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ppXLS\"/>
    </mc:Choice>
  </mc:AlternateContent>
  <xr:revisionPtr revIDLastSave="0" documentId="13_ncr:1_{76997DE1-8862-425C-9040-3F2036A2B05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Constants" sheetId="12" r:id="rId1"/>
    <sheet name="nuclear" sheetId="24" r:id="rId2"/>
    <sheet name="DEF topology" sheetId="31" r:id="rId3"/>
    <sheet name="agg cap UC" sheetId="32" r:id="rId4"/>
    <sheet name="Grid ext UCs" sheetId="25" r:id="rId5"/>
    <sheet name="Grid ext bounds" sheetId="26" r:id="rId6"/>
  </sheets>
  <definedNames>
    <definedName name="_xlnm._FilterDatabase" localSheetId="5" hidden="1">'Grid ext bounds'!$E$4:$F$1675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0" i="32" l="1"/>
  <c r="X120" i="32"/>
  <c r="W120" i="32"/>
  <c r="AB120" i="32" s="1"/>
  <c r="AC119" i="32"/>
  <c r="X119" i="32"/>
  <c r="W119" i="32"/>
  <c r="AB119" i="32" s="1"/>
  <c r="AC118" i="32"/>
  <c r="X118" i="32"/>
  <c r="W118" i="32"/>
  <c r="AB118" i="32" s="1"/>
  <c r="R162" i="32"/>
  <c r="M162" i="32"/>
  <c r="L162" i="32"/>
  <c r="Q162" i="32" s="1"/>
  <c r="R161" i="32"/>
  <c r="M161" i="32"/>
  <c r="L161" i="32"/>
  <c r="Q161" i="32" s="1"/>
  <c r="R160" i="32"/>
  <c r="M160" i="32"/>
  <c r="L160" i="32"/>
  <c r="Q160" i="32" s="1"/>
  <c r="R159" i="32"/>
  <c r="M159" i="32"/>
  <c r="L159" i="32"/>
  <c r="Q159" i="32" s="1"/>
  <c r="R158" i="32"/>
  <c r="M158" i="32"/>
  <c r="L158" i="32"/>
  <c r="Q158" i="32" s="1"/>
  <c r="H160" i="32"/>
  <c r="C160" i="32"/>
  <c r="B160" i="32"/>
  <c r="G160" i="32" s="1"/>
  <c r="H159" i="32"/>
  <c r="C159" i="32"/>
  <c r="B159" i="32"/>
  <c r="G159" i="32" s="1"/>
  <c r="H158" i="32"/>
  <c r="C158" i="32"/>
  <c r="B158" i="32"/>
  <c r="G158" i="32" s="1"/>
  <c r="H157" i="32"/>
  <c r="C157" i="32"/>
  <c r="B157" i="32"/>
  <c r="G157" i="32" s="1"/>
  <c r="H156" i="32"/>
  <c r="C156" i="32"/>
  <c r="B156" i="32"/>
  <c r="G156" i="32" s="1"/>
  <c r="R157" i="32"/>
  <c r="M157" i="32"/>
  <c r="L157" i="32"/>
  <c r="Q157" i="32" s="1"/>
  <c r="R156" i="32"/>
  <c r="M156" i="32"/>
  <c r="L156" i="32"/>
  <c r="Q156" i="32" s="1"/>
  <c r="R155" i="32"/>
  <c r="M155" i="32"/>
  <c r="L155" i="32"/>
  <c r="Q155" i="32" s="1"/>
  <c r="H155" i="32"/>
  <c r="C155" i="32"/>
  <c r="B155" i="32"/>
  <c r="G155" i="32" s="1"/>
  <c r="R154" i="32"/>
  <c r="M154" i="32"/>
  <c r="L154" i="32"/>
  <c r="Q154" i="32" s="1"/>
  <c r="H154" i="32"/>
  <c r="C154" i="32"/>
  <c r="B154" i="32"/>
  <c r="G154" i="32" s="1"/>
  <c r="R153" i="32"/>
  <c r="M153" i="32"/>
  <c r="L153" i="32"/>
  <c r="Q153" i="32" s="1"/>
  <c r="H153" i="32"/>
  <c r="C153" i="32"/>
  <c r="B153" i="32"/>
  <c r="G153" i="32" s="1"/>
  <c r="R152" i="32"/>
  <c r="M152" i="32"/>
  <c r="L152" i="32"/>
  <c r="Q152" i="32" s="1"/>
  <c r="H152" i="32"/>
  <c r="C152" i="32"/>
  <c r="B152" i="32"/>
  <c r="G152" i="32" s="1"/>
  <c r="R151" i="32"/>
  <c r="M151" i="32"/>
  <c r="L151" i="32"/>
  <c r="Q151" i="32" s="1"/>
  <c r="H151" i="32"/>
  <c r="C151" i="32"/>
  <c r="B151" i="32"/>
  <c r="G151" i="32" s="1"/>
  <c r="R150" i="32"/>
  <c r="M150" i="32"/>
  <c r="L150" i="32"/>
  <c r="Q150" i="32" s="1"/>
  <c r="H150" i="32"/>
  <c r="C150" i="32"/>
  <c r="B150" i="32"/>
  <c r="G150" i="32" s="1"/>
  <c r="R149" i="32"/>
  <c r="M149" i="32"/>
  <c r="L149" i="32"/>
  <c r="Q149" i="32" s="1"/>
  <c r="H149" i="32"/>
  <c r="C149" i="32"/>
  <c r="B149" i="32"/>
  <c r="G149" i="32" s="1"/>
  <c r="R148" i="32"/>
  <c r="M148" i="32"/>
  <c r="L148" i="32"/>
  <c r="Q148" i="32" s="1"/>
  <c r="H148" i="32"/>
  <c r="C148" i="32"/>
  <c r="B148" i="32"/>
  <c r="G148" i="32" s="1"/>
  <c r="R147" i="32"/>
  <c r="M147" i="32"/>
  <c r="L147" i="32"/>
  <c r="Q147" i="32" s="1"/>
  <c r="H147" i="32"/>
  <c r="C147" i="32"/>
  <c r="B147" i="32"/>
  <c r="G147" i="32" s="1"/>
  <c r="R146" i="32"/>
  <c r="M146" i="32"/>
  <c r="L146" i="32"/>
  <c r="Q146" i="32" s="1"/>
  <c r="H146" i="32"/>
  <c r="C146" i="32"/>
  <c r="B146" i="32"/>
  <c r="G146" i="32" s="1"/>
  <c r="R145" i="32"/>
  <c r="M145" i="32"/>
  <c r="L145" i="32"/>
  <c r="Q145" i="32" s="1"/>
  <c r="H145" i="32"/>
  <c r="C145" i="32"/>
  <c r="B145" i="32"/>
  <c r="G145" i="32" s="1"/>
  <c r="R144" i="32"/>
  <c r="M144" i="32"/>
  <c r="L144" i="32"/>
  <c r="Q144" i="32" s="1"/>
  <c r="H144" i="32"/>
  <c r="C144" i="32"/>
  <c r="B144" i="32"/>
  <c r="G144" i="32" s="1"/>
  <c r="R143" i="32"/>
  <c r="M143" i="32"/>
  <c r="L143" i="32"/>
  <c r="Q143" i="32" s="1"/>
  <c r="H143" i="32"/>
  <c r="C143" i="32"/>
  <c r="B143" i="32"/>
  <c r="G143" i="32" s="1"/>
  <c r="R142" i="32"/>
  <c r="M142" i="32"/>
  <c r="L142" i="32"/>
  <c r="Q142" i="32" s="1"/>
  <c r="H142" i="32"/>
  <c r="C142" i="32"/>
  <c r="B142" i="32"/>
  <c r="G142" i="32" s="1"/>
  <c r="R141" i="32"/>
  <c r="M141" i="32"/>
  <c r="L141" i="32"/>
  <c r="Q141" i="32" s="1"/>
  <c r="H141" i="32"/>
  <c r="C141" i="32"/>
  <c r="B141" i="32"/>
  <c r="G141" i="32" s="1"/>
  <c r="R140" i="32"/>
  <c r="M140" i="32"/>
  <c r="L140" i="32"/>
  <c r="Q140" i="32" s="1"/>
  <c r="H140" i="32"/>
  <c r="C140" i="32"/>
  <c r="B140" i="32"/>
  <c r="G140" i="32" s="1"/>
  <c r="R139" i="32"/>
  <c r="M139" i="32"/>
  <c r="L139" i="32"/>
  <c r="Q139" i="32" s="1"/>
  <c r="H139" i="32"/>
  <c r="C139" i="32"/>
  <c r="B139" i="32"/>
  <c r="G139" i="32" s="1"/>
  <c r="R138" i="32"/>
  <c r="M138" i="32"/>
  <c r="L138" i="32"/>
  <c r="Q138" i="32" s="1"/>
  <c r="H138" i="32"/>
  <c r="C138" i="32"/>
  <c r="B138" i="32"/>
  <c r="G138" i="32" s="1"/>
  <c r="R137" i="32"/>
  <c r="M137" i="32"/>
  <c r="L137" i="32"/>
  <c r="Q137" i="32" s="1"/>
  <c r="H137" i="32"/>
  <c r="C137" i="32"/>
  <c r="B137" i="32"/>
  <c r="G137" i="32" s="1"/>
  <c r="R136" i="32"/>
  <c r="M136" i="32"/>
  <c r="L136" i="32"/>
  <c r="Q136" i="32" s="1"/>
  <c r="H136" i="32"/>
  <c r="C136" i="32"/>
  <c r="B136" i="32"/>
  <c r="G136" i="32" s="1"/>
  <c r="R135" i="32"/>
  <c r="M135" i="32"/>
  <c r="L135" i="32"/>
  <c r="Q135" i="32" s="1"/>
  <c r="H135" i="32"/>
  <c r="C135" i="32"/>
  <c r="B135" i="32"/>
  <c r="G135" i="32" s="1"/>
  <c r="R134" i="32"/>
  <c r="M134" i="32"/>
  <c r="L134" i="32"/>
  <c r="Q134" i="32" s="1"/>
  <c r="H134" i="32"/>
  <c r="C134" i="32"/>
  <c r="B134" i="32"/>
  <c r="G134" i="32" s="1"/>
  <c r="R133" i="32"/>
  <c r="M133" i="32"/>
  <c r="L133" i="32"/>
  <c r="Q133" i="32" s="1"/>
  <c r="H133" i="32"/>
  <c r="C133" i="32"/>
  <c r="B133" i="32"/>
  <c r="G133" i="32" s="1"/>
  <c r="R132" i="32"/>
  <c r="M132" i="32"/>
  <c r="L132" i="32"/>
  <c r="Q132" i="32" s="1"/>
  <c r="H132" i="32"/>
  <c r="C132" i="32"/>
  <c r="B132" i="32"/>
  <c r="G132" i="32" s="1"/>
  <c r="R131" i="32"/>
  <c r="M131" i="32"/>
  <c r="L131" i="32"/>
  <c r="Q131" i="32" s="1"/>
  <c r="H131" i="32"/>
  <c r="C131" i="32"/>
  <c r="B131" i="32"/>
  <c r="G131" i="32" s="1"/>
  <c r="R130" i="32"/>
  <c r="M130" i="32"/>
  <c r="L130" i="32"/>
  <c r="Q130" i="32" s="1"/>
  <c r="H130" i="32"/>
  <c r="C130" i="32"/>
  <c r="B130" i="32"/>
  <c r="G130" i="32" s="1"/>
  <c r="R129" i="32"/>
  <c r="M129" i="32"/>
  <c r="L129" i="32"/>
  <c r="Q129" i="32" s="1"/>
  <c r="H129" i="32"/>
  <c r="C129" i="32"/>
  <c r="B129" i="32"/>
  <c r="G129" i="32" s="1"/>
  <c r="R128" i="32"/>
  <c r="M128" i="32"/>
  <c r="L128" i="32"/>
  <c r="Q128" i="32" s="1"/>
  <c r="H128" i="32"/>
  <c r="C128" i="32"/>
  <c r="B128" i="32"/>
  <c r="G128" i="32" s="1"/>
  <c r="R127" i="32"/>
  <c r="M127" i="32"/>
  <c r="L127" i="32"/>
  <c r="Q127" i="32" s="1"/>
  <c r="H127" i="32"/>
  <c r="C127" i="32"/>
  <c r="B127" i="32"/>
  <c r="G127" i="32" s="1"/>
  <c r="R126" i="32"/>
  <c r="M126" i="32"/>
  <c r="L126" i="32"/>
  <c r="Q126" i="32" s="1"/>
  <c r="H126" i="32"/>
  <c r="C126" i="32"/>
  <c r="B126" i="32"/>
  <c r="G126" i="32" s="1"/>
  <c r="R125" i="32"/>
  <c r="M125" i="32"/>
  <c r="L125" i="32"/>
  <c r="Q125" i="32" s="1"/>
  <c r="H125" i="32"/>
  <c r="C125" i="32"/>
  <c r="B125" i="32"/>
  <c r="G125" i="32" s="1"/>
  <c r="R124" i="32"/>
  <c r="M124" i="32"/>
  <c r="L124" i="32"/>
  <c r="Q124" i="32" s="1"/>
  <c r="H124" i="32"/>
  <c r="C124" i="32"/>
  <c r="B124" i="32"/>
  <c r="G124" i="32" s="1"/>
  <c r="R123" i="32"/>
  <c r="M123" i="32"/>
  <c r="L123" i="32"/>
  <c r="Q123" i="32" s="1"/>
  <c r="H123" i="32"/>
  <c r="C123" i="32"/>
  <c r="B123" i="32"/>
  <c r="G123" i="32" s="1"/>
  <c r="R122" i="32"/>
  <c r="M122" i="32"/>
  <c r="L122" i="32"/>
  <c r="Q122" i="32" s="1"/>
  <c r="H122" i="32"/>
  <c r="C122" i="32"/>
  <c r="B122" i="32"/>
  <c r="G122" i="32" s="1"/>
  <c r="R121" i="32"/>
  <c r="M121" i="32"/>
  <c r="L121" i="32"/>
  <c r="Q121" i="32" s="1"/>
  <c r="H121" i="32"/>
  <c r="C121" i="32"/>
  <c r="B121" i="32"/>
  <c r="G121" i="32" s="1"/>
  <c r="R120" i="32"/>
  <c r="M120" i="32"/>
  <c r="L120" i="32"/>
  <c r="Q120" i="32" s="1"/>
  <c r="H120" i="32"/>
  <c r="C120" i="32"/>
  <c r="B120" i="32"/>
  <c r="G120" i="32" s="1"/>
  <c r="R119" i="32"/>
  <c r="M119" i="32"/>
  <c r="L119" i="32"/>
  <c r="Q119" i="32" s="1"/>
  <c r="H119" i="32"/>
  <c r="C119" i="32"/>
  <c r="B119" i="32"/>
  <c r="G119" i="32" s="1"/>
  <c r="R118" i="32"/>
  <c r="M118" i="32"/>
  <c r="L118" i="32"/>
  <c r="Q118" i="32" s="1"/>
  <c r="H118" i="32"/>
  <c r="C118" i="32"/>
  <c r="B118" i="32"/>
  <c r="G118" i="32" s="1"/>
  <c r="AC117" i="32"/>
  <c r="X117" i="32"/>
  <c r="W117" i="32"/>
  <c r="AB117" i="32" s="1"/>
  <c r="R117" i="32"/>
  <c r="M117" i="32"/>
  <c r="L117" i="32"/>
  <c r="Q117" i="32" s="1"/>
  <c r="H117" i="32"/>
  <c r="C117" i="32"/>
  <c r="B117" i="32"/>
  <c r="G117" i="32" s="1"/>
  <c r="AC116" i="32"/>
  <c r="X116" i="32"/>
  <c r="W116" i="32"/>
  <c r="AB116" i="32" s="1"/>
  <c r="R116" i="32"/>
  <c r="M116" i="32"/>
  <c r="L116" i="32"/>
  <c r="Q116" i="32" s="1"/>
  <c r="H116" i="32"/>
  <c r="C116" i="32"/>
  <c r="B116" i="32"/>
  <c r="G116" i="32" s="1"/>
  <c r="AC115" i="32"/>
  <c r="X115" i="32"/>
  <c r="W115" i="32"/>
  <c r="AB115" i="32" s="1"/>
  <c r="R115" i="32"/>
  <c r="M115" i="32"/>
  <c r="L115" i="32"/>
  <c r="Q115" i="32" s="1"/>
  <c r="H115" i="32"/>
  <c r="C115" i="32"/>
  <c r="B115" i="32"/>
  <c r="G115" i="32" s="1"/>
  <c r="AC114" i="32"/>
  <c r="X114" i="32"/>
  <c r="W114" i="32"/>
  <c r="AB114" i="32" s="1"/>
  <c r="R114" i="32"/>
  <c r="M114" i="32"/>
  <c r="L114" i="32"/>
  <c r="Q114" i="32" s="1"/>
  <c r="H114" i="32"/>
  <c r="C114" i="32"/>
  <c r="B114" i="32"/>
  <c r="G114" i="32" s="1"/>
  <c r="AC113" i="32"/>
  <c r="X113" i="32"/>
  <c r="W113" i="32"/>
  <c r="AB113" i="32" s="1"/>
  <c r="R113" i="32"/>
  <c r="M113" i="32"/>
  <c r="L113" i="32"/>
  <c r="Q113" i="32" s="1"/>
  <c r="H113" i="32"/>
  <c r="C113" i="32"/>
  <c r="B113" i="32"/>
  <c r="G113" i="32" s="1"/>
  <c r="AC112" i="32"/>
  <c r="X112" i="32"/>
  <c r="W112" i="32"/>
  <c r="AB112" i="32" s="1"/>
  <c r="R112" i="32"/>
  <c r="M112" i="32"/>
  <c r="L112" i="32"/>
  <c r="Q112" i="32" s="1"/>
  <c r="H112" i="32"/>
  <c r="C112" i="32"/>
  <c r="B112" i="32"/>
  <c r="G112" i="32" s="1"/>
  <c r="AC111" i="32"/>
  <c r="X111" i="32"/>
  <c r="W111" i="32"/>
  <c r="AB111" i="32" s="1"/>
  <c r="R111" i="32"/>
  <c r="M111" i="32"/>
  <c r="L111" i="32"/>
  <c r="Q111" i="32" s="1"/>
  <c r="H111" i="32"/>
  <c r="C111" i="32"/>
  <c r="B111" i="32"/>
  <c r="G111" i="32" s="1"/>
  <c r="AC110" i="32"/>
  <c r="X110" i="32"/>
  <c r="W110" i="32"/>
  <c r="AB110" i="32" s="1"/>
  <c r="R110" i="32"/>
  <c r="M110" i="32"/>
  <c r="L110" i="32"/>
  <c r="Q110" i="32" s="1"/>
  <c r="H110" i="32"/>
  <c r="C110" i="32"/>
  <c r="B110" i="32"/>
  <c r="G110" i="32" s="1"/>
  <c r="AC109" i="32"/>
  <c r="X109" i="32"/>
  <c r="W109" i="32"/>
  <c r="AB109" i="32" s="1"/>
  <c r="R109" i="32"/>
  <c r="M109" i="32"/>
  <c r="L109" i="32"/>
  <c r="Q109" i="32" s="1"/>
  <c r="H109" i="32"/>
  <c r="C109" i="32"/>
  <c r="B109" i="32"/>
  <c r="G109" i="32" s="1"/>
  <c r="AC108" i="32"/>
  <c r="X108" i="32"/>
  <c r="W108" i="32"/>
  <c r="AB108" i="32" s="1"/>
  <c r="R108" i="32"/>
  <c r="M108" i="32"/>
  <c r="L108" i="32"/>
  <c r="Q108" i="32" s="1"/>
  <c r="H108" i="32"/>
  <c r="C108" i="32"/>
  <c r="B108" i="32"/>
  <c r="G108" i="32" s="1"/>
  <c r="AC107" i="32"/>
  <c r="X107" i="32"/>
  <c r="W107" i="32"/>
  <c r="AB107" i="32" s="1"/>
  <c r="R107" i="32"/>
  <c r="M107" i="32"/>
  <c r="L107" i="32"/>
  <c r="Q107" i="32" s="1"/>
  <c r="H107" i="32"/>
  <c r="C107" i="32"/>
  <c r="B107" i="32"/>
  <c r="G107" i="32" s="1"/>
  <c r="AC106" i="32"/>
  <c r="X106" i="32"/>
  <c r="W106" i="32"/>
  <c r="AB106" i="32" s="1"/>
  <c r="R106" i="32"/>
  <c r="M106" i="32"/>
  <c r="L106" i="32"/>
  <c r="Q106" i="32" s="1"/>
  <c r="H106" i="32"/>
  <c r="C106" i="32"/>
  <c r="B106" i="32"/>
  <c r="G106" i="32" s="1"/>
  <c r="AC105" i="32"/>
  <c r="X105" i="32"/>
  <c r="W105" i="32"/>
  <c r="AB105" i="32" s="1"/>
  <c r="R105" i="32"/>
  <c r="M105" i="32"/>
  <c r="L105" i="32"/>
  <c r="Q105" i="32" s="1"/>
  <c r="H105" i="32"/>
  <c r="C105" i="32"/>
  <c r="B105" i="32"/>
  <c r="G105" i="32" s="1"/>
  <c r="AC104" i="32"/>
  <c r="X104" i="32"/>
  <c r="W104" i="32"/>
  <c r="AB104" i="32" s="1"/>
  <c r="R104" i="32"/>
  <c r="M104" i="32"/>
  <c r="L104" i="32"/>
  <c r="Q104" i="32" s="1"/>
  <c r="H104" i="32"/>
  <c r="C104" i="32"/>
  <c r="B104" i="32"/>
  <c r="G104" i="32" s="1"/>
  <c r="AC103" i="32"/>
  <c r="X103" i="32"/>
  <c r="W103" i="32"/>
  <c r="AB103" i="32" s="1"/>
  <c r="R103" i="32"/>
  <c r="M103" i="32"/>
  <c r="L103" i="32"/>
  <c r="Q103" i="32" s="1"/>
  <c r="H103" i="32"/>
  <c r="C103" i="32"/>
  <c r="B103" i="32"/>
  <c r="G103" i="32" s="1"/>
  <c r="AC102" i="32"/>
  <c r="X102" i="32"/>
  <c r="W102" i="32"/>
  <c r="AB102" i="32" s="1"/>
  <c r="R102" i="32"/>
  <c r="M102" i="32"/>
  <c r="L102" i="32"/>
  <c r="Q102" i="32" s="1"/>
  <c r="H102" i="32"/>
  <c r="C102" i="32"/>
  <c r="B102" i="32"/>
  <c r="G102" i="32" s="1"/>
  <c r="AC101" i="32"/>
  <c r="X101" i="32"/>
  <c r="W101" i="32"/>
  <c r="AB101" i="32" s="1"/>
  <c r="R101" i="32"/>
  <c r="M101" i="32"/>
  <c r="L101" i="32"/>
  <c r="Q101" i="32" s="1"/>
  <c r="H101" i="32"/>
  <c r="C101" i="32"/>
  <c r="B101" i="32"/>
  <c r="G101" i="32" s="1"/>
  <c r="AC100" i="32"/>
  <c r="X100" i="32"/>
  <c r="W100" i="32"/>
  <c r="AB100" i="32" s="1"/>
  <c r="R100" i="32"/>
  <c r="M100" i="32"/>
  <c r="L100" i="32"/>
  <c r="Q100" i="32" s="1"/>
  <c r="H100" i="32"/>
  <c r="C100" i="32"/>
  <c r="B100" i="32"/>
  <c r="G100" i="32" s="1"/>
  <c r="AC99" i="32"/>
  <c r="X99" i="32"/>
  <c r="W99" i="32"/>
  <c r="AB99" i="32" s="1"/>
  <c r="R99" i="32"/>
  <c r="M99" i="32"/>
  <c r="L99" i="32"/>
  <c r="Q99" i="32" s="1"/>
  <c r="H99" i="32"/>
  <c r="C99" i="32"/>
  <c r="B99" i="32"/>
  <c r="G99" i="32" s="1"/>
  <c r="AC98" i="32"/>
  <c r="X98" i="32"/>
  <c r="W98" i="32"/>
  <c r="AB98" i="32" s="1"/>
  <c r="R98" i="32"/>
  <c r="M98" i="32"/>
  <c r="L98" i="32"/>
  <c r="Q98" i="32" s="1"/>
  <c r="H98" i="32"/>
  <c r="C98" i="32"/>
  <c r="B98" i="32"/>
  <c r="G98" i="32" s="1"/>
  <c r="AC97" i="32"/>
  <c r="X97" i="32"/>
  <c r="W97" i="32"/>
  <c r="AB97" i="32" s="1"/>
  <c r="R97" i="32"/>
  <c r="M97" i="32"/>
  <c r="L97" i="32"/>
  <c r="Q97" i="32" s="1"/>
  <c r="H97" i="32"/>
  <c r="C97" i="32"/>
  <c r="B97" i="32"/>
  <c r="G97" i="32" s="1"/>
  <c r="AC96" i="32"/>
  <c r="X96" i="32"/>
  <c r="W96" i="32"/>
  <c r="AB96" i="32" s="1"/>
  <c r="R96" i="32"/>
  <c r="M96" i="32"/>
  <c r="L96" i="32"/>
  <c r="Q96" i="32" s="1"/>
  <c r="H96" i="32"/>
  <c r="C96" i="32"/>
  <c r="B96" i="32"/>
  <c r="G96" i="32" s="1"/>
  <c r="AC95" i="32"/>
  <c r="X95" i="32"/>
  <c r="W95" i="32"/>
  <c r="AB95" i="32" s="1"/>
  <c r="R95" i="32"/>
  <c r="M95" i="32"/>
  <c r="L95" i="32"/>
  <c r="Q95" i="32" s="1"/>
  <c r="H95" i="32"/>
  <c r="C95" i="32"/>
  <c r="B95" i="32"/>
  <c r="G95" i="32" s="1"/>
  <c r="AC94" i="32"/>
  <c r="X94" i="32"/>
  <c r="W94" i="32"/>
  <c r="AB94" i="32" s="1"/>
  <c r="R94" i="32"/>
  <c r="M94" i="32"/>
  <c r="L94" i="32"/>
  <c r="Q94" i="32" s="1"/>
  <c r="H94" i="32"/>
  <c r="C94" i="32"/>
  <c r="B94" i="32"/>
  <c r="G94" i="32" s="1"/>
  <c r="AC93" i="32"/>
  <c r="X93" i="32"/>
  <c r="W93" i="32"/>
  <c r="AB93" i="32" s="1"/>
  <c r="R93" i="32"/>
  <c r="M93" i="32"/>
  <c r="L93" i="32"/>
  <c r="Q93" i="32" s="1"/>
  <c r="H93" i="32"/>
  <c r="C93" i="32"/>
  <c r="B93" i="32"/>
  <c r="G93" i="32" s="1"/>
  <c r="AC92" i="32"/>
  <c r="X92" i="32"/>
  <c r="W92" i="32"/>
  <c r="AB92" i="32" s="1"/>
  <c r="R92" i="32"/>
  <c r="M92" i="32"/>
  <c r="L92" i="32"/>
  <c r="Q92" i="32" s="1"/>
  <c r="H92" i="32"/>
  <c r="C92" i="32"/>
  <c r="B92" i="32"/>
  <c r="G92" i="32" s="1"/>
  <c r="AC91" i="32"/>
  <c r="X91" i="32"/>
  <c r="W91" i="32"/>
  <c r="AB91" i="32" s="1"/>
  <c r="R91" i="32"/>
  <c r="M91" i="32"/>
  <c r="L91" i="32"/>
  <c r="Q91" i="32" s="1"/>
  <c r="H91" i="32"/>
  <c r="C91" i="32"/>
  <c r="B91" i="32"/>
  <c r="G91" i="32" s="1"/>
  <c r="AC90" i="32"/>
  <c r="X90" i="32"/>
  <c r="W90" i="32"/>
  <c r="AB90" i="32" s="1"/>
  <c r="R90" i="32"/>
  <c r="M90" i="32"/>
  <c r="L90" i="32"/>
  <c r="Q90" i="32" s="1"/>
  <c r="H90" i="32"/>
  <c r="C90" i="32"/>
  <c r="B90" i="32"/>
  <c r="G90" i="32" s="1"/>
  <c r="AC89" i="32"/>
  <c r="X89" i="32"/>
  <c r="W89" i="32"/>
  <c r="AB89" i="32" s="1"/>
  <c r="R89" i="32"/>
  <c r="M89" i="32"/>
  <c r="L89" i="32"/>
  <c r="Q89" i="32" s="1"/>
  <c r="H89" i="32"/>
  <c r="C89" i="32"/>
  <c r="B89" i="32"/>
  <c r="G89" i="32" s="1"/>
  <c r="AC88" i="32"/>
  <c r="X88" i="32"/>
  <c r="W88" i="32"/>
  <c r="AB88" i="32" s="1"/>
  <c r="R88" i="32"/>
  <c r="M88" i="32"/>
  <c r="L88" i="32"/>
  <c r="Q88" i="32" s="1"/>
  <c r="H88" i="32"/>
  <c r="C88" i="32"/>
  <c r="B88" i="32"/>
  <c r="G88" i="32" s="1"/>
  <c r="AC87" i="32"/>
  <c r="X87" i="32"/>
  <c r="W87" i="32"/>
  <c r="AB87" i="32" s="1"/>
  <c r="R87" i="32"/>
  <c r="M87" i="32"/>
  <c r="L87" i="32"/>
  <c r="Q87" i="32" s="1"/>
  <c r="H87" i="32"/>
  <c r="C87" i="32"/>
  <c r="B87" i="32"/>
  <c r="G87" i="32" s="1"/>
  <c r="AC86" i="32"/>
  <c r="X86" i="32"/>
  <c r="W86" i="32"/>
  <c r="AB86" i="32" s="1"/>
  <c r="R86" i="32"/>
  <c r="M86" i="32"/>
  <c r="L86" i="32"/>
  <c r="Q86" i="32" s="1"/>
  <c r="H86" i="32"/>
  <c r="C86" i="32"/>
  <c r="B86" i="32"/>
  <c r="G86" i="32" s="1"/>
  <c r="AC85" i="32"/>
  <c r="X85" i="32"/>
  <c r="W85" i="32"/>
  <c r="AB85" i="32" s="1"/>
  <c r="R85" i="32"/>
  <c r="M85" i="32"/>
  <c r="L85" i="32"/>
  <c r="Q85" i="32" s="1"/>
  <c r="H85" i="32"/>
  <c r="C85" i="32"/>
  <c r="B85" i="32"/>
  <c r="G85" i="32" s="1"/>
  <c r="AC84" i="32"/>
  <c r="X84" i="32"/>
  <c r="W84" i="32"/>
  <c r="AB84" i="32" s="1"/>
  <c r="R84" i="32"/>
  <c r="M84" i="32"/>
  <c r="L84" i="32"/>
  <c r="Q84" i="32" s="1"/>
  <c r="H84" i="32"/>
  <c r="C84" i="32"/>
  <c r="B84" i="32"/>
  <c r="G84" i="32" s="1"/>
  <c r="AC83" i="32"/>
  <c r="X83" i="32"/>
  <c r="W83" i="32"/>
  <c r="AB83" i="32" s="1"/>
  <c r="R83" i="32"/>
  <c r="M83" i="32"/>
  <c r="L83" i="32"/>
  <c r="Q83" i="32" s="1"/>
  <c r="H83" i="32"/>
  <c r="C83" i="32"/>
  <c r="B83" i="32"/>
  <c r="G83" i="32" s="1"/>
  <c r="AC82" i="32"/>
  <c r="X82" i="32"/>
  <c r="W82" i="32"/>
  <c r="AB82" i="32" s="1"/>
  <c r="R82" i="32"/>
  <c r="M82" i="32"/>
  <c r="L82" i="32"/>
  <c r="Q82" i="32" s="1"/>
  <c r="H82" i="32"/>
  <c r="C82" i="32"/>
  <c r="B82" i="32"/>
  <c r="G82" i="32" s="1"/>
  <c r="AC81" i="32"/>
  <c r="X81" i="32"/>
  <c r="W81" i="32"/>
  <c r="AB81" i="32" s="1"/>
  <c r="R81" i="32"/>
  <c r="M81" i="32"/>
  <c r="L81" i="32"/>
  <c r="Q81" i="32" s="1"/>
  <c r="H81" i="32"/>
  <c r="C81" i="32"/>
  <c r="B81" i="32"/>
  <c r="G81" i="32" s="1"/>
  <c r="AC80" i="32"/>
  <c r="X80" i="32"/>
  <c r="W80" i="32"/>
  <c r="AB80" i="32" s="1"/>
  <c r="R80" i="32"/>
  <c r="M80" i="32"/>
  <c r="L80" i="32"/>
  <c r="Q80" i="32" s="1"/>
  <c r="H80" i="32"/>
  <c r="C80" i="32"/>
  <c r="B80" i="32"/>
  <c r="G80" i="32" s="1"/>
  <c r="AC79" i="32"/>
  <c r="X79" i="32"/>
  <c r="W79" i="32"/>
  <c r="AB79" i="32" s="1"/>
  <c r="R79" i="32"/>
  <c r="M79" i="32"/>
  <c r="L79" i="32"/>
  <c r="Q79" i="32" s="1"/>
  <c r="H79" i="32"/>
  <c r="C79" i="32"/>
  <c r="B79" i="32"/>
  <c r="G79" i="32" s="1"/>
  <c r="AC78" i="32"/>
  <c r="X78" i="32"/>
  <c r="W78" i="32"/>
  <c r="AB78" i="32" s="1"/>
  <c r="R78" i="32"/>
  <c r="M78" i="32"/>
  <c r="L78" i="32"/>
  <c r="Q78" i="32" s="1"/>
  <c r="H78" i="32"/>
  <c r="C78" i="32"/>
  <c r="B78" i="32"/>
  <c r="G78" i="32" s="1"/>
  <c r="AC77" i="32"/>
  <c r="X77" i="32"/>
  <c r="W77" i="32"/>
  <c r="AB77" i="32" s="1"/>
  <c r="R77" i="32"/>
  <c r="M77" i="32"/>
  <c r="L77" i="32"/>
  <c r="Q77" i="32" s="1"/>
  <c r="H77" i="32"/>
  <c r="C77" i="32"/>
  <c r="B77" i="32"/>
  <c r="G77" i="32" s="1"/>
  <c r="AC76" i="32"/>
  <c r="X76" i="32"/>
  <c r="W76" i="32"/>
  <c r="AB76" i="32" s="1"/>
  <c r="R76" i="32"/>
  <c r="M76" i="32"/>
  <c r="L76" i="32"/>
  <c r="Q76" i="32" s="1"/>
  <c r="H76" i="32"/>
  <c r="C76" i="32"/>
  <c r="B76" i="32"/>
  <c r="G76" i="32" s="1"/>
  <c r="AC75" i="32"/>
  <c r="X75" i="32"/>
  <c r="W75" i="32"/>
  <c r="AB75" i="32" s="1"/>
  <c r="R75" i="32"/>
  <c r="M75" i="32"/>
  <c r="L75" i="32"/>
  <c r="Q75" i="32" s="1"/>
  <c r="H75" i="32"/>
  <c r="C75" i="32"/>
  <c r="B75" i="32"/>
  <c r="G75" i="32" s="1"/>
  <c r="AC74" i="32"/>
  <c r="X74" i="32"/>
  <c r="W74" i="32"/>
  <c r="AB74" i="32" s="1"/>
  <c r="R74" i="32"/>
  <c r="M74" i="32"/>
  <c r="L74" i="32"/>
  <c r="Q74" i="32" s="1"/>
  <c r="H74" i="32"/>
  <c r="C74" i="32"/>
  <c r="B74" i="32"/>
  <c r="G74" i="32" s="1"/>
  <c r="AC73" i="32"/>
  <c r="X73" i="32"/>
  <c r="W73" i="32"/>
  <c r="AB73" i="32" s="1"/>
  <c r="R73" i="32"/>
  <c r="M73" i="32"/>
  <c r="L73" i="32"/>
  <c r="Q73" i="32" s="1"/>
  <c r="H73" i="32"/>
  <c r="C73" i="32"/>
  <c r="B73" i="32"/>
  <c r="G73" i="32" s="1"/>
  <c r="AC72" i="32"/>
  <c r="X72" i="32"/>
  <c r="W72" i="32"/>
  <c r="AB72" i="32" s="1"/>
  <c r="R72" i="32"/>
  <c r="M72" i="32"/>
  <c r="L72" i="32"/>
  <c r="Q72" i="32" s="1"/>
  <c r="H72" i="32"/>
  <c r="C72" i="32"/>
  <c r="B72" i="32"/>
  <c r="G72" i="32" s="1"/>
  <c r="AC71" i="32"/>
  <c r="X71" i="32"/>
  <c r="W71" i="32"/>
  <c r="AB71" i="32" s="1"/>
  <c r="R71" i="32"/>
  <c r="M71" i="32"/>
  <c r="L71" i="32"/>
  <c r="Q71" i="32" s="1"/>
  <c r="H71" i="32"/>
  <c r="C71" i="32"/>
  <c r="B71" i="32"/>
  <c r="G71" i="32" s="1"/>
  <c r="AC70" i="32"/>
  <c r="X70" i="32"/>
  <c r="W70" i="32"/>
  <c r="AB70" i="32" s="1"/>
  <c r="R70" i="32"/>
  <c r="M70" i="32"/>
  <c r="L70" i="32"/>
  <c r="Q70" i="32" s="1"/>
  <c r="H70" i="32"/>
  <c r="C70" i="32"/>
  <c r="B70" i="32"/>
  <c r="G70" i="32" s="1"/>
  <c r="AC69" i="32"/>
  <c r="X69" i="32"/>
  <c r="W69" i="32"/>
  <c r="AB69" i="32" s="1"/>
  <c r="R69" i="32"/>
  <c r="M69" i="32"/>
  <c r="L69" i="32"/>
  <c r="Q69" i="32" s="1"/>
  <c r="H69" i="32"/>
  <c r="C69" i="32"/>
  <c r="B69" i="32"/>
  <c r="G69" i="32" s="1"/>
  <c r="AC68" i="32"/>
  <c r="X68" i="32"/>
  <c r="W68" i="32"/>
  <c r="AB68" i="32" s="1"/>
  <c r="R68" i="32"/>
  <c r="M68" i="32"/>
  <c r="L68" i="32"/>
  <c r="Q68" i="32" s="1"/>
  <c r="H68" i="32"/>
  <c r="C68" i="32"/>
  <c r="B68" i="32"/>
  <c r="G68" i="32" s="1"/>
  <c r="AC67" i="32"/>
  <c r="X67" i="32"/>
  <c r="W67" i="32"/>
  <c r="AB67" i="32" s="1"/>
  <c r="R67" i="32"/>
  <c r="M67" i="32"/>
  <c r="L67" i="32"/>
  <c r="Q67" i="32" s="1"/>
  <c r="H67" i="32"/>
  <c r="C67" i="32"/>
  <c r="B67" i="32"/>
  <c r="G67" i="32" s="1"/>
  <c r="AC66" i="32"/>
  <c r="X66" i="32"/>
  <c r="W66" i="32"/>
  <c r="AB66" i="32" s="1"/>
  <c r="R66" i="32"/>
  <c r="M66" i="32"/>
  <c r="L66" i="32"/>
  <c r="Q66" i="32" s="1"/>
  <c r="H66" i="32"/>
  <c r="C66" i="32"/>
  <c r="B66" i="32"/>
  <c r="G66" i="32" s="1"/>
  <c r="AC65" i="32"/>
  <c r="X65" i="32"/>
  <c r="W65" i="32"/>
  <c r="AB65" i="32" s="1"/>
  <c r="R65" i="32"/>
  <c r="M65" i="32"/>
  <c r="L65" i="32"/>
  <c r="Q65" i="32" s="1"/>
  <c r="H65" i="32"/>
  <c r="C65" i="32"/>
  <c r="B65" i="32"/>
  <c r="G65" i="32" s="1"/>
  <c r="AC64" i="32"/>
  <c r="X64" i="32"/>
  <c r="W64" i="32"/>
  <c r="AB64" i="32" s="1"/>
  <c r="R64" i="32"/>
  <c r="M64" i="32"/>
  <c r="L64" i="32"/>
  <c r="Q64" i="32" s="1"/>
  <c r="H64" i="32"/>
  <c r="C64" i="32"/>
  <c r="B64" i="32"/>
  <c r="G64" i="32" s="1"/>
  <c r="AC63" i="32"/>
  <c r="X63" i="32"/>
  <c r="W63" i="32"/>
  <c r="AB63" i="32" s="1"/>
  <c r="R63" i="32"/>
  <c r="M63" i="32"/>
  <c r="L63" i="32"/>
  <c r="Q63" i="32" s="1"/>
  <c r="H63" i="32"/>
  <c r="C63" i="32"/>
  <c r="B63" i="32"/>
  <c r="G63" i="32" s="1"/>
  <c r="AC62" i="32"/>
  <c r="X62" i="32"/>
  <c r="W62" i="32"/>
  <c r="AB62" i="32" s="1"/>
  <c r="R62" i="32"/>
  <c r="M62" i="32"/>
  <c r="L62" i="32"/>
  <c r="Q62" i="32" s="1"/>
  <c r="H62" i="32"/>
  <c r="C62" i="32"/>
  <c r="B62" i="32"/>
  <c r="G62" i="32" s="1"/>
  <c r="AC61" i="32"/>
  <c r="X61" i="32"/>
  <c r="W61" i="32"/>
  <c r="AB61" i="32" s="1"/>
  <c r="R61" i="32"/>
  <c r="M61" i="32"/>
  <c r="L61" i="32"/>
  <c r="Q61" i="32" s="1"/>
  <c r="H61" i="32"/>
  <c r="C61" i="32"/>
  <c r="B61" i="32"/>
  <c r="G61" i="32" s="1"/>
  <c r="AC60" i="32"/>
  <c r="X60" i="32"/>
  <c r="W60" i="32"/>
  <c r="AB60" i="32" s="1"/>
  <c r="R60" i="32"/>
  <c r="M60" i="32"/>
  <c r="L60" i="32"/>
  <c r="Q60" i="32" s="1"/>
  <c r="H60" i="32"/>
  <c r="C60" i="32"/>
  <c r="B60" i="32"/>
  <c r="G60" i="32" s="1"/>
  <c r="AC59" i="32"/>
  <c r="X59" i="32"/>
  <c r="W59" i="32"/>
  <c r="AB59" i="32" s="1"/>
  <c r="R59" i="32"/>
  <c r="M59" i="32"/>
  <c r="L59" i="32"/>
  <c r="Q59" i="32" s="1"/>
  <c r="H59" i="32"/>
  <c r="C59" i="32"/>
  <c r="B59" i="32"/>
  <c r="G59" i="32" s="1"/>
  <c r="AC58" i="32"/>
  <c r="X58" i="32"/>
  <c r="W58" i="32"/>
  <c r="AB58" i="32" s="1"/>
  <c r="R58" i="32"/>
  <c r="M58" i="32"/>
  <c r="L58" i="32"/>
  <c r="Q58" i="32" s="1"/>
  <c r="H58" i="32"/>
  <c r="C58" i="32"/>
  <c r="B58" i="32"/>
  <c r="G58" i="32" s="1"/>
  <c r="AC57" i="32"/>
  <c r="X57" i="32"/>
  <c r="W57" i="32"/>
  <c r="AB57" i="32" s="1"/>
  <c r="R57" i="32"/>
  <c r="M57" i="32"/>
  <c r="L57" i="32"/>
  <c r="Q57" i="32" s="1"/>
  <c r="H57" i="32"/>
  <c r="C57" i="32"/>
  <c r="B57" i="32"/>
  <c r="G57" i="32" s="1"/>
  <c r="AC56" i="32"/>
  <c r="X56" i="32"/>
  <c r="W56" i="32"/>
  <c r="AB56" i="32" s="1"/>
  <c r="R56" i="32"/>
  <c r="M56" i="32"/>
  <c r="L56" i="32"/>
  <c r="Q56" i="32" s="1"/>
  <c r="H56" i="32"/>
  <c r="C56" i="32"/>
  <c r="B56" i="32"/>
  <c r="G56" i="32" s="1"/>
  <c r="AC55" i="32"/>
  <c r="X55" i="32"/>
  <c r="W55" i="32"/>
  <c r="AB55" i="32" s="1"/>
  <c r="R55" i="32"/>
  <c r="M55" i="32"/>
  <c r="L55" i="32"/>
  <c r="Q55" i="32" s="1"/>
  <c r="H55" i="32"/>
  <c r="C55" i="32"/>
  <c r="B55" i="32"/>
  <c r="G55" i="32" s="1"/>
  <c r="AC54" i="32"/>
  <c r="X54" i="32"/>
  <c r="W54" i="32"/>
  <c r="AB54" i="32" s="1"/>
  <c r="R54" i="32"/>
  <c r="M54" i="32"/>
  <c r="L54" i="32"/>
  <c r="Q54" i="32" s="1"/>
  <c r="H54" i="32"/>
  <c r="C54" i="32"/>
  <c r="B54" i="32"/>
  <c r="G54" i="32" s="1"/>
  <c r="AC53" i="32"/>
  <c r="X53" i="32"/>
  <c r="W53" i="32"/>
  <c r="AB53" i="32" s="1"/>
  <c r="R53" i="32"/>
  <c r="M53" i="32"/>
  <c r="L53" i="32"/>
  <c r="Q53" i="32" s="1"/>
  <c r="H53" i="32"/>
  <c r="C53" i="32"/>
  <c r="B53" i="32"/>
  <c r="G53" i="32" s="1"/>
  <c r="AC52" i="32"/>
  <c r="X52" i="32"/>
  <c r="W52" i="32"/>
  <c r="AB52" i="32" s="1"/>
  <c r="R52" i="32"/>
  <c r="M52" i="32"/>
  <c r="L52" i="32"/>
  <c r="Q52" i="32" s="1"/>
  <c r="H52" i="32"/>
  <c r="C52" i="32"/>
  <c r="B52" i="32"/>
  <c r="G52" i="32" s="1"/>
  <c r="AC51" i="32"/>
  <c r="X51" i="32"/>
  <c r="W51" i="32"/>
  <c r="AB51" i="32" s="1"/>
  <c r="R51" i="32"/>
  <c r="M51" i="32"/>
  <c r="L51" i="32"/>
  <c r="Q51" i="32" s="1"/>
  <c r="H51" i="32"/>
  <c r="C51" i="32"/>
  <c r="B51" i="32"/>
  <c r="G51" i="32" s="1"/>
  <c r="AC50" i="32"/>
  <c r="X50" i="32"/>
  <c r="W50" i="32"/>
  <c r="AB50" i="32" s="1"/>
  <c r="R50" i="32"/>
  <c r="M50" i="32"/>
  <c r="L50" i="32"/>
  <c r="Q50" i="32" s="1"/>
  <c r="H50" i="32"/>
  <c r="C50" i="32"/>
  <c r="B50" i="32"/>
  <c r="G50" i="32" s="1"/>
  <c r="AC49" i="32"/>
  <c r="X49" i="32"/>
  <c r="W49" i="32"/>
  <c r="AB49" i="32" s="1"/>
  <c r="R49" i="32"/>
  <c r="M49" i="32"/>
  <c r="L49" i="32"/>
  <c r="Q49" i="32" s="1"/>
  <c r="H49" i="32"/>
  <c r="C49" i="32"/>
  <c r="B49" i="32"/>
  <c r="G49" i="32" s="1"/>
  <c r="AC48" i="32"/>
  <c r="X48" i="32"/>
  <c r="W48" i="32"/>
  <c r="AB48" i="32" s="1"/>
  <c r="R48" i="32"/>
  <c r="M48" i="32"/>
  <c r="L48" i="32"/>
  <c r="Q48" i="32" s="1"/>
  <c r="H48" i="32"/>
  <c r="C48" i="32"/>
  <c r="B48" i="32"/>
  <c r="G48" i="32" s="1"/>
  <c r="AC47" i="32"/>
  <c r="X47" i="32"/>
  <c r="W47" i="32"/>
  <c r="AB47" i="32" s="1"/>
  <c r="R47" i="32"/>
  <c r="M47" i="32"/>
  <c r="L47" i="32"/>
  <c r="Q47" i="32" s="1"/>
  <c r="H47" i="32"/>
  <c r="C47" i="32"/>
  <c r="B47" i="32"/>
  <c r="G47" i="32" s="1"/>
  <c r="AC46" i="32"/>
  <c r="X46" i="32"/>
  <c r="W46" i="32"/>
  <c r="AB46" i="32" s="1"/>
  <c r="R46" i="32"/>
  <c r="M46" i="32"/>
  <c r="L46" i="32"/>
  <c r="Q46" i="32" s="1"/>
  <c r="H46" i="32"/>
  <c r="C46" i="32"/>
  <c r="B46" i="32"/>
  <c r="G46" i="32" s="1"/>
  <c r="AC45" i="32"/>
  <c r="X45" i="32"/>
  <c r="W45" i="32"/>
  <c r="AB45" i="32" s="1"/>
  <c r="R45" i="32"/>
  <c r="M45" i="32"/>
  <c r="L45" i="32"/>
  <c r="Q45" i="32" s="1"/>
  <c r="H45" i="32"/>
  <c r="C45" i="32"/>
  <c r="B45" i="32"/>
  <c r="G45" i="32" s="1"/>
  <c r="AC44" i="32"/>
  <c r="X44" i="32"/>
  <c r="W44" i="32"/>
  <c r="AB44" i="32" s="1"/>
  <c r="R44" i="32"/>
  <c r="M44" i="32"/>
  <c r="L44" i="32"/>
  <c r="Q44" i="32" s="1"/>
  <c r="H44" i="32"/>
  <c r="C44" i="32"/>
  <c r="B44" i="32"/>
  <c r="G44" i="32" s="1"/>
  <c r="AC43" i="32"/>
  <c r="X43" i="32"/>
  <c r="W43" i="32"/>
  <c r="AB43" i="32" s="1"/>
  <c r="R43" i="32"/>
  <c r="M43" i="32"/>
  <c r="L43" i="32"/>
  <c r="Q43" i="32" s="1"/>
  <c r="H43" i="32"/>
  <c r="C43" i="32"/>
  <c r="B43" i="32"/>
  <c r="G43" i="32" s="1"/>
  <c r="AC42" i="32"/>
  <c r="X42" i="32"/>
  <c r="W42" i="32"/>
  <c r="AB42" i="32" s="1"/>
  <c r="R42" i="32"/>
  <c r="M42" i="32"/>
  <c r="L42" i="32"/>
  <c r="Q42" i="32" s="1"/>
  <c r="H42" i="32"/>
  <c r="C42" i="32"/>
  <c r="B42" i="32"/>
  <c r="G42" i="32" s="1"/>
  <c r="AC41" i="32"/>
  <c r="X41" i="32"/>
  <c r="W41" i="32"/>
  <c r="AB41" i="32" s="1"/>
  <c r="R41" i="32"/>
  <c r="M41" i="32"/>
  <c r="L41" i="32"/>
  <c r="Q41" i="32" s="1"/>
  <c r="H41" i="32"/>
  <c r="C41" i="32"/>
  <c r="B41" i="32"/>
  <c r="G41" i="32" s="1"/>
  <c r="AC40" i="32"/>
  <c r="X40" i="32"/>
  <c r="W40" i="32"/>
  <c r="AB40" i="32" s="1"/>
  <c r="R40" i="32"/>
  <c r="M40" i="32"/>
  <c r="L40" i="32"/>
  <c r="Q40" i="32" s="1"/>
  <c r="H40" i="32"/>
  <c r="C40" i="32"/>
  <c r="B40" i="32"/>
  <c r="G40" i="32" s="1"/>
  <c r="AC39" i="32"/>
  <c r="X39" i="32"/>
  <c r="W39" i="32"/>
  <c r="AB39" i="32" s="1"/>
  <c r="R39" i="32"/>
  <c r="M39" i="32"/>
  <c r="L39" i="32"/>
  <c r="Q39" i="32" s="1"/>
  <c r="H39" i="32"/>
  <c r="C39" i="32"/>
  <c r="B39" i="32"/>
  <c r="G39" i="32" s="1"/>
  <c r="AC38" i="32"/>
  <c r="X38" i="32"/>
  <c r="W38" i="32"/>
  <c r="AB38" i="32" s="1"/>
  <c r="R38" i="32"/>
  <c r="M38" i="32"/>
  <c r="L38" i="32"/>
  <c r="Q38" i="32" s="1"/>
  <c r="H38" i="32"/>
  <c r="C38" i="32"/>
  <c r="B38" i="32"/>
  <c r="G38" i="32" s="1"/>
  <c r="AC37" i="32"/>
  <c r="X37" i="32"/>
  <c r="W37" i="32"/>
  <c r="AB37" i="32" s="1"/>
  <c r="R37" i="32"/>
  <c r="M37" i="32"/>
  <c r="L37" i="32"/>
  <c r="Q37" i="32" s="1"/>
  <c r="H37" i="32"/>
  <c r="C37" i="32"/>
  <c r="B37" i="32"/>
  <c r="G37" i="32" s="1"/>
  <c r="AC36" i="32"/>
  <c r="X36" i="32"/>
  <c r="W36" i="32"/>
  <c r="AB36" i="32" s="1"/>
  <c r="R36" i="32"/>
  <c r="M36" i="32"/>
  <c r="L36" i="32"/>
  <c r="Q36" i="32" s="1"/>
  <c r="H36" i="32"/>
  <c r="C36" i="32"/>
  <c r="B36" i="32"/>
  <c r="G36" i="32" s="1"/>
  <c r="AC35" i="32"/>
  <c r="X35" i="32"/>
  <c r="W35" i="32"/>
  <c r="AB35" i="32" s="1"/>
  <c r="R35" i="32"/>
  <c r="M35" i="32"/>
  <c r="L35" i="32"/>
  <c r="Q35" i="32" s="1"/>
  <c r="H35" i="32"/>
  <c r="C35" i="32"/>
  <c r="B35" i="32"/>
  <c r="G35" i="32" s="1"/>
  <c r="AC34" i="32"/>
  <c r="X34" i="32"/>
  <c r="W34" i="32"/>
  <c r="AB34" i="32" s="1"/>
  <c r="R34" i="32"/>
  <c r="M34" i="32"/>
  <c r="L34" i="32"/>
  <c r="Q34" i="32" s="1"/>
  <c r="H34" i="32"/>
  <c r="C34" i="32"/>
  <c r="B34" i="32"/>
  <c r="G34" i="32" s="1"/>
  <c r="AC33" i="32"/>
  <c r="X33" i="32"/>
  <c r="W33" i="32"/>
  <c r="AB33" i="32" s="1"/>
  <c r="R33" i="32"/>
  <c r="M33" i="32"/>
  <c r="L33" i="32"/>
  <c r="Q33" i="32" s="1"/>
  <c r="H33" i="32"/>
  <c r="C33" i="32"/>
  <c r="B33" i="32"/>
  <c r="G33" i="32" s="1"/>
  <c r="AC32" i="32"/>
  <c r="X32" i="32"/>
  <c r="W32" i="32"/>
  <c r="AB32" i="32" s="1"/>
  <c r="R32" i="32"/>
  <c r="M32" i="32"/>
  <c r="L32" i="32"/>
  <c r="Q32" i="32" s="1"/>
  <c r="H32" i="32"/>
  <c r="C32" i="32"/>
  <c r="B32" i="32"/>
  <c r="G32" i="32" s="1"/>
  <c r="AC31" i="32"/>
  <c r="X31" i="32"/>
  <c r="W31" i="32"/>
  <c r="AB31" i="32" s="1"/>
  <c r="R31" i="32"/>
  <c r="M31" i="32"/>
  <c r="L31" i="32"/>
  <c r="Q31" i="32" s="1"/>
  <c r="H31" i="32"/>
  <c r="C31" i="32"/>
  <c r="B31" i="32"/>
  <c r="G31" i="32" s="1"/>
  <c r="AC30" i="32"/>
  <c r="X30" i="32"/>
  <c r="W30" i="32"/>
  <c r="AB30" i="32" s="1"/>
  <c r="R30" i="32"/>
  <c r="M30" i="32"/>
  <c r="L30" i="32"/>
  <c r="Q30" i="32" s="1"/>
  <c r="H30" i="32"/>
  <c r="C30" i="32"/>
  <c r="B30" i="32"/>
  <c r="G30" i="32" s="1"/>
  <c r="AC29" i="32"/>
  <c r="X29" i="32"/>
  <c r="W29" i="32"/>
  <c r="AB29" i="32" s="1"/>
  <c r="R29" i="32"/>
  <c r="M29" i="32"/>
  <c r="L29" i="32"/>
  <c r="Q29" i="32" s="1"/>
  <c r="H29" i="32"/>
  <c r="C29" i="32"/>
  <c r="B29" i="32"/>
  <c r="G29" i="32" s="1"/>
  <c r="AC28" i="32"/>
  <c r="X28" i="32"/>
  <c r="W28" i="32"/>
  <c r="AB28" i="32" s="1"/>
  <c r="R28" i="32"/>
  <c r="M28" i="32"/>
  <c r="L28" i="32"/>
  <c r="Q28" i="32" s="1"/>
  <c r="H28" i="32"/>
  <c r="C28" i="32"/>
  <c r="B28" i="32"/>
  <c r="G28" i="32" s="1"/>
  <c r="AC27" i="32"/>
  <c r="X27" i="32"/>
  <c r="W27" i="32"/>
  <c r="AB27" i="32" s="1"/>
  <c r="R27" i="32"/>
  <c r="M27" i="32"/>
  <c r="L27" i="32"/>
  <c r="Q27" i="32" s="1"/>
  <c r="H27" i="32"/>
  <c r="C27" i="32"/>
  <c r="B27" i="32"/>
  <c r="G27" i="32" s="1"/>
  <c r="AC26" i="32"/>
  <c r="X26" i="32"/>
  <c r="W26" i="32"/>
  <c r="AB26" i="32" s="1"/>
  <c r="R26" i="32"/>
  <c r="M26" i="32"/>
  <c r="L26" i="32"/>
  <c r="Q26" i="32" s="1"/>
  <c r="H26" i="32"/>
  <c r="C26" i="32"/>
  <c r="B26" i="32"/>
  <c r="G26" i="32" s="1"/>
  <c r="AC25" i="32"/>
  <c r="X25" i="32"/>
  <c r="W25" i="32"/>
  <c r="AB25" i="32" s="1"/>
  <c r="R25" i="32"/>
  <c r="M25" i="32"/>
  <c r="L25" i="32"/>
  <c r="Q25" i="32" s="1"/>
  <c r="H25" i="32"/>
  <c r="C25" i="32"/>
  <c r="B25" i="32"/>
  <c r="G25" i="32" s="1"/>
  <c r="AC24" i="32"/>
  <c r="X24" i="32"/>
  <c r="W24" i="32"/>
  <c r="AB24" i="32" s="1"/>
  <c r="R24" i="32"/>
  <c r="M24" i="32"/>
  <c r="L24" i="32"/>
  <c r="Q24" i="32" s="1"/>
  <c r="H24" i="32"/>
  <c r="C24" i="32"/>
  <c r="B24" i="32"/>
  <c r="G24" i="32" s="1"/>
  <c r="AC23" i="32"/>
  <c r="X23" i="32"/>
  <c r="W23" i="32"/>
  <c r="AB23" i="32" s="1"/>
  <c r="R23" i="32"/>
  <c r="M23" i="32"/>
  <c r="L23" i="32"/>
  <c r="Q23" i="32" s="1"/>
  <c r="H23" i="32"/>
  <c r="C23" i="32"/>
  <c r="B23" i="32"/>
  <c r="G23" i="32" s="1"/>
  <c r="AC22" i="32"/>
  <c r="X22" i="32"/>
  <c r="W22" i="32"/>
  <c r="AB22" i="32" s="1"/>
  <c r="R22" i="32"/>
  <c r="M22" i="32"/>
  <c r="L22" i="32"/>
  <c r="Q22" i="32" s="1"/>
  <c r="H22" i="32"/>
  <c r="C22" i="32"/>
  <c r="B22" i="32"/>
  <c r="G22" i="32" s="1"/>
  <c r="AC21" i="32"/>
  <c r="X21" i="32"/>
  <c r="W21" i="32"/>
  <c r="AB21" i="32" s="1"/>
  <c r="R21" i="32"/>
  <c r="M21" i="32"/>
  <c r="L21" i="32"/>
  <c r="Q21" i="32" s="1"/>
  <c r="H21" i="32"/>
  <c r="C21" i="32"/>
  <c r="B21" i="32"/>
  <c r="G21" i="32" s="1"/>
  <c r="AC20" i="32"/>
  <c r="X20" i="32"/>
  <c r="W20" i="32"/>
  <c r="AB20" i="32" s="1"/>
  <c r="R20" i="32"/>
  <c r="M20" i="32"/>
  <c r="L20" i="32"/>
  <c r="Q20" i="32" s="1"/>
  <c r="H20" i="32"/>
  <c r="C20" i="32"/>
  <c r="B20" i="32"/>
  <c r="G20" i="32" s="1"/>
  <c r="AC19" i="32"/>
  <c r="X19" i="32"/>
  <c r="W19" i="32"/>
  <c r="AB19" i="32" s="1"/>
  <c r="R19" i="32"/>
  <c r="M19" i="32"/>
  <c r="L19" i="32"/>
  <c r="Q19" i="32" s="1"/>
  <c r="H19" i="32"/>
  <c r="C19" i="32"/>
  <c r="B19" i="32"/>
  <c r="G19" i="32" s="1"/>
  <c r="AC18" i="32"/>
  <c r="X18" i="32"/>
  <c r="W18" i="32"/>
  <c r="AB18" i="32" s="1"/>
  <c r="R18" i="32"/>
  <c r="M18" i="32"/>
  <c r="L18" i="32"/>
  <c r="Q18" i="32" s="1"/>
  <c r="H18" i="32"/>
  <c r="C18" i="32"/>
  <c r="B18" i="32"/>
  <c r="G18" i="32" s="1"/>
  <c r="AC17" i="32"/>
  <c r="X17" i="32"/>
  <c r="W17" i="32"/>
  <c r="AB17" i="32" s="1"/>
  <c r="R17" i="32"/>
  <c r="M17" i="32"/>
  <c r="L17" i="32"/>
  <c r="Q17" i="32" s="1"/>
  <c r="H17" i="32"/>
  <c r="C17" i="32"/>
  <c r="B17" i="32"/>
  <c r="G17" i="32" s="1"/>
  <c r="AC16" i="32"/>
  <c r="X16" i="32"/>
  <c r="W16" i="32"/>
  <c r="AB16" i="32" s="1"/>
  <c r="R16" i="32"/>
  <c r="M16" i="32"/>
  <c r="L16" i="32"/>
  <c r="Q16" i="32" s="1"/>
  <c r="H16" i="32"/>
  <c r="C16" i="32"/>
  <c r="B16" i="32"/>
  <c r="G16" i="32" s="1"/>
  <c r="AC15" i="32"/>
  <c r="X15" i="32"/>
  <c r="W15" i="32"/>
  <c r="AB15" i="32" s="1"/>
  <c r="R15" i="32"/>
  <c r="M15" i="32"/>
  <c r="L15" i="32"/>
  <c r="Q15" i="32" s="1"/>
  <c r="H15" i="32"/>
  <c r="C15" i="32"/>
  <c r="B15" i="32"/>
  <c r="G15" i="32" s="1"/>
  <c r="AC14" i="32"/>
  <c r="X14" i="32"/>
  <c r="W14" i="32"/>
  <c r="AB14" i="32" s="1"/>
  <c r="R14" i="32"/>
  <c r="M14" i="32"/>
  <c r="L14" i="32"/>
  <c r="Q14" i="32" s="1"/>
  <c r="H14" i="32"/>
  <c r="C14" i="32"/>
  <c r="B14" i="32"/>
  <c r="G14" i="32" s="1"/>
  <c r="AC13" i="32"/>
  <c r="X13" i="32"/>
  <c r="W13" i="32"/>
  <c r="AB13" i="32" s="1"/>
  <c r="R13" i="32"/>
  <c r="M13" i="32"/>
  <c r="L13" i="32"/>
  <c r="Q13" i="32" s="1"/>
  <c r="H13" i="32"/>
  <c r="C13" i="32"/>
  <c r="B13" i="32"/>
  <c r="G13" i="32" s="1"/>
  <c r="AC12" i="32"/>
  <c r="X12" i="32"/>
  <c r="W12" i="32"/>
  <c r="AB12" i="32" s="1"/>
  <c r="R12" i="32"/>
  <c r="M12" i="32"/>
  <c r="L12" i="32"/>
  <c r="Q12" i="32" s="1"/>
  <c r="H12" i="32"/>
  <c r="C12" i="32"/>
  <c r="B12" i="32"/>
  <c r="G12" i="32" s="1"/>
  <c r="AC11" i="32"/>
  <c r="X11" i="32"/>
  <c r="W11" i="32"/>
  <c r="AB11" i="32" s="1"/>
  <c r="R11" i="32"/>
  <c r="M11" i="32"/>
  <c r="L11" i="32"/>
  <c r="Q11" i="32" s="1"/>
  <c r="H11" i="32"/>
  <c r="C11" i="32"/>
  <c r="B11" i="32"/>
  <c r="G11" i="32" s="1"/>
  <c r="AC10" i="32"/>
  <c r="X10" i="32"/>
  <c r="W10" i="32"/>
  <c r="AB10" i="32" s="1"/>
  <c r="R10" i="32"/>
  <c r="M10" i="32"/>
  <c r="L10" i="32"/>
  <c r="Q10" i="32" s="1"/>
  <c r="H10" i="32"/>
  <c r="C10" i="32"/>
  <c r="B10" i="32"/>
  <c r="G10" i="32" s="1"/>
  <c r="AC9" i="32"/>
  <c r="X9" i="32"/>
  <c r="W9" i="32"/>
  <c r="AB9" i="32" s="1"/>
  <c r="R9" i="32"/>
  <c r="M9" i="32"/>
  <c r="L9" i="32"/>
  <c r="Q9" i="32" s="1"/>
  <c r="H9" i="32"/>
  <c r="C9" i="32"/>
  <c r="B9" i="32"/>
  <c r="G9" i="32" s="1"/>
  <c r="AC8" i="32"/>
  <c r="X8" i="32"/>
  <c r="W8" i="32"/>
  <c r="AB8" i="32" s="1"/>
  <c r="R8" i="32"/>
  <c r="M8" i="32"/>
  <c r="L8" i="32"/>
  <c r="Q8" i="32" s="1"/>
  <c r="H8" i="32"/>
  <c r="C8" i="32"/>
  <c r="B8" i="32"/>
  <c r="G8" i="32" s="1"/>
  <c r="AC7" i="32"/>
  <c r="X7" i="32"/>
  <c r="W7" i="32"/>
  <c r="AB7" i="32" s="1"/>
  <c r="R7" i="32"/>
  <c r="M7" i="32"/>
  <c r="L7" i="32"/>
  <c r="Q7" i="32" s="1"/>
  <c r="H7" i="32"/>
  <c r="C7" i="32"/>
  <c r="B7" i="32"/>
  <c r="G7" i="32" s="1"/>
  <c r="AC6" i="32"/>
  <c r="X6" i="32"/>
  <c r="W6" i="32"/>
  <c r="AB6" i="32" s="1"/>
  <c r="R6" i="32"/>
  <c r="M6" i="32"/>
  <c r="L6" i="32"/>
  <c r="Q6" i="32" s="1"/>
  <c r="H6" i="32"/>
  <c r="C6" i="32"/>
  <c r="B6" i="32"/>
  <c r="G6" i="32" s="1"/>
  <c r="AC5" i="32"/>
  <c r="X5" i="32"/>
  <c r="W5" i="32"/>
  <c r="AB5" i="32" s="1"/>
  <c r="R5" i="32"/>
  <c r="M5" i="32"/>
  <c r="L5" i="32"/>
  <c r="Q5" i="32" s="1"/>
  <c r="H5" i="32"/>
  <c r="C5" i="32"/>
  <c r="B5" i="32"/>
  <c r="G5" i="32" s="1"/>
  <c r="AD4" i="32"/>
  <c r="AC4" i="32"/>
  <c r="AB4" i="32"/>
  <c r="S4" i="32"/>
  <c r="R4" i="32"/>
  <c r="Q4" i="32"/>
  <c r="I4" i="32"/>
  <c r="H4" i="32"/>
  <c r="G4" i="32"/>
  <c r="E1684" i="26"/>
  <c r="E1683" i="26"/>
  <c r="E1682" i="26"/>
  <c r="E1681" i="26"/>
  <c r="E1680" i="26"/>
  <c r="E1679" i="26"/>
  <c r="E1678" i="26"/>
  <c r="E1677" i="26"/>
  <c r="E1676" i="26"/>
  <c r="E1675" i="26"/>
  <c r="E1674" i="26"/>
  <c r="E1673" i="26"/>
  <c r="E1672" i="26"/>
  <c r="E1671" i="26"/>
  <c r="E1670" i="26"/>
  <c r="E1669" i="26"/>
  <c r="E1668" i="26"/>
  <c r="E1667" i="26"/>
  <c r="E1666" i="26"/>
  <c r="E1665" i="26"/>
  <c r="E1664" i="26"/>
  <c r="E1663" i="26"/>
  <c r="E1662" i="26"/>
  <c r="E1661" i="26"/>
  <c r="E1660" i="26"/>
  <c r="E1659" i="26"/>
  <c r="E1658" i="26"/>
  <c r="E1657" i="26"/>
  <c r="E1656" i="26"/>
  <c r="E1655" i="26"/>
  <c r="E1654" i="26"/>
  <c r="E1653" i="26"/>
  <c r="E1652" i="26"/>
  <c r="E1651" i="26"/>
  <c r="E1650" i="26"/>
  <c r="E1649" i="26"/>
  <c r="E1648" i="26"/>
  <c r="E1647" i="26"/>
  <c r="E1646" i="26"/>
  <c r="E1645" i="26"/>
  <c r="E1644" i="26"/>
  <c r="E1643" i="26"/>
  <c r="E1642" i="26"/>
  <c r="E1641" i="26"/>
  <c r="E1640" i="26"/>
  <c r="E1639" i="26"/>
  <c r="E1638" i="26"/>
  <c r="E1637" i="26"/>
  <c r="E1636" i="26"/>
  <c r="E1635" i="26"/>
  <c r="E1634" i="26"/>
  <c r="E1633" i="26"/>
  <c r="E1632" i="26"/>
  <c r="E1631" i="26"/>
  <c r="E1630" i="26"/>
  <c r="E1629" i="26"/>
  <c r="E1628" i="26"/>
  <c r="E1627" i="26"/>
  <c r="E1626" i="26"/>
  <c r="E1625" i="26"/>
  <c r="E1624" i="26"/>
  <c r="E1623" i="26"/>
  <c r="E1622" i="26"/>
  <c r="E1621" i="26"/>
  <c r="E1620" i="26"/>
  <c r="E1619" i="26"/>
  <c r="E1618" i="26"/>
  <c r="E1617" i="26"/>
  <c r="E1616" i="26"/>
  <c r="E1615" i="26"/>
  <c r="E1614" i="26"/>
  <c r="E1613" i="26"/>
  <c r="E1612" i="26"/>
  <c r="E1611" i="26"/>
  <c r="E1610" i="26"/>
  <c r="E1609" i="26"/>
  <c r="E1608" i="26"/>
  <c r="E1607" i="26"/>
  <c r="E1606" i="26"/>
  <c r="E1605" i="26"/>
  <c r="E1604" i="26"/>
  <c r="E1603" i="26"/>
  <c r="E1602" i="26"/>
  <c r="E1601" i="26"/>
  <c r="E1600" i="26"/>
  <c r="E1599" i="26"/>
  <c r="E1598" i="26"/>
  <c r="E1597" i="26"/>
  <c r="E1596" i="26"/>
  <c r="E1595" i="26"/>
  <c r="E1594" i="26"/>
  <c r="E1593" i="26"/>
  <c r="E1592" i="26"/>
  <c r="E1591" i="26"/>
  <c r="E1590" i="26"/>
  <c r="E1589" i="26"/>
  <c r="E1588" i="26"/>
  <c r="E1587" i="26"/>
  <c r="E1586" i="26"/>
  <c r="E1585" i="26"/>
  <c r="E1584" i="26"/>
  <c r="E1583" i="26"/>
  <c r="E1582" i="26"/>
  <c r="E1581" i="26"/>
  <c r="E1580" i="26"/>
  <c r="E1579" i="26"/>
  <c r="E1578" i="26"/>
  <c r="E1577" i="26"/>
  <c r="E1576" i="26"/>
  <c r="E1575" i="26"/>
  <c r="E1574" i="26"/>
  <c r="E1573" i="26"/>
  <c r="E1572" i="26"/>
  <c r="E1571" i="26"/>
  <c r="E1570" i="26"/>
  <c r="E1569" i="26"/>
  <c r="E1568" i="26"/>
  <c r="E1567" i="26"/>
  <c r="E1566" i="26"/>
  <c r="E1565" i="26"/>
  <c r="E1564" i="26"/>
  <c r="E1563" i="26"/>
  <c r="E1562" i="26"/>
  <c r="E1561" i="26"/>
  <c r="E1560" i="26"/>
  <c r="E1559" i="26"/>
  <c r="E1558" i="26"/>
  <c r="E1557" i="26"/>
  <c r="E1556" i="26"/>
  <c r="E1555" i="26"/>
  <c r="E1554" i="26"/>
  <c r="E1553" i="26"/>
  <c r="E1552" i="26"/>
  <c r="E1551" i="26"/>
  <c r="E1550" i="26"/>
  <c r="E1549" i="26"/>
  <c r="E1548" i="26"/>
  <c r="E1547" i="26"/>
  <c r="E1546" i="26"/>
  <c r="E1545" i="26"/>
  <c r="E1544" i="26"/>
  <c r="E1543" i="26"/>
  <c r="E1542" i="26"/>
  <c r="E1541" i="26"/>
  <c r="E1540" i="26"/>
  <c r="E1539" i="26"/>
  <c r="E1538" i="26"/>
  <c r="E1537" i="26"/>
  <c r="E1536" i="26"/>
  <c r="E1535" i="26"/>
  <c r="E1534" i="26"/>
  <c r="E1533" i="26"/>
  <c r="E1532" i="26"/>
  <c r="E1531" i="26"/>
  <c r="E1530" i="26"/>
  <c r="E1529" i="26"/>
  <c r="E1528" i="26"/>
  <c r="E1527" i="26"/>
  <c r="E1526" i="26"/>
  <c r="E1525" i="26"/>
  <c r="E1524" i="26"/>
  <c r="E1523" i="26"/>
  <c r="E1522" i="26"/>
  <c r="E1521" i="26"/>
  <c r="E1520" i="26"/>
  <c r="E1519" i="26"/>
  <c r="E1518" i="26"/>
  <c r="E1517" i="26"/>
  <c r="E1516" i="26"/>
  <c r="E1515" i="26"/>
  <c r="E1514" i="26"/>
  <c r="E1513" i="26"/>
  <c r="E1512" i="26"/>
  <c r="E1511" i="26"/>
  <c r="E1510" i="26"/>
  <c r="E1509" i="26"/>
  <c r="E1508" i="26"/>
  <c r="E1507" i="26"/>
  <c r="E1506" i="26"/>
  <c r="E1505" i="26"/>
  <c r="E1504" i="26"/>
  <c r="E1503" i="26"/>
  <c r="E1502" i="26"/>
  <c r="E1501" i="26"/>
  <c r="E1500" i="26"/>
  <c r="E1499" i="26"/>
  <c r="E1498" i="26"/>
  <c r="E1497" i="26"/>
  <c r="E1496" i="26"/>
  <c r="E1495" i="26"/>
  <c r="E1494" i="26"/>
  <c r="E1493" i="26"/>
  <c r="E1492" i="26"/>
  <c r="E1491" i="26"/>
  <c r="E1490" i="26"/>
  <c r="E1489" i="26"/>
  <c r="E1488" i="26"/>
  <c r="E1487" i="26"/>
  <c r="E1486" i="26"/>
  <c r="E1485" i="26"/>
  <c r="E1484" i="26"/>
  <c r="E1483" i="26"/>
  <c r="E1482" i="26"/>
  <c r="E1481" i="26"/>
  <c r="E1480" i="26"/>
  <c r="E1479" i="26"/>
  <c r="E1478" i="26"/>
  <c r="E1477" i="26"/>
  <c r="E1476" i="26"/>
  <c r="E1475" i="26"/>
  <c r="E1474" i="26"/>
  <c r="E1473" i="26"/>
  <c r="E1472" i="26"/>
  <c r="E1471" i="26"/>
  <c r="E1470" i="26"/>
  <c r="E1469" i="26"/>
  <c r="E1468" i="26"/>
  <c r="E1467" i="26"/>
  <c r="E1466" i="26"/>
  <c r="E1465" i="26"/>
  <c r="E1464" i="26"/>
  <c r="E1463" i="26"/>
  <c r="E1462" i="26"/>
  <c r="E1461" i="26"/>
  <c r="E1460" i="26"/>
  <c r="E1459" i="26"/>
  <c r="E1458" i="26"/>
  <c r="E1457" i="26"/>
  <c r="E1456" i="26"/>
  <c r="E1455" i="26"/>
  <c r="E1454" i="26"/>
  <c r="E1453" i="26"/>
  <c r="E1452" i="26"/>
  <c r="E1451" i="26"/>
  <c r="E1450" i="26"/>
  <c r="E1449" i="26"/>
  <c r="E1448" i="26"/>
  <c r="E1447" i="26"/>
  <c r="E1446" i="26"/>
  <c r="E1445" i="26"/>
  <c r="E1444" i="26"/>
  <c r="E1443" i="26"/>
  <c r="E1442" i="26"/>
  <c r="E1441" i="26"/>
  <c r="E1440" i="26"/>
  <c r="E1439" i="26"/>
  <c r="E1438" i="26"/>
  <c r="E1437" i="26"/>
  <c r="E1436" i="26"/>
  <c r="E1435" i="26"/>
  <c r="E1434" i="26"/>
  <c r="E1433" i="26"/>
  <c r="E1432" i="26"/>
  <c r="E1431" i="26"/>
  <c r="E1430" i="26"/>
  <c r="E1429" i="26"/>
  <c r="E1428" i="26"/>
  <c r="E1427" i="26"/>
  <c r="E1426" i="26"/>
  <c r="E1425" i="26"/>
  <c r="E1424" i="26"/>
  <c r="E1423" i="26"/>
  <c r="E1422" i="26"/>
  <c r="E1421" i="26"/>
  <c r="E1420" i="26"/>
  <c r="E1419" i="26"/>
  <c r="E1418" i="26"/>
  <c r="E1417" i="26"/>
  <c r="E1416" i="26"/>
  <c r="E1415" i="26"/>
  <c r="E1414" i="26"/>
  <c r="E1413" i="26"/>
  <c r="E1412" i="26"/>
  <c r="E1411" i="26"/>
  <c r="E1410" i="26"/>
  <c r="E1409" i="26"/>
  <c r="E1408" i="26"/>
  <c r="E1407" i="26"/>
  <c r="E1406" i="26"/>
  <c r="E1405" i="26"/>
  <c r="E1404" i="26"/>
  <c r="E1403" i="26"/>
  <c r="E1402" i="26"/>
  <c r="E1401" i="26"/>
  <c r="E1400" i="26"/>
  <c r="E1399" i="26"/>
  <c r="E1398" i="26"/>
  <c r="E1397" i="26"/>
  <c r="E1396" i="26"/>
  <c r="E1395" i="26"/>
  <c r="E1394" i="26"/>
  <c r="E1393" i="26"/>
  <c r="E1392" i="26"/>
  <c r="E1391" i="26"/>
  <c r="E1390" i="26"/>
  <c r="E1389" i="26"/>
  <c r="E1388" i="26"/>
  <c r="E1387" i="26"/>
  <c r="E1386" i="26"/>
  <c r="E1385" i="26"/>
  <c r="E1384" i="26"/>
  <c r="E1383" i="26"/>
  <c r="E1382" i="26"/>
  <c r="E1381" i="26"/>
  <c r="E1380" i="26"/>
  <c r="E1379" i="26"/>
  <c r="E1378" i="26"/>
  <c r="E1377" i="26"/>
  <c r="E1376" i="26"/>
  <c r="E1375" i="26"/>
  <c r="E1374" i="26"/>
  <c r="E1373" i="26"/>
  <c r="E1372" i="26"/>
  <c r="E1371" i="26"/>
  <c r="E1370" i="26"/>
  <c r="E1369" i="26"/>
  <c r="E1368" i="26"/>
  <c r="E1367" i="26"/>
  <c r="E1366" i="26"/>
  <c r="E1365" i="26"/>
  <c r="E1364" i="26"/>
  <c r="E1363" i="26"/>
  <c r="E1362" i="26"/>
  <c r="E1361" i="26"/>
  <c r="E1360" i="26"/>
  <c r="E1359" i="26"/>
  <c r="E1358" i="26"/>
  <c r="E1357" i="26"/>
  <c r="E1356" i="26"/>
  <c r="E1355" i="26"/>
  <c r="E1354" i="26"/>
  <c r="E1353" i="26"/>
  <c r="E1352" i="26"/>
  <c r="E1351" i="26"/>
  <c r="E1350" i="26"/>
  <c r="E1349" i="26"/>
  <c r="E1348" i="26"/>
  <c r="E1347" i="26"/>
  <c r="E1346" i="26"/>
  <c r="E1345" i="26"/>
  <c r="E1344" i="26"/>
  <c r="E1343" i="26"/>
  <c r="E1342" i="26"/>
  <c r="E1341" i="26"/>
  <c r="E1340" i="26"/>
  <c r="E1339" i="26"/>
  <c r="E1338" i="26"/>
  <c r="E1337" i="26"/>
  <c r="E1336" i="26"/>
  <c r="E1335" i="26"/>
  <c r="E1334" i="26"/>
  <c r="E1333" i="26"/>
  <c r="E1332" i="26"/>
  <c r="E1331" i="26"/>
  <c r="E1330" i="26"/>
  <c r="E1329" i="26"/>
  <c r="E1328" i="26"/>
  <c r="E1327" i="26"/>
  <c r="E1326" i="26"/>
  <c r="E1325" i="26"/>
  <c r="E1324" i="26"/>
  <c r="E1323" i="26"/>
  <c r="E1322" i="26"/>
  <c r="E1321" i="26"/>
  <c r="E1320" i="26"/>
  <c r="E1319" i="26"/>
  <c r="E1318" i="26"/>
  <c r="E1317" i="26"/>
  <c r="E1316" i="26"/>
  <c r="E1315" i="26"/>
  <c r="E1314" i="26"/>
  <c r="E1313" i="26"/>
  <c r="E1312" i="26"/>
  <c r="E1311" i="26"/>
  <c r="E1310" i="26"/>
  <c r="E1309" i="26"/>
  <c r="E1308" i="26"/>
  <c r="E1307" i="26"/>
  <c r="E1306" i="26"/>
  <c r="E1305" i="26"/>
  <c r="E1304" i="26"/>
  <c r="E1303" i="26"/>
  <c r="E1302" i="26"/>
  <c r="E1301" i="26"/>
  <c r="E1300" i="26"/>
  <c r="E1299" i="26"/>
  <c r="E1298" i="26"/>
  <c r="E1297" i="26"/>
  <c r="E1296" i="26"/>
  <c r="E1295" i="26"/>
  <c r="E1294" i="26"/>
  <c r="E1293" i="26"/>
  <c r="E1292" i="26"/>
  <c r="E1291" i="26"/>
  <c r="E1290" i="26"/>
  <c r="E1289" i="26"/>
  <c r="E1288" i="26"/>
  <c r="E1287" i="26"/>
  <c r="E1286" i="26"/>
  <c r="E1285" i="26"/>
  <c r="E1284" i="26"/>
  <c r="E1283" i="26"/>
  <c r="E1282" i="26"/>
  <c r="E1281" i="26"/>
  <c r="E1280" i="26"/>
  <c r="E1279" i="26"/>
  <c r="E1278" i="26"/>
  <c r="E1277" i="26"/>
  <c r="E1276" i="26"/>
  <c r="E1275" i="26"/>
  <c r="E1274" i="26"/>
  <c r="E1273" i="26"/>
  <c r="E1272" i="26"/>
  <c r="E1271" i="26"/>
  <c r="E1270" i="26"/>
  <c r="E1269" i="26"/>
  <c r="E1268" i="26"/>
  <c r="E1267" i="26"/>
  <c r="E1266" i="26"/>
  <c r="E1265" i="26"/>
  <c r="E1264" i="26"/>
  <c r="E1263" i="26"/>
  <c r="E1262" i="26"/>
  <c r="E1261" i="26"/>
  <c r="E1260" i="26"/>
  <c r="E1259" i="26"/>
  <c r="E1258" i="26"/>
  <c r="E1257" i="26"/>
  <c r="E1256" i="26"/>
  <c r="E1255" i="26"/>
  <c r="E1254" i="26"/>
  <c r="E1253" i="26"/>
  <c r="E1252" i="26"/>
  <c r="E1251" i="26"/>
  <c r="E1250" i="26"/>
  <c r="E1249" i="26"/>
  <c r="E1248" i="26"/>
  <c r="E1247" i="26"/>
  <c r="E1246" i="26"/>
  <c r="E1245" i="26"/>
  <c r="E1244" i="26"/>
  <c r="E1243" i="26"/>
  <c r="E1242" i="26"/>
  <c r="E1241" i="26"/>
  <c r="E1240" i="26"/>
  <c r="E1239" i="26"/>
  <c r="E1238" i="26"/>
  <c r="E1237" i="26"/>
  <c r="E1236" i="26"/>
  <c r="E1235" i="26"/>
  <c r="E1234" i="26"/>
  <c r="E1233" i="26"/>
  <c r="E1232" i="26"/>
  <c r="E1231" i="26"/>
  <c r="E1230" i="26"/>
  <c r="E1229" i="26"/>
  <c r="E1228" i="26"/>
  <c r="E1227" i="26"/>
  <c r="E1226" i="26"/>
  <c r="E1225" i="26"/>
  <c r="E1224" i="26"/>
  <c r="E1223" i="26"/>
  <c r="E1222" i="26"/>
  <c r="E1221" i="26"/>
  <c r="E1220" i="26"/>
  <c r="E1219" i="26"/>
  <c r="E1218" i="26"/>
  <c r="E1217" i="26"/>
  <c r="E1216" i="26"/>
  <c r="E1215" i="26"/>
  <c r="E1214" i="26"/>
  <c r="E1213" i="26"/>
  <c r="E1212" i="26"/>
  <c r="E1211" i="26"/>
  <c r="E1210" i="26"/>
  <c r="E1209" i="26"/>
  <c r="E1208" i="26"/>
  <c r="E1207" i="26"/>
  <c r="E1206" i="26"/>
  <c r="E1205" i="26"/>
  <c r="E1204" i="26"/>
  <c r="E1203" i="26"/>
  <c r="E1202" i="26"/>
  <c r="E1201" i="26"/>
  <c r="E1200" i="26"/>
  <c r="E1199" i="26"/>
  <c r="E1198" i="26"/>
  <c r="E1197" i="26"/>
  <c r="E1196" i="26"/>
  <c r="E1195" i="26"/>
  <c r="E1194" i="26"/>
  <c r="E1193" i="26"/>
  <c r="E1192" i="26"/>
  <c r="E1191" i="26"/>
  <c r="E1190" i="26"/>
  <c r="E1189" i="26"/>
  <c r="E1188" i="26"/>
  <c r="E1187" i="26"/>
  <c r="E1186" i="26"/>
  <c r="E1185" i="26"/>
  <c r="E1184" i="26"/>
  <c r="E1183" i="26"/>
  <c r="E1182" i="26"/>
  <c r="E1181" i="26"/>
  <c r="E1180" i="26"/>
  <c r="E1179" i="26"/>
  <c r="E1178" i="26"/>
  <c r="E1177" i="26"/>
  <c r="E1176" i="26"/>
  <c r="E1175" i="26"/>
  <c r="E1174" i="26"/>
  <c r="E1173" i="26"/>
  <c r="E1172" i="26"/>
  <c r="E1171" i="26"/>
  <c r="E1170" i="26"/>
  <c r="E1169" i="26"/>
  <c r="E1168" i="26"/>
  <c r="E1167" i="26"/>
  <c r="E1166" i="26"/>
  <c r="E1165" i="26"/>
  <c r="E1164" i="26"/>
  <c r="E1163" i="26"/>
  <c r="E1162" i="26"/>
  <c r="E1161" i="26"/>
  <c r="E1160" i="26"/>
  <c r="E1159" i="26"/>
  <c r="E1158" i="26"/>
  <c r="E1157" i="26"/>
  <c r="E1156" i="26"/>
  <c r="E1155" i="26"/>
  <c r="E1154" i="26"/>
  <c r="E1153" i="26"/>
  <c r="E1152" i="26"/>
  <c r="E1151" i="26"/>
  <c r="E1150" i="26"/>
  <c r="E1149" i="26"/>
  <c r="E1148" i="26"/>
  <c r="E1147" i="26"/>
  <c r="E1146" i="26"/>
  <c r="E1145" i="26"/>
  <c r="E1144" i="26"/>
  <c r="E1143" i="26"/>
  <c r="E1142" i="26"/>
  <c r="E1141" i="26"/>
  <c r="E1140" i="26"/>
  <c r="E1139" i="26"/>
  <c r="E1138" i="26"/>
  <c r="E1137" i="26"/>
  <c r="E1136" i="26"/>
  <c r="E1135" i="26"/>
  <c r="E1134" i="26"/>
  <c r="E1133" i="26"/>
  <c r="E1132" i="26"/>
  <c r="E1131" i="26"/>
  <c r="E1130" i="26"/>
  <c r="E1129" i="26"/>
  <c r="E1128" i="26"/>
  <c r="E1127" i="26"/>
  <c r="E1126" i="26"/>
  <c r="E1125" i="26"/>
  <c r="E1124" i="26"/>
  <c r="E1123" i="26"/>
  <c r="E1122" i="26"/>
  <c r="E1121" i="26"/>
  <c r="E1120" i="26"/>
  <c r="E1119" i="26"/>
  <c r="E1118" i="26"/>
  <c r="E1117" i="26"/>
  <c r="E1116" i="26"/>
  <c r="E1115" i="26"/>
  <c r="E1114" i="26"/>
  <c r="E1113" i="26"/>
  <c r="E1112" i="26"/>
  <c r="E1111" i="26"/>
  <c r="E1110" i="26"/>
  <c r="E1109" i="26"/>
  <c r="E1108" i="26"/>
  <c r="E1107" i="26"/>
  <c r="E1106" i="26"/>
  <c r="E1105" i="26"/>
  <c r="E1104" i="26"/>
  <c r="E1103" i="26"/>
  <c r="E1102" i="26"/>
  <c r="E1101" i="26"/>
  <c r="E1100" i="26"/>
  <c r="E1099" i="26"/>
  <c r="E1098" i="26"/>
  <c r="E1097" i="26"/>
  <c r="E1096" i="26"/>
  <c r="E1095" i="26"/>
  <c r="E1094" i="26"/>
  <c r="E1093" i="26"/>
  <c r="E1092" i="26"/>
  <c r="E1091" i="26"/>
  <c r="E1090" i="26"/>
  <c r="E1089" i="26"/>
  <c r="E1088" i="26"/>
  <c r="E1087" i="26"/>
  <c r="E1086" i="26"/>
  <c r="E1085" i="26"/>
  <c r="E1084" i="26"/>
  <c r="E1083" i="26"/>
  <c r="E1082" i="26"/>
  <c r="E1081" i="26"/>
  <c r="E1080" i="26"/>
  <c r="E1079" i="26"/>
  <c r="E1078" i="26"/>
  <c r="E1077" i="26"/>
  <c r="E1076" i="26"/>
  <c r="E1075" i="26"/>
  <c r="E1074" i="26"/>
  <c r="E1073" i="26"/>
  <c r="E1072" i="26"/>
  <c r="E1071" i="26"/>
  <c r="E1070" i="26"/>
  <c r="E1069" i="26"/>
  <c r="E1068" i="26"/>
  <c r="E1067" i="26"/>
  <c r="E1066" i="26"/>
  <c r="E1065" i="26"/>
  <c r="E1064" i="26"/>
  <c r="E1063" i="26"/>
  <c r="E1062" i="26"/>
  <c r="E1061" i="26"/>
  <c r="E1060" i="26"/>
  <c r="E1059" i="26"/>
  <c r="E1058" i="26"/>
  <c r="E1057" i="26"/>
  <c r="E1056" i="26"/>
  <c r="E1055" i="26"/>
  <c r="E1054" i="26"/>
  <c r="E1053" i="26"/>
  <c r="E1052" i="26"/>
  <c r="E1051" i="26"/>
  <c r="E1050" i="26"/>
  <c r="E1049" i="26"/>
  <c r="E1048" i="26"/>
  <c r="E1047" i="26"/>
  <c r="E1046" i="26"/>
  <c r="E1045" i="26"/>
  <c r="E1044" i="26"/>
  <c r="E1043" i="26"/>
  <c r="E1042" i="26"/>
  <c r="E1041" i="26"/>
  <c r="E1040" i="26"/>
  <c r="E1039" i="26"/>
  <c r="E1038" i="26"/>
  <c r="E1037" i="26"/>
  <c r="E1036" i="26"/>
  <c r="E1035" i="26"/>
  <c r="E1034" i="26"/>
  <c r="E1033" i="26"/>
  <c r="E1032" i="26"/>
  <c r="E1031" i="26"/>
  <c r="E1030" i="26"/>
  <c r="E1029" i="26"/>
  <c r="E1028" i="26"/>
  <c r="E1027" i="26"/>
  <c r="E1026" i="26"/>
  <c r="E1025" i="26"/>
  <c r="E1024" i="26"/>
  <c r="E1023" i="26"/>
  <c r="E1022" i="26"/>
  <c r="E1021" i="26"/>
  <c r="E1020" i="26"/>
  <c r="E1019" i="26"/>
  <c r="E1018" i="26"/>
  <c r="E1017" i="26"/>
  <c r="E1016" i="26"/>
  <c r="E1015" i="26"/>
  <c r="E1014" i="26"/>
  <c r="E1013" i="26"/>
  <c r="E1012" i="26"/>
  <c r="E1011" i="26"/>
  <c r="E1010" i="26"/>
  <c r="E1009" i="26"/>
  <c r="E1008" i="26"/>
  <c r="E1007" i="26"/>
  <c r="E1006" i="26"/>
  <c r="E1005" i="26"/>
  <c r="E1004" i="26"/>
  <c r="E1003" i="26"/>
  <c r="E1002" i="26"/>
  <c r="E1001" i="26"/>
  <c r="E1000" i="26"/>
  <c r="E999" i="26"/>
  <c r="E998" i="26"/>
  <c r="E997" i="26"/>
  <c r="E996" i="26"/>
  <c r="E995" i="26"/>
  <c r="E994" i="26"/>
  <c r="E993" i="26"/>
  <c r="E992" i="26"/>
  <c r="E991" i="26"/>
  <c r="E990" i="26"/>
  <c r="E989" i="26"/>
  <c r="E988" i="26"/>
  <c r="E987" i="26"/>
  <c r="E986" i="26"/>
  <c r="E985" i="26"/>
  <c r="E984" i="26"/>
  <c r="E983" i="26"/>
  <c r="E982" i="26"/>
  <c r="E981" i="26"/>
  <c r="E980" i="26"/>
  <c r="E979" i="26"/>
  <c r="E978" i="26"/>
  <c r="E977" i="26"/>
  <c r="E976" i="26"/>
  <c r="E975" i="26"/>
  <c r="E974" i="26"/>
  <c r="E973" i="26"/>
  <c r="E972" i="26"/>
  <c r="E971" i="26"/>
  <c r="E970" i="26"/>
  <c r="E969" i="26"/>
  <c r="E968" i="26"/>
  <c r="E967" i="26"/>
  <c r="E966" i="26"/>
  <c r="E965" i="26"/>
  <c r="E964" i="26"/>
  <c r="E963" i="26"/>
  <c r="E962" i="26"/>
  <c r="E961" i="26"/>
  <c r="E960" i="26"/>
  <c r="E959" i="26"/>
  <c r="E958" i="26"/>
  <c r="E957" i="26"/>
  <c r="E956" i="26"/>
  <c r="E955" i="26"/>
  <c r="E954" i="26"/>
  <c r="E953" i="26"/>
  <c r="E952" i="26"/>
  <c r="E951" i="26"/>
  <c r="E950" i="26"/>
  <c r="E949" i="26"/>
  <c r="E948" i="26"/>
  <c r="E947" i="26"/>
  <c r="E946" i="26"/>
  <c r="E945" i="26"/>
  <c r="E944" i="26"/>
  <c r="E943" i="26"/>
  <c r="E942" i="26"/>
  <c r="E941" i="26"/>
  <c r="E940" i="26"/>
  <c r="E939" i="26"/>
  <c r="E938" i="26"/>
  <c r="E937" i="26"/>
  <c r="E936" i="26"/>
  <c r="E935" i="26"/>
  <c r="E934" i="26"/>
  <c r="E933" i="26"/>
  <c r="E932" i="26"/>
  <c r="E931" i="26"/>
  <c r="E930" i="26"/>
  <c r="E929" i="26"/>
  <c r="E928" i="26"/>
  <c r="E927" i="26"/>
  <c r="E926" i="26"/>
  <c r="E925" i="26"/>
  <c r="E924" i="26"/>
  <c r="E923" i="26"/>
  <c r="E922" i="26"/>
  <c r="E921" i="26"/>
  <c r="E920" i="26"/>
  <c r="E919" i="26"/>
  <c r="E918" i="26"/>
  <c r="E917" i="26"/>
  <c r="E916" i="26"/>
  <c r="E915" i="26"/>
  <c r="E914" i="26"/>
  <c r="E913" i="26"/>
  <c r="E912" i="26"/>
  <c r="E911" i="26"/>
  <c r="E910" i="26"/>
  <c r="E909" i="26"/>
  <c r="E908" i="26"/>
  <c r="E907" i="26"/>
  <c r="E906" i="26"/>
  <c r="E905" i="26"/>
  <c r="E904" i="26"/>
  <c r="E903" i="26"/>
  <c r="E902" i="26"/>
  <c r="E901" i="26"/>
  <c r="E900" i="26"/>
  <c r="E899" i="26"/>
  <c r="E898" i="26"/>
  <c r="E897" i="26"/>
  <c r="E896" i="26"/>
  <c r="E895" i="26"/>
  <c r="E894" i="26"/>
  <c r="E893" i="26"/>
  <c r="E892" i="26"/>
  <c r="E891" i="26"/>
  <c r="E890" i="26"/>
  <c r="E889" i="26"/>
  <c r="E888" i="26"/>
  <c r="E887" i="26"/>
  <c r="E886" i="26"/>
  <c r="E885" i="26"/>
  <c r="E884" i="26"/>
  <c r="E883" i="26"/>
  <c r="E882" i="26"/>
  <c r="E881" i="26"/>
  <c r="E880" i="26"/>
  <c r="E879" i="26"/>
  <c r="E878" i="26"/>
  <c r="E877" i="26"/>
  <c r="E876" i="26"/>
  <c r="E875" i="26"/>
  <c r="E874" i="26"/>
  <c r="E873" i="26"/>
  <c r="E872" i="26"/>
  <c r="E871" i="26"/>
  <c r="E870" i="26"/>
  <c r="E869" i="26"/>
  <c r="E868" i="26"/>
  <c r="E867" i="26"/>
  <c r="E866" i="26"/>
  <c r="E865" i="26"/>
  <c r="E864" i="26"/>
  <c r="E863" i="26"/>
  <c r="E862" i="26"/>
  <c r="E861" i="26"/>
  <c r="E860" i="26"/>
  <c r="E859" i="26"/>
  <c r="E858" i="26"/>
  <c r="E857" i="26"/>
  <c r="E856" i="26"/>
  <c r="E855" i="26"/>
  <c r="E854" i="26"/>
  <c r="E853" i="26"/>
  <c r="E852" i="26"/>
  <c r="E851" i="26"/>
  <c r="E850" i="26"/>
  <c r="E849" i="26"/>
  <c r="E848" i="26"/>
  <c r="E847" i="26"/>
  <c r="E846" i="26"/>
  <c r="E845" i="26"/>
  <c r="E844" i="26"/>
  <c r="E843" i="26"/>
  <c r="E842" i="26"/>
  <c r="E841" i="26"/>
  <c r="E840" i="26"/>
  <c r="E839" i="26"/>
  <c r="E838" i="26"/>
  <c r="E837" i="26"/>
  <c r="E836" i="26"/>
  <c r="E835" i="26"/>
  <c r="E834" i="26"/>
  <c r="E833" i="26"/>
  <c r="E832" i="26"/>
  <c r="E831" i="26"/>
  <c r="E830" i="26"/>
  <c r="E829" i="26"/>
  <c r="E828" i="26"/>
  <c r="E827" i="26"/>
  <c r="E826" i="26"/>
  <c r="E825" i="26"/>
  <c r="E824" i="26"/>
  <c r="E823" i="26"/>
  <c r="E822" i="26"/>
  <c r="E821" i="26"/>
  <c r="E820" i="26"/>
  <c r="E819" i="26"/>
  <c r="E818" i="26"/>
  <c r="E817" i="26"/>
  <c r="E816" i="26"/>
  <c r="E815" i="26"/>
  <c r="E814" i="26"/>
  <c r="E813" i="26"/>
  <c r="E812" i="26"/>
  <c r="E811" i="26"/>
  <c r="E810" i="26"/>
  <c r="E809" i="26"/>
  <c r="E808" i="26"/>
  <c r="E807" i="26"/>
  <c r="E806" i="26"/>
  <c r="E805" i="26"/>
  <c r="E804" i="26"/>
  <c r="E803" i="26"/>
  <c r="E802" i="26"/>
  <c r="E801" i="26"/>
  <c r="E800" i="26"/>
  <c r="E799" i="26"/>
  <c r="E798" i="26"/>
  <c r="E797" i="26"/>
  <c r="E796" i="26"/>
  <c r="E795" i="26"/>
  <c r="E794" i="26"/>
  <c r="E793" i="26"/>
  <c r="E792" i="26"/>
  <c r="E791" i="26"/>
  <c r="E790" i="26"/>
  <c r="E789" i="26"/>
  <c r="E788" i="26"/>
  <c r="E787" i="26"/>
  <c r="E786" i="26"/>
  <c r="E785" i="26"/>
  <c r="E784" i="26"/>
  <c r="E783" i="26"/>
  <c r="E782" i="26"/>
  <c r="E781" i="26"/>
  <c r="E780" i="26"/>
  <c r="E779" i="26"/>
  <c r="E778" i="26"/>
  <c r="E777" i="26"/>
  <c r="E776" i="26"/>
  <c r="E775" i="26"/>
  <c r="E774" i="26"/>
  <c r="E773" i="26"/>
  <c r="E772" i="26"/>
  <c r="E771" i="26"/>
  <c r="E770" i="26"/>
  <c r="E769" i="26"/>
  <c r="E768" i="26"/>
  <c r="E767" i="26"/>
  <c r="E766" i="26"/>
  <c r="E765" i="26"/>
  <c r="E764" i="26"/>
  <c r="E763" i="26"/>
  <c r="E762" i="26"/>
  <c r="E761" i="26"/>
  <c r="E760" i="26"/>
  <c r="E759" i="26"/>
  <c r="E758" i="26"/>
  <c r="E757" i="26"/>
  <c r="E756" i="26"/>
  <c r="E755" i="26"/>
  <c r="E754" i="26"/>
  <c r="E753" i="26"/>
  <c r="E752" i="26"/>
  <c r="E751" i="26"/>
  <c r="E750" i="26"/>
  <c r="E749" i="26"/>
  <c r="E748" i="26"/>
  <c r="E747" i="26"/>
  <c r="E746" i="26"/>
  <c r="E745" i="26"/>
  <c r="E744" i="26"/>
  <c r="E743" i="26"/>
  <c r="E742" i="26"/>
  <c r="E741" i="26"/>
  <c r="E740" i="26"/>
  <c r="E739" i="26"/>
  <c r="E738" i="26"/>
  <c r="E737" i="26"/>
  <c r="E736" i="26"/>
  <c r="E735" i="26"/>
  <c r="E734" i="26"/>
  <c r="E733" i="26"/>
  <c r="E732" i="26"/>
  <c r="E731" i="26"/>
  <c r="E730" i="26"/>
  <c r="E729" i="26"/>
  <c r="E728" i="26"/>
  <c r="E727" i="26"/>
  <c r="E726" i="26"/>
  <c r="E725" i="26"/>
  <c r="E724" i="26"/>
  <c r="E723" i="26"/>
  <c r="E722" i="26"/>
  <c r="E721" i="26"/>
  <c r="E720" i="26"/>
  <c r="E719" i="26"/>
  <c r="E718" i="26"/>
  <c r="E717" i="26"/>
  <c r="E716" i="26"/>
  <c r="E715" i="26"/>
  <c r="E714" i="26"/>
  <c r="E713" i="26"/>
  <c r="E712" i="26"/>
  <c r="E711" i="26"/>
  <c r="E710" i="26"/>
  <c r="E709" i="26"/>
  <c r="E708" i="26"/>
  <c r="E707" i="26"/>
  <c r="E706" i="26"/>
  <c r="E705" i="26"/>
  <c r="E704" i="26"/>
  <c r="E703" i="26"/>
  <c r="E702" i="26"/>
  <c r="E701" i="26"/>
  <c r="E700" i="26"/>
  <c r="E699" i="26"/>
  <c r="E698" i="26"/>
  <c r="E697" i="26"/>
  <c r="E696" i="26"/>
  <c r="E695" i="26"/>
  <c r="E694" i="26"/>
  <c r="E693" i="26"/>
  <c r="E692" i="26"/>
  <c r="E691" i="26"/>
  <c r="E690" i="26"/>
  <c r="E689" i="26"/>
  <c r="E688" i="26"/>
  <c r="E687" i="26"/>
  <c r="E686" i="26"/>
  <c r="E685" i="26"/>
  <c r="E684" i="26"/>
  <c r="E683" i="26"/>
  <c r="E682" i="26"/>
  <c r="E681" i="26"/>
  <c r="E680" i="26"/>
  <c r="E679" i="26"/>
  <c r="E678" i="26"/>
  <c r="E677" i="26"/>
  <c r="E676" i="26"/>
  <c r="E675" i="26"/>
  <c r="E674" i="26"/>
  <c r="E673" i="26"/>
  <c r="E672" i="26"/>
  <c r="E671" i="26"/>
  <c r="E670" i="26"/>
  <c r="E669" i="26"/>
  <c r="E668" i="26"/>
  <c r="E667" i="26"/>
  <c r="E666" i="26"/>
  <c r="E665" i="26"/>
  <c r="E664" i="26"/>
  <c r="E663" i="26"/>
  <c r="E662" i="26"/>
  <c r="E661" i="26"/>
  <c r="E660" i="26"/>
  <c r="E659" i="26"/>
  <c r="E658" i="26"/>
  <c r="E657" i="26"/>
  <c r="E656" i="26"/>
  <c r="E655" i="26"/>
  <c r="E654" i="26"/>
  <c r="E653" i="26"/>
  <c r="E652" i="26"/>
  <c r="E651" i="26"/>
  <c r="E650" i="26"/>
  <c r="E649" i="26"/>
  <c r="E648" i="26"/>
  <c r="E647" i="26"/>
  <c r="E646" i="26"/>
  <c r="E645" i="26"/>
  <c r="E644" i="26"/>
  <c r="E643" i="26"/>
  <c r="E642" i="26"/>
  <c r="E641" i="26"/>
  <c r="E640" i="26"/>
  <c r="E639" i="26"/>
  <c r="E638" i="26"/>
  <c r="E637" i="26"/>
  <c r="E636" i="26"/>
  <c r="E635" i="26"/>
  <c r="E634" i="26"/>
  <c r="E633" i="26"/>
  <c r="E632" i="26"/>
  <c r="E631" i="26"/>
  <c r="E630" i="26"/>
  <c r="E629" i="26"/>
  <c r="E628" i="26"/>
  <c r="E627" i="26"/>
  <c r="E626" i="26"/>
  <c r="E625" i="26"/>
  <c r="E624" i="26"/>
  <c r="E623" i="26"/>
  <c r="E622" i="26"/>
  <c r="E621" i="26"/>
  <c r="E620" i="26"/>
  <c r="E619" i="26"/>
  <c r="E618" i="26"/>
  <c r="E617" i="26"/>
  <c r="E616" i="26"/>
  <c r="E615" i="26"/>
  <c r="E614" i="26"/>
  <c r="E613" i="26"/>
  <c r="E612" i="26"/>
  <c r="E611" i="26"/>
  <c r="E610" i="26"/>
  <c r="E609" i="26"/>
  <c r="E608" i="26"/>
  <c r="E607" i="26"/>
  <c r="E606" i="26"/>
  <c r="E605" i="26"/>
  <c r="E604" i="26"/>
  <c r="E603" i="26"/>
  <c r="E602" i="26"/>
  <c r="E601" i="26"/>
  <c r="E600" i="26"/>
  <c r="E599" i="26"/>
  <c r="E598" i="26"/>
  <c r="E597" i="26"/>
  <c r="E596" i="26"/>
  <c r="E595" i="26"/>
  <c r="E594" i="26"/>
  <c r="E593" i="26"/>
  <c r="E592" i="26"/>
  <c r="E591" i="26"/>
  <c r="E590" i="26"/>
  <c r="E589" i="26"/>
  <c r="E588" i="26"/>
  <c r="E587" i="26"/>
  <c r="E586" i="26"/>
  <c r="E585" i="26"/>
  <c r="E584" i="26"/>
  <c r="E583" i="26"/>
  <c r="E582" i="26"/>
  <c r="E581" i="26"/>
  <c r="E580" i="26"/>
  <c r="E579" i="26"/>
  <c r="E578" i="26"/>
  <c r="E577" i="26"/>
  <c r="E576" i="26"/>
  <c r="E575" i="26"/>
  <c r="E574" i="26"/>
  <c r="E573" i="26"/>
  <c r="E572" i="26"/>
  <c r="E571" i="26"/>
  <c r="E570" i="26"/>
  <c r="E569" i="26"/>
  <c r="E568" i="26"/>
  <c r="E567" i="26"/>
  <c r="E566" i="26"/>
  <c r="E565" i="26"/>
  <c r="E564" i="26"/>
  <c r="E563" i="26"/>
  <c r="E562" i="26"/>
  <c r="E561" i="26"/>
  <c r="E560" i="26"/>
  <c r="E559" i="26"/>
  <c r="E558" i="26"/>
  <c r="E557" i="26"/>
  <c r="E556" i="26"/>
  <c r="E555" i="26"/>
  <c r="E554" i="26"/>
  <c r="E553" i="26"/>
  <c r="E552" i="26"/>
  <c r="E551" i="26"/>
  <c r="E550" i="26"/>
  <c r="E549" i="26"/>
  <c r="E548" i="26"/>
  <c r="E547" i="26"/>
  <c r="E546" i="26"/>
  <c r="E545" i="26"/>
  <c r="E544" i="26"/>
  <c r="E543" i="26"/>
  <c r="E542" i="26"/>
  <c r="E541" i="26"/>
  <c r="E540" i="26"/>
  <c r="E539" i="26"/>
  <c r="E538" i="26"/>
  <c r="E537" i="26"/>
  <c r="E536" i="26"/>
  <c r="E535" i="26"/>
  <c r="E534" i="26"/>
  <c r="E533" i="26"/>
  <c r="E532" i="26"/>
  <c r="E531" i="26"/>
  <c r="E530" i="26"/>
  <c r="E529" i="26"/>
  <c r="E528" i="26"/>
  <c r="E527" i="26"/>
  <c r="E526" i="26"/>
  <c r="E525" i="26"/>
  <c r="E524" i="26"/>
  <c r="E523" i="26"/>
  <c r="E522" i="26"/>
  <c r="E521" i="26"/>
  <c r="E520" i="26"/>
  <c r="E519" i="26"/>
  <c r="E518" i="26"/>
  <c r="E517" i="26"/>
  <c r="E516" i="26"/>
  <c r="E515" i="26"/>
  <c r="E514" i="26"/>
  <c r="E513" i="26"/>
  <c r="E512" i="26"/>
  <c r="E511" i="26"/>
  <c r="E510" i="26"/>
  <c r="E509" i="26"/>
  <c r="E508" i="26"/>
  <c r="E507" i="26"/>
  <c r="E506" i="26"/>
  <c r="E505" i="26"/>
  <c r="E504" i="26"/>
  <c r="E503" i="26"/>
  <c r="E502" i="26"/>
  <c r="E501" i="26"/>
  <c r="E500" i="26"/>
  <c r="E499" i="26"/>
  <c r="E498" i="26"/>
  <c r="E497" i="26"/>
  <c r="E496" i="26"/>
  <c r="E495" i="26"/>
  <c r="E494" i="26"/>
  <c r="E493" i="26"/>
  <c r="E492" i="26"/>
  <c r="E491" i="26"/>
  <c r="E490" i="26"/>
  <c r="E489" i="26"/>
  <c r="E488" i="26"/>
  <c r="E487" i="26"/>
  <c r="E486" i="26"/>
  <c r="E485" i="26"/>
  <c r="E484" i="26"/>
  <c r="E483" i="26"/>
  <c r="E482" i="26"/>
  <c r="E481" i="26"/>
  <c r="E480" i="26"/>
  <c r="E479" i="26"/>
  <c r="E478" i="26"/>
  <c r="E477" i="26"/>
  <c r="E476" i="26"/>
  <c r="E475" i="26"/>
  <c r="E474" i="26"/>
  <c r="E473" i="26"/>
  <c r="E472" i="26"/>
  <c r="E471" i="26"/>
  <c r="E470" i="26"/>
  <c r="E469" i="26"/>
  <c r="E468" i="26"/>
  <c r="E467" i="26"/>
  <c r="E466" i="26"/>
  <c r="E465" i="26"/>
  <c r="E464" i="26"/>
  <c r="E463" i="26"/>
  <c r="E462" i="26"/>
  <c r="E461" i="26"/>
  <c r="E460" i="26"/>
  <c r="E459" i="26"/>
  <c r="E458" i="26"/>
  <c r="E457" i="26"/>
  <c r="E456" i="26"/>
  <c r="E455" i="26"/>
  <c r="E454" i="26"/>
  <c r="E453" i="26"/>
  <c r="E452" i="26"/>
  <c r="E451" i="26"/>
  <c r="E450" i="26"/>
  <c r="E449" i="26"/>
  <c r="E448" i="26"/>
  <c r="E447" i="26"/>
  <c r="E446" i="26"/>
  <c r="E445" i="26"/>
  <c r="E444" i="26"/>
  <c r="E443" i="26"/>
  <c r="E442" i="26"/>
  <c r="E441" i="26"/>
  <c r="E440" i="26"/>
  <c r="E439" i="26"/>
  <c r="E438" i="26"/>
  <c r="E437" i="26"/>
  <c r="E436" i="26"/>
  <c r="E435" i="26"/>
  <c r="E434" i="26"/>
  <c r="E433" i="26"/>
  <c r="E432" i="26"/>
  <c r="E431" i="26"/>
  <c r="E430" i="26"/>
  <c r="E429" i="26"/>
  <c r="E428" i="26"/>
  <c r="E427" i="26"/>
  <c r="E426" i="26"/>
  <c r="E425" i="26"/>
  <c r="E424" i="26"/>
  <c r="E423" i="26"/>
  <c r="E422" i="26"/>
  <c r="E421" i="26"/>
  <c r="E420" i="26"/>
  <c r="E419" i="26"/>
  <c r="E418" i="26"/>
  <c r="E417" i="26"/>
  <c r="E416" i="26"/>
  <c r="E415" i="26"/>
  <c r="E414" i="26"/>
  <c r="E413" i="26"/>
  <c r="E412" i="26"/>
  <c r="E411" i="26"/>
  <c r="E410" i="26"/>
  <c r="E409" i="26"/>
  <c r="E408" i="26"/>
  <c r="E407" i="26"/>
  <c r="E406" i="26"/>
  <c r="E405" i="26"/>
  <c r="E404" i="26"/>
  <c r="E403" i="26"/>
  <c r="E402" i="26"/>
  <c r="E401" i="26"/>
  <c r="E400" i="26"/>
  <c r="E399" i="26"/>
  <c r="E398" i="26"/>
  <c r="E397" i="26"/>
  <c r="E396" i="26"/>
  <c r="E395" i="26"/>
  <c r="E394" i="26"/>
  <c r="E393" i="26"/>
  <c r="E392" i="26"/>
  <c r="E391" i="26"/>
  <c r="E390" i="26"/>
  <c r="E389" i="26"/>
  <c r="E388" i="26"/>
  <c r="E387" i="26"/>
  <c r="E386" i="26"/>
  <c r="E385" i="26"/>
  <c r="E384" i="26"/>
  <c r="E383" i="26"/>
  <c r="E382" i="26"/>
  <c r="E381" i="26"/>
  <c r="E380" i="26"/>
  <c r="E379" i="26"/>
  <c r="E378" i="26"/>
  <c r="E377" i="26"/>
  <c r="E376" i="26"/>
  <c r="E375" i="26"/>
  <c r="E374" i="26"/>
  <c r="E373" i="26"/>
  <c r="E372" i="26"/>
  <c r="E371" i="26"/>
  <c r="E370" i="26"/>
  <c r="E369" i="26"/>
  <c r="E368" i="26"/>
  <c r="E367" i="26"/>
  <c r="E366" i="26"/>
  <c r="E365" i="26"/>
  <c r="E364" i="26"/>
  <c r="E363" i="26"/>
  <c r="E362" i="26"/>
  <c r="E361" i="26"/>
  <c r="E360" i="26"/>
  <c r="E359" i="26"/>
  <c r="E358" i="26"/>
  <c r="E357" i="26"/>
  <c r="E356" i="26"/>
  <c r="E355" i="26"/>
  <c r="E354" i="26"/>
  <c r="E353" i="26"/>
  <c r="E352" i="26"/>
  <c r="E351" i="26"/>
  <c r="E350" i="26"/>
  <c r="E349" i="26"/>
  <c r="E348" i="26"/>
  <c r="E347" i="26"/>
  <c r="E346" i="26"/>
  <c r="E345" i="26"/>
  <c r="E344" i="26"/>
  <c r="E343" i="26"/>
  <c r="E342" i="26"/>
  <c r="E341" i="26"/>
  <c r="E340" i="26"/>
  <c r="E339" i="26"/>
  <c r="E338" i="26"/>
  <c r="E337" i="26"/>
  <c r="E336" i="26"/>
  <c r="E335" i="26"/>
  <c r="E334" i="26"/>
  <c r="E333" i="26"/>
  <c r="E332" i="26"/>
  <c r="E331" i="26"/>
  <c r="E330" i="26"/>
  <c r="E329" i="26"/>
  <c r="E328" i="26"/>
  <c r="E327" i="26"/>
  <c r="E326" i="26"/>
  <c r="E325" i="26"/>
  <c r="E324" i="26"/>
  <c r="E323" i="26"/>
  <c r="E322" i="26"/>
  <c r="E321" i="26"/>
  <c r="E320" i="26"/>
  <c r="E319" i="26"/>
  <c r="E318" i="26"/>
  <c r="E317" i="26"/>
  <c r="E316" i="26"/>
  <c r="E315" i="26"/>
  <c r="E314" i="26"/>
  <c r="E313" i="26"/>
  <c r="E312" i="26"/>
  <c r="E311" i="26"/>
  <c r="E310" i="26"/>
  <c r="E309" i="26"/>
  <c r="E308" i="26"/>
  <c r="E307" i="26"/>
  <c r="E306" i="26"/>
  <c r="E305" i="26"/>
  <c r="E304" i="26"/>
  <c r="E303" i="26"/>
  <c r="E302" i="26"/>
  <c r="E301" i="26"/>
  <c r="E300" i="26"/>
  <c r="E299" i="26"/>
  <c r="E298" i="26"/>
  <c r="E297" i="26"/>
  <c r="E296" i="26"/>
  <c r="E295" i="26"/>
  <c r="E294" i="26"/>
  <c r="E293" i="26"/>
  <c r="E292" i="26"/>
  <c r="E291" i="26"/>
  <c r="E290" i="26"/>
  <c r="E289" i="26"/>
  <c r="E288" i="26"/>
  <c r="E287" i="26"/>
  <c r="E286" i="26"/>
  <c r="E285" i="26"/>
  <c r="E284" i="26"/>
  <c r="E283" i="26"/>
  <c r="E282" i="26"/>
  <c r="E281" i="26"/>
  <c r="E280" i="26"/>
  <c r="E279" i="26"/>
  <c r="E278" i="26"/>
  <c r="E277" i="26"/>
  <c r="E276" i="26"/>
  <c r="E275" i="26"/>
  <c r="E274" i="26"/>
  <c r="E273" i="26"/>
  <c r="E272" i="26"/>
  <c r="E271" i="26"/>
  <c r="E270" i="26"/>
  <c r="E269" i="26"/>
  <c r="E268" i="26"/>
  <c r="E267" i="26"/>
  <c r="E266" i="26"/>
  <c r="E265" i="26"/>
  <c r="E264" i="26"/>
  <c r="E263" i="26"/>
  <c r="E262" i="26"/>
  <c r="E261" i="26"/>
  <c r="E260" i="26"/>
  <c r="E259" i="26"/>
  <c r="E258" i="26"/>
  <c r="E257" i="26"/>
  <c r="E256" i="26"/>
  <c r="E255" i="26"/>
  <c r="E254" i="26"/>
  <c r="E253" i="26"/>
  <c r="E252" i="26"/>
  <c r="E251" i="26"/>
  <c r="E250" i="26"/>
  <c r="E249" i="26"/>
  <c r="E248" i="26"/>
  <c r="E247" i="26"/>
  <c r="E246" i="26"/>
  <c r="E245" i="26"/>
  <c r="E244" i="26"/>
  <c r="E243" i="26"/>
  <c r="E242" i="26"/>
  <c r="E241" i="26"/>
  <c r="E240" i="26"/>
  <c r="E239" i="26"/>
  <c r="E238" i="26"/>
  <c r="E237" i="26"/>
  <c r="E236" i="26"/>
  <c r="E235" i="26"/>
  <c r="E234" i="26"/>
  <c r="E233" i="26"/>
  <c r="E232" i="26"/>
  <c r="E231" i="26"/>
  <c r="E230" i="26"/>
  <c r="E229" i="26"/>
  <c r="E228" i="26"/>
  <c r="E227" i="26"/>
  <c r="E226" i="26"/>
  <c r="E225" i="26"/>
  <c r="E224" i="26"/>
  <c r="E223" i="26"/>
  <c r="E222" i="26"/>
  <c r="E221" i="26"/>
  <c r="E220" i="26"/>
  <c r="E219" i="26"/>
  <c r="E218" i="26"/>
  <c r="E217" i="26"/>
  <c r="E216" i="26"/>
  <c r="E215" i="26"/>
  <c r="E214" i="26"/>
  <c r="E213" i="26"/>
  <c r="E212" i="26"/>
  <c r="E211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I26" i="24"/>
  <c r="I18" i="24"/>
  <c r="I17" i="24"/>
  <c r="I16" i="24"/>
  <c r="I15" i="24"/>
  <c r="I28" i="24"/>
  <c r="I27" i="24"/>
  <c r="I25" i="24"/>
  <c r="I24" i="24"/>
  <c r="I23" i="24"/>
  <c r="I22" i="24"/>
  <c r="I21" i="24"/>
  <c r="I20" i="24"/>
  <c r="I19" i="24"/>
  <c r="I14" i="24"/>
  <c r="I13" i="24"/>
  <c r="I12" i="24"/>
  <c r="I11" i="24"/>
  <c r="I10" i="24"/>
  <c r="I9" i="24"/>
  <c r="I8" i="24"/>
  <c r="I7" i="24"/>
  <c r="I6" i="24"/>
  <c r="AE16" i="12"/>
  <c r="AE14" i="12"/>
  <c r="AE12" i="12"/>
  <c r="AE10" i="12"/>
  <c r="AE8" i="12"/>
  <c r="I29" i="24"/>
  <c r="Z7" i="26" l="1"/>
  <c r="Z8" i="26" s="1"/>
  <c r="Z9" i="26" s="1"/>
  <c r="Z10" i="26" s="1"/>
  <c r="Z11" i="26" s="1"/>
  <c r="Z12" i="26" s="1"/>
  <c r="Z13" i="26" s="1"/>
  <c r="Z14" i="26" s="1"/>
  <c r="Z20" i="26"/>
  <c r="Z21" i="26" s="1"/>
  <c r="Z22" i="26" s="1"/>
  <c r="Z23" i="26" s="1"/>
  <c r="Z24" i="26" s="1"/>
  <c r="Z25" i="26" s="1"/>
  <c r="Z26" i="26" s="1"/>
  <c r="Z27" i="26" s="1"/>
  <c r="Z28" i="26" s="1"/>
  <c r="M172" i="25"/>
  <c r="D172" i="25"/>
  <c r="B172" i="25"/>
  <c r="J172" i="25" s="1"/>
  <c r="M171" i="25"/>
  <c r="D171" i="25"/>
  <c r="B171" i="25"/>
  <c r="J171" i="25" s="1"/>
  <c r="M170" i="25"/>
  <c r="D170" i="25"/>
  <c r="B170" i="25"/>
  <c r="J170" i="25" s="1"/>
  <c r="M169" i="25"/>
  <c r="D169" i="25"/>
  <c r="B169" i="25"/>
  <c r="J169" i="25" s="1"/>
  <c r="M168" i="25"/>
  <c r="D168" i="25"/>
  <c r="B168" i="25"/>
  <c r="J168" i="25" s="1"/>
  <c r="M167" i="25"/>
  <c r="D167" i="25"/>
  <c r="B167" i="25"/>
  <c r="J167" i="25" s="1"/>
  <c r="M166" i="25"/>
  <c r="D166" i="25"/>
  <c r="B166" i="25"/>
  <c r="J166" i="25" s="1"/>
  <c r="M165" i="25"/>
  <c r="D165" i="25"/>
  <c r="B165" i="25"/>
  <c r="J165" i="25" s="1"/>
  <c r="M164" i="25"/>
  <c r="D164" i="25"/>
  <c r="B164" i="25"/>
  <c r="J164" i="25" s="1"/>
  <c r="M163" i="25"/>
  <c r="D163" i="25"/>
  <c r="B163" i="25"/>
  <c r="J163" i="25" s="1"/>
  <c r="M162" i="25"/>
  <c r="D162" i="25"/>
  <c r="B162" i="25"/>
  <c r="J162" i="25" s="1"/>
  <c r="M161" i="25"/>
  <c r="D161" i="25"/>
  <c r="B161" i="25"/>
  <c r="J161" i="25" s="1"/>
  <c r="M160" i="25"/>
  <c r="D160" i="25"/>
  <c r="B160" i="25"/>
  <c r="J160" i="25" s="1"/>
  <c r="M159" i="25"/>
  <c r="D159" i="25"/>
  <c r="B159" i="25"/>
  <c r="J159" i="25" s="1"/>
  <c r="M158" i="25"/>
  <c r="D158" i="25"/>
  <c r="B158" i="25"/>
  <c r="J158" i="25" s="1"/>
  <c r="M157" i="25"/>
  <c r="D157" i="25"/>
  <c r="B157" i="25"/>
  <c r="J157" i="25" s="1"/>
  <c r="M156" i="25"/>
  <c r="D156" i="25"/>
  <c r="B156" i="25"/>
  <c r="J156" i="25" s="1"/>
  <c r="M155" i="25"/>
  <c r="D155" i="25"/>
  <c r="B155" i="25"/>
  <c r="J155" i="25" s="1"/>
  <c r="M154" i="25"/>
  <c r="D154" i="25"/>
  <c r="B154" i="25"/>
  <c r="J154" i="25" s="1"/>
  <c r="M153" i="25"/>
  <c r="D153" i="25"/>
  <c r="B153" i="25"/>
  <c r="J153" i="25" s="1"/>
  <c r="M152" i="25"/>
  <c r="D152" i="25"/>
  <c r="B152" i="25"/>
  <c r="J152" i="25" s="1"/>
  <c r="M151" i="25"/>
  <c r="D151" i="25"/>
  <c r="B151" i="25"/>
  <c r="J151" i="25" s="1"/>
  <c r="M150" i="25"/>
  <c r="D150" i="25"/>
  <c r="B150" i="25"/>
  <c r="J150" i="25" s="1"/>
  <c r="M149" i="25"/>
  <c r="D149" i="25"/>
  <c r="B149" i="25"/>
  <c r="J149" i="25" s="1"/>
  <c r="M148" i="25"/>
  <c r="D148" i="25"/>
  <c r="B148" i="25"/>
  <c r="J148" i="25" s="1"/>
  <c r="M147" i="25"/>
  <c r="D147" i="25"/>
  <c r="B147" i="25"/>
  <c r="J147" i="25" s="1"/>
  <c r="M146" i="25"/>
  <c r="D146" i="25"/>
  <c r="B146" i="25"/>
  <c r="J146" i="25" s="1"/>
  <c r="M145" i="25"/>
  <c r="D145" i="25"/>
  <c r="B145" i="25"/>
  <c r="J145" i="25" s="1"/>
  <c r="M144" i="25"/>
  <c r="D144" i="25"/>
  <c r="B144" i="25"/>
  <c r="J144" i="25" s="1"/>
  <c r="M143" i="25"/>
  <c r="D143" i="25"/>
  <c r="B143" i="25"/>
  <c r="J143" i="25" s="1"/>
  <c r="M142" i="25"/>
  <c r="D142" i="25"/>
  <c r="B142" i="25"/>
  <c r="J142" i="25" s="1"/>
  <c r="M141" i="25"/>
  <c r="D141" i="25"/>
  <c r="B141" i="25"/>
  <c r="J141" i="25" s="1"/>
  <c r="M140" i="25"/>
  <c r="D140" i="25"/>
  <c r="B140" i="25"/>
  <c r="J140" i="25" s="1"/>
  <c r="M139" i="25"/>
  <c r="D139" i="25"/>
  <c r="B139" i="25"/>
  <c r="J139" i="25" s="1"/>
  <c r="M138" i="25"/>
  <c r="D138" i="25"/>
  <c r="B138" i="25"/>
  <c r="J138" i="25" s="1"/>
  <c r="M137" i="25"/>
  <c r="D137" i="25"/>
  <c r="B137" i="25"/>
  <c r="J137" i="25" s="1"/>
  <c r="M136" i="25"/>
  <c r="D136" i="25"/>
  <c r="B136" i="25"/>
  <c r="J136" i="25" s="1"/>
  <c r="M135" i="25"/>
  <c r="D135" i="25"/>
  <c r="B135" i="25"/>
  <c r="J135" i="25" s="1"/>
  <c r="M134" i="25"/>
  <c r="D134" i="25"/>
  <c r="B134" i="25"/>
  <c r="J134" i="25" s="1"/>
  <c r="M133" i="25"/>
  <c r="D133" i="25"/>
  <c r="B133" i="25"/>
  <c r="J133" i="25" s="1"/>
  <c r="M132" i="25"/>
  <c r="D132" i="25"/>
  <c r="B132" i="25"/>
  <c r="J132" i="25" s="1"/>
  <c r="M131" i="25"/>
  <c r="D131" i="25"/>
  <c r="B131" i="25"/>
  <c r="J131" i="25" s="1"/>
  <c r="M130" i="25"/>
  <c r="D130" i="25"/>
  <c r="B130" i="25"/>
  <c r="J130" i="25" s="1"/>
  <c r="M129" i="25"/>
  <c r="D129" i="25"/>
  <c r="B129" i="25"/>
  <c r="J129" i="25" s="1"/>
  <c r="M128" i="25"/>
  <c r="D128" i="25"/>
  <c r="B128" i="25"/>
  <c r="J128" i="25" s="1"/>
  <c r="M127" i="25"/>
  <c r="D127" i="25"/>
  <c r="B127" i="25"/>
  <c r="J127" i="25" s="1"/>
  <c r="M126" i="25"/>
  <c r="D126" i="25"/>
  <c r="B126" i="25"/>
  <c r="J126" i="25" s="1"/>
  <c r="M125" i="25"/>
  <c r="D125" i="25"/>
  <c r="B125" i="25"/>
  <c r="J125" i="25" s="1"/>
  <c r="M124" i="25"/>
  <c r="D124" i="25"/>
  <c r="B124" i="25"/>
  <c r="J124" i="25" s="1"/>
  <c r="M123" i="25"/>
  <c r="D123" i="25"/>
  <c r="B123" i="25"/>
  <c r="J123" i="25" s="1"/>
  <c r="M122" i="25"/>
  <c r="D122" i="25"/>
  <c r="B122" i="25"/>
  <c r="J122" i="25" s="1"/>
  <c r="M121" i="25"/>
  <c r="D121" i="25"/>
  <c r="B121" i="25"/>
  <c r="J121" i="25" s="1"/>
  <c r="M120" i="25"/>
  <c r="D120" i="25"/>
  <c r="B120" i="25"/>
  <c r="J120" i="25" s="1"/>
  <c r="M119" i="25"/>
  <c r="D119" i="25"/>
  <c r="B119" i="25"/>
  <c r="J119" i="25" s="1"/>
  <c r="M118" i="25"/>
  <c r="D118" i="25"/>
  <c r="B118" i="25"/>
  <c r="J118" i="25" s="1"/>
  <c r="M117" i="25"/>
  <c r="D117" i="25"/>
  <c r="B117" i="25"/>
  <c r="J117" i="25" s="1"/>
  <c r="M116" i="25"/>
  <c r="D116" i="25"/>
  <c r="B116" i="25"/>
  <c r="J116" i="25" s="1"/>
  <c r="M115" i="25"/>
  <c r="D115" i="25"/>
  <c r="B115" i="25"/>
  <c r="J115" i="25" s="1"/>
  <c r="M114" i="25"/>
  <c r="D114" i="25"/>
  <c r="B114" i="25"/>
  <c r="J114" i="25" s="1"/>
  <c r="M113" i="25"/>
  <c r="D113" i="25"/>
  <c r="B113" i="25"/>
  <c r="J113" i="25" s="1"/>
  <c r="M112" i="25"/>
  <c r="D112" i="25"/>
  <c r="B112" i="25"/>
  <c r="J112" i="25" s="1"/>
  <c r="M111" i="25"/>
  <c r="D111" i="25"/>
  <c r="B111" i="25"/>
  <c r="J111" i="25" s="1"/>
  <c r="M110" i="25"/>
  <c r="D110" i="25"/>
  <c r="B110" i="25"/>
  <c r="J110" i="25" s="1"/>
  <c r="M109" i="25"/>
  <c r="D109" i="25"/>
  <c r="B109" i="25"/>
  <c r="J109" i="25" s="1"/>
  <c r="M108" i="25"/>
  <c r="D108" i="25"/>
  <c r="B108" i="25"/>
  <c r="J108" i="25" s="1"/>
  <c r="M107" i="25"/>
  <c r="D107" i="25"/>
  <c r="B107" i="25"/>
  <c r="J107" i="25" s="1"/>
  <c r="M106" i="25"/>
  <c r="D106" i="25"/>
  <c r="B106" i="25"/>
  <c r="J106" i="25" s="1"/>
  <c r="M105" i="25"/>
  <c r="D105" i="25"/>
  <c r="B105" i="25"/>
  <c r="J105" i="25" s="1"/>
  <c r="M104" i="25"/>
  <c r="D104" i="25"/>
  <c r="B104" i="25"/>
  <c r="J104" i="25" s="1"/>
  <c r="M103" i="25"/>
  <c r="D103" i="25"/>
  <c r="B103" i="25"/>
  <c r="J103" i="25" s="1"/>
  <c r="M102" i="25"/>
  <c r="D102" i="25"/>
  <c r="B102" i="25"/>
  <c r="J102" i="25" s="1"/>
  <c r="M101" i="25"/>
  <c r="D101" i="25"/>
  <c r="B101" i="25"/>
  <c r="J101" i="25" s="1"/>
  <c r="M100" i="25"/>
  <c r="D100" i="25"/>
  <c r="B100" i="25"/>
  <c r="J100" i="25" s="1"/>
  <c r="M99" i="25"/>
  <c r="D99" i="25"/>
  <c r="B99" i="25"/>
  <c r="J99" i="25" s="1"/>
  <c r="M98" i="25"/>
  <c r="D98" i="25"/>
  <c r="B98" i="25"/>
  <c r="J98" i="25" s="1"/>
  <c r="M97" i="25"/>
  <c r="D97" i="25"/>
  <c r="B97" i="25"/>
  <c r="J97" i="25" s="1"/>
  <c r="M96" i="25"/>
  <c r="D96" i="25"/>
  <c r="B96" i="25"/>
  <c r="J96" i="25" s="1"/>
  <c r="M95" i="25"/>
  <c r="D95" i="25"/>
  <c r="B95" i="25"/>
  <c r="J95" i="25" s="1"/>
  <c r="M94" i="25"/>
  <c r="D94" i="25"/>
  <c r="B94" i="25"/>
  <c r="J94" i="25" s="1"/>
  <c r="M93" i="25"/>
  <c r="D93" i="25"/>
  <c r="B93" i="25"/>
  <c r="J93" i="25" s="1"/>
  <c r="M92" i="25"/>
  <c r="D92" i="25"/>
  <c r="B92" i="25"/>
  <c r="J92" i="25" s="1"/>
  <c r="M91" i="25"/>
  <c r="D91" i="25"/>
  <c r="B91" i="25"/>
  <c r="J91" i="25" s="1"/>
  <c r="M90" i="25"/>
  <c r="D90" i="25"/>
  <c r="B90" i="25"/>
  <c r="J90" i="25" s="1"/>
  <c r="M89" i="25"/>
  <c r="D89" i="25"/>
  <c r="B89" i="25"/>
  <c r="J89" i="25" s="1"/>
  <c r="M88" i="25"/>
  <c r="D88" i="25"/>
  <c r="B88" i="25"/>
  <c r="J88" i="25" s="1"/>
  <c r="M87" i="25"/>
  <c r="D87" i="25"/>
  <c r="B87" i="25"/>
  <c r="J87" i="25" s="1"/>
  <c r="M86" i="25"/>
  <c r="D86" i="25"/>
  <c r="B86" i="25"/>
  <c r="J86" i="25" s="1"/>
  <c r="M85" i="25"/>
  <c r="D85" i="25"/>
  <c r="B85" i="25"/>
  <c r="J85" i="25" s="1"/>
  <c r="M84" i="25"/>
  <c r="D84" i="25"/>
  <c r="B84" i="25"/>
  <c r="J84" i="25" s="1"/>
  <c r="M83" i="25"/>
  <c r="D83" i="25"/>
  <c r="B83" i="25"/>
  <c r="J83" i="25" s="1"/>
  <c r="M82" i="25"/>
  <c r="D82" i="25"/>
  <c r="B82" i="25"/>
  <c r="J82" i="25" s="1"/>
  <c r="M81" i="25"/>
  <c r="D81" i="25"/>
  <c r="B81" i="25"/>
  <c r="J81" i="25" s="1"/>
  <c r="M80" i="25"/>
  <c r="D80" i="25"/>
  <c r="B80" i="25"/>
  <c r="J80" i="25" s="1"/>
  <c r="A174" i="26"/>
  <c r="A342" i="26" s="1"/>
  <c r="A510" i="26" s="1"/>
  <c r="A678" i="26" s="1"/>
  <c r="A846" i="26" s="1"/>
  <c r="A1014" i="26" s="1"/>
  <c r="A1182" i="26" s="1"/>
  <c r="A1350" i="26" s="1"/>
  <c r="A1518" i="26" s="1"/>
  <c r="B174" i="26"/>
  <c r="B342" i="26" s="1"/>
  <c r="B510" i="26" s="1"/>
  <c r="B678" i="26" s="1"/>
  <c r="B846" i="26" s="1"/>
  <c r="B1014" i="26" s="1"/>
  <c r="B1182" i="26" s="1"/>
  <c r="B1350" i="26" s="1"/>
  <c r="B1518" i="26" s="1"/>
  <c r="C174" i="26"/>
  <c r="A175" i="26"/>
  <c r="B175" i="26"/>
  <c r="C175" i="26"/>
  <c r="C343" i="26" s="1"/>
  <c r="A176" i="26"/>
  <c r="B176" i="26"/>
  <c r="C176" i="26"/>
  <c r="C344" i="26" s="1"/>
  <c r="A177" i="26"/>
  <c r="B177" i="26"/>
  <c r="B345" i="26" s="1"/>
  <c r="C177" i="26"/>
  <c r="C345" i="26" s="1"/>
  <c r="C513" i="26" s="1"/>
  <c r="C681" i="26" s="1"/>
  <c r="A178" i="26"/>
  <c r="A346" i="26" s="1"/>
  <c r="A514" i="26" s="1"/>
  <c r="A682" i="26" s="1"/>
  <c r="B178" i="26"/>
  <c r="C178" i="26"/>
  <c r="A179" i="26"/>
  <c r="A347" i="26" s="1"/>
  <c r="A515" i="26" s="1"/>
  <c r="A683" i="26" s="1"/>
  <c r="A851" i="26" s="1"/>
  <c r="A1019" i="26" s="1"/>
  <c r="B179" i="26"/>
  <c r="B347" i="26" s="1"/>
  <c r="B515" i="26" s="1"/>
  <c r="B683" i="26" s="1"/>
  <c r="B851" i="26" s="1"/>
  <c r="B1019" i="26" s="1"/>
  <c r="B1187" i="26" s="1"/>
  <c r="B1355" i="26" s="1"/>
  <c r="B1523" i="26" s="1"/>
  <c r="C179" i="26"/>
  <c r="C347" i="26" s="1"/>
  <c r="C515" i="26" s="1"/>
  <c r="C683" i="26" s="1"/>
  <c r="C851" i="26" s="1"/>
  <c r="C1019" i="26" s="1"/>
  <c r="C1187" i="26" s="1"/>
  <c r="C1355" i="26" s="1"/>
  <c r="C1523" i="26" s="1"/>
  <c r="A180" i="26"/>
  <c r="B180" i="26"/>
  <c r="B348" i="26" s="1"/>
  <c r="B516" i="26" s="1"/>
  <c r="C180" i="26"/>
  <c r="A181" i="26"/>
  <c r="A349" i="26" s="1"/>
  <c r="A517" i="26" s="1"/>
  <c r="A685" i="26" s="1"/>
  <c r="B181" i="26"/>
  <c r="C181" i="26"/>
  <c r="A182" i="26"/>
  <c r="A350" i="26" s="1"/>
  <c r="B182" i="26"/>
  <c r="C182" i="26"/>
  <c r="C350" i="26" s="1"/>
  <c r="A183" i="26"/>
  <c r="A351" i="26" s="1"/>
  <c r="B183" i="26"/>
  <c r="B351" i="26" s="1"/>
  <c r="B519" i="26" s="1"/>
  <c r="B687" i="26" s="1"/>
  <c r="B855" i="26" s="1"/>
  <c r="B1023" i="26" s="1"/>
  <c r="B1191" i="26" s="1"/>
  <c r="B1359" i="26" s="1"/>
  <c r="B1527" i="26" s="1"/>
  <c r="C183" i="26"/>
  <c r="A184" i="26"/>
  <c r="B184" i="26"/>
  <c r="B352" i="26" s="1"/>
  <c r="B520" i="26" s="1"/>
  <c r="B688" i="26" s="1"/>
  <c r="B856" i="26" s="1"/>
  <c r="C184" i="26"/>
  <c r="C352" i="26" s="1"/>
  <c r="C520" i="26" s="1"/>
  <c r="C688" i="26" s="1"/>
  <c r="C856" i="26" s="1"/>
  <c r="C1024" i="26" s="1"/>
  <c r="C1192" i="26" s="1"/>
  <c r="C1360" i="26" s="1"/>
  <c r="C1528" i="26" s="1"/>
  <c r="A185" i="26"/>
  <c r="A353" i="26" s="1"/>
  <c r="A521" i="26" s="1"/>
  <c r="A689" i="26" s="1"/>
  <c r="A857" i="26" s="1"/>
  <c r="A1025" i="26" s="1"/>
  <c r="A1193" i="26" s="1"/>
  <c r="A1361" i="26" s="1"/>
  <c r="A1529" i="26" s="1"/>
  <c r="B185" i="26"/>
  <c r="C185" i="26"/>
  <c r="C353" i="26" s="1"/>
  <c r="C521" i="26" s="1"/>
  <c r="C689" i="26" s="1"/>
  <c r="C857" i="26" s="1"/>
  <c r="C1025" i="26" s="1"/>
  <c r="C1193" i="26" s="1"/>
  <c r="C1361" i="26" s="1"/>
  <c r="C1529" i="26" s="1"/>
  <c r="A186" i="26"/>
  <c r="A354" i="26" s="1"/>
  <c r="A522" i="26" s="1"/>
  <c r="A690" i="26" s="1"/>
  <c r="B186" i="26"/>
  <c r="B354" i="26" s="1"/>
  <c r="B522" i="26" s="1"/>
  <c r="C186" i="26"/>
  <c r="A187" i="26"/>
  <c r="B187" i="26"/>
  <c r="B355" i="26" s="1"/>
  <c r="C187" i="26"/>
  <c r="A188" i="26"/>
  <c r="A356" i="26" s="1"/>
  <c r="A524" i="26" s="1"/>
  <c r="B188" i="26"/>
  <c r="B356" i="26" s="1"/>
  <c r="C188" i="26"/>
  <c r="C356" i="26" s="1"/>
  <c r="C524" i="26" s="1"/>
  <c r="C692" i="26" s="1"/>
  <c r="C860" i="26" s="1"/>
  <c r="A189" i="26"/>
  <c r="B189" i="26"/>
  <c r="C189" i="26"/>
  <c r="C357" i="26" s="1"/>
  <c r="C525" i="26" s="1"/>
  <c r="C693" i="26" s="1"/>
  <c r="A190" i="26"/>
  <c r="A358" i="26" s="1"/>
  <c r="A526" i="26" s="1"/>
  <c r="A694" i="26" s="1"/>
  <c r="A862" i="26" s="1"/>
  <c r="A1030" i="26" s="1"/>
  <c r="A1198" i="26" s="1"/>
  <c r="A1366" i="26" s="1"/>
  <c r="A1534" i="26" s="1"/>
  <c r="B190" i="26"/>
  <c r="B358" i="26" s="1"/>
  <c r="B526" i="26" s="1"/>
  <c r="B694" i="26" s="1"/>
  <c r="B862" i="26" s="1"/>
  <c r="B1030" i="26" s="1"/>
  <c r="B1198" i="26" s="1"/>
  <c r="B1366" i="26" s="1"/>
  <c r="B1534" i="26" s="1"/>
  <c r="C190" i="26"/>
  <c r="A191" i="26"/>
  <c r="B191" i="26"/>
  <c r="B359" i="26" s="1"/>
  <c r="C191" i="26"/>
  <c r="C359" i="26" s="1"/>
  <c r="C527" i="26" s="1"/>
  <c r="A192" i="26"/>
  <c r="B192" i="26"/>
  <c r="C192" i="26"/>
  <c r="C360" i="26" s="1"/>
  <c r="A193" i="26"/>
  <c r="B193" i="26"/>
  <c r="B361" i="26" s="1"/>
  <c r="C193" i="26"/>
  <c r="C361" i="26" s="1"/>
  <c r="A194" i="26"/>
  <c r="A362" i="26" s="1"/>
  <c r="A530" i="26" s="1"/>
  <c r="B194" i="26"/>
  <c r="C194" i="26"/>
  <c r="A195" i="26"/>
  <c r="A363" i="26" s="1"/>
  <c r="B195" i="26"/>
  <c r="B363" i="26" s="1"/>
  <c r="B531" i="26" s="1"/>
  <c r="B699" i="26" s="1"/>
  <c r="B867" i="26" s="1"/>
  <c r="B1035" i="26" s="1"/>
  <c r="B1203" i="26" s="1"/>
  <c r="B1371" i="26" s="1"/>
  <c r="B1539" i="26" s="1"/>
  <c r="C195" i="26"/>
  <c r="C363" i="26" s="1"/>
  <c r="C531" i="26" s="1"/>
  <c r="C699" i="26" s="1"/>
  <c r="C867" i="26" s="1"/>
  <c r="C1035" i="26" s="1"/>
  <c r="C1203" i="26" s="1"/>
  <c r="C1371" i="26" s="1"/>
  <c r="C1539" i="26" s="1"/>
  <c r="A196" i="26"/>
  <c r="B196" i="26"/>
  <c r="C196" i="26"/>
  <c r="C364" i="26" s="1"/>
  <c r="C532" i="26" s="1"/>
  <c r="A197" i="26"/>
  <c r="A365" i="26" s="1"/>
  <c r="B197" i="26"/>
  <c r="C197" i="26"/>
  <c r="A198" i="26"/>
  <c r="A366" i="26" s="1"/>
  <c r="B198" i="26"/>
  <c r="C198" i="26"/>
  <c r="C366" i="26" s="1"/>
  <c r="C534" i="26" s="1"/>
  <c r="A199" i="26"/>
  <c r="A367" i="26" s="1"/>
  <c r="B199" i="26"/>
  <c r="B367" i="26" s="1"/>
  <c r="C199" i="26"/>
  <c r="A200" i="26"/>
  <c r="B200" i="26"/>
  <c r="B368" i="26" s="1"/>
  <c r="B536" i="26" s="1"/>
  <c r="B704" i="26" s="1"/>
  <c r="C200" i="26"/>
  <c r="C368" i="26" s="1"/>
  <c r="C536" i="26" s="1"/>
  <c r="C704" i="26" s="1"/>
  <c r="C872" i="26" s="1"/>
  <c r="C1040" i="26" s="1"/>
  <c r="C1208" i="26" s="1"/>
  <c r="C1376" i="26" s="1"/>
  <c r="C1544" i="26" s="1"/>
  <c r="A201" i="26"/>
  <c r="A369" i="26" s="1"/>
  <c r="A537" i="26" s="1"/>
  <c r="A705" i="26" s="1"/>
  <c r="A873" i="26" s="1"/>
  <c r="A1041" i="26" s="1"/>
  <c r="A1209" i="26" s="1"/>
  <c r="A1377" i="26" s="1"/>
  <c r="A1545" i="26" s="1"/>
  <c r="B201" i="26"/>
  <c r="C201" i="26"/>
  <c r="C369" i="26" s="1"/>
  <c r="A202" i="26"/>
  <c r="B202" i="26"/>
  <c r="B370" i="26" s="1"/>
  <c r="B538" i="26" s="1"/>
  <c r="B706" i="26" s="1"/>
  <c r="C202" i="26"/>
  <c r="A203" i="26"/>
  <c r="B203" i="26"/>
  <c r="B371" i="26" s="1"/>
  <c r="C203" i="26"/>
  <c r="A204" i="26"/>
  <c r="A372" i="26" s="1"/>
  <c r="B204" i="26"/>
  <c r="B372" i="26" s="1"/>
  <c r="C204" i="26"/>
  <c r="C372" i="26" s="1"/>
  <c r="A205" i="26"/>
  <c r="B205" i="26"/>
  <c r="C205" i="26"/>
  <c r="C373" i="26" s="1"/>
  <c r="C541" i="26" s="1"/>
  <c r="C709" i="26" s="1"/>
  <c r="C877" i="26" s="1"/>
  <c r="C1045" i="26" s="1"/>
  <c r="C1213" i="26" s="1"/>
  <c r="C1381" i="26" s="1"/>
  <c r="C1549" i="26" s="1"/>
  <c r="A206" i="26"/>
  <c r="A374" i="26" s="1"/>
  <c r="A542" i="26" s="1"/>
  <c r="A710" i="26" s="1"/>
  <c r="A878" i="26" s="1"/>
  <c r="A1046" i="26" s="1"/>
  <c r="A1214" i="26" s="1"/>
  <c r="A1382" i="26" s="1"/>
  <c r="A1550" i="26" s="1"/>
  <c r="B206" i="26"/>
  <c r="B374" i="26" s="1"/>
  <c r="B542" i="26" s="1"/>
  <c r="B710" i="26" s="1"/>
  <c r="B878" i="26" s="1"/>
  <c r="B1046" i="26" s="1"/>
  <c r="B1214" i="26" s="1"/>
  <c r="B1382" i="26" s="1"/>
  <c r="B1550" i="26" s="1"/>
  <c r="C206" i="26"/>
  <c r="A207" i="26"/>
  <c r="A375" i="26" s="1"/>
  <c r="A543" i="26" s="1"/>
  <c r="B207" i="26"/>
  <c r="B375" i="26" s="1"/>
  <c r="B543" i="26" s="1"/>
  <c r="B711" i="26" s="1"/>
  <c r="C207" i="26"/>
  <c r="C375" i="26" s="1"/>
  <c r="C543" i="26" s="1"/>
  <c r="C711" i="26" s="1"/>
  <c r="A208" i="26"/>
  <c r="B208" i="26"/>
  <c r="C208" i="26"/>
  <c r="C376" i="26" s="1"/>
  <c r="A209" i="26"/>
  <c r="B209" i="26"/>
  <c r="B377" i="26" s="1"/>
  <c r="C209" i="26"/>
  <c r="C377" i="26" s="1"/>
  <c r="A210" i="26"/>
  <c r="A378" i="26" s="1"/>
  <c r="A546" i="26" s="1"/>
  <c r="A714" i="26" s="1"/>
  <c r="A882" i="26" s="1"/>
  <c r="A1050" i="26" s="1"/>
  <c r="B210" i="26"/>
  <c r="C210" i="26"/>
  <c r="A211" i="26"/>
  <c r="A379" i="26" s="1"/>
  <c r="A547" i="26" s="1"/>
  <c r="A715" i="26" s="1"/>
  <c r="B211" i="26"/>
  <c r="B379" i="26" s="1"/>
  <c r="B547" i="26" s="1"/>
  <c r="B715" i="26" s="1"/>
  <c r="B883" i="26" s="1"/>
  <c r="B1051" i="26" s="1"/>
  <c r="B1219" i="26" s="1"/>
  <c r="B1387" i="26" s="1"/>
  <c r="B1555" i="26" s="1"/>
  <c r="C211" i="26"/>
  <c r="C379" i="26" s="1"/>
  <c r="C547" i="26" s="1"/>
  <c r="C715" i="26" s="1"/>
  <c r="C883" i="26" s="1"/>
  <c r="C1051" i="26" s="1"/>
  <c r="C1219" i="26" s="1"/>
  <c r="C1387" i="26" s="1"/>
  <c r="C1555" i="26" s="1"/>
  <c r="A212" i="26"/>
  <c r="B212" i="26"/>
  <c r="C212" i="26"/>
  <c r="C380" i="26" s="1"/>
  <c r="C548" i="26" s="1"/>
  <c r="C716" i="26" s="1"/>
  <c r="C884" i="26" s="1"/>
  <c r="C1052" i="26" s="1"/>
  <c r="C1220" i="26" s="1"/>
  <c r="C1388" i="26" s="1"/>
  <c r="C1556" i="26" s="1"/>
  <c r="A213" i="26"/>
  <c r="A381" i="26" s="1"/>
  <c r="A549" i="26" s="1"/>
  <c r="A717" i="26" s="1"/>
  <c r="B213" i="26"/>
  <c r="C213" i="26"/>
  <c r="A214" i="26"/>
  <c r="A382" i="26" s="1"/>
  <c r="B214" i="26"/>
  <c r="C214" i="26"/>
  <c r="C382" i="26" s="1"/>
  <c r="A215" i="26"/>
  <c r="A383" i="26" s="1"/>
  <c r="A551" i="26" s="1"/>
  <c r="A719" i="26" s="1"/>
  <c r="B215" i="26"/>
  <c r="B383" i="26" s="1"/>
  <c r="B551" i="26" s="1"/>
  <c r="B719" i="26" s="1"/>
  <c r="B887" i="26" s="1"/>
  <c r="B1055" i="26" s="1"/>
  <c r="C215" i="26"/>
  <c r="A216" i="26"/>
  <c r="B216" i="26"/>
  <c r="B384" i="26" s="1"/>
  <c r="B552" i="26" s="1"/>
  <c r="B720" i="26" s="1"/>
  <c r="B888" i="26" s="1"/>
  <c r="B1056" i="26" s="1"/>
  <c r="C216" i="26"/>
  <c r="C384" i="26" s="1"/>
  <c r="C552" i="26" s="1"/>
  <c r="C720" i="26" s="1"/>
  <c r="C888" i="26" s="1"/>
  <c r="C1056" i="26" s="1"/>
  <c r="C1224" i="26" s="1"/>
  <c r="C1392" i="26" s="1"/>
  <c r="C1560" i="26" s="1"/>
  <c r="A217" i="26"/>
  <c r="A385" i="26" s="1"/>
  <c r="A553" i="26" s="1"/>
  <c r="A721" i="26" s="1"/>
  <c r="A889" i="26" s="1"/>
  <c r="A1057" i="26" s="1"/>
  <c r="A1225" i="26" s="1"/>
  <c r="A1393" i="26" s="1"/>
  <c r="A1561" i="26" s="1"/>
  <c r="B217" i="26"/>
  <c r="C217" i="26"/>
  <c r="C385" i="26" s="1"/>
  <c r="A218" i="26"/>
  <c r="A386" i="26" s="1"/>
  <c r="A554" i="26" s="1"/>
  <c r="A722" i="26" s="1"/>
  <c r="A890" i="26" s="1"/>
  <c r="A1058" i="26" s="1"/>
  <c r="A1226" i="26" s="1"/>
  <c r="A1394" i="26" s="1"/>
  <c r="A1562" i="26" s="1"/>
  <c r="B218" i="26"/>
  <c r="B386" i="26" s="1"/>
  <c r="C218" i="26"/>
  <c r="A219" i="26"/>
  <c r="B219" i="26"/>
  <c r="B387" i="26" s="1"/>
  <c r="C219" i="26"/>
  <c r="A220" i="26"/>
  <c r="A388" i="26" s="1"/>
  <c r="A556" i="26" s="1"/>
  <c r="A724" i="26" s="1"/>
  <c r="B220" i="26"/>
  <c r="B388" i="26" s="1"/>
  <c r="B556" i="26" s="1"/>
  <c r="C220" i="26"/>
  <c r="C388" i="26" s="1"/>
  <c r="C556" i="26" s="1"/>
  <c r="C724" i="26" s="1"/>
  <c r="A221" i="26"/>
  <c r="B221" i="26"/>
  <c r="C221" i="26"/>
  <c r="C389" i="26" s="1"/>
  <c r="C557" i="26" s="1"/>
  <c r="C725" i="26" s="1"/>
  <c r="C893" i="26" s="1"/>
  <c r="C1061" i="26" s="1"/>
  <c r="C1229" i="26" s="1"/>
  <c r="C1397" i="26" s="1"/>
  <c r="C1565" i="26" s="1"/>
  <c r="A222" i="26"/>
  <c r="A390" i="26" s="1"/>
  <c r="A558" i="26" s="1"/>
  <c r="A726" i="26" s="1"/>
  <c r="A894" i="26" s="1"/>
  <c r="A1062" i="26" s="1"/>
  <c r="A1230" i="26" s="1"/>
  <c r="A1398" i="26" s="1"/>
  <c r="A1566" i="26" s="1"/>
  <c r="B222" i="26"/>
  <c r="B390" i="26" s="1"/>
  <c r="B558" i="26" s="1"/>
  <c r="B726" i="26" s="1"/>
  <c r="B894" i="26" s="1"/>
  <c r="B1062" i="26" s="1"/>
  <c r="B1230" i="26" s="1"/>
  <c r="B1398" i="26" s="1"/>
  <c r="B1566" i="26" s="1"/>
  <c r="C222" i="26"/>
  <c r="A223" i="26"/>
  <c r="A391" i="26" s="1"/>
  <c r="A559" i="26" s="1"/>
  <c r="B223" i="26"/>
  <c r="B391" i="26" s="1"/>
  <c r="B559" i="26" s="1"/>
  <c r="B727" i="26" s="1"/>
  <c r="B895" i="26" s="1"/>
  <c r="B1063" i="26" s="1"/>
  <c r="B1231" i="26" s="1"/>
  <c r="B1399" i="26" s="1"/>
  <c r="C223" i="26"/>
  <c r="C391" i="26" s="1"/>
  <c r="C559" i="26" s="1"/>
  <c r="A224" i="26"/>
  <c r="B224" i="26"/>
  <c r="C224" i="26"/>
  <c r="C392" i="26" s="1"/>
  <c r="A225" i="26"/>
  <c r="B225" i="26"/>
  <c r="B393" i="26" s="1"/>
  <c r="B561" i="26" s="1"/>
  <c r="C225" i="26"/>
  <c r="A226" i="26"/>
  <c r="A394" i="26" s="1"/>
  <c r="A562" i="26" s="1"/>
  <c r="B226" i="26"/>
  <c r="C226" i="26"/>
  <c r="A227" i="26"/>
  <c r="A395" i="26" s="1"/>
  <c r="A563" i="26" s="1"/>
  <c r="A731" i="26" s="1"/>
  <c r="A899" i="26" s="1"/>
  <c r="A1067" i="26" s="1"/>
  <c r="B227" i="26"/>
  <c r="B395" i="26" s="1"/>
  <c r="B563" i="26" s="1"/>
  <c r="B731" i="26" s="1"/>
  <c r="B899" i="26" s="1"/>
  <c r="B1067" i="26" s="1"/>
  <c r="B1235" i="26" s="1"/>
  <c r="B1403" i="26" s="1"/>
  <c r="B1571" i="26" s="1"/>
  <c r="C227" i="26"/>
  <c r="C395" i="26" s="1"/>
  <c r="C563" i="26" s="1"/>
  <c r="C731" i="26" s="1"/>
  <c r="C899" i="26" s="1"/>
  <c r="C1067" i="26" s="1"/>
  <c r="C1235" i="26" s="1"/>
  <c r="C1403" i="26" s="1"/>
  <c r="C1571" i="26" s="1"/>
  <c r="A228" i="26"/>
  <c r="B228" i="26"/>
  <c r="B396" i="26" s="1"/>
  <c r="B564" i="26" s="1"/>
  <c r="B732" i="26" s="1"/>
  <c r="B900" i="26" s="1"/>
  <c r="B1068" i="26" s="1"/>
  <c r="B1236" i="26" s="1"/>
  <c r="C228" i="26"/>
  <c r="C396" i="26" s="1"/>
  <c r="C564" i="26" s="1"/>
  <c r="C732" i="26" s="1"/>
  <c r="C900" i="26" s="1"/>
  <c r="C1068" i="26" s="1"/>
  <c r="C1236" i="26" s="1"/>
  <c r="C1404" i="26" s="1"/>
  <c r="C1572" i="26" s="1"/>
  <c r="A229" i="26"/>
  <c r="A397" i="26" s="1"/>
  <c r="A565" i="26" s="1"/>
  <c r="B229" i="26"/>
  <c r="C229" i="26"/>
  <c r="A230" i="26"/>
  <c r="A398" i="26" s="1"/>
  <c r="B230" i="26"/>
  <c r="C230" i="26"/>
  <c r="C398" i="26" s="1"/>
  <c r="C566" i="26" s="1"/>
  <c r="C734" i="26" s="1"/>
  <c r="A231" i="26"/>
  <c r="A399" i="26" s="1"/>
  <c r="A567" i="26" s="1"/>
  <c r="A735" i="26" s="1"/>
  <c r="A903" i="26" s="1"/>
  <c r="A1071" i="26" s="1"/>
  <c r="A1239" i="26" s="1"/>
  <c r="A1407" i="26" s="1"/>
  <c r="A1575" i="26" s="1"/>
  <c r="B231" i="26"/>
  <c r="B399" i="26" s="1"/>
  <c r="B567" i="26" s="1"/>
  <c r="B735" i="26" s="1"/>
  <c r="C231" i="26"/>
  <c r="A232" i="26"/>
  <c r="B232" i="26"/>
  <c r="B400" i="26" s="1"/>
  <c r="B568" i="26" s="1"/>
  <c r="B736" i="26" s="1"/>
  <c r="B904" i="26" s="1"/>
  <c r="B1072" i="26" s="1"/>
  <c r="B1240" i="26" s="1"/>
  <c r="C232" i="26"/>
  <c r="C400" i="26" s="1"/>
  <c r="C568" i="26" s="1"/>
  <c r="C736" i="26" s="1"/>
  <c r="C904" i="26" s="1"/>
  <c r="C1072" i="26" s="1"/>
  <c r="C1240" i="26" s="1"/>
  <c r="C1408" i="26" s="1"/>
  <c r="C1576" i="26" s="1"/>
  <c r="A233" i="26"/>
  <c r="A401" i="26" s="1"/>
  <c r="A569" i="26" s="1"/>
  <c r="A737" i="26" s="1"/>
  <c r="A905" i="26" s="1"/>
  <c r="A1073" i="26" s="1"/>
  <c r="A1241" i="26" s="1"/>
  <c r="A1409" i="26" s="1"/>
  <c r="A1577" i="26" s="1"/>
  <c r="B233" i="26"/>
  <c r="C233" i="26"/>
  <c r="A234" i="26"/>
  <c r="A402" i="26" s="1"/>
  <c r="A570" i="26" s="1"/>
  <c r="A738" i="26" s="1"/>
  <c r="A906" i="26" s="1"/>
  <c r="B234" i="26"/>
  <c r="B402" i="26" s="1"/>
  <c r="B570" i="26" s="1"/>
  <c r="B738" i="26" s="1"/>
  <c r="C234" i="26"/>
  <c r="A235" i="26"/>
  <c r="B235" i="26"/>
  <c r="B403" i="26" s="1"/>
  <c r="C235" i="26"/>
  <c r="A236" i="26"/>
  <c r="A404" i="26" s="1"/>
  <c r="B236" i="26"/>
  <c r="B404" i="26" s="1"/>
  <c r="C236" i="26"/>
  <c r="C404" i="26" s="1"/>
  <c r="C572" i="26" s="1"/>
  <c r="C740" i="26" s="1"/>
  <c r="C908" i="26" s="1"/>
  <c r="C1076" i="26" s="1"/>
  <c r="C1244" i="26" s="1"/>
  <c r="C1412" i="26" s="1"/>
  <c r="C1580" i="26" s="1"/>
  <c r="A237" i="26"/>
  <c r="B237" i="26"/>
  <c r="C237" i="26"/>
  <c r="C405" i="26" s="1"/>
  <c r="C573" i="26" s="1"/>
  <c r="C741" i="26" s="1"/>
  <c r="C909" i="26" s="1"/>
  <c r="A238" i="26"/>
  <c r="A406" i="26" s="1"/>
  <c r="A574" i="26" s="1"/>
  <c r="A742" i="26" s="1"/>
  <c r="A910" i="26" s="1"/>
  <c r="A1078" i="26" s="1"/>
  <c r="A1246" i="26" s="1"/>
  <c r="A1414" i="26" s="1"/>
  <c r="A1582" i="26" s="1"/>
  <c r="B238" i="26"/>
  <c r="B406" i="26" s="1"/>
  <c r="B574" i="26" s="1"/>
  <c r="B742" i="26" s="1"/>
  <c r="B910" i="26" s="1"/>
  <c r="B1078" i="26" s="1"/>
  <c r="B1246" i="26" s="1"/>
  <c r="B1414" i="26" s="1"/>
  <c r="B1582" i="26" s="1"/>
  <c r="C238" i="26"/>
  <c r="A239" i="26"/>
  <c r="B239" i="26"/>
  <c r="B407" i="26" s="1"/>
  <c r="B575" i="26" s="1"/>
  <c r="B743" i="26" s="1"/>
  <c r="B911" i="26" s="1"/>
  <c r="B1079" i="26" s="1"/>
  <c r="C239" i="26"/>
  <c r="C407" i="26" s="1"/>
  <c r="A240" i="26"/>
  <c r="B240" i="26"/>
  <c r="C240" i="26"/>
  <c r="C408" i="26" s="1"/>
  <c r="A241" i="26"/>
  <c r="B241" i="26"/>
  <c r="B409" i="26" s="1"/>
  <c r="B577" i="26" s="1"/>
  <c r="B745" i="26" s="1"/>
  <c r="B913" i="26" s="1"/>
  <c r="B1081" i="26" s="1"/>
  <c r="B1249" i="26" s="1"/>
  <c r="B1417" i="26" s="1"/>
  <c r="B1585" i="26" s="1"/>
  <c r="C241" i="26"/>
  <c r="C409" i="26" s="1"/>
  <c r="C577" i="26" s="1"/>
  <c r="C745" i="26" s="1"/>
  <c r="C913" i="26" s="1"/>
  <c r="C1081" i="26" s="1"/>
  <c r="A242" i="26"/>
  <c r="A410" i="26" s="1"/>
  <c r="A578" i="26" s="1"/>
  <c r="A746" i="26" s="1"/>
  <c r="A914" i="26" s="1"/>
  <c r="B242" i="26"/>
  <c r="C242" i="26"/>
  <c r="A243" i="26"/>
  <c r="A411" i="26" s="1"/>
  <c r="A579" i="26" s="1"/>
  <c r="A747" i="26" s="1"/>
  <c r="A915" i="26" s="1"/>
  <c r="A1083" i="26" s="1"/>
  <c r="A1251" i="26" s="1"/>
  <c r="A1419" i="26" s="1"/>
  <c r="A1587" i="26" s="1"/>
  <c r="B243" i="26"/>
  <c r="B411" i="26" s="1"/>
  <c r="B579" i="26" s="1"/>
  <c r="B747" i="26" s="1"/>
  <c r="B915" i="26" s="1"/>
  <c r="B1083" i="26" s="1"/>
  <c r="B1251" i="26" s="1"/>
  <c r="B1419" i="26" s="1"/>
  <c r="B1587" i="26" s="1"/>
  <c r="C243" i="26"/>
  <c r="C411" i="26" s="1"/>
  <c r="C579" i="26" s="1"/>
  <c r="C747" i="26" s="1"/>
  <c r="C915" i="26" s="1"/>
  <c r="C1083" i="26" s="1"/>
  <c r="C1251" i="26" s="1"/>
  <c r="C1419" i="26" s="1"/>
  <c r="C1587" i="26" s="1"/>
  <c r="A244" i="26"/>
  <c r="B244" i="26"/>
  <c r="B412" i="26" s="1"/>
  <c r="B580" i="26" s="1"/>
  <c r="C244" i="26"/>
  <c r="C412" i="26" s="1"/>
  <c r="C580" i="26" s="1"/>
  <c r="C748" i="26" s="1"/>
  <c r="C916" i="26" s="1"/>
  <c r="C1084" i="26" s="1"/>
  <c r="C1252" i="26" s="1"/>
  <c r="C1420" i="26" s="1"/>
  <c r="C1588" i="26" s="1"/>
  <c r="A245" i="26"/>
  <c r="A413" i="26" s="1"/>
  <c r="A581" i="26" s="1"/>
  <c r="B245" i="26"/>
  <c r="C245" i="26"/>
  <c r="A246" i="26"/>
  <c r="A414" i="26" s="1"/>
  <c r="B246" i="26"/>
  <c r="C246" i="26"/>
  <c r="C414" i="26" s="1"/>
  <c r="C582" i="26" s="1"/>
  <c r="C750" i="26" s="1"/>
  <c r="C918" i="26" s="1"/>
  <c r="C1086" i="26" s="1"/>
  <c r="A247" i="26"/>
  <c r="A415" i="26" s="1"/>
  <c r="B247" i="26"/>
  <c r="C247" i="26"/>
  <c r="A248" i="26"/>
  <c r="B248" i="26"/>
  <c r="B416" i="26" s="1"/>
  <c r="B584" i="26" s="1"/>
  <c r="B752" i="26" s="1"/>
  <c r="C248" i="26"/>
  <c r="C416" i="26" s="1"/>
  <c r="C584" i="26" s="1"/>
  <c r="C752" i="26" s="1"/>
  <c r="C920" i="26" s="1"/>
  <c r="C1088" i="26" s="1"/>
  <c r="C1256" i="26" s="1"/>
  <c r="C1424" i="26" s="1"/>
  <c r="C1592" i="26" s="1"/>
  <c r="A249" i="26"/>
  <c r="A417" i="26" s="1"/>
  <c r="A585" i="26" s="1"/>
  <c r="A753" i="26" s="1"/>
  <c r="A921" i="26" s="1"/>
  <c r="A1089" i="26" s="1"/>
  <c r="A1257" i="26" s="1"/>
  <c r="A1425" i="26" s="1"/>
  <c r="A1593" i="26" s="1"/>
  <c r="B249" i="26"/>
  <c r="C249" i="26"/>
  <c r="C417" i="26" s="1"/>
  <c r="C585" i="26" s="1"/>
  <c r="C753" i="26" s="1"/>
  <c r="C921" i="26" s="1"/>
  <c r="A250" i="26"/>
  <c r="A418" i="26" s="1"/>
  <c r="A586" i="26" s="1"/>
  <c r="A754" i="26" s="1"/>
  <c r="A922" i="26" s="1"/>
  <c r="A1090" i="26" s="1"/>
  <c r="B250" i="26"/>
  <c r="B418" i="26" s="1"/>
  <c r="B586" i="26" s="1"/>
  <c r="C250" i="26"/>
  <c r="A251" i="26"/>
  <c r="B251" i="26"/>
  <c r="B419" i="26" s="1"/>
  <c r="B587" i="26" s="1"/>
  <c r="B755" i="26" s="1"/>
  <c r="B923" i="26" s="1"/>
  <c r="C251" i="26"/>
  <c r="A252" i="26"/>
  <c r="A420" i="26" s="1"/>
  <c r="A588" i="26" s="1"/>
  <c r="B252" i="26"/>
  <c r="C252" i="26"/>
  <c r="C420" i="26" s="1"/>
  <c r="C588" i="26" s="1"/>
  <c r="C756" i="26" s="1"/>
  <c r="C924" i="26" s="1"/>
  <c r="C1092" i="26" s="1"/>
  <c r="C1260" i="26" s="1"/>
  <c r="C1428" i="26" s="1"/>
  <c r="A253" i="26"/>
  <c r="B253" i="26"/>
  <c r="C253" i="26"/>
  <c r="C421" i="26" s="1"/>
  <c r="C589" i="26" s="1"/>
  <c r="C757" i="26" s="1"/>
  <c r="C925" i="26" s="1"/>
  <c r="C1093" i="26" s="1"/>
  <c r="C1261" i="26" s="1"/>
  <c r="A254" i="26"/>
  <c r="A422" i="26" s="1"/>
  <c r="A590" i="26" s="1"/>
  <c r="A758" i="26" s="1"/>
  <c r="A926" i="26" s="1"/>
  <c r="A1094" i="26" s="1"/>
  <c r="A1262" i="26" s="1"/>
  <c r="A1430" i="26" s="1"/>
  <c r="A1598" i="26" s="1"/>
  <c r="B254" i="26"/>
  <c r="B422" i="26" s="1"/>
  <c r="B590" i="26" s="1"/>
  <c r="B758" i="26" s="1"/>
  <c r="B926" i="26" s="1"/>
  <c r="B1094" i="26" s="1"/>
  <c r="B1262" i="26" s="1"/>
  <c r="B1430" i="26" s="1"/>
  <c r="B1598" i="26" s="1"/>
  <c r="C254" i="26"/>
  <c r="A255" i="26"/>
  <c r="A423" i="26" s="1"/>
  <c r="A591" i="26" s="1"/>
  <c r="A759" i="26" s="1"/>
  <c r="A927" i="26" s="1"/>
  <c r="A1095" i="26" s="1"/>
  <c r="A1263" i="26" s="1"/>
  <c r="B255" i="26"/>
  <c r="B423" i="26" s="1"/>
  <c r="B591" i="26" s="1"/>
  <c r="B759" i="26" s="1"/>
  <c r="B927" i="26" s="1"/>
  <c r="B1095" i="26" s="1"/>
  <c r="B1263" i="26" s="1"/>
  <c r="B1431" i="26" s="1"/>
  <c r="B1599" i="26" s="1"/>
  <c r="C255" i="26"/>
  <c r="C423" i="26" s="1"/>
  <c r="C591" i="26" s="1"/>
  <c r="A256" i="26"/>
  <c r="B256" i="26"/>
  <c r="C256" i="26"/>
  <c r="C424" i="26" s="1"/>
  <c r="A257" i="26"/>
  <c r="B257" i="26"/>
  <c r="B425" i="26" s="1"/>
  <c r="C257" i="26"/>
  <c r="C425" i="26" s="1"/>
  <c r="A258" i="26"/>
  <c r="A426" i="26" s="1"/>
  <c r="A594" i="26" s="1"/>
  <c r="A762" i="26" s="1"/>
  <c r="A930" i="26" s="1"/>
  <c r="A1098" i="26" s="1"/>
  <c r="A1266" i="26" s="1"/>
  <c r="A1434" i="26" s="1"/>
  <c r="A1602" i="26" s="1"/>
  <c r="B258" i="26"/>
  <c r="C258" i="26"/>
  <c r="A259" i="26"/>
  <c r="A427" i="26" s="1"/>
  <c r="A595" i="26" s="1"/>
  <c r="A763" i="26" s="1"/>
  <c r="A931" i="26" s="1"/>
  <c r="B259" i="26"/>
  <c r="C259" i="26"/>
  <c r="C427" i="26" s="1"/>
  <c r="C595" i="26" s="1"/>
  <c r="C763" i="26" s="1"/>
  <c r="C931" i="26" s="1"/>
  <c r="C1099" i="26" s="1"/>
  <c r="C1267" i="26" s="1"/>
  <c r="C1435" i="26" s="1"/>
  <c r="C1603" i="26" s="1"/>
  <c r="A260" i="26"/>
  <c r="B260" i="26"/>
  <c r="C260" i="26"/>
  <c r="C428" i="26" s="1"/>
  <c r="C596" i="26" s="1"/>
  <c r="C764" i="26" s="1"/>
  <c r="C932" i="26" s="1"/>
  <c r="C1100" i="26" s="1"/>
  <c r="C1268" i="26" s="1"/>
  <c r="C1436" i="26" s="1"/>
  <c r="C1604" i="26" s="1"/>
  <c r="A261" i="26"/>
  <c r="A429" i="26" s="1"/>
  <c r="A597" i="26" s="1"/>
  <c r="A765" i="26" s="1"/>
  <c r="B261" i="26"/>
  <c r="C261" i="26"/>
  <c r="A262" i="26"/>
  <c r="A430" i="26" s="1"/>
  <c r="B262" i="26"/>
  <c r="C262" i="26"/>
  <c r="C430" i="26" s="1"/>
  <c r="C598" i="26" s="1"/>
  <c r="C766" i="26" s="1"/>
  <c r="A263" i="26"/>
  <c r="A431" i="26" s="1"/>
  <c r="A599" i="26" s="1"/>
  <c r="A767" i="26" s="1"/>
  <c r="B263" i="26"/>
  <c r="B431" i="26" s="1"/>
  <c r="B599" i="26" s="1"/>
  <c r="B767" i="26" s="1"/>
  <c r="B935" i="26" s="1"/>
  <c r="B1103" i="26" s="1"/>
  <c r="B1271" i="26" s="1"/>
  <c r="B1439" i="26" s="1"/>
  <c r="B1607" i="26" s="1"/>
  <c r="C263" i="26"/>
  <c r="A264" i="26"/>
  <c r="B264" i="26"/>
  <c r="B432" i="26" s="1"/>
  <c r="B600" i="26" s="1"/>
  <c r="B768" i="26" s="1"/>
  <c r="B936" i="26" s="1"/>
  <c r="B1104" i="26" s="1"/>
  <c r="B1272" i="26" s="1"/>
  <c r="B1440" i="26" s="1"/>
  <c r="B1608" i="26" s="1"/>
  <c r="C264" i="26"/>
  <c r="C432" i="26" s="1"/>
  <c r="C600" i="26" s="1"/>
  <c r="C768" i="26" s="1"/>
  <c r="C936" i="26" s="1"/>
  <c r="C1104" i="26" s="1"/>
  <c r="C1272" i="26" s="1"/>
  <c r="C1440" i="26" s="1"/>
  <c r="C1608" i="26" s="1"/>
  <c r="A265" i="26"/>
  <c r="A433" i="26" s="1"/>
  <c r="A601" i="26" s="1"/>
  <c r="A769" i="26" s="1"/>
  <c r="A937" i="26" s="1"/>
  <c r="A1105" i="26" s="1"/>
  <c r="A1273" i="26" s="1"/>
  <c r="A1441" i="26" s="1"/>
  <c r="A1609" i="26" s="1"/>
  <c r="B265" i="26"/>
  <c r="C265" i="26"/>
  <c r="C433" i="26" s="1"/>
  <c r="A266" i="26"/>
  <c r="A434" i="26" s="1"/>
  <c r="A602" i="26" s="1"/>
  <c r="A770" i="26" s="1"/>
  <c r="A938" i="26" s="1"/>
  <c r="A1106" i="26" s="1"/>
  <c r="A1274" i="26" s="1"/>
  <c r="B266" i="26"/>
  <c r="B434" i="26" s="1"/>
  <c r="B602" i="26" s="1"/>
  <c r="C266" i="26"/>
  <c r="A267" i="26"/>
  <c r="B267" i="26"/>
  <c r="B435" i="26" s="1"/>
  <c r="C267" i="26"/>
  <c r="A268" i="26"/>
  <c r="A436" i="26" s="1"/>
  <c r="A604" i="26" s="1"/>
  <c r="A772" i="26" s="1"/>
  <c r="A940" i="26" s="1"/>
  <c r="A1108" i="26" s="1"/>
  <c r="A1276" i="26" s="1"/>
  <c r="A1444" i="26" s="1"/>
  <c r="A1612" i="26" s="1"/>
  <c r="B268" i="26"/>
  <c r="B436" i="26" s="1"/>
  <c r="B604" i="26" s="1"/>
  <c r="B772" i="26" s="1"/>
  <c r="B940" i="26" s="1"/>
  <c r="B1108" i="26" s="1"/>
  <c r="B1276" i="26" s="1"/>
  <c r="B1444" i="26" s="1"/>
  <c r="B1612" i="26" s="1"/>
  <c r="C268" i="26"/>
  <c r="C436" i="26" s="1"/>
  <c r="C604" i="26" s="1"/>
  <c r="C772" i="26" s="1"/>
  <c r="C940" i="26" s="1"/>
  <c r="C1108" i="26" s="1"/>
  <c r="C1276" i="26" s="1"/>
  <c r="C1444" i="26" s="1"/>
  <c r="C1612" i="26" s="1"/>
  <c r="A269" i="26"/>
  <c r="B269" i="26"/>
  <c r="C269" i="26"/>
  <c r="C437" i="26" s="1"/>
  <c r="C605" i="26" s="1"/>
  <c r="C773" i="26" s="1"/>
  <c r="C941" i="26" s="1"/>
  <c r="C1109" i="26" s="1"/>
  <c r="C1277" i="26" s="1"/>
  <c r="C1445" i="26" s="1"/>
  <c r="C1613" i="26" s="1"/>
  <c r="A270" i="26"/>
  <c r="B270" i="26"/>
  <c r="B438" i="26" s="1"/>
  <c r="B606" i="26" s="1"/>
  <c r="B774" i="26" s="1"/>
  <c r="B942" i="26" s="1"/>
  <c r="B1110" i="26" s="1"/>
  <c r="B1278" i="26" s="1"/>
  <c r="B1446" i="26" s="1"/>
  <c r="B1614" i="26" s="1"/>
  <c r="C270" i="26"/>
  <c r="A271" i="26"/>
  <c r="A439" i="26" s="1"/>
  <c r="B271" i="26"/>
  <c r="B439" i="26" s="1"/>
  <c r="B607" i="26" s="1"/>
  <c r="B775" i="26" s="1"/>
  <c r="B943" i="26" s="1"/>
  <c r="B1111" i="26" s="1"/>
  <c r="B1279" i="26" s="1"/>
  <c r="B1447" i="26" s="1"/>
  <c r="B1615" i="26" s="1"/>
  <c r="C271" i="26"/>
  <c r="C439" i="26" s="1"/>
  <c r="C607" i="26" s="1"/>
  <c r="A272" i="26"/>
  <c r="B272" i="26"/>
  <c r="C272" i="26"/>
  <c r="C440" i="26" s="1"/>
  <c r="A273" i="26"/>
  <c r="B273" i="26"/>
  <c r="B441" i="26" s="1"/>
  <c r="B609" i="26" s="1"/>
  <c r="C273" i="26"/>
  <c r="C441" i="26" s="1"/>
  <c r="C609" i="26" s="1"/>
  <c r="C777" i="26" s="1"/>
  <c r="C945" i="26" s="1"/>
  <c r="C1113" i="26" s="1"/>
  <c r="C1281" i="26" s="1"/>
  <c r="C1449" i="26" s="1"/>
  <c r="C1617" i="26" s="1"/>
  <c r="A274" i="26"/>
  <c r="A442" i="26" s="1"/>
  <c r="A610" i="26" s="1"/>
  <c r="A778" i="26" s="1"/>
  <c r="B274" i="26"/>
  <c r="C274" i="26"/>
  <c r="A275" i="26"/>
  <c r="A443" i="26" s="1"/>
  <c r="A611" i="26" s="1"/>
  <c r="A779" i="26" s="1"/>
  <c r="A947" i="26" s="1"/>
  <c r="A1115" i="26" s="1"/>
  <c r="A1283" i="26" s="1"/>
  <c r="A1451" i="26" s="1"/>
  <c r="A1619" i="26" s="1"/>
  <c r="B275" i="26"/>
  <c r="B443" i="26" s="1"/>
  <c r="B611" i="26" s="1"/>
  <c r="B779" i="26" s="1"/>
  <c r="B947" i="26" s="1"/>
  <c r="B1115" i="26" s="1"/>
  <c r="B1283" i="26" s="1"/>
  <c r="B1451" i="26" s="1"/>
  <c r="B1619" i="26" s="1"/>
  <c r="C275" i="26"/>
  <c r="C443" i="26" s="1"/>
  <c r="C611" i="26" s="1"/>
  <c r="C779" i="26" s="1"/>
  <c r="C947" i="26" s="1"/>
  <c r="C1115" i="26" s="1"/>
  <c r="C1283" i="26" s="1"/>
  <c r="C1451" i="26" s="1"/>
  <c r="C1619" i="26" s="1"/>
  <c r="A276" i="26"/>
  <c r="B276" i="26"/>
  <c r="C276" i="26"/>
  <c r="C444" i="26" s="1"/>
  <c r="C612" i="26" s="1"/>
  <c r="C780" i="26" s="1"/>
  <c r="C948" i="26" s="1"/>
  <c r="C1116" i="26" s="1"/>
  <c r="C1284" i="26" s="1"/>
  <c r="C1452" i="26" s="1"/>
  <c r="A277" i="26"/>
  <c r="A445" i="26" s="1"/>
  <c r="A613" i="26" s="1"/>
  <c r="A781" i="26" s="1"/>
  <c r="B277" i="26"/>
  <c r="C277" i="26"/>
  <c r="A278" i="26"/>
  <c r="A446" i="26" s="1"/>
  <c r="B278" i="26"/>
  <c r="C278" i="26"/>
  <c r="C446" i="26" s="1"/>
  <c r="A279" i="26"/>
  <c r="A447" i="26" s="1"/>
  <c r="A615" i="26" s="1"/>
  <c r="A783" i="26" s="1"/>
  <c r="B279" i="26"/>
  <c r="B447" i="26" s="1"/>
  <c r="B615" i="26" s="1"/>
  <c r="B783" i="26" s="1"/>
  <c r="B951" i="26" s="1"/>
  <c r="B1119" i="26" s="1"/>
  <c r="B1287" i="26" s="1"/>
  <c r="B1455" i="26" s="1"/>
  <c r="B1623" i="26" s="1"/>
  <c r="C279" i="26"/>
  <c r="A280" i="26"/>
  <c r="B280" i="26"/>
  <c r="B448" i="26" s="1"/>
  <c r="C280" i="26"/>
  <c r="A281" i="26"/>
  <c r="A449" i="26" s="1"/>
  <c r="A617" i="26" s="1"/>
  <c r="A785" i="26" s="1"/>
  <c r="A953" i="26" s="1"/>
  <c r="A1121" i="26" s="1"/>
  <c r="A1289" i="26" s="1"/>
  <c r="A1457" i="26" s="1"/>
  <c r="A1625" i="26" s="1"/>
  <c r="B281" i="26"/>
  <c r="C281" i="26"/>
  <c r="A282" i="26"/>
  <c r="A450" i="26" s="1"/>
  <c r="A618" i="26" s="1"/>
  <c r="A786" i="26" s="1"/>
  <c r="A954" i="26" s="1"/>
  <c r="A1122" i="26" s="1"/>
  <c r="A1290" i="26" s="1"/>
  <c r="A1458" i="26" s="1"/>
  <c r="A1626" i="26" s="1"/>
  <c r="B282" i="26"/>
  <c r="B450" i="26" s="1"/>
  <c r="B618" i="26" s="1"/>
  <c r="C282" i="26"/>
  <c r="A283" i="26"/>
  <c r="B283" i="26"/>
  <c r="B451" i="26" s="1"/>
  <c r="C283" i="26"/>
  <c r="A284" i="26"/>
  <c r="A452" i="26" s="1"/>
  <c r="A620" i="26" s="1"/>
  <c r="A788" i="26" s="1"/>
  <c r="A956" i="26" s="1"/>
  <c r="A1124" i="26" s="1"/>
  <c r="A1292" i="26" s="1"/>
  <c r="A1460" i="26" s="1"/>
  <c r="A1628" i="26" s="1"/>
  <c r="B284" i="26"/>
  <c r="B452" i="26" s="1"/>
  <c r="B620" i="26" s="1"/>
  <c r="B788" i="26" s="1"/>
  <c r="B956" i="26" s="1"/>
  <c r="B1124" i="26" s="1"/>
  <c r="B1292" i="26" s="1"/>
  <c r="C284" i="26"/>
  <c r="C452" i="26" s="1"/>
  <c r="C620" i="26" s="1"/>
  <c r="C788" i="26" s="1"/>
  <c r="C956" i="26" s="1"/>
  <c r="C1124" i="26" s="1"/>
  <c r="C1292" i="26" s="1"/>
  <c r="C1460" i="26" s="1"/>
  <c r="C1628" i="26" s="1"/>
  <c r="A285" i="26"/>
  <c r="B285" i="26"/>
  <c r="C285" i="26"/>
  <c r="C453" i="26" s="1"/>
  <c r="C621" i="26" s="1"/>
  <c r="C789" i="26" s="1"/>
  <c r="C957" i="26" s="1"/>
  <c r="C1125" i="26" s="1"/>
  <c r="C1293" i="26" s="1"/>
  <c r="C1461" i="26" s="1"/>
  <c r="C1629" i="26" s="1"/>
  <c r="A286" i="26"/>
  <c r="A454" i="26" s="1"/>
  <c r="A622" i="26" s="1"/>
  <c r="A790" i="26" s="1"/>
  <c r="A958" i="26" s="1"/>
  <c r="A1126" i="26" s="1"/>
  <c r="A1294" i="26" s="1"/>
  <c r="A1462" i="26" s="1"/>
  <c r="A1630" i="26" s="1"/>
  <c r="B286" i="26"/>
  <c r="B454" i="26" s="1"/>
  <c r="B622" i="26" s="1"/>
  <c r="B790" i="26" s="1"/>
  <c r="B958" i="26" s="1"/>
  <c r="B1126" i="26" s="1"/>
  <c r="B1294" i="26" s="1"/>
  <c r="B1462" i="26" s="1"/>
  <c r="B1630" i="26" s="1"/>
  <c r="C286" i="26"/>
  <c r="A287" i="26"/>
  <c r="A455" i="26" s="1"/>
  <c r="A623" i="26" s="1"/>
  <c r="A791" i="26" s="1"/>
  <c r="A959" i="26" s="1"/>
  <c r="A1127" i="26" s="1"/>
  <c r="B287" i="26"/>
  <c r="B455" i="26" s="1"/>
  <c r="B623" i="26" s="1"/>
  <c r="B791" i="26" s="1"/>
  <c r="B959" i="26" s="1"/>
  <c r="B1127" i="26" s="1"/>
  <c r="B1295" i="26" s="1"/>
  <c r="B1463" i="26" s="1"/>
  <c r="B1631" i="26" s="1"/>
  <c r="C287" i="26"/>
  <c r="C455" i="26" s="1"/>
  <c r="C623" i="26" s="1"/>
  <c r="C791" i="26" s="1"/>
  <c r="A288" i="26"/>
  <c r="B288" i="26"/>
  <c r="C288" i="26"/>
  <c r="C456" i="26" s="1"/>
  <c r="A289" i="26"/>
  <c r="B289" i="26"/>
  <c r="B457" i="26" s="1"/>
  <c r="B625" i="26" s="1"/>
  <c r="B793" i="26" s="1"/>
  <c r="B961" i="26" s="1"/>
  <c r="B1129" i="26" s="1"/>
  <c r="B1297" i="26" s="1"/>
  <c r="C289" i="26"/>
  <c r="C457" i="26" s="1"/>
  <c r="C625" i="26" s="1"/>
  <c r="A290" i="26"/>
  <c r="A458" i="26" s="1"/>
  <c r="A626" i="26" s="1"/>
  <c r="A794" i="26" s="1"/>
  <c r="A962" i="26" s="1"/>
  <c r="A1130" i="26" s="1"/>
  <c r="A1298" i="26" s="1"/>
  <c r="A1466" i="26" s="1"/>
  <c r="A1634" i="26" s="1"/>
  <c r="B290" i="26"/>
  <c r="C290" i="26"/>
  <c r="A291" i="26"/>
  <c r="A459" i="26" s="1"/>
  <c r="A627" i="26" s="1"/>
  <c r="A795" i="26" s="1"/>
  <c r="A963" i="26" s="1"/>
  <c r="A1131" i="26" s="1"/>
  <c r="A1299" i="26" s="1"/>
  <c r="A1467" i="26" s="1"/>
  <c r="A1635" i="26" s="1"/>
  <c r="B291" i="26"/>
  <c r="C291" i="26"/>
  <c r="C459" i="26" s="1"/>
  <c r="C627" i="26" s="1"/>
  <c r="C795" i="26" s="1"/>
  <c r="C963" i="26" s="1"/>
  <c r="C1131" i="26" s="1"/>
  <c r="C1299" i="26" s="1"/>
  <c r="C1467" i="26" s="1"/>
  <c r="C1635" i="26" s="1"/>
  <c r="A292" i="26"/>
  <c r="B292" i="26"/>
  <c r="B460" i="26" s="1"/>
  <c r="B628" i="26" s="1"/>
  <c r="B796" i="26" s="1"/>
  <c r="B964" i="26" s="1"/>
  <c r="B1132" i="26" s="1"/>
  <c r="B1300" i="26" s="1"/>
  <c r="B1468" i="26" s="1"/>
  <c r="B1636" i="26" s="1"/>
  <c r="C292" i="26"/>
  <c r="C460" i="26" s="1"/>
  <c r="C628" i="26" s="1"/>
  <c r="C796" i="26" s="1"/>
  <c r="C964" i="26" s="1"/>
  <c r="C1132" i="26" s="1"/>
  <c r="C1300" i="26" s="1"/>
  <c r="C1468" i="26" s="1"/>
  <c r="C1636" i="26" s="1"/>
  <c r="A293" i="26"/>
  <c r="A461" i="26" s="1"/>
  <c r="B293" i="26"/>
  <c r="C293" i="26"/>
  <c r="A294" i="26"/>
  <c r="A462" i="26" s="1"/>
  <c r="A630" i="26" s="1"/>
  <c r="A798" i="26" s="1"/>
  <c r="A966" i="26" s="1"/>
  <c r="B294" i="26"/>
  <c r="C294" i="26"/>
  <c r="C462" i="26" s="1"/>
  <c r="C630" i="26" s="1"/>
  <c r="A295" i="26"/>
  <c r="A463" i="26" s="1"/>
  <c r="A631" i="26" s="1"/>
  <c r="A799" i="26" s="1"/>
  <c r="A967" i="26" s="1"/>
  <c r="A1135" i="26" s="1"/>
  <c r="A1303" i="26" s="1"/>
  <c r="A1471" i="26" s="1"/>
  <c r="A1639" i="26" s="1"/>
  <c r="B295" i="26"/>
  <c r="B463" i="26" s="1"/>
  <c r="B631" i="26" s="1"/>
  <c r="B799" i="26" s="1"/>
  <c r="B967" i="26" s="1"/>
  <c r="B1135" i="26" s="1"/>
  <c r="B1303" i="26" s="1"/>
  <c r="B1471" i="26" s="1"/>
  <c r="B1639" i="26" s="1"/>
  <c r="C295" i="26"/>
  <c r="A296" i="26"/>
  <c r="B296" i="26"/>
  <c r="B464" i="26" s="1"/>
  <c r="B632" i="26" s="1"/>
  <c r="B800" i="26" s="1"/>
  <c r="B968" i="26" s="1"/>
  <c r="B1136" i="26" s="1"/>
  <c r="B1304" i="26" s="1"/>
  <c r="B1472" i="26" s="1"/>
  <c r="B1640" i="26" s="1"/>
  <c r="C296" i="26"/>
  <c r="C464" i="26" s="1"/>
  <c r="C632" i="26" s="1"/>
  <c r="C800" i="26" s="1"/>
  <c r="C968" i="26" s="1"/>
  <c r="C1136" i="26" s="1"/>
  <c r="C1304" i="26" s="1"/>
  <c r="C1472" i="26" s="1"/>
  <c r="C1640" i="26" s="1"/>
  <c r="A297" i="26"/>
  <c r="A465" i="26" s="1"/>
  <c r="A633" i="26" s="1"/>
  <c r="A801" i="26" s="1"/>
  <c r="A969" i="26" s="1"/>
  <c r="A1137" i="26" s="1"/>
  <c r="A1305" i="26" s="1"/>
  <c r="A1473" i="26" s="1"/>
  <c r="A1641" i="26" s="1"/>
  <c r="B297" i="26"/>
  <c r="C297" i="26"/>
  <c r="C465" i="26" s="1"/>
  <c r="C633" i="26" s="1"/>
  <c r="A298" i="26"/>
  <c r="A466" i="26" s="1"/>
  <c r="A634" i="26" s="1"/>
  <c r="A802" i="26" s="1"/>
  <c r="A970" i="26" s="1"/>
  <c r="A1138" i="26" s="1"/>
  <c r="A1306" i="26" s="1"/>
  <c r="A1474" i="26" s="1"/>
  <c r="A1642" i="26" s="1"/>
  <c r="B298" i="26"/>
  <c r="B466" i="26" s="1"/>
  <c r="B634" i="26" s="1"/>
  <c r="B802" i="26" s="1"/>
  <c r="B970" i="26" s="1"/>
  <c r="C298" i="26"/>
  <c r="A299" i="26"/>
  <c r="B299" i="26"/>
  <c r="B467" i="26" s="1"/>
  <c r="C299" i="26"/>
  <c r="A300" i="26"/>
  <c r="A468" i="26" s="1"/>
  <c r="A636" i="26" s="1"/>
  <c r="A804" i="26" s="1"/>
  <c r="A972" i="26" s="1"/>
  <c r="A1140" i="26" s="1"/>
  <c r="A1308" i="26" s="1"/>
  <c r="A1476" i="26" s="1"/>
  <c r="A1644" i="26" s="1"/>
  <c r="B300" i="26"/>
  <c r="B468" i="26" s="1"/>
  <c r="B636" i="26" s="1"/>
  <c r="C300" i="26"/>
  <c r="C468" i="26" s="1"/>
  <c r="C636" i="26" s="1"/>
  <c r="A301" i="26"/>
  <c r="B301" i="26"/>
  <c r="C301" i="26"/>
  <c r="C469" i="26" s="1"/>
  <c r="C637" i="26" s="1"/>
  <c r="C805" i="26" s="1"/>
  <c r="C973" i="26" s="1"/>
  <c r="C1141" i="26" s="1"/>
  <c r="C1309" i="26" s="1"/>
  <c r="C1477" i="26" s="1"/>
  <c r="C1645" i="26" s="1"/>
  <c r="A302" i="26"/>
  <c r="B302" i="26"/>
  <c r="B470" i="26" s="1"/>
  <c r="B638" i="26" s="1"/>
  <c r="B806" i="26" s="1"/>
  <c r="B974" i="26" s="1"/>
  <c r="B1142" i="26" s="1"/>
  <c r="B1310" i="26" s="1"/>
  <c r="B1478" i="26" s="1"/>
  <c r="B1646" i="26" s="1"/>
  <c r="C302" i="26"/>
  <c r="A303" i="26"/>
  <c r="B303" i="26"/>
  <c r="B471" i="26" s="1"/>
  <c r="B639" i="26" s="1"/>
  <c r="B807" i="26" s="1"/>
  <c r="B975" i="26" s="1"/>
  <c r="B1143" i="26" s="1"/>
  <c r="B1311" i="26" s="1"/>
  <c r="B1479" i="26" s="1"/>
  <c r="B1647" i="26" s="1"/>
  <c r="C303" i="26"/>
  <c r="C471" i="26" s="1"/>
  <c r="C639" i="26" s="1"/>
  <c r="A304" i="26"/>
  <c r="B304" i="26"/>
  <c r="C304" i="26"/>
  <c r="C472" i="26" s="1"/>
  <c r="A305" i="26"/>
  <c r="B305" i="26"/>
  <c r="B473" i="26" s="1"/>
  <c r="B641" i="26" s="1"/>
  <c r="C305" i="26"/>
  <c r="C473" i="26" s="1"/>
  <c r="C641" i="26" s="1"/>
  <c r="C809" i="26" s="1"/>
  <c r="A306" i="26"/>
  <c r="A474" i="26" s="1"/>
  <c r="A642" i="26" s="1"/>
  <c r="A810" i="26" s="1"/>
  <c r="A978" i="26" s="1"/>
  <c r="A1146" i="26" s="1"/>
  <c r="A1314" i="26" s="1"/>
  <c r="A1482" i="26" s="1"/>
  <c r="A1650" i="26" s="1"/>
  <c r="B306" i="26"/>
  <c r="C306" i="26"/>
  <c r="A307" i="26"/>
  <c r="A475" i="26" s="1"/>
  <c r="A643" i="26" s="1"/>
  <c r="A811" i="26" s="1"/>
  <c r="A979" i="26" s="1"/>
  <c r="A1147" i="26" s="1"/>
  <c r="A1315" i="26" s="1"/>
  <c r="A1483" i="26" s="1"/>
  <c r="A1651" i="26" s="1"/>
  <c r="B307" i="26"/>
  <c r="B475" i="26" s="1"/>
  <c r="B643" i="26" s="1"/>
  <c r="B811" i="26" s="1"/>
  <c r="B979" i="26" s="1"/>
  <c r="B1147" i="26" s="1"/>
  <c r="B1315" i="26" s="1"/>
  <c r="B1483" i="26" s="1"/>
  <c r="B1651" i="26" s="1"/>
  <c r="C307" i="26"/>
  <c r="C475" i="26" s="1"/>
  <c r="C643" i="26" s="1"/>
  <c r="C811" i="26" s="1"/>
  <c r="C979" i="26" s="1"/>
  <c r="C1147" i="26" s="1"/>
  <c r="C1315" i="26" s="1"/>
  <c r="C1483" i="26" s="1"/>
  <c r="C1651" i="26" s="1"/>
  <c r="A308" i="26"/>
  <c r="B308" i="26"/>
  <c r="B476" i="26" s="1"/>
  <c r="B644" i="26" s="1"/>
  <c r="B812" i="26" s="1"/>
  <c r="B980" i="26" s="1"/>
  <c r="B1148" i="26" s="1"/>
  <c r="B1316" i="26" s="1"/>
  <c r="B1484" i="26" s="1"/>
  <c r="B1652" i="26" s="1"/>
  <c r="C308" i="26"/>
  <c r="C476" i="26" s="1"/>
  <c r="C644" i="26" s="1"/>
  <c r="C812" i="26" s="1"/>
  <c r="C980" i="26" s="1"/>
  <c r="C1148" i="26" s="1"/>
  <c r="C1316" i="26" s="1"/>
  <c r="C1484" i="26" s="1"/>
  <c r="C1652" i="26" s="1"/>
  <c r="A309" i="26"/>
  <c r="A477" i="26" s="1"/>
  <c r="A645" i="26" s="1"/>
  <c r="B309" i="26"/>
  <c r="C309" i="26"/>
  <c r="A310" i="26"/>
  <c r="A478" i="26" s="1"/>
  <c r="A646" i="26" s="1"/>
  <c r="A814" i="26" s="1"/>
  <c r="A982" i="26" s="1"/>
  <c r="A1150" i="26" s="1"/>
  <c r="A1318" i="26" s="1"/>
  <c r="A1486" i="26" s="1"/>
  <c r="A1654" i="26" s="1"/>
  <c r="B310" i="26"/>
  <c r="C310" i="26"/>
  <c r="C478" i="26" s="1"/>
  <c r="C646" i="26" s="1"/>
  <c r="A311" i="26"/>
  <c r="A479" i="26" s="1"/>
  <c r="A647" i="26" s="1"/>
  <c r="A815" i="26" s="1"/>
  <c r="A983" i="26" s="1"/>
  <c r="A1151" i="26" s="1"/>
  <c r="A1319" i="26" s="1"/>
  <c r="A1487" i="26" s="1"/>
  <c r="A1655" i="26" s="1"/>
  <c r="B311" i="26"/>
  <c r="B479" i="26" s="1"/>
  <c r="B647" i="26" s="1"/>
  <c r="B815" i="26" s="1"/>
  <c r="B983" i="26" s="1"/>
  <c r="B1151" i="26" s="1"/>
  <c r="B1319" i="26" s="1"/>
  <c r="B1487" i="26" s="1"/>
  <c r="B1655" i="26" s="1"/>
  <c r="C311" i="26"/>
  <c r="A312" i="26"/>
  <c r="B312" i="26"/>
  <c r="B480" i="26" s="1"/>
  <c r="B648" i="26" s="1"/>
  <c r="B816" i="26" s="1"/>
  <c r="B984" i="26" s="1"/>
  <c r="B1152" i="26" s="1"/>
  <c r="B1320" i="26" s="1"/>
  <c r="B1488" i="26" s="1"/>
  <c r="B1656" i="26" s="1"/>
  <c r="C312" i="26"/>
  <c r="A313" i="26"/>
  <c r="A481" i="26" s="1"/>
  <c r="A649" i="26" s="1"/>
  <c r="A817" i="26" s="1"/>
  <c r="A985" i="26" s="1"/>
  <c r="A1153" i="26" s="1"/>
  <c r="A1321" i="26" s="1"/>
  <c r="A1489" i="26" s="1"/>
  <c r="A1657" i="26" s="1"/>
  <c r="B313" i="26"/>
  <c r="C313" i="26"/>
  <c r="C481" i="26" s="1"/>
  <c r="C649" i="26" s="1"/>
  <c r="C817" i="26" s="1"/>
  <c r="C985" i="26" s="1"/>
  <c r="C1153" i="26" s="1"/>
  <c r="C1321" i="26" s="1"/>
  <c r="C1489" i="26" s="1"/>
  <c r="C1657" i="26" s="1"/>
  <c r="A314" i="26"/>
  <c r="A482" i="26" s="1"/>
  <c r="A650" i="26" s="1"/>
  <c r="A818" i="26" s="1"/>
  <c r="A986" i="26" s="1"/>
  <c r="A1154" i="26" s="1"/>
  <c r="A1322" i="26" s="1"/>
  <c r="A1490" i="26" s="1"/>
  <c r="A1658" i="26" s="1"/>
  <c r="B314" i="26"/>
  <c r="B482" i="26" s="1"/>
  <c r="B650" i="26" s="1"/>
  <c r="C314" i="26"/>
  <c r="A315" i="26"/>
  <c r="B315" i="26"/>
  <c r="C315" i="26"/>
  <c r="A316" i="26"/>
  <c r="A484" i="26" s="1"/>
  <c r="A652" i="26" s="1"/>
  <c r="A820" i="26" s="1"/>
  <c r="A988" i="26" s="1"/>
  <c r="A1156" i="26" s="1"/>
  <c r="A1324" i="26" s="1"/>
  <c r="B316" i="26"/>
  <c r="B484" i="26" s="1"/>
  <c r="B652" i="26" s="1"/>
  <c r="B820" i="26" s="1"/>
  <c r="C316" i="26"/>
  <c r="C484" i="26" s="1"/>
  <c r="C652" i="26" s="1"/>
  <c r="C820" i="26" s="1"/>
  <c r="A317" i="26"/>
  <c r="B317" i="26"/>
  <c r="C317" i="26"/>
  <c r="C485" i="26" s="1"/>
  <c r="C653" i="26" s="1"/>
  <c r="C821" i="26" s="1"/>
  <c r="C989" i="26" s="1"/>
  <c r="C1157" i="26" s="1"/>
  <c r="C1325" i="26" s="1"/>
  <c r="C1493" i="26" s="1"/>
  <c r="C1661" i="26" s="1"/>
  <c r="A318" i="26"/>
  <c r="A486" i="26" s="1"/>
  <c r="A654" i="26" s="1"/>
  <c r="A822" i="26" s="1"/>
  <c r="A990" i="26" s="1"/>
  <c r="A1158" i="26" s="1"/>
  <c r="A1326" i="26" s="1"/>
  <c r="A1494" i="26" s="1"/>
  <c r="A1662" i="26" s="1"/>
  <c r="B318" i="26"/>
  <c r="B486" i="26" s="1"/>
  <c r="B654" i="26" s="1"/>
  <c r="B822" i="26" s="1"/>
  <c r="B990" i="26" s="1"/>
  <c r="B1158" i="26" s="1"/>
  <c r="B1326" i="26" s="1"/>
  <c r="B1494" i="26" s="1"/>
  <c r="B1662" i="26" s="1"/>
  <c r="C318" i="26"/>
  <c r="A319" i="26"/>
  <c r="B319" i="26"/>
  <c r="B487" i="26" s="1"/>
  <c r="B655" i="26" s="1"/>
  <c r="B823" i="26" s="1"/>
  <c r="B991" i="26" s="1"/>
  <c r="B1159" i="26" s="1"/>
  <c r="B1327" i="26" s="1"/>
  <c r="B1495" i="26" s="1"/>
  <c r="B1663" i="26" s="1"/>
  <c r="C319" i="26"/>
  <c r="C487" i="26" s="1"/>
  <c r="C655" i="26" s="1"/>
  <c r="A320" i="26"/>
  <c r="B320" i="26"/>
  <c r="C320" i="26"/>
  <c r="A321" i="26"/>
  <c r="B321" i="26"/>
  <c r="B489" i="26" s="1"/>
  <c r="B657" i="26" s="1"/>
  <c r="B825" i="26" s="1"/>
  <c r="B993" i="26" s="1"/>
  <c r="B1161" i="26" s="1"/>
  <c r="B1329" i="26" s="1"/>
  <c r="C321" i="26"/>
  <c r="C489" i="26" s="1"/>
  <c r="A322" i="26"/>
  <c r="A490" i="26" s="1"/>
  <c r="A658" i="26" s="1"/>
  <c r="A826" i="26" s="1"/>
  <c r="B322" i="26"/>
  <c r="C322" i="26"/>
  <c r="A323" i="26"/>
  <c r="A491" i="26" s="1"/>
  <c r="A659" i="26" s="1"/>
  <c r="A827" i="26" s="1"/>
  <c r="A995" i="26" s="1"/>
  <c r="A1163" i="26" s="1"/>
  <c r="A1331" i="26" s="1"/>
  <c r="A1499" i="26" s="1"/>
  <c r="A1667" i="26" s="1"/>
  <c r="B323" i="26"/>
  <c r="C323" i="26"/>
  <c r="C491" i="26" s="1"/>
  <c r="C659" i="26" s="1"/>
  <c r="C827" i="26" s="1"/>
  <c r="C995" i="26" s="1"/>
  <c r="C1163" i="26" s="1"/>
  <c r="C1331" i="26" s="1"/>
  <c r="C1499" i="26" s="1"/>
  <c r="C1667" i="26" s="1"/>
  <c r="A324" i="26"/>
  <c r="B324" i="26"/>
  <c r="B492" i="26" s="1"/>
  <c r="B660" i="26" s="1"/>
  <c r="C324" i="26"/>
  <c r="C492" i="26" s="1"/>
  <c r="C660" i="26" s="1"/>
  <c r="C828" i="26" s="1"/>
  <c r="C996" i="26" s="1"/>
  <c r="C1164" i="26" s="1"/>
  <c r="C1332" i="26" s="1"/>
  <c r="C1500" i="26" s="1"/>
  <c r="C1668" i="26" s="1"/>
  <c r="A325" i="26"/>
  <c r="A493" i="26" s="1"/>
  <c r="A661" i="26" s="1"/>
  <c r="A829" i="26" s="1"/>
  <c r="A997" i="26" s="1"/>
  <c r="A1165" i="26" s="1"/>
  <c r="B325" i="26"/>
  <c r="C325" i="26"/>
  <c r="A326" i="26"/>
  <c r="B326" i="26"/>
  <c r="C326" i="26"/>
  <c r="C494" i="26" s="1"/>
  <c r="C662" i="26" s="1"/>
  <c r="C830" i="26" s="1"/>
  <c r="C998" i="26" s="1"/>
  <c r="C1166" i="26" s="1"/>
  <c r="C1334" i="26" s="1"/>
  <c r="A327" i="26"/>
  <c r="A495" i="26" s="1"/>
  <c r="A663" i="26" s="1"/>
  <c r="A831" i="26" s="1"/>
  <c r="A999" i="26" s="1"/>
  <c r="A1167" i="26" s="1"/>
  <c r="A1335" i="26" s="1"/>
  <c r="A1503" i="26" s="1"/>
  <c r="A1671" i="26" s="1"/>
  <c r="B327" i="26"/>
  <c r="B495" i="26" s="1"/>
  <c r="B663" i="26" s="1"/>
  <c r="B831" i="26" s="1"/>
  <c r="B999" i="26" s="1"/>
  <c r="C327" i="26"/>
  <c r="A328" i="26"/>
  <c r="B328" i="26"/>
  <c r="B496" i="26" s="1"/>
  <c r="B664" i="26" s="1"/>
  <c r="B832" i="26" s="1"/>
  <c r="B1000" i="26" s="1"/>
  <c r="B1168" i="26" s="1"/>
  <c r="B1336" i="26" s="1"/>
  <c r="B1504" i="26" s="1"/>
  <c r="B1672" i="26" s="1"/>
  <c r="C328" i="26"/>
  <c r="C496" i="26" s="1"/>
  <c r="C664" i="26" s="1"/>
  <c r="C832" i="26" s="1"/>
  <c r="C1000" i="26" s="1"/>
  <c r="C1168" i="26" s="1"/>
  <c r="C1336" i="26" s="1"/>
  <c r="C1504" i="26" s="1"/>
  <c r="C1672" i="26" s="1"/>
  <c r="A329" i="26"/>
  <c r="A497" i="26" s="1"/>
  <c r="A665" i="26" s="1"/>
  <c r="A833" i="26" s="1"/>
  <c r="A1001" i="26" s="1"/>
  <c r="A1169" i="26" s="1"/>
  <c r="A1337" i="26" s="1"/>
  <c r="A1505" i="26" s="1"/>
  <c r="A1673" i="26" s="1"/>
  <c r="B329" i="26"/>
  <c r="C329" i="26"/>
  <c r="C497" i="26" s="1"/>
  <c r="C665" i="26" s="1"/>
  <c r="C833" i="26" s="1"/>
  <c r="C1001" i="26" s="1"/>
  <c r="C1169" i="26" s="1"/>
  <c r="C1337" i="26" s="1"/>
  <c r="A330" i="26"/>
  <c r="A498" i="26" s="1"/>
  <c r="A666" i="26" s="1"/>
  <c r="A834" i="26" s="1"/>
  <c r="A1002" i="26" s="1"/>
  <c r="A1170" i="26" s="1"/>
  <c r="A1338" i="26" s="1"/>
  <c r="A1506" i="26" s="1"/>
  <c r="A1674" i="26" s="1"/>
  <c r="B330" i="26"/>
  <c r="B498" i="26" s="1"/>
  <c r="B666" i="26" s="1"/>
  <c r="C330" i="26"/>
  <c r="A331" i="26"/>
  <c r="B331" i="26"/>
  <c r="C331" i="26"/>
  <c r="A332" i="26"/>
  <c r="A500" i="26" s="1"/>
  <c r="B332" i="26"/>
  <c r="B500" i="26" s="1"/>
  <c r="B668" i="26" s="1"/>
  <c r="B836" i="26" s="1"/>
  <c r="B1004" i="26" s="1"/>
  <c r="B1172" i="26" s="1"/>
  <c r="C332" i="26"/>
  <c r="C500" i="26" s="1"/>
  <c r="C668" i="26" s="1"/>
  <c r="C836" i="26" s="1"/>
  <c r="C1004" i="26" s="1"/>
  <c r="C1172" i="26" s="1"/>
  <c r="C1340" i="26" s="1"/>
  <c r="C1508" i="26" s="1"/>
  <c r="C1676" i="26" s="1"/>
  <c r="A333" i="26"/>
  <c r="B333" i="26"/>
  <c r="C333" i="26"/>
  <c r="C501" i="26" s="1"/>
  <c r="C669" i="26" s="1"/>
  <c r="C837" i="26" s="1"/>
  <c r="C1005" i="26" s="1"/>
  <c r="C1173" i="26" s="1"/>
  <c r="C1341" i="26" s="1"/>
  <c r="C1509" i="26" s="1"/>
  <c r="C1677" i="26" s="1"/>
  <c r="A334" i="26"/>
  <c r="A502" i="26" s="1"/>
  <c r="A670" i="26" s="1"/>
  <c r="A838" i="26" s="1"/>
  <c r="A1006" i="26" s="1"/>
  <c r="A1174" i="26" s="1"/>
  <c r="A1342" i="26" s="1"/>
  <c r="A1510" i="26" s="1"/>
  <c r="A1678" i="26" s="1"/>
  <c r="B334" i="26"/>
  <c r="B502" i="26" s="1"/>
  <c r="B670" i="26" s="1"/>
  <c r="B838" i="26" s="1"/>
  <c r="B1006" i="26" s="1"/>
  <c r="B1174" i="26" s="1"/>
  <c r="B1342" i="26" s="1"/>
  <c r="B1510" i="26" s="1"/>
  <c r="B1678" i="26" s="1"/>
  <c r="C334" i="26"/>
  <c r="A335" i="26"/>
  <c r="A503" i="26" s="1"/>
  <c r="A671" i="26" s="1"/>
  <c r="A839" i="26" s="1"/>
  <c r="A1007" i="26" s="1"/>
  <c r="A1175" i="26" s="1"/>
  <c r="A1343" i="26" s="1"/>
  <c r="B335" i="26"/>
  <c r="B503" i="26" s="1"/>
  <c r="B671" i="26" s="1"/>
  <c r="B839" i="26" s="1"/>
  <c r="B1007" i="26" s="1"/>
  <c r="B1175" i="26" s="1"/>
  <c r="B1343" i="26" s="1"/>
  <c r="B1511" i="26" s="1"/>
  <c r="B1679" i="26" s="1"/>
  <c r="C335" i="26"/>
  <c r="C503" i="26" s="1"/>
  <c r="C671" i="26" s="1"/>
  <c r="A336" i="26"/>
  <c r="B336" i="26"/>
  <c r="C336" i="26"/>
  <c r="C504" i="26" s="1"/>
  <c r="C672" i="26" s="1"/>
  <c r="C840" i="26" s="1"/>
  <c r="C1008" i="26" s="1"/>
  <c r="C1176" i="26" s="1"/>
  <c r="A337" i="26"/>
  <c r="B337" i="26"/>
  <c r="B505" i="26" s="1"/>
  <c r="B673" i="26" s="1"/>
  <c r="C337" i="26"/>
  <c r="C505" i="26" s="1"/>
  <c r="C673" i="26" s="1"/>
  <c r="C841" i="26" s="1"/>
  <c r="C1009" i="26" s="1"/>
  <c r="C1177" i="26" s="1"/>
  <c r="C1345" i="26" s="1"/>
  <c r="C1513" i="26" s="1"/>
  <c r="C1681" i="26" s="1"/>
  <c r="A338" i="26"/>
  <c r="A506" i="26" s="1"/>
  <c r="A674" i="26" s="1"/>
  <c r="A842" i="26" s="1"/>
  <c r="A1010" i="26" s="1"/>
  <c r="A1178" i="26" s="1"/>
  <c r="A1346" i="26" s="1"/>
  <c r="A1514" i="26" s="1"/>
  <c r="A1682" i="26" s="1"/>
  <c r="B338" i="26"/>
  <c r="C338" i="26"/>
  <c r="A339" i="26"/>
  <c r="A507" i="26" s="1"/>
  <c r="A675" i="26" s="1"/>
  <c r="A843" i="26" s="1"/>
  <c r="A1011" i="26" s="1"/>
  <c r="A1179" i="26" s="1"/>
  <c r="A1347" i="26" s="1"/>
  <c r="A1515" i="26" s="1"/>
  <c r="A1683" i="26" s="1"/>
  <c r="B339" i="26"/>
  <c r="B507" i="26" s="1"/>
  <c r="B675" i="26" s="1"/>
  <c r="B843" i="26" s="1"/>
  <c r="B1011" i="26" s="1"/>
  <c r="B1179" i="26" s="1"/>
  <c r="B1347" i="26" s="1"/>
  <c r="B1515" i="26" s="1"/>
  <c r="B1683" i="26" s="1"/>
  <c r="C339" i="26"/>
  <c r="C507" i="26" s="1"/>
  <c r="C675" i="26" s="1"/>
  <c r="C843" i="26" s="1"/>
  <c r="C1011" i="26" s="1"/>
  <c r="C1179" i="26" s="1"/>
  <c r="C1347" i="26" s="1"/>
  <c r="C1515" i="26" s="1"/>
  <c r="C1683" i="26" s="1"/>
  <c r="A340" i="26"/>
  <c r="B340" i="26"/>
  <c r="B508" i="26" s="1"/>
  <c r="B676" i="26" s="1"/>
  <c r="B844" i="26" s="1"/>
  <c r="B1012" i="26" s="1"/>
  <c r="B1180" i="26" s="1"/>
  <c r="B1348" i="26" s="1"/>
  <c r="B1516" i="26" s="1"/>
  <c r="B1684" i="26" s="1"/>
  <c r="C340" i="26"/>
  <c r="C508" i="26" s="1"/>
  <c r="C676" i="26" s="1"/>
  <c r="C844" i="26" s="1"/>
  <c r="C1012" i="26" s="1"/>
  <c r="C1180" i="26" s="1"/>
  <c r="C1348" i="26" s="1"/>
  <c r="C1516" i="26" s="1"/>
  <c r="C1684" i="26" s="1"/>
  <c r="C342" i="26"/>
  <c r="C510" i="26" s="1"/>
  <c r="A343" i="26"/>
  <c r="B343" i="26"/>
  <c r="A344" i="26"/>
  <c r="A512" i="26" s="1"/>
  <c r="A680" i="26" s="1"/>
  <c r="A848" i="26" s="1"/>
  <c r="A1016" i="26" s="1"/>
  <c r="A1184" i="26" s="1"/>
  <c r="A1352" i="26" s="1"/>
  <c r="A1520" i="26" s="1"/>
  <c r="B344" i="26"/>
  <c r="B512" i="26" s="1"/>
  <c r="B680" i="26" s="1"/>
  <c r="A345" i="26"/>
  <c r="A513" i="26" s="1"/>
  <c r="B346" i="26"/>
  <c r="C346" i="26"/>
  <c r="A348" i="26"/>
  <c r="A516" i="26" s="1"/>
  <c r="A684" i="26" s="1"/>
  <c r="A852" i="26" s="1"/>
  <c r="A1020" i="26" s="1"/>
  <c r="A1188" i="26" s="1"/>
  <c r="A1356" i="26" s="1"/>
  <c r="A1524" i="26" s="1"/>
  <c r="C348" i="26"/>
  <c r="C516" i="26" s="1"/>
  <c r="C684" i="26" s="1"/>
  <c r="C852" i="26" s="1"/>
  <c r="C1020" i="26" s="1"/>
  <c r="C1188" i="26" s="1"/>
  <c r="C1356" i="26" s="1"/>
  <c r="C1524" i="26" s="1"/>
  <c r="B349" i="26"/>
  <c r="B517" i="26" s="1"/>
  <c r="B685" i="26" s="1"/>
  <c r="B853" i="26" s="1"/>
  <c r="B1021" i="26" s="1"/>
  <c r="B1189" i="26" s="1"/>
  <c r="B1357" i="26" s="1"/>
  <c r="B1525" i="26" s="1"/>
  <c r="C349" i="26"/>
  <c r="C517" i="26" s="1"/>
  <c r="B350" i="26"/>
  <c r="B518" i="26" s="1"/>
  <c r="B686" i="26" s="1"/>
  <c r="B854" i="26" s="1"/>
  <c r="B1022" i="26" s="1"/>
  <c r="B1190" i="26" s="1"/>
  <c r="B1358" i="26" s="1"/>
  <c r="B1526" i="26" s="1"/>
  <c r="C351" i="26"/>
  <c r="C519" i="26" s="1"/>
  <c r="C687" i="26" s="1"/>
  <c r="C855" i="26" s="1"/>
  <c r="C1023" i="26" s="1"/>
  <c r="A352" i="26"/>
  <c r="B353" i="26"/>
  <c r="B521" i="26" s="1"/>
  <c r="B689" i="26" s="1"/>
  <c r="B857" i="26" s="1"/>
  <c r="B1025" i="26" s="1"/>
  <c r="B1193" i="26" s="1"/>
  <c r="B1361" i="26" s="1"/>
  <c r="B1529" i="26" s="1"/>
  <c r="C354" i="26"/>
  <c r="C522" i="26" s="1"/>
  <c r="C690" i="26" s="1"/>
  <c r="C858" i="26" s="1"/>
  <c r="C1026" i="26" s="1"/>
  <c r="C1194" i="26" s="1"/>
  <c r="C1362" i="26" s="1"/>
  <c r="C1530" i="26" s="1"/>
  <c r="A355" i="26"/>
  <c r="A523" i="26" s="1"/>
  <c r="C355" i="26"/>
  <c r="C523" i="26" s="1"/>
  <c r="C691" i="26" s="1"/>
  <c r="C859" i="26" s="1"/>
  <c r="C1027" i="26" s="1"/>
  <c r="C1195" i="26" s="1"/>
  <c r="C1363" i="26" s="1"/>
  <c r="C1531" i="26" s="1"/>
  <c r="A357" i="26"/>
  <c r="B357" i="26"/>
  <c r="B525" i="26" s="1"/>
  <c r="B693" i="26" s="1"/>
  <c r="B861" i="26" s="1"/>
  <c r="B1029" i="26" s="1"/>
  <c r="B1197" i="26" s="1"/>
  <c r="B1365" i="26" s="1"/>
  <c r="B1533" i="26" s="1"/>
  <c r="C358" i="26"/>
  <c r="A359" i="26"/>
  <c r="A360" i="26"/>
  <c r="A528" i="26" s="1"/>
  <c r="A696" i="26" s="1"/>
  <c r="A864" i="26" s="1"/>
  <c r="A1032" i="26" s="1"/>
  <c r="A1200" i="26" s="1"/>
  <c r="A1368" i="26" s="1"/>
  <c r="A1536" i="26" s="1"/>
  <c r="B360" i="26"/>
  <c r="B528" i="26" s="1"/>
  <c r="B696" i="26" s="1"/>
  <c r="B864" i="26" s="1"/>
  <c r="B1032" i="26" s="1"/>
  <c r="B1200" i="26" s="1"/>
  <c r="B1368" i="26" s="1"/>
  <c r="B1536" i="26" s="1"/>
  <c r="A361" i="26"/>
  <c r="A529" i="26" s="1"/>
  <c r="A697" i="26" s="1"/>
  <c r="B362" i="26"/>
  <c r="B530" i="26" s="1"/>
  <c r="B698" i="26" s="1"/>
  <c r="B866" i="26" s="1"/>
  <c r="B1034" i="26" s="1"/>
  <c r="B1202" i="26" s="1"/>
  <c r="B1370" i="26" s="1"/>
  <c r="B1538" i="26" s="1"/>
  <c r="C362" i="26"/>
  <c r="C530" i="26" s="1"/>
  <c r="C698" i="26" s="1"/>
  <c r="C866" i="26" s="1"/>
  <c r="C1034" i="26" s="1"/>
  <c r="C1202" i="26" s="1"/>
  <c r="C1370" i="26" s="1"/>
  <c r="C1538" i="26" s="1"/>
  <c r="A364" i="26"/>
  <c r="A532" i="26" s="1"/>
  <c r="A700" i="26" s="1"/>
  <c r="A868" i="26" s="1"/>
  <c r="A1036" i="26" s="1"/>
  <c r="A1204" i="26" s="1"/>
  <c r="A1372" i="26" s="1"/>
  <c r="B364" i="26"/>
  <c r="B532" i="26" s="1"/>
  <c r="B700" i="26" s="1"/>
  <c r="B868" i="26" s="1"/>
  <c r="B1036" i="26" s="1"/>
  <c r="B365" i="26"/>
  <c r="C365" i="26"/>
  <c r="C533" i="26" s="1"/>
  <c r="B366" i="26"/>
  <c r="B534" i="26" s="1"/>
  <c r="C367" i="26"/>
  <c r="C535" i="26" s="1"/>
  <c r="C703" i="26" s="1"/>
  <c r="C871" i="26" s="1"/>
  <c r="C1039" i="26" s="1"/>
  <c r="C1207" i="26" s="1"/>
  <c r="C1375" i="26" s="1"/>
  <c r="C1543" i="26" s="1"/>
  <c r="A368" i="26"/>
  <c r="A536" i="26" s="1"/>
  <c r="A704" i="26" s="1"/>
  <c r="A872" i="26" s="1"/>
  <c r="A1040" i="26" s="1"/>
  <c r="A1208" i="26" s="1"/>
  <c r="A1376" i="26" s="1"/>
  <c r="A1544" i="26" s="1"/>
  <c r="B369" i="26"/>
  <c r="A370" i="26"/>
  <c r="A538" i="26" s="1"/>
  <c r="A706" i="26" s="1"/>
  <c r="A874" i="26" s="1"/>
  <c r="A1042" i="26" s="1"/>
  <c r="A1210" i="26" s="1"/>
  <c r="A1378" i="26" s="1"/>
  <c r="A1546" i="26" s="1"/>
  <c r="C370" i="26"/>
  <c r="C538" i="26" s="1"/>
  <c r="C706" i="26" s="1"/>
  <c r="C874" i="26" s="1"/>
  <c r="C1042" i="26" s="1"/>
  <c r="C1210" i="26" s="1"/>
  <c r="C1378" i="26" s="1"/>
  <c r="C1546" i="26" s="1"/>
  <c r="A371" i="26"/>
  <c r="A539" i="26" s="1"/>
  <c r="A707" i="26" s="1"/>
  <c r="A875" i="26" s="1"/>
  <c r="A1043" i="26" s="1"/>
  <c r="A1211" i="26" s="1"/>
  <c r="A1379" i="26" s="1"/>
  <c r="A1547" i="26" s="1"/>
  <c r="C371" i="26"/>
  <c r="C539" i="26" s="1"/>
  <c r="C707" i="26" s="1"/>
  <c r="C875" i="26" s="1"/>
  <c r="C1043" i="26" s="1"/>
  <c r="C1211" i="26" s="1"/>
  <c r="A373" i="26"/>
  <c r="A541" i="26" s="1"/>
  <c r="A709" i="26" s="1"/>
  <c r="B373" i="26"/>
  <c r="B541" i="26" s="1"/>
  <c r="B709" i="26" s="1"/>
  <c r="B877" i="26" s="1"/>
  <c r="B1045" i="26" s="1"/>
  <c r="B1213" i="26" s="1"/>
  <c r="B1381" i="26" s="1"/>
  <c r="B1549" i="26" s="1"/>
  <c r="C374" i="26"/>
  <c r="C542" i="26" s="1"/>
  <c r="A376" i="26"/>
  <c r="A544" i="26" s="1"/>
  <c r="A712" i="26" s="1"/>
  <c r="A880" i="26" s="1"/>
  <c r="A1048" i="26" s="1"/>
  <c r="A1216" i="26" s="1"/>
  <c r="A1384" i="26" s="1"/>
  <c r="A1552" i="26" s="1"/>
  <c r="B376" i="26"/>
  <c r="B544" i="26" s="1"/>
  <c r="B712" i="26" s="1"/>
  <c r="B880" i="26" s="1"/>
  <c r="B1048" i="26" s="1"/>
  <c r="B1216" i="26" s="1"/>
  <c r="B1384" i="26" s="1"/>
  <c r="B1552" i="26" s="1"/>
  <c r="A377" i="26"/>
  <c r="A545" i="26" s="1"/>
  <c r="A713" i="26" s="1"/>
  <c r="A881" i="26" s="1"/>
  <c r="A1049" i="26" s="1"/>
  <c r="A1217" i="26" s="1"/>
  <c r="A1385" i="26" s="1"/>
  <c r="A1553" i="26" s="1"/>
  <c r="B378" i="26"/>
  <c r="B546" i="26" s="1"/>
  <c r="B714" i="26" s="1"/>
  <c r="B882" i="26" s="1"/>
  <c r="B1050" i="26" s="1"/>
  <c r="B1218" i="26" s="1"/>
  <c r="B1386" i="26" s="1"/>
  <c r="B1554" i="26" s="1"/>
  <c r="C378" i="26"/>
  <c r="A380" i="26"/>
  <c r="A548" i="26" s="1"/>
  <c r="B380" i="26"/>
  <c r="B548" i="26" s="1"/>
  <c r="B716" i="26" s="1"/>
  <c r="B884" i="26" s="1"/>
  <c r="B381" i="26"/>
  <c r="B549" i="26" s="1"/>
  <c r="B717" i="26" s="1"/>
  <c r="B885" i="26" s="1"/>
  <c r="B1053" i="26" s="1"/>
  <c r="B1221" i="26" s="1"/>
  <c r="B1389" i="26" s="1"/>
  <c r="B1557" i="26" s="1"/>
  <c r="C381" i="26"/>
  <c r="C549" i="26" s="1"/>
  <c r="C717" i="26" s="1"/>
  <c r="C885" i="26" s="1"/>
  <c r="C1053" i="26" s="1"/>
  <c r="C1221" i="26" s="1"/>
  <c r="C1389" i="26" s="1"/>
  <c r="C1557" i="26" s="1"/>
  <c r="B382" i="26"/>
  <c r="B550" i="26" s="1"/>
  <c r="B718" i="26" s="1"/>
  <c r="B886" i="26" s="1"/>
  <c r="B1054" i="26" s="1"/>
  <c r="B1222" i="26" s="1"/>
  <c r="B1390" i="26" s="1"/>
  <c r="B1558" i="26" s="1"/>
  <c r="C383" i="26"/>
  <c r="A384" i="26"/>
  <c r="A552" i="26" s="1"/>
  <c r="A720" i="26" s="1"/>
  <c r="A888" i="26" s="1"/>
  <c r="A1056" i="26" s="1"/>
  <c r="A1224" i="26" s="1"/>
  <c r="B385" i="26"/>
  <c r="C386" i="26"/>
  <c r="A387" i="26"/>
  <c r="A555" i="26" s="1"/>
  <c r="A723" i="26" s="1"/>
  <c r="A891" i="26" s="1"/>
  <c r="A1059" i="26" s="1"/>
  <c r="A1227" i="26" s="1"/>
  <c r="A1395" i="26" s="1"/>
  <c r="A1563" i="26" s="1"/>
  <c r="C387" i="26"/>
  <c r="C555" i="26" s="1"/>
  <c r="C723" i="26" s="1"/>
  <c r="C891" i="26" s="1"/>
  <c r="A389" i="26"/>
  <c r="A557" i="26" s="1"/>
  <c r="A725" i="26" s="1"/>
  <c r="A893" i="26" s="1"/>
  <c r="A1061" i="26" s="1"/>
  <c r="B389" i="26"/>
  <c r="B557" i="26" s="1"/>
  <c r="B725" i="26" s="1"/>
  <c r="B893" i="26" s="1"/>
  <c r="B1061" i="26" s="1"/>
  <c r="B1229" i="26" s="1"/>
  <c r="B1397" i="26" s="1"/>
  <c r="B1565" i="26" s="1"/>
  <c r="C390" i="26"/>
  <c r="A392" i="26"/>
  <c r="A560" i="26" s="1"/>
  <c r="A728" i="26" s="1"/>
  <c r="A896" i="26" s="1"/>
  <c r="A1064" i="26" s="1"/>
  <c r="A1232" i="26" s="1"/>
  <c r="A1400" i="26" s="1"/>
  <c r="A1568" i="26" s="1"/>
  <c r="B392" i="26"/>
  <c r="B560" i="26" s="1"/>
  <c r="A393" i="26"/>
  <c r="A561" i="26" s="1"/>
  <c r="A729" i="26" s="1"/>
  <c r="C393" i="26"/>
  <c r="C561" i="26" s="1"/>
  <c r="C729" i="26" s="1"/>
  <c r="C897" i="26" s="1"/>
  <c r="C1065" i="26" s="1"/>
  <c r="C1233" i="26" s="1"/>
  <c r="C1401" i="26" s="1"/>
  <c r="C1569" i="26" s="1"/>
  <c r="B394" i="26"/>
  <c r="B562" i="26" s="1"/>
  <c r="B730" i="26" s="1"/>
  <c r="B898" i="26" s="1"/>
  <c r="B1066" i="26" s="1"/>
  <c r="B1234" i="26" s="1"/>
  <c r="B1402" i="26" s="1"/>
  <c r="B1570" i="26" s="1"/>
  <c r="C394" i="26"/>
  <c r="A396" i="26"/>
  <c r="A564" i="26" s="1"/>
  <c r="A732" i="26" s="1"/>
  <c r="A900" i="26" s="1"/>
  <c r="A1068" i="26" s="1"/>
  <c r="A1236" i="26" s="1"/>
  <c r="A1404" i="26" s="1"/>
  <c r="A1572" i="26" s="1"/>
  <c r="B397" i="26"/>
  <c r="C397" i="26"/>
  <c r="C565" i="26" s="1"/>
  <c r="B398" i="26"/>
  <c r="B566" i="26" s="1"/>
  <c r="C399" i="26"/>
  <c r="A400" i="26"/>
  <c r="B401" i="26"/>
  <c r="C401" i="26"/>
  <c r="C569" i="26" s="1"/>
  <c r="C737" i="26" s="1"/>
  <c r="C905" i="26" s="1"/>
  <c r="C1073" i="26" s="1"/>
  <c r="C1241" i="26" s="1"/>
  <c r="C1409" i="26" s="1"/>
  <c r="C1577" i="26" s="1"/>
  <c r="C402" i="26"/>
  <c r="C570" i="26" s="1"/>
  <c r="A403" i="26"/>
  <c r="A571" i="26" s="1"/>
  <c r="C403" i="26"/>
  <c r="C571" i="26" s="1"/>
  <c r="C739" i="26" s="1"/>
  <c r="C907" i="26" s="1"/>
  <c r="C1075" i="26" s="1"/>
  <c r="C1243" i="26" s="1"/>
  <c r="C1411" i="26" s="1"/>
  <c r="C1579" i="26" s="1"/>
  <c r="A405" i="26"/>
  <c r="A573" i="26" s="1"/>
  <c r="A741" i="26" s="1"/>
  <c r="A909" i="26" s="1"/>
  <c r="A1077" i="26" s="1"/>
  <c r="A1245" i="26" s="1"/>
  <c r="A1413" i="26" s="1"/>
  <c r="A1581" i="26" s="1"/>
  <c r="B405" i="26"/>
  <c r="B573" i="26" s="1"/>
  <c r="B741" i="26" s="1"/>
  <c r="B909" i="26" s="1"/>
  <c r="B1077" i="26" s="1"/>
  <c r="B1245" i="26" s="1"/>
  <c r="B1413" i="26" s="1"/>
  <c r="B1581" i="26" s="1"/>
  <c r="C406" i="26"/>
  <c r="C574" i="26" s="1"/>
  <c r="C742" i="26" s="1"/>
  <c r="C910" i="26" s="1"/>
  <c r="C1078" i="26" s="1"/>
  <c r="C1246" i="26" s="1"/>
  <c r="C1414" i="26" s="1"/>
  <c r="A407" i="26"/>
  <c r="A575" i="26" s="1"/>
  <c r="A743" i="26" s="1"/>
  <c r="A911" i="26" s="1"/>
  <c r="A1079" i="26" s="1"/>
  <c r="A1247" i="26" s="1"/>
  <c r="A1415" i="26" s="1"/>
  <c r="A1583" i="26" s="1"/>
  <c r="A408" i="26"/>
  <c r="B408" i="26"/>
  <c r="B576" i="26" s="1"/>
  <c r="A409" i="26"/>
  <c r="A577" i="26" s="1"/>
  <c r="A745" i="26" s="1"/>
  <c r="A913" i="26" s="1"/>
  <c r="B410" i="26"/>
  <c r="B578" i="26" s="1"/>
  <c r="B746" i="26" s="1"/>
  <c r="B914" i="26" s="1"/>
  <c r="B1082" i="26" s="1"/>
  <c r="B1250" i="26" s="1"/>
  <c r="B1418" i="26" s="1"/>
  <c r="B1586" i="26" s="1"/>
  <c r="C410" i="26"/>
  <c r="C578" i="26" s="1"/>
  <c r="C746" i="26" s="1"/>
  <c r="C914" i="26" s="1"/>
  <c r="C1082" i="26" s="1"/>
  <c r="C1250" i="26" s="1"/>
  <c r="C1418" i="26" s="1"/>
  <c r="C1586" i="26" s="1"/>
  <c r="A412" i="26"/>
  <c r="B413" i="26"/>
  <c r="B581" i="26" s="1"/>
  <c r="B749" i="26" s="1"/>
  <c r="B917" i="26" s="1"/>
  <c r="B1085" i="26" s="1"/>
  <c r="B1253" i="26" s="1"/>
  <c r="B1421" i="26" s="1"/>
  <c r="B1589" i="26" s="1"/>
  <c r="C413" i="26"/>
  <c r="C581" i="26" s="1"/>
  <c r="C749" i="26" s="1"/>
  <c r="B414" i="26"/>
  <c r="B582" i="26" s="1"/>
  <c r="B750" i="26" s="1"/>
  <c r="B415" i="26"/>
  <c r="B583" i="26" s="1"/>
  <c r="B751" i="26" s="1"/>
  <c r="B919" i="26" s="1"/>
  <c r="B1087" i="26" s="1"/>
  <c r="B1255" i="26" s="1"/>
  <c r="B1423" i="26" s="1"/>
  <c r="B1591" i="26" s="1"/>
  <c r="C415" i="26"/>
  <c r="C583" i="26" s="1"/>
  <c r="C751" i="26" s="1"/>
  <c r="C919" i="26" s="1"/>
  <c r="C1087" i="26" s="1"/>
  <c r="C1255" i="26" s="1"/>
  <c r="C1423" i="26" s="1"/>
  <c r="C1591" i="26" s="1"/>
  <c r="A416" i="26"/>
  <c r="A584" i="26" s="1"/>
  <c r="A752" i="26" s="1"/>
  <c r="A920" i="26" s="1"/>
  <c r="A1088" i="26" s="1"/>
  <c r="A1256" i="26" s="1"/>
  <c r="A1424" i="26" s="1"/>
  <c r="A1592" i="26" s="1"/>
  <c r="B417" i="26"/>
  <c r="C418" i="26"/>
  <c r="A419" i="26"/>
  <c r="A587" i="26" s="1"/>
  <c r="C419" i="26"/>
  <c r="C587" i="26" s="1"/>
  <c r="B420" i="26"/>
  <c r="B588" i="26" s="1"/>
  <c r="B756" i="26" s="1"/>
  <c r="B924" i="26" s="1"/>
  <c r="B1092" i="26" s="1"/>
  <c r="B1260" i="26" s="1"/>
  <c r="B1428" i="26" s="1"/>
  <c r="B1596" i="26" s="1"/>
  <c r="A421" i="26"/>
  <c r="B421" i="26"/>
  <c r="B589" i="26" s="1"/>
  <c r="B757" i="26" s="1"/>
  <c r="B925" i="26" s="1"/>
  <c r="B1093" i="26" s="1"/>
  <c r="B1261" i="26" s="1"/>
  <c r="B1429" i="26" s="1"/>
  <c r="B1597" i="26" s="1"/>
  <c r="C422" i="26"/>
  <c r="C590" i="26" s="1"/>
  <c r="C758" i="26" s="1"/>
  <c r="C926" i="26" s="1"/>
  <c r="C1094" i="26" s="1"/>
  <c r="C1262" i="26" s="1"/>
  <c r="C1430" i="26" s="1"/>
  <c r="A424" i="26"/>
  <c r="A592" i="26" s="1"/>
  <c r="A760" i="26" s="1"/>
  <c r="A928" i="26" s="1"/>
  <c r="A1096" i="26" s="1"/>
  <c r="A1264" i="26" s="1"/>
  <c r="A1432" i="26" s="1"/>
  <c r="A1600" i="26" s="1"/>
  <c r="B424" i="26"/>
  <c r="B592" i="26" s="1"/>
  <c r="B760" i="26" s="1"/>
  <c r="B928" i="26" s="1"/>
  <c r="B1096" i="26" s="1"/>
  <c r="B1264" i="26" s="1"/>
  <c r="B1432" i="26" s="1"/>
  <c r="B1600" i="26" s="1"/>
  <c r="A425" i="26"/>
  <c r="A593" i="26" s="1"/>
  <c r="B426" i="26"/>
  <c r="B594" i="26" s="1"/>
  <c r="B762" i="26" s="1"/>
  <c r="B930" i="26" s="1"/>
  <c r="B1098" i="26" s="1"/>
  <c r="B1266" i="26" s="1"/>
  <c r="B1434" i="26" s="1"/>
  <c r="B1602" i="26" s="1"/>
  <c r="C426" i="26"/>
  <c r="C594" i="26" s="1"/>
  <c r="C762" i="26" s="1"/>
  <c r="C930" i="26" s="1"/>
  <c r="C1098" i="26" s="1"/>
  <c r="C1266" i="26" s="1"/>
  <c r="C1434" i="26" s="1"/>
  <c r="C1602" i="26" s="1"/>
  <c r="B427" i="26"/>
  <c r="B595" i="26" s="1"/>
  <c r="B763" i="26" s="1"/>
  <c r="B931" i="26" s="1"/>
  <c r="B1099" i="26" s="1"/>
  <c r="B1267" i="26" s="1"/>
  <c r="B1435" i="26" s="1"/>
  <c r="B1603" i="26" s="1"/>
  <c r="A428" i="26"/>
  <c r="A596" i="26" s="1"/>
  <c r="A764" i="26" s="1"/>
  <c r="A932" i="26" s="1"/>
  <c r="A1100" i="26" s="1"/>
  <c r="A1268" i="26" s="1"/>
  <c r="A1436" i="26" s="1"/>
  <c r="A1604" i="26" s="1"/>
  <c r="B428" i="26"/>
  <c r="B596" i="26" s="1"/>
  <c r="B764" i="26" s="1"/>
  <c r="B932" i="26" s="1"/>
  <c r="B429" i="26"/>
  <c r="B597" i="26" s="1"/>
  <c r="B765" i="26" s="1"/>
  <c r="B933" i="26" s="1"/>
  <c r="B1101" i="26" s="1"/>
  <c r="B1269" i="26" s="1"/>
  <c r="B1437" i="26" s="1"/>
  <c r="B1605" i="26" s="1"/>
  <c r="C429" i="26"/>
  <c r="C597" i="26" s="1"/>
  <c r="B430" i="26"/>
  <c r="B598" i="26" s="1"/>
  <c r="B766" i="26" s="1"/>
  <c r="B934" i="26" s="1"/>
  <c r="B1102" i="26" s="1"/>
  <c r="B1270" i="26" s="1"/>
  <c r="B1438" i="26" s="1"/>
  <c r="B1606" i="26" s="1"/>
  <c r="C431" i="26"/>
  <c r="C599" i="26" s="1"/>
  <c r="A432" i="26"/>
  <c r="A600" i="26" s="1"/>
  <c r="A768" i="26" s="1"/>
  <c r="A936" i="26" s="1"/>
  <c r="A1104" i="26" s="1"/>
  <c r="A1272" i="26" s="1"/>
  <c r="A1440" i="26" s="1"/>
  <c r="A1608" i="26" s="1"/>
  <c r="B433" i="26"/>
  <c r="B601" i="26" s="1"/>
  <c r="C434" i="26"/>
  <c r="A435" i="26"/>
  <c r="A603" i="26" s="1"/>
  <c r="A771" i="26" s="1"/>
  <c r="A939" i="26" s="1"/>
  <c r="A1107" i="26" s="1"/>
  <c r="A1275" i="26" s="1"/>
  <c r="A1443" i="26" s="1"/>
  <c r="A1611" i="26" s="1"/>
  <c r="C435" i="26"/>
  <c r="C603" i="26" s="1"/>
  <c r="A437" i="26"/>
  <c r="A605" i="26" s="1"/>
  <c r="A773" i="26" s="1"/>
  <c r="A941" i="26" s="1"/>
  <c r="A1109" i="26" s="1"/>
  <c r="A1277" i="26" s="1"/>
  <c r="A1445" i="26" s="1"/>
  <c r="A1613" i="26" s="1"/>
  <c r="B437" i="26"/>
  <c r="B605" i="26" s="1"/>
  <c r="B773" i="26" s="1"/>
  <c r="B941" i="26" s="1"/>
  <c r="B1109" i="26" s="1"/>
  <c r="B1277" i="26" s="1"/>
  <c r="B1445" i="26" s="1"/>
  <c r="B1613" i="26" s="1"/>
  <c r="A438" i="26"/>
  <c r="A606" i="26" s="1"/>
  <c r="A774" i="26" s="1"/>
  <c r="A942" i="26" s="1"/>
  <c r="A1110" i="26" s="1"/>
  <c r="A1278" i="26" s="1"/>
  <c r="A1446" i="26" s="1"/>
  <c r="A1614" i="26" s="1"/>
  <c r="C438" i="26"/>
  <c r="A440" i="26"/>
  <c r="B440" i="26"/>
  <c r="B608" i="26" s="1"/>
  <c r="A441" i="26"/>
  <c r="A609" i="26" s="1"/>
  <c r="A777" i="26" s="1"/>
  <c r="A945" i="26" s="1"/>
  <c r="A1113" i="26" s="1"/>
  <c r="A1281" i="26" s="1"/>
  <c r="A1449" i="26" s="1"/>
  <c r="A1617" i="26" s="1"/>
  <c r="B442" i="26"/>
  <c r="C442" i="26"/>
  <c r="A444" i="26"/>
  <c r="B444" i="26"/>
  <c r="B612" i="26" s="1"/>
  <c r="B780" i="26" s="1"/>
  <c r="B948" i="26" s="1"/>
  <c r="B1116" i="26" s="1"/>
  <c r="B1284" i="26" s="1"/>
  <c r="B1452" i="26" s="1"/>
  <c r="B1620" i="26" s="1"/>
  <c r="B445" i="26"/>
  <c r="B613" i="26" s="1"/>
  <c r="B781" i="26" s="1"/>
  <c r="B949" i="26" s="1"/>
  <c r="B1117" i="26" s="1"/>
  <c r="B1285" i="26" s="1"/>
  <c r="B1453" i="26" s="1"/>
  <c r="C445" i="26"/>
  <c r="C613" i="26" s="1"/>
  <c r="C781" i="26" s="1"/>
  <c r="C949" i="26" s="1"/>
  <c r="B446" i="26"/>
  <c r="B614" i="26" s="1"/>
  <c r="C447" i="26"/>
  <c r="C615" i="26" s="1"/>
  <c r="C783" i="26" s="1"/>
  <c r="A448" i="26"/>
  <c r="A616" i="26" s="1"/>
  <c r="A784" i="26" s="1"/>
  <c r="A952" i="26" s="1"/>
  <c r="A1120" i="26" s="1"/>
  <c r="A1288" i="26" s="1"/>
  <c r="A1456" i="26" s="1"/>
  <c r="C448" i="26"/>
  <c r="C616" i="26" s="1"/>
  <c r="C784" i="26" s="1"/>
  <c r="C952" i="26" s="1"/>
  <c r="C1120" i="26" s="1"/>
  <c r="C1288" i="26" s="1"/>
  <c r="C1456" i="26" s="1"/>
  <c r="C1624" i="26" s="1"/>
  <c r="B449" i="26"/>
  <c r="B617" i="26" s="1"/>
  <c r="B785" i="26" s="1"/>
  <c r="B953" i="26" s="1"/>
  <c r="B1121" i="26" s="1"/>
  <c r="B1289" i="26" s="1"/>
  <c r="C449" i="26"/>
  <c r="C617" i="26" s="1"/>
  <c r="C785" i="26" s="1"/>
  <c r="C953" i="26" s="1"/>
  <c r="C450" i="26"/>
  <c r="C618" i="26" s="1"/>
  <c r="C786" i="26" s="1"/>
  <c r="C954" i="26" s="1"/>
  <c r="C1122" i="26" s="1"/>
  <c r="C1290" i="26" s="1"/>
  <c r="C1458" i="26" s="1"/>
  <c r="C1626" i="26" s="1"/>
  <c r="A451" i="26"/>
  <c r="A619" i="26" s="1"/>
  <c r="C451" i="26"/>
  <c r="C619" i="26" s="1"/>
  <c r="C787" i="26" s="1"/>
  <c r="A453" i="26"/>
  <c r="A621" i="26" s="1"/>
  <c r="A789" i="26" s="1"/>
  <c r="A957" i="26" s="1"/>
  <c r="A1125" i="26" s="1"/>
  <c r="A1293" i="26" s="1"/>
  <c r="A1461" i="26" s="1"/>
  <c r="A1629" i="26" s="1"/>
  <c r="B453" i="26"/>
  <c r="B621" i="26" s="1"/>
  <c r="B789" i="26" s="1"/>
  <c r="B957" i="26" s="1"/>
  <c r="B1125" i="26" s="1"/>
  <c r="B1293" i="26" s="1"/>
  <c r="B1461" i="26" s="1"/>
  <c r="B1629" i="26" s="1"/>
  <c r="C454" i="26"/>
  <c r="A456" i="26"/>
  <c r="A624" i="26" s="1"/>
  <c r="A792" i="26" s="1"/>
  <c r="A960" i="26" s="1"/>
  <c r="A1128" i="26" s="1"/>
  <c r="B456" i="26"/>
  <c r="B624" i="26" s="1"/>
  <c r="B792" i="26" s="1"/>
  <c r="A457" i="26"/>
  <c r="A625" i="26" s="1"/>
  <c r="A793" i="26" s="1"/>
  <c r="B458" i="26"/>
  <c r="B626" i="26" s="1"/>
  <c r="B794" i="26" s="1"/>
  <c r="B962" i="26" s="1"/>
  <c r="B1130" i="26" s="1"/>
  <c r="B1298" i="26" s="1"/>
  <c r="B1466" i="26" s="1"/>
  <c r="B1634" i="26" s="1"/>
  <c r="C458" i="26"/>
  <c r="C626" i="26" s="1"/>
  <c r="C794" i="26" s="1"/>
  <c r="C962" i="26" s="1"/>
  <c r="C1130" i="26" s="1"/>
  <c r="C1298" i="26" s="1"/>
  <c r="C1466" i="26" s="1"/>
  <c r="C1634" i="26" s="1"/>
  <c r="B459" i="26"/>
  <c r="B627" i="26" s="1"/>
  <c r="B795" i="26" s="1"/>
  <c r="B963" i="26" s="1"/>
  <c r="B1131" i="26" s="1"/>
  <c r="B1299" i="26" s="1"/>
  <c r="B1467" i="26" s="1"/>
  <c r="B1635" i="26" s="1"/>
  <c r="A460" i="26"/>
  <c r="B461" i="26"/>
  <c r="C461" i="26"/>
  <c r="C629" i="26" s="1"/>
  <c r="C797" i="26" s="1"/>
  <c r="B462" i="26"/>
  <c r="B630" i="26" s="1"/>
  <c r="B798" i="26" s="1"/>
  <c r="B966" i="26" s="1"/>
  <c r="B1134" i="26" s="1"/>
  <c r="B1302" i="26" s="1"/>
  <c r="B1470" i="26" s="1"/>
  <c r="B1638" i="26" s="1"/>
  <c r="C463" i="26"/>
  <c r="A464" i="26"/>
  <c r="A632" i="26" s="1"/>
  <c r="A800" i="26" s="1"/>
  <c r="A968" i="26" s="1"/>
  <c r="A1136" i="26" s="1"/>
  <c r="A1304" i="26" s="1"/>
  <c r="A1472" i="26" s="1"/>
  <c r="A1640" i="26" s="1"/>
  <c r="B465" i="26"/>
  <c r="B633" i="26" s="1"/>
  <c r="B801" i="26" s="1"/>
  <c r="B969" i="26" s="1"/>
  <c r="B1137" i="26" s="1"/>
  <c r="B1305" i="26" s="1"/>
  <c r="B1473" i="26" s="1"/>
  <c r="C466" i="26"/>
  <c r="C634" i="26" s="1"/>
  <c r="C802" i="26" s="1"/>
  <c r="C970" i="26" s="1"/>
  <c r="C1138" i="26" s="1"/>
  <c r="A467" i="26"/>
  <c r="A635" i="26" s="1"/>
  <c r="A803" i="26" s="1"/>
  <c r="A971" i="26" s="1"/>
  <c r="A1139" i="26" s="1"/>
  <c r="A1307" i="26" s="1"/>
  <c r="C467" i="26"/>
  <c r="C635" i="26" s="1"/>
  <c r="A469" i="26"/>
  <c r="A637" i="26" s="1"/>
  <c r="A805" i="26" s="1"/>
  <c r="A973" i="26" s="1"/>
  <c r="A1141" i="26" s="1"/>
  <c r="A1309" i="26" s="1"/>
  <c r="A1477" i="26" s="1"/>
  <c r="A1645" i="26" s="1"/>
  <c r="B469" i="26"/>
  <c r="B637" i="26" s="1"/>
  <c r="B805" i="26" s="1"/>
  <c r="B973" i="26" s="1"/>
  <c r="B1141" i="26" s="1"/>
  <c r="B1309" i="26" s="1"/>
  <c r="B1477" i="26" s="1"/>
  <c r="B1645" i="26" s="1"/>
  <c r="A470" i="26"/>
  <c r="A638" i="26" s="1"/>
  <c r="A806" i="26" s="1"/>
  <c r="A974" i="26" s="1"/>
  <c r="A1142" i="26" s="1"/>
  <c r="A1310" i="26" s="1"/>
  <c r="A1478" i="26" s="1"/>
  <c r="A1646" i="26" s="1"/>
  <c r="C470" i="26"/>
  <c r="C638" i="26" s="1"/>
  <c r="C806" i="26" s="1"/>
  <c r="C974" i="26" s="1"/>
  <c r="C1142" i="26" s="1"/>
  <c r="C1310" i="26" s="1"/>
  <c r="C1478" i="26" s="1"/>
  <c r="C1646" i="26" s="1"/>
  <c r="A471" i="26"/>
  <c r="A639" i="26" s="1"/>
  <c r="A807" i="26" s="1"/>
  <c r="A975" i="26" s="1"/>
  <c r="A1143" i="26" s="1"/>
  <c r="A472" i="26"/>
  <c r="B472" i="26"/>
  <c r="B640" i="26" s="1"/>
  <c r="B808" i="26" s="1"/>
  <c r="B976" i="26" s="1"/>
  <c r="B1144" i="26" s="1"/>
  <c r="B1312" i="26" s="1"/>
  <c r="B1480" i="26" s="1"/>
  <c r="B1648" i="26" s="1"/>
  <c r="A473" i="26"/>
  <c r="A641" i="26" s="1"/>
  <c r="B474" i="26"/>
  <c r="B642" i="26" s="1"/>
  <c r="C474" i="26"/>
  <c r="C642" i="26" s="1"/>
  <c r="C810" i="26" s="1"/>
  <c r="C978" i="26" s="1"/>
  <c r="C1146" i="26" s="1"/>
  <c r="C1314" i="26" s="1"/>
  <c r="C1482" i="26" s="1"/>
  <c r="C1650" i="26" s="1"/>
  <c r="A476" i="26"/>
  <c r="A644" i="26" s="1"/>
  <c r="A812" i="26" s="1"/>
  <c r="A980" i="26" s="1"/>
  <c r="B477" i="26"/>
  <c r="C477" i="26"/>
  <c r="C645" i="26" s="1"/>
  <c r="C813" i="26" s="1"/>
  <c r="C981" i="26" s="1"/>
  <c r="C1149" i="26" s="1"/>
  <c r="C1317" i="26" s="1"/>
  <c r="C1485" i="26" s="1"/>
  <c r="C1653" i="26" s="1"/>
  <c r="B478" i="26"/>
  <c r="B646" i="26" s="1"/>
  <c r="C479" i="26"/>
  <c r="A480" i="26"/>
  <c r="A648" i="26" s="1"/>
  <c r="A816" i="26" s="1"/>
  <c r="A984" i="26" s="1"/>
  <c r="A1152" i="26" s="1"/>
  <c r="A1320" i="26" s="1"/>
  <c r="A1488" i="26" s="1"/>
  <c r="A1656" i="26" s="1"/>
  <c r="C480" i="26"/>
  <c r="C648" i="26" s="1"/>
  <c r="C816" i="26" s="1"/>
  <c r="C984" i="26" s="1"/>
  <c r="C1152" i="26" s="1"/>
  <c r="C1320" i="26" s="1"/>
  <c r="C1488" i="26" s="1"/>
  <c r="C1656" i="26" s="1"/>
  <c r="B481" i="26"/>
  <c r="B649" i="26" s="1"/>
  <c r="B817" i="26" s="1"/>
  <c r="B985" i="26" s="1"/>
  <c r="B1153" i="26" s="1"/>
  <c r="B1321" i="26" s="1"/>
  <c r="B1489" i="26" s="1"/>
  <c r="B1657" i="26" s="1"/>
  <c r="C482" i="26"/>
  <c r="A483" i="26"/>
  <c r="A651" i="26" s="1"/>
  <c r="B483" i="26"/>
  <c r="B651" i="26" s="1"/>
  <c r="B819" i="26" s="1"/>
  <c r="B987" i="26" s="1"/>
  <c r="C483" i="26"/>
  <c r="C651" i="26" s="1"/>
  <c r="C819" i="26" s="1"/>
  <c r="A485" i="26"/>
  <c r="B485" i="26"/>
  <c r="B653" i="26" s="1"/>
  <c r="C486" i="26"/>
  <c r="C654" i="26" s="1"/>
  <c r="C822" i="26" s="1"/>
  <c r="A487" i="26"/>
  <c r="A655" i="26" s="1"/>
  <c r="A823" i="26" s="1"/>
  <c r="A991" i="26" s="1"/>
  <c r="A1159" i="26" s="1"/>
  <c r="A1327" i="26" s="1"/>
  <c r="A1495" i="26" s="1"/>
  <c r="A1663" i="26" s="1"/>
  <c r="A488" i="26"/>
  <c r="B488" i="26"/>
  <c r="B656" i="26" s="1"/>
  <c r="C488" i="26"/>
  <c r="C656" i="26" s="1"/>
  <c r="C824" i="26" s="1"/>
  <c r="C992" i="26" s="1"/>
  <c r="C1160" i="26" s="1"/>
  <c r="C1328" i="26" s="1"/>
  <c r="C1496" i="26" s="1"/>
  <c r="C1664" i="26" s="1"/>
  <c r="A489" i="26"/>
  <c r="A657" i="26" s="1"/>
  <c r="B490" i="26"/>
  <c r="B658" i="26" s="1"/>
  <c r="B826" i="26" s="1"/>
  <c r="B994" i="26" s="1"/>
  <c r="C490" i="26"/>
  <c r="C658" i="26" s="1"/>
  <c r="C826" i="26" s="1"/>
  <c r="C994" i="26" s="1"/>
  <c r="C1162" i="26" s="1"/>
  <c r="C1330" i="26" s="1"/>
  <c r="C1498" i="26" s="1"/>
  <c r="C1666" i="26" s="1"/>
  <c r="B491" i="26"/>
  <c r="B659" i="26" s="1"/>
  <c r="B827" i="26" s="1"/>
  <c r="B995" i="26" s="1"/>
  <c r="B1163" i="26" s="1"/>
  <c r="B1331" i="26" s="1"/>
  <c r="B1499" i="26" s="1"/>
  <c r="B1667" i="26" s="1"/>
  <c r="A492" i="26"/>
  <c r="B493" i="26"/>
  <c r="B661" i="26" s="1"/>
  <c r="B829" i="26" s="1"/>
  <c r="C493" i="26"/>
  <c r="C661" i="26" s="1"/>
  <c r="C829" i="26" s="1"/>
  <c r="C997" i="26" s="1"/>
  <c r="A494" i="26"/>
  <c r="A662" i="26" s="1"/>
  <c r="A830" i="26" s="1"/>
  <c r="A998" i="26" s="1"/>
  <c r="A1166" i="26" s="1"/>
  <c r="A1334" i="26" s="1"/>
  <c r="A1502" i="26" s="1"/>
  <c r="A1670" i="26" s="1"/>
  <c r="B494" i="26"/>
  <c r="B662" i="26" s="1"/>
  <c r="B830" i="26" s="1"/>
  <c r="B998" i="26" s="1"/>
  <c r="B1166" i="26" s="1"/>
  <c r="B1334" i="26" s="1"/>
  <c r="B1502" i="26" s="1"/>
  <c r="B1670" i="26" s="1"/>
  <c r="C495" i="26"/>
  <c r="A496" i="26"/>
  <c r="A664" i="26" s="1"/>
  <c r="A832" i="26" s="1"/>
  <c r="A1000" i="26" s="1"/>
  <c r="A1168" i="26" s="1"/>
  <c r="A1336" i="26" s="1"/>
  <c r="A1504" i="26" s="1"/>
  <c r="B497" i="26"/>
  <c r="B665" i="26" s="1"/>
  <c r="B833" i="26" s="1"/>
  <c r="C498" i="26"/>
  <c r="C666" i="26" s="1"/>
  <c r="C834" i="26" s="1"/>
  <c r="C1002" i="26" s="1"/>
  <c r="C1170" i="26" s="1"/>
  <c r="C1338" i="26" s="1"/>
  <c r="C1506" i="26" s="1"/>
  <c r="C1674" i="26" s="1"/>
  <c r="A499" i="26"/>
  <c r="A667" i="26" s="1"/>
  <c r="A835" i="26" s="1"/>
  <c r="A1003" i="26" s="1"/>
  <c r="A1171" i="26" s="1"/>
  <c r="A1339" i="26" s="1"/>
  <c r="A1507" i="26" s="1"/>
  <c r="A1675" i="26" s="1"/>
  <c r="B499" i="26"/>
  <c r="B667" i="26" s="1"/>
  <c r="B835" i="26" s="1"/>
  <c r="B1003" i="26" s="1"/>
  <c r="B1171" i="26" s="1"/>
  <c r="B1339" i="26" s="1"/>
  <c r="B1507" i="26" s="1"/>
  <c r="B1675" i="26" s="1"/>
  <c r="C499" i="26"/>
  <c r="C667" i="26" s="1"/>
  <c r="A501" i="26"/>
  <c r="A669" i="26" s="1"/>
  <c r="A837" i="26" s="1"/>
  <c r="A1005" i="26" s="1"/>
  <c r="A1173" i="26" s="1"/>
  <c r="A1341" i="26" s="1"/>
  <c r="A1509" i="26" s="1"/>
  <c r="A1677" i="26" s="1"/>
  <c r="B501" i="26"/>
  <c r="B669" i="26" s="1"/>
  <c r="B837" i="26" s="1"/>
  <c r="B1005" i="26" s="1"/>
  <c r="B1173" i="26" s="1"/>
  <c r="B1341" i="26" s="1"/>
  <c r="B1509" i="26" s="1"/>
  <c r="B1677" i="26" s="1"/>
  <c r="C502" i="26"/>
  <c r="C670" i="26" s="1"/>
  <c r="C838" i="26" s="1"/>
  <c r="C1006" i="26" s="1"/>
  <c r="C1174" i="26" s="1"/>
  <c r="C1342" i="26" s="1"/>
  <c r="C1510" i="26" s="1"/>
  <c r="C1678" i="26" s="1"/>
  <c r="A504" i="26"/>
  <c r="A672" i="26" s="1"/>
  <c r="A840" i="26" s="1"/>
  <c r="A1008" i="26" s="1"/>
  <c r="A1176" i="26" s="1"/>
  <c r="A1344" i="26" s="1"/>
  <c r="A1512" i="26" s="1"/>
  <c r="A1680" i="26" s="1"/>
  <c r="B504" i="26"/>
  <c r="B672" i="26" s="1"/>
  <c r="A505" i="26"/>
  <c r="A673" i="26" s="1"/>
  <c r="A841" i="26" s="1"/>
  <c r="B506" i="26"/>
  <c r="B674" i="26" s="1"/>
  <c r="B842" i="26" s="1"/>
  <c r="B1010" i="26" s="1"/>
  <c r="B1178" i="26" s="1"/>
  <c r="B1346" i="26" s="1"/>
  <c r="B1514" i="26" s="1"/>
  <c r="B1682" i="26" s="1"/>
  <c r="C506" i="26"/>
  <c r="A508" i="26"/>
  <c r="A676" i="26" s="1"/>
  <c r="A844" i="26" s="1"/>
  <c r="A1012" i="26" s="1"/>
  <c r="A1180" i="26" s="1"/>
  <c r="A1348" i="26" s="1"/>
  <c r="A1516" i="26" s="1"/>
  <c r="A1684" i="26" s="1"/>
  <c r="A511" i="26"/>
  <c r="A679" i="26" s="1"/>
  <c r="A847" i="26" s="1"/>
  <c r="A1015" i="26" s="1"/>
  <c r="A1183" i="26" s="1"/>
  <c r="A1351" i="26" s="1"/>
  <c r="A1519" i="26" s="1"/>
  <c r="B511" i="26"/>
  <c r="B679" i="26" s="1"/>
  <c r="B847" i="26" s="1"/>
  <c r="B1015" i="26" s="1"/>
  <c r="B1183" i="26" s="1"/>
  <c r="B1351" i="26" s="1"/>
  <c r="B1519" i="26" s="1"/>
  <c r="C511" i="26"/>
  <c r="C679" i="26" s="1"/>
  <c r="C847" i="26" s="1"/>
  <c r="C1015" i="26" s="1"/>
  <c r="C1183" i="26" s="1"/>
  <c r="C1351" i="26" s="1"/>
  <c r="C1519" i="26" s="1"/>
  <c r="C512" i="26"/>
  <c r="C680" i="26" s="1"/>
  <c r="C848" i="26" s="1"/>
  <c r="C1016" i="26" s="1"/>
  <c r="C1184" i="26" s="1"/>
  <c r="C1352" i="26" s="1"/>
  <c r="C1520" i="26" s="1"/>
  <c r="B513" i="26"/>
  <c r="B681" i="26" s="1"/>
  <c r="B849" i="26" s="1"/>
  <c r="B1017" i="26" s="1"/>
  <c r="B1185" i="26" s="1"/>
  <c r="B1353" i="26" s="1"/>
  <c r="B1521" i="26" s="1"/>
  <c r="B514" i="26"/>
  <c r="B682" i="26" s="1"/>
  <c r="B850" i="26" s="1"/>
  <c r="B1018" i="26" s="1"/>
  <c r="B1186" i="26" s="1"/>
  <c r="B1354" i="26" s="1"/>
  <c r="B1522" i="26" s="1"/>
  <c r="C514" i="26"/>
  <c r="C682" i="26" s="1"/>
  <c r="A518" i="26"/>
  <c r="C518" i="26"/>
  <c r="C686" i="26" s="1"/>
  <c r="C854" i="26" s="1"/>
  <c r="C1022" i="26" s="1"/>
  <c r="C1190" i="26" s="1"/>
  <c r="C1358" i="26" s="1"/>
  <c r="C1526" i="26" s="1"/>
  <c r="A519" i="26"/>
  <c r="A687" i="26" s="1"/>
  <c r="A855" i="26" s="1"/>
  <c r="A1023" i="26" s="1"/>
  <c r="A1191" i="26" s="1"/>
  <c r="A1359" i="26" s="1"/>
  <c r="A1527" i="26" s="1"/>
  <c r="A520" i="26"/>
  <c r="B523" i="26"/>
  <c r="B691" i="26" s="1"/>
  <c r="B859" i="26" s="1"/>
  <c r="B1027" i="26" s="1"/>
  <c r="B1195" i="26" s="1"/>
  <c r="B524" i="26"/>
  <c r="B692" i="26" s="1"/>
  <c r="B860" i="26" s="1"/>
  <c r="B1028" i="26" s="1"/>
  <c r="B1196" i="26" s="1"/>
  <c r="B1364" i="26" s="1"/>
  <c r="B1532" i="26" s="1"/>
  <c r="A525" i="26"/>
  <c r="A693" i="26" s="1"/>
  <c r="A861" i="26" s="1"/>
  <c r="A1029" i="26" s="1"/>
  <c r="C526" i="26"/>
  <c r="C694" i="26" s="1"/>
  <c r="C862" i="26" s="1"/>
  <c r="C1030" i="26" s="1"/>
  <c r="C1198" i="26" s="1"/>
  <c r="C1366" i="26" s="1"/>
  <c r="C1534" i="26" s="1"/>
  <c r="A527" i="26"/>
  <c r="A695" i="26" s="1"/>
  <c r="A863" i="26" s="1"/>
  <c r="A1031" i="26" s="1"/>
  <c r="A1199" i="26" s="1"/>
  <c r="A1367" i="26" s="1"/>
  <c r="A1535" i="26" s="1"/>
  <c r="B527" i="26"/>
  <c r="B695" i="26" s="1"/>
  <c r="B863" i="26" s="1"/>
  <c r="B1031" i="26" s="1"/>
  <c r="B1199" i="26" s="1"/>
  <c r="B1367" i="26" s="1"/>
  <c r="B1535" i="26" s="1"/>
  <c r="C528" i="26"/>
  <c r="C696" i="26" s="1"/>
  <c r="C864" i="26" s="1"/>
  <c r="C1032" i="26" s="1"/>
  <c r="C1200" i="26" s="1"/>
  <c r="C1368" i="26" s="1"/>
  <c r="C1536" i="26" s="1"/>
  <c r="B529" i="26"/>
  <c r="B697" i="26" s="1"/>
  <c r="B865" i="26" s="1"/>
  <c r="B1033" i="26" s="1"/>
  <c r="B1201" i="26" s="1"/>
  <c r="B1369" i="26" s="1"/>
  <c r="B1537" i="26" s="1"/>
  <c r="C529" i="26"/>
  <c r="C697" i="26" s="1"/>
  <c r="C865" i="26" s="1"/>
  <c r="C1033" i="26" s="1"/>
  <c r="C1201" i="26" s="1"/>
  <c r="C1369" i="26" s="1"/>
  <c r="C1537" i="26" s="1"/>
  <c r="A531" i="26"/>
  <c r="A699" i="26" s="1"/>
  <c r="A867" i="26" s="1"/>
  <c r="A1035" i="26" s="1"/>
  <c r="A1203" i="26" s="1"/>
  <c r="A1371" i="26" s="1"/>
  <c r="A1539" i="26" s="1"/>
  <c r="A533" i="26"/>
  <c r="B533" i="26"/>
  <c r="B701" i="26" s="1"/>
  <c r="B869" i="26" s="1"/>
  <c r="B1037" i="26" s="1"/>
  <c r="A534" i="26"/>
  <c r="A535" i="26"/>
  <c r="A703" i="26" s="1"/>
  <c r="A871" i="26" s="1"/>
  <c r="A1039" i="26" s="1"/>
  <c r="A1207" i="26" s="1"/>
  <c r="A1375" i="26" s="1"/>
  <c r="A1543" i="26" s="1"/>
  <c r="B535" i="26"/>
  <c r="B703" i="26" s="1"/>
  <c r="B871" i="26" s="1"/>
  <c r="B1039" i="26" s="1"/>
  <c r="B1207" i="26" s="1"/>
  <c r="B1375" i="26" s="1"/>
  <c r="B1543" i="26" s="1"/>
  <c r="B537" i="26"/>
  <c r="B705" i="26" s="1"/>
  <c r="B873" i="26" s="1"/>
  <c r="B1041" i="26" s="1"/>
  <c r="B1209" i="26" s="1"/>
  <c r="B1377" i="26" s="1"/>
  <c r="B1545" i="26" s="1"/>
  <c r="C537" i="26"/>
  <c r="C705" i="26" s="1"/>
  <c r="C873" i="26" s="1"/>
  <c r="C1041" i="26" s="1"/>
  <c r="C1209" i="26" s="1"/>
  <c r="C1377" i="26" s="1"/>
  <c r="C1545" i="26" s="1"/>
  <c r="B539" i="26"/>
  <c r="B707" i="26" s="1"/>
  <c r="B875" i="26" s="1"/>
  <c r="B1043" i="26" s="1"/>
  <c r="B1211" i="26" s="1"/>
  <c r="B1379" i="26" s="1"/>
  <c r="B1547" i="26" s="1"/>
  <c r="A540" i="26"/>
  <c r="A708" i="26" s="1"/>
  <c r="A876" i="26" s="1"/>
  <c r="A1044" i="26" s="1"/>
  <c r="A1212" i="26" s="1"/>
  <c r="A1380" i="26" s="1"/>
  <c r="A1548" i="26" s="1"/>
  <c r="B540" i="26"/>
  <c r="B708" i="26" s="1"/>
  <c r="B876" i="26" s="1"/>
  <c r="B1044" i="26" s="1"/>
  <c r="B1212" i="26" s="1"/>
  <c r="B1380" i="26" s="1"/>
  <c r="B1548" i="26" s="1"/>
  <c r="C540" i="26"/>
  <c r="C708" i="26" s="1"/>
  <c r="C876" i="26" s="1"/>
  <c r="C1044" i="26" s="1"/>
  <c r="C544" i="26"/>
  <c r="B545" i="26"/>
  <c r="B713" i="26" s="1"/>
  <c r="B881" i="26" s="1"/>
  <c r="B1049" i="26" s="1"/>
  <c r="B1217" i="26" s="1"/>
  <c r="B1385" i="26" s="1"/>
  <c r="B1553" i="26" s="1"/>
  <c r="C545" i="26"/>
  <c r="C713" i="26" s="1"/>
  <c r="C881" i="26" s="1"/>
  <c r="C1049" i="26" s="1"/>
  <c r="C1217" i="26" s="1"/>
  <c r="C1385" i="26" s="1"/>
  <c r="C1553" i="26" s="1"/>
  <c r="C546" i="26"/>
  <c r="C714" i="26" s="1"/>
  <c r="C882" i="26" s="1"/>
  <c r="C1050" i="26" s="1"/>
  <c r="C1218" i="26" s="1"/>
  <c r="C1386" i="26" s="1"/>
  <c r="C1554" i="26" s="1"/>
  <c r="A550" i="26"/>
  <c r="A718" i="26" s="1"/>
  <c r="A886" i="26" s="1"/>
  <c r="A1054" i="26" s="1"/>
  <c r="A1222" i="26" s="1"/>
  <c r="A1390" i="26" s="1"/>
  <c r="A1558" i="26" s="1"/>
  <c r="C550" i="26"/>
  <c r="C718" i="26" s="1"/>
  <c r="C886" i="26" s="1"/>
  <c r="C1054" i="26" s="1"/>
  <c r="C1222" i="26" s="1"/>
  <c r="C1390" i="26" s="1"/>
  <c r="C1558" i="26" s="1"/>
  <c r="C551" i="26"/>
  <c r="C719" i="26" s="1"/>
  <c r="C887" i="26" s="1"/>
  <c r="C1055" i="26" s="1"/>
  <c r="C1223" i="26" s="1"/>
  <c r="C1391" i="26" s="1"/>
  <c r="C1559" i="26" s="1"/>
  <c r="B553" i="26"/>
  <c r="B721" i="26" s="1"/>
  <c r="B889" i="26" s="1"/>
  <c r="B1057" i="26" s="1"/>
  <c r="B1225" i="26" s="1"/>
  <c r="C553" i="26"/>
  <c r="C721" i="26" s="1"/>
  <c r="C889" i="26" s="1"/>
  <c r="C1057" i="26" s="1"/>
  <c r="C1225" i="26" s="1"/>
  <c r="C1393" i="26" s="1"/>
  <c r="C1561" i="26" s="1"/>
  <c r="B554" i="26"/>
  <c r="B722" i="26" s="1"/>
  <c r="B890" i="26" s="1"/>
  <c r="B1058" i="26" s="1"/>
  <c r="B1226" i="26" s="1"/>
  <c r="B1394" i="26" s="1"/>
  <c r="C554" i="26"/>
  <c r="B555" i="26"/>
  <c r="B723" i="26" s="1"/>
  <c r="B891" i="26" s="1"/>
  <c r="B1059" i="26" s="1"/>
  <c r="B1227" i="26" s="1"/>
  <c r="B1395" i="26" s="1"/>
  <c r="B1563" i="26" s="1"/>
  <c r="C558" i="26"/>
  <c r="C726" i="26" s="1"/>
  <c r="C894" i="26" s="1"/>
  <c r="C1062" i="26" s="1"/>
  <c r="C1230" i="26" s="1"/>
  <c r="C1398" i="26" s="1"/>
  <c r="C1566" i="26" s="1"/>
  <c r="C560" i="26"/>
  <c r="C728" i="26" s="1"/>
  <c r="C896" i="26" s="1"/>
  <c r="C1064" i="26" s="1"/>
  <c r="C1232" i="26" s="1"/>
  <c r="C1400" i="26" s="1"/>
  <c r="C1568" i="26" s="1"/>
  <c r="C562" i="26"/>
  <c r="C730" i="26" s="1"/>
  <c r="C898" i="26" s="1"/>
  <c r="C1066" i="26" s="1"/>
  <c r="C1234" i="26" s="1"/>
  <c r="C1402" i="26" s="1"/>
  <c r="C1570" i="26" s="1"/>
  <c r="B565" i="26"/>
  <c r="B733" i="26" s="1"/>
  <c r="B901" i="26" s="1"/>
  <c r="B1069" i="26" s="1"/>
  <c r="B1237" i="26" s="1"/>
  <c r="B1405" i="26" s="1"/>
  <c r="B1573" i="26" s="1"/>
  <c r="A566" i="26"/>
  <c r="A734" i="26" s="1"/>
  <c r="A902" i="26" s="1"/>
  <c r="A1070" i="26" s="1"/>
  <c r="A1238" i="26" s="1"/>
  <c r="A1406" i="26" s="1"/>
  <c r="A1574" i="26" s="1"/>
  <c r="C567" i="26"/>
  <c r="C735" i="26" s="1"/>
  <c r="C903" i="26" s="1"/>
  <c r="C1071" i="26" s="1"/>
  <c r="C1239" i="26" s="1"/>
  <c r="C1407" i="26" s="1"/>
  <c r="C1575" i="26" s="1"/>
  <c r="A568" i="26"/>
  <c r="A736" i="26" s="1"/>
  <c r="B569" i="26"/>
  <c r="B571" i="26"/>
  <c r="A572" i="26"/>
  <c r="A740" i="26" s="1"/>
  <c r="A908" i="26" s="1"/>
  <c r="A1076" i="26" s="1"/>
  <c r="B572" i="26"/>
  <c r="B740" i="26" s="1"/>
  <c r="B908" i="26" s="1"/>
  <c r="B1076" i="26" s="1"/>
  <c r="B1244" i="26" s="1"/>
  <c r="B1412" i="26" s="1"/>
  <c r="B1580" i="26" s="1"/>
  <c r="C575" i="26"/>
  <c r="A576" i="26"/>
  <c r="A744" i="26" s="1"/>
  <c r="A912" i="26" s="1"/>
  <c r="A1080" i="26" s="1"/>
  <c r="A1248" i="26" s="1"/>
  <c r="A1416" i="26" s="1"/>
  <c r="A1584" i="26" s="1"/>
  <c r="C576" i="26"/>
  <c r="C744" i="26" s="1"/>
  <c r="C912" i="26" s="1"/>
  <c r="C1080" i="26" s="1"/>
  <c r="A580" i="26"/>
  <c r="A748" i="26" s="1"/>
  <c r="A916" i="26" s="1"/>
  <c r="A1084" i="26" s="1"/>
  <c r="A1252" i="26" s="1"/>
  <c r="A1420" i="26" s="1"/>
  <c r="A1588" i="26" s="1"/>
  <c r="A582" i="26"/>
  <c r="A750" i="26" s="1"/>
  <c r="A918" i="26" s="1"/>
  <c r="A1086" i="26" s="1"/>
  <c r="A1254" i="26" s="1"/>
  <c r="A1422" i="26" s="1"/>
  <c r="A1590" i="26" s="1"/>
  <c r="A583" i="26"/>
  <c r="A751" i="26" s="1"/>
  <c r="A919" i="26" s="1"/>
  <c r="A1087" i="26" s="1"/>
  <c r="A1255" i="26" s="1"/>
  <c r="A1423" i="26" s="1"/>
  <c r="A1591" i="26" s="1"/>
  <c r="B585" i="26"/>
  <c r="B753" i="26" s="1"/>
  <c r="B921" i="26" s="1"/>
  <c r="C586" i="26"/>
  <c r="C754" i="26" s="1"/>
  <c r="C922" i="26" s="1"/>
  <c r="C1090" i="26" s="1"/>
  <c r="C1258" i="26" s="1"/>
  <c r="C1426" i="26" s="1"/>
  <c r="C1594" i="26" s="1"/>
  <c r="A589" i="26"/>
  <c r="A757" i="26" s="1"/>
  <c r="A925" i="26" s="1"/>
  <c r="C592" i="26"/>
  <c r="B593" i="26"/>
  <c r="B761" i="26" s="1"/>
  <c r="B929" i="26" s="1"/>
  <c r="B1097" i="26" s="1"/>
  <c r="B1265" i="26" s="1"/>
  <c r="B1433" i="26" s="1"/>
  <c r="B1601" i="26" s="1"/>
  <c r="C593" i="26"/>
  <c r="C761" i="26" s="1"/>
  <c r="C929" i="26" s="1"/>
  <c r="C1097" i="26" s="1"/>
  <c r="C1265" i="26" s="1"/>
  <c r="C1433" i="26" s="1"/>
  <c r="C1601" i="26" s="1"/>
  <c r="A598" i="26"/>
  <c r="A766" i="26" s="1"/>
  <c r="A934" i="26" s="1"/>
  <c r="A1102" i="26" s="1"/>
  <c r="A1270" i="26" s="1"/>
  <c r="A1438" i="26" s="1"/>
  <c r="A1606" i="26" s="1"/>
  <c r="C601" i="26"/>
  <c r="C769" i="26" s="1"/>
  <c r="C937" i="26" s="1"/>
  <c r="C1105" i="26" s="1"/>
  <c r="C1273" i="26" s="1"/>
  <c r="C1441" i="26" s="1"/>
  <c r="C1609" i="26" s="1"/>
  <c r="C602" i="26"/>
  <c r="C770" i="26" s="1"/>
  <c r="C938" i="26" s="1"/>
  <c r="C1106" i="26" s="1"/>
  <c r="C1274" i="26" s="1"/>
  <c r="C1442" i="26" s="1"/>
  <c r="C1610" i="26" s="1"/>
  <c r="B603" i="26"/>
  <c r="B771" i="26" s="1"/>
  <c r="B939" i="26" s="1"/>
  <c r="C606" i="26"/>
  <c r="C774" i="26" s="1"/>
  <c r="C942" i="26" s="1"/>
  <c r="C1110" i="26" s="1"/>
  <c r="C1278" i="26" s="1"/>
  <c r="C1446" i="26" s="1"/>
  <c r="C1614" i="26" s="1"/>
  <c r="A607" i="26"/>
  <c r="A775" i="26" s="1"/>
  <c r="A943" i="26" s="1"/>
  <c r="A608" i="26"/>
  <c r="A776" i="26" s="1"/>
  <c r="A944" i="26" s="1"/>
  <c r="A1112" i="26" s="1"/>
  <c r="A1280" i="26" s="1"/>
  <c r="A1448" i="26" s="1"/>
  <c r="C608" i="26"/>
  <c r="B610" i="26"/>
  <c r="B778" i="26" s="1"/>
  <c r="B946" i="26" s="1"/>
  <c r="B1114" i="26" s="1"/>
  <c r="B1282" i="26" s="1"/>
  <c r="B1450" i="26" s="1"/>
  <c r="B1618" i="26" s="1"/>
  <c r="C610" i="26"/>
  <c r="A612" i="26"/>
  <c r="A614" i="26"/>
  <c r="A782" i="26" s="1"/>
  <c r="A950" i="26" s="1"/>
  <c r="A1118" i="26" s="1"/>
  <c r="A1286" i="26" s="1"/>
  <c r="A1454" i="26" s="1"/>
  <c r="A1622" i="26" s="1"/>
  <c r="C614" i="26"/>
  <c r="C782" i="26" s="1"/>
  <c r="C950" i="26" s="1"/>
  <c r="C1118" i="26" s="1"/>
  <c r="C1286" i="26" s="1"/>
  <c r="C1454" i="26" s="1"/>
  <c r="C1622" i="26" s="1"/>
  <c r="B616" i="26"/>
  <c r="B784" i="26" s="1"/>
  <c r="B952" i="26" s="1"/>
  <c r="B1120" i="26" s="1"/>
  <c r="B1288" i="26" s="1"/>
  <c r="B1456" i="26" s="1"/>
  <c r="B1624" i="26" s="1"/>
  <c r="B619" i="26"/>
  <c r="C622" i="26"/>
  <c r="C790" i="26" s="1"/>
  <c r="C958" i="26" s="1"/>
  <c r="C1126" i="26" s="1"/>
  <c r="C1294" i="26" s="1"/>
  <c r="C1462" i="26" s="1"/>
  <c r="C1630" i="26" s="1"/>
  <c r="C624" i="26"/>
  <c r="C792" i="26" s="1"/>
  <c r="C960" i="26" s="1"/>
  <c r="C1128" i="26" s="1"/>
  <c r="C1296" i="26" s="1"/>
  <c r="C1464" i="26" s="1"/>
  <c r="C1632" i="26" s="1"/>
  <c r="A628" i="26"/>
  <c r="A796" i="26" s="1"/>
  <c r="A964" i="26" s="1"/>
  <c r="A1132" i="26" s="1"/>
  <c r="A1300" i="26" s="1"/>
  <c r="A1468" i="26" s="1"/>
  <c r="A1636" i="26" s="1"/>
  <c r="A629" i="26"/>
  <c r="A797" i="26" s="1"/>
  <c r="A965" i="26" s="1"/>
  <c r="B629" i="26"/>
  <c r="B797" i="26" s="1"/>
  <c r="C631" i="26"/>
  <c r="B635" i="26"/>
  <c r="B803" i="26" s="1"/>
  <c r="B971" i="26" s="1"/>
  <c r="B1139" i="26" s="1"/>
  <c r="B1307" i="26" s="1"/>
  <c r="B1475" i="26" s="1"/>
  <c r="B1643" i="26" s="1"/>
  <c r="A640" i="26"/>
  <c r="A808" i="26" s="1"/>
  <c r="A976" i="26" s="1"/>
  <c r="A1144" i="26" s="1"/>
  <c r="A1312" i="26" s="1"/>
  <c r="A1480" i="26" s="1"/>
  <c r="A1648" i="26" s="1"/>
  <c r="C640" i="26"/>
  <c r="C808" i="26" s="1"/>
  <c r="C976" i="26" s="1"/>
  <c r="C1144" i="26" s="1"/>
  <c r="C1312" i="26" s="1"/>
  <c r="C1480" i="26" s="1"/>
  <c r="C1648" i="26" s="1"/>
  <c r="B645" i="26"/>
  <c r="B813" i="26" s="1"/>
  <c r="B981" i="26" s="1"/>
  <c r="B1149" i="26" s="1"/>
  <c r="B1317" i="26" s="1"/>
  <c r="B1485" i="26" s="1"/>
  <c r="B1653" i="26" s="1"/>
  <c r="C647" i="26"/>
  <c r="C815" i="26" s="1"/>
  <c r="C983" i="26" s="1"/>
  <c r="C1151" i="26" s="1"/>
  <c r="C1319" i="26" s="1"/>
  <c r="C1487" i="26" s="1"/>
  <c r="C1655" i="26" s="1"/>
  <c r="C650" i="26"/>
  <c r="C818" i="26" s="1"/>
  <c r="C986" i="26" s="1"/>
  <c r="C1154" i="26" s="1"/>
  <c r="A653" i="26"/>
  <c r="A821" i="26" s="1"/>
  <c r="A989" i="26" s="1"/>
  <c r="A1157" i="26" s="1"/>
  <c r="A1325" i="26" s="1"/>
  <c r="A1493" i="26" s="1"/>
  <c r="A1661" i="26" s="1"/>
  <c r="A656" i="26"/>
  <c r="A824" i="26" s="1"/>
  <c r="A992" i="26" s="1"/>
  <c r="A1160" i="26" s="1"/>
  <c r="A1328" i="26" s="1"/>
  <c r="A1496" i="26" s="1"/>
  <c r="A1664" i="26" s="1"/>
  <c r="C657" i="26"/>
  <c r="C825" i="26" s="1"/>
  <c r="A660" i="26"/>
  <c r="A828" i="26" s="1"/>
  <c r="A996" i="26" s="1"/>
  <c r="A1164" i="26" s="1"/>
  <c r="A1332" i="26" s="1"/>
  <c r="A1500" i="26" s="1"/>
  <c r="A1668" i="26" s="1"/>
  <c r="C663" i="26"/>
  <c r="C831" i="26" s="1"/>
  <c r="C999" i="26" s="1"/>
  <c r="C1167" i="26" s="1"/>
  <c r="C1335" i="26" s="1"/>
  <c r="C1503" i="26" s="1"/>
  <c r="C1671" i="26" s="1"/>
  <c r="A668" i="26"/>
  <c r="A836" i="26" s="1"/>
  <c r="C674" i="26"/>
  <c r="C842" i="26" s="1"/>
  <c r="C1010" i="26" s="1"/>
  <c r="C1178" i="26" s="1"/>
  <c r="C1346" i="26" s="1"/>
  <c r="C1514" i="26" s="1"/>
  <c r="C1682" i="26" s="1"/>
  <c r="C678" i="26"/>
  <c r="C846" i="26" s="1"/>
  <c r="C1014" i="26" s="1"/>
  <c r="C1182" i="26" s="1"/>
  <c r="C1350" i="26" s="1"/>
  <c r="C1518" i="26" s="1"/>
  <c r="A681" i="26"/>
  <c r="A849" i="26" s="1"/>
  <c r="A1017" i="26" s="1"/>
  <c r="A1185" i="26" s="1"/>
  <c r="A1353" i="26" s="1"/>
  <c r="B684" i="26"/>
  <c r="B852" i="26" s="1"/>
  <c r="B1020" i="26" s="1"/>
  <c r="B1188" i="26" s="1"/>
  <c r="B1356" i="26" s="1"/>
  <c r="B1524" i="26" s="1"/>
  <c r="C685" i="26"/>
  <c r="C853" i="26" s="1"/>
  <c r="C1021" i="26" s="1"/>
  <c r="C1189" i="26" s="1"/>
  <c r="C1357" i="26" s="1"/>
  <c r="C1525" i="26" s="1"/>
  <c r="A686" i="26"/>
  <c r="A854" i="26" s="1"/>
  <c r="A1022" i="26" s="1"/>
  <c r="A1190" i="26" s="1"/>
  <c r="A1358" i="26" s="1"/>
  <c r="A1526" i="26" s="1"/>
  <c r="A688" i="26"/>
  <c r="A856" i="26" s="1"/>
  <c r="A1024" i="26" s="1"/>
  <c r="A1192" i="26" s="1"/>
  <c r="B690" i="26"/>
  <c r="B858" i="26" s="1"/>
  <c r="B1026" i="26" s="1"/>
  <c r="B1194" i="26" s="1"/>
  <c r="B1362" i="26" s="1"/>
  <c r="B1530" i="26" s="1"/>
  <c r="A691" i="26"/>
  <c r="A859" i="26" s="1"/>
  <c r="A1027" i="26" s="1"/>
  <c r="A1195" i="26" s="1"/>
  <c r="A1363" i="26" s="1"/>
  <c r="A1531" i="26" s="1"/>
  <c r="A692" i="26"/>
  <c r="A860" i="26" s="1"/>
  <c r="A1028" i="26" s="1"/>
  <c r="A1196" i="26" s="1"/>
  <c r="A1364" i="26" s="1"/>
  <c r="A1532" i="26" s="1"/>
  <c r="C695" i="26"/>
  <c r="C863" i="26" s="1"/>
  <c r="C1031" i="26" s="1"/>
  <c r="C1199" i="26" s="1"/>
  <c r="C1367" i="26" s="1"/>
  <c r="C1535" i="26" s="1"/>
  <c r="A698" i="26"/>
  <c r="A866" i="26" s="1"/>
  <c r="C700" i="26"/>
  <c r="C868" i="26" s="1"/>
  <c r="A701" i="26"/>
  <c r="C701" i="26"/>
  <c r="C869" i="26" s="1"/>
  <c r="C1037" i="26" s="1"/>
  <c r="C1205" i="26" s="1"/>
  <c r="C1373" i="26" s="1"/>
  <c r="C1541" i="26" s="1"/>
  <c r="A702" i="26"/>
  <c r="A870" i="26" s="1"/>
  <c r="A1038" i="26" s="1"/>
  <c r="A1206" i="26" s="1"/>
  <c r="A1374" i="26" s="1"/>
  <c r="A1542" i="26" s="1"/>
  <c r="B702" i="26"/>
  <c r="B870" i="26" s="1"/>
  <c r="B1038" i="26" s="1"/>
  <c r="B1206" i="26" s="1"/>
  <c r="B1374" i="26" s="1"/>
  <c r="B1542" i="26" s="1"/>
  <c r="C702" i="26"/>
  <c r="C870" i="26" s="1"/>
  <c r="C1038" i="26" s="1"/>
  <c r="C1206" i="26" s="1"/>
  <c r="C1374" i="26" s="1"/>
  <c r="C1542" i="26" s="1"/>
  <c r="C710" i="26"/>
  <c r="C878" i="26" s="1"/>
  <c r="A711" i="26"/>
  <c r="A879" i="26" s="1"/>
  <c r="A1047" i="26" s="1"/>
  <c r="A1215" i="26" s="1"/>
  <c r="A1383" i="26" s="1"/>
  <c r="A1551" i="26" s="1"/>
  <c r="C712" i="26"/>
  <c r="C880" i="26" s="1"/>
  <c r="A716" i="26"/>
  <c r="A884" i="26" s="1"/>
  <c r="A1052" i="26" s="1"/>
  <c r="A1220" i="26" s="1"/>
  <c r="A1388" i="26" s="1"/>
  <c r="C722" i="26"/>
  <c r="B724" i="26"/>
  <c r="B892" i="26" s="1"/>
  <c r="B1060" i="26" s="1"/>
  <c r="B1228" i="26" s="1"/>
  <c r="B1396" i="26" s="1"/>
  <c r="B1564" i="26" s="1"/>
  <c r="A727" i="26"/>
  <c r="A895" i="26" s="1"/>
  <c r="A1063" i="26" s="1"/>
  <c r="A1231" i="26" s="1"/>
  <c r="C727" i="26"/>
  <c r="C895" i="26" s="1"/>
  <c r="C1063" i="26" s="1"/>
  <c r="C1231" i="26" s="1"/>
  <c r="C1399" i="26" s="1"/>
  <c r="C1567" i="26" s="1"/>
  <c r="B728" i="26"/>
  <c r="B729" i="26"/>
  <c r="B897" i="26" s="1"/>
  <c r="B1065" i="26" s="1"/>
  <c r="A730" i="26"/>
  <c r="A898" i="26" s="1"/>
  <c r="A1066" i="26" s="1"/>
  <c r="A1234" i="26" s="1"/>
  <c r="A1402" i="26" s="1"/>
  <c r="A1570" i="26" s="1"/>
  <c r="A733" i="26"/>
  <c r="A901" i="26" s="1"/>
  <c r="A1069" i="26" s="1"/>
  <c r="A1237" i="26" s="1"/>
  <c r="A1405" i="26" s="1"/>
  <c r="C733" i="26"/>
  <c r="C901" i="26" s="1"/>
  <c r="B734" i="26"/>
  <c r="B902" i="26" s="1"/>
  <c r="B1070" i="26" s="1"/>
  <c r="B1238" i="26" s="1"/>
  <c r="B1406" i="26" s="1"/>
  <c r="B1574" i="26" s="1"/>
  <c r="B737" i="26"/>
  <c r="B905" i="26" s="1"/>
  <c r="C738" i="26"/>
  <c r="C906" i="26" s="1"/>
  <c r="C1074" i="26" s="1"/>
  <c r="A739" i="26"/>
  <c r="A907" i="26" s="1"/>
  <c r="A1075" i="26" s="1"/>
  <c r="A1243" i="26" s="1"/>
  <c r="A1411" i="26" s="1"/>
  <c r="A1579" i="26" s="1"/>
  <c r="B739" i="26"/>
  <c r="B907" i="26" s="1"/>
  <c r="C743" i="26"/>
  <c r="B744" i="26"/>
  <c r="B748" i="26"/>
  <c r="B916" i="26" s="1"/>
  <c r="A749" i="26"/>
  <c r="A917" i="26" s="1"/>
  <c r="A1085" i="26" s="1"/>
  <c r="A1253" i="26" s="1"/>
  <c r="A1421" i="26" s="1"/>
  <c r="A1589" i="26" s="1"/>
  <c r="B754" i="26"/>
  <c r="A755" i="26"/>
  <c r="A923" i="26" s="1"/>
  <c r="A1091" i="26" s="1"/>
  <c r="A1259" i="26" s="1"/>
  <c r="C755" i="26"/>
  <c r="C923" i="26" s="1"/>
  <c r="C1091" i="26" s="1"/>
  <c r="C1259" i="26" s="1"/>
  <c r="C1427" i="26" s="1"/>
  <c r="C1595" i="26" s="1"/>
  <c r="A756" i="26"/>
  <c r="A924" i="26" s="1"/>
  <c r="A1092" i="26" s="1"/>
  <c r="A1260" i="26" s="1"/>
  <c r="A1428" i="26" s="1"/>
  <c r="C759" i="26"/>
  <c r="C927" i="26" s="1"/>
  <c r="C1095" i="26" s="1"/>
  <c r="C1263" i="26" s="1"/>
  <c r="C1431" i="26" s="1"/>
  <c r="C1599" i="26" s="1"/>
  <c r="C760" i="26"/>
  <c r="C928" i="26" s="1"/>
  <c r="C1096" i="26" s="1"/>
  <c r="C1264" i="26" s="1"/>
  <c r="C1432" i="26" s="1"/>
  <c r="C1600" i="26" s="1"/>
  <c r="A761" i="26"/>
  <c r="A929" i="26" s="1"/>
  <c r="A1097" i="26" s="1"/>
  <c r="A1265" i="26" s="1"/>
  <c r="A1433" i="26" s="1"/>
  <c r="A1601" i="26" s="1"/>
  <c r="C765" i="26"/>
  <c r="C933" i="26" s="1"/>
  <c r="C1101" i="26" s="1"/>
  <c r="C1269" i="26" s="1"/>
  <c r="C767" i="26"/>
  <c r="B769" i="26"/>
  <c r="B937" i="26" s="1"/>
  <c r="B1105" i="26" s="1"/>
  <c r="B1273" i="26" s="1"/>
  <c r="B1441" i="26" s="1"/>
  <c r="B770" i="26"/>
  <c r="B938" i="26" s="1"/>
  <c r="B1106" i="26" s="1"/>
  <c r="B1274" i="26" s="1"/>
  <c r="B1442" i="26" s="1"/>
  <c r="B1610" i="26" s="1"/>
  <c r="C771" i="26"/>
  <c r="C939" i="26" s="1"/>
  <c r="C1107" i="26" s="1"/>
  <c r="C1275" i="26" s="1"/>
  <c r="C1443" i="26" s="1"/>
  <c r="C1611" i="26" s="1"/>
  <c r="C775" i="26"/>
  <c r="B776" i="26"/>
  <c r="B944" i="26" s="1"/>
  <c r="B1112" i="26" s="1"/>
  <c r="B1280" i="26" s="1"/>
  <c r="B1448" i="26" s="1"/>
  <c r="B1616" i="26" s="1"/>
  <c r="C776" i="26"/>
  <c r="C944" i="26" s="1"/>
  <c r="C1112" i="26" s="1"/>
  <c r="C1280" i="26" s="1"/>
  <c r="C1448" i="26" s="1"/>
  <c r="C1616" i="26" s="1"/>
  <c r="B777" i="26"/>
  <c r="B945" i="26" s="1"/>
  <c r="B1113" i="26" s="1"/>
  <c r="B1281" i="26" s="1"/>
  <c r="B1449" i="26" s="1"/>
  <c r="B1617" i="26" s="1"/>
  <c r="C778" i="26"/>
  <c r="C946" i="26" s="1"/>
  <c r="C1114" i="26" s="1"/>
  <c r="C1282" i="26" s="1"/>
  <c r="C1450" i="26" s="1"/>
  <c r="A780" i="26"/>
  <c r="A948" i="26" s="1"/>
  <c r="A1116" i="26" s="1"/>
  <c r="A1284" i="26" s="1"/>
  <c r="B782" i="26"/>
  <c r="B950" i="26" s="1"/>
  <c r="B1118" i="26" s="1"/>
  <c r="B1286" i="26" s="1"/>
  <c r="B1454" i="26" s="1"/>
  <c r="B1622" i="26" s="1"/>
  <c r="B786" i="26"/>
  <c r="B954" i="26" s="1"/>
  <c r="A787" i="26"/>
  <c r="A955" i="26" s="1"/>
  <c r="A1123" i="26" s="1"/>
  <c r="A1291" i="26" s="1"/>
  <c r="A1459" i="26" s="1"/>
  <c r="A1627" i="26" s="1"/>
  <c r="B787" i="26"/>
  <c r="B955" i="26" s="1"/>
  <c r="B1123" i="26" s="1"/>
  <c r="B1291" i="26" s="1"/>
  <c r="B1459" i="26" s="1"/>
  <c r="B1627" i="26" s="1"/>
  <c r="C793" i="26"/>
  <c r="C961" i="26" s="1"/>
  <c r="C1129" i="26" s="1"/>
  <c r="C1297" i="26" s="1"/>
  <c r="C1465" i="26" s="1"/>
  <c r="C1633" i="26" s="1"/>
  <c r="C798" i="26"/>
  <c r="C966" i="26" s="1"/>
  <c r="C1134" i="26" s="1"/>
  <c r="C1302" i="26" s="1"/>
  <c r="C799" i="26"/>
  <c r="C967" i="26" s="1"/>
  <c r="C1135" i="26" s="1"/>
  <c r="C1303" i="26" s="1"/>
  <c r="C1471" i="26" s="1"/>
  <c r="C1639" i="26" s="1"/>
  <c r="C801" i="26"/>
  <c r="C969" i="26" s="1"/>
  <c r="C1137" i="26" s="1"/>
  <c r="C1305" i="26" s="1"/>
  <c r="C1473" i="26" s="1"/>
  <c r="C1641" i="26" s="1"/>
  <c r="C803" i="26"/>
  <c r="B804" i="26"/>
  <c r="B972" i="26" s="1"/>
  <c r="B1140" i="26" s="1"/>
  <c r="B1308" i="26" s="1"/>
  <c r="B1476" i="26" s="1"/>
  <c r="B1644" i="26" s="1"/>
  <c r="C804" i="26"/>
  <c r="C972" i="26" s="1"/>
  <c r="C1140" i="26" s="1"/>
  <c r="C1308" i="26" s="1"/>
  <c r="C1476" i="26" s="1"/>
  <c r="C1644" i="26" s="1"/>
  <c r="C807" i="26"/>
  <c r="C975" i="26" s="1"/>
  <c r="C1143" i="26" s="1"/>
  <c r="C1311" i="26" s="1"/>
  <c r="C1479" i="26" s="1"/>
  <c r="C1647" i="26" s="1"/>
  <c r="A809" i="26"/>
  <c r="B809" i="26"/>
  <c r="B977" i="26" s="1"/>
  <c r="B1145" i="26" s="1"/>
  <c r="B1313" i="26" s="1"/>
  <c r="B810" i="26"/>
  <c r="B978" i="26" s="1"/>
  <c r="B1146" i="26" s="1"/>
  <c r="B1314" i="26" s="1"/>
  <c r="B1482" i="26" s="1"/>
  <c r="B1650" i="26" s="1"/>
  <c r="A813" i="26"/>
  <c r="A981" i="26" s="1"/>
  <c r="A1149" i="26" s="1"/>
  <c r="A1317" i="26" s="1"/>
  <c r="A1485" i="26" s="1"/>
  <c r="A1653" i="26" s="1"/>
  <c r="B814" i="26"/>
  <c r="B982" i="26" s="1"/>
  <c r="B1150" i="26" s="1"/>
  <c r="B1318" i="26" s="1"/>
  <c r="B1486" i="26" s="1"/>
  <c r="B1654" i="26" s="1"/>
  <c r="C814" i="26"/>
  <c r="C982" i="26" s="1"/>
  <c r="C1150" i="26" s="1"/>
  <c r="C1318" i="26" s="1"/>
  <c r="C1486" i="26" s="1"/>
  <c r="C1654" i="26" s="1"/>
  <c r="B818" i="26"/>
  <c r="B986" i="26" s="1"/>
  <c r="B1154" i="26" s="1"/>
  <c r="B1322" i="26" s="1"/>
  <c r="B1490" i="26" s="1"/>
  <c r="B1658" i="26" s="1"/>
  <c r="A819" i="26"/>
  <c r="A987" i="26" s="1"/>
  <c r="A1155" i="26" s="1"/>
  <c r="A1323" i="26" s="1"/>
  <c r="A1491" i="26" s="1"/>
  <c r="A1659" i="26" s="1"/>
  <c r="B821" i="26"/>
  <c r="B989" i="26" s="1"/>
  <c r="B1157" i="26" s="1"/>
  <c r="B1325" i="26" s="1"/>
  <c r="B1493" i="26" s="1"/>
  <c r="B1661" i="26" s="1"/>
  <c r="C823" i="26"/>
  <c r="B824" i="26"/>
  <c r="B992" i="26" s="1"/>
  <c r="B1160" i="26" s="1"/>
  <c r="B1328" i="26" s="1"/>
  <c r="B1496" i="26" s="1"/>
  <c r="B1664" i="26" s="1"/>
  <c r="A825" i="26"/>
  <c r="A993" i="26" s="1"/>
  <c r="A1161" i="26" s="1"/>
  <c r="A1329" i="26" s="1"/>
  <c r="A1497" i="26" s="1"/>
  <c r="A1665" i="26" s="1"/>
  <c r="B828" i="26"/>
  <c r="B996" i="26" s="1"/>
  <c r="B1164" i="26" s="1"/>
  <c r="B1332" i="26" s="1"/>
  <c r="B1500" i="26" s="1"/>
  <c r="B1668" i="26" s="1"/>
  <c r="B834" i="26"/>
  <c r="B1002" i="26" s="1"/>
  <c r="B1170" i="26" s="1"/>
  <c r="B1338" i="26" s="1"/>
  <c r="B1506" i="26" s="1"/>
  <c r="B1674" i="26" s="1"/>
  <c r="C835" i="26"/>
  <c r="C1003" i="26" s="1"/>
  <c r="C1171" i="26" s="1"/>
  <c r="C1339" i="26" s="1"/>
  <c r="C1507" i="26" s="1"/>
  <c r="C1675" i="26" s="1"/>
  <c r="C839" i="26"/>
  <c r="C1007" i="26" s="1"/>
  <c r="C1175" i="26" s="1"/>
  <c r="B840" i="26"/>
  <c r="B1008" i="26" s="1"/>
  <c r="B1176" i="26" s="1"/>
  <c r="B1344" i="26" s="1"/>
  <c r="B1512" i="26" s="1"/>
  <c r="B1680" i="26" s="1"/>
  <c r="B841" i="26"/>
  <c r="B1009" i="26" s="1"/>
  <c r="B1177" i="26" s="1"/>
  <c r="B1345" i="26" s="1"/>
  <c r="B1513" i="26" s="1"/>
  <c r="B1681" i="26" s="1"/>
  <c r="B848" i="26"/>
  <c r="B1016" i="26" s="1"/>
  <c r="B1184" i="26" s="1"/>
  <c r="B1352" i="26" s="1"/>
  <c r="B1520" i="26" s="1"/>
  <c r="C849" i="26"/>
  <c r="C1017" i="26" s="1"/>
  <c r="C1185" i="26" s="1"/>
  <c r="C1353" i="26" s="1"/>
  <c r="C1521" i="26" s="1"/>
  <c r="A850" i="26"/>
  <c r="A1018" i="26" s="1"/>
  <c r="A1186" i="26" s="1"/>
  <c r="A1354" i="26" s="1"/>
  <c r="A1522" i="26" s="1"/>
  <c r="C850" i="26"/>
  <c r="C1018" i="26" s="1"/>
  <c r="C1186" i="26" s="1"/>
  <c r="C1354" i="26" s="1"/>
  <c r="A853" i="26"/>
  <c r="A1021" i="26" s="1"/>
  <c r="A1189" i="26" s="1"/>
  <c r="A1357" i="26" s="1"/>
  <c r="A1525" i="26" s="1"/>
  <c r="A858" i="26"/>
  <c r="A1026" i="26" s="1"/>
  <c r="A1194" i="26" s="1"/>
  <c r="A1362" i="26" s="1"/>
  <c r="A1530" i="26" s="1"/>
  <c r="C861" i="26"/>
  <c r="C1029" i="26" s="1"/>
  <c r="C1197" i="26" s="1"/>
  <c r="C1365" i="26" s="1"/>
  <c r="C1533" i="26" s="1"/>
  <c r="A865" i="26"/>
  <c r="A1033" i="26" s="1"/>
  <c r="A1201" i="26" s="1"/>
  <c r="A869" i="26"/>
  <c r="A1037" i="26" s="1"/>
  <c r="A1205" i="26" s="1"/>
  <c r="A1373" i="26" s="1"/>
  <c r="A1541" i="26" s="1"/>
  <c r="B872" i="26"/>
  <c r="B1040" i="26" s="1"/>
  <c r="B1208" i="26" s="1"/>
  <c r="B1376" i="26" s="1"/>
  <c r="B1544" i="26" s="1"/>
  <c r="B874" i="26"/>
  <c r="B1042" i="26" s="1"/>
  <c r="B1210" i="26" s="1"/>
  <c r="B1378" i="26" s="1"/>
  <c r="B1546" i="26" s="1"/>
  <c r="A877" i="26"/>
  <c r="A1045" i="26" s="1"/>
  <c r="A1213" i="26" s="1"/>
  <c r="A1381" i="26" s="1"/>
  <c r="A1549" i="26" s="1"/>
  <c r="B879" i="26"/>
  <c r="B1047" i="26" s="1"/>
  <c r="B1215" i="26" s="1"/>
  <c r="B1383" i="26" s="1"/>
  <c r="B1551" i="26" s="1"/>
  <c r="C879" i="26"/>
  <c r="C1047" i="26" s="1"/>
  <c r="A883" i="26"/>
  <c r="A1051" i="26" s="1"/>
  <c r="A1219" i="26" s="1"/>
  <c r="A1387" i="26" s="1"/>
  <c r="A1555" i="26" s="1"/>
  <c r="A885" i="26"/>
  <c r="A1053" i="26" s="1"/>
  <c r="A1221" i="26" s="1"/>
  <c r="A1389" i="26" s="1"/>
  <c r="A1557" i="26" s="1"/>
  <c r="A887" i="26"/>
  <c r="A1055" i="26" s="1"/>
  <c r="A1223" i="26" s="1"/>
  <c r="A1391" i="26" s="1"/>
  <c r="A1559" i="26" s="1"/>
  <c r="C890" i="26"/>
  <c r="A892" i="26"/>
  <c r="A1060" i="26" s="1"/>
  <c r="A1228" i="26" s="1"/>
  <c r="A1396" i="26" s="1"/>
  <c r="C892" i="26"/>
  <c r="C1060" i="26" s="1"/>
  <c r="C1228" i="26" s="1"/>
  <c r="C1396" i="26" s="1"/>
  <c r="C1564" i="26" s="1"/>
  <c r="B896" i="26"/>
  <c r="B1064" i="26" s="1"/>
  <c r="A897" i="26"/>
  <c r="A1065" i="26" s="1"/>
  <c r="A1233" i="26" s="1"/>
  <c r="A1401" i="26" s="1"/>
  <c r="A1569" i="26" s="1"/>
  <c r="C902" i="26"/>
  <c r="B903" i="26"/>
  <c r="A904" i="26"/>
  <c r="A1072" i="26" s="1"/>
  <c r="A1240" i="26" s="1"/>
  <c r="A1408" i="26" s="1"/>
  <c r="A1576" i="26" s="1"/>
  <c r="B906" i="26"/>
  <c r="B1074" i="26" s="1"/>
  <c r="B1242" i="26" s="1"/>
  <c r="B1410" i="26" s="1"/>
  <c r="B1578" i="26" s="1"/>
  <c r="C911" i="26"/>
  <c r="C1079" i="26" s="1"/>
  <c r="C1247" i="26" s="1"/>
  <c r="C1415" i="26" s="1"/>
  <c r="C1583" i="26" s="1"/>
  <c r="B912" i="26"/>
  <c r="B1080" i="26" s="1"/>
  <c r="B1248" i="26" s="1"/>
  <c r="B1416" i="26" s="1"/>
  <c r="B1584" i="26" s="1"/>
  <c r="C917" i="26"/>
  <c r="C1085" i="26" s="1"/>
  <c r="B918" i="26"/>
  <c r="B1086" i="26" s="1"/>
  <c r="B1254" i="26" s="1"/>
  <c r="B1422" i="26" s="1"/>
  <c r="B1590" i="26" s="1"/>
  <c r="B920" i="26"/>
  <c r="B1088" i="26" s="1"/>
  <c r="B1256" i="26" s="1"/>
  <c r="B1424" i="26" s="1"/>
  <c r="B1592" i="26" s="1"/>
  <c r="B922" i="26"/>
  <c r="B1090" i="26" s="1"/>
  <c r="B1258" i="26" s="1"/>
  <c r="B1426" i="26" s="1"/>
  <c r="B1594" i="26" s="1"/>
  <c r="A933" i="26"/>
  <c r="A1101" i="26" s="1"/>
  <c r="A1269" i="26" s="1"/>
  <c r="A1437" i="26" s="1"/>
  <c r="C934" i="26"/>
  <c r="C1102" i="26" s="1"/>
  <c r="C1270" i="26" s="1"/>
  <c r="C1438" i="26" s="1"/>
  <c r="C1606" i="26" s="1"/>
  <c r="A935" i="26"/>
  <c r="A1103" i="26" s="1"/>
  <c r="A1271" i="26" s="1"/>
  <c r="A1439" i="26" s="1"/>
  <c r="A1607" i="26" s="1"/>
  <c r="C935" i="26"/>
  <c r="C1103" i="26" s="1"/>
  <c r="C1271" i="26" s="1"/>
  <c r="C1439" i="26" s="1"/>
  <c r="C1607" i="26" s="1"/>
  <c r="C943" i="26"/>
  <c r="C1111" i="26" s="1"/>
  <c r="A946" i="26"/>
  <c r="A1114" i="26" s="1"/>
  <c r="A1282" i="26" s="1"/>
  <c r="A1450" i="26" s="1"/>
  <c r="A1618" i="26" s="1"/>
  <c r="A949" i="26"/>
  <c r="A1117" i="26" s="1"/>
  <c r="A1285" i="26" s="1"/>
  <c r="A1453" i="26" s="1"/>
  <c r="A1621" i="26" s="1"/>
  <c r="A951" i="26"/>
  <c r="A1119" i="26" s="1"/>
  <c r="A1287" i="26" s="1"/>
  <c r="A1455" i="26" s="1"/>
  <c r="A1623" i="26" s="1"/>
  <c r="C951" i="26"/>
  <c r="C1119" i="26" s="1"/>
  <c r="C1287" i="26" s="1"/>
  <c r="C1455" i="26" s="1"/>
  <c r="C1623" i="26" s="1"/>
  <c r="C955" i="26"/>
  <c r="C1123" i="26" s="1"/>
  <c r="C1291" i="26" s="1"/>
  <c r="C1459" i="26" s="1"/>
  <c r="C1627" i="26" s="1"/>
  <c r="C959" i="26"/>
  <c r="C1127" i="26" s="1"/>
  <c r="C1295" i="26" s="1"/>
  <c r="C1463" i="26" s="1"/>
  <c r="C1631" i="26" s="1"/>
  <c r="B960" i="26"/>
  <c r="B1128" i="26" s="1"/>
  <c r="B1296" i="26" s="1"/>
  <c r="B1464" i="26" s="1"/>
  <c r="B1632" i="26" s="1"/>
  <c r="A961" i="26"/>
  <c r="A1129" i="26" s="1"/>
  <c r="A1297" i="26" s="1"/>
  <c r="A1465" i="26" s="1"/>
  <c r="A1633" i="26" s="1"/>
  <c r="B965" i="26"/>
  <c r="B1133" i="26" s="1"/>
  <c r="B1301" i="26" s="1"/>
  <c r="B1469" i="26" s="1"/>
  <c r="B1637" i="26" s="1"/>
  <c r="C965" i="26"/>
  <c r="C1133" i="26" s="1"/>
  <c r="C1301" i="26" s="1"/>
  <c r="C1469" i="26" s="1"/>
  <c r="C1637" i="26" s="1"/>
  <c r="C971" i="26"/>
  <c r="A977" i="26"/>
  <c r="A1145" i="26" s="1"/>
  <c r="A1313" i="26" s="1"/>
  <c r="A1481" i="26" s="1"/>
  <c r="A1649" i="26" s="1"/>
  <c r="C977" i="26"/>
  <c r="C1145" i="26" s="1"/>
  <c r="C1313" i="26" s="1"/>
  <c r="C1481" i="26" s="1"/>
  <c r="C1649" i="26" s="1"/>
  <c r="C987" i="26"/>
  <c r="C1155" i="26" s="1"/>
  <c r="C1323" i="26" s="1"/>
  <c r="C1491" i="26" s="1"/>
  <c r="C1659" i="26" s="1"/>
  <c r="B988" i="26"/>
  <c r="B1156" i="26" s="1"/>
  <c r="B1324" i="26" s="1"/>
  <c r="B1492" i="26" s="1"/>
  <c r="B1660" i="26" s="1"/>
  <c r="C988" i="26"/>
  <c r="C1156" i="26" s="1"/>
  <c r="C1324" i="26" s="1"/>
  <c r="C1492" i="26" s="1"/>
  <c r="C1660" i="26" s="1"/>
  <c r="C990" i="26"/>
  <c r="C1158" i="26" s="1"/>
  <c r="C1326" i="26" s="1"/>
  <c r="C1494" i="26" s="1"/>
  <c r="C991" i="26"/>
  <c r="C1159" i="26" s="1"/>
  <c r="C1327" i="26" s="1"/>
  <c r="C1495" i="26" s="1"/>
  <c r="C1663" i="26" s="1"/>
  <c r="C993" i="26"/>
  <c r="C1161" i="26" s="1"/>
  <c r="C1329" i="26" s="1"/>
  <c r="C1497" i="26" s="1"/>
  <c r="C1665" i="26" s="1"/>
  <c r="A994" i="26"/>
  <c r="A1162" i="26" s="1"/>
  <c r="A1330" i="26" s="1"/>
  <c r="A1498" i="26" s="1"/>
  <c r="A1666" i="26" s="1"/>
  <c r="B997" i="26"/>
  <c r="B1165" i="26" s="1"/>
  <c r="B1333" i="26" s="1"/>
  <c r="B1501" i="26" s="1"/>
  <c r="B1669" i="26" s="1"/>
  <c r="B1001" i="26"/>
  <c r="B1169" i="26" s="1"/>
  <c r="B1337" i="26" s="1"/>
  <c r="B1505" i="26" s="1"/>
  <c r="B1673" i="26" s="1"/>
  <c r="A1004" i="26"/>
  <c r="A1172" i="26" s="1"/>
  <c r="A1340" i="26" s="1"/>
  <c r="A1508" i="26" s="1"/>
  <c r="A1676" i="26" s="1"/>
  <c r="A1009" i="26"/>
  <c r="B1024" i="26"/>
  <c r="B1192" i="26" s="1"/>
  <c r="B1360" i="26" s="1"/>
  <c r="B1528" i="26" s="1"/>
  <c r="C1028" i="26"/>
  <c r="C1196" i="26" s="1"/>
  <c r="C1364" i="26" s="1"/>
  <c r="C1532" i="26" s="1"/>
  <c r="A1034" i="26"/>
  <c r="A1202" i="26" s="1"/>
  <c r="A1370" i="26" s="1"/>
  <c r="A1538" i="26" s="1"/>
  <c r="C1036" i="26"/>
  <c r="C1204" i="26" s="1"/>
  <c r="C1372" i="26" s="1"/>
  <c r="C1540" i="26" s="1"/>
  <c r="C1046" i="26"/>
  <c r="C1214" i="26" s="1"/>
  <c r="C1382" i="26" s="1"/>
  <c r="C1550" i="26" s="1"/>
  <c r="C1048" i="26"/>
  <c r="C1216" i="26" s="1"/>
  <c r="C1384" i="26" s="1"/>
  <c r="C1552" i="26" s="1"/>
  <c r="B1052" i="26"/>
  <c r="B1220" i="26" s="1"/>
  <c r="C1058" i="26"/>
  <c r="C1226" i="26" s="1"/>
  <c r="C1394" i="26" s="1"/>
  <c r="C1562" i="26" s="1"/>
  <c r="C1059" i="26"/>
  <c r="C1227" i="26" s="1"/>
  <c r="C1395" i="26" s="1"/>
  <c r="C1563" i="26" s="1"/>
  <c r="C1069" i="26"/>
  <c r="C1237" i="26" s="1"/>
  <c r="C1070" i="26"/>
  <c r="C1238" i="26" s="1"/>
  <c r="C1406" i="26" s="1"/>
  <c r="C1574" i="26" s="1"/>
  <c r="B1071" i="26"/>
  <c r="B1239" i="26" s="1"/>
  <c r="B1407" i="26" s="1"/>
  <c r="B1575" i="26" s="1"/>
  <c r="B1073" i="26"/>
  <c r="B1241" i="26" s="1"/>
  <c r="B1409" i="26" s="1"/>
  <c r="B1577" i="26" s="1"/>
  <c r="A1074" i="26"/>
  <c r="A1242" i="26" s="1"/>
  <c r="A1410" i="26" s="1"/>
  <c r="A1578" i="26" s="1"/>
  <c r="B1075" i="26"/>
  <c r="C1077" i="26"/>
  <c r="C1245" i="26" s="1"/>
  <c r="C1413" i="26" s="1"/>
  <c r="C1581" i="26" s="1"/>
  <c r="A1081" i="26"/>
  <c r="A1249" i="26" s="1"/>
  <c r="A1082" i="26"/>
  <c r="A1250" i="26" s="1"/>
  <c r="A1418" i="26" s="1"/>
  <c r="A1586" i="26" s="1"/>
  <c r="B1084" i="26"/>
  <c r="B1252" i="26" s="1"/>
  <c r="B1420" i="26" s="1"/>
  <c r="B1588" i="26" s="1"/>
  <c r="B1089" i="26"/>
  <c r="B1257" i="26" s="1"/>
  <c r="B1425" i="26" s="1"/>
  <c r="B1593" i="26" s="1"/>
  <c r="C1089" i="26"/>
  <c r="C1257" i="26" s="1"/>
  <c r="C1425" i="26" s="1"/>
  <c r="B1091" i="26"/>
  <c r="B1259" i="26" s="1"/>
  <c r="B1427" i="26" s="1"/>
  <c r="B1595" i="26" s="1"/>
  <c r="A1093" i="26"/>
  <c r="A1261" i="26" s="1"/>
  <c r="A1429" i="26" s="1"/>
  <c r="A1597" i="26" s="1"/>
  <c r="A1099" i="26"/>
  <c r="A1267" i="26" s="1"/>
  <c r="A1435" i="26" s="1"/>
  <c r="A1603" i="26" s="1"/>
  <c r="B1100" i="26"/>
  <c r="B1268" i="26" s="1"/>
  <c r="B1436" i="26" s="1"/>
  <c r="B1604" i="26" s="1"/>
  <c r="B1107" i="26"/>
  <c r="B1275" i="26" s="1"/>
  <c r="B1443" i="26" s="1"/>
  <c r="B1611" i="26" s="1"/>
  <c r="A1111" i="26"/>
  <c r="C1117" i="26"/>
  <c r="C1285" i="26" s="1"/>
  <c r="C1453" i="26" s="1"/>
  <c r="C1621" i="26" s="1"/>
  <c r="C1121" i="26"/>
  <c r="C1289" i="26" s="1"/>
  <c r="C1457" i="26" s="1"/>
  <c r="C1625" i="26" s="1"/>
  <c r="B1122" i="26"/>
  <c r="A1133" i="26"/>
  <c r="A1301" i="26" s="1"/>
  <c r="A1469" i="26" s="1"/>
  <c r="A1637" i="26" s="1"/>
  <c r="A1134" i="26"/>
  <c r="A1302" i="26" s="1"/>
  <c r="A1470" i="26" s="1"/>
  <c r="A1638" i="26" s="1"/>
  <c r="B1138" i="26"/>
  <c r="B1306" i="26" s="1"/>
  <c r="B1474" i="26" s="1"/>
  <c r="B1642" i="26" s="1"/>
  <c r="C1139" i="26"/>
  <c r="C1307" i="26" s="1"/>
  <c r="C1475" i="26" s="1"/>
  <c r="C1643" i="26" s="1"/>
  <c r="A1148" i="26"/>
  <c r="A1316" i="26" s="1"/>
  <c r="A1484" i="26" s="1"/>
  <c r="B1155" i="26"/>
  <c r="B1323" i="26" s="1"/>
  <c r="B1491" i="26" s="1"/>
  <c r="B1659" i="26" s="1"/>
  <c r="B1162" i="26"/>
  <c r="B1330" i="26" s="1"/>
  <c r="B1498" i="26" s="1"/>
  <c r="B1666" i="26" s="1"/>
  <c r="C1165" i="26"/>
  <c r="C1333" i="26" s="1"/>
  <c r="C1501" i="26" s="1"/>
  <c r="C1669" i="26" s="1"/>
  <c r="B1167" i="26"/>
  <c r="B1335" i="26" s="1"/>
  <c r="B1503" i="26" s="1"/>
  <c r="B1671" i="26" s="1"/>
  <c r="A1177" i="26"/>
  <c r="A1345" i="26" s="1"/>
  <c r="A1513" i="26" s="1"/>
  <c r="A1681" i="26" s="1"/>
  <c r="A1187" i="26"/>
  <c r="A1355" i="26" s="1"/>
  <c r="A1523" i="26" s="1"/>
  <c r="C1191" i="26"/>
  <c r="C1359" i="26" s="1"/>
  <c r="C1527" i="26" s="1"/>
  <c r="A1197" i="26"/>
  <c r="A1365" i="26" s="1"/>
  <c r="A1533" i="26" s="1"/>
  <c r="B1204" i="26"/>
  <c r="B1372" i="26" s="1"/>
  <c r="B1540" i="26" s="1"/>
  <c r="B1205" i="26"/>
  <c r="B1373" i="26" s="1"/>
  <c r="B1541" i="26" s="1"/>
  <c r="C1212" i="26"/>
  <c r="C1380" i="26" s="1"/>
  <c r="C1548" i="26" s="1"/>
  <c r="C1215" i="26"/>
  <c r="C1383" i="26" s="1"/>
  <c r="C1551" i="26" s="1"/>
  <c r="A1218" i="26"/>
  <c r="A1386" i="26" s="1"/>
  <c r="A1554" i="26" s="1"/>
  <c r="B1223" i="26"/>
  <c r="B1391" i="26" s="1"/>
  <c r="B1559" i="26" s="1"/>
  <c r="B1224" i="26"/>
  <c r="B1392" i="26" s="1"/>
  <c r="B1560" i="26" s="1"/>
  <c r="A1229" i="26"/>
  <c r="A1397" i="26" s="1"/>
  <c r="A1565" i="26" s="1"/>
  <c r="B1232" i="26"/>
  <c r="B1400" i="26" s="1"/>
  <c r="B1568" i="26" s="1"/>
  <c r="B1233" i="26"/>
  <c r="A1235" i="26"/>
  <c r="A1403" i="26" s="1"/>
  <c r="A1571" i="26" s="1"/>
  <c r="C1242" i="26"/>
  <c r="C1410" i="26" s="1"/>
  <c r="C1578" i="26" s="1"/>
  <c r="B1243" i="26"/>
  <c r="B1411" i="26" s="1"/>
  <c r="B1579" i="26" s="1"/>
  <c r="A1244" i="26"/>
  <c r="A1412" i="26" s="1"/>
  <c r="A1580" i="26" s="1"/>
  <c r="B1247" i="26"/>
  <c r="B1415" i="26" s="1"/>
  <c r="B1583" i="26" s="1"/>
  <c r="C1248" i="26"/>
  <c r="C1416" i="26" s="1"/>
  <c r="C1584" i="26" s="1"/>
  <c r="C1249" i="26"/>
  <c r="C1417" i="26" s="1"/>
  <c r="C1585" i="26" s="1"/>
  <c r="C1253" i="26"/>
  <c r="C1421" i="26" s="1"/>
  <c r="C1589" i="26" s="1"/>
  <c r="C1254" i="26"/>
  <c r="C1422" i="26" s="1"/>
  <c r="C1590" i="26" s="1"/>
  <c r="A1258" i="26"/>
  <c r="A1426" i="26" s="1"/>
  <c r="A1594" i="26" s="1"/>
  <c r="A1279" i="26"/>
  <c r="A1447" i="26" s="1"/>
  <c r="A1615" i="26" s="1"/>
  <c r="C1279" i="26"/>
  <c r="C1447" i="26" s="1"/>
  <c r="C1615" i="26" s="1"/>
  <c r="B1290" i="26"/>
  <c r="B1458" i="26" s="1"/>
  <c r="B1626" i="26" s="1"/>
  <c r="A1295" i="26"/>
  <c r="A1463" i="26" s="1"/>
  <c r="A1631" i="26" s="1"/>
  <c r="A1296" i="26"/>
  <c r="A1464" i="26" s="1"/>
  <c r="C1306" i="26"/>
  <c r="C1474" i="26" s="1"/>
  <c r="C1642" i="26" s="1"/>
  <c r="A1311" i="26"/>
  <c r="A1479" i="26" s="1"/>
  <c r="A1647" i="26" s="1"/>
  <c r="C1322" i="26"/>
  <c r="C1490" i="26" s="1"/>
  <c r="C1658" i="26" s="1"/>
  <c r="A1333" i="26"/>
  <c r="A1501" i="26" s="1"/>
  <c r="A1669" i="26" s="1"/>
  <c r="B1340" i="26"/>
  <c r="B1508" i="26" s="1"/>
  <c r="B1676" i="26" s="1"/>
  <c r="C1343" i="26"/>
  <c r="C1344" i="26"/>
  <c r="C1512" i="26" s="1"/>
  <c r="C1680" i="26" s="1"/>
  <c r="A1360" i="26"/>
  <c r="A1528" i="26" s="1"/>
  <c r="B1363" i="26"/>
  <c r="B1531" i="26" s="1"/>
  <c r="A1369" i="26"/>
  <c r="A1537" i="26" s="1"/>
  <c r="C1379" i="26"/>
  <c r="B1388" i="26"/>
  <c r="B1556" i="26" s="1"/>
  <c r="A1392" i="26"/>
  <c r="A1560" i="26" s="1"/>
  <c r="B1393" i="26"/>
  <c r="B1561" i="26" s="1"/>
  <c r="A1399" i="26"/>
  <c r="B1401" i="26"/>
  <c r="B1569" i="26" s="1"/>
  <c r="B1404" i="26"/>
  <c r="B1572" i="26" s="1"/>
  <c r="C1405" i="26"/>
  <c r="C1573" i="26" s="1"/>
  <c r="B1408" i="26"/>
  <c r="B1576" i="26" s="1"/>
  <c r="A1417" i="26"/>
  <c r="A1427" i="26"/>
  <c r="A1595" i="26" s="1"/>
  <c r="C1429" i="26"/>
  <c r="C1597" i="26" s="1"/>
  <c r="A1431" i="26"/>
  <c r="A1599" i="26" s="1"/>
  <c r="C1437" i="26"/>
  <c r="C1605" i="26" s="1"/>
  <c r="A1442" i="26"/>
  <c r="A1610" i="26" s="1"/>
  <c r="A1452" i="26"/>
  <c r="A1620" i="26" s="1"/>
  <c r="B1457" i="26"/>
  <c r="B1625" i="26" s="1"/>
  <c r="B1460" i="26"/>
  <c r="B1628" i="26" s="1"/>
  <c r="B1465" i="26"/>
  <c r="B1633" i="26" s="1"/>
  <c r="C1470" i="26"/>
  <c r="A1475" i="26"/>
  <c r="B1481" i="26"/>
  <c r="B1649" i="26" s="1"/>
  <c r="A1492" i="26"/>
  <c r="B1497" i="26"/>
  <c r="B1665" i="26" s="1"/>
  <c r="C1502" i="26"/>
  <c r="C1505" i="26"/>
  <c r="C1673" i="26" s="1"/>
  <c r="A1511" i="26"/>
  <c r="A1679" i="26" s="1"/>
  <c r="C1511" i="26"/>
  <c r="C1679" i="26" s="1"/>
  <c r="A1521" i="26"/>
  <c r="C1522" i="26"/>
  <c r="A1540" i="26"/>
  <c r="C1547" i="26"/>
  <c r="A1556" i="26"/>
  <c r="B1562" i="26"/>
  <c r="A1564" i="26"/>
  <c r="A1567" i="26"/>
  <c r="B1567" i="26"/>
  <c r="A1573" i="26"/>
  <c r="C1582" i="26"/>
  <c r="A1585" i="26"/>
  <c r="C1593" i="26"/>
  <c r="A1596" i="26"/>
  <c r="C1596" i="26"/>
  <c r="C1598" i="26"/>
  <c r="A1605" i="26"/>
  <c r="B1609" i="26"/>
  <c r="A1616" i="26"/>
  <c r="C1618" i="26"/>
  <c r="C1620" i="26"/>
  <c r="B1621" i="26"/>
  <c r="A1624" i="26"/>
  <c r="A1632" i="26"/>
  <c r="C1638" i="26"/>
  <c r="B1641" i="26"/>
  <c r="A1643" i="26"/>
  <c r="A1652" i="26"/>
  <c r="A1660" i="26"/>
  <c r="C1662" i="26"/>
  <c r="C1670" i="26"/>
  <c r="A1672" i="26"/>
  <c r="K80" i="25"/>
  <c r="Q16529" i="26"/>
  <c r="Q16530" i="26"/>
  <c r="Q16531" i="26"/>
  <c r="Q16532" i="26"/>
  <c r="Q16533" i="26"/>
  <c r="Q16534" i="26"/>
  <c r="Q16535" i="26"/>
  <c r="Q16536" i="26"/>
  <c r="Q16537" i="26"/>
  <c r="Q16538" i="26"/>
  <c r="Q16539" i="26"/>
  <c r="Q16540" i="26"/>
  <c r="Q16541" i="26"/>
  <c r="Q16542" i="26"/>
  <c r="Q16543" i="26"/>
  <c r="Q16544" i="26"/>
  <c r="Q16545" i="26"/>
  <c r="Q16546" i="26"/>
  <c r="Q16547" i="26"/>
  <c r="Q16548" i="26"/>
  <c r="Q16549" i="26"/>
  <c r="Q16550" i="26"/>
  <c r="Q16551" i="26"/>
  <c r="Q16552" i="26"/>
  <c r="Q16553" i="26"/>
  <c r="Q16554" i="26"/>
  <c r="Q16555" i="26"/>
  <c r="Q16556" i="26"/>
  <c r="Q16557" i="26"/>
  <c r="Q16558" i="26"/>
  <c r="Q16559" i="26"/>
  <c r="Q16560" i="26"/>
  <c r="Q16561" i="26"/>
  <c r="Q16562" i="26"/>
  <c r="Q16563" i="26"/>
  <c r="Q16564" i="26"/>
  <c r="Q16565" i="26"/>
  <c r="Q16566" i="26"/>
  <c r="Q16567" i="26"/>
  <c r="Q16568" i="26"/>
  <c r="Q16569" i="26"/>
  <c r="Q16570" i="26"/>
  <c r="Q16571" i="26"/>
  <c r="Q16572" i="26"/>
  <c r="Q16573" i="26"/>
  <c r="Q16574" i="26"/>
  <c r="Q16575" i="26"/>
  <c r="Q16576" i="26"/>
  <c r="Q16577" i="26"/>
  <c r="Q16578" i="26"/>
  <c r="Q16579" i="26"/>
  <c r="Q16580" i="26"/>
  <c r="Q16581" i="26"/>
  <c r="Q16582" i="26"/>
  <c r="Q16583" i="26"/>
  <c r="Q16584" i="26"/>
  <c r="Q16585" i="26"/>
  <c r="Q16586" i="26"/>
  <c r="Q16587" i="26"/>
  <c r="Q16588" i="26"/>
  <c r="Q16589" i="26"/>
  <c r="Q16590" i="26"/>
  <c r="Q16591" i="26"/>
  <c r="Q16592" i="26"/>
  <c r="Q16593" i="26"/>
  <c r="Q16594" i="26"/>
  <c r="Q16595" i="26"/>
  <c r="Q16596" i="26"/>
  <c r="Q16597" i="26"/>
  <c r="Q16598" i="26"/>
  <c r="Q16599" i="26"/>
  <c r="Q16600" i="26"/>
  <c r="Q16601" i="26"/>
  <c r="Q16602" i="26"/>
  <c r="Q16603" i="26"/>
  <c r="Q16604" i="26"/>
  <c r="Q16605" i="26"/>
  <c r="Q16606" i="26"/>
  <c r="Q16607" i="26"/>
  <c r="Q16608" i="26"/>
  <c r="Q16609" i="26"/>
  <c r="F154" i="26"/>
  <c r="G154" i="26" s="1"/>
  <c r="H154" i="26" s="1"/>
  <c r="I154" i="26" s="1"/>
  <c r="J154" i="26" s="1"/>
  <c r="K154" i="26" s="1"/>
  <c r="L154" i="26" s="1"/>
  <c r="M154" i="26" s="1"/>
  <c r="N154" i="26" s="1"/>
  <c r="F142" i="26"/>
  <c r="G142" i="26" s="1"/>
  <c r="H142" i="26" s="1"/>
  <c r="I142" i="26" s="1"/>
  <c r="J142" i="26" s="1"/>
  <c r="K142" i="26" s="1"/>
  <c r="L142" i="26" s="1"/>
  <c r="M142" i="26" s="1"/>
  <c r="N142" i="26" s="1"/>
  <c r="F131" i="26"/>
  <c r="G131" i="26" s="1"/>
  <c r="H131" i="26" s="1"/>
  <c r="I131" i="26" s="1"/>
  <c r="J131" i="26" s="1"/>
  <c r="K131" i="26" s="1"/>
  <c r="L131" i="26" s="1"/>
  <c r="M131" i="26" s="1"/>
  <c r="N131" i="26" s="1"/>
  <c r="F53" i="26"/>
  <c r="G53" i="26" s="1"/>
  <c r="H53" i="26" s="1"/>
  <c r="I53" i="26" s="1"/>
  <c r="J53" i="26" s="1"/>
  <c r="K53" i="26" s="1"/>
  <c r="L53" i="26" s="1"/>
  <c r="M53" i="26" s="1"/>
  <c r="N53" i="26" s="1"/>
  <c r="Q11969" i="26"/>
  <c r="C173" i="26"/>
  <c r="C341" i="26" s="1"/>
  <c r="C509" i="26" s="1"/>
  <c r="C677" i="26" s="1"/>
  <c r="C845" i="26" s="1"/>
  <c r="C1013" i="26" s="1"/>
  <c r="C1181" i="26" s="1"/>
  <c r="C1349" i="26" s="1"/>
  <c r="C1517" i="26" s="1"/>
  <c r="B173" i="26"/>
  <c r="B341" i="26" s="1"/>
  <c r="B509" i="26" s="1"/>
  <c r="B677" i="26" s="1"/>
  <c r="B845" i="26" s="1"/>
  <c r="B1013" i="26" s="1"/>
  <c r="B1181" i="26" s="1"/>
  <c r="B1349" i="26" s="1"/>
  <c r="B1517" i="26" s="1"/>
  <c r="A173" i="26"/>
  <c r="A341" i="26" s="1"/>
  <c r="A509" i="26" s="1"/>
  <c r="A677" i="26" s="1"/>
  <c r="A845" i="26" s="1"/>
  <c r="A1013" i="26" s="1"/>
  <c r="A1181" i="26" s="1"/>
  <c r="A1349" i="26" s="1"/>
  <c r="A1517" i="26" s="1"/>
  <c r="F1684" i="26" l="1"/>
  <c r="G1684" i="26" s="1"/>
  <c r="H1684" i="26" s="1"/>
  <c r="I1684" i="26" s="1"/>
  <c r="J1684" i="26" s="1"/>
  <c r="K1684" i="26" s="1"/>
  <c r="L1684" i="26" s="1"/>
  <c r="M1684" i="26" s="1"/>
  <c r="N1684" i="26" s="1"/>
  <c r="Q16389" i="26"/>
  <c r="Q16133" i="26"/>
  <c r="Q15877" i="26"/>
  <c r="Q15621" i="26"/>
  <c r="Q15341" i="26"/>
  <c r="Q14688" i="26"/>
  <c r="Q16373" i="26"/>
  <c r="Q16117" i="26"/>
  <c r="Q15861" i="26"/>
  <c r="Q15605" i="26"/>
  <c r="Q15311" i="26"/>
  <c r="Q14604" i="26"/>
  <c r="Q16357" i="26"/>
  <c r="Q16101" i="26"/>
  <c r="Q15845" i="26"/>
  <c r="Q15589" i="26"/>
  <c r="Q15283" i="26"/>
  <c r="Q14515" i="26"/>
  <c r="Q16341" i="26"/>
  <c r="Q16085" i="26"/>
  <c r="Q15829" i="26"/>
  <c r="Q15573" i="26"/>
  <c r="Q15258" i="26"/>
  <c r="Q14432" i="26"/>
  <c r="Q16325" i="26"/>
  <c r="Q16069" i="26"/>
  <c r="Q15813" i="26"/>
  <c r="Q15557" i="26"/>
  <c r="Q15228" i="26"/>
  <c r="Q14348" i="26"/>
  <c r="Q16309" i="26"/>
  <c r="Q16053" i="26"/>
  <c r="Q15797" i="26"/>
  <c r="Q15541" i="26"/>
  <c r="Q15198" i="26"/>
  <c r="Q14259" i="26"/>
  <c r="Q16293" i="26"/>
  <c r="Q16037" i="26"/>
  <c r="Q15781" i="26"/>
  <c r="Q15525" i="26"/>
  <c r="Q15168" i="26"/>
  <c r="Q14176" i="26"/>
  <c r="Q16277" i="26"/>
  <c r="Q16021" i="26"/>
  <c r="Q15765" i="26"/>
  <c r="Q15509" i="26"/>
  <c r="Q15145" i="26"/>
  <c r="Q14092" i="26"/>
  <c r="Q16517" i="26"/>
  <c r="Q16261" i="26"/>
  <c r="Q16005" i="26"/>
  <c r="Q15749" i="26"/>
  <c r="Q15493" i="26"/>
  <c r="Q15115" i="26"/>
  <c r="Q14003" i="26"/>
  <c r="Q16501" i="26"/>
  <c r="Q16245" i="26"/>
  <c r="Q15989" i="26"/>
  <c r="Q15733" i="26"/>
  <c r="Q15477" i="26"/>
  <c r="Q15085" i="26"/>
  <c r="Q13920" i="26"/>
  <c r="Q16485" i="26"/>
  <c r="Q16229" i="26"/>
  <c r="Q15973" i="26"/>
  <c r="Q15717" i="26"/>
  <c r="Q15461" i="26"/>
  <c r="Q15055" i="26"/>
  <c r="Q13836" i="26"/>
  <c r="Q16469" i="26"/>
  <c r="Q16213" i="26"/>
  <c r="Q15957" i="26"/>
  <c r="Q15701" i="26"/>
  <c r="Q15445" i="26"/>
  <c r="Q15022" i="26"/>
  <c r="Q13747" i="26"/>
  <c r="Q16453" i="26"/>
  <c r="F1683" i="26" s="1"/>
  <c r="Q16197" i="26"/>
  <c r="Q15941" i="26"/>
  <c r="Q15685" i="26"/>
  <c r="Q15429" i="26"/>
  <c r="Q14979" i="26"/>
  <c r="Q13664" i="26"/>
  <c r="Q16437" i="26"/>
  <c r="Q16181" i="26"/>
  <c r="Q15925" i="26"/>
  <c r="Q15669" i="26"/>
  <c r="Q15413" i="26"/>
  <c r="Q14926" i="26"/>
  <c r="Q13456" i="26"/>
  <c r="F476" i="26" s="1"/>
  <c r="Q16421" i="26"/>
  <c r="Q16165" i="26"/>
  <c r="Q15909" i="26"/>
  <c r="Q15653" i="26"/>
  <c r="Q15391" i="26"/>
  <c r="Q14860" i="26"/>
  <c r="Q13199" i="26"/>
  <c r="Q16405" i="26"/>
  <c r="Q16149" i="26"/>
  <c r="Q15893" i="26"/>
  <c r="Q15637" i="26"/>
  <c r="Q15369" i="26"/>
  <c r="Q14771" i="26"/>
  <c r="Q12772" i="26"/>
  <c r="Q16516" i="26"/>
  <c r="Q16500" i="26"/>
  <c r="Q16484" i="26"/>
  <c r="Q16468" i="26"/>
  <c r="Q16452" i="26"/>
  <c r="Q16436" i="26"/>
  <c r="Q16420" i="26"/>
  <c r="Q16404" i="26"/>
  <c r="Q16388" i="26"/>
  <c r="Q16372" i="26"/>
  <c r="F1682" i="26" s="1"/>
  <c r="Q16356" i="26"/>
  <c r="Q16340" i="26"/>
  <c r="Q16324" i="26"/>
  <c r="Q16308" i="26"/>
  <c r="Q16292" i="26"/>
  <c r="Q16276" i="26"/>
  <c r="Q16260" i="26"/>
  <c r="Q16244" i="26"/>
  <c r="Q16228" i="26"/>
  <c r="Q16212" i="26"/>
  <c r="Q16196" i="26"/>
  <c r="Q16180" i="26"/>
  <c r="Q16164" i="26"/>
  <c r="Q16148" i="26"/>
  <c r="Q16132" i="26"/>
  <c r="Q16116" i="26"/>
  <c r="Q16100" i="26"/>
  <c r="Q16084" i="26"/>
  <c r="Q16068" i="26"/>
  <c r="Q16052" i="26"/>
  <c r="Q16036" i="26"/>
  <c r="Q16020" i="26"/>
  <c r="Q16004" i="26"/>
  <c r="Q15988" i="26"/>
  <c r="Q15972" i="26"/>
  <c r="Q15956" i="26"/>
  <c r="Q15940" i="26"/>
  <c r="Q15924" i="26"/>
  <c r="Q15908" i="26"/>
  <c r="Q15892" i="26"/>
  <c r="Q15876" i="26"/>
  <c r="Q15860" i="26"/>
  <c r="Q15844" i="26"/>
  <c r="Q15828" i="26"/>
  <c r="Q15812" i="26"/>
  <c r="Q15796" i="26"/>
  <c r="Q15780" i="26"/>
  <c r="Q15764" i="26"/>
  <c r="Q15748" i="26"/>
  <c r="Q15732" i="26"/>
  <c r="Q15716" i="26"/>
  <c r="Q15700" i="26"/>
  <c r="Q15684" i="26"/>
  <c r="Q15668" i="26"/>
  <c r="Q15652" i="26"/>
  <c r="Q15636" i="26"/>
  <c r="Q15620" i="26"/>
  <c r="Q15604" i="26"/>
  <c r="Q15588" i="26"/>
  <c r="Q15572" i="26"/>
  <c r="Q15556" i="26"/>
  <c r="Q15540" i="26"/>
  <c r="Q15524" i="26"/>
  <c r="Q15508" i="26"/>
  <c r="Q15492" i="26"/>
  <c r="Q15476" i="26"/>
  <c r="Q15460" i="26"/>
  <c r="Q15444" i="26"/>
  <c r="Q15428" i="26"/>
  <c r="Q15412" i="26"/>
  <c r="Q15390" i="26"/>
  <c r="Q15368" i="26"/>
  <c r="Q15340" i="26"/>
  <c r="Q15310" i="26"/>
  <c r="Q15280" i="26"/>
  <c r="Q15257" i="26"/>
  <c r="Q15227" i="26"/>
  <c r="Q15197" i="26"/>
  <c r="Q15167" i="26"/>
  <c r="Q15139" i="26"/>
  <c r="Q15114" i="26"/>
  <c r="Q15084" i="26"/>
  <c r="Q15054" i="26"/>
  <c r="Q15020" i="26"/>
  <c r="Q14976" i="26"/>
  <c r="Q14924" i="26"/>
  <c r="Q14851" i="26"/>
  <c r="Q14768" i="26"/>
  <c r="Q14684" i="26"/>
  <c r="Q14595" i="26"/>
  <c r="Q14512" i="26"/>
  <c r="Q14428" i="26"/>
  <c r="Q14339" i="26"/>
  <c r="Q14256" i="26"/>
  <c r="Q14172" i="26"/>
  <c r="Q14083" i="26"/>
  <c r="Q14000" i="26"/>
  <c r="Q13916" i="26"/>
  <c r="Q13827" i="26"/>
  <c r="Q13744" i="26"/>
  <c r="Q13660" i="26"/>
  <c r="Q13440" i="26"/>
  <c r="Q13182" i="26"/>
  <c r="Q12728" i="26"/>
  <c r="Q16515" i="26"/>
  <c r="Q16499" i="26"/>
  <c r="Q16483" i="26"/>
  <c r="Q16467" i="26"/>
  <c r="Q16451" i="26"/>
  <c r="Q16435" i="26"/>
  <c r="Q16419" i="26"/>
  <c r="Q16403" i="26"/>
  <c r="Q16387" i="26"/>
  <c r="Q16371" i="26"/>
  <c r="Q16355" i="26"/>
  <c r="Q16339" i="26"/>
  <c r="Q16323" i="26"/>
  <c r="Q16307" i="26"/>
  <c r="Q16291" i="26"/>
  <c r="F1681" i="26" s="1"/>
  <c r="Q16275" i="26"/>
  <c r="Q16259" i="26"/>
  <c r="Q16243" i="26"/>
  <c r="Q16227" i="26"/>
  <c r="Q16211" i="26"/>
  <c r="Q16195" i="26"/>
  <c r="Q16179" i="26"/>
  <c r="Q16163" i="26"/>
  <c r="Q16147" i="26"/>
  <c r="Q16131" i="26"/>
  <c r="Q16115" i="26"/>
  <c r="Q16099" i="26"/>
  <c r="Q16083" i="26"/>
  <c r="Q16067" i="26"/>
  <c r="Q16051" i="26"/>
  <c r="Q16035" i="26"/>
  <c r="Q16019" i="26"/>
  <c r="Q16003" i="26"/>
  <c r="Q15987" i="26"/>
  <c r="Q15971" i="26"/>
  <c r="Q15955" i="26"/>
  <c r="Q15939" i="26"/>
  <c r="Q15923" i="26"/>
  <c r="Q15907" i="26"/>
  <c r="Q15891" i="26"/>
  <c r="Q15875" i="26"/>
  <c r="Q15859" i="26"/>
  <c r="Q15843" i="26"/>
  <c r="Q15827" i="26"/>
  <c r="Q15811" i="26"/>
  <c r="Q15795" i="26"/>
  <c r="Q15779" i="26"/>
  <c r="Q15763" i="26"/>
  <c r="Q15747" i="26"/>
  <c r="Q15731" i="26"/>
  <c r="Q15715" i="26"/>
  <c r="Q15699" i="26"/>
  <c r="Q15683" i="26"/>
  <c r="Q15667" i="26"/>
  <c r="Q15651" i="26"/>
  <c r="Q15635" i="26"/>
  <c r="Q15619" i="26"/>
  <c r="Q15603" i="26"/>
  <c r="Q15587" i="26"/>
  <c r="Q15571" i="26"/>
  <c r="Q15555" i="26"/>
  <c r="Q15539" i="26"/>
  <c r="Q15523" i="26"/>
  <c r="Q15507" i="26"/>
  <c r="Q15491" i="26"/>
  <c r="Q15475" i="26"/>
  <c r="Q15459" i="26"/>
  <c r="Q15443" i="26"/>
  <c r="Q15427" i="26"/>
  <c r="Q15411" i="26"/>
  <c r="Q15389" i="26"/>
  <c r="Q15363" i="26"/>
  <c r="Q15339" i="26"/>
  <c r="Q15309" i="26"/>
  <c r="Q15279" i="26"/>
  <c r="Q15251" i="26"/>
  <c r="Q15226" i="26"/>
  <c r="Q15196" i="26"/>
  <c r="Q15166" i="26"/>
  <c r="Q15136" i="26"/>
  <c r="Q15113" i="26"/>
  <c r="Q15083" i="26"/>
  <c r="Q15053" i="26"/>
  <c r="Q15019" i="26"/>
  <c r="Q14975" i="26"/>
  <c r="Q14915" i="26"/>
  <c r="Q14848" i="26"/>
  <c r="Q14764" i="26"/>
  <c r="Q14675" i="26"/>
  <c r="Q14592" i="26"/>
  <c r="Q14508" i="26"/>
  <c r="Q14419" i="26"/>
  <c r="Q14336" i="26"/>
  <c r="Q14252" i="26"/>
  <c r="Q14163" i="26"/>
  <c r="Q14080" i="26"/>
  <c r="Q13996" i="26"/>
  <c r="Q13907" i="26"/>
  <c r="Q13824" i="26"/>
  <c r="Q13740" i="26"/>
  <c r="Q13651" i="26"/>
  <c r="Q13424" i="26"/>
  <c r="Q13159" i="26"/>
  <c r="Q12684" i="26"/>
  <c r="Q16514" i="26"/>
  <c r="Q16498" i="26"/>
  <c r="Q16482" i="26"/>
  <c r="Q16466" i="26"/>
  <c r="Q16450" i="26"/>
  <c r="Q16434" i="26"/>
  <c r="Q16418" i="26"/>
  <c r="Q16402" i="26"/>
  <c r="Q16386" i="26"/>
  <c r="Q16370" i="26"/>
  <c r="Q16354" i="26"/>
  <c r="Q16338" i="26"/>
  <c r="Q16322" i="26"/>
  <c r="Q16306" i="26"/>
  <c r="Q16290" i="26"/>
  <c r="Q16274" i="26"/>
  <c r="Q16258" i="26"/>
  <c r="Q16242" i="26"/>
  <c r="Q16226" i="26"/>
  <c r="Q16210" i="26"/>
  <c r="Q16194" i="26"/>
  <c r="Q16178" i="26"/>
  <c r="Q16162" i="26"/>
  <c r="Q16146" i="26"/>
  <c r="Q16130" i="26"/>
  <c r="Q16114" i="26"/>
  <c r="Q16098" i="26"/>
  <c r="Q16082" i="26"/>
  <c r="Q16066" i="26"/>
  <c r="Q16050" i="26"/>
  <c r="Q16034" i="26"/>
  <c r="Q16018" i="26"/>
  <c r="Q16002" i="26"/>
  <c r="Q15986" i="26"/>
  <c r="Q15970" i="26"/>
  <c r="Q15954" i="26"/>
  <c r="Q15938" i="26"/>
  <c r="Q15922" i="26"/>
  <c r="Q15906" i="26"/>
  <c r="Q15890" i="26"/>
  <c r="Q15874" i="26"/>
  <c r="Q15858" i="26"/>
  <c r="Q15842" i="26"/>
  <c r="Q15826" i="26"/>
  <c r="Q15810" i="26"/>
  <c r="Q15794" i="26"/>
  <c r="Q15778" i="26"/>
  <c r="Q15762" i="26"/>
  <c r="Q15746" i="26"/>
  <c r="Q15730" i="26"/>
  <c r="Q15714" i="26"/>
  <c r="Q15698" i="26"/>
  <c r="Q15682" i="26"/>
  <c r="Q15666" i="26"/>
  <c r="Q15650" i="26"/>
  <c r="Q15634" i="26"/>
  <c r="Q15618" i="26"/>
  <c r="Q15602" i="26"/>
  <c r="Q15586" i="26"/>
  <c r="Q15570" i="26"/>
  <c r="Q15554" i="26"/>
  <c r="Q15538" i="26"/>
  <c r="Q15522" i="26"/>
  <c r="Q15506" i="26"/>
  <c r="Q15490" i="26"/>
  <c r="Q15474" i="26"/>
  <c r="Q15458" i="26"/>
  <c r="Q15442" i="26"/>
  <c r="Q15426" i="26"/>
  <c r="Q15410" i="26"/>
  <c r="Q15388" i="26"/>
  <c r="Q15360" i="26"/>
  <c r="Q15338" i="26"/>
  <c r="Q15308" i="26"/>
  <c r="Q15278" i="26"/>
  <c r="Q15248" i="26"/>
  <c r="Q15225" i="26"/>
  <c r="Q15195" i="26"/>
  <c r="Q15165" i="26"/>
  <c r="Q15135" i="26"/>
  <c r="Q15107" i="26"/>
  <c r="Q15082" i="26"/>
  <c r="Q15052" i="26"/>
  <c r="Q15017" i="26"/>
  <c r="Q14974" i="26"/>
  <c r="Q14912" i="26"/>
  <c r="Q14844" i="26"/>
  <c r="Q14755" i="26"/>
  <c r="Q14672" i="26"/>
  <c r="Q14588" i="26"/>
  <c r="Q14499" i="26"/>
  <c r="Q14416" i="26"/>
  <c r="Q14332" i="26"/>
  <c r="Q14243" i="26"/>
  <c r="Q14160" i="26"/>
  <c r="Q14076" i="26"/>
  <c r="Q13987" i="26"/>
  <c r="Q13904" i="26"/>
  <c r="Q13820" i="26"/>
  <c r="Q13731" i="26"/>
  <c r="Q13648" i="26"/>
  <c r="Q13408" i="26"/>
  <c r="Q13138" i="26"/>
  <c r="Q12632" i="26"/>
  <c r="Q16513" i="26"/>
  <c r="Q16497" i="26"/>
  <c r="Q16481" i="26"/>
  <c r="Q16465" i="26"/>
  <c r="Q16449" i="26"/>
  <c r="Q16433" i="26"/>
  <c r="Q16417" i="26"/>
  <c r="Q16401" i="26"/>
  <c r="Q16385" i="26"/>
  <c r="Q16369" i="26"/>
  <c r="Q16353" i="26"/>
  <c r="Q16337" i="26"/>
  <c r="Q16321" i="26"/>
  <c r="Q16305" i="26"/>
  <c r="Q16289" i="26"/>
  <c r="Q16273" i="26"/>
  <c r="Q16257" i="26"/>
  <c r="Q16241" i="26"/>
  <c r="Q16225" i="26"/>
  <c r="Q16209" i="26"/>
  <c r="Q16193" i="26"/>
  <c r="Q16177" i="26"/>
  <c r="Q16161" i="26"/>
  <c r="Q16145" i="26"/>
  <c r="Q16129" i="26"/>
  <c r="F1680" i="26" s="1"/>
  <c r="Q16113" i="26"/>
  <c r="Q16097" i="26"/>
  <c r="Q16081" i="26"/>
  <c r="Q16065" i="26"/>
  <c r="Q16049" i="26"/>
  <c r="Q16033" i="26"/>
  <c r="Q16017" i="26"/>
  <c r="Q16001" i="26"/>
  <c r="Q15985" i="26"/>
  <c r="Q15969" i="26"/>
  <c r="Q15953" i="26"/>
  <c r="Q15937" i="26"/>
  <c r="Q15921" i="26"/>
  <c r="Q15905" i="26"/>
  <c r="Q15889" i="26"/>
  <c r="Q15873" i="26"/>
  <c r="Q15857" i="26"/>
  <c r="Q15841" i="26"/>
  <c r="Q15825" i="26"/>
  <c r="Q15809" i="26"/>
  <c r="Q15793" i="26"/>
  <c r="Q15777" i="26"/>
  <c r="Q15761" i="26"/>
  <c r="Q15745" i="26"/>
  <c r="Q15729" i="26"/>
  <c r="Q15713" i="26"/>
  <c r="Q15697" i="26"/>
  <c r="Q15681" i="26"/>
  <c r="Q15665" i="26"/>
  <c r="Q15649" i="26"/>
  <c r="Q15633" i="26"/>
  <c r="Q15617" i="26"/>
  <c r="Q15601" i="26"/>
  <c r="Q15585" i="26"/>
  <c r="Q15569" i="26"/>
  <c r="Q15553" i="26"/>
  <c r="Q15537" i="26"/>
  <c r="Q15521" i="26"/>
  <c r="Q15505" i="26"/>
  <c r="Q15489" i="26"/>
  <c r="Q15473" i="26"/>
  <c r="Q15457" i="26"/>
  <c r="Q15441" i="26"/>
  <c r="Q15425" i="26"/>
  <c r="Q15409" i="26"/>
  <c r="Q15387" i="26"/>
  <c r="Q15359" i="26"/>
  <c r="Q15337" i="26"/>
  <c r="Q15307" i="26"/>
  <c r="Q15277" i="26"/>
  <c r="Q15247" i="26"/>
  <c r="Q15219" i="26"/>
  <c r="Q15194" i="26"/>
  <c r="Q15164" i="26"/>
  <c r="Q15134" i="26"/>
  <c r="Q15104" i="26"/>
  <c r="Q15081" i="26"/>
  <c r="Q15051" i="26"/>
  <c r="Q15011" i="26"/>
  <c r="Q14972" i="26"/>
  <c r="Q14910" i="26"/>
  <c r="Q14835" i="26"/>
  <c r="Q14752" i="26"/>
  <c r="F321" i="26" s="1"/>
  <c r="Q14668" i="26"/>
  <c r="Q14579" i="26"/>
  <c r="Q14496" i="26"/>
  <c r="Q14412" i="26"/>
  <c r="Q14323" i="26"/>
  <c r="Q14240" i="26"/>
  <c r="Q14156" i="26"/>
  <c r="Q14067" i="26"/>
  <c r="Q13984" i="26"/>
  <c r="Q13900" i="26"/>
  <c r="Q13811" i="26"/>
  <c r="Q13728" i="26"/>
  <c r="Q13644" i="26"/>
  <c r="Q13392" i="26"/>
  <c r="Q13112" i="26"/>
  <c r="Q12553" i="26"/>
  <c r="Q16528" i="26"/>
  <c r="Q16512" i="26"/>
  <c r="Q16496" i="26"/>
  <c r="Q16480" i="26"/>
  <c r="Q16464" i="26"/>
  <c r="Q16448" i="26"/>
  <c r="Q16432" i="26"/>
  <c r="Q16416" i="26"/>
  <c r="Q16400" i="26"/>
  <c r="Q16384" i="26"/>
  <c r="Q16368" i="26"/>
  <c r="Q16352" i="26"/>
  <c r="Q16336" i="26"/>
  <c r="Q16320" i="26"/>
  <c r="Q16304" i="26"/>
  <c r="Q16288" i="26"/>
  <c r="Q16272" i="26"/>
  <c r="Q16256" i="26"/>
  <c r="Q16240" i="26"/>
  <c r="Q16224" i="26"/>
  <c r="Q16208" i="26"/>
  <c r="Q16192" i="26"/>
  <c r="Q16176" i="26"/>
  <c r="Q16160" i="26"/>
  <c r="Q16144" i="26"/>
  <c r="Q16128" i="26"/>
  <c r="Q16112" i="26"/>
  <c r="Q16096" i="26"/>
  <c r="Q16080" i="26"/>
  <c r="Q16064" i="26"/>
  <c r="Q16048" i="26"/>
  <c r="F1679" i="26" s="1"/>
  <c r="Q16032" i="26"/>
  <c r="Q16016" i="26"/>
  <c r="Q16000" i="26"/>
  <c r="Q15984" i="26"/>
  <c r="Q15968" i="26"/>
  <c r="Q15952" i="26"/>
  <c r="Q15936" i="26"/>
  <c r="Q15920" i="26"/>
  <c r="Q15904" i="26"/>
  <c r="Q15888" i="26"/>
  <c r="Q15872" i="26"/>
  <c r="Q15856" i="26"/>
  <c r="Q15840" i="26"/>
  <c r="Q15824" i="26"/>
  <c r="Q15808" i="26"/>
  <c r="Q15792" i="26"/>
  <c r="Q15776" i="26"/>
  <c r="Q15760" i="26"/>
  <c r="Q15744" i="26"/>
  <c r="Q15728" i="26"/>
  <c r="Q15712" i="26"/>
  <c r="Q15696" i="26"/>
  <c r="Q15680" i="26"/>
  <c r="Q15664" i="26"/>
  <c r="Q15648" i="26"/>
  <c r="Q15632" i="26"/>
  <c r="Q15616" i="26"/>
  <c r="Q15600" i="26"/>
  <c r="Q15584" i="26"/>
  <c r="Q15568" i="26"/>
  <c r="Q15552" i="26"/>
  <c r="Q15536" i="26"/>
  <c r="Q15520" i="26"/>
  <c r="Q15504" i="26"/>
  <c r="Q15488" i="26"/>
  <c r="Q15472" i="26"/>
  <c r="Q15456" i="26"/>
  <c r="Q15440" i="26"/>
  <c r="Q15424" i="26"/>
  <c r="Q15408" i="26"/>
  <c r="Q15386" i="26"/>
  <c r="Q15358" i="26"/>
  <c r="Q15331" i="26"/>
  <c r="Q15306" i="26"/>
  <c r="Q15276" i="26"/>
  <c r="Q15246" i="26"/>
  <c r="Q15216" i="26"/>
  <c r="Q15193" i="26"/>
  <c r="Q15163" i="26"/>
  <c r="Q15133" i="26"/>
  <c r="Q15103" i="26"/>
  <c r="Q15075" i="26"/>
  <c r="Q15049" i="26"/>
  <c r="Q15008" i="26"/>
  <c r="Q14963" i="26"/>
  <c r="Q14908" i="26"/>
  <c r="Q14832" i="26"/>
  <c r="Q14748" i="26"/>
  <c r="Q14659" i="26"/>
  <c r="Q14576" i="26"/>
  <c r="Q14492" i="26"/>
  <c r="Q14403" i="26"/>
  <c r="Q14320" i="26"/>
  <c r="Q14236" i="26"/>
  <c r="Q14147" i="26"/>
  <c r="Q14064" i="26"/>
  <c r="Q13980" i="26"/>
  <c r="Q13891" i="26"/>
  <c r="Q13808" i="26"/>
  <c r="Q13724" i="26"/>
  <c r="Q13632" i="26"/>
  <c r="Q13376" i="26"/>
  <c r="Q13091" i="26"/>
  <c r="Q12466" i="26"/>
  <c r="Q16527" i="26"/>
  <c r="Q16511" i="26"/>
  <c r="Q16495" i="26"/>
  <c r="Q16479" i="26"/>
  <c r="Q16463" i="26"/>
  <c r="Q16447" i="26"/>
  <c r="Q16431" i="26"/>
  <c r="Q16415" i="26"/>
  <c r="Q16399" i="26"/>
  <c r="Q16383" i="26"/>
  <c r="Q16367" i="26"/>
  <c r="Q16351" i="26"/>
  <c r="Q16335" i="26"/>
  <c r="Q16319" i="26"/>
  <c r="Q16303" i="26"/>
  <c r="Q16287" i="26"/>
  <c r="Q16271" i="26"/>
  <c r="Q16255" i="26"/>
  <c r="Q16239" i="26"/>
  <c r="Q16223" i="26"/>
  <c r="Q16207" i="26"/>
  <c r="Q16191" i="26"/>
  <c r="Q16175" i="26"/>
  <c r="Q16159" i="26"/>
  <c r="Q16143" i="26"/>
  <c r="Q16127" i="26"/>
  <c r="Q16111" i="26"/>
  <c r="Q16095" i="26"/>
  <c r="Q16079" i="26"/>
  <c r="Q16063" i="26"/>
  <c r="Q16047" i="26"/>
  <c r="Q16031" i="26"/>
  <c r="Q16015" i="26"/>
  <c r="Q15999" i="26"/>
  <c r="Q15983" i="26"/>
  <c r="Q15967" i="26"/>
  <c r="Q15951" i="26"/>
  <c r="Q15935" i="26"/>
  <c r="Q15919" i="26"/>
  <c r="Q15903" i="26"/>
  <c r="Q15887" i="26"/>
  <c r="Q15871" i="26"/>
  <c r="Q15855" i="26"/>
  <c r="Q15839" i="26"/>
  <c r="Q15823" i="26"/>
  <c r="Q15807" i="26"/>
  <c r="Q15791" i="26"/>
  <c r="Q15775" i="26"/>
  <c r="Q15759" i="26"/>
  <c r="Q15743" i="26"/>
  <c r="Q15727" i="26"/>
  <c r="Q15711" i="26"/>
  <c r="Q15695" i="26"/>
  <c r="Q15679" i="26"/>
  <c r="Q15663" i="26"/>
  <c r="Q15647" i="26"/>
  <c r="Q15631" i="26"/>
  <c r="Q15615" i="26"/>
  <c r="Q15599" i="26"/>
  <c r="Q15583" i="26"/>
  <c r="Q15567" i="26"/>
  <c r="Q15551" i="26"/>
  <c r="Q15535" i="26"/>
  <c r="Q15519" i="26"/>
  <c r="Q15503" i="26"/>
  <c r="Q15487" i="26"/>
  <c r="Q15471" i="26"/>
  <c r="Q15455" i="26"/>
  <c r="Q15439" i="26"/>
  <c r="Q15423" i="26"/>
  <c r="Q15407" i="26"/>
  <c r="Q15385" i="26"/>
  <c r="Q15357" i="26"/>
  <c r="Q15328" i="26"/>
  <c r="Q15305" i="26"/>
  <c r="Q15275" i="26"/>
  <c r="Q15245" i="26"/>
  <c r="Q15215" i="26"/>
  <c r="Q15187" i="26"/>
  <c r="Q15162" i="26"/>
  <c r="Q15132" i="26"/>
  <c r="Q15102" i="26"/>
  <c r="Q15072" i="26"/>
  <c r="Q15043" i="26"/>
  <c r="Q15007" i="26"/>
  <c r="Q14960" i="26"/>
  <c r="Q14899" i="26"/>
  <c r="Q14828" i="26"/>
  <c r="Q14739" i="26"/>
  <c r="Q14656" i="26"/>
  <c r="Q14572" i="26"/>
  <c r="Q14483" i="26"/>
  <c r="Q14400" i="26"/>
  <c r="Q14316" i="26"/>
  <c r="Q14227" i="26"/>
  <c r="Q14144" i="26"/>
  <c r="Q14060" i="26"/>
  <c r="Q13971" i="26"/>
  <c r="Q13888" i="26"/>
  <c r="Q13804" i="26"/>
  <c r="Q13715" i="26"/>
  <c r="Q13616" i="26"/>
  <c r="Q13360" i="26"/>
  <c r="Q13065" i="26"/>
  <c r="Q12369" i="26"/>
  <c r="Q16526" i="26"/>
  <c r="Q16510" i="26"/>
  <c r="Q16494" i="26"/>
  <c r="Q16478" i="26"/>
  <c r="Q16462" i="26"/>
  <c r="Q16446" i="26"/>
  <c r="Q16430" i="26"/>
  <c r="Q16414" i="26"/>
  <c r="Q16398" i="26"/>
  <c r="Q16382" i="26"/>
  <c r="Q16366" i="26"/>
  <c r="Q16350" i="26"/>
  <c r="Q16334" i="26"/>
  <c r="Q16318" i="26"/>
  <c r="Q16302" i="26"/>
  <c r="Q16286" i="26"/>
  <c r="Q16270" i="26"/>
  <c r="Q16254" i="26"/>
  <c r="Q16238" i="26"/>
  <c r="Q16222" i="26"/>
  <c r="Q16206" i="26"/>
  <c r="Q16190" i="26"/>
  <c r="Q16174" i="26"/>
  <c r="Q16158" i="26"/>
  <c r="Q16142" i="26"/>
  <c r="Q16126" i="26"/>
  <c r="Q16110" i="26"/>
  <c r="Q16094" i="26"/>
  <c r="Q16078" i="26"/>
  <c r="Q16062" i="26"/>
  <c r="Q16046" i="26"/>
  <c r="Q16030" i="26"/>
  <c r="Q16014" i="26"/>
  <c r="Q15998" i="26"/>
  <c r="Q15982" i="26"/>
  <c r="Q15966" i="26"/>
  <c r="Q15950" i="26"/>
  <c r="Q15934" i="26"/>
  <c r="Q15918" i="26"/>
  <c r="Q15902" i="26"/>
  <c r="Q15886" i="26"/>
  <c r="Q15870" i="26"/>
  <c r="Q15854" i="26"/>
  <c r="Q15838" i="26"/>
  <c r="Q15822" i="26"/>
  <c r="Q15806" i="26"/>
  <c r="Q15790" i="26"/>
  <c r="Q15774" i="26"/>
  <c r="Q15758" i="26"/>
  <c r="Q15742" i="26"/>
  <c r="Q15726" i="26"/>
  <c r="Q15710" i="26"/>
  <c r="Q15694" i="26"/>
  <c r="Q15678" i="26"/>
  <c r="Q15662" i="26"/>
  <c r="Q15646" i="26"/>
  <c r="Q15630" i="26"/>
  <c r="Q15614" i="26"/>
  <c r="Q15598" i="26"/>
  <c r="Q15582" i="26"/>
  <c r="Q15566" i="26"/>
  <c r="Q15550" i="26"/>
  <c r="Q15534" i="26"/>
  <c r="Q15518" i="26"/>
  <c r="Q15502" i="26"/>
  <c r="Q15486" i="26"/>
  <c r="Q15470" i="26"/>
  <c r="Q15454" i="26"/>
  <c r="Q15438" i="26"/>
  <c r="Q15422" i="26"/>
  <c r="Q15406" i="26"/>
  <c r="Q15384" i="26"/>
  <c r="Q15356" i="26"/>
  <c r="Q15327" i="26"/>
  <c r="Q15299" i="26"/>
  <c r="Q15274" i="26"/>
  <c r="Q15244" i="26"/>
  <c r="Q15214" i="26"/>
  <c r="Q15184" i="26"/>
  <c r="Q15161" i="26"/>
  <c r="Q15131" i="26"/>
  <c r="Q15101" i="26"/>
  <c r="Q15071" i="26"/>
  <c r="Q15040" i="26"/>
  <c r="Q15006" i="26"/>
  <c r="Q14959" i="26"/>
  <c r="Q14896" i="26"/>
  <c r="Q14819" i="26"/>
  <c r="Q14736" i="26"/>
  <c r="Q14652" i="26"/>
  <c r="Q14563" i="26"/>
  <c r="Q14480" i="26"/>
  <c r="Q14396" i="26"/>
  <c r="Q14307" i="26"/>
  <c r="Q14224" i="26"/>
  <c r="Q14140" i="26"/>
  <c r="Q14051" i="26"/>
  <c r="Q13968" i="26"/>
  <c r="Q13884" i="26"/>
  <c r="Q13795" i="26"/>
  <c r="Q13712" i="26"/>
  <c r="Q13600" i="26"/>
  <c r="Q13344" i="26"/>
  <c r="Q13042" i="26"/>
  <c r="Q12251" i="26"/>
  <c r="Q16525" i="26"/>
  <c r="Q16509" i="26"/>
  <c r="Q16493" i="26"/>
  <c r="Q16477" i="26"/>
  <c r="Q16461" i="26"/>
  <c r="Q16445" i="26"/>
  <c r="Q16429" i="26"/>
  <c r="Q16413" i="26"/>
  <c r="Q16397" i="26"/>
  <c r="Q16381" i="26"/>
  <c r="Q16365" i="26"/>
  <c r="Q16349" i="26"/>
  <c r="Q16333" i="26"/>
  <c r="Q16317" i="26"/>
  <c r="Q16301" i="26"/>
  <c r="Q16285" i="26"/>
  <c r="Q16269" i="26"/>
  <c r="Q16253" i="26"/>
  <c r="Q16237" i="26"/>
  <c r="Q16221" i="26"/>
  <c r="Q16205" i="26"/>
  <c r="Q16189" i="26"/>
  <c r="Q16173" i="26"/>
  <c r="Q16157" i="26"/>
  <c r="Q16141" i="26"/>
  <c r="Q16125" i="26"/>
  <c r="Q16109" i="26"/>
  <c r="Q16093" i="26"/>
  <c r="Q16077" i="26"/>
  <c r="Q16061" i="26"/>
  <c r="Q16045" i="26"/>
  <c r="Q16029" i="26"/>
  <c r="Q16013" i="26"/>
  <c r="Q15997" i="26"/>
  <c r="Q15981" i="26"/>
  <c r="Q15965" i="26"/>
  <c r="Q15949" i="26"/>
  <c r="Q15933" i="26"/>
  <c r="Q15917" i="26"/>
  <c r="Q15901" i="26"/>
  <c r="Q15885" i="26"/>
  <c r="Q15869" i="26"/>
  <c r="Q15853" i="26"/>
  <c r="Q15837" i="26"/>
  <c r="Q15821" i="26"/>
  <c r="Q15805" i="26"/>
  <c r="F1678" i="26" s="1"/>
  <c r="Q15789" i="26"/>
  <c r="Q15773" i="26"/>
  <c r="Q15757" i="26"/>
  <c r="Q15741" i="26"/>
  <c r="Q15725" i="26"/>
  <c r="Q15709" i="26"/>
  <c r="Q15693" i="26"/>
  <c r="Q15677" i="26"/>
  <c r="Q15661" i="26"/>
  <c r="Q15645" i="26"/>
  <c r="Q15629" i="26"/>
  <c r="Q15613" i="26"/>
  <c r="Q15597" i="26"/>
  <c r="Q15581" i="26"/>
  <c r="Q15565" i="26"/>
  <c r="Q15549" i="26"/>
  <c r="Q15533" i="26"/>
  <c r="Q15517" i="26"/>
  <c r="Q15501" i="26"/>
  <c r="Q15485" i="26"/>
  <c r="Q15469" i="26"/>
  <c r="Q15453" i="26"/>
  <c r="Q15437" i="26"/>
  <c r="Q15421" i="26"/>
  <c r="Q15405" i="26"/>
  <c r="Q15379" i="26"/>
  <c r="Q15355" i="26"/>
  <c r="Q15326" i="26"/>
  <c r="Q15296" i="26"/>
  <c r="Q15273" i="26"/>
  <c r="Q15243" i="26"/>
  <c r="Q15213" i="26"/>
  <c r="Q15183" i="26"/>
  <c r="Q15155" i="26"/>
  <c r="Q15130" i="26"/>
  <c r="Q15100" i="26"/>
  <c r="Q15070" i="26"/>
  <c r="Q15039" i="26"/>
  <c r="Q15004" i="26"/>
  <c r="Q14958" i="26"/>
  <c r="Q14894" i="26"/>
  <c r="Q14816" i="26"/>
  <c r="Q14732" i="26"/>
  <c r="Q14643" i="26"/>
  <c r="Q14560" i="26"/>
  <c r="Q14476" i="26"/>
  <c r="Q14387" i="26"/>
  <c r="Q14304" i="26"/>
  <c r="Q14220" i="26"/>
  <c r="Q14131" i="26"/>
  <c r="Q14048" i="26"/>
  <c r="Q13964" i="26"/>
  <c r="Q13875" i="26"/>
  <c r="Q13792" i="26"/>
  <c r="Q13708" i="26"/>
  <c r="Q13584" i="26"/>
  <c r="Q13328" i="26"/>
  <c r="Q13012" i="26"/>
  <c r="Q12127" i="26"/>
  <c r="Q16524" i="26"/>
  <c r="Q16508" i="26"/>
  <c r="Q16492" i="26"/>
  <c r="Q16476" i="26"/>
  <c r="Q16460" i="26"/>
  <c r="Q16444" i="26"/>
  <c r="Q16428" i="26"/>
  <c r="Q16412" i="26"/>
  <c r="Q16396" i="26"/>
  <c r="Q16380" i="26"/>
  <c r="Q16364" i="26"/>
  <c r="Q16348" i="26"/>
  <c r="Q16332" i="26"/>
  <c r="Q16316" i="26"/>
  <c r="Q16300" i="26"/>
  <c r="Q16284" i="26"/>
  <c r="Q16268" i="26"/>
  <c r="Q16252" i="26"/>
  <c r="Q16236" i="26"/>
  <c r="Q16220" i="26"/>
  <c r="Q16204" i="26"/>
  <c r="Q16188" i="26"/>
  <c r="Q16172" i="26"/>
  <c r="Q16156" i="26"/>
  <c r="Q16140" i="26"/>
  <c r="Q16124" i="26"/>
  <c r="Q16108" i="26"/>
  <c r="Q16092" i="26"/>
  <c r="Q16076" i="26"/>
  <c r="Q16060" i="26"/>
  <c r="Q16044" i="26"/>
  <c r="Q16028" i="26"/>
  <c r="Q16012" i="26"/>
  <c r="Q15996" i="26"/>
  <c r="Q15980" i="26"/>
  <c r="Q15964" i="26"/>
  <c r="Q15948" i="26"/>
  <c r="Q15932" i="26"/>
  <c r="Q15916" i="26"/>
  <c r="Q15900" i="26"/>
  <c r="Q15884" i="26"/>
  <c r="Q15868" i="26"/>
  <c r="Q15852" i="26"/>
  <c r="Q15836" i="26"/>
  <c r="Q15820" i="26"/>
  <c r="Q15804" i="26"/>
  <c r="Q15788" i="26"/>
  <c r="Q15772" i="26"/>
  <c r="Q15756" i="26"/>
  <c r="Q15740" i="26"/>
  <c r="Q15724" i="26"/>
  <c r="Q15708" i="26"/>
  <c r="Q15692" i="26"/>
  <c r="Q15676" i="26"/>
  <c r="Q15660" i="26"/>
  <c r="Q15644" i="26"/>
  <c r="Q15628" i="26"/>
  <c r="Q15612" i="26"/>
  <c r="Q15596" i="26"/>
  <c r="Q15580" i="26"/>
  <c r="Q15564" i="26"/>
  <c r="Q15548" i="26"/>
  <c r="Q15532" i="26"/>
  <c r="Q15516" i="26"/>
  <c r="Q15500" i="26"/>
  <c r="Q15484" i="26"/>
  <c r="Q15468" i="26"/>
  <c r="Q15452" i="26"/>
  <c r="Q15436" i="26"/>
  <c r="Q15420" i="26"/>
  <c r="Q15404" i="26"/>
  <c r="Q15376" i="26"/>
  <c r="Q15354" i="26"/>
  <c r="Q15325" i="26"/>
  <c r="Q15295" i="26"/>
  <c r="Q15267" i="26"/>
  <c r="Q15242" i="26"/>
  <c r="Q15212" i="26"/>
  <c r="Q15182" i="26"/>
  <c r="Q15152" i="26"/>
  <c r="Q15129" i="26"/>
  <c r="Q15099" i="26"/>
  <c r="Q15069" i="26"/>
  <c r="Q15038" i="26"/>
  <c r="Q15003" i="26"/>
  <c r="Q14956" i="26"/>
  <c r="Q14892" i="26"/>
  <c r="Q14812" i="26"/>
  <c r="Q14723" i="26"/>
  <c r="Q14640" i="26"/>
  <c r="Q14556" i="26"/>
  <c r="Q14467" i="26"/>
  <c r="Q14384" i="26"/>
  <c r="Q14300" i="26"/>
  <c r="Q14211" i="26"/>
  <c r="Q14128" i="26"/>
  <c r="Q14044" i="26"/>
  <c r="Q13955" i="26"/>
  <c r="Q13872" i="26"/>
  <c r="Q13788" i="26"/>
  <c r="Q13699" i="26"/>
  <c r="Q13568" i="26"/>
  <c r="Q13312" i="26"/>
  <c r="Q12982" i="26"/>
  <c r="Q3565" i="26"/>
  <c r="Q3581" i="26"/>
  <c r="Q3597" i="26"/>
  <c r="Q3613" i="26"/>
  <c r="Q3629" i="26"/>
  <c r="Q3645" i="26"/>
  <c r="Q3661" i="26"/>
  <c r="Q3677" i="26"/>
  <c r="Q3693" i="26"/>
  <c r="Q3709" i="26"/>
  <c r="Q3725" i="26"/>
  <c r="Q3741" i="26"/>
  <c r="Q3757" i="26"/>
  <c r="Q3773" i="26"/>
  <c r="Q3789" i="26"/>
  <c r="Q3805" i="26"/>
  <c r="Q3821" i="26"/>
  <c r="Q3837" i="26"/>
  <c r="Q3853" i="26"/>
  <c r="Q3869" i="26"/>
  <c r="Q3885" i="26"/>
  <c r="Q3901" i="26"/>
  <c r="Q3917" i="26"/>
  <c r="Q3933" i="26"/>
  <c r="Q3949" i="26"/>
  <c r="Q3965" i="26"/>
  <c r="Q3981" i="26"/>
  <c r="Q3997" i="26"/>
  <c r="Q4013" i="26"/>
  <c r="Q4029" i="26"/>
  <c r="Q4045" i="26"/>
  <c r="Q4061" i="26"/>
  <c r="Q4077" i="26"/>
  <c r="Q4093" i="26"/>
  <c r="Q4109" i="26"/>
  <c r="Q4125" i="26"/>
  <c r="Q4141" i="26"/>
  <c r="F1223" i="26" s="1"/>
  <c r="Q4157" i="26"/>
  <c r="Q4173" i="26"/>
  <c r="Q4189" i="26"/>
  <c r="Q4205" i="26"/>
  <c r="Q4221" i="26"/>
  <c r="Q4237" i="26"/>
  <c r="Q4253" i="26"/>
  <c r="Q4269" i="26"/>
  <c r="Q4285" i="26"/>
  <c r="Q4301" i="26"/>
  <c r="Q4317" i="26"/>
  <c r="Q4333" i="26"/>
  <c r="Q4349" i="26"/>
  <c r="Q4365" i="26"/>
  <c r="Q4381" i="26"/>
  <c r="Q4397" i="26"/>
  <c r="Q4413" i="26"/>
  <c r="Q4429" i="26"/>
  <c r="Q4445" i="26"/>
  <c r="Q4461" i="26"/>
  <c r="Q4477" i="26"/>
  <c r="Q4493" i="26"/>
  <c r="Q4509" i="26"/>
  <c r="Q4525" i="26"/>
  <c r="Q4541" i="26"/>
  <c r="Q4557" i="26"/>
  <c r="Q4573" i="26"/>
  <c r="Q4589" i="26"/>
  <c r="Q4605" i="26"/>
  <c r="Q4621" i="26"/>
  <c r="Q4637" i="26"/>
  <c r="Q4653" i="26"/>
  <c r="Q4669" i="26"/>
  <c r="Q4685" i="26"/>
  <c r="Q4701" i="26"/>
  <c r="Q4717" i="26"/>
  <c r="Q4733" i="26"/>
  <c r="Q4749" i="26"/>
  <c r="Q4765" i="26"/>
  <c r="Q4781" i="26"/>
  <c r="Q4797" i="26"/>
  <c r="Q4813" i="26"/>
  <c r="Q4829" i="26"/>
  <c r="Q4845" i="26"/>
  <c r="Q4861" i="26"/>
  <c r="Q4877" i="26"/>
  <c r="Q4893" i="26"/>
  <c r="Q4909" i="26"/>
  <c r="Q3568" i="26"/>
  <c r="Q3584" i="26"/>
  <c r="Q3600" i="26"/>
  <c r="Q3616" i="26"/>
  <c r="Q3632" i="26"/>
  <c r="Q3648" i="26"/>
  <c r="Q3664" i="26"/>
  <c r="Q3680" i="26"/>
  <c r="Q3696" i="26"/>
  <c r="Q3712" i="26"/>
  <c r="Q3728" i="26"/>
  <c r="Q3744" i="26"/>
  <c r="Q3760" i="26"/>
  <c r="Q3776" i="26"/>
  <c r="Q3792" i="26"/>
  <c r="Q3808" i="26"/>
  <c r="Q3824" i="26"/>
  <c r="Q3840" i="26"/>
  <c r="Q3856" i="26"/>
  <c r="Q3872" i="26"/>
  <c r="Q3888" i="26"/>
  <c r="Q3904" i="26"/>
  <c r="Q3920" i="26"/>
  <c r="Q3936" i="26"/>
  <c r="Q3952" i="26"/>
  <c r="Q3968" i="26"/>
  <c r="Q3984" i="26"/>
  <c r="Q4000" i="26"/>
  <c r="Q4016" i="26"/>
  <c r="Q4032" i="26"/>
  <c r="Q4048" i="26"/>
  <c r="Q4064" i="26"/>
  <c r="Q4080" i="26"/>
  <c r="Q4096" i="26"/>
  <c r="Q4112" i="26"/>
  <c r="Q4128" i="26"/>
  <c r="Q4144" i="26"/>
  <c r="Q4160" i="26"/>
  <c r="Q4176" i="26"/>
  <c r="Q4192" i="26"/>
  <c r="Q4208" i="26"/>
  <c r="Q4224" i="26"/>
  <c r="Q4240" i="26"/>
  <c r="Q4256" i="26"/>
  <c r="Q4272" i="26"/>
  <c r="Q4288" i="26"/>
  <c r="Q4304" i="26"/>
  <c r="Q4320" i="26"/>
  <c r="Q4336" i="26"/>
  <c r="Q4352" i="26"/>
  <c r="Q4368" i="26"/>
  <c r="Q4384" i="26"/>
  <c r="F722" i="26" s="1"/>
  <c r="Q4400" i="26"/>
  <c r="Q4416" i="26"/>
  <c r="Q4432" i="26"/>
  <c r="Q4448" i="26"/>
  <c r="Q4464" i="26"/>
  <c r="Q4480" i="26"/>
  <c r="Q4496" i="26"/>
  <c r="Q4512" i="26"/>
  <c r="Q4528" i="26"/>
  <c r="Q4544" i="26"/>
  <c r="Q4560" i="26"/>
  <c r="Q4576" i="26"/>
  <c r="Q4592" i="26"/>
  <c r="Q4608" i="26"/>
  <c r="Q4624" i="26"/>
  <c r="Q4640" i="26"/>
  <c r="Q4656" i="26"/>
  <c r="Q4672" i="26"/>
  <c r="Q4688" i="26"/>
  <c r="Q4704" i="26"/>
  <c r="Q4720" i="26"/>
  <c r="Q4736" i="26"/>
  <c r="Q4752" i="26"/>
  <c r="Q4768" i="26"/>
  <c r="Q4784" i="26"/>
  <c r="Q4800" i="26"/>
  <c r="Q4816" i="26"/>
  <c r="Q4832" i="26"/>
  <c r="Q4848" i="26"/>
  <c r="Q4864" i="26"/>
  <c r="Q4880" i="26"/>
  <c r="Q4896" i="26"/>
  <c r="Q4912" i="26"/>
  <c r="Q3571" i="26"/>
  <c r="Q3587" i="26"/>
  <c r="Q3603" i="26"/>
  <c r="Q3619" i="26"/>
  <c r="Q3635" i="26"/>
  <c r="Q3651" i="26"/>
  <c r="Q3667" i="26"/>
  <c r="Q3683" i="26"/>
  <c r="Q3699" i="26"/>
  <c r="Q3715" i="26"/>
  <c r="Q3731" i="26"/>
  <c r="Q3747" i="26"/>
  <c r="Q3763" i="26"/>
  <c r="Q3779" i="26"/>
  <c r="Q3795" i="26"/>
  <c r="Q3811" i="26"/>
  <c r="Q3827" i="26"/>
  <c r="Q3843" i="26"/>
  <c r="Q3859" i="26"/>
  <c r="Q3875" i="26"/>
  <c r="Q3891" i="26"/>
  <c r="Q3907" i="26"/>
  <c r="Q3923" i="26"/>
  <c r="Q3939" i="26"/>
  <c r="Q3955" i="26"/>
  <c r="Q3971" i="26"/>
  <c r="Q3987" i="26"/>
  <c r="Q4003" i="26"/>
  <c r="Q4019" i="26"/>
  <c r="Q4035" i="26"/>
  <c r="Q4051" i="26"/>
  <c r="Q4067" i="26"/>
  <c r="Q4083" i="26"/>
  <c r="Q4099" i="26"/>
  <c r="Q4115" i="26"/>
  <c r="Q4131" i="26"/>
  <c r="Q4147" i="26"/>
  <c r="Q4163" i="26"/>
  <c r="Q4179" i="26"/>
  <c r="Q4195" i="26"/>
  <c r="Q4211" i="26"/>
  <c r="Q4227" i="26"/>
  <c r="Q4243" i="26"/>
  <c r="Q4259" i="26"/>
  <c r="Q4275" i="26"/>
  <c r="Q4291" i="26"/>
  <c r="Q4307" i="26"/>
  <c r="Q4323" i="26"/>
  <c r="Q4339" i="26"/>
  <c r="Q4355" i="26"/>
  <c r="Q4371" i="26"/>
  <c r="Q4387" i="26"/>
  <c r="Q4403" i="26"/>
  <c r="Q4419" i="26"/>
  <c r="Q4435" i="26"/>
  <c r="Q4451" i="26"/>
  <c r="Q4467" i="26"/>
  <c r="Q4483" i="26"/>
  <c r="Q4499" i="26"/>
  <c r="Q4515" i="26"/>
  <c r="Q4531" i="26"/>
  <c r="Q4547" i="26"/>
  <c r="Q4563" i="26"/>
  <c r="Q4579" i="26"/>
  <c r="Q4595" i="26"/>
  <c r="Q4611" i="26"/>
  <c r="Q4627" i="26"/>
  <c r="Q4643" i="26"/>
  <c r="Q4659" i="26"/>
  <c r="Q4675" i="26"/>
  <c r="Q4691" i="26"/>
  <c r="Q4707" i="26"/>
  <c r="Q4723" i="26"/>
  <c r="Q4739" i="26"/>
  <c r="Q4755" i="26"/>
  <c r="Q4771" i="26"/>
  <c r="Q4787" i="26"/>
  <c r="Q4803" i="26"/>
  <c r="Q4819" i="26"/>
  <c r="Q4835" i="26"/>
  <c r="Q4851" i="26"/>
  <c r="Q4867" i="26"/>
  <c r="Q4883" i="26"/>
  <c r="Q4899" i="26"/>
  <c r="Q4915" i="26"/>
  <c r="Q3572" i="26"/>
  <c r="Q3588" i="26"/>
  <c r="Q3604" i="26"/>
  <c r="Q3620" i="26"/>
  <c r="Q3636" i="26"/>
  <c r="Q3652" i="26"/>
  <c r="Q3668" i="26"/>
  <c r="Q3684" i="26"/>
  <c r="Q3700" i="26"/>
  <c r="Q3716" i="26"/>
  <c r="Q3732" i="26"/>
  <c r="Q3748" i="26"/>
  <c r="Q3764" i="26"/>
  <c r="Q3780" i="26"/>
  <c r="Q3796" i="26"/>
  <c r="Q3812" i="26"/>
  <c r="Q3828" i="26"/>
  <c r="Q3844" i="26"/>
  <c r="Q3860" i="26"/>
  <c r="Q3876" i="26"/>
  <c r="Q3892" i="26"/>
  <c r="Q3908" i="26"/>
  <c r="Q3924" i="26"/>
  <c r="Q3940" i="26"/>
  <c r="Q3956" i="26"/>
  <c r="Q3972" i="26"/>
  <c r="Q3988" i="26"/>
  <c r="Q4004" i="26"/>
  <c r="Q4020" i="26"/>
  <c r="Q4036" i="26"/>
  <c r="Q4052" i="26"/>
  <c r="Q4068" i="26"/>
  <c r="Q4084" i="26"/>
  <c r="Q4100" i="26"/>
  <c r="Q4116" i="26"/>
  <c r="Q4132" i="26"/>
  <c r="Q4148" i="26"/>
  <c r="Q4164" i="26"/>
  <c r="Q4180" i="26"/>
  <c r="Q4196" i="26"/>
  <c r="Q4212" i="26"/>
  <c r="Q4228" i="26"/>
  <c r="Q4244" i="26"/>
  <c r="Q4260" i="26"/>
  <c r="Q4276" i="26"/>
  <c r="Q4292" i="26"/>
  <c r="Q4308" i="26"/>
  <c r="Q4324" i="26"/>
  <c r="Q4340" i="26"/>
  <c r="Q4356" i="26"/>
  <c r="Q4372" i="26"/>
  <c r="Q4388" i="26"/>
  <c r="Q4404" i="26"/>
  <c r="Q4420" i="26"/>
  <c r="Q4436" i="26"/>
  <c r="Q4452" i="26"/>
  <c r="Q4468" i="26"/>
  <c r="Q4484" i="26"/>
  <c r="Q4500" i="26"/>
  <c r="Q4516" i="26"/>
  <c r="Q4532" i="26"/>
  <c r="Q4548" i="26"/>
  <c r="Q4564" i="26"/>
  <c r="Q4580" i="26"/>
  <c r="Q4596" i="26"/>
  <c r="Q4612" i="26"/>
  <c r="Q4628" i="26"/>
  <c r="Q4644" i="26"/>
  <c r="Q4660" i="26"/>
  <c r="Q4676" i="26"/>
  <c r="Q4692" i="26"/>
  <c r="Q4708" i="26"/>
  <c r="Q4724" i="26"/>
  <c r="Q4740" i="26"/>
  <c r="Q4756" i="26"/>
  <c r="Q4772" i="26"/>
  <c r="Q4788" i="26"/>
  <c r="Q4804" i="26"/>
  <c r="Q4820" i="26"/>
  <c r="Q4836" i="26"/>
  <c r="Q4852" i="26"/>
  <c r="Q4868" i="26"/>
  <c r="Q3573" i="26"/>
  <c r="Q3589" i="26"/>
  <c r="Q3605" i="26"/>
  <c r="Q3621" i="26"/>
  <c r="Q3637" i="26"/>
  <c r="Q3653" i="26"/>
  <c r="Q3669" i="26"/>
  <c r="Q3685" i="26"/>
  <c r="Q3701" i="26"/>
  <c r="Q3717" i="26"/>
  <c r="Q3733" i="26"/>
  <c r="Q3749" i="26"/>
  <c r="Q3765" i="26"/>
  <c r="Q3781" i="26"/>
  <c r="Q3797" i="26"/>
  <c r="Q3813" i="26"/>
  <c r="Q3829" i="26"/>
  <c r="Q3845" i="26"/>
  <c r="Q3861" i="26"/>
  <c r="Q3877" i="26"/>
  <c r="Q3893" i="26"/>
  <c r="Q3909" i="26"/>
  <c r="Q3925" i="26"/>
  <c r="Q3941" i="26"/>
  <c r="Q3957" i="26"/>
  <c r="Q3973" i="26"/>
  <c r="Q3989" i="26"/>
  <c r="Q4005" i="26"/>
  <c r="Q4021" i="26"/>
  <c r="Q4037" i="26"/>
  <c r="Q4053" i="26"/>
  <c r="Q4069" i="26"/>
  <c r="Q4085" i="26"/>
  <c r="Q4101" i="26"/>
  <c r="Q4117" i="26"/>
  <c r="Q4133" i="26"/>
  <c r="Q4149" i="26"/>
  <c r="Q4165" i="26"/>
  <c r="Q4181" i="26"/>
  <c r="Q4197" i="26"/>
  <c r="Q4213" i="26"/>
  <c r="Q4229" i="26"/>
  <c r="Q4245" i="26"/>
  <c r="Q4261" i="26"/>
  <c r="Q4277" i="26"/>
  <c r="Q4293" i="26"/>
  <c r="Q4309" i="26"/>
  <c r="Q4325" i="26"/>
  <c r="Q4341" i="26"/>
  <c r="Q4357" i="26"/>
  <c r="Q4373" i="26"/>
  <c r="Q4389" i="26"/>
  <c r="Q4405" i="26"/>
  <c r="Q4421" i="26"/>
  <c r="Q4437" i="26"/>
  <c r="Q4453" i="26"/>
  <c r="Q4469" i="26"/>
  <c r="Q4485" i="26"/>
  <c r="Q4501" i="26"/>
  <c r="Q4517" i="26"/>
  <c r="Q4533" i="26"/>
  <c r="Q4549" i="26"/>
  <c r="Q4565" i="26"/>
  <c r="Q4581" i="26"/>
  <c r="Q4597" i="26"/>
  <c r="Q4613" i="26"/>
  <c r="Q4629" i="26"/>
  <c r="Q4645" i="26"/>
  <c r="Q4661" i="26"/>
  <c r="Q4677" i="26"/>
  <c r="Q4693" i="26"/>
  <c r="Q4709" i="26"/>
  <c r="Q4725" i="26"/>
  <c r="Q4741" i="26"/>
  <c r="Q4757" i="26"/>
  <c r="Q4773" i="26"/>
  <c r="Q4789" i="26"/>
  <c r="Q4805" i="26"/>
  <c r="Q3574" i="26"/>
  <c r="Q3590" i="26"/>
  <c r="Q3606" i="26"/>
  <c r="Q3622" i="26"/>
  <c r="Q3638" i="26"/>
  <c r="Q3654" i="26"/>
  <c r="Q3670" i="26"/>
  <c r="Q3686" i="26"/>
  <c r="Q3702" i="26"/>
  <c r="Q3718" i="26"/>
  <c r="Q3734" i="26"/>
  <c r="Q3750" i="26"/>
  <c r="Q3766" i="26"/>
  <c r="Q3782" i="26"/>
  <c r="Q3798" i="26"/>
  <c r="Q3814" i="26"/>
  <c r="Q3830" i="26"/>
  <c r="Q3846" i="26"/>
  <c r="Q3862" i="26"/>
  <c r="Q3878" i="26"/>
  <c r="Q3894" i="26"/>
  <c r="Q3910" i="26"/>
  <c r="Q3926" i="26"/>
  <c r="Q3942" i="26"/>
  <c r="Q3958" i="26"/>
  <c r="Q3974" i="26"/>
  <c r="Q3990" i="26"/>
  <c r="Q4006" i="26"/>
  <c r="Q4022" i="26"/>
  <c r="Q4038" i="26"/>
  <c r="Q4054" i="26"/>
  <c r="Q4070" i="26"/>
  <c r="Q4086" i="26"/>
  <c r="Q4102" i="26"/>
  <c r="Q4118" i="26"/>
  <c r="Q4134" i="26"/>
  <c r="Q4150" i="26"/>
  <c r="Q4166" i="26"/>
  <c r="Q4182" i="26"/>
  <c r="Q4198" i="26"/>
  <c r="Q4214" i="26"/>
  <c r="Q4230" i="26"/>
  <c r="Q4246" i="26"/>
  <c r="Q4262" i="26"/>
  <c r="Q4278" i="26"/>
  <c r="Q4294" i="26"/>
  <c r="Q4310" i="26"/>
  <c r="Q4326" i="26"/>
  <c r="Q4342" i="26"/>
  <c r="Q4358" i="26"/>
  <c r="Q4374" i="26"/>
  <c r="Q4390" i="26"/>
  <c r="Q4406" i="26"/>
  <c r="Q4422" i="26"/>
  <c r="Q4438" i="26"/>
  <c r="Q4454" i="26"/>
  <c r="Q4470" i="26"/>
  <c r="Q4486" i="26"/>
  <c r="Q4502" i="26"/>
  <c r="Q4518" i="26"/>
  <c r="Q4534" i="26"/>
  <c r="Q4550" i="26"/>
  <c r="Q4566" i="26"/>
  <c r="Q4582" i="26"/>
  <c r="Q4598" i="26"/>
  <c r="Q4614" i="26"/>
  <c r="Q4630" i="26"/>
  <c r="Q4646" i="26"/>
  <c r="Q4662" i="26"/>
  <c r="Q4678" i="26"/>
  <c r="Q4694" i="26"/>
  <c r="Q4710" i="26"/>
  <c r="Q4726" i="26"/>
  <c r="Q4742" i="26"/>
  <c r="Q4758" i="26"/>
  <c r="Q4774" i="26"/>
  <c r="Q4790" i="26"/>
  <c r="Q4806" i="26"/>
  <c r="Q4822" i="26"/>
  <c r="Q4838" i="26"/>
  <c r="Q4854" i="26"/>
  <c r="Q4870" i="26"/>
  <c r="Q4886" i="26"/>
  <c r="Q4902" i="26"/>
  <c r="Q4918" i="26"/>
  <c r="Q3575" i="26"/>
  <c r="Q3591" i="26"/>
  <c r="Q3607" i="26"/>
  <c r="Q3623" i="26"/>
  <c r="Q3639" i="26"/>
  <c r="Q3655" i="26"/>
  <c r="Q3671" i="26"/>
  <c r="Q3687" i="26"/>
  <c r="Q3703" i="26"/>
  <c r="Q3719" i="26"/>
  <c r="Q3735" i="26"/>
  <c r="Q3751" i="26"/>
  <c r="Q3767" i="26"/>
  <c r="Q3783" i="26"/>
  <c r="Q3799" i="26"/>
  <c r="Q3815" i="26"/>
  <c r="Q3831" i="26"/>
  <c r="Q3847" i="26"/>
  <c r="Q3863" i="26"/>
  <c r="Q3879" i="26"/>
  <c r="Q3895" i="26"/>
  <c r="Q3911" i="26"/>
  <c r="Q3927" i="26"/>
  <c r="Q3943" i="26"/>
  <c r="Q3959" i="26"/>
  <c r="Q3975" i="26"/>
  <c r="Q3991" i="26"/>
  <c r="Q4007" i="26"/>
  <c r="Q4023" i="26"/>
  <c r="Q4039" i="26"/>
  <c r="Q4055" i="26"/>
  <c r="Q4071" i="26"/>
  <c r="Q4087" i="26"/>
  <c r="Q4103" i="26"/>
  <c r="Q4119" i="26"/>
  <c r="Q4135" i="26"/>
  <c r="Q4151" i="26"/>
  <c r="Q4167" i="26"/>
  <c r="Q4183" i="26"/>
  <c r="Q4199" i="26"/>
  <c r="Q4215" i="26"/>
  <c r="Q4231" i="26"/>
  <c r="Q4247" i="26"/>
  <c r="Q4263" i="26"/>
  <c r="Q4279" i="26"/>
  <c r="Q4295" i="26"/>
  <c r="Q4311" i="26"/>
  <c r="Q4327" i="26"/>
  <c r="Q4343" i="26"/>
  <c r="Q4359" i="26"/>
  <c r="Q4375" i="26"/>
  <c r="Q4391" i="26"/>
  <c r="Q4407" i="26"/>
  <c r="Q4423" i="26"/>
  <c r="Q4439" i="26"/>
  <c r="Q4455" i="26"/>
  <c r="Q4471" i="26"/>
  <c r="Q4487" i="26"/>
  <c r="Q4503" i="26"/>
  <c r="Q4519" i="26"/>
  <c r="Q4535" i="26"/>
  <c r="Q4551" i="26"/>
  <c r="Q4567" i="26"/>
  <c r="Q4583" i="26"/>
  <c r="Q4599" i="26"/>
  <c r="Q4615" i="26"/>
  <c r="Q4631" i="26"/>
  <c r="Q4647" i="26"/>
  <c r="Q4663" i="26"/>
  <c r="Q4679" i="26"/>
  <c r="Q4695" i="26"/>
  <c r="Q4711" i="26"/>
  <c r="Q4727" i="26"/>
  <c r="Q4743" i="26"/>
  <c r="Q4759" i="26"/>
  <c r="Q4775" i="26"/>
  <c r="Q4791" i="26"/>
  <c r="Q4807" i="26"/>
  <c r="Q3576" i="26"/>
  <c r="Q3592" i="26"/>
  <c r="Q3608" i="26"/>
  <c r="Q3624" i="26"/>
  <c r="Q3640" i="26"/>
  <c r="Q3656" i="26"/>
  <c r="Q3672" i="26"/>
  <c r="Q3688" i="26"/>
  <c r="Q3704" i="26"/>
  <c r="Q3720" i="26"/>
  <c r="Q3736" i="26"/>
  <c r="Q3752" i="26"/>
  <c r="Q3768" i="26"/>
  <c r="Q3784" i="26"/>
  <c r="Q3800" i="26"/>
  <c r="Q3816" i="26"/>
  <c r="Q3832" i="26"/>
  <c r="Q3848" i="26"/>
  <c r="Q3864" i="26"/>
  <c r="Q3880" i="26"/>
  <c r="Q3896" i="26"/>
  <c r="Q3912" i="26"/>
  <c r="Q3928" i="26"/>
  <c r="Q3944" i="26"/>
  <c r="Q3960" i="26"/>
  <c r="Q3976" i="26"/>
  <c r="Q3992" i="26"/>
  <c r="Q4008" i="26"/>
  <c r="Q4024" i="26"/>
  <c r="Q4040" i="26"/>
  <c r="Q4056" i="26"/>
  <c r="Q4072" i="26"/>
  <c r="Q4088" i="26"/>
  <c r="Q4104" i="26"/>
  <c r="Q4120" i="26"/>
  <c r="Q4136" i="26"/>
  <c r="Q4152" i="26"/>
  <c r="Q4168" i="26"/>
  <c r="Q4184" i="26"/>
  <c r="Q4200" i="26"/>
  <c r="Q4216" i="26"/>
  <c r="Q4232" i="26"/>
  <c r="Q4248" i="26"/>
  <c r="Q4264" i="26"/>
  <c r="Q4280" i="26"/>
  <c r="Q4296" i="26"/>
  <c r="Q4312" i="26"/>
  <c r="Q4328" i="26"/>
  <c r="Q4344" i="26"/>
  <c r="Q4360" i="26"/>
  <c r="Q4376" i="26"/>
  <c r="Q4392" i="26"/>
  <c r="Q4408" i="26"/>
  <c r="Q4424" i="26"/>
  <c r="Q4440" i="26"/>
  <c r="Q4456" i="26"/>
  <c r="Q4472" i="26"/>
  <c r="Q4488" i="26"/>
  <c r="Q4504" i="26"/>
  <c r="Q4520" i="26"/>
  <c r="Q4536" i="26"/>
  <c r="Q4552" i="26"/>
  <c r="Q4568" i="26"/>
  <c r="Q4584" i="26"/>
  <c r="Q4600" i="26"/>
  <c r="Q4616" i="26"/>
  <c r="Q4632" i="26"/>
  <c r="Q4648" i="26"/>
  <c r="Q4664" i="26"/>
  <c r="Q4680" i="26"/>
  <c r="Q4696" i="26"/>
  <c r="Q4712" i="26"/>
  <c r="Q4728" i="26"/>
  <c r="Q4744" i="26"/>
  <c r="Q4760" i="26"/>
  <c r="Q4776" i="26"/>
  <c r="Q4792" i="26"/>
  <c r="Q4808" i="26"/>
  <c r="Q3577" i="26"/>
  <c r="Q3593" i="26"/>
  <c r="Q3609" i="26"/>
  <c r="Q3625" i="26"/>
  <c r="Q3641" i="26"/>
  <c r="Q3657" i="26"/>
  <c r="Q3673" i="26"/>
  <c r="Q3689" i="26"/>
  <c r="Q3705" i="26"/>
  <c r="Q3721" i="26"/>
  <c r="Q3737" i="26"/>
  <c r="Q3753" i="26"/>
  <c r="Q3769" i="26"/>
  <c r="Q3785" i="26"/>
  <c r="Q3801" i="26"/>
  <c r="Q3817" i="26"/>
  <c r="Q3833" i="26"/>
  <c r="Q3849" i="26"/>
  <c r="Q3865" i="26"/>
  <c r="Q3881" i="26"/>
  <c r="Q3897" i="26"/>
  <c r="Q3913" i="26"/>
  <c r="Q3929" i="26"/>
  <c r="Q3945" i="26"/>
  <c r="Q3961" i="26"/>
  <c r="Q3977" i="26"/>
  <c r="Q3993" i="26"/>
  <c r="Q4009" i="26"/>
  <c r="Q4025" i="26"/>
  <c r="Q4041" i="26"/>
  <c r="Q4057" i="26"/>
  <c r="Q4073" i="26"/>
  <c r="Q4089" i="26"/>
  <c r="Q4105" i="26"/>
  <c r="Q4121" i="26"/>
  <c r="Q4137" i="26"/>
  <c r="Q4153" i="26"/>
  <c r="Q4169" i="26"/>
  <c r="Q4185" i="26"/>
  <c r="Q4201" i="26"/>
  <c r="Q4217" i="26"/>
  <c r="Q4233" i="26"/>
  <c r="Q4249" i="26"/>
  <c r="Q4265" i="26"/>
  <c r="Q4281" i="26"/>
  <c r="Q4297" i="26"/>
  <c r="Q4313" i="26"/>
  <c r="Q4329" i="26"/>
  <c r="Q4345" i="26"/>
  <c r="Q4361" i="26"/>
  <c r="Q4377" i="26"/>
  <c r="Q4393" i="26"/>
  <c r="Q4409" i="26"/>
  <c r="Q4425" i="26"/>
  <c r="Q4441" i="26"/>
  <c r="Q4457" i="26"/>
  <c r="Q4473" i="26"/>
  <c r="Q4489" i="26"/>
  <c r="Q4505" i="26"/>
  <c r="Q4521" i="26"/>
  <c r="Q4537" i="26"/>
  <c r="Q4553" i="26"/>
  <c r="Q4569" i="26"/>
  <c r="Q3578" i="26"/>
  <c r="Q3594" i="26"/>
  <c r="Q3610" i="26"/>
  <c r="Q3626" i="26"/>
  <c r="Q3642" i="26"/>
  <c r="Q3658" i="26"/>
  <c r="Q3674" i="26"/>
  <c r="Q3690" i="26"/>
  <c r="Q3706" i="26"/>
  <c r="Q3722" i="26"/>
  <c r="Q3738" i="26"/>
  <c r="Q3754" i="26"/>
  <c r="Q3770" i="26"/>
  <c r="Q3786" i="26"/>
  <c r="Q3802" i="26"/>
  <c r="Q3818" i="26"/>
  <c r="Q3834" i="26"/>
  <c r="Q3850" i="26"/>
  <c r="Q3866" i="26"/>
  <c r="Q3882" i="26"/>
  <c r="Q3898" i="26"/>
  <c r="F1557" i="26" s="1"/>
  <c r="Q3914" i="26"/>
  <c r="Q3930" i="26"/>
  <c r="Q3946" i="26"/>
  <c r="Q3962" i="26"/>
  <c r="Q3978" i="26"/>
  <c r="Q3994" i="26"/>
  <c r="Q4010" i="26"/>
  <c r="Q4026" i="26"/>
  <c r="Q4042" i="26"/>
  <c r="Q4058" i="26"/>
  <c r="Q4074" i="26"/>
  <c r="Q4090" i="26"/>
  <c r="Q4106" i="26"/>
  <c r="Q4122" i="26"/>
  <c r="Q4138" i="26"/>
  <c r="Q4154" i="26"/>
  <c r="Q4170" i="26"/>
  <c r="Q4186" i="26"/>
  <c r="Q4202" i="26"/>
  <c r="Q4218" i="26"/>
  <c r="Q4234" i="26"/>
  <c r="Q4250" i="26"/>
  <c r="Q4266" i="26"/>
  <c r="Q4282" i="26"/>
  <c r="Q4298" i="26"/>
  <c r="Q4314" i="26"/>
  <c r="Q4330" i="26"/>
  <c r="Q4346" i="26"/>
  <c r="Q4362" i="26"/>
  <c r="Q4378" i="26"/>
  <c r="Q4394" i="26"/>
  <c r="Q4410" i="26"/>
  <c r="Q4426" i="26"/>
  <c r="Q4442" i="26"/>
  <c r="Q4458" i="26"/>
  <c r="Q4474" i="26"/>
  <c r="Q4490" i="26"/>
  <c r="Q4506" i="26"/>
  <c r="Q4522" i="26"/>
  <c r="Q4538" i="26"/>
  <c r="Q4554" i="26"/>
  <c r="Q4570" i="26"/>
  <c r="Q4586" i="26"/>
  <c r="Q4602" i="26"/>
  <c r="Q4618" i="26"/>
  <c r="Q4634" i="26"/>
  <c r="Q4650" i="26"/>
  <c r="Q4666" i="26"/>
  <c r="Q4682" i="26"/>
  <c r="Q4698" i="26"/>
  <c r="Q4714" i="26"/>
  <c r="Q4730" i="26"/>
  <c r="Q3567" i="26"/>
  <c r="Q3612" i="26"/>
  <c r="Q3650" i="26"/>
  <c r="Q3695" i="26"/>
  <c r="Q3740" i="26"/>
  <c r="Q3778" i="26"/>
  <c r="Q3823" i="26"/>
  <c r="Q3868" i="26"/>
  <c r="Q3906" i="26"/>
  <c r="Q3951" i="26"/>
  <c r="Q3996" i="26"/>
  <c r="Q4034" i="26"/>
  <c r="Q4079" i="26"/>
  <c r="Q4124" i="26"/>
  <c r="Q4162" i="26"/>
  <c r="Q4207" i="26"/>
  <c r="Q4252" i="26"/>
  <c r="Q4290" i="26"/>
  <c r="Q4335" i="26"/>
  <c r="Q4380" i="26"/>
  <c r="Q4418" i="26"/>
  <c r="Q4463" i="26"/>
  <c r="Q4508" i="26"/>
  <c r="Q4546" i="26"/>
  <c r="F388" i="26" s="1"/>
  <c r="Q4590" i="26"/>
  <c r="Q4625" i="26"/>
  <c r="Q4665" i="26"/>
  <c r="Q4700" i="26"/>
  <c r="Q4735" i="26"/>
  <c r="Q4767" i="26"/>
  <c r="Q4799" i="26"/>
  <c r="Q4827" i="26"/>
  <c r="Q4850" i="26"/>
  <c r="Q4874" i="26"/>
  <c r="Q4895" i="26"/>
  <c r="Q4917" i="26"/>
  <c r="Q4934" i="26"/>
  <c r="Q4950" i="26"/>
  <c r="Q4966" i="26"/>
  <c r="Q4982" i="26"/>
  <c r="Q4998" i="26"/>
  <c r="Q5014" i="26"/>
  <c r="Q5030" i="26"/>
  <c r="Q5046" i="26"/>
  <c r="Q5062" i="26"/>
  <c r="Q5078" i="26"/>
  <c r="Q5094" i="26"/>
  <c r="Q5110" i="26"/>
  <c r="Q5126" i="26"/>
  <c r="Q5142" i="26"/>
  <c r="Q5158" i="26"/>
  <c r="Q5174" i="26"/>
  <c r="Q5190" i="26"/>
  <c r="Q5206" i="26"/>
  <c r="Q5222" i="26"/>
  <c r="Q5238" i="26"/>
  <c r="Q5254" i="26"/>
  <c r="Q5270" i="26"/>
  <c r="Q5286" i="26"/>
  <c r="Q5302" i="26"/>
  <c r="Q5318" i="26"/>
  <c r="Q5334" i="26"/>
  <c r="Q5350" i="26"/>
  <c r="Q5366" i="26"/>
  <c r="Q5382" i="26"/>
  <c r="Q5398" i="26"/>
  <c r="Q5414" i="26"/>
  <c r="Q5430" i="26"/>
  <c r="Q5446" i="26"/>
  <c r="Q5462" i="26"/>
  <c r="Q5478" i="26"/>
  <c r="Q5494" i="26"/>
  <c r="Q5510" i="26"/>
  <c r="Q5526" i="26"/>
  <c r="Q5542" i="26"/>
  <c r="Q5558" i="26"/>
  <c r="Q5574" i="26"/>
  <c r="Q5590" i="26"/>
  <c r="Q5606" i="26"/>
  <c r="Q5622" i="26"/>
  <c r="Q5638" i="26"/>
  <c r="Q5654" i="26"/>
  <c r="Q5670" i="26"/>
  <c r="Q5686" i="26"/>
  <c r="Q5702" i="26"/>
  <c r="Q3569" i="26"/>
  <c r="Q3614" i="26"/>
  <c r="Q3659" i="26"/>
  <c r="Q3697" i="26"/>
  <c r="Q3742" i="26"/>
  <c r="Q3787" i="26"/>
  <c r="Q3825" i="26"/>
  <c r="Q3870" i="26"/>
  <c r="Q3915" i="26"/>
  <c r="Q3953" i="26"/>
  <c r="Q3998" i="26"/>
  <c r="Q4043" i="26"/>
  <c r="Q4081" i="26"/>
  <c r="Q4126" i="26"/>
  <c r="Q4171" i="26"/>
  <c r="Q4209" i="26"/>
  <c r="Q4254" i="26"/>
  <c r="Q4299" i="26"/>
  <c r="Q4337" i="26"/>
  <c r="Q4382" i="26"/>
  <c r="Q4427" i="26"/>
  <c r="Q4465" i="26"/>
  <c r="F555" i="26" s="1"/>
  <c r="Q4510" i="26"/>
  <c r="Q4555" i="26"/>
  <c r="Q4591" i="26"/>
  <c r="Q4626" i="26"/>
  <c r="Q4667" i="26"/>
  <c r="Q4702" i="26"/>
  <c r="Q4737" i="26"/>
  <c r="Q4769" i="26"/>
  <c r="Q4801" i="26"/>
  <c r="Q4828" i="26"/>
  <c r="Q4853" i="26"/>
  <c r="Q4875" i="26"/>
  <c r="Q4897" i="26"/>
  <c r="Q4919" i="26"/>
  <c r="Q4935" i="26"/>
  <c r="Q4951" i="26"/>
  <c r="Q4967" i="26"/>
  <c r="Q4983" i="26"/>
  <c r="Q4999" i="26"/>
  <c r="Q5015" i="26"/>
  <c r="Q5031" i="26"/>
  <c r="Q5047" i="26"/>
  <c r="Q5063" i="26"/>
  <c r="Q5079" i="26"/>
  <c r="Q5095" i="26"/>
  <c r="Q5111" i="26"/>
  <c r="Q5127" i="26"/>
  <c r="Q5143" i="26"/>
  <c r="Q5159" i="26"/>
  <c r="Q5175" i="26"/>
  <c r="Q5191" i="26"/>
  <c r="Q5207" i="26"/>
  <c r="Q5223" i="26"/>
  <c r="Q5239" i="26"/>
  <c r="Q5255" i="26"/>
  <c r="Q5271" i="26"/>
  <c r="Q5287" i="26"/>
  <c r="Q5303" i="26"/>
  <c r="Q5319" i="26"/>
  <c r="Q5335" i="26"/>
  <c r="Q5351" i="26"/>
  <c r="Q5367" i="26"/>
  <c r="Q5383" i="26"/>
  <c r="Q5399" i="26"/>
  <c r="Q5415" i="26"/>
  <c r="Q5431" i="26"/>
  <c r="Q5447" i="26"/>
  <c r="Q5463" i="26"/>
  <c r="Q5479" i="26"/>
  <c r="Q5495" i="26"/>
  <c r="Q5511" i="26"/>
  <c r="Q5527" i="26"/>
  <c r="Q5543" i="26"/>
  <c r="Q5559" i="26"/>
  <c r="Q5575" i="26"/>
  <c r="Q5591" i="26"/>
  <c r="Q5607" i="26"/>
  <c r="Q5623" i="26"/>
  <c r="Q5639" i="26"/>
  <c r="Q5655" i="26"/>
  <c r="Q5671" i="26"/>
  <c r="Q5687" i="26"/>
  <c r="Q5703" i="26"/>
  <c r="Q3570" i="26"/>
  <c r="Q3615" i="26"/>
  <c r="Q3660" i="26"/>
  <c r="Q3698" i="26"/>
  <c r="Q3743" i="26"/>
  <c r="Q3788" i="26"/>
  <c r="Q3826" i="26"/>
  <c r="Q3871" i="26"/>
  <c r="Q3916" i="26"/>
  <c r="Q3954" i="26"/>
  <c r="Q3999" i="26"/>
  <c r="Q4044" i="26"/>
  <c r="Q4082" i="26"/>
  <c r="Q4127" i="26"/>
  <c r="Q4172" i="26"/>
  <c r="Q4210" i="26"/>
  <c r="Q4255" i="26"/>
  <c r="Q4300" i="26"/>
  <c r="Q4338" i="26"/>
  <c r="Q4383" i="26"/>
  <c r="Q4428" i="26"/>
  <c r="Q4466" i="26"/>
  <c r="Q4511" i="26"/>
  <c r="Q4556" i="26"/>
  <c r="Q4593" i="26"/>
  <c r="Q4633" i="26"/>
  <c r="Q4668" i="26"/>
  <c r="Q4703" i="26"/>
  <c r="Q4738" i="26"/>
  <c r="Q4770" i="26"/>
  <c r="Q4802" i="26"/>
  <c r="Q4830" i="26"/>
  <c r="Q4855" i="26"/>
  <c r="Q4876" i="26"/>
  <c r="Q4898" i="26"/>
  <c r="Q4920" i="26"/>
  <c r="Q4936" i="26"/>
  <c r="Q4952" i="26"/>
  <c r="Q4968" i="26"/>
  <c r="Q4984" i="26"/>
  <c r="Q5000" i="26"/>
  <c r="Q5016" i="26"/>
  <c r="Q5032" i="26"/>
  <c r="Q5048" i="26"/>
  <c r="Q5064" i="26"/>
  <c r="Q5080" i="26"/>
  <c r="Q5096" i="26"/>
  <c r="Q5112" i="26"/>
  <c r="Q5128" i="26"/>
  <c r="Q5144" i="26"/>
  <c r="Q5160" i="26"/>
  <c r="Q5176" i="26"/>
  <c r="Q5192" i="26"/>
  <c r="Q5208" i="26"/>
  <c r="Q5224" i="26"/>
  <c r="Q5240" i="26"/>
  <c r="Q5256" i="26"/>
  <c r="Q5272" i="26"/>
  <c r="Q5288" i="26"/>
  <c r="Q5304" i="26"/>
  <c r="Q5320" i="26"/>
  <c r="Q5336" i="26"/>
  <c r="Q5352" i="26"/>
  <c r="Q5368" i="26"/>
  <c r="Q5384" i="26"/>
  <c r="Q5400" i="26"/>
  <c r="Q5416" i="26"/>
  <c r="Q5432" i="26"/>
  <c r="Q5448" i="26"/>
  <c r="Q5464" i="26"/>
  <c r="Q5480" i="26"/>
  <c r="Q5496" i="26"/>
  <c r="Q5512" i="26"/>
  <c r="Q5528" i="26"/>
  <c r="Q5544" i="26"/>
  <c r="Q5560" i="26"/>
  <c r="Q5576" i="26"/>
  <c r="Q5592" i="26"/>
  <c r="Q5608" i="26"/>
  <c r="Q5624" i="26"/>
  <c r="Q5640" i="26"/>
  <c r="Q5656" i="26"/>
  <c r="Q5672" i="26"/>
  <c r="Q5688" i="26"/>
  <c r="Q5704" i="26"/>
  <c r="Q3579" i="26"/>
  <c r="Q3617" i="26"/>
  <c r="Q3662" i="26"/>
  <c r="Q3707" i="26"/>
  <c r="Q3745" i="26"/>
  <c r="Q3790" i="26"/>
  <c r="Q3835" i="26"/>
  <c r="Q3873" i="26"/>
  <c r="Q3918" i="26"/>
  <c r="Q3963" i="26"/>
  <c r="Q4001" i="26"/>
  <c r="Q4046" i="26"/>
  <c r="Q4091" i="26"/>
  <c r="Q4129" i="26"/>
  <c r="Q4174" i="26"/>
  <c r="Q4219" i="26"/>
  <c r="Q4257" i="26"/>
  <c r="Q4302" i="26"/>
  <c r="Q4347" i="26"/>
  <c r="Q4385" i="26"/>
  <c r="Q4430" i="26"/>
  <c r="Q4475" i="26"/>
  <c r="Q4513" i="26"/>
  <c r="Q4558" i="26"/>
  <c r="Q4594" i="26"/>
  <c r="Q4635" i="26"/>
  <c r="Q4670" i="26"/>
  <c r="Q4705" i="26"/>
  <c r="Q4745" i="26"/>
  <c r="Q4777" i="26"/>
  <c r="Q4809" i="26"/>
  <c r="Q4831" i="26"/>
  <c r="Q4856" i="26"/>
  <c r="Q4878" i="26"/>
  <c r="Q4900" i="26"/>
  <c r="Q4921" i="26"/>
  <c r="Q4937" i="26"/>
  <c r="Q4953" i="26"/>
  <c r="Q4969" i="26"/>
  <c r="Q4985" i="26"/>
  <c r="Q5001" i="26"/>
  <c r="Q5017" i="26"/>
  <c r="Q5033" i="26"/>
  <c r="Q5049" i="26"/>
  <c r="Q5065" i="26"/>
  <c r="Q5081" i="26"/>
  <c r="Q5097" i="26"/>
  <c r="Q5113" i="26"/>
  <c r="Q5129" i="26"/>
  <c r="Q5145" i="26"/>
  <c r="Q5161" i="26"/>
  <c r="Q5177" i="26"/>
  <c r="Q5193" i="26"/>
  <c r="Q5209" i="26"/>
  <c r="Q5225" i="26"/>
  <c r="Q5241" i="26"/>
  <c r="Q5257" i="26"/>
  <c r="Q5273" i="26"/>
  <c r="Q5289" i="26"/>
  <c r="Q5305" i="26"/>
  <c r="Q5321" i="26"/>
  <c r="Q5337" i="26"/>
  <c r="Q5353" i="26"/>
  <c r="Q5369" i="26"/>
  <c r="Q5385" i="26"/>
  <c r="Q5401" i="26"/>
  <c r="Q5417" i="26"/>
  <c r="Q5433" i="26"/>
  <c r="Q5449" i="26"/>
  <c r="Q5465" i="26"/>
  <c r="Q5481" i="26"/>
  <c r="Q5497" i="26"/>
  <c r="Q5513" i="26"/>
  <c r="Q5529" i="26"/>
  <c r="Q5545" i="26"/>
  <c r="Q5561" i="26"/>
  <c r="Q5577" i="26"/>
  <c r="Q5593" i="26"/>
  <c r="Q5609" i="26"/>
  <c r="Q5625" i="26"/>
  <c r="Q5641" i="26"/>
  <c r="Q3580" i="26"/>
  <c r="Q3618" i="26"/>
  <c r="Q3663" i="26"/>
  <c r="Q3708" i="26"/>
  <c r="Q3746" i="26"/>
  <c r="Q3791" i="26"/>
  <c r="Q3836" i="26"/>
  <c r="Q3874" i="26"/>
  <c r="Q3919" i="26"/>
  <c r="Q3964" i="26"/>
  <c r="Q4002" i="26"/>
  <c r="Q4047" i="26"/>
  <c r="Q4092" i="26"/>
  <c r="Q4130" i="26"/>
  <c r="Q4175" i="26"/>
  <c r="Q4220" i="26"/>
  <c r="Q4258" i="26"/>
  <c r="Q4303" i="26"/>
  <c r="F889" i="26" s="1"/>
  <c r="Q4348" i="26"/>
  <c r="Q4386" i="26"/>
  <c r="Q4431" i="26"/>
  <c r="Q4476" i="26"/>
  <c r="Q4514" i="26"/>
  <c r="Q4559" i="26"/>
  <c r="Q4601" i="26"/>
  <c r="Q4636" i="26"/>
  <c r="Q4671" i="26"/>
  <c r="Q4706" i="26"/>
  <c r="Q4746" i="26"/>
  <c r="Q4778" i="26"/>
  <c r="Q4810" i="26"/>
  <c r="Q4833" i="26"/>
  <c r="Q4857" i="26"/>
  <c r="Q4879" i="26"/>
  <c r="Q4901" i="26"/>
  <c r="Q4922" i="26"/>
  <c r="Q4938" i="26"/>
  <c r="Q4954" i="26"/>
  <c r="Q4970" i="26"/>
  <c r="Q4986" i="26"/>
  <c r="Q5002" i="26"/>
  <c r="Q5018" i="26"/>
  <c r="Q5034" i="26"/>
  <c r="Q5050" i="26"/>
  <c r="Q5066" i="26"/>
  <c r="Q5082" i="26"/>
  <c r="Q5098" i="26"/>
  <c r="Q5114" i="26"/>
  <c r="Q5130" i="26"/>
  <c r="Q5146" i="26"/>
  <c r="Q5162" i="26"/>
  <c r="Q5178" i="26"/>
  <c r="Q5194" i="26"/>
  <c r="Q5210" i="26"/>
  <c r="Q5226" i="26"/>
  <c r="Q5242" i="26"/>
  <c r="Q5258" i="26"/>
  <c r="Q5274" i="26"/>
  <c r="Q5290" i="26"/>
  <c r="Q5306" i="26"/>
  <c r="Q5322" i="26"/>
  <c r="Q5338" i="26"/>
  <c r="Q5354" i="26"/>
  <c r="Q5370" i="26"/>
  <c r="Q5386" i="26"/>
  <c r="Q5402" i="26"/>
  <c r="Q5418" i="26"/>
  <c r="Q5434" i="26"/>
  <c r="Q5450" i="26"/>
  <c r="Q5466" i="26"/>
  <c r="Q5482" i="26"/>
  <c r="Q5498" i="26"/>
  <c r="Q5514" i="26"/>
  <c r="Q5530" i="26"/>
  <c r="Q5546" i="26"/>
  <c r="Q5562" i="26"/>
  <c r="Q5578" i="26"/>
  <c r="Q5594" i="26"/>
  <c r="Q5610" i="26"/>
  <c r="Q5626" i="26"/>
  <c r="Q3582" i="26"/>
  <c r="Q3627" i="26"/>
  <c r="Q3665" i="26"/>
  <c r="Q3710" i="26"/>
  <c r="Q3755" i="26"/>
  <c r="Q3793" i="26"/>
  <c r="Q3838" i="26"/>
  <c r="Q3883" i="26"/>
  <c r="Q3921" i="26"/>
  <c r="Q3966" i="26"/>
  <c r="Q4011" i="26"/>
  <c r="Q4049" i="26"/>
  <c r="Q4094" i="26"/>
  <c r="Q4139" i="26"/>
  <c r="Q4177" i="26"/>
  <c r="Q4222" i="26"/>
  <c r="F1056" i="26" s="1"/>
  <c r="Q4267" i="26"/>
  <c r="Q4305" i="26"/>
  <c r="Q4350" i="26"/>
  <c r="Q4395" i="26"/>
  <c r="Q4433" i="26"/>
  <c r="Q4478" i="26"/>
  <c r="Q4523" i="26"/>
  <c r="Q4561" i="26"/>
  <c r="Q4603" i="26"/>
  <c r="Q4638" i="26"/>
  <c r="Q4673" i="26"/>
  <c r="Q4713" i="26"/>
  <c r="Q4747" i="26"/>
  <c r="Q4779" i="26"/>
  <c r="Q4811" i="26"/>
  <c r="Q4834" i="26"/>
  <c r="Q4858" i="26"/>
  <c r="Q4881" i="26"/>
  <c r="Q4903" i="26"/>
  <c r="Q4923" i="26"/>
  <c r="Q4939" i="26"/>
  <c r="Q4955" i="26"/>
  <c r="Q4971" i="26"/>
  <c r="Q4987" i="26"/>
  <c r="Q5003" i="26"/>
  <c r="Q5019" i="26"/>
  <c r="Q5035" i="26"/>
  <c r="Q5051" i="26"/>
  <c r="Q5067" i="26"/>
  <c r="Q5083" i="26"/>
  <c r="Q5099" i="26"/>
  <c r="Q5115" i="26"/>
  <c r="Q5131" i="26"/>
  <c r="Q5147" i="26"/>
  <c r="Q5163" i="26"/>
  <c r="Q5179" i="26"/>
  <c r="Q5195" i="26"/>
  <c r="Q5211" i="26"/>
  <c r="Q5227" i="26"/>
  <c r="Q5243" i="26"/>
  <c r="Q5259" i="26"/>
  <c r="Q5275" i="26"/>
  <c r="Q5291" i="26"/>
  <c r="Q5307" i="26"/>
  <c r="Q5323" i="26"/>
  <c r="Q5339" i="26"/>
  <c r="Q5355" i="26"/>
  <c r="Q5371" i="26"/>
  <c r="Q5387" i="26"/>
  <c r="Q5403" i="26"/>
  <c r="Q5419" i="26"/>
  <c r="Q5435" i="26"/>
  <c r="Q5451" i="26"/>
  <c r="Q5467" i="26"/>
  <c r="Q5483" i="26"/>
  <c r="Q5499" i="26"/>
  <c r="Q5515" i="26"/>
  <c r="Q5531" i="26"/>
  <c r="Q5547" i="26"/>
  <c r="Q5563" i="26"/>
  <c r="Q5579" i="26"/>
  <c r="Q5595" i="26"/>
  <c r="Q5611" i="26"/>
  <c r="Q5627" i="26"/>
  <c r="Q5643" i="26"/>
  <c r="Q5659" i="26"/>
  <c r="Q5675" i="26"/>
  <c r="Q5691" i="26"/>
  <c r="Q5707" i="26"/>
  <c r="Q3583" i="26"/>
  <c r="Q3628" i="26"/>
  <c r="Q3666" i="26"/>
  <c r="Q3711" i="26"/>
  <c r="Q3756" i="26"/>
  <c r="Q3794" i="26"/>
  <c r="Q3839" i="26"/>
  <c r="Q3884" i="26"/>
  <c r="Q3922" i="26"/>
  <c r="Q3967" i="26"/>
  <c r="Q4012" i="26"/>
  <c r="Q4050" i="26"/>
  <c r="Q4095" i="26"/>
  <c r="Q4140" i="26"/>
  <c r="Q4178" i="26"/>
  <c r="Q4223" i="26"/>
  <c r="Q4268" i="26"/>
  <c r="Q4306" i="26"/>
  <c r="Q4351" i="26"/>
  <c r="Q4396" i="26"/>
  <c r="Q4434" i="26"/>
  <c r="Q4479" i="26"/>
  <c r="Q4524" i="26"/>
  <c r="Q4562" i="26"/>
  <c r="Q4604" i="26"/>
  <c r="Q4639" i="26"/>
  <c r="Q4674" i="26"/>
  <c r="Q4715" i="26"/>
  <c r="Q4748" i="26"/>
  <c r="Q4780" i="26"/>
  <c r="Q4812" i="26"/>
  <c r="Q4837" i="26"/>
  <c r="Q4859" i="26"/>
  <c r="Q4882" i="26"/>
  <c r="Q4904" i="26"/>
  <c r="Q4924" i="26"/>
  <c r="Q4940" i="26"/>
  <c r="Q4956" i="26"/>
  <c r="Q4972" i="26"/>
  <c r="Q4988" i="26"/>
  <c r="Q5004" i="26"/>
  <c r="Q5020" i="26"/>
  <c r="Q5036" i="26"/>
  <c r="Q5052" i="26"/>
  <c r="Q5068" i="26"/>
  <c r="Q5084" i="26"/>
  <c r="Q5100" i="26"/>
  <c r="Q5116" i="26"/>
  <c r="Q5132" i="26"/>
  <c r="Q5148" i="26"/>
  <c r="Q5164" i="26"/>
  <c r="Q5180" i="26"/>
  <c r="Q5196" i="26"/>
  <c r="Q5212" i="26"/>
  <c r="Q5228" i="26"/>
  <c r="Q5244" i="26"/>
  <c r="Q5260" i="26"/>
  <c r="Q5276" i="26"/>
  <c r="Q5292" i="26"/>
  <c r="Q5308" i="26"/>
  <c r="Q5324" i="26"/>
  <c r="Q5340" i="26"/>
  <c r="Q5356" i="26"/>
  <c r="Q5372" i="26"/>
  <c r="Q5388" i="26"/>
  <c r="Q5404" i="26"/>
  <c r="Q5420" i="26"/>
  <c r="Q5436" i="26"/>
  <c r="Q5452" i="26"/>
  <c r="Q5468" i="26"/>
  <c r="Q5484" i="26"/>
  <c r="Q5500" i="26"/>
  <c r="Q5516" i="26"/>
  <c r="Q5532" i="26"/>
  <c r="Q5548" i="26"/>
  <c r="Q5564" i="26"/>
  <c r="Q5580" i="26"/>
  <c r="Q5596" i="26"/>
  <c r="Q5612" i="26"/>
  <c r="Q5628" i="26"/>
  <c r="Q5644" i="26"/>
  <c r="Q5660" i="26"/>
  <c r="Q5676" i="26"/>
  <c r="Q5692" i="26"/>
  <c r="Q5708" i="26"/>
  <c r="Q3586" i="26"/>
  <c r="Q3631" i="26"/>
  <c r="Q3676" i="26"/>
  <c r="Q3714" i="26"/>
  <c r="Q3759" i="26"/>
  <c r="Q3804" i="26"/>
  <c r="Q3842" i="26"/>
  <c r="Q3887" i="26"/>
  <c r="Q3932" i="26"/>
  <c r="Q3970" i="26"/>
  <c r="Q4015" i="26"/>
  <c r="Q4060" i="26"/>
  <c r="Q4098" i="26"/>
  <c r="Q4143" i="26"/>
  <c r="Q4188" i="26"/>
  <c r="Q4226" i="26"/>
  <c r="Q4271" i="26"/>
  <c r="Q4316" i="26"/>
  <c r="Q4354" i="26"/>
  <c r="Q4399" i="26"/>
  <c r="Q4444" i="26"/>
  <c r="Q4482" i="26"/>
  <c r="Q4527" i="26"/>
  <c r="Q4572" i="26"/>
  <c r="Q4607" i="26"/>
  <c r="Q4642" i="26"/>
  <c r="Q4683" i="26"/>
  <c r="Q4718" i="26"/>
  <c r="Q4751" i="26"/>
  <c r="Q4783" i="26"/>
  <c r="Q4815" i="26"/>
  <c r="Q4840" i="26"/>
  <c r="Q4862" i="26"/>
  <c r="Q4885" i="26"/>
  <c r="Q4906" i="26"/>
  <c r="Q4926" i="26"/>
  <c r="Q4942" i="26"/>
  <c r="Q4958" i="26"/>
  <c r="Q4974" i="26"/>
  <c r="Q4990" i="26"/>
  <c r="Q5006" i="26"/>
  <c r="Q5022" i="26"/>
  <c r="Q5038" i="26"/>
  <c r="Q5054" i="26"/>
  <c r="Q5070" i="26"/>
  <c r="Q5086" i="26"/>
  <c r="Q5102" i="26"/>
  <c r="Q5118" i="26"/>
  <c r="Q5134" i="26"/>
  <c r="Q5150" i="26"/>
  <c r="Q5166" i="26"/>
  <c r="Q5182" i="26"/>
  <c r="Q5198" i="26"/>
  <c r="Q5214" i="26"/>
  <c r="Q5230" i="26"/>
  <c r="Q5246" i="26"/>
  <c r="Q5262" i="26"/>
  <c r="Q5278" i="26"/>
  <c r="Q5294" i="26"/>
  <c r="Q5310" i="26"/>
  <c r="Q5326" i="26"/>
  <c r="Q5342" i="26"/>
  <c r="Q5358" i="26"/>
  <c r="Q5374" i="26"/>
  <c r="Q5390" i="26"/>
  <c r="Q5406" i="26"/>
  <c r="Q5422" i="26"/>
  <c r="Q5438" i="26"/>
  <c r="Q5454" i="26"/>
  <c r="Q5470" i="26"/>
  <c r="Q5486" i="26"/>
  <c r="Q5502" i="26"/>
  <c r="Q5518" i="26"/>
  <c r="Q5534" i="26"/>
  <c r="Q5550" i="26"/>
  <c r="Q3595" i="26"/>
  <c r="Q3633" i="26"/>
  <c r="Q3678" i="26"/>
  <c r="Q3723" i="26"/>
  <c r="Q3761" i="26"/>
  <c r="Q3806" i="26"/>
  <c r="Q3851" i="26"/>
  <c r="Q3889" i="26"/>
  <c r="Q3934" i="26"/>
  <c r="Q3979" i="26"/>
  <c r="F1390" i="26" s="1"/>
  <c r="Q4017" i="26"/>
  <c r="Q4062" i="26"/>
  <c r="Q4107" i="26"/>
  <c r="Q4145" i="26"/>
  <c r="Q4190" i="26"/>
  <c r="Q4235" i="26"/>
  <c r="Q4273" i="26"/>
  <c r="Q4318" i="26"/>
  <c r="Q4363" i="26"/>
  <c r="Q4401" i="26"/>
  <c r="Q4446" i="26"/>
  <c r="Q4491" i="26"/>
  <c r="Q4529" i="26"/>
  <c r="Q4574" i="26"/>
  <c r="Q4609" i="26"/>
  <c r="Q4649" i="26"/>
  <c r="Q4684" i="26"/>
  <c r="Q4719" i="26"/>
  <c r="Q4753" i="26"/>
  <c r="Q4785" i="26"/>
  <c r="Q4817" i="26"/>
  <c r="Q4841" i="26"/>
  <c r="Q4863" i="26"/>
  <c r="Q4887" i="26"/>
  <c r="Q4907" i="26"/>
  <c r="Q4927" i="26"/>
  <c r="Q4943" i="26"/>
  <c r="Q4959" i="26"/>
  <c r="Q4975" i="26"/>
  <c r="Q4991" i="26"/>
  <c r="Q5007" i="26"/>
  <c r="Q5023" i="26"/>
  <c r="Q5039" i="26"/>
  <c r="Q5055" i="26"/>
  <c r="Q5071" i="26"/>
  <c r="Q5087" i="26"/>
  <c r="Q5103" i="26"/>
  <c r="Q5119" i="26"/>
  <c r="Q5135" i="26"/>
  <c r="Q5151" i="26"/>
  <c r="Q5167" i="26"/>
  <c r="Q5183" i="26"/>
  <c r="Q5199" i="26"/>
  <c r="Q5215" i="26"/>
  <c r="Q5231" i="26"/>
  <c r="Q5247" i="26"/>
  <c r="Q5263" i="26"/>
  <c r="Q5279" i="26"/>
  <c r="Q5295" i="26"/>
  <c r="Q5311" i="26"/>
  <c r="Q5327" i="26"/>
  <c r="Q5343" i="26"/>
  <c r="Q3596" i="26"/>
  <c r="Q3634" i="26"/>
  <c r="Q3679" i="26"/>
  <c r="Q3724" i="26"/>
  <c r="Q3762" i="26"/>
  <c r="Q3807" i="26"/>
  <c r="Q3852" i="26"/>
  <c r="Q3890" i="26"/>
  <c r="Q3935" i="26"/>
  <c r="Q3980" i="26"/>
  <c r="Q4018" i="26"/>
  <c r="Q4063" i="26"/>
  <c r="Q4108" i="26"/>
  <c r="Q4146" i="26"/>
  <c r="Q4191" i="26"/>
  <c r="Q4236" i="26"/>
  <c r="Q4274" i="26"/>
  <c r="Q4319" i="26"/>
  <c r="Q4364" i="26"/>
  <c r="Q4402" i="26"/>
  <c r="Q4447" i="26"/>
  <c r="Q4492" i="26"/>
  <c r="Q4530" i="26"/>
  <c r="Q4575" i="26"/>
  <c r="Q4610" i="26"/>
  <c r="Q4651" i="26"/>
  <c r="Q4686" i="26"/>
  <c r="Q4721" i="26"/>
  <c r="Q4754" i="26"/>
  <c r="Q4786" i="26"/>
  <c r="Q4818" i="26"/>
  <c r="Q4842" i="26"/>
  <c r="Q4865" i="26"/>
  <c r="Q4888" i="26"/>
  <c r="Q4908" i="26"/>
  <c r="Q4928" i="26"/>
  <c r="Q4944" i="26"/>
  <c r="Q4960" i="26"/>
  <c r="Q4976" i="26"/>
  <c r="Q4992" i="26"/>
  <c r="Q5008" i="26"/>
  <c r="Q5024" i="26"/>
  <c r="Q5040" i="26"/>
  <c r="Q5056" i="26"/>
  <c r="Q5072" i="26"/>
  <c r="Q5088" i="26"/>
  <c r="Q5104" i="26"/>
  <c r="Q5120" i="26"/>
  <c r="Q5136" i="26"/>
  <c r="Q5152" i="26"/>
  <c r="Q5168" i="26"/>
  <c r="Q5184" i="26"/>
  <c r="Q5200" i="26"/>
  <c r="Q5216" i="26"/>
  <c r="Q5232" i="26"/>
  <c r="Q5248" i="26"/>
  <c r="Q5264" i="26"/>
  <c r="Q5280" i="26"/>
  <c r="Q5296" i="26"/>
  <c r="Q5312" i="26"/>
  <c r="Q5328" i="26"/>
  <c r="Q5344" i="26"/>
  <c r="Q5360" i="26"/>
  <c r="Q5376" i="26"/>
  <c r="Q5392" i="26"/>
  <c r="Q5408" i="26"/>
  <c r="Q5424" i="26"/>
  <c r="Q5440" i="26"/>
  <c r="Q5456" i="26"/>
  <c r="Q5472" i="26"/>
  <c r="Q5488" i="26"/>
  <c r="Q5504" i="26"/>
  <c r="Q5520" i="26"/>
  <c r="Q5536" i="26"/>
  <c r="Q5552" i="26"/>
  <c r="Q5568" i="26"/>
  <c r="Q5584" i="26"/>
  <c r="Q5600" i="26"/>
  <c r="Q5616" i="26"/>
  <c r="Q5632" i="26"/>
  <c r="Q5648" i="26"/>
  <c r="Q3598" i="26"/>
  <c r="Q3643" i="26"/>
  <c r="Q3681" i="26"/>
  <c r="Q3726" i="26"/>
  <c r="Q3771" i="26"/>
  <c r="Q3809" i="26"/>
  <c r="Q3854" i="26"/>
  <c r="Q3899" i="26"/>
  <c r="Q3937" i="26"/>
  <c r="Q3982" i="26"/>
  <c r="Q4027" i="26"/>
  <c r="Q4065" i="26"/>
  <c r="Q4110" i="26"/>
  <c r="Q4155" i="26"/>
  <c r="Q4193" i="26"/>
  <c r="Q4238" i="26"/>
  <c r="Q4283" i="26"/>
  <c r="Q4321" i="26"/>
  <c r="Q4366" i="26"/>
  <c r="Q4411" i="26"/>
  <c r="Q4449" i="26"/>
  <c r="Q4494" i="26"/>
  <c r="Q4539" i="26"/>
  <c r="Q4577" i="26"/>
  <c r="Q4617" i="26"/>
  <c r="Q4652" i="26"/>
  <c r="Q4687" i="26"/>
  <c r="Q4722" i="26"/>
  <c r="Q4761" i="26"/>
  <c r="Q4793" i="26"/>
  <c r="Q4821" i="26"/>
  <c r="Q4843" i="26"/>
  <c r="Q4866" i="26"/>
  <c r="Q4889" i="26"/>
  <c r="Q4910" i="26"/>
  <c r="Q4929" i="26"/>
  <c r="Q4945" i="26"/>
  <c r="Q4961" i="26"/>
  <c r="Q4977" i="26"/>
  <c r="Q4993" i="26"/>
  <c r="Q5009" i="26"/>
  <c r="Q5025" i="26"/>
  <c r="Q5041" i="26"/>
  <c r="Q5057" i="26"/>
  <c r="Q5073" i="26"/>
  <c r="Q5089" i="26"/>
  <c r="Q5105" i="26"/>
  <c r="Q5121" i="26"/>
  <c r="Q5137" i="26"/>
  <c r="Q5153" i="26"/>
  <c r="Q5169" i="26"/>
  <c r="Q5185" i="26"/>
  <c r="Q5201" i="26"/>
  <c r="Q5217" i="26"/>
  <c r="Q5233" i="26"/>
  <c r="Q5249" i="26"/>
  <c r="Q5265" i="26"/>
  <c r="Q5281" i="26"/>
  <c r="Q5297" i="26"/>
  <c r="Q5313" i="26"/>
  <c r="Q5329" i="26"/>
  <c r="Q5345" i="26"/>
  <c r="Q3601" i="26"/>
  <c r="Q3730" i="26"/>
  <c r="Q3867" i="26"/>
  <c r="Q4014" i="26"/>
  <c r="Q4156" i="26"/>
  <c r="Q4286" i="26"/>
  <c r="Q4415" i="26"/>
  <c r="Q4545" i="26"/>
  <c r="Q4681" i="26"/>
  <c r="Q4794" i="26"/>
  <c r="Q4871" i="26"/>
  <c r="Q4932" i="26"/>
  <c r="Q4981" i="26"/>
  <c r="Q5037" i="26"/>
  <c r="Q5090" i="26"/>
  <c r="Q5139" i="26"/>
  <c r="Q5188" i="26"/>
  <c r="Q5237" i="26"/>
  <c r="Q5293" i="26"/>
  <c r="Q5346" i="26"/>
  <c r="Q5380" i="26"/>
  <c r="Q5421" i="26"/>
  <c r="Q5457" i="26"/>
  <c r="Q5491" i="26"/>
  <c r="Q5525" i="26"/>
  <c r="Q5566" i="26"/>
  <c r="Q5598" i="26"/>
  <c r="Q5630" i="26"/>
  <c r="Q5657" i="26"/>
  <c r="Q5680" i="26"/>
  <c r="Q5701" i="26"/>
  <c r="Q5722" i="26"/>
  <c r="Q5738" i="26"/>
  <c r="Q5754" i="26"/>
  <c r="Q5770" i="26"/>
  <c r="Q5786" i="26"/>
  <c r="Q5802" i="26"/>
  <c r="Q5818" i="26"/>
  <c r="Q5834" i="26"/>
  <c r="Q5850" i="26"/>
  <c r="Q5866" i="26"/>
  <c r="Q5882" i="26"/>
  <c r="Q5898" i="26"/>
  <c r="Q5914" i="26"/>
  <c r="Q5930" i="26"/>
  <c r="Q5946" i="26"/>
  <c r="Q5962" i="26"/>
  <c r="Q5978" i="26"/>
  <c r="Q5994" i="26"/>
  <c r="Q6010" i="26"/>
  <c r="Q6026" i="26"/>
  <c r="Q6042" i="26"/>
  <c r="Q6058" i="26"/>
  <c r="Q6074" i="26"/>
  <c r="Q6090" i="26"/>
  <c r="Q6106" i="26"/>
  <c r="Q6122" i="26"/>
  <c r="Q6138" i="26"/>
  <c r="Q6154" i="26"/>
  <c r="Q6170" i="26"/>
  <c r="Q6186" i="26"/>
  <c r="Q6202" i="26"/>
  <c r="Q6218" i="26"/>
  <c r="Q6234" i="26"/>
  <c r="Q6250" i="26"/>
  <c r="Q6266" i="26"/>
  <c r="Q6282" i="26"/>
  <c r="Q6298" i="26"/>
  <c r="Q6314" i="26"/>
  <c r="Q6330" i="26"/>
  <c r="Q6346" i="26"/>
  <c r="Q6362" i="26"/>
  <c r="Q6378" i="26"/>
  <c r="Q6394" i="26"/>
  <c r="Q6410" i="26"/>
  <c r="Q6426" i="26"/>
  <c r="Q6442" i="26"/>
  <c r="Q6458" i="26"/>
  <c r="Q6474" i="26"/>
  <c r="Q6490" i="26"/>
  <c r="Q6506" i="26"/>
  <c r="Q6522" i="26"/>
  <c r="Q6538" i="26"/>
  <c r="Q6554" i="26"/>
  <c r="Q6570" i="26"/>
  <c r="Q3602" i="26"/>
  <c r="Q3739" i="26"/>
  <c r="Q3886" i="26"/>
  <c r="Q4028" i="26"/>
  <c r="Q4158" i="26"/>
  <c r="Q4287" i="26"/>
  <c r="Q4417" i="26"/>
  <c r="Q4571" i="26"/>
  <c r="Q4689" i="26"/>
  <c r="Q4795" i="26"/>
  <c r="Q4872" i="26"/>
  <c r="Q4933" i="26"/>
  <c r="Q4989" i="26"/>
  <c r="Q5042" i="26"/>
  <c r="Q5091" i="26"/>
  <c r="Q5140" i="26"/>
  <c r="Q5189" i="26"/>
  <c r="Q5245" i="26"/>
  <c r="Q5298" i="26"/>
  <c r="Q5347" i="26"/>
  <c r="Q5381" i="26"/>
  <c r="Q5423" i="26"/>
  <c r="Q5458" i="26"/>
  <c r="Q5492" i="26"/>
  <c r="Q5533" i="26"/>
  <c r="Q5567" i="26"/>
  <c r="Q5599" i="26"/>
  <c r="Q5631" i="26"/>
  <c r="Q5658" i="26"/>
  <c r="Q5681" i="26"/>
  <c r="Q5705" i="26"/>
  <c r="Q5723" i="26"/>
  <c r="Q5739" i="26"/>
  <c r="Q5755" i="26"/>
  <c r="Q5771" i="26"/>
  <c r="Q5787" i="26"/>
  <c r="Q5803" i="26"/>
  <c r="Q5819" i="26"/>
  <c r="Q5835" i="26"/>
  <c r="Q5851" i="26"/>
  <c r="Q5867" i="26"/>
  <c r="Q5883" i="26"/>
  <c r="Q5899" i="26"/>
  <c r="Q5915" i="26"/>
  <c r="Q5931" i="26"/>
  <c r="Q5947" i="26"/>
  <c r="Q5963" i="26"/>
  <c r="Q5979" i="26"/>
  <c r="Q5995" i="26"/>
  <c r="Q6011" i="26"/>
  <c r="Q6027" i="26"/>
  <c r="Q6043" i="26"/>
  <c r="Q6059" i="26"/>
  <c r="Q6075" i="26"/>
  <c r="Q6091" i="26"/>
  <c r="Q6107" i="26"/>
  <c r="Q6123" i="26"/>
  <c r="Q6139" i="26"/>
  <c r="Q6155" i="26"/>
  <c r="Q6171" i="26"/>
  <c r="Q6187" i="26"/>
  <c r="Q6203" i="26"/>
  <c r="Q6219" i="26"/>
  <c r="Q6235" i="26"/>
  <c r="Q6251" i="26"/>
  <c r="Q6267" i="26"/>
  <c r="Q6283" i="26"/>
  <c r="Q6299" i="26"/>
  <c r="Q6315" i="26"/>
  <c r="Q6331" i="26"/>
  <c r="Q6347" i="26"/>
  <c r="Q6363" i="26"/>
  <c r="Q6379" i="26"/>
  <c r="Q6395" i="26"/>
  <c r="Q6411" i="26"/>
  <c r="Q6427" i="26"/>
  <c r="Q6443" i="26"/>
  <c r="Q6459" i="26"/>
  <c r="Q6475" i="26"/>
  <c r="Q6491" i="26"/>
  <c r="Q6507" i="26"/>
  <c r="Q6523" i="26"/>
  <c r="Q6539" i="26"/>
  <c r="Q6555" i="26"/>
  <c r="Q6571" i="26"/>
  <c r="Q3630" i="26"/>
  <c r="Q3772" i="26"/>
  <c r="Q3902" i="26"/>
  <c r="Q4031" i="26"/>
  <c r="Q4161" i="26"/>
  <c r="Q4315" i="26"/>
  <c r="Q4450" i="26"/>
  <c r="Q4585" i="26"/>
  <c r="Q4697" i="26"/>
  <c r="Q4798" i="26"/>
  <c r="Q4884" i="26"/>
  <c r="Q4946" i="26"/>
  <c r="Q4995" i="26"/>
  <c r="Q5044" i="26"/>
  <c r="Q5093" i="26"/>
  <c r="Q5149" i="26"/>
  <c r="Q5202" i="26"/>
  <c r="Q5251" i="26"/>
  <c r="Q5300" i="26"/>
  <c r="Q5349" i="26"/>
  <c r="Q5391" i="26"/>
  <c r="Q5426" i="26"/>
  <c r="Q5460" i="26"/>
  <c r="Q5501" i="26"/>
  <c r="Q5537" i="26"/>
  <c r="Q5570" i="26"/>
  <c r="Q5602" i="26"/>
  <c r="Q5634" i="26"/>
  <c r="Q5662" i="26"/>
  <c r="Q5683" i="26"/>
  <c r="Q5709" i="26"/>
  <c r="Q5725" i="26"/>
  <c r="Q5741" i="26"/>
  <c r="Q5757" i="26"/>
  <c r="Q5773" i="26"/>
  <c r="Q5789" i="26"/>
  <c r="Q5805" i="26"/>
  <c r="Q5821" i="26"/>
  <c r="Q5837" i="26"/>
  <c r="Q5853" i="26"/>
  <c r="Q5869" i="26"/>
  <c r="Q5885" i="26"/>
  <c r="Q5901" i="26"/>
  <c r="Q5917" i="26"/>
  <c r="Q5933" i="26"/>
  <c r="Q5949" i="26"/>
  <c r="Q5965" i="26"/>
  <c r="Q5981" i="26"/>
  <c r="Q5997" i="26"/>
  <c r="Q6013" i="26"/>
  <c r="Q6029" i="26"/>
  <c r="Q6045" i="26"/>
  <c r="Q6061" i="26"/>
  <c r="Q6077" i="26"/>
  <c r="Q6093" i="26"/>
  <c r="Q6109" i="26"/>
  <c r="Q6125" i="26"/>
  <c r="Q6141" i="26"/>
  <c r="Q6157" i="26"/>
  <c r="Q6173" i="26"/>
  <c r="Q6189" i="26"/>
  <c r="Q6205" i="26"/>
  <c r="Q6221" i="26"/>
  <c r="Q6237" i="26"/>
  <c r="Q6253" i="26"/>
  <c r="Q6269" i="26"/>
  <c r="Q6285" i="26"/>
  <c r="Q6301" i="26"/>
  <c r="Q6317" i="26"/>
  <c r="Q6333" i="26"/>
  <c r="Q6349" i="26"/>
  <c r="Q6365" i="26"/>
  <c r="Q6381" i="26"/>
  <c r="Q6397" i="26"/>
  <c r="Q6413" i="26"/>
  <c r="Q6429" i="26"/>
  <c r="Q6445" i="26"/>
  <c r="Q6461" i="26"/>
  <c r="Q6477" i="26"/>
  <c r="Q6493" i="26"/>
  <c r="Q6509" i="26"/>
  <c r="Q6525" i="26"/>
  <c r="Q6541" i="26"/>
  <c r="Q6557" i="26"/>
  <c r="Q6573" i="26"/>
  <c r="Q3644" i="26"/>
  <c r="Q3774" i="26"/>
  <c r="Q3903" i="26"/>
  <c r="Q4033" i="26"/>
  <c r="Q4187" i="26"/>
  <c r="Q4322" i="26"/>
  <c r="Q4459" i="26"/>
  <c r="Q4587" i="26"/>
  <c r="Q4699" i="26"/>
  <c r="Q4814" i="26"/>
  <c r="Q4890" i="26"/>
  <c r="Q4947" i="26"/>
  <c r="Q4996" i="26"/>
  <c r="Q5045" i="26"/>
  <c r="Q5101" i="26"/>
  <c r="Q5154" i="26"/>
  <c r="Q5203" i="26"/>
  <c r="Q5252" i="26"/>
  <c r="Q5301" i="26"/>
  <c r="Q5357" i="26"/>
  <c r="Q5393" i="26"/>
  <c r="Q5427" i="26"/>
  <c r="Q5461" i="26"/>
  <c r="Q5503" i="26"/>
  <c r="Q5538" i="26"/>
  <c r="Q5571" i="26"/>
  <c r="Q5603" i="26"/>
  <c r="Q5635" i="26"/>
  <c r="Q5663" i="26"/>
  <c r="Q5684" i="26"/>
  <c r="Q5710" i="26"/>
  <c r="Q5726" i="26"/>
  <c r="Q5742" i="26"/>
  <c r="Q5758" i="26"/>
  <c r="Q5774" i="26"/>
  <c r="Q5790" i="26"/>
  <c r="Q5806" i="26"/>
  <c r="Q5822" i="26"/>
  <c r="Q5838" i="26"/>
  <c r="Q5854" i="26"/>
  <c r="Q5870" i="26"/>
  <c r="Q5886" i="26"/>
  <c r="Q5902" i="26"/>
  <c r="Q5918" i="26"/>
  <c r="Q5934" i="26"/>
  <c r="Q5950" i="26"/>
  <c r="Q5966" i="26"/>
  <c r="Q5982" i="26"/>
  <c r="Q5998" i="26"/>
  <c r="Q6014" i="26"/>
  <c r="Q6030" i="26"/>
  <c r="Q6046" i="26"/>
  <c r="Q6062" i="26"/>
  <c r="Q6078" i="26"/>
  <c r="Q6094" i="26"/>
  <c r="Q6110" i="26"/>
  <c r="Q6126" i="26"/>
  <c r="Q6142" i="26"/>
  <c r="Q6158" i="26"/>
  <c r="Q6174" i="26"/>
  <c r="Q6190" i="26"/>
  <c r="Q6206" i="26"/>
  <c r="Q6222" i="26"/>
  <c r="Q6238" i="26"/>
  <c r="Q6254" i="26"/>
  <c r="Q6270" i="26"/>
  <c r="Q6286" i="26"/>
  <c r="Q6302" i="26"/>
  <c r="Q6318" i="26"/>
  <c r="Q6334" i="26"/>
  <c r="Q6350" i="26"/>
  <c r="Q6366" i="26"/>
  <c r="Q6382" i="26"/>
  <c r="Q6398" i="26"/>
  <c r="Q6414" i="26"/>
  <c r="Q6430" i="26"/>
  <c r="Q6446" i="26"/>
  <c r="Q6462" i="26"/>
  <c r="Q6478" i="26"/>
  <c r="Q6494" i="26"/>
  <c r="Q6510" i="26"/>
  <c r="Q6526" i="26"/>
  <c r="Q6542" i="26"/>
  <c r="Q6558" i="26"/>
  <c r="Q6574" i="26"/>
  <c r="Q6590" i="26"/>
  <c r="Q3647" i="26"/>
  <c r="Q3777" i="26"/>
  <c r="Q3931" i="26"/>
  <c r="Q4066" i="26"/>
  <c r="Q4203" i="26"/>
  <c r="Q4332" i="26"/>
  <c r="Q4462" i="26"/>
  <c r="Q4606" i="26"/>
  <c r="Q4729" i="26"/>
  <c r="Q4824" i="26"/>
  <c r="Q4892" i="26"/>
  <c r="Q4949" i="26"/>
  <c r="Q5005" i="26"/>
  <c r="Q5058" i="26"/>
  <c r="Q5107" i="26"/>
  <c r="Q5156" i="26"/>
  <c r="Q5205" i="26"/>
  <c r="Q5261" i="26"/>
  <c r="Q5314" i="26"/>
  <c r="Q5361" i="26"/>
  <c r="Q5395" i="26"/>
  <c r="Q5429" i="26"/>
  <c r="Q5471" i="26"/>
  <c r="Q5506" i="26"/>
  <c r="Q5540" i="26"/>
  <c r="Q5573" i="26"/>
  <c r="Q5605" i="26"/>
  <c r="Q5637" i="26"/>
  <c r="Q5665" i="26"/>
  <c r="Q5689" i="26"/>
  <c r="Q5712" i="26"/>
  <c r="Q5728" i="26"/>
  <c r="Q5744" i="26"/>
  <c r="Q5760" i="26"/>
  <c r="Q5776" i="26"/>
  <c r="Q5792" i="26"/>
  <c r="Q5808" i="26"/>
  <c r="Q5824" i="26"/>
  <c r="Q5840" i="26"/>
  <c r="Q5856" i="26"/>
  <c r="Q5872" i="26"/>
  <c r="Q5888" i="26"/>
  <c r="Q5904" i="26"/>
  <c r="Q5920" i="26"/>
  <c r="Q5936" i="26"/>
  <c r="Q5952" i="26"/>
  <c r="Q5968" i="26"/>
  <c r="Q5984" i="26"/>
  <c r="Q6000" i="26"/>
  <c r="Q6016" i="26"/>
  <c r="Q6032" i="26"/>
  <c r="Q6048" i="26"/>
  <c r="Q6064" i="26"/>
  <c r="Q6080" i="26"/>
  <c r="Q6096" i="26"/>
  <c r="Q6112" i="26"/>
  <c r="Q6128" i="26"/>
  <c r="Q6144" i="26"/>
  <c r="Q6160" i="26"/>
  <c r="Q6176" i="26"/>
  <c r="Q6192" i="26"/>
  <c r="Q6208" i="26"/>
  <c r="Q6224" i="26"/>
  <c r="Q6240" i="26"/>
  <c r="Q6256" i="26"/>
  <c r="Q6272" i="26"/>
  <c r="Q6288" i="26"/>
  <c r="Q6304" i="26"/>
  <c r="Q6320" i="26"/>
  <c r="Q6336" i="26"/>
  <c r="Q6352" i="26"/>
  <c r="Q6368" i="26"/>
  <c r="Q3649" i="26"/>
  <c r="Q3803" i="26"/>
  <c r="Q3938" i="26"/>
  <c r="Q4075" i="26"/>
  <c r="Q4204" i="26"/>
  <c r="Q4334" i="26"/>
  <c r="Q4481" i="26"/>
  <c r="Q4619" i="26"/>
  <c r="Q4731" i="26"/>
  <c r="Q4825" i="26"/>
  <c r="Q4894" i="26"/>
  <c r="Q4957" i="26"/>
  <c r="Q5010" i="26"/>
  <c r="Q5059" i="26"/>
  <c r="Q5108" i="26"/>
  <c r="Q5157" i="26"/>
  <c r="Q5213" i="26"/>
  <c r="Q5266" i="26"/>
  <c r="Q5315" i="26"/>
  <c r="Q5362" i="26"/>
  <c r="Q5396" i="26"/>
  <c r="Q5437" i="26"/>
  <c r="Q5473" i="26"/>
  <c r="Q5507" i="26"/>
  <c r="Q5541" i="26"/>
  <c r="Q5581" i="26"/>
  <c r="Q5613" i="26"/>
  <c r="Q5642" i="26"/>
  <c r="Q5666" i="26"/>
  <c r="Q5690" i="26"/>
  <c r="Q5713" i="26"/>
  <c r="Q5729" i="26"/>
  <c r="Q5745" i="26"/>
  <c r="Q5761" i="26"/>
  <c r="Q5777" i="26"/>
  <c r="Q5793" i="26"/>
  <c r="Q5809" i="26"/>
  <c r="Q5825" i="26"/>
  <c r="Q5841" i="26"/>
  <c r="Q5857" i="26"/>
  <c r="Q5873" i="26"/>
  <c r="Q5889" i="26"/>
  <c r="Q5905" i="26"/>
  <c r="Q5921" i="26"/>
  <c r="Q5937" i="26"/>
  <c r="Q5953" i="26"/>
  <c r="Q5969" i="26"/>
  <c r="Q5985" i="26"/>
  <c r="Q6001" i="26"/>
  <c r="Q6017" i="26"/>
  <c r="Q6033" i="26"/>
  <c r="Q6049" i="26"/>
  <c r="Q6065" i="26"/>
  <c r="Q6081" i="26"/>
  <c r="Q6097" i="26"/>
  <c r="Q6113" i="26"/>
  <c r="Q6129" i="26"/>
  <c r="Q6145" i="26"/>
  <c r="Q6161" i="26"/>
  <c r="Q6177" i="26"/>
  <c r="Q3675" i="26"/>
  <c r="Q3810" i="26"/>
  <c r="Q3947" i="26"/>
  <c r="Q4076" i="26"/>
  <c r="Q4206" i="26"/>
  <c r="Q4353" i="26"/>
  <c r="Q4495" i="26"/>
  <c r="Q4620" i="26"/>
  <c r="Q4732" i="26"/>
  <c r="Q4826" i="26"/>
  <c r="Q4905" i="26"/>
  <c r="Q4962" i="26"/>
  <c r="Q5011" i="26"/>
  <c r="Q5060" i="26"/>
  <c r="Q5109" i="26"/>
  <c r="Q5165" i="26"/>
  <c r="Q5218" i="26"/>
  <c r="Q5267" i="26"/>
  <c r="Q5316" i="26"/>
  <c r="Q5363" i="26"/>
  <c r="Q5397" i="26"/>
  <c r="Q5439" i="26"/>
  <c r="Q5474" i="26"/>
  <c r="Q5508" i="26"/>
  <c r="Q5549" i="26"/>
  <c r="Q5582" i="26"/>
  <c r="Q5614" i="26"/>
  <c r="Q5645" i="26"/>
  <c r="Q5667" i="26"/>
  <c r="Q5693" i="26"/>
  <c r="Q5714" i="26"/>
  <c r="Q5730" i="26"/>
  <c r="Q5746" i="26"/>
  <c r="Q5762" i="26"/>
  <c r="Q5778" i="26"/>
  <c r="Q5794" i="26"/>
  <c r="Q5810" i="26"/>
  <c r="Q5826" i="26"/>
  <c r="Q5842" i="26"/>
  <c r="Q5858" i="26"/>
  <c r="Q5874" i="26"/>
  <c r="Q5890" i="26"/>
  <c r="Q5906" i="26"/>
  <c r="Q5922" i="26"/>
  <c r="Q5938" i="26"/>
  <c r="Q5954" i="26"/>
  <c r="Q5970" i="26"/>
  <c r="Q5986" i="26"/>
  <c r="Q6002" i="26"/>
  <c r="Q6018" i="26"/>
  <c r="Q6034" i="26"/>
  <c r="Q6050" i="26"/>
  <c r="Q6066" i="26"/>
  <c r="Q6082" i="26"/>
  <c r="Q6098" i="26"/>
  <c r="Q6114" i="26"/>
  <c r="Q6130" i="26"/>
  <c r="Q6146" i="26"/>
  <c r="Q6162" i="26"/>
  <c r="Q6178" i="26"/>
  <c r="Q6194" i="26"/>
  <c r="Q6210" i="26"/>
  <c r="Q6226" i="26"/>
  <c r="Q6242" i="26"/>
  <c r="Q6258" i="26"/>
  <c r="Q6274" i="26"/>
  <c r="Q6290" i="26"/>
  <c r="Q6306" i="26"/>
  <c r="Q6322" i="26"/>
  <c r="Q3691" i="26"/>
  <c r="Q3820" i="26"/>
  <c r="Q3950" i="26"/>
  <c r="Q4097" i="26"/>
  <c r="Q4239" i="26"/>
  <c r="Q4369" i="26"/>
  <c r="Q4498" i="26"/>
  <c r="Q4623" i="26"/>
  <c r="Q4750" i="26"/>
  <c r="Q4844" i="26"/>
  <c r="Q4913" i="26"/>
  <c r="Q4964" i="26"/>
  <c r="Q5013" i="26"/>
  <c r="Q5069" i="26"/>
  <c r="Q5122" i="26"/>
  <c r="Q5171" i="26"/>
  <c r="Q5220" i="26"/>
  <c r="Q5269" i="26"/>
  <c r="Q5325" i="26"/>
  <c r="Q5365" i="26"/>
  <c r="Q5407" i="26"/>
  <c r="Q5442" i="26"/>
  <c r="Q5476" i="26"/>
  <c r="Q5517" i="26"/>
  <c r="Q5553" i="26"/>
  <c r="Q5585" i="26"/>
  <c r="Q5617" i="26"/>
  <c r="Q5647" i="26"/>
  <c r="Q5669" i="26"/>
  <c r="Q5695" i="26"/>
  <c r="Q5716" i="26"/>
  <c r="Q5732" i="26"/>
  <c r="Q5748" i="26"/>
  <c r="Q5764" i="26"/>
  <c r="Q5780" i="26"/>
  <c r="Q5796" i="26"/>
  <c r="Q5812" i="26"/>
  <c r="Q5828" i="26"/>
  <c r="Q5844" i="26"/>
  <c r="Q5860" i="26"/>
  <c r="Q5876" i="26"/>
  <c r="Q5892" i="26"/>
  <c r="Q5908" i="26"/>
  <c r="Q5924" i="26"/>
  <c r="Q5940" i="26"/>
  <c r="Q5956" i="26"/>
  <c r="Q5972" i="26"/>
  <c r="Q5988" i="26"/>
  <c r="Q6004" i="26"/>
  <c r="Q6020" i="26"/>
  <c r="Q6036" i="26"/>
  <c r="Q6052" i="26"/>
  <c r="Q6068" i="26"/>
  <c r="Q6084" i="26"/>
  <c r="Q6100" i="26"/>
  <c r="Q6116" i="26"/>
  <c r="Q6132" i="26"/>
  <c r="Q6148" i="26"/>
  <c r="Q6164" i="26"/>
  <c r="Q6180" i="26"/>
  <c r="Q6196" i="26"/>
  <c r="Q6212" i="26"/>
  <c r="Q6228" i="26"/>
  <c r="Q6244" i="26"/>
  <c r="Q6260" i="26"/>
  <c r="Q6276" i="26"/>
  <c r="Q3566" i="26"/>
  <c r="Q3855" i="26"/>
  <c r="Q4114" i="26"/>
  <c r="Q4398" i="26"/>
  <c r="Q4655" i="26"/>
  <c r="Q4849" i="26"/>
  <c r="Q4978" i="26"/>
  <c r="Q5076" i="26"/>
  <c r="Q5181" i="26"/>
  <c r="Q5283" i="26"/>
  <c r="Q5377" i="26"/>
  <c r="Q5445" i="26"/>
  <c r="Q5522" i="26"/>
  <c r="Q5588" i="26"/>
  <c r="Q5651" i="26"/>
  <c r="Q5698" i="26"/>
  <c r="Q5735" i="26"/>
  <c r="Q5767" i="26"/>
  <c r="Q5799" i="26"/>
  <c r="Q5831" i="26"/>
  <c r="Q5863" i="26"/>
  <c r="Q5895" i="26"/>
  <c r="Q5927" i="26"/>
  <c r="Q5959" i="26"/>
  <c r="Q5991" i="26"/>
  <c r="Q6023" i="26"/>
  <c r="Q6055" i="26"/>
  <c r="Q6087" i="26"/>
  <c r="Q6119" i="26"/>
  <c r="Q6151" i="26"/>
  <c r="Q6183" i="26"/>
  <c r="Q6213" i="26"/>
  <c r="Q6241" i="26"/>
  <c r="Q6268" i="26"/>
  <c r="Q6295" i="26"/>
  <c r="Q6323" i="26"/>
  <c r="Q6344" i="26"/>
  <c r="Q6370" i="26"/>
  <c r="Q6390" i="26"/>
  <c r="Q6412" i="26"/>
  <c r="Q6434" i="26"/>
  <c r="Q6454" i="26"/>
  <c r="Q6476" i="26"/>
  <c r="Q6498" i="26"/>
  <c r="Q6518" i="26"/>
  <c r="Q6540" i="26"/>
  <c r="Q6562" i="26"/>
  <c r="Q6582" i="26"/>
  <c r="Q6599" i="26"/>
  <c r="Q6615" i="26"/>
  <c r="Q6631" i="26"/>
  <c r="Q6647" i="26"/>
  <c r="Q6663" i="26"/>
  <c r="Q6679" i="26"/>
  <c r="Q6695" i="26"/>
  <c r="Q6711" i="26"/>
  <c r="Q6727" i="26"/>
  <c r="Q6743" i="26"/>
  <c r="Q6759" i="26"/>
  <c r="Q6775" i="26"/>
  <c r="Q6791" i="26"/>
  <c r="Q6807" i="26"/>
  <c r="Q6823" i="26"/>
  <c r="Q6839" i="26"/>
  <c r="Q6855" i="26"/>
  <c r="Q6871" i="26"/>
  <c r="Q6887" i="26"/>
  <c r="Q6903" i="26"/>
  <c r="Q6919" i="26"/>
  <c r="Q6935" i="26"/>
  <c r="Q6951" i="26"/>
  <c r="Q6967" i="26"/>
  <c r="Q6983" i="26"/>
  <c r="Q6999" i="26"/>
  <c r="Q7015" i="26"/>
  <c r="Q7031" i="26"/>
  <c r="Q7047" i="26"/>
  <c r="Q7063" i="26"/>
  <c r="Q7079" i="26"/>
  <c r="Q7095" i="26"/>
  <c r="Q7111" i="26"/>
  <c r="Q7127" i="26"/>
  <c r="Q7143" i="26"/>
  <c r="Q7159" i="26"/>
  <c r="Q7175" i="26"/>
  <c r="Q7191" i="26"/>
  <c r="Q7207" i="26"/>
  <c r="Q7223" i="26"/>
  <c r="Q7239" i="26"/>
  <c r="Q7255" i="26"/>
  <c r="Q7271" i="26"/>
  <c r="Q7287" i="26"/>
  <c r="Q7303" i="26"/>
  <c r="Q7319" i="26"/>
  <c r="Q7335" i="26"/>
  <c r="Q7351" i="26"/>
  <c r="Q7367" i="26"/>
  <c r="Q7383" i="26"/>
  <c r="Q7399" i="26"/>
  <c r="Q7415" i="26"/>
  <c r="Q7431" i="26"/>
  <c r="Q7447" i="26"/>
  <c r="Q7463" i="26"/>
  <c r="Q7479" i="26"/>
  <c r="Q7495" i="26"/>
  <c r="Q7511" i="26"/>
  <c r="Q7527" i="26"/>
  <c r="Q7543" i="26"/>
  <c r="Q7559" i="26"/>
  <c r="Q7575" i="26"/>
  <c r="Q7591" i="26"/>
  <c r="Q7607" i="26"/>
  <c r="Q7623" i="26"/>
  <c r="Q7639" i="26"/>
  <c r="Q7655" i="26"/>
  <c r="Q3585" i="26"/>
  <c r="Q3857" i="26"/>
  <c r="Q4123" i="26"/>
  <c r="Q4412" i="26"/>
  <c r="Q4657" i="26"/>
  <c r="Q4860" i="26"/>
  <c r="Q4979" i="26"/>
  <c r="Q5077" i="26"/>
  <c r="Q5186" i="26"/>
  <c r="Q5284" i="26"/>
  <c r="Q5378" i="26"/>
  <c r="Q5453" i="26"/>
  <c r="Q5523" i="26"/>
  <c r="Q5589" i="26"/>
  <c r="Q5652" i="26"/>
  <c r="Q5699" i="26"/>
  <c r="Q5736" i="26"/>
  <c r="Q5768" i="26"/>
  <c r="Q3611" i="26"/>
  <c r="Q3900" i="26"/>
  <c r="Q4159" i="26"/>
  <c r="Q4443" i="26"/>
  <c r="Q4690" i="26"/>
  <c r="Q4873" i="26"/>
  <c r="Q4994" i="26"/>
  <c r="Q5092" i="26"/>
  <c r="Q5197" i="26"/>
  <c r="Q5299" i="26"/>
  <c r="Q5389" i="26"/>
  <c r="Q5459" i="26"/>
  <c r="Q5535" i="26"/>
  <c r="Q5601" i="26"/>
  <c r="Q5661" i="26"/>
  <c r="Q5706" i="26"/>
  <c r="Q5740" i="26"/>
  <c r="Q5772" i="26"/>
  <c r="Q5804" i="26"/>
  <c r="Q5836" i="26"/>
  <c r="Q5868" i="26"/>
  <c r="Q5900" i="26"/>
  <c r="Q5932" i="26"/>
  <c r="Q5964" i="26"/>
  <c r="Q5996" i="26"/>
  <c r="Q6028" i="26"/>
  <c r="Q6060" i="26"/>
  <c r="Q6092" i="26"/>
  <c r="Q6124" i="26"/>
  <c r="Q6156" i="26"/>
  <c r="Q6188" i="26"/>
  <c r="Q6216" i="26"/>
  <c r="Q6246" i="26"/>
  <c r="Q6275" i="26"/>
  <c r="Q6300" i="26"/>
  <c r="Q6326" i="26"/>
  <c r="Q6351" i="26"/>
  <c r="Q6373" i="26"/>
  <c r="Q6393" i="26"/>
  <c r="Q6417" i="26"/>
  <c r="Q6437" i="26"/>
  <c r="Q6457" i="26"/>
  <c r="Q6481" i="26"/>
  <c r="Q6501" i="26"/>
  <c r="Q6521" i="26"/>
  <c r="Q6545" i="26"/>
  <c r="Q6565" i="26"/>
  <c r="Q6585" i="26"/>
  <c r="Q6602" i="26"/>
  <c r="Q6618" i="26"/>
  <c r="Q6634" i="26"/>
  <c r="Q6650" i="26"/>
  <c r="Q6666" i="26"/>
  <c r="Q6682" i="26"/>
  <c r="Q6698" i="26"/>
  <c r="Q6714" i="26"/>
  <c r="Q6730" i="26"/>
  <c r="Q6746" i="26"/>
  <c r="Q6762" i="26"/>
  <c r="Q6778" i="26"/>
  <c r="Q6794" i="26"/>
  <c r="Q6810" i="26"/>
  <c r="Q6826" i="26"/>
  <c r="Q6842" i="26"/>
  <c r="Q6858" i="26"/>
  <c r="Q6874" i="26"/>
  <c r="Q6890" i="26"/>
  <c r="Q6906" i="26"/>
  <c r="Q6922" i="26"/>
  <c r="Q6938" i="26"/>
  <c r="Q6954" i="26"/>
  <c r="Q6970" i="26"/>
  <c r="Q6986" i="26"/>
  <c r="Q7002" i="26"/>
  <c r="Q7018" i="26"/>
  <c r="Q7034" i="26"/>
  <c r="Q7050" i="26"/>
  <c r="Q7066" i="26"/>
  <c r="Q7082" i="26"/>
  <c r="Q7098" i="26"/>
  <c r="Q7114" i="26"/>
  <c r="Q7130" i="26"/>
  <c r="Q7146" i="26"/>
  <c r="Q7162" i="26"/>
  <c r="Q7178" i="26"/>
  <c r="Q7194" i="26"/>
  <c r="Q7210" i="26"/>
  <c r="Q7226" i="26"/>
  <c r="Q7242" i="26"/>
  <c r="Q7258" i="26"/>
  <c r="Q7274" i="26"/>
  <c r="Q7290" i="26"/>
  <c r="Q7306" i="26"/>
  <c r="Q7322" i="26"/>
  <c r="Q7338" i="26"/>
  <c r="Q7354" i="26"/>
  <c r="Q7370" i="26"/>
  <c r="Q7386" i="26"/>
  <c r="Q7402" i="26"/>
  <c r="Q7418" i="26"/>
  <c r="Q7434" i="26"/>
  <c r="Q7450" i="26"/>
  <c r="Q7466" i="26"/>
  <c r="Q7482" i="26"/>
  <c r="Q7498" i="26"/>
  <c r="Q7514" i="26"/>
  <c r="Q7530" i="26"/>
  <c r="Q7546" i="26"/>
  <c r="Q7562" i="26"/>
  <c r="Q7578" i="26"/>
  <c r="Q3646" i="26"/>
  <c r="Q3905" i="26"/>
  <c r="Q4194" i="26"/>
  <c r="Q4460" i="26"/>
  <c r="Q4716" i="26"/>
  <c r="Q4891" i="26"/>
  <c r="Q4997" i="26"/>
  <c r="Q5106" i="26"/>
  <c r="Q5204" i="26"/>
  <c r="Q5309" i="26"/>
  <c r="Q5394" i="26"/>
  <c r="Q5469" i="26"/>
  <c r="Q5539" i="26"/>
  <c r="Q5604" i="26"/>
  <c r="Q5664" i="26"/>
  <c r="Q5711" i="26"/>
  <c r="Q5743" i="26"/>
  <c r="Q5775" i="26"/>
  <c r="Q5807" i="26"/>
  <c r="Q5839" i="26"/>
  <c r="Q5871" i="26"/>
  <c r="Q5903" i="26"/>
  <c r="Q5935" i="26"/>
  <c r="Q5967" i="26"/>
  <c r="Q5999" i="26"/>
  <c r="Q6031" i="26"/>
  <c r="Q6063" i="26"/>
  <c r="Q6095" i="26"/>
  <c r="Q6127" i="26"/>
  <c r="Q6159" i="26"/>
  <c r="Q6191" i="26"/>
  <c r="Q6217" i="26"/>
  <c r="Q6247" i="26"/>
  <c r="Q6277" i="26"/>
  <c r="Q6303" i="26"/>
  <c r="Q6327" i="26"/>
  <c r="Q6353" i="26"/>
  <c r="Q6374" i="26"/>
  <c r="Q6396" i="26"/>
  <c r="Q6418" i="26"/>
  <c r="Q6438" i="26"/>
  <c r="Q6460" i="26"/>
  <c r="Q6482" i="26"/>
  <c r="Q6502" i="26"/>
  <c r="Q6524" i="26"/>
  <c r="Q6546" i="26"/>
  <c r="Q6566" i="26"/>
  <c r="Q6586" i="26"/>
  <c r="Q6603" i="26"/>
  <c r="Q6619" i="26"/>
  <c r="Q6635" i="26"/>
  <c r="Q6651" i="26"/>
  <c r="Q6667" i="26"/>
  <c r="Q6683" i="26"/>
  <c r="Q6699" i="26"/>
  <c r="Q6715" i="26"/>
  <c r="Q6731" i="26"/>
  <c r="Q6747" i="26"/>
  <c r="Q6763" i="26"/>
  <c r="Q6779" i="26"/>
  <c r="Q6795" i="26"/>
  <c r="Q6811" i="26"/>
  <c r="Q6827" i="26"/>
  <c r="Q6843" i="26"/>
  <c r="Q6859" i="26"/>
  <c r="Q6875" i="26"/>
  <c r="Q6891" i="26"/>
  <c r="Q6907" i="26"/>
  <c r="Q6923" i="26"/>
  <c r="Q6939" i="26"/>
  <c r="Q6955" i="26"/>
  <c r="Q6971" i="26"/>
  <c r="Q6987" i="26"/>
  <c r="Q7003" i="26"/>
  <c r="Q7019" i="26"/>
  <c r="Q7035" i="26"/>
  <c r="Q7051" i="26"/>
  <c r="Q7067" i="26"/>
  <c r="Q7083" i="26"/>
  <c r="Q7099" i="26"/>
  <c r="Q7115" i="26"/>
  <c r="Q7131" i="26"/>
  <c r="Q7147" i="26"/>
  <c r="Q7163" i="26"/>
  <c r="Q7179" i="26"/>
  <c r="Q7195" i="26"/>
  <c r="Q7211" i="26"/>
  <c r="Q7227" i="26"/>
  <c r="Q7243" i="26"/>
  <c r="Q7259" i="26"/>
  <c r="Q7275" i="26"/>
  <c r="Q7291" i="26"/>
  <c r="Q7307" i="26"/>
  <c r="Q7323" i="26"/>
  <c r="Q7339" i="26"/>
  <c r="Q7355" i="26"/>
  <c r="Q7371" i="26"/>
  <c r="Q7387" i="26"/>
  <c r="Q7403" i="26"/>
  <c r="Q7419" i="26"/>
  <c r="Q7435" i="26"/>
  <c r="Q7451" i="26"/>
  <c r="Q7467" i="26"/>
  <c r="Q7483" i="26"/>
  <c r="Q7499" i="26"/>
  <c r="Q7515" i="26"/>
  <c r="Q7531" i="26"/>
  <c r="Q7547" i="26"/>
  <c r="Q3692" i="26"/>
  <c r="Q3969" i="26"/>
  <c r="Q4241" i="26"/>
  <c r="Q4507" i="26"/>
  <c r="Q4762" i="26"/>
  <c r="Q4914" i="26"/>
  <c r="Q5021" i="26"/>
  <c r="Q5123" i="26"/>
  <c r="Q5221" i="26"/>
  <c r="Q5330" i="26"/>
  <c r="Q5409" i="26"/>
  <c r="Q5477" i="26"/>
  <c r="Q5554" i="26"/>
  <c r="Q5618" i="26"/>
  <c r="Q5673" i="26"/>
  <c r="Q5717" i="26"/>
  <c r="Q5749" i="26"/>
  <c r="Q5781" i="26"/>
  <c r="Q5813" i="26"/>
  <c r="Q5845" i="26"/>
  <c r="Q5877" i="26"/>
  <c r="Q5909" i="26"/>
  <c r="Q5941" i="26"/>
  <c r="Q5973" i="26"/>
  <c r="Q6005" i="26"/>
  <c r="Q6037" i="26"/>
  <c r="Q6069" i="26"/>
  <c r="Q6101" i="26"/>
  <c r="Q6133" i="26"/>
  <c r="Q6165" i="26"/>
  <c r="Q6195" i="26"/>
  <c r="Q6223" i="26"/>
  <c r="Q6249" i="26"/>
  <c r="Q6279" i="26"/>
  <c r="Q6307" i="26"/>
  <c r="Q6329" i="26"/>
  <c r="Q6355" i="26"/>
  <c r="Q6376" i="26"/>
  <c r="Q6400" i="26"/>
  <c r="Q6420" i="26"/>
  <c r="Q6440" i="26"/>
  <c r="Q6464" i="26"/>
  <c r="Q6484" i="26"/>
  <c r="Q6504" i="26"/>
  <c r="Q6528" i="26"/>
  <c r="Q6548" i="26"/>
  <c r="Q6568" i="26"/>
  <c r="Q6588" i="26"/>
  <c r="Q6605" i="26"/>
  <c r="Q6621" i="26"/>
  <c r="Q6637" i="26"/>
  <c r="Q6653" i="26"/>
  <c r="Q6669" i="26"/>
  <c r="Q6685" i="26"/>
  <c r="Q6701" i="26"/>
  <c r="Q6717" i="26"/>
  <c r="Q6733" i="26"/>
  <c r="Q6749" i="26"/>
  <c r="Q6765" i="26"/>
  <c r="Q6781" i="26"/>
  <c r="Q6797" i="26"/>
  <c r="Q6813" i="26"/>
  <c r="Q6829" i="26"/>
  <c r="Q6845" i="26"/>
  <c r="Q6861" i="26"/>
  <c r="Q6877" i="26"/>
  <c r="Q6893" i="26"/>
  <c r="Q6909" i="26"/>
  <c r="Q6925" i="26"/>
  <c r="Q6941" i="26"/>
  <c r="Q6957" i="26"/>
  <c r="Q6973" i="26"/>
  <c r="Q6989" i="26"/>
  <c r="Q7005" i="26"/>
  <c r="Q7021" i="26"/>
  <c r="Q7037" i="26"/>
  <c r="Q7053" i="26"/>
  <c r="Q7069" i="26"/>
  <c r="Q7085" i="26"/>
  <c r="Q7101" i="26"/>
  <c r="Q7117" i="26"/>
  <c r="Q7133" i="26"/>
  <c r="Q7149" i="26"/>
  <c r="Q7165" i="26"/>
  <c r="Q7181" i="26"/>
  <c r="Q7197" i="26"/>
  <c r="Q7213" i="26"/>
  <c r="Q7229" i="26"/>
  <c r="Q7245" i="26"/>
  <c r="Q7261" i="26"/>
  <c r="Q7277" i="26"/>
  <c r="Q7293" i="26"/>
  <c r="Q7309" i="26"/>
  <c r="Q7325" i="26"/>
  <c r="Q7341" i="26"/>
  <c r="Q7357" i="26"/>
  <c r="Q7373" i="26"/>
  <c r="Q7389" i="26"/>
  <c r="Q7405" i="26"/>
  <c r="Q7421" i="26"/>
  <c r="Q7437" i="26"/>
  <c r="Q7453" i="26"/>
  <c r="Q7469" i="26"/>
  <c r="Q7485" i="26"/>
  <c r="Q7501" i="26"/>
  <c r="Q7517" i="26"/>
  <c r="Q7533" i="26"/>
  <c r="Q7549" i="26"/>
  <c r="Q3694" i="26"/>
  <c r="Q3983" i="26"/>
  <c r="Q4242" i="26"/>
  <c r="Q4526" i="26"/>
  <c r="Q4763" i="26"/>
  <c r="Q4916" i="26"/>
  <c r="Q5026" i="26"/>
  <c r="Q5124" i="26"/>
  <c r="Q5229" i="26"/>
  <c r="Q5331" i="26"/>
  <c r="Q5410" i="26"/>
  <c r="Q5485" i="26"/>
  <c r="Q5555" i="26"/>
  <c r="Q5619" i="26"/>
  <c r="Q5674" i="26"/>
  <c r="Q5718" i="26"/>
  <c r="Q5750" i="26"/>
  <c r="Q5782" i="26"/>
  <c r="Q5814" i="26"/>
  <c r="Q5846" i="26"/>
  <c r="Q5878" i="26"/>
  <c r="Q5910" i="26"/>
  <c r="Q5942" i="26"/>
  <c r="Q5974" i="26"/>
  <c r="Q6006" i="26"/>
  <c r="Q6038" i="26"/>
  <c r="Q6070" i="26"/>
  <c r="Q6102" i="26"/>
  <c r="Q6134" i="26"/>
  <c r="Q6166" i="26"/>
  <c r="Q6197" i="26"/>
  <c r="Q6225" i="26"/>
  <c r="Q6252" i="26"/>
  <c r="Q6280" i="26"/>
  <c r="Q6308" i="26"/>
  <c r="Q6332" i="26"/>
  <c r="Q6356" i="26"/>
  <c r="Q6377" i="26"/>
  <c r="Q6401" i="26"/>
  <c r="Q6421" i="26"/>
  <c r="Q6441" i="26"/>
  <c r="Q6465" i="26"/>
  <c r="Q6485" i="26"/>
  <c r="Q6505" i="26"/>
  <c r="Q6529" i="26"/>
  <c r="Q6549" i="26"/>
  <c r="Q6569" i="26"/>
  <c r="Q6589" i="26"/>
  <c r="Q6606" i="26"/>
  <c r="Q6622" i="26"/>
  <c r="Q6638" i="26"/>
  <c r="Q6654" i="26"/>
  <c r="Q6670" i="26"/>
  <c r="Q6686" i="26"/>
  <c r="Q6702" i="26"/>
  <c r="Q6718" i="26"/>
  <c r="Q6734" i="26"/>
  <c r="Q6750" i="26"/>
  <c r="Q6766" i="26"/>
  <c r="Q6782" i="26"/>
  <c r="Q6798" i="26"/>
  <c r="Q6814" i="26"/>
  <c r="Q6830" i="26"/>
  <c r="Q6846" i="26"/>
  <c r="Q6862" i="26"/>
  <c r="Q6878" i="26"/>
  <c r="Q6894" i="26"/>
  <c r="Q6910" i="26"/>
  <c r="Q6926" i="26"/>
  <c r="Q6942" i="26"/>
  <c r="Q6958" i="26"/>
  <c r="Q6974" i="26"/>
  <c r="Q6990" i="26"/>
  <c r="Q7006" i="26"/>
  <c r="Q7022" i="26"/>
  <c r="Q7038" i="26"/>
  <c r="Q7054" i="26"/>
  <c r="Q7070" i="26"/>
  <c r="Q7086" i="26"/>
  <c r="Q7102" i="26"/>
  <c r="Q7118" i="26"/>
  <c r="Q7134" i="26"/>
  <c r="Q7150" i="26"/>
  <c r="Q7166" i="26"/>
  <c r="Q7182" i="26"/>
  <c r="Q7198" i="26"/>
  <c r="Q7214" i="26"/>
  <c r="Q7230" i="26"/>
  <c r="Q7246" i="26"/>
  <c r="Q7262" i="26"/>
  <c r="Q7278" i="26"/>
  <c r="Q7294" i="26"/>
  <c r="Q7310" i="26"/>
  <c r="Q7326" i="26"/>
  <c r="Q7342" i="26"/>
  <c r="Q7358" i="26"/>
  <c r="Q7374" i="26"/>
  <c r="Q7390" i="26"/>
  <c r="Q7406" i="26"/>
  <c r="Q7422" i="26"/>
  <c r="Q7438" i="26"/>
  <c r="Q7454" i="26"/>
  <c r="Q7470" i="26"/>
  <c r="Q7486" i="26"/>
  <c r="Q7502" i="26"/>
  <c r="Q7518" i="26"/>
  <c r="Q7534" i="26"/>
  <c r="Q7550" i="26"/>
  <c r="Q3713" i="26"/>
  <c r="Q3985" i="26"/>
  <c r="Q4251" i="26"/>
  <c r="Q4540" i="26"/>
  <c r="Q4764" i="26"/>
  <c r="Q4925" i="26"/>
  <c r="Q5027" i="26"/>
  <c r="Q5125" i="26"/>
  <c r="Q5234" i="26"/>
  <c r="Q5332" i="26"/>
  <c r="Q5411" i="26"/>
  <c r="Q5487" i="26"/>
  <c r="Q5556" i="26"/>
  <c r="Q5620" i="26"/>
  <c r="Q5677" i="26"/>
  <c r="Q5719" i="26"/>
  <c r="Q5751" i="26"/>
  <c r="Q5783" i="26"/>
  <c r="Q5815" i="26"/>
  <c r="Q5847" i="26"/>
  <c r="Q5879" i="26"/>
  <c r="Q5911" i="26"/>
  <c r="Q5943" i="26"/>
  <c r="Q5975" i="26"/>
  <c r="Q6007" i="26"/>
  <c r="Q6039" i="26"/>
  <c r="Q6071" i="26"/>
  <c r="Q6103" i="26"/>
  <c r="Q6135" i="26"/>
  <c r="Q6167" i="26"/>
  <c r="Q6198" i="26"/>
  <c r="Q6227" i="26"/>
  <c r="Q6255" i="26"/>
  <c r="Q6281" i="26"/>
  <c r="Q6309" i="26"/>
  <c r="Q6335" i="26"/>
  <c r="Q6357" i="26"/>
  <c r="Q6380" i="26"/>
  <c r="Q6402" i="26"/>
  <c r="Q6422" i="26"/>
  <c r="Q6444" i="26"/>
  <c r="Q6466" i="26"/>
  <c r="Q6486" i="26"/>
  <c r="Q6508" i="26"/>
  <c r="Q6530" i="26"/>
  <c r="Q6550" i="26"/>
  <c r="Q6572" i="26"/>
  <c r="Q6591" i="26"/>
  <c r="Q6607" i="26"/>
  <c r="Q6623" i="26"/>
  <c r="Q6639" i="26"/>
  <c r="Q6655" i="26"/>
  <c r="Q6671" i="26"/>
  <c r="Q6687" i="26"/>
  <c r="Q6703" i="26"/>
  <c r="Q6719" i="26"/>
  <c r="Q6735" i="26"/>
  <c r="Q6751" i="26"/>
  <c r="Q6767" i="26"/>
  <c r="Q6783" i="26"/>
  <c r="Q6799" i="26"/>
  <c r="Q6815" i="26"/>
  <c r="Q6831" i="26"/>
  <c r="Q6847" i="26"/>
  <c r="Q6863" i="26"/>
  <c r="Q6879" i="26"/>
  <c r="Q6895" i="26"/>
  <c r="Q6911" i="26"/>
  <c r="Q6927" i="26"/>
  <c r="Q6943" i="26"/>
  <c r="Q6959" i="26"/>
  <c r="Q6975" i="26"/>
  <c r="Q6991" i="26"/>
  <c r="Q7007" i="26"/>
  <c r="Q7023" i="26"/>
  <c r="Q7039" i="26"/>
  <c r="Q7055" i="26"/>
  <c r="Q7071" i="26"/>
  <c r="Q7087" i="26"/>
  <c r="Q7103" i="26"/>
  <c r="Q7119" i="26"/>
  <c r="Q7135" i="26"/>
  <c r="Q3727" i="26"/>
  <c r="Q3986" i="26"/>
  <c r="Q4270" i="26"/>
  <c r="Q4542" i="26"/>
  <c r="Q4766" i="26"/>
  <c r="Q4930" i="26"/>
  <c r="Q5028" i="26"/>
  <c r="Q5133" i="26"/>
  <c r="Q5235" i="26"/>
  <c r="Q5333" i="26"/>
  <c r="Q5412" i="26"/>
  <c r="Q5489" i="26"/>
  <c r="Q5557" i="26"/>
  <c r="Q5621" i="26"/>
  <c r="Q5678" i="26"/>
  <c r="Q5720" i="26"/>
  <c r="Q5752" i="26"/>
  <c r="Q5784" i="26"/>
  <c r="Q5816" i="26"/>
  <c r="Q5848" i="26"/>
  <c r="Q5880" i="26"/>
  <c r="Q5912" i="26"/>
  <c r="Q5944" i="26"/>
  <c r="Q5976" i="26"/>
  <c r="Q6008" i="26"/>
  <c r="Q6040" i="26"/>
  <c r="Q6072" i="26"/>
  <c r="Q6104" i="26"/>
  <c r="Q6136" i="26"/>
  <c r="Q6168" i="26"/>
  <c r="Q6199" i="26"/>
  <c r="Q6229" i="26"/>
  <c r="Q6257" i="26"/>
  <c r="Q6284" i="26"/>
  <c r="Q6310" i="26"/>
  <c r="Q6337" i="26"/>
  <c r="Q6358" i="26"/>
  <c r="Q6383" i="26"/>
  <c r="Q6403" i="26"/>
  <c r="Q6423" i="26"/>
  <c r="Q6447" i="26"/>
  <c r="Q6467" i="26"/>
  <c r="Q6487" i="26"/>
  <c r="Q6511" i="26"/>
  <c r="Q6531" i="26"/>
  <c r="Q6551" i="26"/>
  <c r="Q6575" i="26"/>
  <c r="Q6592" i="26"/>
  <c r="Q6608" i="26"/>
  <c r="Q6624" i="26"/>
  <c r="Q6640" i="26"/>
  <c r="Q6656" i="26"/>
  <c r="Q6672" i="26"/>
  <c r="Q6688" i="26"/>
  <c r="Q6704" i="26"/>
  <c r="Q6720" i="26"/>
  <c r="Q6736" i="26"/>
  <c r="Q6752" i="26"/>
  <c r="Q6768" i="26"/>
  <c r="Q6784" i="26"/>
  <c r="Q6800" i="26"/>
  <c r="Q6816" i="26"/>
  <c r="Q6832" i="26"/>
  <c r="Q6848" i="26"/>
  <c r="Q6864" i="26"/>
  <c r="Q6880" i="26"/>
  <c r="Q6896" i="26"/>
  <c r="Q6912" i="26"/>
  <c r="Q6928" i="26"/>
  <c r="Q6944" i="26"/>
  <c r="Q6960" i="26"/>
  <c r="Q6976" i="26"/>
  <c r="Q6992" i="26"/>
  <c r="Q7008" i="26"/>
  <c r="Q7024" i="26"/>
  <c r="Q7040" i="26"/>
  <c r="Q7056" i="26"/>
  <c r="Q7072" i="26"/>
  <c r="Q7088" i="26"/>
  <c r="Q7104" i="26"/>
  <c r="Q7120" i="26"/>
  <c r="Q7136" i="26"/>
  <c r="Q7152" i="26"/>
  <c r="Q7168" i="26"/>
  <c r="Q3729" i="26"/>
  <c r="Q3995" i="26"/>
  <c r="Q4284" i="26"/>
  <c r="Q4543" i="26"/>
  <c r="Q4782" i="26"/>
  <c r="Q4931" i="26"/>
  <c r="Q5029" i="26"/>
  <c r="Q5138" i="26"/>
  <c r="Q5236" i="26"/>
  <c r="Q5341" i="26"/>
  <c r="Q5413" i="26"/>
  <c r="Q5490" i="26"/>
  <c r="Q5565" i="26"/>
  <c r="Q5629" i="26"/>
  <c r="Q5679" i="26"/>
  <c r="Q5721" i="26"/>
  <c r="Q5753" i="26"/>
  <c r="Q5785" i="26"/>
  <c r="Q5817" i="26"/>
  <c r="Q5849" i="26"/>
  <c r="Q5881" i="26"/>
  <c r="Q5913" i="26"/>
  <c r="Q5945" i="26"/>
  <c r="Q5977" i="26"/>
  <c r="Q6009" i="26"/>
  <c r="Q6041" i="26"/>
  <c r="Q6073" i="26"/>
  <c r="Q6105" i="26"/>
  <c r="Q6137" i="26"/>
  <c r="Q6169" i="26"/>
  <c r="Q6200" i="26"/>
  <c r="Q6230" i="26"/>
  <c r="Q6259" i="26"/>
  <c r="Q6287" i="26"/>
  <c r="Q6311" i="26"/>
  <c r="Q6338" i="26"/>
  <c r="Q6359" i="26"/>
  <c r="Q6384" i="26"/>
  <c r="Q6404" i="26"/>
  <c r="Q6424" i="26"/>
  <c r="Q6448" i="26"/>
  <c r="Q6468" i="26"/>
  <c r="Q6488" i="26"/>
  <c r="Q6512" i="26"/>
  <c r="Q6532" i="26"/>
  <c r="Q6552" i="26"/>
  <c r="Q6576" i="26"/>
  <c r="Q6593" i="26"/>
  <c r="Q6609" i="26"/>
  <c r="Q6625" i="26"/>
  <c r="Q6641" i="26"/>
  <c r="Q6657" i="26"/>
  <c r="Q6673" i="26"/>
  <c r="Q6689" i="26"/>
  <c r="Q6705" i="26"/>
  <c r="Q6721" i="26"/>
  <c r="Q6737" i="26"/>
  <c r="Q6753" i="26"/>
  <c r="Q6769" i="26"/>
  <c r="Q6785" i="26"/>
  <c r="Q6801" i="26"/>
  <c r="Q6817" i="26"/>
  <c r="Q6833" i="26"/>
  <c r="Q6849" i="26"/>
  <c r="Q6865" i="26"/>
  <c r="Q6881" i="26"/>
  <c r="Q6897" i="26"/>
  <c r="Q6913" i="26"/>
  <c r="Q6929" i="26"/>
  <c r="Q6945" i="26"/>
  <c r="Q6961" i="26"/>
  <c r="Q6977" i="26"/>
  <c r="Q6993" i="26"/>
  <c r="Q7009" i="26"/>
  <c r="Q7025" i="26"/>
  <c r="Q7041" i="26"/>
  <c r="Q7057" i="26"/>
  <c r="Q7073" i="26"/>
  <c r="Q7089" i="26"/>
  <c r="Q7105" i="26"/>
  <c r="Q7121" i="26"/>
  <c r="Q7137" i="26"/>
  <c r="Q7153" i="26"/>
  <c r="Q7169" i="26"/>
  <c r="Q7185" i="26"/>
  <c r="Q3758" i="26"/>
  <c r="Q4030" i="26"/>
  <c r="Q4289" i="26"/>
  <c r="Q4578" i="26"/>
  <c r="Q4796" i="26"/>
  <c r="Q4941" i="26"/>
  <c r="Q5043" i="26"/>
  <c r="Q5141" i="26"/>
  <c r="Q5250" i="26"/>
  <c r="Q5348" i="26"/>
  <c r="Q5425" i="26"/>
  <c r="Q5493" i="26"/>
  <c r="Q5569" i="26"/>
  <c r="Q5633" i="26"/>
  <c r="Q5682" i="26"/>
  <c r="Q5724" i="26"/>
  <c r="Q5756" i="26"/>
  <c r="Q5788" i="26"/>
  <c r="Q5820" i="26"/>
  <c r="Q5852" i="26"/>
  <c r="Q5884" i="26"/>
  <c r="Q5916" i="26"/>
  <c r="Q5948" i="26"/>
  <c r="Q5980" i="26"/>
  <c r="Q6012" i="26"/>
  <c r="Q6044" i="26"/>
  <c r="Q6076" i="26"/>
  <c r="Q6108" i="26"/>
  <c r="Q6140" i="26"/>
  <c r="Q6172" i="26"/>
  <c r="Q6201" i="26"/>
  <c r="Q6231" i="26"/>
  <c r="Q6261" i="26"/>
  <c r="Q6289" i="26"/>
  <c r="Q6312" i="26"/>
  <c r="Q6339" i="26"/>
  <c r="Q6360" i="26"/>
  <c r="Q6385" i="26"/>
  <c r="Q6405" i="26"/>
  <c r="Q6425" i="26"/>
  <c r="Q6449" i="26"/>
  <c r="Q6469" i="26"/>
  <c r="Q6489" i="26"/>
  <c r="Q6513" i="26"/>
  <c r="Q6533" i="26"/>
  <c r="Q6553" i="26"/>
  <c r="Q6577" i="26"/>
  <c r="Q6594" i="26"/>
  <c r="Q6610" i="26"/>
  <c r="Q6626" i="26"/>
  <c r="Q6642" i="26"/>
  <c r="Q6658" i="26"/>
  <c r="Q6674" i="26"/>
  <c r="Q6690" i="26"/>
  <c r="Q6706" i="26"/>
  <c r="Q6722" i="26"/>
  <c r="Q6738" i="26"/>
  <c r="Q6754" i="26"/>
  <c r="Q6770" i="26"/>
  <c r="Q6786" i="26"/>
  <c r="Q6802" i="26"/>
  <c r="Q6818" i="26"/>
  <c r="Q6834" i="26"/>
  <c r="Q6850" i="26"/>
  <c r="Q6866" i="26"/>
  <c r="Q6882" i="26"/>
  <c r="Q6898" i="26"/>
  <c r="Q6914" i="26"/>
  <c r="Q6930" i="26"/>
  <c r="Q6946" i="26"/>
  <c r="Q6962" i="26"/>
  <c r="Q6978" i="26"/>
  <c r="Q6994" i="26"/>
  <c r="Q7010" i="26"/>
  <c r="Q7026" i="26"/>
  <c r="Q7042" i="26"/>
  <c r="Q7058" i="26"/>
  <c r="Q7074" i="26"/>
  <c r="Q7090" i="26"/>
  <c r="Q7106" i="26"/>
  <c r="Q7122" i="26"/>
  <c r="Q7138" i="26"/>
  <c r="Q7154" i="26"/>
  <c r="Q7170" i="26"/>
  <c r="Q3775" i="26"/>
  <c r="Q4059" i="26"/>
  <c r="Q4331" i="26"/>
  <c r="Q4588" i="26"/>
  <c r="Q4823" i="26"/>
  <c r="Q4948" i="26"/>
  <c r="Q5053" i="26"/>
  <c r="Q5155" i="26"/>
  <c r="Q5253" i="26"/>
  <c r="Q5359" i="26"/>
  <c r="Q5428" i="26"/>
  <c r="Q5505" i="26"/>
  <c r="Q5572" i="26"/>
  <c r="Q5636" i="26"/>
  <c r="Q5685" i="26"/>
  <c r="Q5727" i="26"/>
  <c r="Q5759" i="26"/>
  <c r="Q3841" i="26"/>
  <c r="Q4113" i="26"/>
  <c r="Q4379" i="26"/>
  <c r="Q4654" i="26"/>
  <c r="Q4847" i="26"/>
  <c r="Q4973" i="26"/>
  <c r="Q5075" i="26"/>
  <c r="Q5173" i="26"/>
  <c r="Q5282" i="26"/>
  <c r="Q5375" i="26"/>
  <c r="Q5444" i="26"/>
  <c r="Q5521" i="26"/>
  <c r="Q5587" i="26"/>
  <c r="Q5650" i="26"/>
  <c r="Q5697" i="26"/>
  <c r="Q5734" i="26"/>
  <c r="Q5766" i="26"/>
  <c r="Q5798" i="26"/>
  <c r="Q5830" i="26"/>
  <c r="Q5862" i="26"/>
  <c r="Q5894" i="26"/>
  <c r="Q5926" i="26"/>
  <c r="Q5958" i="26"/>
  <c r="Q5990" i="26"/>
  <c r="Q6022" i="26"/>
  <c r="Q6054" i="26"/>
  <c r="Q6086" i="26"/>
  <c r="Q6118" i="26"/>
  <c r="Q6150" i="26"/>
  <c r="Q6182" i="26"/>
  <c r="Q6211" i="26"/>
  <c r="Q6239" i="26"/>
  <c r="Q6265" i="26"/>
  <c r="Q6294" i="26"/>
  <c r="Q6321" i="26"/>
  <c r="Q6343" i="26"/>
  <c r="Q6369" i="26"/>
  <c r="Q6389" i="26"/>
  <c r="Q6409" i="26"/>
  <c r="Q6433" i="26"/>
  <c r="Q6453" i="26"/>
  <c r="Q6473" i="26"/>
  <c r="Q6497" i="26"/>
  <c r="Q6517" i="26"/>
  <c r="Q6537" i="26"/>
  <c r="Q6561" i="26"/>
  <c r="Q6581" i="26"/>
  <c r="Q6598" i="26"/>
  <c r="Q6614" i="26"/>
  <c r="Q6630" i="26"/>
  <c r="Q6646" i="26"/>
  <c r="Q6662" i="26"/>
  <c r="Q6678" i="26"/>
  <c r="Q6694" i="26"/>
  <c r="Q6710" i="26"/>
  <c r="Q6726" i="26"/>
  <c r="Q6742" i="26"/>
  <c r="Q6758" i="26"/>
  <c r="Q6774" i="26"/>
  <c r="Q6790" i="26"/>
  <c r="Q6806" i="26"/>
  <c r="Q6822" i="26"/>
  <c r="Q6838" i="26"/>
  <c r="Q6854" i="26"/>
  <c r="Q6870" i="26"/>
  <c r="Q6886" i="26"/>
  <c r="Q6902" i="26"/>
  <c r="Q6918" i="26"/>
  <c r="Q6934" i="26"/>
  <c r="Q6950" i="26"/>
  <c r="Q6966" i="26"/>
  <c r="Q6982" i="26"/>
  <c r="Q6998" i="26"/>
  <c r="Q7014" i="26"/>
  <c r="Q7030" i="26"/>
  <c r="Q3599" i="26"/>
  <c r="Q3682" i="26"/>
  <c r="Q4734" i="26"/>
  <c r="Q5219" i="26"/>
  <c r="Q5551" i="26"/>
  <c r="Q5747" i="26"/>
  <c r="Q5843" i="26"/>
  <c r="Q5928" i="26"/>
  <c r="Q6019" i="26"/>
  <c r="Q6099" i="26"/>
  <c r="Q6184" i="26"/>
  <c r="Q6263" i="26"/>
  <c r="Q6328" i="26"/>
  <c r="Q6391" i="26"/>
  <c r="Q6451" i="26"/>
  <c r="Q6503" i="26"/>
  <c r="Q6563" i="26"/>
  <c r="Q6612" i="26"/>
  <c r="Q6652" i="26"/>
  <c r="Q6696" i="26"/>
  <c r="Q6740" i="26"/>
  <c r="Q6780" i="26"/>
  <c r="Q6824" i="26"/>
  <c r="Q6868" i="26"/>
  <c r="Q6908" i="26"/>
  <c r="Q6952" i="26"/>
  <c r="Q6996" i="26"/>
  <c r="Q7036" i="26"/>
  <c r="Q7076" i="26"/>
  <c r="Q7110" i="26"/>
  <c r="Q7145" i="26"/>
  <c r="Q7177" i="26"/>
  <c r="Q7203" i="26"/>
  <c r="Q7225" i="26"/>
  <c r="Q7250" i="26"/>
  <c r="Q7272" i="26"/>
  <c r="Q7297" i="26"/>
  <c r="Q7318" i="26"/>
  <c r="Q7344" i="26"/>
  <c r="Q7365" i="26"/>
  <c r="Q7391" i="26"/>
  <c r="Q7412" i="26"/>
  <c r="Q7436" i="26"/>
  <c r="Q7459" i="26"/>
  <c r="Q7481" i="26"/>
  <c r="Q7506" i="26"/>
  <c r="Q7528" i="26"/>
  <c r="Q7553" i="26"/>
  <c r="Q7571" i="26"/>
  <c r="Q7589" i="26"/>
  <c r="Q7606" i="26"/>
  <c r="Q7624" i="26"/>
  <c r="Q7641" i="26"/>
  <c r="Q7658" i="26"/>
  <c r="Q7674" i="26"/>
  <c r="Q7690" i="26"/>
  <c r="Q7706" i="26"/>
  <c r="Q7722" i="26"/>
  <c r="Q7738" i="26"/>
  <c r="Q7754" i="26"/>
  <c r="Q7770" i="26"/>
  <c r="Q7786" i="26"/>
  <c r="Q7802" i="26"/>
  <c r="Q7818" i="26"/>
  <c r="Q7834" i="26"/>
  <c r="Q7850" i="26"/>
  <c r="Q7866" i="26"/>
  <c r="Q7882" i="26"/>
  <c r="Q7898" i="26"/>
  <c r="Q7914" i="26"/>
  <c r="Q7930" i="26"/>
  <c r="Q7946" i="26"/>
  <c r="Q7962" i="26"/>
  <c r="Q7978" i="26"/>
  <c r="Q7994" i="26"/>
  <c r="Q8010" i="26"/>
  <c r="Q8026" i="26"/>
  <c r="Q8042" i="26"/>
  <c r="Q8058" i="26"/>
  <c r="Q8074" i="26"/>
  <c r="Q8090" i="26"/>
  <c r="Q8106" i="26"/>
  <c r="Q8122" i="26"/>
  <c r="Q8138" i="26"/>
  <c r="Q8154" i="26"/>
  <c r="Q8170" i="26"/>
  <c r="Q8186" i="26"/>
  <c r="Q8202" i="26"/>
  <c r="Q8218" i="26"/>
  <c r="Q8234" i="26"/>
  <c r="Q8250" i="26"/>
  <c r="Q8266" i="26"/>
  <c r="Q8282" i="26"/>
  <c r="Q8298" i="26"/>
  <c r="Q8314" i="26"/>
  <c r="Q8330" i="26"/>
  <c r="Q8346" i="26"/>
  <c r="Q8362" i="26"/>
  <c r="Q8378" i="26"/>
  <c r="Q8394" i="26"/>
  <c r="Q8410" i="26"/>
  <c r="Q8426" i="26"/>
  <c r="Q8442" i="26"/>
  <c r="Q8458" i="26"/>
  <c r="Q3822" i="26"/>
  <c r="Q4846" i="26"/>
  <c r="Q5277" i="26"/>
  <c r="Q5586" i="26"/>
  <c r="Q5765" i="26"/>
  <c r="Q5859" i="26"/>
  <c r="Q5939" i="26"/>
  <c r="Q6024" i="26"/>
  <c r="Q6115" i="26"/>
  <c r="Q6193" i="26"/>
  <c r="Q6271" i="26"/>
  <c r="Q6341" i="26"/>
  <c r="Q6399" i="26"/>
  <c r="Q6455" i="26"/>
  <c r="Q6515" i="26"/>
  <c r="Q6567" i="26"/>
  <c r="Q6616" i="26"/>
  <c r="Q6660" i="26"/>
  <c r="Q6700" i="26"/>
  <c r="Q6744" i="26"/>
  <c r="Q6788" i="26"/>
  <c r="Q6828" i="26"/>
  <c r="Q6872" i="26"/>
  <c r="Q6916" i="26"/>
  <c r="Q6956" i="26"/>
  <c r="Q7000" i="26"/>
  <c r="Q7044" i="26"/>
  <c r="Q7078" i="26"/>
  <c r="Q7113" i="26"/>
  <c r="Q7151" i="26"/>
  <c r="Q7183" i="26"/>
  <c r="Q7205" i="26"/>
  <c r="Q7231" i="26"/>
  <c r="Q7252" i="26"/>
  <c r="Q7276" i="26"/>
  <c r="Q7299" i="26"/>
  <c r="Q7321" i="26"/>
  <c r="Q7346" i="26"/>
  <c r="Q7368" i="26"/>
  <c r="Q7393" i="26"/>
  <c r="Q7414" i="26"/>
  <c r="Q7440" i="26"/>
  <c r="Q7461" i="26"/>
  <c r="Q7487" i="26"/>
  <c r="Q7508" i="26"/>
  <c r="Q7532" i="26"/>
  <c r="Q7555" i="26"/>
  <c r="Q7573" i="26"/>
  <c r="Q7592" i="26"/>
  <c r="Q7609" i="26"/>
  <c r="Q7626" i="26"/>
  <c r="Q7643" i="26"/>
  <c r="Q7660" i="26"/>
  <c r="Q7676" i="26"/>
  <c r="Q7692" i="26"/>
  <c r="Q7708" i="26"/>
  <c r="Q7724" i="26"/>
  <c r="Q7740" i="26"/>
  <c r="Q7756" i="26"/>
  <c r="Q7772" i="26"/>
  <c r="Q7788" i="26"/>
  <c r="Q7804" i="26"/>
  <c r="Q7820" i="26"/>
  <c r="Q7836" i="26"/>
  <c r="Q7852" i="26"/>
  <c r="Q7868" i="26"/>
  <c r="Q7884" i="26"/>
  <c r="Q7900" i="26"/>
  <c r="Q7916" i="26"/>
  <c r="Q7932" i="26"/>
  <c r="Q7948" i="26"/>
  <c r="Q7964" i="26"/>
  <c r="Q7980" i="26"/>
  <c r="Q7996" i="26"/>
  <c r="Q8012" i="26"/>
  <c r="Q8028" i="26"/>
  <c r="Q8044" i="26"/>
  <c r="Q8060" i="26"/>
  <c r="Q8076" i="26"/>
  <c r="Q8092" i="26"/>
  <c r="Q8108" i="26"/>
  <c r="Q8124" i="26"/>
  <c r="Q8140" i="26"/>
  <c r="Q8156" i="26"/>
  <c r="Q8172" i="26"/>
  <c r="Q8188" i="26"/>
  <c r="Q8204" i="26"/>
  <c r="Q8220" i="26"/>
  <c r="Q8236" i="26"/>
  <c r="Q8252" i="26"/>
  <c r="Q8268" i="26"/>
  <c r="Q8284" i="26"/>
  <c r="Q8300" i="26"/>
  <c r="Q8316" i="26"/>
  <c r="Q8332" i="26"/>
  <c r="Q8348" i="26"/>
  <c r="Q8364" i="26"/>
  <c r="Q8380" i="26"/>
  <c r="Q8396" i="26"/>
  <c r="Q8412" i="26"/>
  <c r="Q8428" i="26"/>
  <c r="Q8444" i="26"/>
  <c r="Q8460" i="26"/>
  <c r="Q3858" i="26"/>
  <c r="Q4869" i="26"/>
  <c r="Q5285" i="26"/>
  <c r="Q5597" i="26"/>
  <c r="Q5769" i="26"/>
  <c r="Q5861" i="26"/>
  <c r="Q5951" i="26"/>
  <c r="Q6025" i="26"/>
  <c r="Q6117" i="26"/>
  <c r="Q6204" i="26"/>
  <c r="Q6273" i="26"/>
  <c r="Q6342" i="26"/>
  <c r="Q6406" i="26"/>
  <c r="Q6456" i="26"/>
  <c r="Q6516" i="26"/>
  <c r="Q6578" i="26"/>
  <c r="Q6617" i="26"/>
  <c r="Q6661" i="26"/>
  <c r="Q6707" i="26"/>
  <c r="Q6745" i="26"/>
  <c r="Q6789" i="26"/>
  <c r="Q6835" i="26"/>
  <c r="Q6873" i="26"/>
  <c r="Q6917" i="26"/>
  <c r="Q6963" i="26"/>
  <c r="Q7001" i="26"/>
  <c r="Q7045" i="26"/>
  <c r="Q7080" i="26"/>
  <c r="Q7116" i="26"/>
  <c r="Q7155" i="26"/>
  <c r="Q7184" i="26"/>
  <c r="Q7206" i="26"/>
  <c r="Q7232" i="26"/>
  <c r="Q7253" i="26"/>
  <c r="Q7279" i="26"/>
  <c r="Q7300" i="26"/>
  <c r="Q7324" i="26"/>
  <c r="Q7347" i="26"/>
  <c r="Q7369" i="26"/>
  <c r="Q7394" i="26"/>
  <c r="Q7416" i="26"/>
  <c r="Q7441" i="26"/>
  <c r="Q7462" i="26"/>
  <c r="Q7488" i="26"/>
  <c r="Q7509" i="26"/>
  <c r="Q7535" i="26"/>
  <c r="Q7556" i="26"/>
  <c r="Q7574" i="26"/>
  <c r="Q7593" i="26"/>
  <c r="Q7610" i="26"/>
  <c r="Q7627" i="26"/>
  <c r="Q7644" i="26"/>
  <c r="Q7661" i="26"/>
  <c r="Q7677" i="26"/>
  <c r="Q7693" i="26"/>
  <c r="Q7709" i="26"/>
  <c r="Q7725" i="26"/>
  <c r="Q7741" i="26"/>
  <c r="Q7757" i="26"/>
  <c r="Q7773" i="26"/>
  <c r="Q7789" i="26"/>
  <c r="Q7805" i="26"/>
  <c r="Q7821" i="26"/>
  <c r="Q7837" i="26"/>
  <c r="Q7853" i="26"/>
  <c r="Q7869" i="26"/>
  <c r="Q7885" i="26"/>
  <c r="Q7901" i="26"/>
  <c r="Q7917" i="26"/>
  <c r="Q7933" i="26"/>
  <c r="Q7949" i="26"/>
  <c r="Q7965" i="26"/>
  <c r="Q7981" i="26"/>
  <c r="Q7997" i="26"/>
  <c r="Q8013" i="26"/>
  <c r="Q8029" i="26"/>
  <c r="Q8045" i="26"/>
  <c r="Q8061" i="26"/>
  <c r="Q8077" i="26"/>
  <c r="Q8093" i="26"/>
  <c r="Q8109" i="26"/>
  <c r="Q8125" i="26"/>
  <c r="Q8141" i="26"/>
  <c r="Q8157" i="26"/>
  <c r="Q8173" i="26"/>
  <c r="Q8189" i="26"/>
  <c r="Q8205" i="26"/>
  <c r="Q8221" i="26"/>
  <c r="Q8237" i="26"/>
  <c r="Q8253" i="26"/>
  <c r="Q8269" i="26"/>
  <c r="Q8285" i="26"/>
  <c r="Q8301" i="26"/>
  <c r="Q8317" i="26"/>
  <c r="Q8333" i="26"/>
  <c r="Q8349" i="26"/>
  <c r="Q8365" i="26"/>
  <c r="Q8381" i="26"/>
  <c r="Q8397" i="26"/>
  <c r="Q8413" i="26"/>
  <c r="Q8429" i="26"/>
  <c r="Q8445" i="26"/>
  <c r="Q8461" i="26"/>
  <c r="Q4078" i="26"/>
  <c r="Q4963" i="26"/>
  <c r="Q5364" i="26"/>
  <c r="Q5646" i="26"/>
  <c r="Q5791" i="26"/>
  <c r="Q5865" i="26"/>
  <c r="Q5957" i="26"/>
  <c r="Q6047" i="26"/>
  <c r="Q6121" i="26"/>
  <c r="Q6209" i="26"/>
  <c r="Q6291" i="26"/>
  <c r="Q6348" i="26"/>
  <c r="Q6408" i="26"/>
  <c r="Q6470" i="26"/>
  <c r="Q6520" i="26"/>
  <c r="Q6580" i="26"/>
  <c r="Q6627" i="26"/>
  <c r="Q6665" i="26"/>
  <c r="Q6709" i="26"/>
  <c r="Q6755" i="26"/>
  <c r="Q6793" i="26"/>
  <c r="Q6837" i="26"/>
  <c r="Q6883" i="26"/>
  <c r="Q6921" i="26"/>
  <c r="Q6965" i="26"/>
  <c r="Q7011" i="26"/>
  <c r="Q7048" i="26"/>
  <c r="Q7084" i="26"/>
  <c r="Q7124" i="26"/>
  <c r="Q7157" i="26"/>
  <c r="Q7187" i="26"/>
  <c r="Q7209" i="26"/>
  <c r="Q7234" i="26"/>
  <c r="Q7256" i="26"/>
  <c r="Q7281" i="26"/>
  <c r="Q7302" i="26"/>
  <c r="Q7328" i="26"/>
  <c r="Q7349" i="26"/>
  <c r="Q7375" i="26"/>
  <c r="Q7396" i="26"/>
  <c r="Q7420" i="26"/>
  <c r="Q7443" i="26"/>
  <c r="Q7465" i="26"/>
  <c r="Q7490" i="26"/>
  <c r="Q7512" i="26"/>
  <c r="Q7537" i="26"/>
  <c r="Q7558" i="26"/>
  <c r="Q7577" i="26"/>
  <c r="Q7595" i="26"/>
  <c r="Q7612" i="26"/>
  <c r="Q7629" i="26"/>
  <c r="Q7646" i="26"/>
  <c r="Q7663" i="26"/>
  <c r="Q7679" i="26"/>
  <c r="Q7695" i="26"/>
  <c r="Q7711" i="26"/>
  <c r="Q7727" i="26"/>
  <c r="Q7743" i="26"/>
  <c r="Q7759" i="26"/>
  <c r="Q7775" i="26"/>
  <c r="Q7791" i="26"/>
  <c r="Q7807" i="26"/>
  <c r="Q7823" i="26"/>
  <c r="Q7839" i="26"/>
  <c r="Q7855" i="26"/>
  <c r="Q7871" i="26"/>
  <c r="Q7887" i="26"/>
  <c r="Q7903" i="26"/>
  <c r="Q7919" i="26"/>
  <c r="Q7935" i="26"/>
  <c r="Q7951" i="26"/>
  <c r="Q7967" i="26"/>
  <c r="Q7983" i="26"/>
  <c r="Q7999" i="26"/>
  <c r="Q8015" i="26"/>
  <c r="Q8031" i="26"/>
  <c r="Q8047" i="26"/>
  <c r="Q8063" i="26"/>
  <c r="Q8079" i="26"/>
  <c r="Q8095" i="26"/>
  <c r="Q8111" i="26"/>
  <c r="Q8127" i="26"/>
  <c r="Q8143" i="26"/>
  <c r="Q8159" i="26"/>
  <c r="Q8175" i="26"/>
  <c r="Q8191" i="26"/>
  <c r="Q8207" i="26"/>
  <c r="Q8223" i="26"/>
  <c r="Q8239" i="26"/>
  <c r="Q8255" i="26"/>
  <c r="Q8271" i="26"/>
  <c r="Q8287" i="26"/>
  <c r="Q8303" i="26"/>
  <c r="Q8319" i="26"/>
  <c r="Q8335" i="26"/>
  <c r="Q8351" i="26"/>
  <c r="Q8367" i="26"/>
  <c r="Q8383" i="26"/>
  <c r="Q8399" i="26"/>
  <c r="Q8415" i="26"/>
  <c r="Q8431" i="26"/>
  <c r="Q8447" i="26"/>
  <c r="Q8463" i="26"/>
  <c r="Q4111" i="26"/>
  <c r="Q4965" i="26"/>
  <c r="Q5373" i="26"/>
  <c r="Q5649" i="26"/>
  <c r="Q5795" i="26"/>
  <c r="Q5875" i="26"/>
  <c r="Q5960" i="26"/>
  <c r="Q6051" i="26"/>
  <c r="Q6131" i="26"/>
  <c r="Q6214" i="26"/>
  <c r="Q6292" i="26"/>
  <c r="Q6354" i="26"/>
  <c r="Q6415" i="26"/>
  <c r="Q6471" i="26"/>
  <c r="Q6527" i="26"/>
  <c r="Q6583" i="26"/>
  <c r="Q6628" i="26"/>
  <c r="Q6668" i="26"/>
  <c r="Q6712" i="26"/>
  <c r="Q6756" i="26"/>
  <c r="Q6796" i="26"/>
  <c r="Q6840" i="26"/>
  <c r="Q6884" i="26"/>
  <c r="Q6924" i="26"/>
  <c r="Q6968" i="26"/>
  <c r="Q7012" i="26"/>
  <c r="Q7049" i="26"/>
  <c r="Q7091" i="26"/>
  <c r="Q7125" i="26"/>
  <c r="Q7158" i="26"/>
  <c r="Q7188" i="26"/>
  <c r="Q7212" i="26"/>
  <c r="Q7235" i="26"/>
  <c r="Q7257" i="26"/>
  <c r="Q7282" i="26"/>
  <c r="Q7304" i="26"/>
  <c r="Q7329" i="26"/>
  <c r="Q7350" i="26"/>
  <c r="Q7376" i="26"/>
  <c r="Q7397" i="26"/>
  <c r="Q7423" i="26"/>
  <c r="Q7444" i="26"/>
  <c r="Q7468" i="26"/>
  <c r="Q7491" i="26"/>
  <c r="Q7513" i="26"/>
  <c r="Q7538" i="26"/>
  <c r="Q7560" i="26"/>
  <c r="Q7579" i="26"/>
  <c r="Q7596" i="26"/>
  <c r="Q7613" i="26"/>
  <c r="Q7630" i="26"/>
  <c r="Q7647" i="26"/>
  <c r="Q7664" i="26"/>
  <c r="Q7680" i="26"/>
  <c r="Q7696" i="26"/>
  <c r="Q7712" i="26"/>
  <c r="Q7728" i="26"/>
  <c r="Q7744" i="26"/>
  <c r="Q7760" i="26"/>
  <c r="Q7776" i="26"/>
  <c r="Q7792" i="26"/>
  <c r="Q7808" i="26"/>
  <c r="Q7824" i="26"/>
  <c r="Q7840" i="26"/>
  <c r="Q7856" i="26"/>
  <c r="Q7872" i="26"/>
  <c r="Q7888" i="26"/>
  <c r="Q7904" i="26"/>
  <c r="Q7920" i="26"/>
  <c r="Q7936" i="26"/>
  <c r="Q7952" i="26"/>
  <c r="Q7968" i="26"/>
  <c r="Q7984" i="26"/>
  <c r="Q8000" i="26"/>
  <c r="Q8016" i="26"/>
  <c r="Q8032" i="26"/>
  <c r="Q8048" i="26"/>
  <c r="Q8064" i="26"/>
  <c r="Q8080" i="26"/>
  <c r="Q8096" i="26"/>
  <c r="Q8112" i="26"/>
  <c r="Q8128" i="26"/>
  <c r="Q8144" i="26"/>
  <c r="Q8160" i="26"/>
  <c r="Q8176" i="26"/>
  <c r="Q8192" i="26"/>
  <c r="Q8208" i="26"/>
  <c r="Q8224" i="26"/>
  <c r="Q8240" i="26"/>
  <c r="Q8256" i="26"/>
  <c r="Q8272" i="26"/>
  <c r="Q8288" i="26"/>
  <c r="Q8304" i="26"/>
  <c r="Q8320" i="26"/>
  <c r="Q8336" i="26"/>
  <c r="Q8352" i="26"/>
  <c r="Q8368" i="26"/>
  <c r="Q8384" i="26"/>
  <c r="Q8400" i="26"/>
  <c r="Q8416" i="26"/>
  <c r="Q8432" i="26"/>
  <c r="Q8448" i="26"/>
  <c r="Q8464" i="26"/>
  <c r="Q4142" i="26"/>
  <c r="Q4225" i="26"/>
  <c r="Q5012" i="26"/>
  <c r="Q5405" i="26"/>
  <c r="Q5668" i="26"/>
  <c r="Q5800" i="26"/>
  <c r="Q5891" i="26"/>
  <c r="Q5971" i="26"/>
  <c r="Q6056" i="26"/>
  <c r="Q6147" i="26"/>
  <c r="Q6220" i="26"/>
  <c r="Q6296" i="26"/>
  <c r="Q6364" i="26"/>
  <c r="Q6419" i="26"/>
  <c r="Q6479" i="26"/>
  <c r="Q6535" i="26"/>
  <c r="Q6587" i="26"/>
  <c r="Q6632" i="26"/>
  <c r="Q6676" i="26"/>
  <c r="Q6716" i="26"/>
  <c r="Q6760" i="26"/>
  <c r="Q6804" i="26"/>
  <c r="Q6844" i="26"/>
  <c r="Q6888" i="26"/>
  <c r="Q6932" i="26"/>
  <c r="Q6972" i="26"/>
  <c r="Q7016" i="26"/>
  <c r="Q7059" i="26"/>
  <c r="Q7093" i="26"/>
  <c r="Q7128" i="26"/>
  <c r="Q7161" i="26"/>
  <c r="Q7190" i="26"/>
  <c r="Q7216" i="26"/>
  <c r="Q7237" i="26"/>
  <c r="Q7263" i="26"/>
  <c r="Q7284" i="26"/>
  <c r="Q7308" i="26"/>
  <c r="Q7331" i="26"/>
  <c r="Q7353" i="26"/>
  <c r="Q7378" i="26"/>
  <c r="Q7400" i="26"/>
  <c r="Q7425" i="26"/>
  <c r="Q7446" i="26"/>
  <c r="Q7472" i="26"/>
  <c r="Q7493" i="26"/>
  <c r="Q7519" i="26"/>
  <c r="Q7540" i="26"/>
  <c r="Q7563" i="26"/>
  <c r="Q7581" i="26"/>
  <c r="Q7598" i="26"/>
  <c r="Q7615" i="26"/>
  <c r="Q7632" i="26"/>
  <c r="Q7649" i="26"/>
  <c r="Q7666" i="26"/>
  <c r="Q7682" i="26"/>
  <c r="Q7698" i="26"/>
  <c r="Q7714" i="26"/>
  <c r="Q7730" i="26"/>
  <c r="Q7746" i="26"/>
  <c r="Q7762" i="26"/>
  <c r="Q7778" i="26"/>
  <c r="Q7794" i="26"/>
  <c r="Q7810" i="26"/>
  <c r="Q7826" i="26"/>
  <c r="Q7842" i="26"/>
  <c r="Q7858" i="26"/>
  <c r="Q7874" i="26"/>
  <c r="Q7890" i="26"/>
  <c r="Q7906" i="26"/>
  <c r="Q7922" i="26"/>
  <c r="Q7938" i="26"/>
  <c r="Q7954" i="26"/>
  <c r="Q7970" i="26"/>
  <c r="Q7986" i="26"/>
  <c r="Q8002" i="26"/>
  <c r="Q8018" i="26"/>
  <c r="Q8034" i="26"/>
  <c r="Q8050" i="26"/>
  <c r="Q8066" i="26"/>
  <c r="Q8082" i="26"/>
  <c r="Q8098" i="26"/>
  <c r="Q8114" i="26"/>
  <c r="Q8130" i="26"/>
  <c r="Q8146" i="26"/>
  <c r="Q8162" i="26"/>
  <c r="Q8178" i="26"/>
  <c r="Q8194" i="26"/>
  <c r="Q8210" i="26"/>
  <c r="Q8226" i="26"/>
  <c r="Q8242" i="26"/>
  <c r="Q8258" i="26"/>
  <c r="Q8274" i="26"/>
  <c r="Q4367" i="26"/>
  <c r="Q5061" i="26"/>
  <c r="Q5441" i="26"/>
  <c r="Q5694" i="26"/>
  <c r="Q5801" i="26"/>
  <c r="Q5893" i="26"/>
  <c r="Q5983" i="26"/>
  <c r="Q6057" i="26"/>
  <c r="Q6149" i="26"/>
  <c r="Q6232" i="26"/>
  <c r="Q6297" i="26"/>
  <c r="Q6367" i="26"/>
  <c r="Q6428" i="26"/>
  <c r="Q6480" i="26"/>
  <c r="Q6536" i="26"/>
  <c r="Q6595" i="26"/>
  <c r="Q6633" i="26"/>
  <c r="Q6677" i="26"/>
  <c r="Q6723" i="26"/>
  <c r="Q6761" i="26"/>
  <c r="Q6805" i="26"/>
  <c r="Q6851" i="26"/>
  <c r="Q6889" i="26"/>
  <c r="Q6933" i="26"/>
  <c r="Q6979" i="26"/>
  <c r="Q7017" i="26"/>
  <c r="Q7060" i="26"/>
  <c r="Q7094" i="26"/>
  <c r="Q7129" i="26"/>
  <c r="Q7164" i="26"/>
  <c r="Q7192" i="26"/>
  <c r="Q7217" i="26"/>
  <c r="Q7238" i="26"/>
  <c r="Q7264" i="26"/>
  <c r="Q7285" i="26"/>
  <c r="Q7311" i="26"/>
  <c r="Q7332" i="26"/>
  <c r="Q7356" i="26"/>
  <c r="Q7379" i="26"/>
  <c r="Q7401" i="26"/>
  <c r="Q7426" i="26"/>
  <c r="Q7448" i="26"/>
  <c r="Q7473" i="26"/>
  <c r="Q7494" i="26"/>
  <c r="Q7520" i="26"/>
  <c r="Q7541" i="26"/>
  <c r="Q7564" i="26"/>
  <c r="Q7582" i="26"/>
  <c r="Q7599" i="26"/>
  <c r="Q7616" i="26"/>
  <c r="Q7633" i="26"/>
  <c r="Q7650" i="26"/>
  <c r="Q7667" i="26"/>
  <c r="Q7683" i="26"/>
  <c r="Q7699" i="26"/>
  <c r="Q7715" i="26"/>
  <c r="Q7731" i="26"/>
  <c r="Q7747" i="26"/>
  <c r="Q7763" i="26"/>
  <c r="Q7779" i="26"/>
  <c r="Q7795" i="26"/>
  <c r="Q7811" i="26"/>
  <c r="Q7827" i="26"/>
  <c r="Q7843" i="26"/>
  <c r="Q7859" i="26"/>
  <c r="Q7875" i="26"/>
  <c r="Q7891" i="26"/>
  <c r="Q7907" i="26"/>
  <c r="Q7923" i="26"/>
  <c r="Q7939" i="26"/>
  <c r="Q7955" i="26"/>
  <c r="Q7971" i="26"/>
  <c r="Q7987" i="26"/>
  <c r="Q8003" i="26"/>
  <c r="Q8019" i="26"/>
  <c r="Q8035" i="26"/>
  <c r="Q8051" i="26"/>
  <c r="Q8067" i="26"/>
  <c r="Q8083" i="26"/>
  <c r="Q8099" i="26"/>
  <c r="Q8115" i="26"/>
  <c r="Q8131" i="26"/>
  <c r="Q8147" i="26"/>
  <c r="Q8163" i="26"/>
  <c r="Q8179" i="26"/>
  <c r="Q8195" i="26"/>
  <c r="Q4370" i="26"/>
  <c r="Q5074" i="26"/>
  <c r="Q5443" i="26"/>
  <c r="Q5696" i="26"/>
  <c r="Q5811" i="26"/>
  <c r="Q5896" i="26"/>
  <c r="Q5987" i="26"/>
  <c r="Q6067" i="26"/>
  <c r="Q6152" i="26"/>
  <c r="Q6233" i="26"/>
  <c r="Q6305" i="26"/>
  <c r="Q6371" i="26"/>
  <c r="Q6431" i="26"/>
  <c r="Q6483" i="26"/>
  <c r="Q6543" i="26"/>
  <c r="Q6596" i="26"/>
  <c r="Q6636" i="26"/>
  <c r="Q6680" i="26"/>
  <c r="Q6724" i="26"/>
  <c r="Q6764" i="26"/>
  <c r="Q6808" i="26"/>
  <c r="Q6852" i="26"/>
  <c r="Q6892" i="26"/>
  <c r="Q6936" i="26"/>
  <c r="Q6980" i="26"/>
  <c r="Q7020" i="26"/>
  <c r="Q7061" i="26"/>
  <c r="Q7096" i="26"/>
  <c r="Q7132" i="26"/>
  <c r="Q7167" i="26"/>
  <c r="Q7193" i="26"/>
  <c r="Q7218" i="26"/>
  <c r="Q7240" i="26"/>
  <c r="Q7265" i="26"/>
  <c r="Q7286" i="26"/>
  <c r="Q7312" i="26"/>
  <c r="Q7333" i="26"/>
  <c r="Q7359" i="26"/>
  <c r="Q7380" i="26"/>
  <c r="Q7404" i="26"/>
  <c r="Q7427" i="26"/>
  <c r="Q7449" i="26"/>
  <c r="Q7474" i="26"/>
  <c r="Q7496" i="26"/>
  <c r="Q7521" i="26"/>
  <c r="Q7542" i="26"/>
  <c r="Q7565" i="26"/>
  <c r="Q7583" i="26"/>
  <c r="Q7600" i="26"/>
  <c r="Q7617" i="26"/>
  <c r="Q7634" i="26"/>
  <c r="Q7651" i="26"/>
  <c r="Q7668" i="26"/>
  <c r="Q7684" i="26"/>
  <c r="Q7700" i="26"/>
  <c r="Q7716" i="26"/>
  <c r="Q7732" i="26"/>
  <c r="Q7748" i="26"/>
  <c r="Q7764" i="26"/>
  <c r="Q7780" i="26"/>
  <c r="Q7796" i="26"/>
  <c r="Q7812" i="26"/>
  <c r="Q7828" i="26"/>
  <c r="Q7844" i="26"/>
  <c r="Q4414" i="26"/>
  <c r="Q5085" i="26"/>
  <c r="Q5455" i="26"/>
  <c r="Q5700" i="26"/>
  <c r="Q5823" i="26"/>
  <c r="Q5897" i="26"/>
  <c r="Q5989" i="26"/>
  <c r="Q6079" i="26"/>
  <c r="Q6153" i="26"/>
  <c r="Q6236" i="26"/>
  <c r="Q6313" i="26"/>
  <c r="Q6372" i="26"/>
  <c r="Q6432" i="26"/>
  <c r="Q6492" i="26"/>
  <c r="Q6544" i="26"/>
  <c r="Q6597" i="26"/>
  <c r="Q6643" i="26"/>
  <c r="Q6681" i="26"/>
  <c r="Q6725" i="26"/>
  <c r="Q6771" i="26"/>
  <c r="Q6809" i="26"/>
  <c r="Q6853" i="26"/>
  <c r="Q6899" i="26"/>
  <c r="Q6937" i="26"/>
  <c r="Q6981" i="26"/>
  <c r="Q7027" i="26"/>
  <c r="Q7062" i="26"/>
  <c r="Q7097" i="26"/>
  <c r="Q7139" i="26"/>
  <c r="Q7171" i="26"/>
  <c r="Q7196" i="26"/>
  <c r="Q7219" i="26"/>
  <c r="F80" i="26" s="1"/>
  <c r="Q7241" i="26"/>
  <c r="Q7266" i="26"/>
  <c r="Q7288" i="26"/>
  <c r="Q7313" i="26"/>
  <c r="Q7334" i="26"/>
  <c r="Q7360" i="26"/>
  <c r="Q7381" i="26"/>
  <c r="Q7407" i="26"/>
  <c r="Q7428" i="26"/>
  <c r="Q7452" i="26"/>
  <c r="Q7475" i="26"/>
  <c r="Q7497" i="26"/>
  <c r="Q7522" i="26"/>
  <c r="Q7544" i="26"/>
  <c r="Q7566" i="26"/>
  <c r="Q7584" i="26"/>
  <c r="Q7601" i="26"/>
  <c r="Q7618" i="26"/>
  <c r="Q7635" i="26"/>
  <c r="Q7652" i="26"/>
  <c r="Q7669" i="26"/>
  <c r="Q7685" i="26"/>
  <c r="Q7701" i="26"/>
  <c r="Q7717" i="26"/>
  <c r="Q7733" i="26"/>
  <c r="Q7749" i="26"/>
  <c r="Q7765" i="26"/>
  <c r="Q7781" i="26"/>
  <c r="Q7797" i="26"/>
  <c r="Q7813" i="26"/>
  <c r="Q7829" i="26"/>
  <c r="Q7845" i="26"/>
  <c r="Q7861" i="26"/>
  <c r="Q7877" i="26"/>
  <c r="Q7893" i="26"/>
  <c r="Q7909" i="26"/>
  <c r="Q7925" i="26"/>
  <c r="Q7941" i="26"/>
  <c r="Q7957" i="26"/>
  <c r="Q7973" i="26"/>
  <c r="Q7989" i="26"/>
  <c r="Q8005" i="26"/>
  <c r="Q8021" i="26"/>
  <c r="Q8037" i="26"/>
  <c r="Q8053" i="26"/>
  <c r="Q8069" i="26"/>
  <c r="Q4497" i="26"/>
  <c r="Q5117" i="26"/>
  <c r="Q5475" i="26"/>
  <c r="Q5715" i="26"/>
  <c r="Q5827" i="26"/>
  <c r="Q5907" i="26"/>
  <c r="Q5992" i="26"/>
  <c r="Q6083" i="26"/>
  <c r="Q6163" i="26"/>
  <c r="Q6243" i="26"/>
  <c r="Q6316" i="26"/>
  <c r="Q6375" i="26"/>
  <c r="Q6435" i="26"/>
  <c r="Q6495" i="26"/>
  <c r="Q6547" i="26"/>
  <c r="Q6600" i="26"/>
  <c r="Q6644" i="26"/>
  <c r="Q6684" i="26"/>
  <c r="Q6728" i="26"/>
  <c r="Q6772" i="26"/>
  <c r="Q6812" i="26"/>
  <c r="Q6856" i="26"/>
  <c r="Q6900" i="26"/>
  <c r="Q6940" i="26"/>
  <c r="Q6984" i="26"/>
  <c r="Q7028" i="26"/>
  <c r="Q7064" i="26"/>
  <c r="Q7100" i="26"/>
  <c r="Q7140" i="26"/>
  <c r="Q7172" i="26"/>
  <c r="Q7199" i="26"/>
  <c r="Q7220" i="26"/>
  <c r="Q7244" i="26"/>
  <c r="Q7267" i="26"/>
  <c r="Q7289" i="26"/>
  <c r="Q7314" i="26"/>
  <c r="Q7336" i="26"/>
  <c r="Q7361" i="26"/>
  <c r="Q7382" i="26"/>
  <c r="Q7408" i="26"/>
  <c r="Q7429" i="26"/>
  <c r="Q7455" i="26"/>
  <c r="Q7476" i="26"/>
  <c r="Q7500" i="26"/>
  <c r="Q7523" i="26"/>
  <c r="Q7545" i="26"/>
  <c r="Q7567" i="26"/>
  <c r="Q7585" i="26"/>
  <c r="Q7602" i="26"/>
  <c r="Q7619" i="26"/>
  <c r="Q7636" i="26"/>
  <c r="Q7653" i="26"/>
  <c r="Q7670" i="26"/>
  <c r="Q7686" i="26"/>
  <c r="Q7702" i="26"/>
  <c r="Q7718" i="26"/>
  <c r="Q7734" i="26"/>
  <c r="Q7750" i="26"/>
  <c r="Q7766" i="26"/>
  <c r="Q7782" i="26"/>
  <c r="Q7798" i="26"/>
  <c r="Q7814" i="26"/>
  <c r="Q7830" i="26"/>
  <c r="Q7846" i="26"/>
  <c r="Q7862" i="26"/>
  <c r="Q7878" i="26"/>
  <c r="Q7894" i="26"/>
  <c r="Q7910" i="26"/>
  <c r="Q7926" i="26"/>
  <c r="Q7942" i="26"/>
  <c r="Q7958" i="26"/>
  <c r="Q7974" i="26"/>
  <c r="Q7990" i="26"/>
  <c r="Q8006" i="26"/>
  <c r="Q8022" i="26"/>
  <c r="Q8038" i="26"/>
  <c r="Q8054" i="26"/>
  <c r="Q8070" i="26"/>
  <c r="Q8086" i="26"/>
  <c r="Q8102" i="26"/>
  <c r="Q8118" i="26"/>
  <c r="Q8134" i="26"/>
  <c r="Q8150" i="26"/>
  <c r="Q8166" i="26"/>
  <c r="Q8182" i="26"/>
  <c r="Q3948" i="26"/>
  <c r="Q5583" i="26"/>
  <c r="Q5923" i="26"/>
  <c r="Q6143" i="26"/>
  <c r="Q6340" i="26"/>
  <c r="Q6499" i="26"/>
  <c r="Q6629" i="26"/>
  <c r="Q6741" i="26"/>
  <c r="Q6860" i="26"/>
  <c r="Q6969" i="26"/>
  <c r="Q7077" i="26"/>
  <c r="Q7174" i="26"/>
  <c r="Q7236" i="26"/>
  <c r="Q7298" i="26"/>
  <c r="Q7363" i="26"/>
  <c r="Q7424" i="26"/>
  <c r="Q7484" i="26"/>
  <c r="Q7551" i="26"/>
  <c r="Q7597" i="26"/>
  <c r="Q7642" i="26"/>
  <c r="Q7688" i="26"/>
  <c r="Q7729" i="26"/>
  <c r="Q7771" i="26"/>
  <c r="Q7816" i="26"/>
  <c r="Q7857" i="26"/>
  <c r="Q7895" i="26"/>
  <c r="Q7929" i="26"/>
  <c r="Q7966" i="26"/>
  <c r="Q8004" i="26"/>
  <c r="Q8040" i="26"/>
  <c r="Q8075" i="26"/>
  <c r="Q8107" i="26"/>
  <c r="Q8139" i="26"/>
  <c r="Q8171" i="26"/>
  <c r="Q8201" i="26"/>
  <c r="Q8229" i="26"/>
  <c r="Q8254" i="26"/>
  <c r="Q8279" i="26"/>
  <c r="Q8305" i="26"/>
  <c r="Q8326" i="26"/>
  <c r="Q8350" i="26"/>
  <c r="Q8373" i="26"/>
  <c r="Q8395" i="26"/>
  <c r="Q8420" i="26"/>
  <c r="Q8441" i="26"/>
  <c r="Q8467" i="26"/>
  <c r="Q8483" i="26"/>
  <c r="Q8499" i="26"/>
  <c r="Q8515" i="26"/>
  <c r="Q8531" i="26"/>
  <c r="Q8547" i="26"/>
  <c r="Q8563" i="26"/>
  <c r="Q8579" i="26"/>
  <c r="Q8595" i="26"/>
  <c r="Q8611" i="26"/>
  <c r="Q8627" i="26"/>
  <c r="Q8643" i="26"/>
  <c r="Q8659" i="26"/>
  <c r="Q8675" i="26"/>
  <c r="Q8691" i="26"/>
  <c r="Q8707" i="26"/>
  <c r="Q8723" i="26"/>
  <c r="Q8739" i="26"/>
  <c r="Q8755" i="26"/>
  <c r="Q8771" i="26"/>
  <c r="Q8787" i="26"/>
  <c r="Q8803" i="26"/>
  <c r="Q8819" i="26"/>
  <c r="Q8835" i="26"/>
  <c r="Q8851" i="26"/>
  <c r="Q8867" i="26"/>
  <c r="Q8883" i="26"/>
  <c r="Q8899" i="26"/>
  <c r="Q8915" i="26"/>
  <c r="Q8931" i="26"/>
  <c r="Q8947" i="26"/>
  <c r="Q8963" i="26"/>
  <c r="Q8979" i="26"/>
  <c r="Q8995" i="26"/>
  <c r="Q9011" i="26"/>
  <c r="Q9027" i="26"/>
  <c r="Q9043" i="26"/>
  <c r="Q9059" i="26"/>
  <c r="Q9075" i="26"/>
  <c r="Q9091" i="26"/>
  <c r="Q9107" i="26"/>
  <c r="Q9123" i="26"/>
  <c r="Q9139" i="26"/>
  <c r="Q9155" i="26"/>
  <c r="Q9171" i="26"/>
  <c r="Q9187" i="26"/>
  <c r="Q9203" i="26"/>
  <c r="Q9219" i="26"/>
  <c r="Q9235" i="26"/>
  <c r="Q9251" i="26"/>
  <c r="Q9267" i="26"/>
  <c r="Q9283" i="26"/>
  <c r="Q9299" i="26"/>
  <c r="Q9315" i="26"/>
  <c r="Q9331" i="26"/>
  <c r="Q9347" i="26"/>
  <c r="Q9363" i="26"/>
  <c r="Q9379" i="26"/>
  <c r="Q9395" i="26"/>
  <c r="Q9411" i="26"/>
  <c r="Q4641" i="26"/>
  <c r="Q5653" i="26"/>
  <c r="Q5929" i="26"/>
  <c r="Q6179" i="26"/>
  <c r="Q6361" i="26"/>
  <c r="Q6514" i="26"/>
  <c r="Q6648" i="26"/>
  <c r="Q6757" i="26"/>
  <c r="Q6869" i="26"/>
  <c r="Q6988" i="26"/>
  <c r="Q7092" i="26"/>
  <c r="Q7180" i="26"/>
  <c r="Q7248" i="26"/>
  <c r="Q7305" i="26"/>
  <c r="Q7366" i="26"/>
  <c r="Q7432" i="26"/>
  <c r="Q7492" i="26"/>
  <c r="Q7554" i="26"/>
  <c r="Q7604" i="26"/>
  <c r="Q7648" i="26"/>
  <c r="Q7691" i="26"/>
  <c r="Q7736" i="26"/>
  <c r="Q7777" i="26"/>
  <c r="Q7819" i="26"/>
  <c r="Q7863" i="26"/>
  <c r="Q7897" i="26"/>
  <c r="Q7934" i="26"/>
  <c r="Q7972" i="26"/>
  <c r="Q8008" i="26"/>
  <c r="Q8043" i="26"/>
  <c r="Q8081" i="26"/>
  <c r="Q8113" i="26"/>
  <c r="Q8145" i="26"/>
  <c r="Q8177" i="26"/>
  <c r="Q8206" i="26"/>
  <c r="Q8231" i="26"/>
  <c r="Q8259" i="26"/>
  <c r="Q8281" i="26"/>
  <c r="Q8307" i="26"/>
  <c r="Q8328" i="26"/>
  <c r="Q8354" i="26"/>
  <c r="Q8375" i="26"/>
  <c r="Q8401" i="26"/>
  <c r="Q8422" i="26"/>
  <c r="Q8446" i="26"/>
  <c r="Q8469" i="26"/>
  <c r="Q8485" i="26"/>
  <c r="Q8501" i="26"/>
  <c r="Q8517" i="26"/>
  <c r="Q8533" i="26"/>
  <c r="Q8549" i="26"/>
  <c r="Q8565" i="26"/>
  <c r="Q8581" i="26"/>
  <c r="Q8597" i="26"/>
  <c r="Q8613" i="26"/>
  <c r="Q8629" i="26"/>
  <c r="Q8645" i="26"/>
  <c r="Q8661" i="26"/>
  <c r="Q8677" i="26"/>
  <c r="Q8693" i="26"/>
  <c r="Q8709" i="26"/>
  <c r="Q8725" i="26"/>
  <c r="Q8741" i="26"/>
  <c r="Q8757" i="26"/>
  <c r="Q8773" i="26"/>
  <c r="Q8789" i="26"/>
  <c r="Q8805" i="26"/>
  <c r="Q8821" i="26"/>
  <c r="Q8837" i="26"/>
  <c r="Q8853" i="26"/>
  <c r="Q8869" i="26"/>
  <c r="Q8885" i="26"/>
  <c r="Q8901" i="26"/>
  <c r="Q8917" i="26"/>
  <c r="Q8933" i="26"/>
  <c r="Q8949" i="26"/>
  <c r="Q8965" i="26"/>
  <c r="Q8981" i="26"/>
  <c r="Q8997" i="26"/>
  <c r="Q9013" i="26"/>
  <c r="Q9029" i="26"/>
  <c r="Q9045" i="26"/>
  <c r="Q9061" i="26"/>
  <c r="Q9077" i="26"/>
  <c r="Q9093" i="26"/>
  <c r="Q9109" i="26"/>
  <c r="Q9125" i="26"/>
  <c r="Q9141" i="26"/>
  <c r="Q9157" i="26"/>
  <c r="Q9173" i="26"/>
  <c r="Q9189" i="26"/>
  <c r="Q9205" i="26"/>
  <c r="Q9221" i="26"/>
  <c r="Q9237" i="26"/>
  <c r="Q9253" i="26"/>
  <c r="Q9269" i="26"/>
  <c r="Q9285" i="26"/>
  <c r="Q9301" i="26"/>
  <c r="Q9317" i="26"/>
  <c r="Q9333" i="26"/>
  <c r="Q4658" i="26"/>
  <c r="Q5731" i="26"/>
  <c r="Q5955" i="26"/>
  <c r="Q6181" i="26"/>
  <c r="Q6386" i="26"/>
  <c r="Q6519" i="26"/>
  <c r="Q6649" i="26"/>
  <c r="Q6773" i="26"/>
  <c r="Q6876" i="26"/>
  <c r="Q6995" i="26"/>
  <c r="Q7107" i="26"/>
  <c r="Q7186" i="26"/>
  <c r="Q7249" i="26"/>
  <c r="Q7315" i="26"/>
  <c r="Q7372" i="26"/>
  <c r="Q7433" i="26"/>
  <c r="Q7503" i="26"/>
  <c r="Q7557" i="26"/>
  <c r="Q7605" i="26"/>
  <c r="Q7654" i="26"/>
  <c r="Q7694" i="26"/>
  <c r="Q7737" i="26"/>
  <c r="Q7783" i="26"/>
  <c r="Q7822" i="26"/>
  <c r="Q7864" i="26"/>
  <c r="Q7899" i="26"/>
  <c r="Q7937" i="26"/>
  <c r="Q7975" i="26"/>
  <c r="Q8009" i="26"/>
  <c r="Q8046" i="26"/>
  <c r="Q8084" i="26"/>
  <c r="Q8116" i="26"/>
  <c r="Q8148" i="26"/>
  <c r="Q8180" i="26"/>
  <c r="Q8209" i="26"/>
  <c r="Q8232" i="26"/>
  <c r="Q8260" i="26"/>
  <c r="Q8283" i="26"/>
  <c r="Q8308" i="26"/>
  <c r="Q8329" i="26"/>
  <c r="Q8355" i="26"/>
  <c r="Q8376" i="26"/>
  <c r="Q8402" i="26"/>
  <c r="Q8423" i="26"/>
  <c r="Q8449" i="26"/>
  <c r="Q8470" i="26"/>
  <c r="Q8486" i="26"/>
  <c r="Q8502" i="26"/>
  <c r="Q8518" i="26"/>
  <c r="Q8534" i="26"/>
  <c r="Q8550" i="26"/>
  <c r="Q8566" i="26"/>
  <c r="Q8582" i="26"/>
  <c r="Q8598" i="26"/>
  <c r="Q8614" i="26"/>
  <c r="Q8630" i="26"/>
  <c r="Q8646" i="26"/>
  <c r="Q8662" i="26"/>
  <c r="Q8678" i="26"/>
  <c r="Q8694" i="26"/>
  <c r="Q8710" i="26"/>
  <c r="Q8726" i="26"/>
  <c r="Q8742" i="26"/>
  <c r="Q8758" i="26"/>
  <c r="Q8774" i="26"/>
  <c r="Q8790" i="26"/>
  <c r="Q8806" i="26"/>
  <c r="Q8822" i="26"/>
  <c r="Q8838" i="26"/>
  <c r="Q8854" i="26"/>
  <c r="Q8870" i="26"/>
  <c r="Q8886" i="26"/>
  <c r="Q8902" i="26"/>
  <c r="Q8918" i="26"/>
  <c r="Q8934" i="26"/>
  <c r="Q8950" i="26"/>
  <c r="Q8966" i="26"/>
  <c r="Q8982" i="26"/>
  <c r="Q8998" i="26"/>
  <c r="Q9014" i="26"/>
  <c r="Q9030" i="26"/>
  <c r="Q9046" i="26"/>
  <c r="Q9062" i="26"/>
  <c r="Q9078" i="26"/>
  <c r="Q9094" i="26"/>
  <c r="Q9110" i="26"/>
  <c r="Q9126" i="26"/>
  <c r="Q9142" i="26"/>
  <c r="Q9158" i="26"/>
  <c r="Q9174" i="26"/>
  <c r="Q9190" i="26"/>
  <c r="Q9206" i="26"/>
  <c r="Q9222" i="26"/>
  <c r="Q9238" i="26"/>
  <c r="Q9254" i="26"/>
  <c r="Q9270" i="26"/>
  <c r="Q9286" i="26"/>
  <c r="Q9302" i="26"/>
  <c r="Q9318" i="26"/>
  <c r="Q9334" i="26"/>
  <c r="Q4911" i="26"/>
  <c r="Q5737" i="26"/>
  <c r="Q5993" i="26"/>
  <c r="Q6207" i="26"/>
  <c r="Q6388" i="26"/>
  <c r="Q6556" i="26"/>
  <c r="Q6664" i="26"/>
  <c r="Q6777" i="26"/>
  <c r="Q6901" i="26"/>
  <c r="Q7004" i="26"/>
  <c r="Q7109" i="26"/>
  <c r="Q7200" i="26"/>
  <c r="Q7254" i="26"/>
  <c r="Q7317" i="26"/>
  <c r="Q7384" i="26"/>
  <c r="Q7442" i="26"/>
  <c r="Q7505" i="26"/>
  <c r="Q7568" i="26"/>
  <c r="Q7611" i="26"/>
  <c r="Q7657" i="26"/>
  <c r="Q7703" i="26"/>
  <c r="Q7742" i="26"/>
  <c r="Q7785" i="26"/>
  <c r="Q7831" i="26"/>
  <c r="Q7867" i="26"/>
  <c r="Q7905" i="26"/>
  <c r="Q7943" i="26"/>
  <c r="Q7977" i="26"/>
  <c r="Q8014" i="26"/>
  <c r="Q8052" i="26"/>
  <c r="Q8087" i="26"/>
  <c r="Q8119" i="26"/>
  <c r="Q8151" i="26"/>
  <c r="Q8183" i="26"/>
  <c r="Q8212" i="26"/>
  <c r="Q8235" i="26"/>
  <c r="Q8262" i="26"/>
  <c r="Q8289" i="26"/>
  <c r="Q8310" i="26"/>
  <c r="Q8334" i="26"/>
  <c r="Q8357" i="26"/>
  <c r="Q8379" i="26"/>
  <c r="Q8404" i="26"/>
  <c r="Q8425" i="26"/>
  <c r="Q8451" i="26"/>
  <c r="Q8472" i="26"/>
  <c r="Q8488" i="26"/>
  <c r="Q8504" i="26"/>
  <c r="Q8520" i="26"/>
  <c r="Q8536" i="26"/>
  <c r="Q8552" i="26"/>
  <c r="Q8568" i="26"/>
  <c r="Q8584" i="26"/>
  <c r="Q8600" i="26"/>
  <c r="Q8616" i="26"/>
  <c r="Q8632" i="26"/>
  <c r="Q8648" i="26"/>
  <c r="Q8664" i="26"/>
  <c r="Q8680" i="26"/>
  <c r="Q8696" i="26"/>
  <c r="Q8712" i="26"/>
  <c r="Q8728" i="26"/>
  <c r="Q8744" i="26"/>
  <c r="Q8760" i="26"/>
  <c r="Q8776" i="26"/>
  <c r="Q8792" i="26"/>
  <c r="Q8808" i="26"/>
  <c r="Q8824" i="26"/>
  <c r="Q8840" i="26"/>
  <c r="Q8856" i="26"/>
  <c r="Q8872" i="26"/>
  <c r="Q8888" i="26"/>
  <c r="Q8904" i="26"/>
  <c r="Q8920" i="26"/>
  <c r="Q8936" i="26"/>
  <c r="Q8952" i="26"/>
  <c r="Q8968" i="26"/>
  <c r="Q8984" i="26"/>
  <c r="Q9000" i="26"/>
  <c r="Q9016" i="26"/>
  <c r="Q9032" i="26"/>
  <c r="Q9048" i="26"/>
  <c r="Q9064" i="26"/>
  <c r="Q9080" i="26"/>
  <c r="Q9096" i="26"/>
  <c r="Q9112" i="26"/>
  <c r="Q9128" i="26"/>
  <c r="Q9144" i="26"/>
  <c r="Q9160" i="26"/>
  <c r="Q9176" i="26"/>
  <c r="Q9192" i="26"/>
  <c r="Q9208" i="26"/>
  <c r="Q9224" i="26"/>
  <c r="Q9240" i="26"/>
  <c r="Q9256" i="26"/>
  <c r="Q9272" i="26"/>
  <c r="Q9288" i="26"/>
  <c r="Q9304" i="26"/>
  <c r="Q9320" i="26"/>
  <c r="Q9336" i="26"/>
  <c r="Q4980" i="26"/>
  <c r="Q5763" i="26"/>
  <c r="Q6003" i="26"/>
  <c r="Q6215" i="26"/>
  <c r="Q6392" i="26"/>
  <c r="Q6559" i="26"/>
  <c r="Q6675" i="26"/>
  <c r="Q6787" i="26"/>
  <c r="Q6904" i="26"/>
  <c r="Q7013" i="26"/>
  <c r="Q7112" i="26"/>
  <c r="Q7201" i="26"/>
  <c r="Q7260" i="26"/>
  <c r="Q7320" i="26"/>
  <c r="Q7385" i="26"/>
  <c r="Q7445" i="26"/>
  <c r="Q7507" i="26"/>
  <c r="Q7569" i="26"/>
  <c r="Q7614" i="26"/>
  <c r="Q7659" i="26"/>
  <c r="Q7704" i="26"/>
  <c r="Q7745" i="26"/>
  <c r="Q7787" i="26"/>
  <c r="Q7832" i="26"/>
  <c r="Q7870" i="26"/>
  <c r="Q7908" i="26"/>
  <c r="Q7944" i="26"/>
  <c r="Q7979" i="26"/>
  <c r="Q8017" i="26"/>
  <c r="Q8055" i="26"/>
  <c r="Q8088" i="26"/>
  <c r="Q8120" i="26"/>
  <c r="Q8152" i="26"/>
  <c r="Q8184" i="26"/>
  <c r="Q8213" i="26"/>
  <c r="Q8238" i="26"/>
  <c r="Q8263" i="26"/>
  <c r="Q8290" i="26"/>
  <c r="Q8311" i="26"/>
  <c r="Q8337" i="26"/>
  <c r="Q8358" i="26"/>
  <c r="Q8382" i="26"/>
  <c r="Q8405" i="26"/>
  <c r="Q8427" i="26"/>
  <c r="Q8452" i="26"/>
  <c r="Q8473" i="26"/>
  <c r="Q8489" i="26"/>
  <c r="Q8505" i="26"/>
  <c r="Q8521" i="26"/>
  <c r="Q8537" i="26"/>
  <c r="Q8553" i="26"/>
  <c r="Q8569" i="26"/>
  <c r="Q8585" i="26"/>
  <c r="Q8601" i="26"/>
  <c r="Q8617" i="26"/>
  <c r="Q8633" i="26"/>
  <c r="Q8649" i="26"/>
  <c r="Q8665" i="26"/>
  <c r="Q8681" i="26"/>
  <c r="Q8697" i="26"/>
  <c r="Q8713" i="26"/>
  <c r="Q8729" i="26"/>
  <c r="Q8745" i="26"/>
  <c r="Q8761" i="26"/>
  <c r="Q8777" i="26"/>
  <c r="Q8793" i="26"/>
  <c r="Q8809" i="26"/>
  <c r="Q8825" i="26"/>
  <c r="Q8841" i="26"/>
  <c r="Q8857" i="26"/>
  <c r="Q8873" i="26"/>
  <c r="Q8889" i="26"/>
  <c r="Q8905" i="26"/>
  <c r="Q8921" i="26"/>
  <c r="Q8937" i="26"/>
  <c r="Q8953" i="26"/>
  <c r="Q8969" i="26"/>
  <c r="Q8985" i="26"/>
  <c r="Q9001" i="26"/>
  <c r="Q9017" i="26"/>
  <c r="Q9033" i="26"/>
  <c r="Q9049" i="26"/>
  <c r="Q9065" i="26"/>
  <c r="Q9081" i="26"/>
  <c r="Q9097" i="26"/>
  <c r="Q9113" i="26"/>
  <c r="Q9129" i="26"/>
  <c r="Q9145" i="26"/>
  <c r="Q9161" i="26"/>
  <c r="Q9177" i="26"/>
  <c r="Q9193" i="26"/>
  <c r="Q9209" i="26"/>
  <c r="Q9225" i="26"/>
  <c r="Q9241" i="26"/>
  <c r="Q9257" i="26"/>
  <c r="Q9273" i="26"/>
  <c r="Q9289" i="26"/>
  <c r="Q9305" i="26"/>
  <c r="Q9321" i="26"/>
  <c r="Q5172" i="26"/>
  <c r="Q5797" i="26"/>
  <c r="Q6021" i="26"/>
  <c r="Q6248" i="26"/>
  <c r="Q6416" i="26"/>
  <c r="Q6564" i="26"/>
  <c r="Q6692" i="26"/>
  <c r="Q6803" i="26"/>
  <c r="Q6915" i="26"/>
  <c r="Q7032" i="26"/>
  <c r="Q7126" i="26"/>
  <c r="Q7204" i="26"/>
  <c r="Q7269" i="26"/>
  <c r="Q7330" i="26"/>
  <c r="Q7392" i="26"/>
  <c r="Q7457" i="26"/>
  <c r="Q7516" i="26"/>
  <c r="Q7572" i="26"/>
  <c r="Q7621" i="26"/>
  <c r="Q7665" i="26"/>
  <c r="Q7707" i="26"/>
  <c r="Q7752" i="26"/>
  <c r="Q7793" i="26"/>
  <c r="Q7835" i="26"/>
  <c r="Q7876" i="26"/>
  <c r="Q7912" i="26"/>
  <c r="Q7947" i="26"/>
  <c r="Q7985" i="26"/>
  <c r="Q8023" i="26"/>
  <c r="Q8057" i="26"/>
  <c r="Q8091" i="26"/>
  <c r="Q8123" i="26"/>
  <c r="Q8155" i="26"/>
  <c r="Q8187" i="26"/>
  <c r="Q8215" i="26"/>
  <c r="Q8243" i="26"/>
  <c r="Q8265" i="26"/>
  <c r="Q8292" i="26"/>
  <c r="Q8313" i="26"/>
  <c r="Q8339" i="26"/>
  <c r="Q8360" i="26"/>
  <c r="Q8386" i="26"/>
  <c r="Q8407" i="26"/>
  <c r="Q8433" i="26"/>
  <c r="Q8454" i="26"/>
  <c r="Q8475" i="26"/>
  <c r="Q8491" i="26"/>
  <c r="Q8507" i="26"/>
  <c r="Q8523" i="26"/>
  <c r="Q8539" i="26"/>
  <c r="Q8555" i="26"/>
  <c r="Q8571" i="26"/>
  <c r="Q8587" i="26"/>
  <c r="Q8603" i="26"/>
  <c r="Q8619" i="26"/>
  <c r="Q8635" i="26"/>
  <c r="Q8651" i="26"/>
  <c r="Q8667" i="26"/>
  <c r="Q8683" i="26"/>
  <c r="Q8699" i="26"/>
  <c r="Q8715" i="26"/>
  <c r="Q8731" i="26"/>
  <c r="Q8747" i="26"/>
  <c r="Q8763" i="26"/>
  <c r="Q8779" i="26"/>
  <c r="Q8795" i="26"/>
  <c r="Q8811" i="26"/>
  <c r="Q8827" i="26"/>
  <c r="Q8843" i="26"/>
  <c r="Q8859" i="26"/>
  <c r="Q8875" i="26"/>
  <c r="Q8891" i="26"/>
  <c r="Q8907" i="26"/>
  <c r="Q8923" i="26"/>
  <c r="Q8939" i="26"/>
  <c r="Q8955" i="26"/>
  <c r="Q8971" i="26"/>
  <c r="Q8987" i="26"/>
  <c r="Q9003" i="26"/>
  <c r="Q9019" i="26"/>
  <c r="Q9035" i="26"/>
  <c r="Q9051" i="26"/>
  <c r="Q9067" i="26"/>
  <c r="Q9083" i="26"/>
  <c r="Q9099" i="26"/>
  <c r="Q9115" i="26"/>
  <c r="Q9131" i="26"/>
  <c r="Q9147" i="26"/>
  <c r="Q9163" i="26"/>
  <c r="Q9179" i="26"/>
  <c r="Q9195" i="26"/>
  <c r="Q9211" i="26"/>
  <c r="Q9227" i="26"/>
  <c r="Q5187" i="26"/>
  <c r="Q5829" i="26"/>
  <c r="Q6035" i="26"/>
  <c r="Q6262" i="26"/>
  <c r="Q6436" i="26"/>
  <c r="Q6579" i="26"/>
  <c r="Q6693" i="26"/>
  <c r="Q6819" i="26"/>
  <c r="Q6920" i="26"/>
  <c r="Q7033" i="26"/>
  <c r="Q7141" i="26"/>
  <c r="Q7208" i="26"/>
  <c r="Q7270" i="26"/>
  <c r="Q7337" i="26"/>
  <c r="Q7395" i="26"/>
  <c r="Q7458" i="26"/>
  <c r="Q7524" i="26"/>
  <c r="Q7576" i="26"/>
  <c r="Q7622" i="26"/>
  <c r="Q7671" i="26"/>
  <c r="Q7710" i="26"/>
  <c r="Q7753" i="26"/>
  <c r="Q7799" i="26"/>
  <c r="Q7838" i="26"/>
  <c r="Q7879" i="26"/>
  <c r="Q7913" i="26"/>
  <c r="Q7950" i="26"/>
  <c r="Q7988" i="26"/>
  <c r="Q8024" i="26"/>
  <c r="Q8059" i="26"/>
  <c r="Q8094" i="26"/>
  <c r="Q8126" i="26"/>
  <c r="Q8158" i="26"/>
  <c r="Q8190" i="26"/>
  <c r="Q8216" i="26"/>
  <c r="Q8244" i="26"/>
  <c r="Q8267" i="26"/>
  <c r="Q8293" i="26"/>
  <c r="Q8315" i="26"/>
  <c r="Q8340" i="26"/>
  <c r="Q8361" i="26"/>
  <c r="Q8387" i="26"/>
  <c r="Q8408" i="26"/>
  <c r="Q8434" i="26"/>
  <c r="Q8455" i="26"/>
  <c r="Q8476" i="26"/>
  <c r="Q8492" i="26"/>
  <c r="Q8508" i="26"/>
  <c r="Q8524" i="26"/>
  <c r="Q8540" i="26"/>
  <c r="Q8556" i="26"/>
  <c r="Q8572" i="26"/>
  <c r="Q8588" i="26"/>
  <c r="Q8604" i="26"/>
  <c r="Q8620" i="26"/>
  <c r="Q8636" i="26"/>
  <c r="Q8652" i="26"/>
  <c r="Q8668" i="26"/>
  <c r="Q8684" i="26"/>
  <c r="Q8700" i="26"/>
  <c r="Q8716" i="26"/>
  <c r="Q8732" i="26"/>
  <c r="Q8748" i="26"/>
  <c r="Q8764" i="26"/>
  <c r="Q8780" i="26"/>
  <c r="Q8796" i="26"/>
  <c r="Q8812" i="26"/>
  <c r="Q8828" i="26"/>
  <c r="Q8844" i="26"/>
  <c r="Q8860" i="26"/>
  <c r="Q8876" i="26"/>
  <c r="Q8892" i="26"/>
  <c r="Q8908" i="26"/>
  <c r="Q8924" i="26"/>
  <c r="Q8940" i="26"/>
  <c r="Q8956" i="26"/>
  <c r="Q8972" i="26"/>
  <c r="Q8988" i="26"/>
  <c r="Q9004" i="26"/>
  <c r="Q9020" i="26"/>
  <c r="Q9036" i="26"/>
  <c r="Q9052" i="26"/>
  <c r="Q9068" i="26"/>
  <c r="Q9084" i="26"/>
  <c r="Q9100" i="26"/>
  <c r="Q5268" i="26"/>
  <c r="Q5832" i="26"/>
  <c r="Q6053" i="26"/>
  <c r="Q6264" i="26"/>
  <c r="Q6439" i="26"/>
  <c r="Q6584" i="26"/>
  <c r="Q6697" i="26"/>
  <c r="Q6820" i="26"/>
  <c r="Q6931" i="26"/>
  <c r="Q7043" i="26"/>
  <c r="Q7142" i="26"/>
  <c r="Q7215" i="26"/>
  <c r="Q7273" i="26"/>
  <c r="Q7340" i="26"/>
  <c r="Q7398" i="26"/>
  <c r="Q7460" i="26"/>
  <c r="Q7525" i="26"/>
  <c r="Q7580" i="26"/>
  <c r="Q7625" i="26"/>
  <c r="Q7672" i="26"/>
  <c r="Q7713" i="26"/>
  <c r="Q7755" i="26"/>
  <c r="Q7800" i="26"/>
  <c r="Q7841" i="26"/>
  <c r="Q7880" i="26"/>
  <c r="Q7915" i="26"/>
  <c r="Q7953" i="26"/>
  <c r="Q7991" i="26"/>
  <c r="Q8025" i="26"/>
  <c r="Q8062" i="26"/>
  <c r="Q8097" i="26"/>
  <c r="Q8129" i="26"/>
  <c r="Q8161" i="26"/>
  <c r="Q8193" i="26"/>
  <c r="Q8217" i="26"/>
  <c r="Q8245" i="26"/>
  <c r="Q8270" i="26"/>
  <c r="Q8294" i="26"/>
  <c r="Q8318" i="26"/>
  <c r="Q8341" i="26"/>
  <c r="Q8363" i="26"/>
  <c r="Q8388" i="26"/>
  <c r="Q8409" i="26"/>
  <c r="Q8435" i="26"/>
  <c r="Q8456" i="26"/>
  <c r="Q8477" i="26"/>
  <c r="Q8493" i="26"/>
  <c r="Q8509" i="26"/>
  <c r="Q8525" i="26"/>
  <c r="Q8541" i="26"/>
  <c r="Q8557" i="26"/>
  <c r="Q8573" i="26"/>
  <c r="Q8589" i="26"/>
  <c r="Q8605" i="26"/>
  <c r="Q8621" i="26"/>
  <c r="Q8637" i="26"/>
  <c r="Q8653" i="26"/>
  <c r="Q8669" i="26"/>
  <c r="Q8685" i="26"/>
  <c r="Q8701" i="26"/>
  <c r="Q8717" i="26"/>
  <c r="Q8733" i="26"/>
  <c r="Q8749" i="26"/>
  <c r="Q8765" i="26"/>
  <c r="Q8781" i="26"/>
  <c r="Q8797" i="26"/>
  <c r="Q8813" i="26"/>
  <c r="Q8829" i="26"/>
  <c r="Q8845" i="26"/>
  <c r="Q8861" i="26"/>
  <c r="Q8877" i="26"/>
  <c r="Q8893" i="26"/>
  <c r="Q8909" i="26"/>
  <c r="Q8925" i="26"/>
  <c r="Q8941" i="26"/>
  <c r="Q8957" i="26"/>
  <c r="Q8973" i="26"/>
  <c r="Q8989" i="26"/>
  <c r="Q9005" i="26"/>
  <c r="Q9021" i="26"/>
  <c r="Q9037" i="26"/>
  <c r="Q9053" i="26"/>
  <c r="Q9069" i="26"/>
  <c r="Q9085" i="26"/>
  <c r="Q9101" i="26"/>
  <c r="Q5379" i="26"/>
  <c r="Q5855" i="26"/>
  <c r="Q6088" i="26"/>
  <c r="Q6293" i="26"/>
  <c r="Q6452" i="26"/>
  <c r="Q6604" i="26"/>
  <c r="Q6713" i="26"/>
  <c r="Q6825" i="26"/>
  <c r="Q6948" i="26"/>
  <c r="Q7052" i="26"/>
  <c r="Q7148" i="26"/>
  <c r="Q7222" i="26"/>
  <c r="Q7283" i="26"/>
  <c r="Q7345" i="26"/>
  <c r="Q7410" i="26"/>
  <c r="Q7471" i="26"/>
  <c r="Q7529" i="26"/>
  <c r="Q7587" i="26"/>
  <c r="Q7631" i="26"/>
  <c r="Q7675" i="26"/>
  <c r="Q7720" i="26"/>
  <c r="Q7761" i="26"/>
  <c r="Q7803" i="26"/>
  <c r="Q7848" i="26"/>
  <c r="Q7883" i="26"/>
  <c r="Q7921" i="26"/>
  <c r="Q7959" i="26"/>
  <c r="Q7993" i="26"/>
  <c r="Q8030" i="26"/>
  <c r="Q8068" i="26"/>
  <c r="Q8101" i="26"/>
  <c r="Q8133" i="26"/>
  <c r="Q8165" i="26"/>
  <c r="Q8197" i="26"/>
  <c r="Q8222" i="26"/>
  <c r="Q8247" i="26"/>
  <c r="Q8275" i="26"/>
  <c r="Q8296" i="26"/>
  <c r="Q8322" i="26"/>
  <c r="Q8343" i="26"/>
  <c r="Q8369" i="26"/>
  <c r="Q8390" i="26"/>
  <c r="Q8414" i="26"/>
  <c r="Q8437" i="26"/>
  <c r="Q8459" i="26"/>
  <c r="Q8479" i="26"/>
  <c r="Q8495" i="26"/>
  <c r="Q8511" i="26"/>
  <c r="Q8527" i="26"/>
  <c r="Q8543" i="26"/>
  <c r="Q8559" i="26"/>
  <c r="Q8575" i="26"/>
  <c r="Q8591" i="26"/>
  <c r="Q8607" i="26"/>
  <c r="Q8623" i="26"/>
  <c r="Q8639" i="26"/>
  <c r="Q8655" i="26"/>
  <c r="Q8671" i="26"/>
  <c r="Q8687" i="26"/>
  <c r="Q8703" i="26"/>
  <c r="Q8719" i="26"/>
  <c r="Q8735" i="26"/>
  <c r="Q8751" i="26"/>
  <c r="Q8767" i="26"/>
  <c r="Q8783" i="26"/>
  <c r="Q8799" i="26"/>
  <c r="Q8815" i="26"/>
  <c r="Q8831" i="26"/>
  <c r="Q8847" i="26"/>
  <c r="Q8863" i="26"/>
  <c r="Q8879" i="26"/>
  <c r="Q8895" i="26"/>
  <c r="Q8911" i="26"/>
  <c r="Q8927" i="26"/>
  <c r="Q8943" i="26"/>
  <c r="Q8959" i="26"/>
  <c r="Q8975" i="26"/>
  <c r="Q8991" i="26"/>
  <c r="Q9007" i="26"/>
  <c r="Q9023" i="26"/>
  <c r="Q9039" i="26"/>
  <c r="Q9055" i="26"/>
  <c r="Q4622" i="26"/>
  <c r="Q6015" i="26"/>
  <c r="Q6463" i="26"/>
  <c r="Q6739" i="26"/>
  <c r="Q6997" i="26"/>
  <c r="Q7221" i="26"/>
  <c r="Q7352" i="26"/>
  <c r="Q7489" i="26"/>
  <c r="Q7620" i="26"/>
  <c r="Q7721" i="26"/>
  <c r="Q7815" i="26"/>
  <c r="Q7902" i="26"/>
  <c r="Q7992" i="26"/>
  <c r="Q8072" i="26"/>
  <c r="Q8142" i="26"/>
  <c r="Q4839" i="26"/>
  <c r="Q6085" i="26"/>
  <c r="Q6472" i="26"/>
  <c r="Q6748" i="26"/>
  <c r="Q7029" i="26"/>
  <c r="Q7224" i="26"/>
  <c r="Q7362" i="26"/>
  <c r="Q7504" i="26"/>
  <c r="Q7628" i="26"/>
  <c r="Q7723" i="26"/>
  <c r="Q7817" i="26"/>
  <c r="Q7911" i="26"/>
  <c r="Q7995" i="26"/>
  <c r="Q8073" i="26"/>
  <c r="Q8149" i="26"/>
  <c r="Q8219" i="26"/>
  <c r="Q8277" i="26"/>
  <c r="Q8327" i="26"/>
  <c r="Q8385" i="26"/>
  <c r="Q8438" i="26"/>
  <c r="Q8482" i="26"/>
  <c r="Q8519" i="26"/>
  <c r="Q8558" i="26"/>
  <c r="Q8593" i="26"/>
  <c r="Q8628" i="26"/>
  <c r="Q8666" i="26"/>
  <c r="Q8704" i="26"/>
  <c r="Q8738" i="26"/>
  <c r="Q8775" i="26"/>
  <c r="Q8814" i="26"/>
  <c r="Q8849" i="26"/>
  <c r="Q8884" i="26"/>
  <c r="Q8922" i="26"/>
  <c r="Q8960" i="26"/>
  <c r="Q8994" i="26"/>
  <c r="Q9031" i="26"/>
  <c r="Q9070" i="26"/>
  <c r="Q9102" i="26"/>
  <c r="Q9127" i="26"/>
  <c r="Q9152" i="26"/>
  <c r="Q9180" i="26"/>
  <c r="Q9202" i="26"/>
  <c r="Q9230" i="26"/>
  <c r="Q9252" i="26"/>
  <c r="Q9277" i="26"/>
  <c r="Q9298" i="26"/>
  <c r="Q9324" i="26"/>
  <c r="Q9344" i="26"/>
  <c r="Q9361" i="26"/>
  <c r="Q9378" i="26"/>
  <c r="Q9396" i="26"/>
  <c r="Q9413" i="26"/>
  <c r="Q9429" i="26"/>
  <c r="Q9445" i="26"/>
  <c r="Q9461" i="26"/>
  <c r="Q9477" i="26"/>
  <c r="Q9493" i="26"/>
  <c r="Q9509" i="26"/>
  <c r="Q9525" i="26"/>
  <c r="Q9541" i="26"/>
  <c r="Q9557" i="26"/>
  <c r="Q9573" i="26"/>
  <c r="Q9589" i="26"/>
  <c r="Q9605" i="26"/>
  <c r="Q9621" i="26"/>
  <c r="Q9637" i="26"/>
  <c r="Q9653" i="26"/>
  <c r="Q9669" i="26"/>
  <c r="Q9685" i="26"/>
  <c r="Q9701" i="26"/>
  <c r="Q9717" i="26"/>
  <c r="Q9733" i="26"/>
  <c r="Q9749" i="26"/>
  <c r="Q9765" i="26"/>
  <c r="Q9781" i="26"/>
  <c r="Q9797" i="26"/>
  <c r="Q9813" i="26"/>
  <c r="Q9829" i="26"/>
  <c r="Q9845" i="26"/>
  <c r="Q9861" i="26"/>
  <c r="Q9877" i="26"/>
  <c r="Q9893" i="26"/>
  <c r="Q9909" i="26"/>
  <c r="Q9925" i="26"/>
  <c r="Q9941" i="26"/>
  <c r="Q9957" i="26"/>
  <c r="Q9973" i="26"/>
  <c r="Q9989" i="26"/>
  <c r="Q10005" i="26"/>
  <c r="Q10021" i="26"/>
  <c r="Q10037" i="26"/>
  <c r="Q10053" i="26"/>
  <c r="Q10069" i="26"/>
  <c r="Q10085" i="26"/>
  <c r="Q10101" i="26"/>
  <c r="Q10117" i="26"/>
  <c r="Q10133" i="26"/>
  <c r="Q5170" i="26"/>
  <c r="Q6089" i="26"/>
  <c r="Q6496" i="26"/>
  <c r="Q6776" i="26"/>
  <c r="Q7046" i="26"/>
  <c r="Q7228" i="26"/>
  <c r="Q7364" i="26"/>
  <c r="Q7510" i="26"/>
  <c r="Q7637" i="26"/>
  <c r="Q7726" i="26"/>
  <c r="Q7825" i="26"/>
  <c r="Q7918" i="26"/>
  <c r="Q7998" i="26"/>
  <c r="Q8078" i="26"/>
  <c r="Q8153" i="26"/>
  <c r="Q8225" i="26"/>
  <c r="Q8278" i="26"/>
  <c r="Q8331" i="26"/>
  <c r="Q8389" i="26"/>
  <c r="Q8439" i="26"/>
  <c r="Q8484" i="26"/>
  <c r="Q8522" i="26"/>
  <c r="Q8560" i="26"/>
  <c r="Q8594" i="26"/>
  <c r="Q8631" i="26"/>
  <c r="Q8670" i="26"/>
  <c r="Q8705" i="26"/>
  <c r="Q8740" i="26"/>
  <c r="Q8778" i="26"/>
  <c r="Q8816" i="26"/>
  <c r="Q8850" i="26"/>
  <c r="Q8887" i="26"/>
  <c r="Q8926" i="26"/>
  <c r="Q8961" i="26"/>
  <c r="Q8996" i="26"/>
  <c r="Q9034" i="26"/>
  <c r="Q9071" i="26"/>
  <c r="Q9103" i="26"/>
  <c r="Q9130" i="26"/>
  <c r="Q9153" i="26"/>
  <c r="Q9181" i="26"/>
  <c r="Q9204" i="26"/>
  <c r="Q9231" i="26"/>
  <c r="Q9255" i="26"/>
  <c r="Q9278" i="26"/>
  <c r="Q9300" i="26"/>
  <c r="Q9325" i="26"/>
  <c r="Q9345" i="26"/>
  <c r="Q9362" i="26"/>
  <c r="Q9380" i="26"/>
  <c r="Q9397" i="26"/>
  <c r="Q9414" i="26"/>
  <c r="Q9430" i="26"/>
  <c r="Q9446" i="26"/>
  <c r="Q9462" i="26"/>
  <c r="Q9478" i="26"/>
  <c r="Q9494" i="26"/>
  <c r="Q9510" i="26"/>
  <c r="Q9526" i="26"/>
  <c r="Q9542" i="26"/>
  <c r="Q9558" i="26"/>
  <c r="Q9574" i="26"/>
  <c r="Q9590" i="26"/>
  <c r="Q9606" i="26"/>
  <c r="Q9622" i="26"/>
  <c r="Q9638" i="26"/>
  <c r="Q9654" i="26"/>
  <c r="Q9670" i="26"/>
  <c r="Q9686" i="26"/>
  <c r="Q9702" i="26"/>
  <c r="Q9718" i="26"/>
  <c r="Q9734" i="26"/>
  <c r="Q9750" i="26"/>
  <c r="Q9766" i="26"/>
  <c r="Q9782" i="26"/>
  <c r="Q9798" i="26"/>
  <c r="Q9814" i="26"/>
  <c r="Q9830" i="26"/>
  <c r="Q9846" i="26"/>
  <c r="Q9862" i="26"/>
  <c r="Q9878" i="26"/>
  <c r="Q9894" i="26"/>
  <c r="Q9910" i="26"/>
  <c r="Q9926" i="26"/>
  <c r="Q9942" i="26"/>
  <c r="Q9958" i="26"/>
  <c r="Q9974" i="26"/>
  <c r="Q9990" i="26"/>
  <c r="Q10006" i="26"/>
  <c r="Q10022" i="26"/>
  <c r="Q10038" i="26"/>
  <c r="Q10054" i="26"/>
  <c r="Q10070" i="26"/>
  <c r="Q10086" i="26"/>
  <c r="Q10102" i="26"/>
  <c r="Q10118" i="26"/>
  <c r="Q10134" i="26"/>
  <c r="Q10150" i="26"/>
  <c r="Q5317" i="26"/>
  <c r="Q6111" i="26"/>
  <c r="Q6500" i="26"/>
  <c r="Q6792" i="26"/>
  <c r="Q7065" i="26"/>
  <c r="Q7233" i="26"/>
  <c r="Q7377" i="26"/>
  <c r="Q7526" i="26"/>
  <c r="Q7638" i="26"/>
  <c r="Q7735" i="26"/>
  <c r="Q7833" i="26"/>
  <c r="Q7924" i="26"/>
  <c r="Q8001" i="26"/>
  <c r="Q8085" i="26"/>
  <c r="Q8164" i="26"/>
  <c r="Q8227" i="26"/>
  <c r="Q8280" i="26"/>
  <c r="Q8338" i="26"/>
  <c r="Q8391" i="26"/>
  <c r="Q8440" i="26"/>
  <c r="Q8487" i="26"/>
  <c r="Q8526" i="26"/>
  <c r="Q8561" i="26"/>
  <c r="Q8596" i="26"/>
  <c r="Q8634" i="26"/>
  <c r="Q8672" i="26"/>
  <c r="Q8706" i="26"/>
  <c r="Q8743" i="26"/>
  <c r="Q8782" i="26"/>
  <c r="Q8817" i="26"/>
  <c r="Q8852" i="26"/>
  <c r="Q8890" i="26"/>
  <c r="Q8928" i="26"/>
  <c r="Q8962" i="26"/>
  <c r="Q8999" i="26"/>
  <c r="Q9038" i="26"/>
  <c r="Q9072" i="26"/>
  <c r="Q9104" i="26"/>
  <c r="Q9132" i="26"/>
  <c r="Q9154" i="26"/>
  <c r="Q9182" i="26"/>
  <c r="Q9207" i="26"/>
  <c r="Q9232" i="26"/>
  <c r="Q9258" i="26"/>
  <c r="Q9279" i="26"/>
  <c r="Q9303" i="26"/>
  <c r="Q9326" i="26"/>
  <c r="Q9346" i="26"/>
  <c r="Q9364" i="26"/>
  <c r="Q9381" i="26"/>
  <c r="Q9398" i="26"/>
  <c r="Q9415" i="26"/>
  <c r="Q9431" i="26"/>
  <c r="Q9447" i="26"/>
  <c r="Q9463" i="26"/>
  <c r="Q9479" i="26"/>
  <c r="Q9495" i="26"/>
  <c r="Q9511" i="26"/>
  <c r="Q9527" i="26"/>
  <c r="Q9543" i="26"/>
  <c r="Q9559" i="26"/>
  <c r="Q9575" i="26"/>
  <c r="Q9591" i="26"/>
  <c r="Q9607" i="26"/>
  <c r="Q9623" i="26"/>
  <c r="Q9639" i="26"/>
  <c r="Q9655" i="26"/>
  <c r="Q9671" i="26"/>
  <c r="Q9687" i="26"/>
  <c r="Q9703" i="26"/>
  <c r="Q9719" i="26"/>
  <c r="Q9735" i="26"/>
  <c r="Q9751" i="26"/>
  <c r="Q9767" i="26"/>
  <c r="Q9783" i="26"/>
  <c r="Q9799" i="26"/>
  <c r="Q9815" i="26"/>
  <c r="Q9831" i="26"/>
  <c r="Q9847" i="26"/>
  <c r="Q9863" i="26"/>
  <c r="Q9879" i="26"/>
  <c r="Q9895" i="26"/>
  <c r="Q9911" i="26"/>
  <c r="Q9927" i="26"/>
  <c r="Q9943" i="26"/>
  <c r="Q9959" i="26"/>
  <c r="Q9975" i="26"/>
  <c r="Q9991" i="26"/>
  <c r="Q10007" i="26"/>
  <c r="Q10023" i="26"/>
  <c r="Q10039" i="26"/>
  <c r="Q10055" i="26"/>
  <c r="Q10071" i="26"/>
  <c r="Q10087" i="26"/>
  <c r="Q10103" i="26"/>
  <c r="Q10119" i="26"/>
  <c r="Q10135" i="26"/>
  <c r="Q5509" i="26"/>
  <c r="Q6120" i="26"/>
  <c r="Q6534" i="26"/>
  <c r="Q6821" i="26"/>
  <c r="Q7068" i="26"/>
  <c r="Q7247" i="26"/>
  <c r="Q7388" i="26"/>
  <c r="Q7536" i="26"/>
  <c r="Q7640" i="26"/>
  <c r="Q7739" i="26"/>
  <c r="Q7847" i="26"/>
  <c r="Q7927" i="26"/>
  <c r="Q8007" i="26"/>
  <c r="Q8089" i="26"/>
  <c r="Q8167" i="26"/>
  <c r="Q5519" i="26"/>
  <c r="Q6175" i="26"/>
  <c r="Q6560" i="26"/>
  <c r="Q6836" i="26"/>
  <c r="Q7075" i="26"/>
  <c r="Q7251" i="26"/>
  <c r="Q7409" i="26"/>
  <c r="Q7539" i="26"/>
  <c r="Q7645" i="26"/>
  <c r="Q7751" i="26"/>
  <c r="Q7849" i="26"/>
  <c r="Q7928" i="26"/>
  <c r="Q8011" i="26"/>
  <c r="Q8100" i="26"/>
  <c r="Q8168" i="26"/>
  <c r="Q8230" i="26"/>
  <c r="Q8291" i="26"/>
  <c r="Q8344" i="26"/>
  <c r="Q8393" i="26"/>
  <c r="Q8450" i="26"/>
  <c r="Q8494" i="26"/>
  <c r="Q8529" i="26"/>
  <c r="Q8564" i="26"/>
  <c r="Q8602" i="26"/>
  <c r="Q8640" i="26"/>
  <c r="Q8674" i="26"/>
  <c r="Q8711" i="26"/>
  <c r="Q8750" i="26"/>
  <c r="Q8785" i="26"/>
  <c r="Q8820" i="26"/>
  <c r="Q8858" i="26"/>
  <c r="Q8896" i="26"/>
  <c r="Q8930" i="26"/>
  <c r="Q8967" i="26"/>
  <c r="Q9006" i="26"/>
  <c r="Q9041" i="26"/>
  <c r="Q9074" i="26"/>
  <c r="Q9106" i="26"/>
  <c r="Q9134" i="26"/>
  <c r="Q9159" i="26"/>
  <c r="Q9184" i="26"/>
  <c r="Q9212" i="26"/>
  <c r="Q9234" i="26"/>
  <c r="Q9260" i="26"/>
  <c r="Q9281" i="26"/>
  <c r="Q9307" i="26"/>
  <c r="Q9328" i="26"/>
  <c r="Q9349" i="26"/>
  <c r="Q9366" i="26"/>
  <c r="Q9383" i="26"/>
  <c r="Q9400" i="26"/>
  <c r="Q9417" i="26"/>
  <c r="Q9433" i="26"/>
  <c r="Q9449" i="26"/>
  <c r="Q9465" i="26"/>
  <c r="Q9481" i="26"/>
  <c r="Q9497" i="26"/>
  <c r="Q9513" i="26"/>
  <c r="Q9529" i="26"/>
  <c r="Q9545" i="26"/>
  <c r="Q9561" i="26"/>
  <c r="Q9577" i="26"/>
  <c r="Q9593" i="26"/>
  <c r="Q9609" i="26"/>
  <c r="Q9625" i="26"/>
  <c r="Q9641" i="26"/>
  <c r="Q9657" i="26"/>
  <c r="Q9673" i="26"/>
  <c r="Q9689" i="26"/>
  <c r="Q9705" i="26"/>
  <c r="Q9721" i="26"/>
  <c r="Q9737" i="26"/>
  <c r="Q9753" i="26"/>
  <c r="Q9769" i="26"/>
  <c r="Q9785" i="26"/>
  <c r="Q9801" i="26"/>
  <c r="Q9817" i="26"/>
  <c r="Q9833" i="26"/>
  <c r="Q9849" i="26"/>
  <c r="Q9865" i="26"/>
  <c r="Q9881" i="26"/>
  <c r="Q9897" i="26"/>
  <c r="Q9913" i="26"/>
  <c r="Q9929" i="26"/>
  <c r="Q9945" i="26"/>
  <c r="Q9961" i="26"/>
  <c r="Q9977" i="26"/>
  <c r="Q9993" i="26"/>
  <c r="Q10009" i="26"/>
  <c r="Q10025" i="26"/>
  <c r="Q10041" i="26"/>
  <c r="Q10057" i="26"/>
  <c r="Q10073" i="26"/>
  <c r="Q10089" i="26"/>
  <c r="Q10105" i="26"/>
  <c r="Q10121" i="26"/>
  <c r="Q10137" i="26"/>
  <c r="Q5524" i="26"/>
  <c r="Q6185" i="26"/>
  <c r="Q6601" i="26"/>
  <c r="Q6841" i="26"/>
  <c r="Q7081" i="26"/>
  <c r="Q7268" i="26"/>
  <c r="Q7411" i="26"/>
  <c r="Q7548" i="26"/>
  <c r="Q7656" i="26"/>
  <c r="Q7758" i="26"/>
  <c r="Q7851" i="26"/>
  <c r="Q7931" i="26"/>
  <c r="Q8020" i="26"/>
  <c r="Q8103" i="26"/>
  <c r="Q8169" i="26"/>
  <c r="Q8233" i="26"/>
  <c r="Q8295" i="26"/>
  <c r="Q8345" i="26"/>
  <c r="Q8398" i="26"/>
  <c r="Q8453" i="26"/>
  <c r="Q8496" i="26"/>
  <c r="Q8530" i="26"/>
  <c r="Q8567" i="26"/>
  <c r="Q8606" i="26"/>
  <c r="Q8641" i="26"/>
  <c r="Q8676" i="26"/>
  <c r="Q8714" i="26"/>
  <c r="Q8752" i="26"/>
  <c r="Q8786" i="26"/>
  <c r="Q8823" i="26"/>
  <c r="Q8862" i="26"/>
  <c r="Q8897" i="26"/>
  <c r="Q8932" i="26"/>
  <c r="Q8970" i="26"/>
  <c r="Q9008" i="26"/>
  <c r="Q9042" i="26"/>
  <c r="Q9076" i="26"/>
  <c r="Q9108" i="26"/>
  <c r="Q9135" i="26"/>
  <c r="Q9162" i="26"/>
  <c r="Q9185" i="26"/>
  <c r="Q9213" i="26"/>
  <c r="Q9236" i="26"/>
  <c r="Q9261" i="26"/>
  <c r="Q9282" i="26"/>
  <c r="Q9308" i="26"/>
  <c r="Q9329" i="26"/>
  <c r="Q9350" i="26"/>
  <c r="Q9367" i="26"/>
  <c r="Q9384" i="26"/>
  <c r="Q9401" i="26"/>
  <c r="Q9418" i="26"/>
  <c r="Q9434" i="26"/>
  <c r="Q9450" i="26"/>
  <c r="Q9466" i="26"/>
  <c r="Q9482" i="26"/>
  <c r="Q9498" i="26"/>
  <c r="Q9514" i="26"/>
  <c r="Q9530" i="26"/>
  <c r="Q9546" i="26"/>
  <c r="Q9562" i="26"/>
  <c r="Q9578" i="26"/>
  <c r="Q9594" i="26"/>
  <c r="Q9610" i="26"/>
  <c r="Q9626" i="26"/>
  <c r="Q9642" i="26"/>
  <c r="Q9658" i="26"/>
  <c r="Q9674" i="26"/>
  <c r="Q9690" i="26"/>
  <c r="Q9706" i="26"/>
  <c r="Q9722" i="26"/>
  <c r="Q9738" i="26"/>
  <c r="Q9754" i="26"/>
  <c r="Q9770" i="26"/>
  <c r="Q9786" i="26"/>
  <c r="Q9802" i="26"/>
  <c r="Q9818" i="26"/>
  <c r="Q9834" i="26"/>
  <c r="Q9850" i="26"/>
  <c r="Q9866" i="26"/>
  <c r="Q9882" i="26"/>
  <c r="Q9898" i="26"/>
  <c r="Q9914" i="26"/>
  <c r="Q9930" i="26"/>
  <c r="Q9946" i="26"/>
  <c r="Q9962" i="26"/>
  <c r="Q9978" i="26"/>
  <c r="Q9994" i="26"/>
  <c r="Q10010" i="26"/>
  <c r="Q10026" i="26"/>
  <c r="Q10042" i="26"/>
  <c r="Q10058" i="26"/>
  <c r="Q10074" i="26"/>
  <c r="Q10090" i="26"/>
  <c r="Q10106" i="26"/>
  <c r="Q10122" i="26"/>
  <c r="Q10138" i="26"/>
  <c r="Q5733" i="26"/>
  <c r="Q6278" i="26"/>
  <c r="Q6613" i="26"/>
  <c r="Q6867" i="26"/>
  <c r="Q7123" i="26"/>
  <c r="Q7292" i="26"/>
  <c r="Q7417" i="26"/>
  <c r="Q7561" i="26"/>
  <c r="Q7673" i="26"/>
  <c r="Q7768" i="26"/>
  <c r="Q7860" i="26"/>
  <c r="Q7945" i="26"/>
  <c r="Q8033" i="26"/>
  <c r="Q8105" i="26"/>
  <c r="Q8181" i="26"/>
  <c r="Q8246" i="26"/>
  <c r="Q8299" i="26"/>
  <c r="Q8353" i="26"/>
  <c r="Q8406" i="26"/>
  <c r="Q8462" i="26"/>
  <c r="Q8498" i="26"/>
  <c r="Q8535" i="26"/>
  <c r="Q8574" i="26"/>
  <c r="Q8609" i="26"/>
  <c r="Q8644" i="26"/>
  <c r="Q8682" i="26"/>
  <c r="Q8720" i="26"/>
  <c r="Q8754" i="26"/>
  <c r="Q8791" i="26"/>
  <c r="Q8830" i="26"/>
  <c r="Q8865" i="26"/>
  <c r="Q8900" i="26"/>
  <c r="Q8938" i="26"/>
  <c r="Q8976" i="26"/>
  <c r="Q9010" i="26"/>
  <c r="Q9047" i="26"/>
  <c r="Q9082" i="26"/>
  <c r="Q9114" i="26"/>
  <c r="Q9137" i="26"/>
  <c r="Q9165" i="26"/>
  <c r="Q9188" i="26"/>
  <c r="Q9215" i="26"/>
  <c r="Q9242" i="26"/>
  <c r="Q9263" i="26"/>
  <c r="Q9287" i="26"/>
  <c r="Q9310" i="26"/>
  <c r="Q9332" i="26"/>
  <c r="Q9352" i="26"/>
  <c r="Q9369" i="26"/>
  <c r="Q9386" i="26"/>
  <c r="Q9403" i="26"/>
  <c r="Q9420" i="26"/>
  <c r="Q9436" i="26"/>
  <c r="Q9452" i="26"/>
  <c r="Q9468" i="26"/>
  <c r="Q9484" i="26"/>
  <c r="Q9500" i="26"/>
  <c r="Q9516" i="26"/>
  <c r="Q9532" i="26"/>
  <c r="Q9548" i="26"/>
  <c r="Q9564" i="26"/>
  <c r="Q9580" i="26"/>
  <c r="Q9596" i="26"/>
  <c r="Q9612" i="26"/>
  <c r="Q9628" i="26"/>
  <c r="Q9644" i="26"/>
  <c r="Q9660" i="26"/>
  <c r="Q9676" i="26"/>
  <c r="Q9692" i="26"/>
  <c r="Q9708" i="26"/>
  <c r="Q9724" i="26"/>
  <c r="Q9740" i="26"/>
  <c r="Q9756" i="26"/>
  <c r="Q9772" i="26"/>
  <c r="Q9788" i="26"/>
  <c r="Q9804" i="26"/>
  <c r="Q9820" i="26"/>
  <c r="Q9836" i="26"/>
  <c r="Q9852" i="26"/>
  <c r="Q9868" i="26"/>
  <c r="Q9884" i="26"/>
  <c r="Q9900" i="26"/>
  <c r="Q9916" i="26"/>
  <c r="Q9932" i="26"/>
  <c r="Q9948" i="26"/>
  <c r="Q9964" i="26"/>
  <c r="Q9980" i="26"/>
  <c r="Q9996" i="26"/>
  <c r="Q10012" i="26"/>
  <c r="Q10028" i="26"/>
  <c r="Q10044" i="26"/>
  <c r="Q10060" i="26"/>
  <c r="Q5779" i="26"/>
  <c r="Q6319" i="26"/>
  <c r="Q6620" i="26"/>
  <c r="Q6885" i="26"/>
  <c r="Q7144" i="26"/>
  <c r="Q7295" i="26"/>
  <c r="Q7430" i="26"/>
  <c r="Q7570" i="26"/>
  <c r="Q7678" i="26"/>
  <c r="Q7769" i="26"/>
  <c r="Q7865" i="26"/>
  <c r="Q7956" i="26"/>
  <c r="Q8036" i="26"/>
  <c r="Q8110" i="26"/>
  <c r="Q8185" i="26"/>
  <c r="Q8248" i="26"/>
  <c r="Q8302" i="26"/>
  <c r="Q8356" i="26"/>
  <c r="Q8411" i="26"/>
  <c r="Q8465" i="26"/>
  <c r="Q8500" i="26"/>
  <c r="Q8538" i="26"/>
  <c r="Q8576" i="26"/>
  <c r="Q8610" i="26"/>
  <c r="Q8647" i="26"/>
  <c r="Q8686" i="26"/>
  <c r="Q8721" i="26"/>
  <c r="Q8756" i="26"/>
  <c r="Q8794" i="26"/>
  <c r="Q8832" i="26"/>
  <c r="Q8866" i="26"/>
  <c r="Q8903" i="26"/>
  <c r="Q8942" i="26"/>
  <c r="Q8977" i="26"/>
  <c r="Q9012" i="26"/>
  <c r="Q9050" i="26"/>
  <c r="Q9086" i="26"/>
  <c r="Q9116" i="26"/>
  <c r="Q9138" i="26"/>
  <c r="Q9166" i="26"/>
  <c r="Q9191" i="26"/>
  <c r="Q9216" i="26"/>
  <c r="Q9243" i="26"/>
  <c r="Q9264" i="26"/>
  <c r="Q9290" i="26"/>
  <c r="Q9311" i="26"/>
  <c r="Q9335" i="26"/>
  <c r="Q9353" i="26"/>
  <c r="Q9370" i="26"/>
  <c r="Q9387" i="26"/>
  <c r="Q9404" i="26"/>
  <c r="Q9421" i="26"/>
  <c r="Q9437" i="26"/>
  <c r="Q9453" i="26"/>
  <c r="Q9469" i="26"/>
  <c r="Q9485" i="26"/>
  <c r="Q9501" i="26"/>
  <c r="Q9517" i="26"/>
  <c r="Q9533" i="26"/>
  <c r="Q9549" i="26"/>
  <c r="Q9565" i="26"/>
  <c r="Q9581" i="26"/>
  <c r="Q9597" i="26"/>
  <c r="Q5833" i="26"/>
  <c r="Q6324" i="26"/>
  <c r="Q6645" i="26"/>
  <c r="Q6905" i="26"/>
  <c r="Q7156" i="26"/>
  <c r="Q7296" i="26"/>
  <c r="Q7439" i="26"/>
  <c r="Q7586" i="26"/>
  <c r="Q7681" i="26"/>
  <c r="Q7774" i="26"/>
  <c r="Q7873" i="26"/>
  <c r="Q7960" i="26"/>
  <c r="Q8039" i="26"/>
  <c r="Q8117" i="26"/>
  <c r="Q8196" i="26"/>
  <c r="Q8249" i="26"/>
  <c r="Q8306" i="26"/>
  <c r="Q8359" i="26"/>
  <c r="Q8417" i="26"/>
  <c r="Q8466" i="26"/>
  <c r="Q8503" i="26"/>
  <c r="Q8542" i="26"/>
  <c r="Q8577" i="26"/>
  <c r="Q8612" i="26"/>
  <c r="Q8650" i="26"/>
  <c r="Q8688" i="26"/>
  <c r="Q8722" i="26"/>
  <c r="Q8759" i="26"/>
  <c r="Q8798" i="26"/>
  <c r="Q8833" i="26"/>
  <c r="Q8868" i="26"/>
  <c r="Q8906" i="26"/>
  <c r="Q8944" i="26"/>
  <c r="Q8978" i="26"/>
  <c r="Q9015" i="26"/>
  <c r="Q9054" i="26"/>
  <c r="Q9087" i="26"/>
  <c r="Q9117" i="26"/>
  <c r="Q9140" i="26"/>
  <c r="Q9167" i="26"/>
  <c r="Q9194" i="26"/>
  <c r="Q9217" i="26"/>
  <c r="Q9244" i="26"/>
  <c r="Q9265" i="26"/>
  <c r="Q9291" i="26"/>
  <c r="Q9312" i="26"/>
  <c r="Q9337" i="26"/>
  <c r="Q9354" i="26"/>
  <c r="Q9371" i="26"/>
  <c r="Q9388" i="26"/>
  <c r="Q9405" i="26"/>
  <c r="Q9422" i="26"/>
  <c r="Q9438" i="26"/>
  <c r="Q9454" i="26"/>
  <c r="Q9470" i="26"/>
  <c r="Q9486" i="26"/>
  <c r="Q9502" i="26"/>
  <c r="Q9518" i="26"/>
  <c r="Q9534" i="26"/>
  <c r="Q9550" i="26"/>
  <c r="Q9566" i="26"/>
  <c r="Q9582" i="26"/>
  <c r="Q9598" i="26"/>
  <c r="Q9614" i="26"/>
  <c r="Q9630" i="26"/>
  <c r="Q9646" i="26"/>
  <c r="Q9662" i="26"/>
  <c r="Q9678" i="26"/>
  <c r="Q9694" i="26"/>
  <c r="Q9710" i="26"/>
  <c r="Q9726" i="26"/>
  <c r="Q9742" i="26"/>
  <c r="Q9758" i="26"/>
  <c r="Q9774" i="26"/>
  <c r="Q9790" i="26"/>
  <c r="Q9806" i="26"/>
  <c r="Q9822" i="26"/>
  <c r="Q9838" i="26"/>
  <c r="Q9854" i="26"/>
  <c r="Q9870" i="26"/>
  <c r="Q9886" i="26"/>
  <c r="Q9902" i="26"/>
  <c r="Q9918" i="26"/>
  <c r="Q9934" i="26"/>
  <c r="Q9950" i="26"/>
  <c r="Q9966" i="26"/>
  <c r="Q5864" i="26"/>
  <c r="Q6325" i="26"/>
  <c r="Q6659" i="26"/>
  <c r="Q6947" i="26"/>
  <c r="Q7160" i="26"/>
  <c r="Q7301" i="26"/>
  <c r="Q7456" i="26"/>
  <c r="Q7588" i="26"/>
  <c r="Q7687" i="26"/>
  <c r="Q7784" i="26"/>
  <c r="Q7881" i="26"/>
  <c r="Q7961" i="26"/>
  <c r="Q8041" i="26"/>
  <c r="Q8121" i="26"/>
  <c r="Q8198" i="26"/>
  <c r="Q8251" i="26"/>
  <c r="Q8309" i="26"/>
  <c r="Q8366" i="26"/>
  <c r="Q8418" i="26"/>
  <c r="Q8468" i="26"/>
  <c r="Q8506" i="26"/>
  <c r="Q8544" i="26"/>
  <c r="Q8578" i="26"/>
  <c r="Q8615" i="26"/>
  <c r="Q8654" i="26"/>
  <c r="Q8689" i="26"/>
  <c r="Q8724" i="26"/>
  <c r="Q8762" i="26"/>
  <c r="Q8800" i="26"/>
  <c r="Q8834" i="26"/>
  <c r="Q8871" i="26"/>
  <c r="Q8910" i="26"/>
  <c r="Q8945" i="26"/>
  <c r="Q8980" i="26"/>
  <c r="Q9018" i="26"/>
  <c r="Q9056" i="26"/>
  <c r="Q9088" i="26"/>
  <c r="Q9118" i="26"/>
  <c r="Q9143" i="26"/>
  <c r="Q9168" i="26"/>
  <c r="Q9196" i="26"/>
  <c r="Q9218" i="26"/>
  <c r="Q9245" i="26"/>
  <c r="Q9266" i="26"/>
  <c r="Q9292" i="26"/>
  <c r="Q9313" i="26"/>
  <c r="Q9338" i="26"/>
  <c r="Q9355" i="26"/>
  <c r="Q9372" i="26"/>
  <c r="Q9389" i="26"/>
  <c r="Q9406" i="26"/>
  <c r="Q9423" i="26"/>
  <c r="Q9439" i="26"/>
  <c r="Q9455" i="26"/>
  <c r="Q9471" i="26"/>
  <c r="Q9487" i="26"/>
  <c r="Q9503" i="26"/>
  <c r="Q9519" i="26"/>
  <c r="Q9535" i="26"/>
  <c r="Q9551" i="26"/>
  <c r="Q9567" i="26"/>
  <c r="Q9583" i="26"/>
  <c r="Q9599" i="26"/>
  <c r="Q9615" i="26"/>
  <c r="Q9631" i="26"/>
  <c r="Q9647" i="26"/>
  <c r="Q9663" i="26"/>
  <c r="Q9679" i="26"/>
  <c r="Q9695" i="26"/>
  <c r="Q9711" i="26"/>
  <c r="Q9727" i="26"/>
  <c r="Q9743" i="26"/>
  <c r="Q9759" i="26"/>
  <c r="Q9775" i="26"/>
  <c r="Q9791" i="26"/>
  <c r="Q9807" i="26"/>
  <c r="Q9823" i="26"/>
  <c r="Q9839" i="26"/>
  <c r="Q9855" i="26"/>
  <c r="Q9871" i="26"/>
  <c r="Q9887" i="26"/>
  <c r="Q9903" i="26"/>
  <c r="Q9919" i="26"/>
  <c r="Q9935" i="26"/>
  <c r="Q9951" i="26"/>
  <c r="Q3819" i="26"/>
  <c r="Q6857" i="26"/>
  <c r="Q7464" i="26"/>
  <c r="Q7801" i="26"/>
  <c r="Q8065" i="26"/>
  <c r="Q8261" i="26"/>
  <c r="Q8374" i="26"/>
  <c r="Q8490" i="26"/>
  <c r="Q8580" i="26"/>
  <c r="Q8658" i="26"/>
  <c r="Q5615" i="26"/>
  <c r="Q6949" i="26"/>
  <c r="Q7477" i="26"/>
  <c r="Q7806" i="26"/>
  <c r="Q8071" i="26"/>
  <c r="Q8264" i="26"/>
  <c r="Q8377" i="26"/>
  <c r="Q8497" i="26"/>
  <c r="Q8583" i="26"/>
  <c r="Q8660" i="26"/>
  <c r="Q8746" i="26"/>
  <c r="Q8836" i="26"/>
  <c r="Q8914" i="26"/>
  <c r="Q8993" i="26"/>
  <c r="Q9079" i="26"/>
  <c r="Q9148" i="26"/>
  <c r="Q9200" i="26"/>
  <c r="Q9259" i="26"/>
  <c r="Q9314" i="26"/>
  <c r="Q9358" i="26"/>
  <c r="Q9394" i="26"/>
  <c r="Q9435" i="26"/>
  <c r="Q9473" i="26"/>
  <c r="Q9507" i="26"/>
  <c r="Q9544" i="26"/>
  <c r="Q9584" i="26"/>
  <c r="Q9617" i="26"/>
  <c r="Q9649" i="26"/>
  <c r="Q9681" i="26"/>
  <c r="Q9713" i="26"/>
  <c r="Q9745" i="26"/>
  <c r="Q9777" i="26"/>
  <c r="Q9809" i="26"/>
  <c r="Q9841" i="26"/>
  <c r="Q9873" i="26"/>
  <c r="Q9905" i="26"/>
  <c r="Q9937" i="26"/>
  <c r="Q9968" i="26"/>
  <c r="Q9995" i="26"/>
  <c r="Q10018" i="26"/>
  <c r="Q10046" i="26"/>
  <c r="Q10068" i="26"/>
  <c r="Q10094" i="26"/>
  <c r="Q10115" i="26"/>
  <c r="Q10141" i="26"/>
  <c r="Q10158" i="26"/>
  <c r="Q10174" i="26"/>
  <c r="Q10190" i="26"/>
  <c r="Q10206" i="26"/>
  <c r="Q10222" i="26"/>
  <c r="Q10238" i="26"/>
  <c r="Q10254" i="26"/>
  <c r="Q10270" i="26"/>
  <c r="Q10286" i="26"/>
  <c r="Q10302" i="26"/>
  <c r="Q10318" i="26"/>
  <c r="Q10334" i="26"/>
  <c r="Q10350" i="26"/>
  <c r="Q10366" i="26"/>
  <c r="Q10382" i="26"/>
  <c r="Q10398" i="26"/>
  <c r="Q10414" i="26"/>
  <c r="Q10430" i="26"/>
  <c r="Q10446" i="26"/>
  <c r="Q10462" i="26"/>
  <c r="Q10478" i="26"/>
  <c r="Q10494" i="26"/>
  <c r="Q10510" i="26"/>
  <c r="Q10526" i="26"/>
  <c r="Q10542" i="26"/>
  <c r="Q10558" i="26"/>
  <c r="Q10574" i="26"/>
  <c r="Q10590" i="26"/>
  <c r="Q10606" i="26"/>
  <c r="Q10622" i="26"/>
  <c r="Q10638" i="26"/>
  <c r="Q10654" i="26"/>
  <c r="Q10670" i="26"/>
  <c r="Q10686" i="26"/>
  <c r="Q10702" i="26"/>
  <c r="Q10718" i="26"/>
  <c r="Q10734" i="26"/>
  <c r="Q10750" i="26"/>
  <c r="Q10766" i="26"/>
  <c r="Q10782" i="26"/>
  <c r="Q10798" i="26"/>
  <c r="Q10814" i="26"/>
  <c r="Q10830" i="26"/>
  <c r="Q10846" i="26"/>
  <c r="Q10862" i="26"/>
  <c r="Q10878" i="26"/>
  <c r="Q10894" i="26"/>
  <c r="Q10910" i="26"/>
  <c r="Q10926" i="26"/>
  <c r="Q10942" i="26"/>
  <c r="Q10958" i="26"/>
  <c r="Q10974" i="26"/>
  <c r="Q10990" i="26"/>
  <c r="Q11006" i="26"/>
  <c r="Q11022" i="26"/>
  <c r="Q11038" i="26"/>
  <c r="Q11054" i="26"/>
  <c r="Q11070" i="26"/>
  <c r="Q11086" i="26"/>
  <c r="Q11102" i="26"/>
  <c r="Q11118" i="26"/>
  <c r="Q11134" i="26"/>
  <c r="Q11150" i="26"/>
  <c r="Q11166" i="26"/>
  <c r="Q11182" i="26"/>
  <c r="Q11198" i="26"/>
  <c r="Q5887" i="26"/>
  <c r="Q6953" i="26"/>
  <c r="Q7478" i="26"/>
  <c r="Q7809" i="26"/>
  <c r="Q8104" i="26"/>
  <c r="Q8273" i="26"/>
  <c r="Q8392" i="26"/>
  <c r="Q8510" i="26"/>
  <c r="Q8586" i="26"/>
  <c r="Q8663" i="26"/>
  <c r="Q8753" i="26"/>
  <c r="Q8839" i="26"/>
  <c r="Q8916" i="26"/>
  <c r="Q9002" i="26"/>
  <c r="Q9089" i="26"/>
  <c r="Q9149" i="26"/>
  <c r="Q9201" i="26"/>
  <c r="Q9262" i="26"/>
  <c r="Q9316" i="26"/>
  <c r="Q9359" i="26"/>
  <c r="Q9399" i="26"/>
  <c r="Q9440" i="26"/>
  <c r="Q9474" i="26"/>
  <c r="Q9508" i="26"/>
  <c r="Q9547" i="26"/>
  <c r="Q9585" i="26"/>
  <c r="Q9618" i="26"/>
  <c r="Q9650" i="26"/>
  <c r="Q9682" i="26"/>
  <c r="Q9714" i="26"/>
  <c r="Q9746" i="26"/>
  <c r="Q9778" i="26"/>
  <c r="Q9810" i="26"/>
  <c r="Q9842" i="26"/>
  <c r="Q9874" i="26"/>
  <c r="Q9906" i="26"/>
  <c r="Q9938" i="26"/>
  <c r="Q9969" i="26"/>
  <c r="Q9997" i="26"/>
  <c r="Q10019" i="26"/>
  <c r="Q10047" i="26"/>
  <c r="Q10072" i="26"/>
  <c r="Q10095" i="26"/>
  <c r="Q10116" i="26"/>
  <c r="Q10142" i="26"/>
  <c r="Q10159" i="26"/>
  <c r="Q10175" i="26"/>
  <c r="Q10191" i="26"/>
  <c r="Q10207" i="26"/>
  <c r="Q10223" i="26"/>
  <c r="Q10239" i="26"/>
  <c r="Q10255" i="26"/>
  <c r="Q10271" i="26"/>
  <c r="Q10287" i="26"/>
  <c r="Q10303" i="26"/>
  <c r="Q10319" i="26"/>
  <c r="Q10335" i="26"/>
  <c r="Q10351" i="26"/>
  <c r="Q10367" i="26"/>
  <c r="Q10383" i="26"/>
  <c r="Q10399" i="26"/>
  <c r="Q10415" i="26"/>
  <c r="Q10431" i="26"/>
  <c r="Q10447" i="26"/>
  <c r="Q10463" i="26"/>
  <c r="Q10479" i="26"/>
  <c r="Q10495" i="26"/>
  <c r="Q10511" i="26"/>
  <c r="Q10527" i="26"/>
  <c r="Q10543" i="26"/>
  <c r="Q10559" i="26"/>
  <c r="Q10575" i="26"/>
  <c r="Q10591" i="26"/>
  <c r="Q10607" i="26"/>
  <c r="Q10623" i="26"/>
  <c r="Q10639" i="26"/>
  <c r="Q10655" i="26"/>
  <c r="Q10671" i="26"/>
  <c r="Q10687" i="26"/>
  <c r="Q10703" i="26"/>
  <c r="Q10719" i="26"/>
  <c r="Q10735" i="26"/>
  <c r="Q10751" i="26"/>
  <c r="Q10767" i="26"/>
  <c r="Q10783" i="26"/>
  <c r="Q10799" i="26"/>
  <c r="Q5919" i="26"/>
  <c r="Q6964" i="26"/>
  <c r="Q7480" i="26"/>
  <c r="Q7854" i="26"/>
  <c r="Q8132" i="26"/>
  <c r="Q8276" i="26"/>
  <c r="Q8403" i="26"/>
  <c r="Q8512" i="26"/>
  <c r="Q8590" i="26"/>
  <c r="Q8673" i="26"/>
  <c r="Q8766" i="26"/>
  <c r="Q8842" i="26"/>
  <c r="Q8919" i="26"/>
  <c r="Q9009" i="26"/>
  <c r="Q9090" i="26"/>
  <c r="Q9150" i="26"/>
  <c r="Q9210" i="26"/>
  <c r="Q9268" i="26"/>
  <c r="Q9319" i="26"/>
  <c r="Q9360" i="26"/>
  <c r="Q9402" i="26"/>
  <c r="Q9441" i="26"/>
  <c r="Q9475" i="26"/>
  <c r="Q9512" i="26"/>
  <c r="Q9552" i="26"/>
  <c r="Q9586" i="26"/>
  <c r="Q9619" i="26"/>
  <c r="Q9651" i="26"/>
  <c r="Q9683" i="26"/>
  <c r="Q9715" i="26"/>
  <c r="Q9747" i="26"/>
  <c r="Q9779" i="26"/>
  <c r="Q9811" i="26"/>
  <c r="Q9843" i="26"/>
  <c r="Q9875" i="26"/>
  <c r="Q9907" i="26"/>
  <c r="Q9939" i="26"/>
  <c r="Q9970" i="26"/>
  <c r="Q9998" i="26"/>
  <c r="Q10020" i="26"/>
  <c r="Q10048" i="26"/>
  <c r="Q10075" i="26"/>
  <c r="Q10096" i="26"/>
  <c r="Q10120" i="26"/>
  <c r="Q10143" i="26"/>
  <c r="Q10160" i="26"/>
  <c r="Q10176" i="26"/>
  <c r="Q10192" i="26"/>
  <c r="Q10208" i="26"/>
  <c r="Q10224" i="26"/>
  <c r="Q10240" i="26"/>
  <c r="Q10256" i="26"/>
  <c r="Q10272" i="26"/>
  <c r="Q10288" i="26"/>
  <c r="Q10304" i="26"/>
  <c r="Q10320" i="26"/>
  <c r="Q10336" i="26"/>
  <c r="Q10352" i="26"/>
  <c r="Q10368" i="26"/>
  <c r="Q10384" i="26"/>
  <c r="Q10400" i="26"/>
  <c r="Q10416" i="26"/>
  <c r="Q10432" i="26"/>
  <c r="Q10448" i="26"/>
  <c r="Q10464" i="26"/>
  <c r="Q10480" i="26"/>
  <c r="Q10496" i="26"/>
  <c r="Q10512" i="26"/>
  <c r="Q10528" i="26"/>
  <c r="Q10544" i="26"/>
  <c r="Q10560" i="26"/>
  <c r="Q10576" i="26"/>
  <c r="Q10592" i="26"/>
  <c r="Q10608" i="26"/>
  <c r="Q10624" i="26"/>
  <c r="Q10640" i="26"/>
  <c r="Q10656" i="26"/>
  <c r="Q10672" i="26"/>
  <c r="Q10688" i="26"/>
  <c r="Q10704" i="26"/>
  <c r="Q10720" i="26"/>
  <c r="Q10736" i="26"/>
  <c r="Q10752" i="26"/>
  <c r="Q10768" i="26"/>
  <c r="Q10784" i="26"/>
  <c r="Q10800" i="26"/>
  <c r="Q10816" i="26"/>
  <c r="Q10832" i="26"/>
  <c r="Q10848" i="26"/>
  <c r="Q10864" i="26"/>
  <c r="Q10880" i="26"/>
  <c r="Q10896" i="26"/>
  <c r="Q10912" i="26"/>
  <c r="Q10928" i="26"/>
  <c r="Q10944" i="26"/>
  <c r="Q10960" i="26"/>
  <c r="Q10976" i="26"/>
  <c r="Q10992" i="26"/>
  <c r="Q11008" i="26"/>
  <c r="Q11024" i="26"/>
  <c r="Q11040" i="26"/>
  <c r="Q11056" i="26"/>
  <c r="Q11072" i="26"/>
  <c r="Q11088" i="26"/>
  <c r="Q11104" i="26"/>
  <c r="Q11120" i="26"/>
  <c r="Q11136" i="26"/>
  <c r="Q11152" i="26"/>
  <c r="Q11168" i="26"/>
  <c r="Q11184" i="26"/>
  <c r="Q5925" i="26"/>
  <c r="Q6985" i="26"/>
  <c r="Q7552" i="26"/>
  <c r="Q7886" i="26"/>
  <c r="Q8135" i="26"/>
  <c r="Q8286" i="26"/>
  <c r="Q8419" i="26"/>
  <c r="Q8513" i="26"/>
  <c r="Q8592" i="26"/>
  <c r="Q8679" i="26"/>
  <c r="Q8768" i="26"/>
  <c r="Q8846" i="26"/>
  <c r="Q8929" i="26"/>
  <c r="Q9022" i="26"/>
  <c r="Q9092" i="26"/>
  <c r="Q9151" i="26"/>
  <c r="Q9214" i="26"/>
  <c r="Q9271" i="26"/>
  <c r="Q9322" i="26"/>
  <c r="Q9365" i="26"/>
  <c r="Q9407" i="26"/>
  <c r="Q9442" i="26"/>
  <c r="Q9476" i="26"/>
  <c r="Q9515" i="26"/>
  <c r="Q9553" i="26"/>
  <c r="Q9587" i="26"/>
  <c r="Q9620" i="26"/>
  <c r="Q9652" i="26"/>
  <c r="Q9684" i="26"/>
  <c r="Q9716" i="26"/>
  <c r="Q9748" i="26"/>
  <c r="Q9780" i="26"/>
  <c r="Q9812" i="26"/>
  <c r="Q9844" i="26"/>
  <c r="Q9876" i="26"/>
  <c r="Q9908" i="26"/>
  <c r="Q9940" i="26"/>
  <c r="Q9971" i="26"/>
  <c r="Q9999" i="26"/>
  <c r="Q10024" i="26"/>
  <c r="Q10049" i="26"/>
  <c r="Q10076" i="26"/>
  <c r="Q10097" i="26"/>
  <c r="Q10123" i="26"/>
  <c r="Q10144" i="26"/>
  <c r="Q10161" i="26"/>
  <c r="Q10177" i="26"/>
  <c r="Q10193" i="26"/>
  <c r="Q10209" i="26"/>
  <c r="Q10225" i="26"/>
  <c r="Q10241" i="26"/>
  <c r="Q10257" i="26"/>
  <c r="Q10273" i="26"/>
  <c r="Q10289" i="26"/>
  <c r="Q10305" i="26"/>
  <c r="Q10321" i="26"/>
  <c r="Q10337" i="26"/>
  <c r="Q10353" i="26"/>
  <c r="Q10369" i="26"/>
  <c r="Q10385" i="26"/>
  <c r="Q10401" i="26"/>
  <c r="Q10417" i="26"/>
  <c r="Q10433" i="26"/>
  <c r="Q10449" i="26"/>
  <c r="Q10465" i="26"/>
  <c r="Q10481" i="26"/>
  <c r="Q10497" i="26"/>
  <c r="Q10513" i="26"/>
  <c r="Q10529" i="26"/>
  <c r="Q10545" i="26"/>
  <c r="Q10561" i="26"/>
  <c r="Q10577" i="26"/>
  <c r="Q10593" i="26"/>
  <c r="Q10609" i="26"/>
  <c r="Q10625" i="26"/>
  <c r="Q10641" i="26"/>
  <c r="Q10657" i="26"/>
  <c r="Q10673" i="26"/>
  <c r="Q10689" i="26"/>
  <c r="Q10705" i="26"/>
  <c r="Q10721" i="26"/>
  <c r="Q10737" i="26"/>
  <c r="Q10753" i="26"/>
  <c r="Q10769" i="26"/>
  <c r="Q10785" i="26"/>
  <c r="Q10801" i="26"/>
  <c r="Q10817" i="26"/>
  <c r="Q10833" i="26"/>
  <c r="Q10849" i="26"/>
  <c r="Q10865" i="26"/>
  <c r="Q10881" i="26"/>
  <c r="Q10897" i="26"/>
  <c r="Q10913" i="26"/>
  <c r="Q10929" i="26"/>
  <c r="Q10945" i="26"/>
  <c r="Q10961" i="26"/>
  <c r="Q10977" i="26"/>
  <c r="Q10993" i="26"/>
  <c r="Q5961" i="26"/>
  <c r="Q7108" i="26"/>
  <c r="Q7590" i="26"/>
  <c r="Q7889" i="26"/>
  <c r="Q8136" i="26"/>
  <c r="Q8297" i="26"/>
  <c r="Q8421" i="26"/>
  <c r="Q8514" i="26"/>
  <c r="Q8599" i="26"/>
  <c r="Q8690" i="26"/>
  <c r="Q8769" i="26"/>
  <c r="Q8848" i="26"/>
  <c r="Q8935" i="26"/>
  <c r="Q9024" i="26"/>
  <c r="Q9095" i="26"/>
  <c r="Q9156" i="26"/>
  <c r="Q9220" i="26"/>
  <c r="Q9274" i="26"/>
  <c r="Q9323" i="26"/>
  <c r="Q9368" i="26"/>
  <c r="Q9408" i="26"/>
  <c r="Q9443" i="26"/>
  <c r="Q9480" i="26"/>
  <c r="Q9520" i="26"/>
  <c r="Q9554" i="26"/>
  <c r="Q9588" i="26"/>
  <c r="Q9624" i="26"/>
  <c r="Q9656" i="26"/>
  <c r="Q9688" i="26"/>
  <c r="Q9720" i="26"/>
  <c r="Q9752" i="26"/>
  <c r="Q9784" i="26"/>
  <c r="Q9816" i="26"/>
  <c r="Q9848" i="26"/>
  <c r="Q9880" i="26"/>
  <c r="Q9912" i="26"/>
  <c r="Q9944" i="26"/>
  <c r="Q9972" i="26"/>
  <c r="Q10000" i="26"/>
  <c r="Q10027" i="26"/>
  <c r="Q10050" i="26"/>
  <c r="Q10077" i="26"/>
  <c r="Q10098" i="26"/>
  <c r="Q10124" i="26"/>
  <c r="Q10145" i="26"/>
  <c r="Q10162" i="26"/>
  <c r="Q10178" i="26"/>
  <c r="Q10194" i="26"/>
  <c r="Q10210" i="26"/>
  <c r="Q10226" i="26"/>
  <c r="Q10242" i="26"/>
  <c r="Q10258" i="26"/>
  <c r="Q10274" i="26"/>
  <c r="Q10290" i="26"/>
  <c r="Q10306" i="26"/>
  <c r="Q10322" i="26"/>
  <c r="Q10338" i="26"/>
  <c r="Q10354" i="26"/>
  <c r="Q10370" i="26"/>
  <c r="Q10386" i="26"/>
  <c r="Q10402" i="26"/>
  <c r="Q10418" i="26"/>
  <c r="Q10434" i="26"/>
  <c r="Q10450" i="26"/>
  <c r="Q10466" i="26"/>
  <c r="Q10482" i="26"/>
  <c r="Q10498" i="26"/>
  <c r="Q10514" i="26"/>
  <c r="Q10530" i="26"/>
  <c r="Q10546" i="26"/>
  <c r="Q10562" i="26"/>
  <c r="Q10578" i="26"/>
  <c r="Q10594" i="26"/>
  <c r="Q10610" i="26"/>
  <c r="Q10626" i="26"/>
  <c r="Q10642" i="26"/>
  <c r="Q10658" i="26"/>
  <c r="Q10674" i="26"/>
  <c r="Q10690" i="26"/>
  <c r="Q10706" i="26"/>
  <c r="Q10722" i="26"/>
  <c r="Q10738" i="26"/>
  <c r="Q10754" i="26"/>
  <c r="Q10770" i="26"/>
  <c r="Q10786" i="26"/>
  <c r="Q6245" i="26"/>
  <c r="Q7173" i="26"/>
  <c r="Q7594" i="26"/>
  <c r="Q7892" i="26"/>
  <c r="Q8137" i="26"/>
  <c r="Q8312" i="26"/>
  <c r="Q8424" i="26"/>
  <c r="Q8516" i="26"/>
  <c r="Q8608" i="26"/>
  <c r="Q8692" i="26"/>
  <c r="Q8770" i="26"/>
  <c r="Q8855" i="26"/>
  <c r="Q8946" i="26"/>
  <c r="Q9025" i="26"/>
  <c r="Q9098" i="26"/>
  <c r="Q9164" i="26"/>
  <c r="Q9223" i="26"/>
  <c r="Q9275" i="26"/>
  <c r="Q9327" i="26"/>
  <c r="Q9373" i="26"/>
  <c r="Q9409" i="26"/>
  <c r="Q9444" i="26"/>
  <c r="Q9483" i="26"/>
  <c r="Q9521" i="26"/>
  <c r="Q9555" i="26"/>
  <c r="Q9592" i="26"/>
  <c r="Q9627" i="26"/>
  <c r="Q9659" i="26"/>
  <c r="Q9691" i="26"/>
  <c r="Q9723" i="26"/>
  <c r="Q9755" i="26"/>
  <c r="Q9787" i="26"/>
  <c r="Q9819" i="26"/>
  <c r="Q9851" i="26"/>
  <c r="Q9883" i="26"/>
  <c r="Q9915" i="26"/>
  <c r="Q9947" i="26"/>
  <c r="Q9976" i="26"/>
  <c r="Q10001" i="26"/>
  <c r="Q10029" i="26"/>
  <c r="Q10051" i="26"/>
  <c r="Q10078" i="26"/>
  <c r="Q10099" i="26"/>
  <c r="Q10125" i="26"/>
  <c r="Q10146" i="26"/>
  <c r="Q10163" i="26"/>
  <c r="Q10179" i="26"/>
  <c r="Q10195" i="26"/>
  <c r="Q10211" i="26"/>
  <c r="Q10227" i="26"/>
  <c r="Q10243" i="26"/>
  <c r="Q10259" i="26"/>
  <c r="Q10275" i="26"/>
  <c r="Q10291" i="26"/>
  <c r="Q10307" i="26"/>
  <c r="Q10323" i="26"/>
  <c r="Q10339" i="26"/>
  <c r="Q10355" i="26"/>
  <c r="Q10371" i="26"/>
  <c r="Q10387" i="26"/>
  <c r="Q10403" i="26"/>
  <c r="Q10419" i="26"/>
  <c r="Q10435" i="26"/>
  <c r="Q10451" i="26"/>
  <c r="Q10467" i="26"/>
  <c r="Q10483" i="26"/>
  <c r="Q10499" i="26"/>
  <c r="Q10515" i="26"/>
  <c r="Q10531" i="26"/>
  <c r="Q10547" i="26"/>
  <c r="Q10563" i="26"/>
  <c r="Q10579" i="26"/>
  <c r="Q10595" i="26"/>
  <c r="Q10611" i="26"/>
  <c r="Q10627" i="26"/>
  <c r="Q10643" i="26"/>
  <c r="Q10659" i="26"/>
  <c r="Q10675" i="26"/>
  <c r="Q10691" i="26"/>
  <c r="Q10707" i="26"/>
  <c r="Q10723" i="26"/>
  <c r="Q10739" i="26"/>
  <c r="Q10755" i="26"/>
  <c r="Q10771" i="26"/>
  <c r="Q10787" i="26"/>
  <c r="Q10803" i="26"/>
  <c r="Q10819" i="26"/>
  <c r="Q10835" i="26"/>
  <c r="Q10851" i="26"/>
  <c r="Q10867" i="26"/>
  <c r="Q10883" i="26"/>
  <c r="Q10899" i="26"/>
  <c r="Q10915" i="26"/>
  <c r="Q10931" i="26"/>
  <c r="Q10947" i="26"/>
  <c r="Q10963" i="26"/>
  <c r="Q10979" i="26"/>
  <c r="Q6345" i="26"/>
  <c r="Q7176" i="26"/>
  <c r="Q7603" i="26"/>
  <c r="Q7896" i="26"/>
  <c r="Q8174" i="26"/>
  <c r="Q8321" i="26"/>
  <c r="Q8430" i="26"/>
  <c r="Q8528" i="26"/>
  <c r="Q8618" i="26"/>
  <c r="Q8695" i="26"/>
  <c r="Q8772" i="26"/>
  <c r="Q8864" i="26"/>
  <c r="Q8948" i="26"/>
  <c r="Q9026" i="26"/>
  <c r="Q9105" i="26"/>
  <c r="Q9169" i="26"/>
  <c r="Q9226" i="26"/>
  <c r="Q9276" i="26"/>
  <c r="Q9330" i="26"/>
  <c r="Q9374" i="26"/>
  <c r="Q9410" i="26"/>
  <c r="Q9448" i="26"/>
  <c r="Q9488" i="26"/>
  <c r="Q9522" i="26"/>
  <c r="Q9556" i="26"/>
  <c r="Q9595" i="26"/>
  <c r="Q9629" i="26"/>
  <c r="Q9661" i="26"/>
  <c r="Q9693" i="26"/>
  <c r="Q9725" i="26"/>
  <c r="Q9757" i="26"/>
  <c r="Q9789" i="26"/>
  <c r="Q9821" i="26"/>
  <c r="Q9853" i="26"/>
  <c r="Q9885" i="26"/>
  <c r="Q9917" i="26"/>
  <c r="Q9949" i="26"/>
  <c r="Q9979" i="26"/>
  <c r="Q10002" i="26"/>
  <c r="Q10030" i="26"/>
  <c r="Q10052" i="26"/>
  <c r="Q10079" i="26"/>
  <c r="Q10100" i="26"/>
  <c r="Q10126" i="26"/>
  <c r="Q10147" i="26"/>
  <c r="Q10164" i="26"/>
  <c r="Q10180" i="26"/>
  <c r="Q10196" i="26"/>
  <c r="Q10212" i="26"/>
  <c r="Q10228" i="26"/>
  <c r="Q10244" i="26"/>
  <c r="Q10260" i="26"/>
  <c r="Q10276" i="26"/>
  <c r="Q10292" i="26"/>
  <c r="Q10308" i="26"/>
  <c r="Q10324" i="26"/>
  <c r="Q10340" i="26"/>
  <c r="Q10356" i="26"/>
  <c r="Q10372" i="26"/>
  <c r="Q10388" i="26"/>
  <c r="Q10404" i="26"/>
  <c r="Q10420" i="26"/>
  <c r="Q10436" i="26"/>
  <c r="Q10452" i="26"/>
  <c r="Q10468" i="26"/>
  <c r="Q10484" i="26"/>
  <c r="Q10500" i="26"/>
  <c r="Q10516" i="26"/>
  <c r="Q10532" i="26"/>
  <c r="Q10548" i="26"/>
  <c r="Q10564" i="26"/>
  <c r="Q10580" i="26"/>
  <c r="Q10596" i="26"/>
  <c r="Q10612" i="26"/>
  <c r="Q10628" i="26"/>
  <c r="Q10644" i="26"/>
  <c r="Q10660" i="26"/>
  <c r="Q10676" i="26"/>
  <c r="Q10692" i="26"/>
  <c r="Q10708" i="26"/>
  <c r="Q10724" i="26"/>
  <c r="Q10740" i="26"/>
  <c r="Q10756" i="26"/>
  <c r="Q10772" i="26"/>
  <c r="Q10788" i="26"/>
  <c r="Q10804" i="26"/>
  <c r="Q10820" i="26"/>
  <c r="Q10836" i="26"/>
  <c r="Q10852" i="26"/>
  <c r="Q10868" i="26"/>
  <c r="Q10884" i="26"/>
  <c r="Q10900" i="26"/>
  <c r="Q10916" i="26"/>
  <c r="Q10932" i="26"/>
  <c r="Q10948" i="26"/>
  <c r="Q10964" i="26"/>
  <c r="Q10980" i="26"/>
  <c r="Q10996" i="26"/>
  <c r="Q11012" i="26"/>
  <c r="Q11028" i="26"/>
  <c r="Q11044" i="26"/>
  <c r="Q11060" i="26"/>
  <c r="Q11076" i="26"/>
  <c r="Q11092" i="26"/>
  <c r="Q11108" i="26"/>
  <c r="Q11124" i="26"/>
  <c r="Q11140" i="26"/>
  <c r="Q11156" i="26"/>
  <c r="Q11172" i="26"/>
  <c r="Q11188" i="26"/>
  <c r="Q6387" i="26"/>
  <c r="Q7189" i="26"/>
  <c r="Q7608" i="26"/>
  <c r="Q7940" i="26"/>
  <c r="Q8199" i="26"/>
  <c r="Q8323" i="26"/>
  <c r="Q8436" i="26"/>
  <c r="Q8532" i="26"/>
  <c r="Q8622" i="26"/>
  <c r="Q8698" i="26"/>
  <c r="Q6407" i="26"/>
  <c r="Q7202" i="26"/>
  <c r="Q7662" i="26"/>
  <c r="Q7963" i="26"/>
  <c r="Q8200" i="26"/>
  <c r="Q8324" i="26"/>
  <c r="Q8443" i="26"/>
  <c r="Q8545" i="26"/>
  <c r="Q8624" i="26"/>
  <c r="Q8702" i="26"/>
  <c r="Q8788" i="26"/>
  <c r="Q8878" i="26"/>
  <c r="Q8954" i="26"/>
  <c r="Q9040" i="26"/>
  <c r="Q9119" i="26"/>
  <c r="Q9172" i="26"/>
  <c r="Q9229" i="26"/>
  <c r="Q9284" i="26"/>
  <c r="Q9340" i="26"/>
  <c r="Q9376" i="26"/>
  <c r="Q9416" i="26"/>
  <c r="Q9456" i="26"/>
  <c r="Q9490" i="26"/>
  <c r="Q9524" i="26"/>
  <c r="Q9563" i="26"/>
  <c r="Q9601" i="26"/>
  <c r="Q9633" i="26"/>
  <c r="Q9665" i="26"/>
  <c r="Q9697" i="26"/>
  <c r="Q9729" i="26"/>
  <c r="Q9761" i="26"/>
  <c r="Q9793" i="26"/>
  <c r="Q9825" i="26"/>
  <c r="Q9857" i="26"/>
  <c r="Q9889" i="26"/>
  <c r="Q9921" i="26"/>
  <c r="Q9953" i="26"/>
  <c r="Q9982" i="26"/>
  <c r="Q10004" i="26"/>
  <c r="Q10032" i="26"/>
  <c r="Q10059" i="26"/>
  <c r="Q10081" i="26"/>
  <c r="Q10107" i="26"/>
  <c r="Q10128" i="26"/>
  <c r="Q10149" i="26"/>
  <c r="Q10166" i="26"/>
  <c r="Q10182" i="26"/>
  <c r="Q10198" i="26"/>
  <c r="Q10214" i="26"/>
  <c r="Q10230" i="26"/>
  <c r="Q10246" i="26"/>
  <c r="Q10262" i="26"/>
  <c r="Q10278" i="26"/>
  <c r="Q10294" i="26"/>
  <c r="Q10310" i="26"/>
  <c r="Q10326" i="26"/>
  <c r="Q10342" i="26"/>
  <c r="Q10358" i="26"/>
  <c r="Q10374" i="26"/>
  <c r="Q10390" i="26"/>
  <c r="Q10406" i="26"/>
  <c r="Q10422" i="26"/>
  <c r="Q10438" i="26"/>
  <c r="Q10454" i="26"/>
  <c r="Q10470" i="26"/>
  <c r="Q10486" i="26"/>
  <c r="Q10502" i="26"/>
  <c r="Q10518" i="26"/>
  <c r="Q10534" i="26"/>
  <c r="Q10550" i="26"/>
  <c r="Q10566" i="26"/>
  <c r="Q10582" i="26"/>
  <c r="Q10598" i="26"/>
  <c r="Q10614" i="26"/>
  <c r="Q10630" i="26"/>
  <c r="Q10646" i="26"/>
  <c r="Q10662" i="26"/>
  <c r="Q10678" i="26"/>
  <c r="Q10694" i="26"/>
  <c r="Q10710" i="26"/>
  <c r="Q10726" i="26"/>
  <c r="Q10742" i="26"/>
  <c r="Q10758" i="26"/>
  <c r="Q10774" i="26"/>
  <c r="Q10790" i="26"/>
  <c r="Q6450" i="26"/>
  <c r="Q7280" i="26"/>
  <c r="Q7689" i="26"/>
  <c r="Q7969" i="26"/>
  <c r="Q8203" i="26"/>
  <c r="Q8325" i="26"/>
  <c r="Q8457" i="26"/>
  <c r="Q8546" i="26"/>
  <c r="Q8625" i="26"/>
  <c r="Q8708" i="26"/>
  <c r="Q8801" i="26"/>
  <c r="Q8880" i="26"/>
  <c r="Q8958" i="26"/>
  <c r="Q9044" i="26"/>
  <c r="Q9120" i="26"/>
  <c r="Q9175" i="26"/>
  <c r="Q9233" i="26"/>
  <c r="Q9293" i="26"/>
  <c r="Q9341" i="26"/>
  <c r="Q9377" i="26"/>
  <c r="Q9419" i="26"/>
  <c r="Q9457" i="26"/>
  <c r="Q9491" i="26"/>
  <c r="Q9528" i="26"/>
  <c r="Q9568" i="26"/>
  <c r="Q9602" i="26"/>
  <c r="Q9634" i="26"/>
  <c r="Q9666" i="26"/>
  <c r="Q9698" i="26"/>
  <c r="Q9730" i="26"/>
  <c r="Q9762" i="26"/>
  <c r="Q9794" i="26"/>
  <c r="Q9826" i="26"/>
  <c r="Q9858" i="26"/>
  <c r="Q9890" i="26"/>
  <c r="Q9922" i="26"/>
  <c r="Q9954" i="26"/>
  <c r="Q9983" i="26"/>
  <c r="Q10008" i="26"/>
  <c r="Q10033" i="26"/>
  <c r="Q10061" i="26"/>
  <c r="Q10082" i="26"/>
  <c r="Q10108" i="26"/>
  <c r="Q10129" i="26"/>
  <c r="Q10151" i="26"/>
  <c r="Q10167" i="26"/>
  <c r="Q10183" i="26"/>
  <c r="Q10199" i="26"/>
  <c r="Q10215" i="26"/>
  <c r="Q10231" i="26"/>
  <c r="Q10247" i="26"/>
  <c r="Q10263" i="26"/>
  <c r="Q10279" i="26"/>
  <c r="Q10295" i="26"/>
  <c r="Q10311" i="26"/>
  <c r="Q10327" i="26"/>
  <c r="Q10343" i="26"/>
  <c r="Q10359" i="26"/>
  <c r="Q10375" i="26"/>
  <c r="Q10391" i="26"/>
  <c r="Q10407" i="26"/>
  <c r="Q10423" i="26"/>
  <c r="Q10439" i="26"/>
  <c r="Q10455" i="26"/>
  <c r="Q10471" i="26"/>
  <c r="Q10487" i="26"/>
  <c r="Q10503" i="26"/>
  <c r="Q10519" i="26"/>
  <c r="Q10535" i="26"/>
  <c r="Q10551" i="26"/>
  <c r="Q10567" i="26"/>
  <c r="Q10583" i="26"/>
  <c r="Q10599" i="26"/>
  <c r="Q10615" i="26"/>
  <c r="Q10631" i="26"/>
  <c r="Q10647" i="26"/>
  <c r="Q10663" i="26"/>
  <c r="Q10679" i="26"/>
  <c r="Q10695" i="26"/>
  <c r="Q10711" i="26"/>
  <c r="Q10727" i="26"/>
  <c r="Q10743" i="26"/>
  <c r="Q10759" i="26"/>
  <c r="Q10775" i="26"/>
  <c r="Q10791" i="26"/>
  <c r="Q10807" i="26"/>
  <c r="Q10823" i="26"/>
  <c r="Q6611" i="26"/>
  <c r="Q7316" i="26"/>
  <c r="Q7697" i="26"/>
  <c r="Q7976" i="26"/>
  <c r="Q8211" i="26"/>
  <c r="Q8342" i="26"/>
  <c r="Q8471" i="26"/>
  <c r="Q8548" i="26"/>
  <c r="Q8626" i="26"/>
  <c r="Q8718" i="26"/>
  <c r="Q8802" i="26"/>
  <c r="Q8881" i="26"/>
  <c r="Q8964" i="26"/>
  <c r="Q9057" i="26"/>
  <c r="Q9121" i="26"/>
  <c r="Q9178" i="26"/>
  <c r="Q9239" i="26"/>
  <c r="Q9294" i="26"/>
  <c r="Q9342" i="26"/>
  <c r="Q9382" i="26"/>
  <c r="Q9424" i="26"/>
  <c r="Q9458" i="26"/>
  <c r="Q9492" i="26"/>
  <c r="Q9531" i="26"/>
  <c r="Q9569" i="26"/>
  <c r="Q9603" i="26"/>
  <c r="Q9635" i="26"/>
  <c r="Q9667" i="26"/>
  <c r="Q9699" i="26"/>
  <c r="Q9731" i="26"/>
  <c r="Q9763" i="26"/>
  <c r="Q9795" i="26"/>
  <c r="Q9827" i="26"/>
  <c r="Q9859" i="26"/>
  <c r="Q9891" i="26"/>
  <c r="Q9923" i="26"/>
  <c r="Q9955" i="26"/>
  <c r="Q9984" i="26"/>
  <c r="Q10011" i="26"/>
  <c r="Q10034" i="26"/>
  <c r="Q10062" i="26"/>
  <c r="Q10083" i="26"/>
  <c r="Q10109" i="26"/>
  <c r="Q10130" i="26"/>
  <c r="Q10152" i="26"/>
  <c r="Q10168" i="26"/>
  <c r="Q10184" i="26"/>
  <c r="Q10200" i="26"/>
  <c r="Q10216" i="26"/>
  <c r="Q10232" i="26"/>
  <c r="Q10248" i="26"/>
  <c r="Q10264" i="26"/>
  <c r="Q10280" i="26"/>
  <c r="Q10296" i="26"/>
  <c r="Q10312" i="26"/>
  <c r="Q10328" i="26"/>
  <c r="Q10344" i="26"/>
  <c r="Q10360" i="26"/>
  <c r="Q10376" i="26"/>
  <c r="Q10392" i="26"/>
  <c r="Q10408" i="26"/>
  <c r="Q10424" i="26"/>
  <c r="Q10440" i="26"/>
  <c r="Q10456" i="26"/>
  <c r="Q10472" i="26"/>
  <c r="Q10488" i="26"/>
  <c r="Q10504" i="26"/>
  <c r="Q10520" i="26"/>
  <c r="Q10536" i="26"/>
  <c r="Q10552" i="26"/>
  <c r="Q10568" i="26"/>
  <c r="Q10584" i="26"/>
  <c r="Q10600" i="26"/>
  <c r="Q10616" i="26"/>
  <c r="Q10632" i="26"/>
  <c r="Q10648" i="26"/>
  <c r="Q10664" i="26"/>
  <c r="Q10680" i="26"/>
  <c r="Q10696" i="26"/>
  <c r="Q10712" i="26"/>
  <c r="Q10728" i="26"/>
  <c r="Q6691" i="26"/>
  <c r="Q7327" i="26"/>
  <c r="Q7705" i="26"/>
  <c r="Q7982" i="26"/>
  <c r="Q8214" i="26"/>
  <c r="Q8347" i="26"/>
  <c r="Q8474" i="26"/>
  <c r="Q8551" i="26"/>
  <c r="Q8638" i="26"/>
  <c r="Q8727" i="26"/>
  <c r="Q8804" i="26"/>
  <c r="Q8882" i="26"/>
  <c r="Q8974" i="26"/>
  <c r="Q9058" i="26"/>
  <c r="Q9122" i="26"/>
  <c r="Q9183" i="26"/>
  <c r="Q9246" i="26"/>
  <c r="Q9295" i="26"/>
  <c r="Q9343" i="26"/>
  <c r="Q9385" i="26"/>
  <c r="Q9425" i="26"/>
  <c r="Q9459" i="26"/>
  <c r="Q9496" i="26"/>
  <c r="Q9536" i="26"/>
  <c r="Q9570" i="26"/>
  <c r="Q9604" i="26"/>
  <c r="Q9636" i="26"/>
  <c r="Q9668" i="26"/>
  <c r="Q9700" i="26"/>
  <c r="Q9732" i="26"/>
  <c r="Q9764" i="26"/>
  <c r="Q9796" i="26"/>
  <c r="Q9828" i="26"/>
  <c r="Q9860" i="26"/>
  <c r="Q9892" i="26"/>
  <c r="Q9924" i="26"/>
  <c r="Q9956" i="26"/>
  <c r="Q9985" i="26"/>
  <c r="Q10013" i="26"/>
  <c r="Q10035" i="26"/>
  <c r="Q10063" i="26"/>
  <c r="Q10084" i="26"/>
  <c r="Q10110" i="26"/>
  <c r="Q10131" i="26"/>
  <c r="Q10153" i="26"/>
  <c r="Q10169" i="26"/>
  <c r="Q10185" i="26"/>
  <c r="Q10201" i="26"/>
  <c r="Q10217" i="26"/>
  <c r="Q10233" i="26"/>
  <c r="Q10249" i="26"/>
  <c r="Q10265" i="26"/>
  <c r="Q10281" i="26"/>
  <c r="Q10297" i="26"/>
  <c r="Q10313" i="26"/>
  <c r="Q10329" i="26"/>
  <c r="Q10345" i="26"/>
  <c r="Q10361" i="26"/>
  <c r="Q10377" i="26"/>
  <c r="Q10393" i="26"/>
  <c r="Q10409" i="26"/>
  <c r="Q10425" i="26"/>
  <c r="Q10441" i="26"/>
  <c r="Q10457" i="26"/>
  <c r="Q10473" i="26"/>
  <c r="Q10489" i="26"/>
  <c r="Q10505" i="26"/>
  <c r="Q10521" i="26"/>
  <c r="Q10537" i="26"/>
  <c r="Q10553" i="26"/>
  <c r="Q10569" i="26"/>
  <c r="Q10585" i="26"/>
  <c r="Q10601" i="26"/>
  <c r="Q10617" i="26"/>
  <c r="Q10633" i="26"/>
  <c r="Q10649" i="26"/>
  <c r="Q10665" i="26"/>
  <c r="Q10681" i="26"/>
  <c r="Q10697" i="26"/>
  <c r="Q10713" i="26"/>
  <c r="Q10729" i="26"/>
  <c r="Q10745" i="26"/>
  <c r="Q10761" i="26"/>
  <c r="Q6708" i="26"/>
  <c r="Q7343" i="26"/>
  <c r="Q7719" i="26"/>
  <c r="Q8027" i="26"/>
  <c r="Q8228" i="26"/>
  <c r="Q8370" i="26"/>
  <c r="Q8478" i="26"/>
  <c r="Q8554" i="26"/>
  <c r="Q8642" i="26"/>
  <c r="Q8730" i="26"/>
  <c r="Q8807" i="26"/>
  <c r="Q8894" i="26"/>
  <c r="Q8983" i="26"/>
  <c r="Q9060" i="26"/>
  <c r="Q9124" i="26"/>
  <c r="Q9186" i="26"/>
  <c r="Q9247" i="26"/>
  <c r="Q9296" i="26"/>
  <c r="Q9348" i="26"/>
  <c r="Q9390" i="26"/>
  <c r="Q9426" i="26"/>
  <c r="Q9460" i="26"/>
  <c r="Q9499" i="26"/>
  <c r="Q9537" i="26"/>
  <c r="Q9571" i="26"/>
  <c r="Q9608" i="26"/>
  <c r="Q9640" i="26"/>
  <c r="Q9672" i="26"/>
  <c r="Q9704" i="26"/>
  <c r="Q9736" i="26"/>
  <c r="Q9768" i="26"/>
  <c r="Q9800" i="26"/>
  <c r="Q9832" i="26"/>
  <c r="Q9864" i="26"/>
  <c r="Q9896" i="26"/>
  <c r="Q9928" i="26"/>
  <c r="Q9960" i="26"/>
  <c r="Q9986" i="26"/>
  <c r="Q10014" i="26"/>
  <c r="Q10036" i="26"/>
  <c r="Q10064" i="26"/>
  <c r="Q10088" i="26"/>
  <c r="Q10111" i="26"/>
  <c r="Q10132" i="26"/>
  <c r="Q10154" i="26"/>
  <c r="Q10170" i="26"/>
  <c r="Q10186" i="26"/>
  <c r="Q10202" i="26"/>
  <c r="Q10218" i="26"/>
  <c r="Q10234" i="26"/>
  <c r="Q10250" i="26"/>
  <c r="Q10266" i="26"/>
  <c r="Q10282" i="26"/>
  <c r="Q10298" i="26"/>
  <c r="Q10314" i="26"/>
  <c r="Q10330" i="26"/>
  <c r="Q10346" i="26"/>
  <c r="Q10362" i="26"/>
  <c r="Q10378" i="26"/>
  <c r="Q10394" i="26"/>
  <c r="Q10410" i="26"/>
  <c r="Q10426" i="26"/>
  <c r="Q10442" i="26"/>
  <c r="Q10458" i="26"/>
  <c r="Q10474" i="26"/>
  <c r="Q10490" i="26"/>
  <c r="Q10506" i="26"/>
  <c r="Q10522" i="26"/>
  <c r="Q10538" i="26"/>
  <c r="Q10554" i="26"/>
  <c r="Q10570" i="26"/>
  <c r="Q10586" i="26"/>
  <c r="Q6729" i="26"/>
  <c r="Q7348" i="26"/>
  <c r="Q7767" i="26"/>
  <c r="Q8049" i="26"/>
  <c r="Q8241" i="26"/>
  <c r="Q8371" i="26"/>
  <c r="Q8480" i="26"/>
  <c r="Q8562" i="26"/>
  <c r="Q8656" i="26"/>
  <c r="Q8734" i="26"/>
  <c r="Q8810" i="26"/>
  <c r="Q8898" i="26"/>
  <c r="Q8986" i="26"/>
  <c r="Q9063" i="26"/>
  <c r="Q9133" i="26"/>
  <c r="Q9197" i="26"/>
  <c r="Q9248" i="26"/>
  <c r="Q9297" i="26"/>
  <c r="Q9351" i="26"/>
  <c r="Q9391" i="26"/>
  <c r="Q9427" i="26"/>
  <c r="Q9464" i="26"/>
  <c r="Q9504" i="26"/>
  <c r="Q9538" i="26"/>
  <c r="Q9572" i="26"/>
  <c r="Q9611" i="26"/>
  <c r="Q9643" i="26"/>
  <c r="Q9675" i="26"/>
  <c r="Q9707" i="26"/>
  <c r="Q9739" i="26"/>
  <c r="Q9771" i="26"/>
  <c r="Q9803" i="26"/>
  <c r="Q9835" i="26"/>
  <c r="Q9867" i="26"/>
  <c r="Q9899" i="26"/>
  <c r="Q9931" i="26"/>
  <c r="Q9963" i="26"/>
  <c r="Q9987" i="26"/>
  <c r="Q10015" i="26"/>
  <c r="Q10040" i="26"/>
  <c r="Q10065" i="26"/>
  <c r="Q10091" i="26"/>
  <c r="Q10112" i="26"/>
  <c r="Q10136" i="26"/>
  <c r="Q10155" i="26"/>
  <c r="Q10171" i="26"/>
  <c r="Q10187" i="26"/>
  <c r="Q10203" i="26"/>
  <c r="Q7413" i="26"/>
  <c r="Q8951" i="26"/>
  <c r="Q9306" i="26"/>
  <c r="Q9506" i="26"/>
  <c r="Q9696" i="26"/>
  <c r="Q9869" i="26"/>
  <c r="Q10017" i="26"/>
  <c r="Q10148" i="26"/>
  <c r="Q10229" i="26"/>
  <c r="Q10293" i="26"/>
  <c r="Q10357" i="26"/>
  <c r="Q10421" i="26"/>
  <c r="Q10485" i="26"/>
  <c r="Q10549" i="26"/>
  <c r="Q10605" i="26"/>
  <c r="Q10661" i="26"/>
  <c r="Q10714" i="26"/>
  <c r="Q10760" i="26"/>
  <c r="Q10795" i="26"/>
  <c r="Q10824" i="26"/>
  <c r="Q10845" i="26"/>
  <c r="Q10871" i="26"/>
  <c r="Q10892" i="26"/>
  <c r="Q10918" i="26"/>
  <c r="Q10939" i="26"/>
  <c r="Q10965" i="26"/>
  <c r="Q10986" i="26"/>
  <c r="Q11007" i="26"/>
  <c r="Q11027" i="26"/>
  <c r="Q11047" i="26"/>
  <c r="Q11066" i="26"/>
  <c r="Q11085" i="26"/>
  <c r="Q11106" i="26"/>
  <c r="Q11126" i="26"/>
  <c r="Q11145" i="26"/>
  <c r="Q11164" i="26"/>
  <c r="Q11185" i="26"/>
  <c r="Q11203" i="26"/>
  <c r="Q11219" i="26"/>
  <c r="Q11235" i="26"/>
  <c r="Q11251" i="26"/>
  <c r="Q11267" i="26"/>
  <c r="Q11283" i="26"/>
  <c r="Q11299" i="26"/>
  <c r="Q11315" i="26"/>
  <c r="Q11331" i="26"/>
  <c r="Q11347" i="26"/>
  <c r="Q11363" i="26"/>
  <c r="Q11379" i="26"/>
  <c r="Q11395" i="26"/>
  <c r="Q11411" i="26"/>
  <c r="Q11427" i="26"/>
  <c r="Q11443" i="26"/>
  <c r="Q11459" i="26"/>
  <c r="Q11475" i="26"/>
  <c r="Q11491" i="26"/>
  <c r="Q11507" i="26"/>
  <c r="Q11523" i="26"/>
  <c r="Q11539" i="26"/>
  <c r="Q11555" i="26"/>
  <c r="Q11571" i="26"/>
  <c r="Q11587" i="26"/>
  <c r="Q11603" i="26"/>
  <c r="Q11619" i="26"/>
  <c r="Q11635" i="26"/>
  <c r="Q11651" i="26"/>
  <c r="Q11667" i="26"/>
  <c r="Q11683" i="26"/>
  <c r="Q11699" i="26"/>
  <c r="Q11715" i="26"/>
  <c r="Q11731" i="26"/>
  <c r="Q11747" i="26"/>
  <c r="Q11763" i="26"/>
  <c r="Q11779" i="26"/>
  <c r="Q11795" i="26"/>
  <c r="Q11811" i="26"/>
  <c r="Q11827" i="26"/>
  <c r="Q11843" i="26"/>
  <c r="Q11859" i="26"/>
  <c r="Q11875" i="26"/>
  <c r="Q11891" i="26"/>
  <c r="Q11907" i="26"/>
  <c r="Q11923" i="26"/>
  <c r="Q11939" i="26"/>
  <c r="Q11955" i="26"/>
  <c r="Q11971" i="26"/>
  <c r="Q11987" i="26"/>
  <c r="Q12003" i="26"/>
  <c r="Q12019" i="26"/>
  <c r="Q12035" i="26"/>
  <c r="Q12051" i="26"/>
  <c r="Q12067" i="26"/>
  <c r="Q12083" i="26"/>
  <c r="Q12099" i="26"/>
  <c r="Q12115" i="26"/>
  <c r="Q12131" i="26"/>
  <c r="Q12147" i="26"/>
  <c r="Q12163" i="26"/>
  <c r="Q12179" i="26"/>
  <c r="Q12195" i="26"/>
  <c r="Q12211" i="26"/>
  <c r="Q12227" i="26"/>
  <c r="Q12243" i="26"/>
  <c r="Q12259" i="26"/>
  <c r="Q12275" i="26"/>
  <c r="Q12291" i="26"/>
  <c r="Q12307" i="26"/>
  <c r="Q12323" i="26"/>
  <c r="Q12339" i="26"/>
  <c r="Q12355" i="26"/>
  <c r="Q12371" i="26"/>
  <c r="Q12387" i="26"/>
  <c r="Q12403" i="26"/>
  <c r="Q12419" i="26"/>
  <c r="Q12435" i="26"/>
  <c r="Q12451" i="26"/>
  <c r="Q12467" i="26"/>
  <c r="Q12483" i="26"/>
  <c r="Q12499" i="26"/>
  <c r="Q12515" i="26"/>
  <c r="Q8257" i="26"/>
  <c r="Q9028" i="26"/>
  <c r="Q9356" i="26"/>
  <c r="Q9540" i="26"/>
  <c r="Q9728" i="26"/>
  <c r="Q9901" i="26"/>
  <c r="Q10045" i="26"/>
  <c r="Q10165" i="26"/>
  <c r="Q10237" i="26"/>
  <c r="Q10301" i="26"/>
  <c r="Q10365" i="26"/>
  <c r="Q10429" i="26"/>
  <c r="Q10493" i="26"/>
  <c r="Q10557" i="26"/>
  <c r="Q10619" i="26"/>
  <c r="Q10668" i="26"/>
  <c r="Q10717" i="26"/>
  <c r="Q10764" i="26"/>
  <c r="Q10802" i="26"/>
  <c r="Q10827" i="26"/>
  <c r="Q10853" i="26"/>
  <c r="Q10874" i="26"/>
  <c r="Q10898" i="26"/>
  <c r="Q10921" i="26"/>
  <c r="Q10943" i="26"/>
  <c r="Q10968" i="26"/>
  <c r="Q10989" i="26"/>
  <c r="Q11011" i="26"/>
  <c r="Q11031" i="26"/>
  <c r="Q11050" i="26"/>
  <c r="Q11069" i="26"/>
  <c r="Q11090" i="26"/>
  <c r="Q11110" i="26"/>
  <c r="Q11129" i="26"/>
  <c r="Q11148" i="26"/>
  <c r="Q11169" i="26"/>
  <c r="Q11189" i="26"/>
  <c r="Q11206" i="26"/>
  <c r="Q11222" i="26"/>
  <c r="Q11238" i="26"/>
  <c r="Q11254" i="26"/>
  <c r="Q11270" i="26"/>
  <c r="Q11286" i="26"/>
  <c r="Q11302" i="26"/>
  <c r="Q11318" i="26"/>
  <c r="Q11334" i="26"/>
  <c r="Q11350" i="26"/>
  <c r="Q11366" i="26"/>
  <c r="Q11382" i="26"/>
  <c r="Q11398" i="26"/>
  <c r="Q11414" i="26"/>
  <c r="Q11430" i="26"/>
  <c r="Q11446" i="26"/>
  <c r="Q11462" i="26"/>
  <c r="Q11478" i="26"/>
  <c r="Q11494" i="26"/>
  <c r="Q11510" i="26"/>
  <c r="Q11526" i="26"/>
  <c r="Q11542" i="26"/>
  <c r="Q11558" i="26"/>
  <c r="Q11574" i="26"/>
  <c r="Q11590" i="26"/>
  <c r="Q11606" i="26"/>
  <c r="Q11622" i="26"/>
  <c r="Q11638" i="26"/>
  <c r="Q11654" i="26"/>
  <c r="Q11670" i="26"/>
  <c r="Q11686" i="26"/>
  <c r="Q11702" i="26"/>
  <c r="Q11718" i="26"/>
  <c r="Q11734" i="26"/>
  <c r="Q11750" i="26"/>
  <c r="Q11766" i="26"/>
  <c r="Q11782" i="26"/>
  <c r="Q11798" i="26"/>
  <c r="Q11814" i="26"/>
  <c r="Q11830" i="26"/>
  <c r="Q11846" i="26"/>
  <c r="Q11862" i="26"/>
  <c r="Q11878" i="26"/>
  <c r="Q11894" i="26"/>
  <c r="Q11910" i="26"/>
  <c r="Q11926" i="26"/>
  <c r="Q11942" i="26"/>
  <c r="Q11958" i="26"/>
  <c r="Q11974" i="26"/>
  <c r="Q11990" i="26"/>
  <c r="Q12006" i="26"/>
  <c r="Q12022" i="26"/>
  <c r="Q12038" i="26"/>
  <c r="Q12054" i="26"/>
  <c r="Q12070" i="26"/>
  <c r="Q12086" i="26"/>
  <c r="Q12102" i="26"/>
  <c r="Q12118" i="26"/>
  <c r="Q12134" i="26"/>
  <c r="Q12150" i="26"/>
  <c r="Q12166" i="26"/>
  <c r="Q12182" i="26"/>
  <c r="Q12198" i="26"/>
  <c r="Q12214" i="26"/>
  <c r="Q12230" i="26"/>
  <c r="Q12246" i="26"/>
  <c r="Q12262" i="26"/>
  <c r="Q12278" i="26"/>
  <c r="Q12294" i="26"/>
  <c r="Q12310" i="26"/>
  <c r="Q12326" i="26"/>
  <c r="Q12342" i="26"/>
  <c r="Q12358" i="26"/>
  <c r="Q12374" i="26"/>
  <c r="Q8372" i="26"/>
  <c r="Q9066" i="26"/>
  <c r="Q9357" i="26"/>
  <c r="Q9560" i="26"/>
  <c r="Q9741" i="26"/>
  <c r="Q9904" i="26"/>
  <c r="Q10056" i="26"/>
  <c r="Q10172" i="26"/>
  <c r="Q10245" i="26"/>
  <c r="Q10309" i="26"/>
  <c r="Q10373" i="26"/>
  <c r="Q10437" i="26"/>
  <c r="Q10501" i="26"/>
  <c r="Q10565" i="26"/>
  <c r="Q10620" i="26"/>
  <c r="Q10669" i="26"/>
  <c r="Q10725" i="26"/>
  <c r="Q10765" i="26"/>
  <c r="Q10805" i="26"/>
  <c r="Q10828" i="26"/>
  <c r="Q10854" i="26"/>
  <c r="Q10875" i="26"/>
  <c r="Q10901" i="26"/>
  <c r="Q10922" i="26"/>
  <c r="Q10946" i="26"/>
  <c r="Q10969" i="26"/>
  <c r="Q10991" i="26"/>
  <c r="Q11013" i="26"/>
  <c r="Q11032" i="26"/>
  <c r="Q11051" i="26"/>
  <c r="Q11071" i="26"/>
  <c r="Q11091" i="26"/>
  <c r="Q11111" i="26"/>
  <c r="Q11130" i="26"/>
  <c r="Q11149" i="26"/>
  <c r="Q11170" i="26"/>
  <c r="Q11190" i="26"/>
  <c r="Q11207" i="26"/>
  <c r="Q11223" i="26"/>
  <c r="Q11239" i="26"/>
  <c r="Q11255" i="26"/>
  <c r="Q11271" i="26"/>
  <c r="Q11287" i="26"/>
  <c r="Q11303" i="26"/>
  <c r="Q11319" i="26"/>
  <c r="Q11335" i="26"/>
  <c r="Q11351" i="26"/>
  <c r="Q11367" i="26"/>
  <c r="Q11383" i="26"/>
  <c r="Q11399" i="26"/>
  <c r="Q11415" i="26"/>
  <c r="Q11431" i="26"/>
  <c r="Q11447" i="26"/>
  <c r="Q11463" i="26"/>
  <c r="Q11479" i="26"/>
  <c r="Q11495" i="26"/>
  <c r="Q11511" i="26"/>
  <c r="Q11527" i="26"/>
  <c r="Q11543" i="26"/>
  <c r="Q11559" i="26"/>
  <c r="Q11575" i="26"/>
  <c r="Q11591" i="26"/>
  <c r="Q11607" i="26"/>
  <c r="Q11623" i="26"/>
  <c r="Q11639" i="26"/>
  <c r="Q11655" i="26"/>
  <c r="Q11671" i="26"/>
  <c r="Q11687" i="26"/>
  <c r="Q11703" i="26"/>
  <c r="Q11719" i="26"/>
  <c r="Q11735" i="26"/>
  <c r="Q11751" i="26"/>
  <c r="Q11767" i="26"/>
  <c r="Q11783" i="26"/>
  <c r="Q11799" i="26"/>
  <c r="Q11815" i="26"/>
  <c r="Q11831" i="26"/>
  <c r="Q11847" i="26"/>
  <c r="Q11863" i="26"/>
  <c r="Q11879" i="26"/>
  <c r="Q11895" i="26"/>
  <c r="Q11911" i="26"/>
  <c r="Q11927" i="26"/>
  <c r="Q11943" i="26"/>
  <c r="Q11959" i="26"/>
  <c r="Q11975" i="26"/>
  <c r="Q11991" i="26"/>
  <c r="Q12007" i="26"/>
  <c r="Q12023" i="26"/>
  <c r="Q12039" i="26"/>
  <c r="Q12055" i="26"/>
  <c r="Q12071" i="26"/>
  <c r="Q12087" i="26"/>
  <c r="Q12103" i="26"/>
  <c r="Q12119" i="26"/>
  <c r="Q12135" i="26"/>
  <c r="Q12151" i="26"/>
  <c r="Q12167" i="26"/>
  <c r="Q12183" i="26"/>
  <c r="Q12199" i="26"/>
  <c r="Q12215" i="26"/>
  <c r="Q12231" i="26"/>
  <c r="Q12247" i="26"/>
  <c r="Q12263" i="26"/>
  <c r="Q12279" i="26"/>
  <c r="Q12295" i="26"/>
  <c r="Q12311" i="26"/>
  <c r="Q12327" i="26"/>
  <c r="Q12343" i="26"/>
  <c r="Q12359" i="26"/>
  <c r="Q8481" i="26"/>
  <c r="Q9073" i="26"/>
  <c r="Q9375" i="26"/>
  <c r="Q9576" i="26"/>
  <c r="Q9744" i="26"/>
  <c r="Q9920" i="26"/>
  <c r="Q10066" i="26"/>
  <c r="Q10173" i="26"/>
  <c r="Q10251" i="26"/>
  <c r="Q10315" i="26"/>
  <c r="Q10379" i="26"/>
  <c r="Q10443" i="26"/>
  <c r="Q10507" i="26"/>
  <c r="Q10571" i="26"/>
  <c r="Q10621" i="26"/>
  <c r="Q10677" i="26"/>
  <c r="Q10730" i="26"/>
  <c r="Q10773" i="26"/>
  <c r="Q10806" i="26"/>
  <c r="Q10829" i="26"/>
  <c r="Q10855" i="26"/>
  <c r="Q10876" i="26"/>
  <c r="Q10902" i="26"/>
  <c r="Q10923" i="26"/>
  <c r="Q10949" i="26"/>
  <c r="Q10970" i="26"/>
  <c r="Q10994" i="26"/>
  <c r="Q11014" i="26"/>
  <c r="Q11033" i="26"/>
  <c r="Q11052" i="26"/>
  <c r="Q11073" i="26"/>
  <c r="Q11093" i="26"/>
  <c r="Q11112" i="26"/>
  <c r="Q11131" i="26"/>
  <c r="Q11151" i="26"/>
  <c r="Q11171" i="26"/>
  <c r="Q11191" i="26"/>
  <c r="Q11208" i="26"/>
  <c r="Q11224" i="26"/>
  <c r="Q11240" i="26"/>
  <c r="Q11256" i="26"/>
  <c r="Q11272" i="26"/>
  <c r="Q11288" i="26"/>
  <c r="Q11304" i="26"/>
  <c r="Q11320" i="26"/>
  <c r="Q11336" i="26"/>
  <c r="Q11352" i="26"/>
  <c r="Q11368" i="26"/>
  <c r="Q11384" i="26"/>
  <c r="Q11400" i="26"/>
  <c r="Q11416" i="26"/>
  <c r="Q11432" i="26"/>
  <c r="Q11448" i="26"/>
  <c r="Q11464" i="26"/>
  <c r="Q11480" i="26"/>
  <c r="Q11496" i="26"/>
  <c r="Q11512" i="26"/>
  <c r="F1634" i="26" s="1"/>
  <c r="Q11528" i="26"/>
  <c r="Q11544" i="26"/>
  <c r="Q11560" i="26"/>
  <c r="Q11576" i="26"/>
  <c r="Q11592" i="26"/>
  <c r="Q11608" i="26"/>
  <c r="Q11624" i="26"/>
  <c r="Q11640" i="26"/>
  <c r="Q11656" i="26"/>
  <c r="Q11672" i="26"/>
  <c r="Q11688" i="26"/>
  <c r="Q11704" i="26"/>
  <c r="Q11720" i="26"/>
  <c r="Q11736" i="26"/>
  <c r="Q11752" i="26"/>
  <c r="Q11768" i="26"/>
  <c r="Q11784" i="26"/>
  <c r="Q11800" i="26"/>
  <c r="Q11816" i="26"/>
  <c r="Q11832" i="26"/>
  <c r="Q11848" i="26"/>
  <c r="Q11864" i="26"/>
  <c r="Q11880" i="26"/>
  <c r="Q11896" i="26"/>
  <c r="Q11912" i="26"/>
  <c r="Q11928" i="26"/>
  <c r="Q11944" i="26"/>
  <c r="Q11960" i="26"/>
  <c r="Q11976" i="26"/>
  <c r="Q11992" i="26"/>
  <c r="Q12008" i="26"/>
  <c r="Q12024" i="26"/>
  <c r="Q12040" i="26"/>
  <c r="Q12056" i="26"/>
  <c r="Q12072" i="26"/>
  <c r="Q12088" i="26"/>
  <c r="Q12104" i="26"/>
  <c r="Q12120" i="26"/>
  <c r="Q12136" i="26"/>
  <c r="Q12152" i="26"/>
  <c r="Q12168" i="26"/>
  <c r="Q12184" i="26"/>
  <c r="Q12200" i="26"/>
  <c r="Q12216" i="26"/>
  <c r="Q12232" i="26"/>
  <c r="Q12248" i="26"/>
  <c r="Q12264" i="26"/>
  <c r="Q12280" i="26"/>
  <c r="Q12296" i="26"/>
  <c r="Q12312" i="26"/>
  <c r="Q12328" i="26"/>
  <c r="Q12344" i="26"/>
  <c r="Q12360" i="26"/>
  <c r="Q8570" i="26"/>
  <c r="Q9111" i="26"/>
  <c r="Q9392" i="26"/>
  <c r="Q9579" i="26"/>
  <c r="Q9760" i="26"/>
  <c r="Q9933" i="26"/>
  <c r="Q10067" i="26"/>
  <c r="Q10181" i="26"/>
  <c r="Q10252" i="26"/>
  <c r="Q10316" i="26"/>
  <c r="Q10380" i="26"/>
  <c r="Q10444" i="26"/>
  <c r="Q10508" i="26"/>
  <c r="Q10572" i="26"/>
  <c r="Q10629" i="26"/>
  <c r="Q10682" i="26"/>
  <c r="Q10731" i="26"/>
  <c r="Q10776" i="26"/>
  <c r="Q10808" i="26"/>
  <c r="Q10831" i="26"/>
  <c r="Q10856" i="26"/>
  <c r="Q10877" i="26"/>
  <c r="Q10903" i="26"/>
  <c r="Q10924" i="26"/>
  <c r="Q10950" i="26"/>
  <c r="Q10971" i="26"/>
  <c r="Q10995" i="26"/>
  <c r="Q11015" i="26"/>
  <c r="Q11034" i="26"/>
  <c r="Q11053" i="26"/>
  <c r="Q11074" i="26"/>
  <c r="Q11094" i="26"/>
  <c r="Q11113" i="26"/>
  <c r="Q11132" i="26"/>
  <c r="Q11153" i="26"/>
  <c r="Q11173" i="26"/>
  <c r="Q11192" i="26"/>
  <c r="Q11209" i="26"/>
  <c r="Q11225" i="26"/>
  <c r="Q11241" i="26"/>
  <c r="Q11257" i="26"/>
  <c r="Q11273" i="26"/>
  <c r="Q11289" i="26"/>
  <c r="Q11305" i="26"/>
  <c r="Q11321" i="26"/>
  <c r="Q11337" i="26"/>
  <c r="Q11353" i="26"/>
  <c r="Q11369" i="26"/>
  <c r="Q11385" i="26"/>
  <c r="Q11401" i="26"/>
  <c r="Q11417" i="26"/>
  <c r="Q11433" i="26"/>
  <c r="Q11449" i="26"/>
  <c r="Q11465" i="26"/>
  <c r="Q11481" i="26"/>
  <c r="Q11497" i="26"/>
  <c r="Q11513" i="26"/>
  <c r="Q11529" i="26"/>
  <c r="Q11545" i="26"/>
  <c r="Q11561" i="26"/>
  <c r="Q11577" i="26"/>
  <c r="Q11593" i="26"/>
  <c r="Q11609" i="26"/>
  <c r="Q11625" i="26"/>
  <c r="Q11641" i="26"/>
  <c r="Q11657" i="26"/>
  <c r="Q11673" i="26"/>
  <c r="Q11689" i="26"/>
  <c r="Q11705" i="26"/>
  <c r="Q11721" i="26"/>
  <c r="Q11737" i="26"/>
  <c r="Q11753" i="26"/>
  <c r="Q11769" i="26"/>
  <c r="Q11785" i="26"/>
  <c r="Q11801" i="26"/>
  <c r="Q11817" i="26"/>
  <c r="Q11833" i="26"/>
  <c r="Q11849" i="26"/>
  <c r="Q11865" i="26"/>
  <c r="Q11881" i="26"/>
  <c r="Q11897" i="26"/>
  <c r="Q11913" i="26"/>
  <c r="Q11929" i="26"/>
  <c r="Q11945" i="26"/>
  <c r="Q11961" i="26"/>
  <c r="Q11977" i="26"/>
  <c r="Q11993" i="26"/>
  <c r="Q12009" i="26"/>
  <c r="Q12025" i="26"/>
  <c r="Q12041" i="26"/>
  <c r="Q12057" i="26"/>
  <c r="Q12073" i="26"/>
  <c r="Q12089" i="26"/>
  <c r="Q12105" i="26"/>
  <c r="Q12121" i="26"/>
  <c r="Q12137" i="26"/>
  <c r="Q12153" i="26"/>
  <c r="Q12169" i="26"/>
  <c r="Q12185" i="26"/>
  <c r="Q12201" i="26"/>
  <c r="Q12217" i="26"/>
  <c r="Q12233" i="26"/>
  <c r="Q12249" i="26"/>
  <c r="Q12265" i="26"/>
  <c r="Q12281" i="26"/>
  <c r="Q12297" i="26"/>
  <c r="Q12313" i="26"/>
  <c r="Q12329" i="26"/>
  <c r="Q12345" i="26"/>
  <c r="Q12361" i="26"/>
  <c r="Q8736" i="26"/>
  <c r="Q9146" i="26"/>
  <c r="Q9412" i="26"/>
  <c r="Q9613" i="26"/>
  <c r="Q9776" i="26"/>
  <c r="Q9952" i="26"/>
  <c r="Q10092" i="26"/>
  <c r="Q10189" i="26"/>
  <c r="Q10261" i="26"/>
  <c r="Q10325" i="26"/>
  <c r="Q10389" i="26"/>
  <c r="Q10453" i="26"/>
  <c r="Q10517" i="26"/>
  <c r="Q10581" i="26"/>
  <c r="Q10635" i="26"/>
  <c r="Q10684" i="26"/>
  <c r="Q10733" i="26"/>
  <c r="Q10778" i="26"/>
  <c r="Q10810" i="26"/>
  <c r="Q10837" i="26"/>
  <c r="Q10858" i="26"/>
  <c r="Q10882" i="26"/>
  <c r="Q10905" i="26"/>
  <c r="Q10927" i="26"/>
  <c r="Q10952" i="26"/>
  <c r="Q10973" i="26"/>
  <c r="Q10998" i="26"/>
  <c r="Q11017" i="26"/>
  <c r="Q11036" i="26"/>
  <c r="Q11057" i="26"/>
  <c r="Q11077" i="26"/>
  <c r="Q11096" i="26"/>
  <c r="Q11115" i="26"/>
  <c r="Q11135" i="26"/>
  <c r="Q11155" i="26"/>
  <c r="Q11175" i="26"/>
  <c r="Q11194" i="26"/>
  <c r="Q11211" i="26"/>
  <c r="Q11227" i="26"/>
  <c r="Q11243" i="26"/>
  <c r="Q11259" i="26"/>
  <c r="Q11275" i="26"/>
  <c r="Q11291" i="26"/>
  <c r="Q11307" i="26"/>
  <c r="Q11323" i="26"/>
  <c r="Q11339" i="26"/>
  <c r="Q11355" i="26"/>
  <c r="Q11371" i="26"/>
  <c r="Q11387" i="26"/>
  <c r="Q11403" i="26"/>
  <c r="Q11419" i="26"/>
  <c r="Q11435" i="26"/>
  <c r="Q11451" i="26"/>
  <c r="Q11467" i="26"/>
  <c r="Q11483" i="26"/>
  <c r="Q11499" i="26"/>
  <c r="Q11515" i="26"/>
  <c r="Q11531" i="26"/>
  <c r="Q11547" i="26"/>
  <c r="Q11563" i="26"/>
  <c r="Q11579" i="26"/>
  <c r="Q11595" i="26"/>
  <c r="Q11611" i="26"/>
  <c r="Q11627" i="26"/>
  <c r="Q11643" i="26"/>
  <c r="Q11659" i="26"/>
  <c r="Q11675" i="26"/>
  <c r="Q11691" i="26"/>
  <c r="Q11707" i="26"/>
  <c r="Q11723" i="26"/>
  <c r="Q11739" i="26"/>
  <c r="Q11755" i="26"/>
  <c r="Q11771" i="26"/>
  <c r="Q11787" i="26"/>
  <c r="Q11803" i="26"/>
  <c r="Q11819" i="26"/>
  <c r="Q11835" i="26"/>
  <c r="Q11851" i="26"/>
  <c r="Q11867" i="26"/>
  <c r="Q11883" i="26"/>
  <c r="Q11899" i="26"/>
  <c r="Q11915" i="26"/>
  <c r="Q11931" i="26"/>
  <c r="Q11947" i="26"/>
  <c r="Q11963" i="26"/>
  <c r="Q11979" i="26"/>
  <c r="Q11995" i="26"/>
  <c r="Q12011" i="26"/>
  <c r="Q12027" i="26"/>
  <c r="Q12043" i="26"/>
  <c r="Q12059" i="26"/>
  <c r="Q12075" i="26"/>
  <c r="Q12091" i="26"/>
  <c r="Q12107" i="26"/>
  <c r="Q12123" i="26"/>
  <c r="Q12139" i="26"/>
  <c r="Q8737" i="26"/>
  <c r="Q9170" i="26"/>
  <c r="Q9428" i="26"/>
  <c r="Q9616" i="26"/>
  <c r="Q9792" i="26"/>
  <c r="Q9965" i="26"/>
  <c r="Q10093" i="26"/>
  <c r="Q10197" i="26"/>
  <c r="Q10267" i="26"/>
  <c r="Q10331" i="26"/>
  <c r="Q10395" i="26"/>
  <c r="Q10459" i="26"/>
  <c r="Q10523" i="26"/>
  <c r="Q10587" i="26"/>
  <c r="Q10636" i="26"/>
  <c r="Q10685" i="26"/>
  <c r="Q10741" i="26"/>
  <c r="Q10779" i="26"/>
  <c r="Q10811" i="26"/>
  <c r="Q10838" i="26"/>
  <c r="Q10859" i="26"/>
  <c r="Q10885" i="26"/>
  <c r="Q10906" i="26"/>
  <c r="Q10930" i="26"/>
  <c r="Q10953" i="26"/>
  <c r="Q10975" i="26"/>
  <c r="Q10999" i="26"/>
  <c r="Q11018" i="26"/>
  <c r="Q11037" i="26"/>
  <c r="Q11058" i="26"/>
  <c r="Q11078" i="26"/>
  <c r="Q11097" i="26"/>
  <c r="Q11116" i="26"/>
  <c r="Q11137" i="26"/>
  <c r="Q11157" i="26"/>
  <c r="Q11176" i="26"/>
  <c r="Q11195" i="26"/>
  <c r="Q11212" i="26"/>
  <c r="Q11228" i="26"/>
  <c r="Q11244" i="26"/>
  <c r="Q11260" i="26"/>
  <c r="Q11276" i="26"/>
  <c r="Q11292" i="26"/>
  <c r="Q11308" i="26"/>
  <c r="Q11324" i="26"/>
  <c r="Q11340" i="26"/>
  <c r="Q11356" i="26"/>
  <c r="Q11372" i="26"/>
  <c r="Q11388" i="26"/>
  <c r="Q11404" i="26"/>
  <c r="Q11420" i="26"/>
  <c r="Q11436" i="26"/>
  <c r="Q11452" i="26"/>
  <c r="Q11468" i="26"/>
  <c r="Q11484" i="26"/>
  <c r="Q11500" i="26"/>
  <c r="Q11516" i="26"/>
  <c r="Q11532" i="26"/>
  <c r="Q11548" i="26"/>
  <c r="Q11564" i="26"/>
  <c r="Q11580" i="26"/>
  <c r="Q11596" i="26"/>
  <c r="Q11612" i="26"/>
  <c r="Q11628" i="26"/>
  <c r="Q11644" i="26"/>
  <c r="Q11660" i="26"/>
  <c r="Q11676" i="26"/>
  <c r="Q11692" i="26"/>
  <c r="Q11708" i="26"/>
  <c r="Q11724" i="26"/>
  <c r="Q11740" i="26"/>
  <c r="Q11756" i="26"/>
  <c r="Q11772" i="26"/>
  <c r="Q11788" i="26"/>
  <c r="Q11804" i="26"/>
  <c r="Q11820" i="26"/>
  <c r="Q11836" i="26"/>
  <c r="Q11852" i="26"/>
  <c r="Q11868" i="26"/>
  <c r="Q11884" i="26"/>
  <c r="Q11900" i="26"/>
  <c r="Q11916" i="26"/>
  <c r="Q11932" i="26"/>
  <c r="Q11948" i="26"/>
  <c r="Q11964" i="26"/>
  <c r="Q11980" i="26"/>
  <c r="Q11996" i="26"/>
  <c r="Q12012" i="26"/>
  <c r="Q12028" i="26"/>
  <c r="Q12044" i="26"/>
  <c r="Q12060" i="26"/>
  <c r="Q12076" i="26"/>
  <c r="Q8784" i="26"/>
  <c r="Q9198" i="26"/>
  <c r="Q9432" i="26"/>
  <c r="Q9632" i="26"/>
  <c r="Q9805" i="26"/>
  <c r="Q9967" i="26"/>
  <c r="Q10104" i="26"/>
  <c r="Q10204" i="26"/>
  <c r="Q10268" i="26"/>
  <c r="Q10332" i="26"/>
  <c r="Q10396" i="26"/>
  <c r="Q10460" i="26"/>
  <c r="Q10524" i="26"/>
  <c r="Q10588" i="26"/>
  <c r="Q10637" i="26"/>
  <c r="Q10693" i="26"/>
  <c r="Q10744" i="26"/>
  <c r="Q10780" i="26"/>
  <c r="Q10812" i="26"/>
  <c r="Q10839" i="26"/>
  <c r="Q10860" i="26"/>
  <c r="Q10886" i="26"/>
  <c r="Q10907" i="26"/>
  <c r="Q10933" i="26"/>
  <c r="Q10954" i="26"/>
  <c r="Q10978" i="26"/>
  <c r="Q11000" i="26"/>
  <c r="Q11019" i="26"/>
  <c r="Q11039" i="26"/>
  <c r="Q11059" i="26"/>
  <c r="Q11079" i="26"/>
  <c r="Q11098" i="26"/>
  <c r="Q11117" i="26"/>
  <c r="Q11138" i="26"/>
  <c r="Q11158" i="26"/>
  <c r="Q11177" i="26"/>
  <c r="Q11196" i="26"/>
  <c r="Q11213" i="26"/>
  <c r="Q11229" i="26"/>
  <c r="Q11245" i="26"/>
  <c r="Q11261" i="26"/>
  <c r="Q11277" i="26"/>
  <c r="Q11293" i="26"/>
  <c r="Q11309" i="26"/>
  <c r="Q11325" i="26"/>
  <c r="Q11341" i="26"/>
  <c r="Q11357" i="26"/>
  <c r="Q11373" i="26"/>
  <c r="Q11389" i="26"/>
  <c r="Q11405" i="26"/>
  <c r="Q11421" i="26"/>
  <c r="Q11437" i="26"/>
  <c r="Q11453" i="26"/>
  <c r="Q11469" i="26"/>
  <c r="Q11485" i="26"/>
  <c r="Q11501" i="26"/>
  <c r="Q11517" i="26"/>
  <c r="Q11533" i="26"/>
  <c r="Q11549" i="26"/>
  <c r="Q11565" i="26"/>
  <c r="Q11581" i="26"/>
  <c r="Q11597" i="26"/>
  <c r="Q11613" i="26"/>
  <c r="Q11629" i="26"/>
  <c r="Q11645" i="26"/>
  <c r="Q11661" i="26"/>
  <c r="Q11677" i="26"/>
  <c r="Q11693" i="26"/>
  <c r="Q11709" i="26"/>
  <c r="Q11725" i="26"/>
  <c r="Q11741" i="26"/>
  <c r="Q11757" i="26"/>
  <c r="Q11773" i="26"/>
  <c r="Q11789" i="26"/>
  <c r="Q11805" i="26"/>
  <c r="Q11821" i="26"/>
  <c r="Q11837" i="26"/>
  <c r="Q11853" i="26"/>
  <c r="Q11869" i="26"/>
  <c r="Q11885" i="26"/>
  <c r="Q11901" i="26"/>
  <c r="Q11917" i="26"/>
  <c r="Q11933" i="26"/>
  <c r="Q11949" i="26"/>
  <c r="Q11965" i="26"/>
  <c r="Q11981" i="26"/>
  <c r="Q8874" i="26"/>
  <c r="Q9249" i="26"/>
  <c r="Q9472" i="26"/>
  <c r="Q9664" i="26"/>
  <c r="Q9837" i="26"/>
  <c r="Q9992" i="26"/>
  <c r="Q10127" i="26"/>
  <c r="Q10219" i="26"/>
  <c r="Q10283" i="26"/>
  <c r="Q10347" i="26"/>
  <c r="Q10411" i="26"/>
  <c r="Q10475" i="26"/>
  <c r="Q10539" i="26"/>
  <c r="Q10602" i="26"/>
  <c r="Q10651" i="26"/>
  <c r="Q10700" i="26"/>
  <c r="Q10748" i="26"/>
  <c r="Q10792" i="26"/>
  <c r="Q10818" i="26"/>
  <c r="Q10842" i="26"/>
  <c r="Q10866" i="26"/>
  <c r="Q10889" i="26"/>
  <c r="Q10911" i="26"/>
  <c r="Q10936" i="26"/>
  <c r="Q10957" i="26"/>
  <c r="Q10983" i="26"/>
  <c r="Q11003" i="26"/>
  <c r="Q11023" i="26"/>
  <c r="Q11043" i="26"/>
  <c r="Q11063" i="26"/>
  <c r="Q11082" i="26"/>
  <c r="Q11101" i="26"/>
  <c r="Q11122" i="26"/>
  <c r="Q11142" i="26"/>
  <c r="Q11161" i="26"/>
  <c r="Q11180" i="26"/>
  <c r="Q11200" i="26"/>
  <c r="Q11216" i="26"/>
  <c r="Q11232" i="26"/>
  <c r="Q11248" i="26"/>
  <c r="Q11264" i="26"/>
  <c r="Q11280" i="26"/>
  <c r="Q11296" i="26"/>
  <c r="Q11312" i="26"/>
  <c r="Q11328" i="26"/>
  <c r="Q11344" i="26"/>
  <c r="Q11360" i="26"/>
  <c r="Q11376" i="26"/>
  <c r="Q11392" i="26"/>
  <c r="Q11408" i="26"/>
  <c r="Q11424" i="26"/>
  <c r="Q11440" i="26"/>
  <c r="Q11456" i="26"/>
  <c r="Q11472" i="26"/>
  <c r="Q11488" i="26"/>
  <c r="Q11504" i="26"/>
  <c r="Q11520" i="26"/>
  <c r="Q11536" i="26"/>
  <c r="Q11552" i="26"/>
  <c r="Q11568" i="26"/>
  <c r="Q11584" i="26"/>
  <c r="Q11600" i="26"/>
  <c r="Q11616" i="26"/>
  <c r="Q11632" i="26"/>
  <c r="Q11648" i="26"/>
  <c r="Q11664" i="26"/>
  <c r="Q11680" i="26"/>
  <c r="Q11696" i="26"/>
  <c r="Q11712" i="26"/>
  <c r="Q11728" i="26"/>
  <c r="Q11744" i="26"/>
  <c r="Q11760" i="26"/>
  <c r="Q11776" i="26"/>
  <c r="Q11792" i="26"/>
  <c r="Q11808" i="26"/>
  <c r="Q11824" i="26"/>
  <c r="Q11840" i="26"/>
  <c r="Q11856" i="26"/>
  <c r="Q11872" i="26"/>
  <c r="Q11888" i="26"/>
  <c r="Q11904" i="26"/>
  <c r="Q11920" i="26"/>
  <c r="Q11936" i="26"/>
  <c r="Q11952" i="26"/>
  <c r="Q11968" i="26"/>
  <c r="Q6732" i="26"/>
  <c r="Q9339" i="26"/>
  <c r="Q9808" i="26"/>
  <c r="Q10139" i="26"/>
  <c r="Q10299" i="26"/>
  <c r="Q10445" i="26"/>
  <c r="Q10597" i="26"/>
  <c r="Q10709" i="26"/>
  <c r="Q10797" i="26"/>
  <c r="Q10861" i="26"/>
  <c r="Q10914" i="26"/>
  <c r="Q10966" i="26"/>
  <c r="Q11016" i="26"/>
  <c r="Q11062" i="26"/>
  <c r="Q11105" i="26"/>
  <c r="Q11147" i="26"/>
  <c r="Q11197" i="26"/>
  <c r="Q11233" i="26"/>
  <c r="Q11268" i="26"/>
  <c r="Q11306" i="26"/>
  <c r="Q11343" i="26"/>
  <c r="Q11378" i="26"/>
  <c r="Q11413" i="26"/>
  <c r="Q11454" i="26"/>
  <c r="Q11489" i="26"/>
  <c r="Q11524" i="26"/>
  <c r="Q11562" i="26"/>
  <c r="Q11599" i="26"/>
  <c r="Q11634" i="26"/>
  <c r="Q11669" i="26"/>
  <c r="Q11710" i="26"/>
  <c r="Q11745" i="26"/>
  <c r="Q11780" i="26"/>
  <c r="Q11818" i="26"/>
  <c r="Q11855" i="26"/>
  <c r="Q11890" i="26"/>
  <c r="Q11925" i="26"/>
  <c r="Q11966" i="26"/>
  <c r="Q11998" i="26"/>
  <c r="Q12026" i="26"/>
  <c r="Q12052" i="26"/>
  <c r="Q12081" i="26"/>
  <c r="Q12109" i="26"/>
  <c r="Q12132" i="26"/>
  <c r="Q12158" i="26"/>
  <c r="Q12180" i="26"/>
  <c r="Q12205" i="26"/>
  <c r="Q12226" i="26"/>
  <c r="Q12252" i="26"/>
  <c r="Q12273" i="26"/>
  <c r="Q12299" i="26"/>
  <c r="Q12320" i="26"/>
  <c r="Q12346" i="26"/>
  <c r="Q12367" i="26"/>
  <c r="Q12385" i="26"/>
  <c r="Q12402" i="26"/>
  <c r="Q12420" i="26"/>
  <c r="Q12437" i="26"/>
  <c r="Q12454" i="26"/>
  <c r="Q12471" i="26"/>
  <c r="Q12488" i="26"/>
  <c r="Q12505" i="26"/>
  <c r="Q12522" i="26"/>
  <c r="Q12538" i="26"/>
  <c r="Q12554" i="26"/>
  <c r="Q12570" i="26"/>
  <c r="Q12586" i="26"/>
  <c r="Q12602" i="26"/>
  <c r="Q12618" i="26"/>
  <c r="Q12634" i="26"/>
  <c r="Q12650" i="26"/>
  <c r="Q12666" i="26"/>
  <c r="Q12682" i="26"/>
  <c r="Q12698" i="26"/>
  <c r="Q12714" i="26"/>
  <c r="Q12730" i="26"/>
  <c r="Q12746" i="26"/>
  <c r="Q12762" i="26"/>
  <c r="Q12778" i="26"/>
  <c r="Q12794" i="26"/>
  <c r="Q12810" i="26"/>
  <c r="Q12826" i="26"/>
  <c r="Q12842" i="26"/>
  <c r="Q12858" i="26"/>
  <c r="Q12874" i="26"/>
  <c r="Q12890" i="26"/>
  <c r="Q12906" i="26"/>
  <c r="Q12922" i="26"/>
  <c r="Q12938" i="26"/>
  <c r="Q12954" i="26"/>
  <c r="Q12970" i="26"/>
  <c r="Q12986" i="26"/>
  <c r="Q13002" i="26"/>
  <c r="Q13018" i="26"/>
  <c r="Q13034" i="26"/>
  <c r="Q13050" i="26"/>
  <c r="Q13066" i="26"/>
  <c r="Q13082" i="26"/>
  <c r="Q13098" i="26"/>
  <c r="Q13114" i="26"/>
  <c r="Q13130" i="26"/>
  <c r="Q13146" i="26"/>
  <c r="Q13162" i="26"/>
  <c r="Q13178" i="26"/>
  <c r="Q7790" i="26"/>
  <c r="Q9393" i="26"/>
  <c r="Q9824" i="26"/>
  <c r="Q10140" i="26"/>
  <c r="Q10300" i="26"/>
  <c r="Q10461" i="26"/>
  <c r="Q10603" i="26"/>
  <c r="Q10715" i="26"/>
  <c r="Q10809" i="26"/>
  <c r="Q10863" i="26"/>
  <c r="Q10917" i="26"/>
  <c r="Q10967" i="26"/>
  <c r="Q11020" i="26"/>
  <c r="Q11064" i="26"/>
  <c r="Q11107" i="26"/>
  <c r="Q11154" i="26"/>
  <c r="Q11199" i="26"/>
  <c r="Q11234" i="26"/>
  <c r="Q11269" i="26"/>
  <c r="Q11310" i="26"/>
  <c r="Q11345" i="26"/>
  <c r="Q11380" i="26"/>
  <c r="Q11418" i="26"/>
  <c r="Q11455" i="26"/>
  <c r="Q11490" i="26"/>
  <c r="Q11525" i="26"/>
  <c r="Q11566" i="26"/>
  <c r="Q11601" i="26"/>
  <c r="Q11636" i="26"/>
  <c r="Q11674" i="26"/>
  <c r="Q11711" i="26"/>
  <c r="Q11746" i="26"/>
  <c r="Q11781" i="26"/>
  <c r="Q11822" i="26"/>
  <c r="Q11857" i="26"/>
  <c r="Q11892" i="26"/>
  <c r="Q11930" i="26"/>
  <c r="Q11967" i="26"/>
  <c r="Q11999" i="26"/>
  <c r="Q12029" i="26"/>
  <c r="Q12053" i="26"/>
  <c r="Q12082" i="26"/>
  <c r="Q12110" i="26"/>
  <c r="Q12133" i="26"/>
  <c r="Q12159" i="26"/>
  <c r="Q12181" i="26"/>
  <c r="Q12206" i="26"/>
  <c r="Q12228" i="26"/>
  <c r="Q12253" i="26"/>
  <c r="Q12274" i="26"/>
  <c r="Q12300" i="26"/>
  <c r="Q12321" i="26"/>
  <c r="Q12347" i="26"/>
  <c r="Q12368" i="26"/>
  <c r="Q12386" i="26"/>
  <c r="Q12404" i="26"/>
  <c r="Q12421" i="26"/>
  <c r="Q12438" i="26"/>
  <c r="Q12455" i="26"/>
  <c r="Q12472" i="26"/>
  <c r="Q12489" i="26"/>
  <c r="Q12506" i="26"/>
  <c r="Q12523" i="26"/>
  <c r="Q12539" i="26"/>
  <c r="Q12555" i="26"/>
  <c r="Q12571" i="26"/>
  <c r="Q12587" i="26"/>
  <c r="Q12603" i="26"/>
  <c r="Q12619" i="26"/>
  <c r="Q12635" i="26"/>
  <c r="Q12651" i="26"/>
  <c r="Q12667" i="26"/>
  <c r="Q12683" i="26"/>
  <c r="Q12699" i="26"/>
  <c r="Q12715" i="26"/>
  <c r="Q12731" i="26"/>
  <c r="Q12747" i="26"/>
  <c r="Q12763" i="26"/>
  <c r="Q12779" i="26"/>
  <c r="Q12795" i="26"/>
  <c r="Q12811" i="26"/>
  <c r="Q12827" i="26"/>
  <c r="Q12843" i="26"/>
  <c r="Q12859" i="26"/>
  <c r="Q12875" i="26"/>
  <c r="Q12891" i="26"/>
  <c r="Q12907" i="26"/>
  <c r="Q12923" i="26"/>
  <c r="Q12939" i="26"/>
  <c r="Q12955" i="26"/>
  <c r="Q12971" i="26"/>
  <c r="Q12987" i="26"/>
  <c r="Q13003" i="26"/>
  <c r="Q13019" i="26"/>
  <c r="Q13035" i="26"/>
  <c r="Q13051" i="26"/>
  <c r="Q13067" i="26"/>
  <c r="Q13083" i="26"/>
  <c r="Q13099" i="26"/>
  <c r="Q13115" i="26"/>
  <c r="Q13131" i="26"/>
  <c r="Q13147" i="26"/>
  <c r="Q13163" i="26"/>
  <c r="Q13179" i="26"/>
  <c r="Q13195" i="26"/>
  <c r="Q13211" i="26"/>
  <c r="Q8657" i="26"/>
  <c r="Q9467" i="26"/>
  <c r="Q9856" i="26"/>
  <c r="Q10157" i="26"/>
  <c r="Q10333" i="26"/>
  <c r="Q10476" i="26"/>
  <c r="Q10613" i="26"/>
  <c r="Q10732" i="26"/>
  <c r="Q10815" i="26"/>
  <c r="Q10870" i="26"/>
  <c r="Q10920" i="26"/>
  <c r="Q10981" i="26"/>
  <c r="Q11025" i="26"/>
  <c r="Q11067" i="26"/>
  <c r="Q11114" i="26"/>
  <c r="Q11160" i="26"/>
  <c r="Q11202" i="26"/>
  <c r="Q11237" i="26"/>
  <c r="Q11278" i="26"/>
  <c r="Q11313" i="26"/>
  <c r="Q11348" i="26"/>
  <c r="Q11386" i="26"/>
  <c r="Q11423" i="26"/>
  <c r="Q11458" i="26"/>
  <c r="Q11493" i="26"/>
  <c r="Q11534" i="26"/>
  <c r="Q11569" i="26"/>
  <c r="Q11604" i="26"/>
  <c r="Q11642" i="26"/>
  <c r="Q11679" i="26"/>
  <c r="Q11714" i="26"/>
  <c r="Q11749" i="26"/>
  <c r="Q11790" i="26"/>
  <c r="Q11825" i="26"/>
  <c r="Q11860" i="26"/>
  <c r="Q11898" i="26"/>
  <c r="Q11935" i="26"/>
  <c r="Q11970" i="26"/>
  <c r="Q12001" i="26"/>
  <c r="Q12031" i="26"/>
  <c r="Q12061" i="26"/>
  <c r="Q12085" i="26"/>
  <c r="Q12112" i="26"/>
  <c r="Q12140" i="26"/>
  <c r="Q12161" i="26"/>
  <c r="Q12187" i="26"/>
  <c r="Q12208" i="26"/>
  <c r="Q12234" i="26"/>
  <c r="Q12255" i="26"/>
  <c r="Q12277" i="26"/>
  <c r="Q12302" i="26"/>
  <c r="Q12324" i="26"/>
  <c r="Q12349" i="26"/>
  <c r="Q12370" i="26"/>
  <c r="Q12389" i="26"/>
  <c r="Q12406" i="26"/>
  <c r="Q12423" i="26"/>
  <c r="Q12440" i="26"/>
  <c r="Q12457" i="26"/>
  <c r="Q12474" i="26"/>
  <c r="Q12491" i="26"/>
  <c r="Q12508" i="26"/>
  <c r="Q12525" i="26"/>
  <c r="Q12541" i="26"/>
  <c r="Q12557" i="26"/>
  <c r="Q12573" i="26"/>
  <c r="Q12589" i="26"/>
  <c r="Q12605" i="26"/>
  <c r="Q12621" i="26"/>
  <c r="Q12637" i="26"/>
  <c r="Q12653" i="26"/>
  <c r="Q12669" i="26"/>
  <c r="Q12685" i="26"/>
  <c r="Q12701" i="26"/>
  <c r="Q12717" i="26"/>
  <c r="Q12733" i="26"/>
  <c r="Q12749" i="26"/>
  <c r="Q12765" i="26"/>
  <c r="Q12781" i="26"/>
  <c r="Q12797" i="26"/>
  <c r="Q12813" i="26"/>
  <c r="Q12829" i="26"/>
  <c r="Q12845" i="26"/>
  <c r="Q12861" i="26"/>
  <c r="Q12877" i="26"/>
  <c r="Q12893" i="26"/>
  <c r="Q12909" i="26"/>
  <c r="Q12925" i="26"/>
  <c r="Q12941" i="26"/>
  <c r="Q12957" i="26"/>
  <c r="Q12973" i="26"/>
  <c r="Q12989" i="26"/>
  <c r="Q13005" i="26"/>
  <c r="Q13021" i="26"/>
  <c r="Q13037" i="26"/>
  <c r="Q13053" i="26"/>
  <c r="Q13069" i="26"/>
  <c r="Q13085" i="26"/>
  <c r="Q13101" i="26"/>
  <c r="Q13117" i="26"/>
  <c r="Q13133" i="26"/>
  <c r="Q13149" i="26"/>
  <c r="Q13165" i="26"/>
  <c r="Q13181" i="26"/>
  <c r="Q8818" i="26"/>
  <c r="Q9489" i="26"/>
  <c r="Q9872" i="26"/>
  <c r="Q10188" i="26"/>
  <c r="Q10341" i="26"/>
  <c r="Q10477" i="26"/>
  <c r="Q10618" i="26"/>
  <c r="Q10746" i="26"/>
  <c r="Q10821" i="26"/>
  <c r="Q10872" i="26"/>
  <c r="Q10925" i="26"/>
  <c r="Q10982" i="26"/>
  <c r="Q11026" i="26"/>
  <c r="Q11068" i="26"/>
  <c r="Q11119" i="26"/>
  <c r="Q11162" i="26"/>
  <c r="Q11204" i="26"/>
  <c r="Q11242" i="26"/>
  <c r="Q11279" i="26"/>
  <c r="Q11314" i="26"/>
  <c r="Q11349" i="26"/>
  <c r="Q11390" i="26"/>
  <c r="Q11425" i="26"/>
  <c r="Q11460" i="26"/>
  <c r="Q11498" i="26"/>
  <c r="Q11535" i="26"/>
  <c r="Q11570" i="26"/>
  <c r="Q11605" i="26"/>
  <c r="Q11646" i="26"/>
  <c r="Q11681" i="26"/>
  <c r="Q11716" i="26"/>
  <c r="Q11754" i="26"/>
  <c r="Q11791" i="26"/>
  <c r="Q11826" i="26"/>
  <c r="Q11861" i="26"/>
  <c r="Q11902" i="26"/>
  <c r="Q11937" i="26"/>
  <c r="Q11972" i="26"/>
  <c r="Q12002" i="26"/>
  <c r="Q12032" i="26"/>
  <c r="Q12062" i="26"/>
  <c r="Q12090" i="26"/>
  <c r="Q12113" i="26"/>
  <c r="Q12141" i="26"/>
  <c r="Q12162" i="26"/>
  <c r="Q12188" i="26"/>
  <c r="Q12209" i="26"/>
  <c r="Q12235" i="26"/>
  <c r="Q12256" i="26"/>
  <c r="Q12282" i="26"/>
  <c r="Q12303" i="26"/>
  <c r="Q12325" i="26"/>
  <c r="Q12350" i="26"/>
  <c r="Q12372" i="26"/>
  <c r="Q12390" i="26"/>
  <c r="Q12407" i="26"/>
  <c r="Q12424" i="26"/>
  <c r="Q12441" i="26"/>
  <c r="Q12458" i="26"/>
  <c r="Q12475" i="26"/>
  <c r="Q12492" i="26"/>
  <c r="Q12509" i="26"/>
  <c r="Q12526" i="26"/>
  <c r="Q12542" i="26"/>
  <c r="Q12558" i="26"/>
  <c r="Q12574" i="26"/>
  <c r="Q12590" i="26"/>
  <c r="Q12606" i="26"/>
  <c r="Q12622" i="26"/>
  <c r="Q12638" i="26"/>
  <c r="Q12654" i="26"/>
  <c r="Q12670" i="26"/>
  <c r="Q12686" i="26"/>
  <c r="Q12702" i="26"/>
  <c r="Q12718" i="26"/>
  <c r="Q12734" i="26"/>
  <c r="Q12750" i="26"/>
  <c r="Q12766" i="26"/>
  <c r="Q12782" i="26"/>
  <c r="Q12798" i="26"/>
  <c r="Q12814" i="26"/>
  <c r="Q12830" i="26"/>
  <c r="Q12846" i="26"/>
  <c r="Q12862" i="26"/>
  <c r="Q12878" i="26"/>
  <c r="Q12894" i="26"/>
  <c r="Q12910" i="26"/>
  <c r="Q12926" i="26"/>
  <c r="Q12942" i="26"/>
  <c r="Q12958" i="26"/>
  <c r="Q12974" i="26"/>
  <c r="Q12990" i="26"/>
  <c r="Q13006" i="26"/>
  <c r="Q13022" i="26"/>
  <c r="Q13038" i="26"/>
  <c r="Q13054" i="26"/>
  <c r="Q13070" i="26"/>
  <c r="Q13086" i="26"/>
  <c r="Q13102" i="26"/>
  <c r="Q13118" i="26"/>
  <c r="Q13134" i="26"/>
  <c r="Q13150" i="26"/>
  <c r="Q13166" i="26"/>
  <c r="Q8826" i="26"/>
  <c r="Q9505" i="26"/>
  <c r="Q9888" i="26"/>
  <c r="Q10205" i="26"/>
  <c r="Q10348" i="26"/>
  <c r="Q10491" i="26"/>
  <c r="Q10634" i="26"/>
  <c r="Q10747" i="26"/>
  <c r="Q10822" i="26"/>
  <c r="Q10873" i="26"/>
  <c r="Q10934" i="26"/>
  <c r="Q10984" i="26"/>
  <c r="Q11029" i="26"/>
  <c r="Q11075" i="26"/>
  <c r="Q11121" i="26"/>
  <c r="Q11163" i="26"/>
  <c r="Q11205" i="26"/>
  <c r="Q11246" i="26"/>
  <c r="Q11281" i="26"/>
  <c r="Q11316" i="26"/>
  <c r="Q11354" i="26"/>
  <c r="Q11391" i="26"/>
  <c r="Q11426" i="26"/>
  <c r="Q11461" i="26"/>
  <c r="Q11502" i="26"/>
  <c r="Q11537" i="26"/>
  <c r="Q11572" i="26"/>
  <c r="Q11610" i="26"/>
  <c r="Q11647" i="26"/>
  <c r="Q11682" i="26"/>
  <c r="Q11717" i="26"/>
  <c r="Q11758" i="26"/>
  <c r="Q11793" i="26"/>
  <c r="Q11828" i="26"/>
  <c r="Q11866" i="26"/>
  <c r="Q11903" i="26"/>
  <c r="Q11938" i="26"/>
  <c r="Q11973" i="26"/>
  <c r="Q12004" i="26"/>
  <c r="Q12033" i="26"/>
  <c r="Q12063" i="26"/>
  <c r="Q12092" i="26"/>
  <c r="Q12114" i="26"/>
  <c r="Q12142" i="26"/>
  <c r="Q12164" i="26"/>
  <c r="Q12189" i="26"/>
  <c r="Q12210" i="26"/>
  <c r="Q12236" i="26"/>
  <c r="Q12257" i="26"/>
  <c r="Q12283" i="26"/>
  <c r="Q12304" i="26"/>
  <c r="Q12330" i="26"/>
  <c r="Q12351" i="26"/>
  <c r="Q12373" i="26"/>
  <c r="Q12391" i="26"/>
  <c r="Q12408" i="26"/>
  <c r="Q12425" i="26"/>
  <c r="Q12442" i="26"/>
  <c r="Q12459" i="26"/>
  <c r="Q12476" i="26"/>
  <c r="Q12493" i="26"/>
  <c r="Q12510" i="26"/>
  <c r="Q12527" i="26"/>
  <c r="Q12543" i="26"/>
  <c r="Q12559" i="26"/>
  <c r="Q12575" i="26"/>
  <c r="Q12591" i="26"/>
  <c r="Q12607" i="26"/>
  <c r="Q12623" i="26"/>
  <c r="Q12639" i="26"/>
  <c r="Q12655" i="26"/>
  <c r="Q12671" i="26"/>
  <c r="Q12687" i="26"/>
  <c r="Q12703" i="26"/>
  <c r="Q12719" i="26"/>
  <c r="Q12735" i="26"/>
  <c r="Q12751" i="26"/>
  <c r="Q12767" i="26"/>
  <c r="Q12783" i="26"/>
  <c r="Q12799" i="26"/>
  <c r="Q12815" i="26"/>
  <c r="Q12831" i="26"/>
  <c r="Q12847" i="26"/>
  <c r="Q12863" i="26"/>
  <c r="Q12879" i="26"/>
  <c r="Q12895" i="26"/>
  <c r="Q12911" i="26"/>
  <c r="Q12927" i="26"/>
  <c r="Q12943" i="26"/>
  <c r="Q12959" i="26"/>
  <c r="Q12975" i="26"/>
  <c r="Q12991" i="26"/>
  <c r="Q13007" i="26"/>
  <c r="Q13023" i="26"/>
  <c r="Q13039" i="26"/>
  <c r="Q13055" i="26"/>
  <c r="Q8912" i="26"/>
  <c r="Q9523" i="26"/>
  <c r="Q9936" i="26"/>
  <c r="Q10213" i="26"/>
  <c r="Q10349" i="26"/>
  <c r="Q10492" i="26"/>
  <c r="Q10645" i="26"/>
  <c r="Q10749" i="26"/>
  <c r="Q10825" i="26"/>
  <c r="Q10879" i="26"/>
  <c r="Q10935" i="26"/>
  <c r="Q10985" i="26"/>
  <c r="Q11030" i="26"/>
  <c r="Q11080" i="26"/>
  <c r="Q11123" i="26"/>
  <c r="Q11165" i="26"/>
  <c r="Q11210" i="26"/>
  <c r="Q11247" i="26"/>
  <c r="Q11282" i="26"/>
  <c r="Q11317" i="26"/>
  <c r="Q11358" i="26"/>
  <c r="Q11393" i="26"/>
  <c r="Q11428" i="26"/>
  <c r="Q11466" i="26"/>
  <c r="Q11503" i="26"/>
  <c r="Q11538" i="26"/>
  <c r="Q11573" i="26"/>
  <c r="Q11614" i="26"/>
  <c r="Q11649" i="26"/>
  <c r="Q11684" i="26"/>
  <c r="Q11722" i="26"/>
  <c r="Q11759" i="26"/>
  <c r="Q11794" i="26"/>
  <c r="Q11829" i="26"/>
  <c r="Q11870" i="26"/>
  <c r="Q11905" i="26"/>
  <c r="Q11940" i="26"/>
  <c r="Q11978" i="26"/>
  <c r="Q12005" i="26"/>
  <c r="Q12034" i="26"/>
  <c r="Q12064" i="26"/>
  <c r="Q12093" i="26"/>
  <c r="Q12116" i="26"/>
  <c r="Q12143" i="26"/>
  <c r="Q12165" i="26"/>
  <c r="Q12190" i="26"/>
  <c r="Q12212" i="26"/>
  <c r="Q12237" i="26"/>
  <c r="Q12258" i="26"/>
  <c r="Q12284" i="26"/>
  <c r="Q12305" i="26"/>
  <c r="Q12331" i="26"/>
  <c r="Q12352" i="26"/>
  <c r="Q12375" i="26"/>
  <c r="Q12392" i="26"/>
  <c r="Q12409" i="26"/>
  <c r="Q12426" i="26"/>
  <c r="Q12443" i="26"/>
  <c r="Q12460" i="26"/>
  <c r="Q12477" i="26"/>
  <c r="Q12494" i="26"/>
  <c r="Q12511" i="26"/>
  <c r="Q12528" i="26"/>
  <c r="Q12544" i="26"/>
  <c r="Q12560" i="26"/>
  <c r="Q12576" i="26"/>
  <c r="Q12592" i="26"/>
  <c r="Q12608" i="26"/>
  <c r="Q12624" i="26"/>
  <c r="Q12640" i="26"/>
  <c r="Q12656" i="26"/>
  <c r="Q12672" i="26"/>
  <c r="Q12688" i="26"/>
  <c r="Q12704" i="26"/>
  <c r="Q12720" i="26"/>
  <c r="Q12736" i="26"/>
  <c r="Q12752" i="26"/>
  <c r="Q12768" i="26"/>
  <c r="Q12784" i="26"/>
  <c r="Q12800" i="26"/>
  <c r="Q12816" i="26"/>
  <c r="Q12832" i="26"/>
  <c r="Q12848" i="26"/>
  <c r="Q12864" i="26"/>
  <c r="Q12880" i="26"/>
  <c r="Q12896" i="26"/>
  <c r="Q12912" i="26"/>
  <c r="Q12928" i="26"/>
  <c r="Q12944" i="26"/>
  <c r="Q12960" i="26"/>
  <c r="Q12976" i="26"/>
  <c r="Q12992" i="26"/>
  <c r="Q13008" i="26"/>
  <c r="Q13024" i="26"/>
  <c r="Q13040" i="26"/>
  <c r="Q13056" i="26"/>
  <c r="Q13072" i="26"/>
  <c r="Q13088" i="26"/>
  <c r="Q13104" i="26"/>
  <c r="Q13120" i="26"/>
  <c r="Q13136" i="26"/>
  <c r="Q13152" i="26"/>
  <c r="Q8913" i="26"/>
  <c r="Q9539" i="26"/>
  <c r="Q9981" i="26"/>
  <c r="Q10220" i="26"/>
  <c r="Q10363" i="26"/>
  <c r="Q10509" i="26"/>
  <c r="Q10650" i="26"/>
  <c r="Q10757" i="26"/>
  <c r="Q10826" i="26"/>
  <c r="Q10887" i="26"/>
  <c r="Q10937" i="26"/>
  <c r="Q10987" i="26"/>
  <c r="Q11035" i="26"/>
  <c r="Q11081" i="26"/>
  <c r="Q11125" i="26"/>
  <c r="Q11167" i="26"/>
  <c r="Q11214" i="26"/>
  <c r="Q11249" i="26"/>
  <c r="Q11284" i="26"/>
  <c r="Q11322" i="26"/>
  <c r="Q11359" i="26"/>
  <c r="Q11394" i="26"/>
  <c r="Q11429" i="26"/>
  <c r="Q11470" i="26"/>
  <c r="Q11505" i="26"/>
  <c r="Q11540" i="26"/>
  <c r="Q11578" i="26"/>
  <c r="Q11615" i="26"/>
  <c r="Q11650" i="26"/>
  <c r="Q11685" i="26"/>
  <c r="Q11726" i="26"/>
  <c r="Q11761" i="26"/>
  <c r="Q11796" i="26"/>
  <c r="Q11834" i="26"/>
  <c r="Q11871" i="26"/>
  <c r="Q11906" i="26"/>
  <c r="Q11941" i="26"/>
  <c r="Q11982" i="26"/>
  <c r="Q12010" i="26"/>
  <c r="Q12036" i="26"/>
  <c r="Q12065" i="26"/>
  <c r="Q12094" i="26"/>
  <c r="Q12117" i="26"/>
  <c r="Q12144" i="26"/>
  <c r="Q12170" i="26"/>
  <c r="Q12191" i="26"/>
  <c r="Q12213" i="26"/>
  <c r="Q12238" i="26"/>
  <c r="Q12260" i="26"/>
  <c r="Q12285" i="26"/>
  <c r="Q12306" i="26"/>
  <c r="Q12332" i="26"/>
  <c r="Q12353" i="26"/>
  <c r="Q12376" i="26"/>
  <c r="Q12393" i="26"/>
  <c r="Q12410" i="26"/>
  <c r="Q12427" i="26"/>
  <c r="Q12444" i="26"/>
  <c r="Q12461" i="26"/>
  <c r="Q12478" i="26"/>
  <c r="Q12495" i="26"/>
  <c r="Q12512" i="26"/>
  <c r="Q12529" i="26"/>
  <c r="Q12545" i="26"/>
  <c r="Q12561" i="26"/>
  <c r="Q12577" i="26"/>
  <c r="Q12593" i="26"/>
  <c r="Q12609" i="26"/>
  <c r="Q12625" i="26"/>
  <c r="Q12641" i="26"/>
  <c r="Q12657" i="26"/>
  <c r="Q12673" i="26"/>
  <c r="Q12689" i="26"/>
  <c r="Q12705" i="26"/>
  <c r="Q12721" i="26"/>
  <c r="Q12737" i="26"/>
  <c r="Q12753" i="26"/>
  <c r="Q12769" i="26"/>
  <c r="Q12785" i="26"/>
  <c r="Q12801" i="26"/>
  <c r="Q12817" i="26"/>
  <c r="Q12833" i="26"/>
  <c r="Q12849" i="26"/>
  <c r="Q12865" i="26"/>
  <c r="Q12881" i="26"/>
  <c r="Q12897" i="26"/>
  <c r="Q12913" i="26"/>
  <c r="Q12929" i="26"/>
  <c r="Q12945" i="26"/>
  <c r="Q12961" i="26"/>
  <c r="Q12977" i="26"/>
  <c r="Q12993" i="26"/>
  <c r="Q13009" i="26"/>
  <c r="Q13025" i="26"/>
  <c r="Q13041" i="26"/>
  <c r="Q13057" i="26"/>
  <c r="Q8990" i="26"/>
  <c r="Q9600" i="26"/>
  <c r="Q9988" i="26"/>
  <c r="Q10221" i="26"/>
  <c r="Q10364" i="26"/>
  <c r="Q10525" i="26"/>
  <c r="Q10652" i="26"/>
  <c r="Q10762" i="26"/>
  <c r="Q10834" i="26"/>
  <c r="Q10888" i="26"/>
  <c r="Q10938" i="26"/>
  <c r="Q10988" i="26"/>
  <c r="Q11041" i="26"/>
  <c r="Q11083" i="26"/>
  <c r="Q11127" i="26"/>
  <c r="Q11174" i="26"/>
  <c r="Q11215" i="26"/>
  <c r="Q11250" i="26"/>
  <c r="Q11285" i="26"/>
  <c r="Q11326" i="26"/>
  <c r="Q11361" i="26"/>
  <c r="Q11396" i="26"/>
  <c r="Q11434" i="26"/>
  <c r="Q11471" i="26"/>
  <c r="Q11506" i="26"/>
  <c r="Q11541" i="26"/>
  <c r="Q11582" i="26"/>
  <c r="Q11617" i="26"/>
  <c r="Q11652" i="26"/>
  <c r="Q11690" i="26"/>
  <c r="Q11727" i="26"/>
  <c r="Q11762" i="26"/>
  <c r="Q11797" i="26"/>
  <c r="Q11838" i="26"/>
  <c r="Q11873" i="26"/>
  <c r="Q11908" i="26"/>
  <c r="Q11946" i="26"/>
  <c r="Q11983" i="26"/>
  <c r="Q12013" i="26"/>
  <c r="Q12037" i="26"/>
  <c r="Q12066" i="26"/>
  <c r="Q12095" i="26"/>
  <c r="Q12122" i="26"/>
  <c r="Q12145" i="26"/>
  <c r="Q12171" i="26"/>
  <c r="Q12192" i="26"/>
  <c r="Q12218" i="26"/>
  <c r="Q12239" i="26"/>
  <c r="Q12261" i="26"/>
  <c r="Q12286" i="26"/>
  <c r="Q12308" i="26"/>
  <c r="Q12333" i="26"/>
  <c r="Q12354" i="26"/>
  <c r="Q12377" i="26"/>
  <c r="Q12394" i="26"/>
  <c r="Q12411" i="26"/>
  <c r="Q12428" i="26"/>
  <c r="Q12445" i="26"/>
  <c r="Q12462" i="26"/>
  <c r="Q12479" i="26"/>
  <c r="Q12496" i="26"/>
  <c r="Q12513" i="26"/>
  <c r="Q12530" i="26"/>
  <c r="Q12546" i="26"/>
  <c r="Q12562" i="26"/>
  <c r="Q12578" i="26"/>
  <c r="Q12594" i="26"/>
  <c r="Q12610" i="26"/>
  <c r="Q12626" i="26"/>
  <c r="Q12642" i="26"/>
  <c r="Q12658" i="26"/>
  <c r="Q12674" i="26"/>
  <c r="Q12690" i="26"/>
  <c r="Q12706" i="26"/>
  <c r="Q12722" i="26"/>
  <c r="Q12738" i="26"/>
  <c r="Q12754" i="26"/>
  <c r="Q12770" i="26"/>
  <c r="Q12786" i="26"/>
  <c r="Q12802" i="26"/>
  <c r="Q12818" i="26"/>
  <c r="Q12834" i="26"/>
  <c r="Q12850" i="26"/>
  <c r="Q12866" i="26"/>
  <c r="Q12882" i="26"/>
  <c r="Q8992" i="26"/>
  <c r="Q9645" i="26"/>
  <c r="Q10003" i="26"/>
  <c r="Q10235" i="26"/>
  <c r="Q10381" i="26"/>
  <c r="Q10533" i="26"/>
  <c r="Q10653" i="26"/>
  <c r="Q10763" i="26"/>
  <c r="Q10840" i="26"/>
  <c r="Q10890" i="26"/>
  <c r="Q10940" i="26"/>
  <c r="Q10997" i="26"/>
  <c r="Q11042" i="26"/>
  <c r="Q11084" i="26"/>
  <c r="Q11128" i="26"/>
  <c r="Q11178" i="26"/>
  <c r="Q11217" i="26"/>
  <c r="Q11252" i="26"/>
  <c r="Q11290" i="26"/>
  <c r="Q11327" i="26"/>
  <c r="Q11362" i="26"/>
  <c r="Q11397" i="26"/>
  <c r="Q11438" i="26"/>
  <c r="Q11473" i="26"/>
  <c r="Q11508" i="26"/>
  <c r="Q11546" i="26"/>
  <c r="Q11583" i="26"/>
  <c r="Q11618" i="26"/>
  <c r="Q11653" i="26"/>
  <c r="Q11694" i="26"/>
  <c r="Q11729" i="26"/>
  <c r="Q11764" i="26"/>
  <c r="Q11802" i="26"/>
  <c r="Q11839" i="26"/>
  <c r="Q11874" i="26"/>
  <c r="Q11909" i="26"/>
  <c r="Q11950" i="26"/>
  <c r="Q11984" i="26"/>
  <c r="Q12014" i="26"/>
  <c r="Q12042" i="26"/>
  <c r="Q12068" i="26"/>
  <c r="Q12096" i="26"/>
  <c r="Q12124" i="26"/>
  <c r="Q12146" i="26"/>
  <c r="Q12172" i="26"/>
  <c r="Q12193" i="26"/>
  <c r="Q12219" i="26"/>
  <c r="Q12240" i="26"/>
  <c r="Q12266" i="26"/>
  <c r="Q12287" i="26"/>
  <c r="Q12309" i="26"/>
  <c r="Q12334" i="26"/>
  <c r="Q12356" i="26"/>
  <c r="Q12378" i="26"/>
  <c r="Q12395" i="26"/>
  <c r="Q12412" i="26"/>
  <c r="Q12429" i="26"/>
  <c r="Q12446" i="26"/>
  <c r="Q12463" i="26"/>
  <c r="Q12480" i="26"/>
  <c r="Q12497" i="26"/>
  <c r="Q12514" i="26"/>
  <c r="Q12531" i="26"/>
  <c r="Q12547" i="26"/>
  <c r="Q12563" i="26"/>
  <c r="Q12579" i="26"/>
  <c r="Q12595" i="26"/>
  <c r="Q12611" i="26"/>
  <c r="Q12627" i="26"/>
  <c r="Q12643" i="26"/>
  <c r="Q12659" i="26"/>
  <c r="Q12675" i="26"/>
  <c r="Q12691" i="26"/>
  <c r="Q12707" i="26"/>
  <c r="Q12723" i="26"/>
  <c r="Q12739" i="26"/>
  <c r="Q12755" i="26"/>
  <c r="Q9136" i="26"/>
  <c r="Q9648" i="26"/>
  <c r="Q10016" i="26"/>
  <c r="Q10236" i="26"/>
  <c r="Q10397" i="26"/>
  <c r="Q10540" i="26"/>
  <c r="Q10666" i="26"/>
  <c r="Q10777" i="26"/>
  <c r="Q10841" i="26"/>
  <c r="Q10891" i="26"/>
  <c r="Q10941" i="26"/>
  <c r="Q11001" i="26"/>
  <c r="Q11045" i="26"/>
  <c r="Q11087" i="26"/>
  <c r="Q11133" i="26"/>
  <c r="Q11179" i="26"/>
  <c r="Q11218" i="26"/>
  <c r="Q11253" i="26"/>
  <c r="Q11294" i="26"/>
  <c r="Q11329" i="26"/>
  <c r="Q11364" i="26"/>
  <c r="Q11402" i="26"/>
  <c r="Q11439" i="26"/>
  <c r="Q11474" i="26"/>
  <c r="Q11509" i="26"/>
  <c r="Q11550" i="26"/>
  <c r="Q11585" i="26"/>
  <c r="Q11620" i="26"/>
  <c r="Q11658" i="26"/>
  <c r="Q11695" i="26"/>
  <c r="Q11730" i="26"/>
  <c r="Q11765" i="26"/>
  <c r="Q11806" i="26"/>
  <c r="Q11841" i="26"/>
  <c r="Q11876" i="26"/>
  <c r="Q11914" i="26"/>
  <c r="Q11951" i="26"/>
  <c r="Q11985" i="26"/>
  <c r="Q12015" i="26"/>
  <c r="Q12045" i="26"/>
  <c r="Q12069" i="26"/>
  <c r="Q12097" i="26"/>
  <c r="Q12125" i="26"/>
  <c r="Q12148" i="26"/>
  <c r="Q12173" i="26"/>
  <c r="Q12194" i="26"/>
  <c r="Q12220" i="26"/>
  <c r="Q12241" i="26"/>
  <c r="F465" i="26" s="1"/>
  <c r="Q12267" i="26"/>
  <c r="Q12288" i="26"/>
  <c r="Q12314" i="26"/>
  <c r="Q12335" i="26"/>
  <c r="Q12357" i="26"/>
  <c r="Q12379" i="26"/>
  <c r="Q12396" i="26"/>
  <c r="Q12413" i="26"/>
  <c r="Q12430" i="26"/>
  <c r="Q12447" i="26"/>
  <c r="Q12464" i="26"/>
  <c r="Q12481" i="26"/>
  <c r="Q12498" i="26"/>
  <c r="Q12516" i="26"/>
  <c r="Q12532" i="26"/>
  <c r="Q12548" i="26"/>
  <c r="Q12564" i="26"/>
  <c r="Q12580" i="26"/>
  <c r="Q12596" i="26"/>
  <c r="Q12612" i="26"/>
  <c r="Q12628" i="26"/>
  <c r="Q12644" i="26"/>
  <c r="Q12660" i="26"/>
  <c r="Q12676" i="26"/>
  <c r="Q12692" i="26"/>
  <c r="Q12708" i="26"/>
  <c r="Q12724" i="26"/>
  <c r="Q12740" i="26"/>
  <c r="Q12756" i="26"/>
  <c r="Q9199" i="26"/>
  <c r="Q9677" i="26"/>
  <c r="Q10031" i="26"/>
  <c r="Q10253" i="26"/>
  <c r="Q10405" i="26"/>
  <c r="Q10541" i="26"/>
  <c r="Q10667" i="26"/>
  <c r="Q10781" i="26"/>
  <c r="Q10843" i="26"/>
  <c r="Q10893" i="26"/>
  <c r="Q10951" i="26"/>
  <c r="Q11002" i="26"/>
  <c r="Q11046" i="26"/>
  <c r="Q11089" i="26"/>
  <c r="Q11139" i="26"/>
  <c r="Q11181" i="26"/>
  <c r="Q11220" i="26"/>
  <c r="Q11258" i="26"/>
  <c r="Q11295" i="26"/>
  <c r="Q11330" i="26"/>
  <c r="Q11365" i="26"/>
  <c r="Q11406" i="26"/>
  <c r="Q11441" i="26"/>
  <c r="Q11476" i="26"/>
  <c r="Q11514" i="26"/>
  <c r="Q11551" i="26"/>
  <c r="Q11586" i="26"/>
  <c r="Q11621" i="26"/>
  <c r="Q11662" i="26"/>
  <c r="Q11697" i="26"/>
  <c r="Q11732" i="26"/>
  <c r="Q11770" i="26"/>
  <c r="Q11807" i="26"/>
  <c r="Q11842" i="26"/>
  <c r="Q11877" i="26"/>
  <c r="Q11918" i="26"/>
  <c r="Q11953" i="26"/>
  <c r="Q11986" i="26"/>
  <c r="Q12016" i="26"/>
  <c r="Q12046" i="26"/>
  <c r="Q12074" i="26"/>
  <c r="Q12098" i="26"/>
  <c r="Q12126" i="26"/>
  <c r="Q12149" i="26"/>
  <c r="Q12174" i="26"/>
  <c r="Q12196" i="26"/>
  <c r="Q12221" i="26"/>
  <c r="Q12242" i="26"/>
  <c r="Q12268" i="26"/>
  <c r="Q12289" i="26"/>
  <c r="Q12315" i="26"/>
  <c r="Q12336" i="26"/>
  <c r="Q12362" i="26"/>
  <c r="Q12380" i="26"/>
  <c r="Q12397" i="26"/>
  <c r="Q12414" i="26"/>
  <c r="Q12431" i="26"/>
  <c r="Q12448" i="26"/>
  <c r="Q12465" i="26"/>
  <c r="Q12482" i="26"/>
  <c r="Q12500" i="26"/>
  <c r="Q12517" i="26"/>
  <c r="Q12533" i="26"/>
  <c r="Q12549" i="26"/>
  <c r="Q12565" i="26"/>
  <c r="F467" i="26" s="1"/>
  <c r="G467" i="26" s="1"/>
  <c r="H467" i="26" s="1"/>
  <c r="Q12581" i="26"/>
  <c r="Q12597" i="26"/>
  <c r="Q12613" i="26"/>
  <c r="Q12629" i="26"/>
  <c r="Q12645" i="26"/>
  <c r="Q12661" i="26"/>
  <c r="Q12677" i="26"/>
  <c r="Q9250" i="26"/>
  <c r="Q9709" i="26"/>
  <c r="Q10080" i="26"/>
  <c r="Q10277" i="26"/>
  <c r="Q10413" i="26"/>
  <c r="Q10556" i="26"/>
  <c r="Q10698" i="26"/>
  <c r="Q10793" i="26"/>
  <c r="Q10847" i="26"/>
  <c r="Q10904" i="26"/>
  <c r="Q10956" i="26"/>
  <c r="Q11005" i="26"/>
  <c r="Q11049" i="26"/>
  <c r="Q11099" i="26"/>
  <c r="Q11143" i="26"/>
  <c r="Q11186" i="26"/>
  <c r="Q11226" i="26"/>
  <c r="Q11263" i="26"/>
  <c r="Q11298" i="26"/>
  <c r="Q11333" i="26"/>
  <c r="Q11374" i="26"/>
  <c r="Q11409" i="26"/>
  <c r="Q11444" i="26"/>
  <c r="Q11482" i="26"/>
  <c r="Q11519" i="26"/>
  <c r="Q11554" i="26"/>
  <c r="Q11589" i="26"/>
  <c r="Q11630" i="26"/>
  <c r="Q11665" i="26"/>
  <c r="Q11700" i="26"/>
  <c r="Q11738" i="26"/>
  <c r="Q11775" i="26"/>
  <c r="Q11810" i="26"/>
  <c r="Q11845" i="26"/>
  <c r="Q11886" i="26"/>
  <c r="Q11921" i="26"/>
  <c r="Q11956" i="26"/>
  <c r="Q11989" i="26"/>
  <c r="Q12018" i="26"/>
  <c r="Q12048" i="26"/>
  <c r="Q12078" i="26"/>
  <c r="Q12101" i="26"/>
  <c r="Q12128" i="26"/>
  <c r="Q12155" i="26"/>
  <c r="Q12176" i="26"/>
  <c r="Q12202" i="26"/>
  <c r="Q12223" i="26"/>
  <c r="Q12245" i="26"/>
  <c r="Q12270" i="26"/>
  <c r="Q12292" i="26"/>
  <c r="Q12317" i="26"/>
  <c r="Q12338" i="26"/>
  <c r="Q12364" i="26"/>
  <c r="Q12382" i="26"/>
  <c r="Q12399" i="26"/>
  <c r="Q12416" i="26"/>
  <c r="Q12433" i="26"/>
  <c r="Q12450" i="26"/>
  <c r="Q12468" i="26"/>
  <c r="Q12485" i="26"/>
  <c r="Q12502" i="26"/>
  <c r="Q12519" i="26"/>
  <c r="Q12535" i="26"/>
  <c r="Q12551" i="26"/>
  <c r="Q12567" i="26"/>
  <c r="Q12583" i="26"/>
  <c r="Q12599" i="26"/>
  <c r="Q12615" i="26"/>
  <c r="Q12631" i="26"/>
  <c r="Q12647" i="26"/>
  <c r="Q9280" i="26"/>
  <c r="Q9712" i="26"/>
  <c r="Q10113" i="26"/>
  <c r="Q10284" i="26"/>
  <c r="Q10427" i="26"/>
  <c r="Q10573" i="26"/>
  <c r="Q10699" i="26"/>
  <c r="Q10794" i="26"/>
  <c r="Q10850" i="26"/>
  <c r="Q10908" i="26"/>
  <c r="Q10959" i="26"/>
  <c r="Q11009" i="26"/>
  <c r="Q11055" i="26"/>
  <c r="Q11100" i="26"/>
  <c r="Q11144" i="26"/>
  <c r="Q11187" i="26"/>
  <c r="Q11230" i="26"/>
  <c r="Q11265" i="26"/>
  <c r="Q11300" i="26"/>
  <c r="Q11338" i="26"/>
  <c r="Q11375" i="26"/>
  <c r="Q11410" i="26"/>
  <c r="Q11445" i="26"/>
  <c r="Q11486" i="26"/>
  <c r="Q11521" i="26"/>
  <c r="Q11556" i="26"/>
  <c r="Q11594" i="26"/>
  <c r="Q11631" i="26"/>
  <c r="Q11666" i="26"/>
  <c r="Q11701" i="26"/>
  <c r="Q11742" i="26"/>
  <c r="Q11777" i="26"/>
  <c r="Q11812" i="26"/>
  <c r="Q11850" i="26"/>
  <c r="Q11887" i="26"/>
  <c r="Q11922" i="26"/>
  <c r="Q11957" i="26"/>
  <c r="Q11994" i="26"/>
  <c r="Q12020" i="26"/>
  <c r="Q12049" i="26"/>
  <c r="Q12079" i="26"/>
  <c r="Q12106" i="26"/>
  <c r="Q12129" i="26"/>
  <c r="Q12156" i="26"/>
  <c r="Q12177" i="26"/>
  <c r="Q12203" i="26"/>
  <c r="Q12224" i="26"/>
  <c r="Q12250" i="26"/>
  <c r="Q12271" i="26"/>
  <c r="Q12293" i="26"/>
  <c r="Q12318" i="26"/>
  <c r="Q12340" i="26"/>
  <c r="Q12365" i="26"/>
  <c r="Q12383" i="26"/>
  <c r="Q12400" i="26"/>
  <c r="Q12417" i="26"/>
  <c r="Q12434" i="26"/>
  <c r="Q12452" i="26"/>
  <c r="Q12469" i="26"/>
  <c r="Q12486" i="26"/>
  <c r="Q12503" i="26"/>
  <c r="Q12520" i="26"/>
  <c r="Q12536" i="26"/>
  <c r="Q12552" i="26"/>
  <c r="Q12568" i="26"/>
  <c r="Q12584" i="26"/>
  <c r="Q12600" i="26"/>
  <c r="Q8056" i="26"/>
  <c r="Q10555" i="26"/>
  <c r="Q10962" i="26"/>
  <c r="Q11201" i="26"/>
  <c r="Q11407" i="26"/>
  <c r="Q11598" i="26"/>
  <c r="Q11786" i="26"/>
  <c r="Q11988" i="26"/>
  <c r="Q12130" i="26"/>
  <c r="Q12254" i="26"/>
  <c r="Q12381" i="26"/>
  <c r="Q12470" i="26"/>
  <c r="Q12556" i="26"/>
  <c r="Q12633" i="26"/>
  <c r="Q12693" i="26"/>
  <c r="Q12729" i="26"/>
  <c r="Q12773" i="26"/>
  <c r="Q12805" i="26"/>
  <c r="Q12837" i="26"/>
  <c r="Q12869" i="26"/>
  <c r="Q12900" i="26"/>
  <c r="Q12930" i="26"/>
  <c r="Q12953" i="26"/>
  <c r="Q12983" i="26"/>
  <c r="Q13013" i="26"/>
  <c r="Q13043" i="26"/>
  <c r="Q13068" i="26"/>
  <c r="Q13092" i="26"/>
  <c r="Q13113" i="26"/>
  <c r="Q13139" i="26"/>
  <c r="Q13160" i="26"/>
  <c r="Q13183" i="26"/>
  <c r="Q13200" i="26"/>
  <c r="Q13217" i="26"/>
  <c r="Q13233" i="26"/>
  <c r="Q13249" i="26"/>
  <c r="Q13265" i="26"/>
  <c r="Q13281" i="26"/>
  <c r="Q13297" i="26"/>
  <c r="Q13313" i="26"/>
  <c r="Q13329" i="26"/>
  <c r="Q13345" i="26"/>
  <c r="Q13361" i="26"/>
  <c r="Q13377" i="26"/>
  <c r="Q13393" i="26"/>
  <c r="Q13409" i="26"/>
  <c r="Q13425" i="26"/>
  <c r="Q13441" i="26"/>
  <c r="Q13457" i="26"/>
  <c r="Q13473" i="26"/>
  <c r="Q13489" i="26"/>
  <c r="Q13505" i="26"/>
  <c r="Q13521" i="26"/>
  <c r="Q13537" i="26"/>
  <c r="Q13553" i="26"/>
  <c r="Q13569" i="26"/>
  <c r="Q13585" i="26"/>
  <c r="Q13601" i="26"/>
  <c r="Q13617" i="26"/>
  <c r="Q13633" i="26"/>
  <c r="Q13649" i="26"/>
  <c r="Q13665" i="26"/>
  <c r="Q13681" i="26"/>
  <c r="Q13697" i="26"/>
  <c r="Q13713" i="26"/>
  <c r="Q13729" i="26"/>
  <c r="Q13745" i="26"/>
  <c r="Q13761" i="26"/>
  <c r="Q13777" i="26"/>
  <c r="Q13793" i="26"/>
  <c r="Q13809" i="26"/>
  <c r="Q13825" i="26"/>
  <c r="Q13841" i="26"/>
  <c r="Q13857" i="26"/>
  <c r="Q13873" i="26"/>
  <c r="Q13889" i="26"/>
  <c r="Q13905" i="26"/>
  <c r="Q13921" i="26"/>
  <c r="Q13937" i="26"/>
  <c r="Q13953" i="26"/>
  <c r="Q13969" i="26"/>
  <c r="Q13985" i="26"/>
  <c r="Q14001" i="26"/>
  <c r="Q14017" i="26"/>
  <c r="Q14033" i="26"/>
  <c r="Q14049" i="26"/>
  <c r="Q14065" i="26"/>
  <c r="Q14081" i="26"/>
  <c r="Q14097" i="26"/>
  <c r="Q14113" i="26"/>
  <c r="Q14129" i="26"/>
  <c r="Q14145" i="26"/>
  <c r="Q14161" i="26"/>
  <c r="Q14177" i="26"/>
  <c r="Q14193" i="26"/>
  <c r="Q14209" i="26"/>
  <c r="Q14225" i="26"/>
  <c r="Q14241" i="26"/>
  <c r="Q14257" i="26"/>
  <c r="Q14273" i="26"/>
  <c r="Q14289" i="26"/>
  <c r="Q14305" i="26"/>
  <c r="Q14321" i="26"/>
  <c r="Q14337" i="26"/>
  <c r="Q14353" i="26"/>
  <c r="Q14369" i="26"/>
  <c r="Q14385" i="26"/>
  <c r="Q14401" i="26"/>
  <c r="Q14417" i="26"/>
  <c r="Q14433" i="26"/>
  <c r="Q14449" i="26"/>
  <c r="Q14465" i="26"/>
  <c r="Q14481" i="26"/>
  <c r="Q14497" i="26"/>
  <c r="Q14513" i="26"/>
  <c r="Q14529" i="26"/>
  <c r="Q14545" i="26"/>
  <c r="Q14561" i="26"/>
  <c r="Q14577" i="26"/>
  <c r="Q14593" i="26"/>
  <c r="Q14609" i="26"/>
  <c r="Q14625" i="26"/>
  <c r="Q14641" i="26"/>
  <c r="Q14657" i="26"/>
  <c r="Q14673" i="26"/>
  <c r="Q14689" i="26"/>
  <c r="Q14705" i="26"/>
  <c r="Q14721" i="26"/>
  <c r="Q14737" i="26"/>
  <c r="Q14753" i="26"/>
  <c r="Q14769" i="26"/>
  <c r="Q14785" i="26"/>
  <c r="Q14801" i="26"/>
  <c r="Q14817" i="26"/>
  <c r="Q14833" i="26"/>
  <c r="Q14849" i="26"/>
  <c r="Q14865" i="26"/>
  <c r="Q14881" i="26"/>
  <c r="Q14897" i="26"/>
  <c r="Q14913" i="26"/>
  <c r="Q14929" i="26"/>
  <c r="Q14945" i="26"/>
  <c r="Q14961" i="26"/>
  <c r="Q14977" i="26"/>
  <c r="Q14993" i="26"/>
  <c r="Q15009" i="26"/>
  <c r="Q15025" i="26"/>
  <c r="Q15041" i="26"/>
  <c r="Q15057" i="26"/>
  <c r="Q15073" i="26"/>
  <c r="Q15089" i="26"/>
  <c r="Q15105" i="26"/>
  <c r="Q15121" i="26"/>
  <c r="Q15137" i="26"/>
  <c r="Q15153" i="26"/>
  <c r="Q15169" i="26"/>
  <c r="Q15185" i="26"/>
  <c r="Q15201" i="26"/>
  <c r="Q15217" i="26"/>
  <c r="Q15233" i="26"/>
  <c r="Q15249" i="26"/>
  <c r="Q15265" i="26"/>
  <c r="Q15281" i="26"/>
  <c r="Q15297" i="26"/>
  <c r="Q15313" i="26"/>
  <c r="Q15329" i="26"/>
  <c r="Q15345" i="26"/>
  <c r="Q15361" i="26"/>
  <c r="Q15377" i="26"/>
  <c r="Q15393" i="26"/>
  <c r="Q9228" i="26"/>
  <c r="Q10589" i="26"/>
  <c r="Q10972" i="26"/>
  <c r="Q11221" i="26"/>
  <c r="Q11412" i="26"/>
  <c r="Q11602" i="26"/>
  <c r="Q11809" i="26"/>
  <c r="Q11997" i="26"/>
  <c r="Q12138" i="26"/>
  <c r="Q12269" i="26"/>
  <c r="Q12384" i="26"/>
  <c r="Q12473" i="26"/>
  <c r="Q12566" i="26"/>
  <c r="Q12636" i="26"/>
  <c r="Q12694" i="26"/>
  <c r="Q12732" i="26"/>
  <c r="Q12774" i="26"/>
  <c r="Q12806" i="26"/>
  <c r="Q12838" i="26"/>
  <c r="Q12870" i="26"/>
  <c r="Q12901" i="26"/>
  <c r="Q12931" i="26"/>
  <c r="Q12956" i="26"/>
  <c r="Q12984" i="26"/>
  <c r="Q13014" i="26"/>
  <c r="Q13044" i="26"/>
  <c r="Q13071" i="26"/>
  <c r="Q13093" i="26"/>
  <c r="Q13116" i="26"/>
  <c r="Q13140" i="26"/>
  <c r="Q13161" i="26"/>
  <c r="Q13184" i="26"/>
  <c r="Q13201" i="26"/>
  <c r="Q13218" i="26"/>
  <c r="Q13234" i="26"/>
  <c r="Q13250" i="26"/>
  <c r="Q13266" i="26"/>
  <c r="Q13282" i="26"/>
  <c r="Q13298" i="26"/>
  <c r="Q13314" i="26"/>
  <c r="Q13330" i="26"/>
  <c r="Q13346" i="26"/>
  <c r="Q13362" i="26"/>
  <c r="Q13378" i="26"/>
  <c r="Q13394" i="26"/>
  <c r="Q13410" i="26"/>
  <c r="Q13426" i="26"/>
  <c r="Q13442" i="26"/>
  <c r="Q13458" i="26"/>
  <c r="Q13474" i="26"/>
  <c r="Q13490" i="26"/>
  <c r="Q13506" i="26"/>
  <c r="Q13522" i="26"/>
  <c r="Q13538" i="26"/>
  <c r="Q13554" i="26"/>
  <c r="Q13570" i="26"/>
  <c r="Q13586" i="26"/>
  <c r="Q13602" i="26"/>
  <c r="Q13618" i="26"/>
  <c r="F309" i="26" s="1"/>
  <c r="Q13634" i="26"/>
  <c r="Q13650" i="26"/>
  <c r="Q13666" i="26"/>
  <c r="Q13682" i="26"/>
  <c r="Q13698" i="26"/>
  <c r="Q13714" i="26"/>
  <c r="Q13730" i="26"/>
  <c r="Q13746" i="26"/>
  <c r="Q13762" i="26"/>
  <c r="Q13778" i="26"/>
  <c r="Q13794" i="26"/>
  <c r="Q13810" i="26"/>
  <c r="Q13826" i="26"/>
  <c r="Q13842" i="26"/>
  <c r="Q13858" i="26"/>
  <c r="Q13874" i="26"/>
  <c r="Q13890" i="26"/>
  <c r="Q13906" i="26"/>
  <c r="Q13922" i="26"/>
  <c r="Q13938" i="26"/>
  <c r="Q13954" i="26"/>
  <c r="Q13970" i="26"/>
  <c r="Q13986" i="26"/>
  <c r="Q14002" i="26"/>
  <c r="Q14018" i="26"/>
  <c r="Q14034" i="26"/>
  <c r="Q14050" i="26"/>
  <c r="Q14066" i="26"/>
  <c r="Q14082" i="26"/>
  <c r="Q14098" i="26"/>
  <c r="Q14114" i="26"/>
  <c r="Q14130" i="26"/>
  <c r="Q14146" i="26"/>
  <c r="Q14162" i="26"/>
  <c r="Q14178" i="26"/>
  <c r="Q14194" i="26"/>
  <c r="Q14210" i="26"/>
  <c r="Q14226" i="26"/>
  <c r="Q14242" i="26"/>
  <c r="Q14258" i="26"/>
  <c r="Q14274" i="26"/>
  <c r="Q14290" i="26"/>
  <c r="Q14306" i="26"/>
  <c r="Q14322" i="26"/>
  <c r="Q14338" i="26"/>
  <c r="Q14354" i="26"/>
  <c r="Q14370" i="26"/>
  <c r="Q14386" i="26"/>
  <c r="Q14402" i="26"/>
  <c r="Q14418" i="26"/>
  <c r="Q14434" i="26"/>
  <c r="Q14450" i="26"/>
  <c r="Q14466" i="26"/>
  <c r="Q14482" i="26"/>
  <c r="Q14498" i="26"/>
  <c r="Q14514" i="26"/>
  <c r="Q14530" i="26"/>
  <c r="Q14546" i="26"/>
  <c r="Q14562" i="26"/>
  <c r="Q14578" i="26"/>
  <c r="Q14594" i="26"/>
  <c r="Q14610" i="26"/>
  <c r="Q14626" i="26"/>
  <c r="Q14642" i="26"/>
  <c r="Q14658" i="26"/>
  <c r="Q14674" i="26"/>
  <c r="Q14690" i="26"/>
  <c r="Q14706" i="26"/>
  <c r="Q14722" i="26"/>
  <c r="Q14738" i="26"/>
  <c r="Q14754" i="26"/>
  <c r="Q14770" i="26"/>
  <c r="Q14786" i="26"/>
  <c r="Q14802" i="26"/>
  <c r="Q14818" i="26"/>
  <c r="Q14834" i="26"/>
  <c r="Q14850" i="26"/>
  <c r="Q14866" i="26"/>
  <c r="Q14882" i="26"/>
  <c r="Q14898" i="26"/>
  <c r="Q14914" i="26"/>
  <c r="Q14930" i="26"/>
  <c r="Q14946" i="26"/>
  <c r="Q14962" i="26"/>
  <c r="Q14978" i="26"/>
  <c r="Q14994" i="26"/>
  <c r="Q15010" i="26"/>
  <c r="Q15026" i="26"/>
  <c r="Q15042" i="26"/>
  <c r="Q15058" i="26"/>
  <c r="Q15074" i="26"/>
  <c r="Q15090" i="26"/>
  <c r="Q15106" i="26"/>
  <c r="Q15122" i="26"/>
  <c r="Q15138" i="26"/>
  <c r="Q15154" i="26"/>
  <c r="Q15170" i="26"/>
  <c r="Q15186" i="26"/>
  <c r="Q15202" i="26"/>
  <c r="Q15218" i="26"/>
  <c r="Q15234" i="26"/>
  <c r="Q15250" i="26"/>
  <c r="Q15266" i="26"/>
  <c r="Q15282" i="26"/>
  <c r="Q15298" i="26"/>
  <c r="Q15314" i="26"/>
  <c r="Q15330" i="26"/>
  <c r="Q15346" i="26"/>
  <c r="Q15362" i="26"/>
  <c r="Q15378" i="26"/>
  <c r="Q15394" i="26"/>
  <c r="Q9309" i="26"/>
  <c r="Q10604" i="26"/>
  <c r="Q11004" i="26"/>
  <c r="Q11231" i="26"/>
  <c r="Q11422" i="26"/>
  <c r="Q11626" i="26"/>
  <c r="Q11813" i="26"/>
  <c r="Q12000" i="26"/>
  <c r="Q12154" i="26"/>
  <c r="Q12272" i="26"/>
  <c r="Q12388" i="26"/>
  <c r="Q12484" i="26"/>
  <c r="Q12569" i="26"/>
  <c r="Q12646" i="26"/>
  <c r="Q12695" i="26"/>
  <c r="Q12741" i="26"/>
  <c r="Q12775" i="26"/>
  <c r="Q12807" i="26"/>
  <c r="Q12839" i="26"/>
  <c r="Q12871" i="26"/>
  <c r="Q12902" i="26"/>
  <c r="Q12932" i="26"/>
  <c r="Q12962" i="26"/>
  <c r="Q12985" i="26"/>
  <c r="Q13015" i="26"/>
  <c r="Q13045" i="26"/>
  <c r="Q13073" i="26"/>
  <c r="Q13094" i="26"/>
  <c r="Q13119" i="26"/>
  <c r="Q13141" i="26"/>
  <c r="Q13164" i="26"/>
  <c r="Q13185" i="26"/>
  <c r="Q13202" i="26"/>
  <c r="Q13219" i="26"/>
  <c r="Q13235" i="26"/>
  <c r="Q13251" i="26"/>
  <c r="Q13267" i="26"/>
  <c r="Q13283" i="26"/>
  <c r="Q13299" i="26"/>
  <c r="Q13315" i="26"/>
  <c r="Q13331" i="26"/>
  <c r="Q13347" i="26"/>
  <c r="Q13363" i="26"/>
  <c r="Q13379" i="26"/>
  <c r="Q13395" i="26"/>
  <c r="Q13411" i="26"/>
  <c r="Q13427" i="26"/>
  <c r="Q13443" i="26"/>
  <c r="Q13459" i="26"/>
  <c r="Q13475" i="26"/>
  <c r="Q13491" i="26"/>
  <c r="Q13507" i="26"/>
  <c r="Q13523" i="26"/>
  <c r="Q13539" i="26"/>
  <c r="Q13555" i="26"/>
  <c r="Q13571" i="26"/>
  <c r="Q13587" i="26"/>
  <c r="Q13603" i="26"/>
  <c r="Q13619" i="26"/>
  <c r="Q13635" i="26"/>
  <c r="Q9451" i="26"/>
  <c r="Q10683" i="26"/>
  <c r="Q11010" i="26"/>
  <c r="Q11236" i="26"/>
  <c r="Q11442" i="26"/>
  <c r="Q11633" i="26"/>
  <c r="Q11823" i="26"/>
  <c r="Q12017" i="26"/>
  <c r="Q12157" i="26"/>
  <c r="Q12276" i="26"/>
  <c r="Q12398" i="26"/>
  <c r="Q12487" i="26"/>
  <c r="Q12572" i="26"/>
  <c r="Q12648" i="26"/>
  <c r="Q12696" i="26"/>
  <c r="Q12742" i="26"/>
  <c r="Q12776" i="26"/>
  <c r="Q12808" i="26"/>
  <c r="Q12840" i="26"/>
  <c r="Q12872" i="26"/>
  <c r="Q12903" i="26"/>
  <c r="Q12933" i="26"/>
  <c r="Q12963" i="26"/>
  <c r="Q12988" i="26"/>
  <c r="Q13016" i="26"/>
  <c r="Q13046" i="26"/>
  <c r="Q13074" i="26"/>
  <c r="Q13095" i="26"/>
  <c r="Q13121" i="26"/>
  <c r="Q13142" i="26"/>
  <c r="Q13167" i="26"/>
  <c r="Q13186" i="26"/>
  <c r="Q13203" i="26"/>
  <c r="Q13220" i="26"/>
  <c r="Q13236" i="26"/>
  <c r="Q13252" i="26"/>
  <c r="Q13268" i="26"/>
  <c r="Q13284" i="26"/>
  <c r="Q13300" i="26"/>
  <c r="Q13316" i="26"/>
  <c r="Q13332" i="26"/>
  <c r="Q13348" i="26"/>
  <c r="Q13364" i="26"/>
  <c r="Q13380" i="26"/>
  <c r="Q13396" i="26"/>
  <c r="Q13412" i="26"/>
  <c r="Q13428" i="26"/>
  <c r="Q13444" i="26"/>
  <c r="Q13460" i="26"/>
  <c r="Q13476" i="26"/>
  <c r="Q13492" i="26"/>
  <c r="Q13508" i="26"/>
  <c r="Q13524" i="26"/>
  <c r="Q13540" i="26"/>
  <c r="Q13556" i="26"/>
  <c r="Q13572" i="26"/>
  <c r="Q13588" i="26"/>
  <c r="Q13604" i="26"/>
  <c r="Q13620" i="26"/>
  <c r="Q13636" i="26"/>
  <c r="Q13652" i="26"/>
  <c r="Q13668" i="26"/>
  <c r="Q13684" i="26"/>
  <c r="Q13700" i="26"/>
  <c r="Q13716" i="26"/>
  <c r="Q13732" i="26"/>
  <c r="Q13748" i="26"/>
  <c r="Q13764" i="26"/>
  <c r="Q13780" i="26"/>
  <c r="Q13796" i="26"/>
  <c r="Q13812" i="26"/>
  <c r="Q13828" i="26"/>
  <c r="Q13844" i="26"/>
  <c r="Q13860" i="26"/>
  <c r="Q13876" i="26"/>
  <c r="Q13892" i="26"/>
  <c r="Q13908" i="26"/>
  <c r="Q13924" i="26"/>
  <c r="Q13940" i="26"/>
  <c r="Q13956" i="26"/>
  <c r="Q13972" i="26"/>
  <c r="Q13988" i="26"/>
  <c r="Q14004" i="26"/>
  <c r="Q14020" i="26"/>
  <c r="Q14036" i="26"/>
  <c r="Q14052" i="26"/>
  <c r="Q14068" i="26"/>
  <c r="Q14084" i="26"/>
  <c r="Q14100" i="26"/>
  <c r="Q14116" i="26"/>
  <c r="Q14132" i="26"/>
  <c r="Q14148" i="26"/>
  <c r="Q14164" i="26"/>
  <c r="Q14180" i="26"/>
  <c r="Q14196" i="26"/>
  <c r="Q14212" i="26"/>
  <c r="Q14228" i="26"/>
  <c r="Q14244" i="26"/>
  <c r="Q14260" i="26"/>
  <c r="Q14276" i="26"/>
  <c r="Q14292" i="26"/>
  <c r="Q14308" i="26"/>
  <c r="Q14324" i="26"/>
  <c r="Q14340" i="26"/>
  <c r="Q14356" i="26"/>
  <c r="Q14372" i="26"/>
  <c r="Q14388" i="26"/>
  <c r="Q14404" i="26"/>
  <c r="Q14420" i="26"/>
  <c r="Q14436" i="26"/>
  <c r="Q14452" i="26"/>
  <c r="Q14468" i="26"/>
  <c r="Q14484" i="26"/>
  <c r="Q14500" i="26"/>
  <c r="Q14516" i="26"/>
  <c r="Q14532" i="26"/>
  <c r="Q14548" i="26"/>
  <c r="Q14564" i="26"/>
  <c r="Q14580" i="26"/>
  <c r="Q14596" i="26"/>
  <c r="Q14612" i="26"/>
  <c r="Q14628" i="26"/>
  <c r="Q14644" i="26"/>
  <c r="Q14660" i="26"/>
  <c r="Q14676" i="26"/>
  <c r="Q14692" i="26"/>
  <c r="Q14708" i="26"/>
  <c r="Q14724" i="26"/>
  <c r="Q14740" i="26"/>
  <c r="Q14756" i="26"/>
  <c r="Q14772" i="26"/>
  <c r="Q14788" i="26"/>
  <c r="Q14804" i="26"/>
  <c r="Q14820" i="26"/>
  <c r="Q14836" i="26"/>
  <c r="Q14852" i="26"/>
  <c r="Q14868" i="26"/>
  <c r="Q14884" i="26"/>
  <c r="Q14900" i="26"/>
  <c r="Q14916" i="26"/>
  <c r="Q14932" i="26"/>
  <c r="Q14948" i="26"/>
  <c r="Q14964" i="26"/>
  <c r="Q14980" i="26"/>
  <c r="Q14996" i="26"/>
  <c r="Q15012" i="26"/>
  <c r="Q15028" i="26"/>
  <c r="Q15044" i="26"/>
  <c r="Q15060" i="26"/>
  <c r="Q15076" i="26"/>
  <c r="Q15092" i="26"/>
  <c r="Q15108" i="26"/>
  <c r="Q15124" i="26"/>
  <c r="Q15140" i="26"/>
  <c r="Q15156" i="26"/>
  <c r="Q15172" i="26"/>
  <c r="Q15188" i="26"/>
  <c r="Q15204" i="26"/>
  <c r="Q15220" i="26"/>
  <c r="Q15236" i="26"/>
  <c r="Q15252" i="26"/>
  <c r="Q15268" i="26"/>
  <c r="Q15284" i="26"/>
  <c r="Q15300" i="26"/>
  <c r="Q15316" i="26"/>
  <c r="Q15332" i="26"/>
  <c r="Q15348" i="26"/>
  <c r="Q15364" i="26"/>
  <c r="Q15380" i="26"/>
  <c r="Q15396" i="26"/>
  <c r="Q9680" i="26"/>
  <c r="Q10701" i="26"/>
  <c r="Q11021" i="26"/>
  <c r="Q11262" i="26"/>
  <c r="Q11450" i="26"/>
  <c r="Q11637" i="26"/>
  <c r="Q11844" i="26"/>
  <c r="Q12021" i="26"/>
  <c r="Q12160" i="26"/>
  <c r="F632" i="26" s="1"/>
  <c r="Q12290" i="26"/>
  <c r="Q12401" i="26"/>
  <c r="Q12490" i="26"/>
  <c r="Q12582" i="26"/>
  <c r="Q12649" i="26"/>
  <c r="Q12697" i="26"/>
  <c r="Q12743" i="26"/>
  <c r="Q12777" i="26"/>
  <c r="Q12809" i="26"/>
  <c r="Q12841" i="26"/>
  <c r="Q12873" i="26"/>
  <c r="Q12904" i="26"/>
  <c r="Q12934" i="26"/>
  <c r="Q12964" i="26"/>
  <c r="Q12994" i="26"/>
  <c r="Q13017" i="26"/>
  <c r="Q13047" i="26"/>
  <c r="Q13075" i="26"/>
  <c r="Q13096" i="26"/>
  <c r="Q13122" i="26"/>
  <c r="Q13143" i="26"/>
  <c r="Q13168" i="26"/>
  <c r="Q13187" i="26"/>
  <c r="Q13204" i="26"/>
  <c r="Q13221" i="26"/>
  <c r="Q13237" i="26"/>
  <c r="Q13253" i="26"/>
  <c r="Q13269" i="26"/>
  <c r="Q13285" i="26"/>
  <c r="Q13301" i="26"/>
  <c r="Q13317" i="26"/>
  <c r="Q13333" i="26"/>
  <c r="Q13349" i="26"/>
  <c r="Q13365" i="26"/>
  <c r="Q13381" i="26"/>
  <c r="Q13397" i="26"/>
  <c r="Q13413" i="26"/>
  <c r="Q13429" i="26"/>
  <c r="Q13445" i="26"/>
  <c r="Q13461" i="26"/>
  <c r="Q13477" i="26"/>
  <c r="Q13493" i="26"/>
  <c r="Q13509" i="26"/>
  <c r="Q13525" i="26"/>
  <c r="Q13541" i="26"/>
  <c r="Q13557" i="26"/>
  <c r="Q13573" i="26"/>
  <c r="Q13589" i="26"/>
  <c r="Q13605" i="26"/>
  <c r="Q13621" i="26"/>
  <c r="Q13637" i="26"/>
  <c r="Q13653" i="26"/>
  <c r="Q13669" i="26"/>
  <c r="Q13685" i="26"/>
  <c r="Q13701" i="26"/>
  <c r="Q13717" i="26"/>
  <c r="Q13733" i="26"/>
  <c r="Q13749" i="26"/>
  <c r="Q13765" i="26"/>
  <c r="Q13781" i="26"/>
  <c r="Q13797" i="26"/>
  <c r="Q13813" i="26"/>
  <c r="Q13829" i="26"/>
  <c r="Q13845" i="26"/>
  <c r="Q13861" i="26"/>
  <c r="Q13877" i="26"/>
  <c r="Q13893" i="26"/>
  <c r="Q13909" i="26"/>
  <c r="Q13925" i="26"/>
  <c r="Q13941" i="26"/>
  <c r="Q13957" i="26"/>
  <c r="Q13973" i="26"/>
  <c r="Q13989" i="26"/>
  <c r="Q14005" i="26"/>
  <c r="Q14021" i="26"/>
  <c r="Q14037" i="26"/>
  <c r="Q14053" i="26"/>
  <c r="Q14069" i="26"/>
  <c r="Q14085" i="26"/>
  <c r="Q14101" i="26"/>
  <c r="Q14117" i="26"/>
  <c r="Q14133" i="26"/>
  <c r="Q14149" i="26"/>
  <c r="Q14165" i="26"/>
  <c r="Q14181" i="26"/>
  <c r="Q14197" i="26"/>
  <c r="Q14213" i="26"/>
  <c r="Q14229" i="26"/>
  <c r="Q14245" i="26"/>
  <c r="Q14261" i="26"/>
  <c r="Q14277" i="26"/>
  <c r="Q14293" i="26"/>
  <c r="Q14309" i="26"/>
  <c r="Q14325" i="26"/>
  <c r="Q14341" i="26"/>
  <c r="Q14357" i="26"/>
  <c r="Q14373" i="26"/>
  <c r="Q14389" i="26"/>
  <c r="Q14405" i="26"/>
  <c r="Q14421" i="26"/>
  <c r="Q14437" i="26"/>
  <c r="Q14453" i="26"/>
  <c r="Q14469" i="26"/>
  <c r="Q14485" i="26"/>
  <c r="Q14501" i="26"/>
  <c r="Q14517" i="26"/>
  <c r="Q14533" i="26"/>
  <c r="Q14549" i="26"/>
  <c r="Q14565" i="26"/>
  <c r="Q14581" i="26"/>
  <c r="Q14597" i="26"/>
  <c r="Q14613" i="26"/>
  <c r="Q14629" i="26"/>
  <c r="Q14645" i="26"/>
  <c r="Q14661" i="26"/>
  <c r="Q14677" i="26"/>
  <c r="Q14693" i="26"/>
  <c r="Q14709" i="26"/>
  <c r="Q14725" i="26"/>
  <c r="Q14741" i="26"/>
  <c r="Q14757" i="26"/>
  <c r="Q14773" i="26"/>
  <c r="Q14789" i="26"/>
  <c r="Q14805" i="26"/>
  <c r="Q14821" i="26"/>
  <c r="Q14837" i="26"/>
  <c r="Q14853" i="26"/>
  <c r="Q14869" i="26"/>
  <c r="Q14885" i="26"/>
  <c r="Q14901" i="26"/>
  <c r="Q14917" i="26"/>
  <c r="Q14933" i="26"/>
  <c r="Q14949" i="26"/>
  <c r="Q14965" i="26"/>
  <c r="Q14981" i="26"/>
  <c r="Q14997" i="26"/>
  <c r="Q15013" i="26"/>
  <c r="Q15029" i="26"/>
  <c r="Q15045" i="26"/>
  <c r="Q15061" i="26"/>
  <c r="Q15077" i="26"/>
  <c r="Q15093" i="26"/>
  <c r="Q15109" i="26"/>
  <c r="Q15125" i="26"/>
  <c r="Q15141" i="26"/>
  <c r="Q15157" i="26"/>
  <c r="Q15173" i="26"/>
  <c r="Q15189" i="26"/>
  <c r="Q15205" i="26"/>
  <c r="Q15221" i="26"/>
  <c r="Q15237" i="26"/>
  <c r="Q15253" i="26"/>
  <c r="Q15269" i="26"/>
  <c r="Q15285" i="26"/>
  <c r="Q15301" i="26"/>
  <c r="Q15317" i="26"/>
  <c r="Q15333" i="26"/>
  <c r="Q15349" i="26"/>
  <c r="Q15365" i="26"/>
  <c r="Q15381" i="26"/>
  <c r="Q15397" i="26"/>
  <c r="Q9773" i="26"/>
  <c r="Q10716" i="26"/>
  <c r="Q11048" i="26"/>
  <c r="Q11266" i="26"/>
  <c r="Q11457" i="26"/>
  <c r="Q11663" i="26"/>
  <c r="Q11854" i="26"/>
  <c r="Q12030" i="26"/>
  <c r="Q12175" i="26"/>
  <c r="Q12298" i="26"/>
  <c r="Q12405" i="26"/>
  <c r="Q12501" i="26"/>
  <c r="Q12585" i="26"/>
  <c r="Q12652" i="26"/>
  <c r="Q12700" i="26"/>
  <c r="Q12744" i="26"/>
  <c r="Q12780" i="26"/>
  <c r="Q12812" i="26"/>
  <c r="Q12844" i="26"/>
  <c r="Q12876" i="26"/>
  <c r="Q12905" i="26"/>
  <c r="Q12935" i="26"/>
  <c r="Q12965" i="26"/>
  <c r="Q12995" i="26"/>
  <c r="Q13020" i="26"/>
  <c r="Q13048" i="26"/>
  <c r="Q13076" i="26"/>
  <c r="Q13097" i="26"/>
  <c r="Q13123" i="26"/>
  <c r="Q13144" i="26"/>
  <c r="Q13169" i="26"/>
  <c r="Q13188" i="26"/>
  <c r="Q13205" i="26"/>
  <c r="Q13222" i="26"/>
  <c r="Q13238" i="26"/>
  <c r="Q13254" i="26"/>
  <c r="Q13270" i="26"/>
  <c r="Q13286" i="26"/>
  <c r="Q13302" i="26"/>
  <c r="Q13318" i="26"/>
  <c r="Q13334" i="26"/>
  <c r="Q13350" i="26"/>
  <c r="Q13366" i="26"/>
  <c r="Q13382" i="26"/>
  <c r="Q13398" i="26"/>
  <c r="Q13414" i="26"/>
  <c r="Q13430" i="26"/>
  <c r="Q13446" i="26"/>
  <c r="Q13462" i="26"/>
  <c r="Q13478" i="26"/>
  <c r="Q13494" i="26"/>
  <c r="Q13510" i="26"/>
  <c r="Q13526" i="26"/>
  <c r="Q13542" i="26"/>
  <c r="Q13558" i="26"/>
  <c r="Q13574" i="26"/>
  <c r="Q13590" i="26"/>
  <c r="Q13606" i="26"/>
  <c r="Q13622" i="26"/>
  <c r="Q13638" i="26"/>
  <c r="Q13654" i="26"/>
  <c r="Q13670" i="26"/>
  <c r="Q13686" i="26"/>
  <c r="Q13702" i="26"/>
  <c r="Q13718" i="26"/>
  <c r="Q13734" i="26"/>
  <c r="Q13750" i="26"/>
  <c r="Q13766" i="26"/>
  <c r="Q13782" i="26"/>
  <c r="Q13798" i="26"/>
  <c r="Q13814" i="26"/>
  <c r="Q13830" i="26"/>
  <c r="Q13846" i="26"/>
  <c r="Q13862" i="26"/>
  <c r="Q13878" i="26"/>
  <c r="Q13894" i="26"/>
  <c r="Q13910" i="26"/>
  <c r="Q13926" i="26"/>
  <c r="Q13942" i="26"/>
  <c r="Q13958" i="26"/>
  <c r="Q13974" i="26"/>
  <c r="Q13990" i="26"/>
  <c r="Q14006" i="26"/>
  <c r="Q14022" i="26"/>
  <c r="Q14038" i="26"/>
  <c r="Q14054" i="26"/>
  <c r="Q14070" i="26"/>
  <c r="Q14086" i="26"/>
  <c r="Q14102" i="26"/>
  <c r="Q14118" i="26"/>
  <c r="Q14134" i="26"/>
  <c r="Q14150" i="26"/>
  <c r="Q14166" i="26"/>
  <c r="Q14182" i="26"/>
  <c r="Q14198" i="26"/>
  <c r="Q14214" i="26"/>
  <c r="Q14230" i="26"/>
  <c r="Q14246" i="26"/>
  <c r="Q14262" i="26"/>
  <c r="Q14278" i="26"/>
  <c r="Q14294" i="26"/>
  <c r="Q14310" i="26"/>
  <c r="Q14326" i="26"/>
  <c r="Q14342" i="26"/>
  <c r="Q14358" i="26"/>
  <c r="Q14374" i="26"/>
  <c r="Q14390" i="26"/>
  <c r="Q14406" i="26"/>
  <c r="Q14422" i="26"/>
  <c r="Q14438" i="26"/>
  <c r="Q14454" i="26"/>
  <c r="Q14470" i="26"/>
  <c r="Q14486" i="26"/>
  <c r="Q14502" i="26"/>
  <c r="Q14518" i="26"/>
  <c r="Q14534" i="26"/>
  <c r="Q14550" i="26"/>
  <c r="Q14566" i="26"/>
  <c r="Q14582" i="26"/>
  <c r="Q14598" i="26"/>
  <c r="Q14614" i="26"/>
  <c r="Q14630" i="26"/>
  <c r="Q14646" i="26"/>
  <c r="Q14662" i="26"/>
  <c r="Q14678" i="26"/>
  <c r="Q14694" i="26"/>
  <c r="Q14710" i="26"/>
  <c r="Q14726" i="26"/>
  <c r="Q14742" i="26"/>
  <c r="Q14758" i="26"/>
  <c r="Q14774" i="26"/>
  <c r="Q14790" i="26"/>
  <c r="Q14806" i="26"/>
  <c r="Q14822" i="26"/>
  <c r="Q14838" i="26"/>
  <c r="Q14854" i="26"/>
  <c r="Q14870" i="26"/>
  <c r="Q14886" i="26"/>
  <c r="Q14902" i="26"/>
  <c r="Q14918" i="26"/>
  <c r="Q14934" i="26"/>
  <c r="Q14950" i="26"/>
  <c r="Q14966" i="26"/>
  <c r="Q14982" i="26"/>
  <c r="Q14998" i="26"/>
  <c r="Q15014" i="26"/>
  <c r="Q15030" i="26"/>
  <c r="Q15046" i="26"/>
  <c r="Q15062" i="26"/>
  <c r="Q15078" i="26"/>
  <c r="Q15094" i="26"/>
  <c r="Q15110" i="26"/>
  <c r="Q15126" i="26"/>
  <c r="Q15142" i="26"/>
  <c r="Q15158" i="26"/>
  <c r="Q15174" i="26"/>
  <c r="Q15190" i="26"/>
  <c r="Q15206" i="26"/>
  <c r="Q15222" i="26"/>
  <c r="Q15238" i="26"/>
  <c r="Q15254" i="26"/>
  <c r="Q15270" i="26"/>
  <c r="Q15286" i="26"/>
  <c r="Q15302" i="26"/>
  <c r="Q15318" i="26"/>
  <c r="Q15334" i="26"/>
  <c r="Q15350" i="26"/>
  <c r="Q15366" i="26"/>
  <c r="Q15382" i="26"/>
  <c r="Q15398" i="26"/>
  <c r="Q9840" i="26"/>
  <c r="Q10789" i="26"/>
  <c r="Q11061" i="26"/>
  <c r="Q11274" i="26"/>
  <c r="Q11477" i="26"/>
  <c r="Q11668" i="26"/>
  <c r="Q11858" i="26"/>
  <c r="Q12047" i="26"/>
  <c r="Q12178" i="26"/>
  <c r="Q12301" i="26"/>
  <c r="Q12415" i="26"/>
  <c r="Q12504" i="26"/>
  <c r="Q12588" i="26"/>
  <c r="Q12662" i="26"/>
  <c r="Q12709" i="26"/>
  <c r="Q12745" i="26"/>
  <c r="Q12787" i="26"/>
  <c r="Q12819" i="26"/>
  <c r="Q12851" i="26"/>
  <c r="Q12883" i="26"/>
  <c r="Q12908" i="26"/>
  <c r="Q12936" i="26"/>
  <c r="Q12966" i="26"/>
  <c r="Q12996" i="26"/>
  <c r="Q13026" i="26"/>
  <c r="Q13049" i="26"/>
  <c r="Q13077" i="26"/>
  <c r="Q13100" i="26"/>
  <c r="Q13124" i="26"/>
  <c r="Q13145" i="26"/>
  <c r="Q13170" i="26"/>
  <c r="Q13189" i="26"/>
  <c r="Q13206" i="26"/>
  <c r="Q13223" i="26"/>
  <c r="Q13239" i="26"/>
  <c r="Q13255" i="26"/>
  <c r="Q13271" i="26"/>
  <c r="Q13287" i="26"/>
  <c r="Q13303" i="26"/>
  <c r="Q13319" i="26"/>
  <c r="Q13335" i="26"/>
  <c r="Q13351" i="26"/>
  <c r="Q13367" i="26"/>
  <c r="Q13383" i="26"/>
  <c r="Q13399" i="26"/>
  <c r="Q13415" i="26"/>
  <c r="Q13431" i="26"/>
  <c r="Q13447" i="26"/>
  <c r="Q13463" i="26"/>
  <c r="Q13479" i="26"/>
  <c r="Q13495" i="26"/>
  <c r="Q13511" i="26"/>
  <c r="Q13527" i="26"/>
  <c r="Q13543" i="26"/>
  <c r="Q13559" i="26"/>
  <c r="Q13575" i="26"/>
  <c r="Q13591" i="26"/>
  <c r="Q13607" i="26"/>
  <c r="Q13623" i="26"/>
  <c r="Q13639" i="26"/>
  <c r="Q13655" i="26"/>
  <c r="Q13671" i="26"/>
  <c r="Q13687" i="26"/>
  <c r="Q13703" i="26"/>
  <c r="Q13719" i="26"/>
  <c r="Q13735" i="26"/>
  <c r="Q13751" i="26"/>
  <c r="Q13767" i="26"/>
  <c r="Q13783" i="26"/>
  <c r="Q13799" i="26"/>
  <c r="Q13815" i="26"/>
  <c r="Q13831" i="26"/>
  <c r="Q13847" i="26"/>
  <c r="Q13863" i="26"/>
  <c r="Q13879" i="26"/>
  <c r="Q13895" i="26"/>
  <c r="Q13911" i="26"/>
  <c r="Q13927" i="26"/>
  <c r="Q13943" i="26"/>
  <c r="Q13959" i="26"/>
  <c r="Q13975" i="26"/>
  <c r="Q13991" i="26"/>
  <c r="Q14007" i="26"/>
  <c r="Q14023" i="26"/>
  <c r="Q14039" i="26"/>
  <c r="Q14055" i="26"/>
  <c r="Q14071" i="26"/>
  <c r="Q14087" i="26"/>
  <c r="Q14103" i="26"/>
  <c r="Q14119" i="26"/>
  <c r="Q14135" i="26"/>
  <c r="Q14151" i="26"/>
  <c r="Q14167" i="26"/>
  <c r="Q14183" i="26"/>
  <c r="Q14199" i="26"/>
  <c r="Q14215" i="26"/>
  <c r="Q14231" i="26"/>
  <c r="Q14247" i="26"/>
  <c r="Q14263" i="26"/>
  <c r="Q14279" i="26"/>
  <c r="Q14295" i="26"/>
  <c r="Q14311" i="26"/>
  <c r="Q14327" i="26"/>
  <c r="Q14343" i="26"/>
  <c r="Q14359" i="26"/>
  <c r="Q14375" i="26"/>
  <c r="Q14391" i="26"/>
  <c r="Q14407" i="26"/>
  <c r="Q14423" i="26"/>
  <c r="Q14439" i="26"/>
  <c r="Q14455" i="26"/>
  <c r="Q14471" i="26"/>
  <c r="Q14487" i="26"/>
  <c r="Q14503" i="26"/>
  <c r="Q14519" i="26"/>
  <c r="Q14535" i="26"/>
  <c r="Q14551" i="26"/>
  <c r="Q14567" i="26"/>
  <c r="Q14583" i="26"/>
  <c r="Q14599" i="26"/>
  <c r="Q14615" i="26"/>
  <c r="Q14631" i="26"/>
  <c r="Q14647" i="26"/>
  <c r="Q14663" i="26"/>
  <c r="Q14679" i="26"/>
  <c r="Q14695" i="26"/>
  <c r="Q14711" i="26"/>
  <c r="Q14727" i="26"/>
  <c r="Q14743" i="26"/>
  <c r="Q14759" i="26"/>
  <c r="Q14775" i="26"/>
  <c r="Q14791" i="26"/>
  <c r="Q14807" i="26"/>
  <c r="Q14823" i="26"/>
  <c r="Q14839" i="26"/>
  <c r="Q14855" i="26"/>
  <c r="Q14871" i="26"/>
  <c r="Q14887" i="26"/>
  <c r="Q14903" i="26"/>
  <c r="Q14919" i="26"/>
  <c r="Q14935" i="26"/>
  <c r="Q14951" i="26"/>
  <c r="Q14967" i="26"/>
  <c r="Q14983" i="26"/>
  <c r="Q14999" i="26"/>
  <c r="Q15015" i="26"/>
  <c r="Q15031" i="26"/>
  <c r="Q15047" i="26"/>
  <c r="Q15063" i="26"/>
  <c r="Q15079" i="26"/>
  <c r="Q15095" i="26"/>
  <c r="Q15111" i="26"/>
  <c r="Q15127" i="26"/>
  <c r="Q15143" i="26"/>
  <c r="Q15159" i="26"/>
  <c r="Q15175" i="26"/>
  <c r="Q15191" i="26"/>
  <c r="Q15207" i="26"/>
  <c r="Q15223" i="26"/>
  <c r="Q15239" i="26"/>
  <c r="Q15255" i="26"/>
  <c r="Q15271" i="26"/>
  <c r="Q15287" i="26"/>
  <c r="Q15303" i="26"/>
  <c r="Q15319" i="26"/>
  <c r="Q15335" i="26"/>
  <c r="Q15351" i="26"/>
  <c r="Q15367" i="26"/>
  <c r="Q15383" i="26"/>
  <c r="Q15399" i="26"/>
  <c r="Q10043" i="26"/>
  <c r="Q10796" i="26"/>
  <c r="Q11065" i="26"/>
  <c r="Q11297" i="26"/>
  <c r="Q11487" i="26"/>
  <c r="Q11678" i="26"/>
  <c r="Q11882" i="26"/>
  <c r="Q12050" i="26"/>
  <c r="Q12186" i="26"/>
  <c r="Q12316" i="26"/>
  <c r="Q12418" i="26"/>
  <c r="Q12507" i="26"/>
  <c r="Q12598" i="26"/>
  <c r="Q12663" i="26"/>
  <c r="Q12710" i="26"/>
  <c r="Q12748" i="26"/>
  <c r="Q12788" i="26"/>
  <c r="Q12820" i="26"/>
  <c r="Q12852" i="26"/>
  <c r="Q12884" i="26"/>
  <c r="Q12914" i="26"/>
  <c r="Q12937" i="26"/>
  <c r="Q12967" i="26"/>
  <c r="Q12997" i="26"/>
  <c r="Q13027" i="26"/>
  <c r="Q13052" i="26"/>
  <c r="Q13078" i="26"/>
  <c r="Q13103" i="26"/>
  <c r="Q13125" i="26"/>
  <c r="Q13148" i="26"/>
  <c r="Q13171" i="26"/>
  <c r="Q13190" i="26"/>
  <c r="Q13207" i="26"/>
  <c r="Q13224" i="26"/>
  <c r="Q13240" i="26"/>
  <c r="Q13256" i="26"/>
  <c r="Q13272" i="26"/>
  <c r="Q13288" i="26"/>
  <c r="Q13304" i="26"/>
  <c r="Q13320" i="26"/>
  <c r="Q13336" i="26"/>
  <c r="Q13352" i="26"/>
  <c r="Q13368" i="26"/>
  <c r="Q13384" i="26"/>
  <c r="Q13400" i="26"/>
  <c r="Q13416" i="26"/>
  <c r="Q13432" i="26"/>
  <c r="Q13448" i="26"/>
  <c r="Q13464" i="26"/>
  <c r="Q13480" i="26"/>
  <c r="Q13496" i="26"/>
  <c r="Q13512" i="26"/>
  <c r="Q13528" i="26"/>
  <c r="Q13544" i="26"/>
  <c r="Q13560" i="26"/>
  <c r="Q13576" i="26"/>
  <c r="Q13592" i="26"/>
  <c r="Q13608" i="26"/>
  <c r="Q13624" i="26"/>
  <c r="Q13640" i="26"/>
  <c r="Q13656" i="26"/>
  <c r="Q13672" i="26"/>
  <c r="Q13688" i="26"/>
  <c r="Q13704" i="26"/>
  <c r="Q13720" i="26"/>
  <c r="Q13736" i="26"/>
  <c r="Q13752" i="26"/>
  <c r="Q13768" i="26"/>
  <c r="Q13784" i="26"/>
  <c r="Q13800" i="26"/>
  <c r="Q13816" i="26"/>
  <c r="Q13832" i="26"/>
  <c r="Q13848" i="26"/>
  <c r="Q13864" i="26"/>
  <c r="Q13880" i="26"/>
  <c r="Q13896" i="26"/>
  <c r="Q13912" i="26"/>
  <c r="Q13928" i="26"/>
  <c r="Q13944" i="26"/>
  <c r="Q13960" i="26"/>
  <c r="Q13976" i="26"/>
  <c r="Q13992" i="26"/>
  <c r="Q14008" i="26"/>
  <c r="Q14024" i="26"/>
  <c r="Q14040" i="26"/>
  <c r="Q14056" i="26"/>
  <c r="Q14072" i="26"/>
  <c r="Q14088" i="26"/>
  <c r="Q14104" i="26"/>
  <c r="Q14120" i="26"/>
  <c r="Q14136" i="26"/>
  <c r="Q14152" i="26"/>
  <c r="Q14168" i="26"/>
  <c r="Q14184" i="26"/>
  <c r="Q14200" i="26"/>
  <c r="Q14216" i="26"/>
  <c r="Q14232" i="26"/>
  <c r="Q14248" i="26"/>
  <c r="Q14264" i="26"/>
  <c r="Q14280" i="26"/>
  <c r="Q14296" i="26"/>
  <c r="Q14312" i="26"/>
  <c r="Q14328" i="26"/>
  <c r="Q14344" i="26"/>
  <c r="Q14360" i="26"/>
  <c r="Q14376" i="26"/>
  <c r="Q14392" i="26"/>
  <c r="Q14408" i="26"/>
  <c r="Q14424" i="26"/>
  <c r="Q14440" i="26"/>
  <c r="Q14456" i="26"/>
  <c r="Q14472" i="26"/>
  <c r="Q14488" i="26"/>
  <c r="Q14504" i="26"/>
  <c r="Q14520" i="26"/>
  <c r="Q14536" i="26"/>
  <c r="Q14552" i="26"/>
  <c r="Q14568" i="26"/>
  <c r="Q14584" i="26"/>
  <c r="Q14600" i="26"/>
  <c r="Q14616" i="26"/>
  <c r="Q14632" i="26"/>
  <c r="Q14648" i="26"/>
  <c r="Q14664" i="26"/>
  <c r="Q14680" i="26"/>
  <c r="Q14696" i="26"/>
  <c r="Q14712" i="26"/>
  <c r="Q14728" i="26"/>
  <c r="Q14744" i="26"/>
  <c r="Q14760" i="26"/>
  <c r="Q14776" i="26"/>
  <c r="Q14792" i="26"/>
  <c r="Q14808" i="26"/>
  <c r="Q14824" i="26"/>
  <c r="Q14840" i="26"/>
  <c r="Q14856" i="26"/>
  <c r="Q14872" i="26"/>
  <c r="Q14888" i="26"/>
  <c r="Q14904" i="26"/>
  <c r="Q14920" i="26"/>
  <c r="Q14936" i="26"/>
  <c r="Q14952" i="26"/>
  <c r="Q14968" i="26"/>
  <c r="Q14984" i="26"/>
  <c r="Q15000" i="26"/>
  <c r="Q15016" i="26"/>
  <c r="Q15032" i="26"/>
  <c r="Q15048" i="26"/>
  <c r="Q15064" i="26"/>
  <c r="Q15080" i="26"/>
  <c r="Q15096" i="26"/>
  <c r="Q15112" i="26"/>
  <c r="Q15128" i="26"/>
  <c r="Q15144" i="26"/>
  <c r="Q15160" i="26"/>
  <c r="Q15176" i="26"/>
  <c r="Q15192" i="26"/>
  <c r="Q15208" i="26"/>
  <c r="Q15224" i="26"/>
  <c r="Q15240" i="26"/>
  <c r="Q15256" i="26"/>
  <c r="Q15272" i="26"/>
  <c r="Q15288" i="26"/>
  <c r="Q15304" i="26"/>
  <c r="Q15320" i="26"/>
  <c r="Q15336" i="26"/>
  <c r="Q10114" i="26"/>
  <c r="Q10813" i="26"/>
  <c r="Q11095" i="26"/>
  <c r="Q11301" i="26"/>
  <c r="Q11492" i="26"/>
  <c r="Q11698" i="26"/>
  <c r="Q11889" i="26"/>
  <c r="Q12058" i="26"/>
  <c r="Q12197" i="26"/>
  <c r="Q12319" i="26"/>
  <c r="Q12422" i="26"/>
  <c r="Q12518" i="26"/>
  <c r="Q12601" i="26"/>
  <c r="Q12664" i="26"/>
  <c r="Q12711" i="26"/>
  <c r="Q12757" i="26"/>
  <c r="Q12789" i="26"/>
  <c r="Q12821" i="26"/>
  <c r="Q12853" i="26"/>
  <c r="Q12885" i="26"/>
  <c r="Q12915" i="26"/>
  <c r="Q12940" i="26"/>
  <c r="Q12968" i="26"/>
  <c r="Q12998" i="26"/>
  <c r="Q13028" i="26"/>
  <c r="Q13058" i="26"/>
  <c r="Q13079" i="26"/>
  <c r="Q13105" i="26"/>
  <c r="Q13126" i="26"/>
  <c r="Q13151" i="26"/>
  <c r="Q13172" i="26"/>
  <c r="Q13191" i="26"/>
  <c r="Q13208" i="26"/>
  <c r="Q13225" i="26"/>
  <c r="Q13241" i="26"/>
  <c r="Q13257" i="26"/>
  <c r="Q13273" i="26"/>
  <c r="Q13289" i="26"/>
  <c r="Q13305" i="26"/>
  <c r="Q13321" i="26"/>
  <c r="Q13337" i="26"/>
  <c r="Q13353" i="26"/>
  <c r="Q13369" i="26"/>
  <c r="Q13385" i="26"/>
  <c r="Q13401" i="26"/>
  <c r="Q13417" i="26"/>
  <c r="Q13433" i="26"/>
  <c r="Q13449" i="26"/>
  <c r="Q13465" i="26"/>
  <c r="Q13481" i="26"/>
  <c r="Q13497" i="26"/>
  <c r="Q13513" i="26"/>
  <c r="Q13529" i="26"/>
  <c r="Q13545" i="26"/>
  <c r="Q13561" i="26"/>
  <c r="Q13577" i="26"/>
  <c r="Q13593" i="26"/>
  <c r="Q13609" i="26"/>
  <c r="Q13625" i="26"/>
  <c r="Q13641" i="26"/>
  <c r="Q13657" i="26"/>
  <c r="Q13673" i="26"/>
  <c r="Q13689" i="26"/>
  <c r="Q13705" i="26"/>
  <c r="Q13721" i="26"/>
  <c r="Q13737" i="26"/>
  <c r="Q13753" i="26"/>
  <c r="Q13769" i="26"/>
  <c r="Q13785" i="26"/>
  <c r="Q13801" i="26"/>
  <c r="Q13817" i="26"/>
  <c r="Q13833" i="26"/>
  <c r="Q13849" i="26"/>
  <c r="Q13865" i="26"/>
  <c r="Q13881" i="26"/>
  <c r="Q13897" i="26"/>
  <c r="Q13913" i="26"/>
  <c r="Q13929" i="26"/>
  <c r="Q13945" i="26"/>
  <c r="Q13961" i="26"/>
  <c r="Q13977" i="26"/>
  <c r="Q13993" i="26"/>
  <c r="Q14009" i="26"/>
  <c r="Q14025" i="26"/>
  <c r="Q14041" i="26"/>
  <c r="Q14057" i="26"/>
  <c r="Q14073" i="26"/>
  <c r="Q14089" i="26"/>
  <c r="Q14105" i="26"/>
  <c r="Q14121" i="26"/>
  <c r="Q14137" i="26"/>
  <c r="Q14153" i="26"/>
  <c r="Q14169" i="26"/>
  <c r="Q14185" i="26"/>
  <c r="Q14201" i="26"/>
  <c r="Q14217" i="26"/>
  <c r="Q14233" i="26"/>
  <c r="Q14249" i="26"/>
  <c r="Q14265" i="26"/>
  <c r="Q14281" i="26"/>
  <c r="Q14297" i="26"/>
  <c r="Q14313" i="26"/>
  <c r="Q14329" i="26"/>
  <c r="Q14345" i="26"/>
  <c r="Q14361" i="26"/>
  <c r="Q14377" i="26"/>
  <c r="Q14393" i="26"/>
  <c r="Q14409" i="26"/>
  <c r="Q14425" i="26"/>
  <c r="Q14441" i="26"/>
  <c r="Q14457" i="26"/>
  <c r="Q14473" i="26"/>
  <c r="Q14489" i="26"/>
  <c r="Q14505" i="26"/>
  <c r="Q14521" i="26"/>
  <c r="Q14537" i="26"/>
  <c r="Q14553" i="26"/>
  <c r="Q14569" i="26"/>
  <c r="Q14585" i="26"/>
  <c r="Q14601" i="26"/>
  <c r="Q14617" i="26"/>
  <c r="Q14633" i="26"/>
  <c r="Q14649" i="26"/>
  <c r="Q14665" i="26"/>
  <c r="Q14681" i="26"/>
  <c r="Q14697" i="26"/>
  <c r="Q14713" i="26"/>
  <c r="Q14729" i="26"/>
  <c r="Q14745" i="26"/>
  <c r="Q14761" i="26"/>
  <c r="Q14777" i="26"/>
  <c r="Q14793" i="26"/>
  <c r="Q14809" i="26"/>
  <c r="Q14825" i="26"/>
  <c r="Q14841" i="26"/>
  <c r="Q14857" i="26"/>
  <c r="Q14873" i="26"/>
  <c r="Q14889" i="26"/>
  <c r="Q14905" i="26"/>
  <c r="Q14921" i="26"/>
  <c r="Q14937" i="26"/>
  <c r="Q14953" i="26"/>
  <c r="Q14969" i="26"/>
  <c r="Q14985" i="26"/>
  <c r="Q15001" i="26"/>
  <c r="Q10156" i="26"/>
  <c r="Q10844" i="26"/>
  <c r="Q11103" i="26"/>
  <c r="Q11311" i="26"/>
  <c r="Q11518" i="26"/>
  <c r="Q11706" i="26"/>
  <c r="Q11893" i="26"/>
  <c r="Q12077" i="26"/>
  <c r="Q12204" i="26"/>
  <c r="Q12322" i="26"/>
  <c r="F634" i="26" s="1"/>
  <c r="Q12432" i="26"/>
  <c r="Q12521" i="26"/>
  <c r="Q12604" i="26"/>
  <c r="Q12665" i="26"/>
  <c r="Q12712" i="26"/>
  <c r="Q12758" i="26"/>
  <c r="Q12790" i="26"/>
  <c r="Q12822" i="26"/>
  <c r="Q12854" i="26"/>
  <c r="Q12886" i="26"/>
  <c r="Q12916" i="26"/>
  <c r="Q12946" i="26"/>
  <c r="Q12969" i="26"/>
  <c r="Q12999" i="26"/>
  <c r="Q13029" i="26"/>
  <c r="Q13059" i="26"/>
  <c r="Q13080" i="26"/>
  <c r="Q13106" i="26"/>
  <c r="Q13127" i="26"/>
  <c r="Q13153" i="26"/>
  <c r="Q13173" i="26"/>
  <c r="Q13192" i="26"/>
  <c r="Q13209" i="26"/>
  <c r="Q13226" i="26"/>
  <c r="Q13242" i="26"/>
  <c r="Q13258" i="26"/>
  <c r="Q13274" i="26"/>
  <c r="Q13290" i="26"/>
  <c r="Q13306" i="26"/>
  <c r="Q13322" i="26"/>
  <c r="Q13338" i="26"/>
  <c r="Q13354" i="26"/>
  <c r="Q13370" i="26"/>
  <c r="Q13386" i="26"/>
  <c r="Q13402" i="26"/>
  <c r="Q13418" i="26"/>
  <c r="Q13434" i="26"/>
  <c r="Q13450" i="26"/>
  <c r="Q13466" i="26"/>
  <c r="Q13482" i="26"/>
  <c r="Q13498" i="26"/>
  <c r="Q13514" i="26"/>
  <c r="Q13530" i="26"/>
  <c r="Q13546" i="26"/>
  <c r="Q13562" i="26"/>
  <c r="Q13578" i="26"/>
  <c r="Q13594" i="26"/>
  <c r="Q13610" i="26"/>
  <c r="Q13626" i="26"/>
  <c r="Q13642" i="26"/>
  <c r="Q13658" i="26"/>
  <c r="Q13674" i="26"/>
  <c r="Q13690" i="26"/>
  <c r="Q13706" i="26"/>
  <c r="Q13722" i="26"/>
  <c r="Q13738" i="26"/>
  <c r="Q13754" i="26"/>
  <c r="Q13770" i="26"/>
  <c r="Q13786" i="26"/>
  <c r="Q13802" i="26"/>
  <c r="Q13818" i="26"/>
  <c r="Q13834" i="26"/>
  <c r="Q13850" i="26"/>
  <c r="Q13866" i="26"/>
  <c r="Q13882" i="26"/>
  <c r="Q13898" i="26"/>
  <c r="Q13914" i="26"/>
  <c r="Q13930" i="26"/>
  <c r="Q13946" i="26"/>
  <c r="Q13962" i="26"/>
  <c r="Q13978" i="26"/>
  <c r="Q13994" i="26"/>
  <c r="Q14010" i="26"/>
  <c r="Q14026" i="26"/>
  <c r="Q14042" i="26"/>
  <c r="Q14058" i="26"/>
  <c r="Q14074" i="26"/>
  <c r="Q14090" i="26"/>
  <c r="Q14106" i="26"/>
  <c r="Q14122" i="26"/>
  <c r="Q14138" i="26"/>
  <c r="Q14154" i="26"/>
  <c r="Q14170" i="26"/>
  <c r="Q14186" i="26"/>
  <c r="Q14202" i="26"/>
  <c r="Q14218" i="26"/>
  <c r="Q14234" i="26"/>
  <c r="Q14250" i="26"/>
  <c r="Q14266" i="26"/>
  <c r="Q14282" i="26"/>
  <c r="Q14298" i="26"/>
  <c r="Q14314" i="26"/>
  <c r="Q14330" i="26"/>
  <c r="Q14346" i="26"/>
  <c r="Q14362" i="26"/>
  <c r="Q14378" i="26"/>
  <c r="Q14394" i="26"/>
  <c r="Q14410" i="26"/>
  <c r="Q14426" i="26"/>
  <c r="Q14442" i="26"/>
  <c r="Q14458" i="26"/>
  <c r="Q14474" i="26"/>
  <c r="Q14490" i="26"/>
  <c r="Q14506" i="26"/>
  <c r="Q14522" i="26"/>
  <c r="Q14538" i="26"/>
  <c r="Q14554" i="26"/>
  <c r="Q14570" i="26"/>
  <c r="Q14586" i="26"/>
  <c r="Q14602" i="26"/>
  <c r="Q14618" i="26"/>
  <c r="Q14634" i="26"/>
  <c r="Q14650" i="26"/>
  <c r="Q14666" i="26"/>
  <c r="Q14682" i="26"/>
  <c r="Q14698" i="26"/>
  <c r="Q14714" i="26"/>
  <c r="Q14730" i="26"/>
  <c r="Q14746" i="26"/>
  <c r="Q14762" i="26"/>
  <c r="Q14778" i="26"/>
  <c r="Q14794" i="26"/>
  <c r="Q14810" i="26"/>
  <c r="Q14826" i="26"/>
  <c r="Q14842" i="26"/>
  <c r="Q14858" i="26"/>
  <c r="Q14874" i="26"/>
  <c r="Q14890" i="26"/>
  <c r="Q14906" i="26"/>
  <c r="Q14922" i="26"/>
  <c r="Q14938" i="26"/>
  <c r="Q14954" i="26"/>
  <c r="Q14970" i="26"/>
  <c r="Q14986" i="26"/>
  <c r="Q15002" i="26"/>
  <c r="Q15018" i="26"/>
  <c r="Q15034" i="26"/>
  <c r="Q15050" i="26"/>
  <c r="Q10269" i="26"/>
  <c r="Q10857" i="26"/>
  <c r="Q11109" i="26"/>
  <c r="Q11332" i="26"/>
  <c r="Q11522" i="26"/>
  <c r="Q11713" i="26"/>
  <c r="Q11919" i="26"/>
  <c r="Q12080" i="26"/>
  <c r="Q12207" i="26"/>
  <c r="Q12337" i="26"/>
  <c r="Q12436" i="26"/>
  <c r="Q12524" i="26"/>
  <c r="Q12614" i="26"/>
  <c r="Q12668" i="26"/>
  <c r="Q12713" i="26"/>
  <c r="Q12759" i="26"/>
  <c r="Q12791" i="26"/>
  <c r="Q12823" i="26"/>
  <c r="Q12855" i="26"/>
  <c r="Q12887" i="26"/>
  <c r="Q12917" i="26"/>
  <c r="Q12947" i="26"/>
  <c r="Q12972" i="26"/>
  <c r="Q13000" i="26"/>
  <c r="Q13030" i="26"/>
  <c r="Q13060" i="26"/>
  <c r="Q13081" i="26"/>
  <c r="Q13107" i="26"/>
  <c r="Q13128" i="26"/>
  <c r="Q13154" i="26"/>
  <c r="Q13174" i="26"/>
  <c r="Q13193" i="26"/>
  <c r="Q13210" i="26"/>
  <c r="Q13227" i="26"/>
  <c r="Q13243" i="26"/>
  <c r="Q13259" i="26"/>
  <c r="Q13275" i="26"/>
  <c r="Q13291" i="26"/>
  <c r="Q13307" i="26"/>
  <c r="Q13323" i="26"/>
  <c r="Q13339" i="26"/>
  <c r="Q13355" i="26"/>
  <c r="Q13371" i="26"/>
  <c r="Q13387" i="26"/>
  <c r="Q13403" i="26"/>
  <c r="Q13419" i="26"/>
  <c r="Q13435" i="26"/>
  <c r="Q13451" i="26"/>
  <c r="Q13467" i="26"/>
  <c r="Q13483" i="26"/>
  <c r="Q13499" i="26"/>
  <c r="Q13515" i="26"/>
  <c r="Q13531" i="26"/>
  <c r="Q13547" i="26"/>
  <c r="Q13563" i="26"/>
  <c r="Q13579" i="26"/>
  <c r="Q13595" i="26"/>
  <c r="Q13611" i="26"/>
  <c r="Q13627" i="26"/>
  <c r="Q13643" i="26"/>
  <c r="Q13659" i="26"/>
  <c r="Q13675" i="26"/>
  <c r="Q13691" i="26"/>
  <c r="Q13707" i="26"/>
  <c r="Q13723" i="26"/>
  <c r="Q13739" i="26"/>
  <c r="Q13755" i="26"/>
  <c r="Q13771" i="26"/>
  <c r="Q13787" i="26"/>
  <c r="Q13803" i="26"/>
  <c r="Q13819" i="26"/>
  <c r="Q13835" i="26"/>
  <c r="Q13851" i="26"/>
  <c r="Q13867" i="26"/>
  <c r="Q13883" i="26"/>
  <c r="Q13899" i="26"/>
  <c r="Q13915" i="26"/>
  <c r="Q13931" i="26"/>
  <c r="Q13947" i="26"/>
  <c r="Q13963" i="26"/>
  <c r="Q13979" i="26"/>
  <c r="Q13995" i="26"/>
  <c r="Q14011" i="26"/>
  <c r="Q14027" i="26"/>
  <c r="Q14043" i="26"/>
  <c r="Q14059" i="26"/>
  <c r="Q14075" i="26"/>
  <c r="Q14091" i="26"/>
  <c r="Q14107" i="26"/>
  <c r="Q14123" i="26"/>
  <c r="Q14139" i="26"/>
  <c r="Q14155" i="26"/>
  <c r="Q14171" i="26"/>
  <c r="Q14187" i="26"/>
  <c r="Q14203" i="26"/>
  <c r="Q14219" i="26"/>
  <c r="Q14235" i="26"/>
  <c r="Q14251" i="26"/>
  <c r="Q14267" i="26"/>
  <c r="Q14283" i="26"/>
  <c r="Q14299" i="26"/>
  <c r="Q14315" i="26"/>
  <c r="Q14331" i="26"/>
  <c r="Q14347" i="26"/>
  <c r="Q14363" i="26"/>
  <c r="Q14379" i="26"/>
  <c r="Q14395" i="26"/>
  <c r="Q14411" i="26"/>
  <c r="Q14427" i="26"/>
  <c r="Q14443" i="26"/>
  <c r="Q14459" i="26"/>
  <c r="Q14475" i="26"/>
  <c r="Q14491" i="26"/>
  <c r="Q14507" i="26"/>
  <c r="Q14523" i="26"/>
  <c r="Q14539" i="26"/>
  <c r="Q14555" i="26"/>
  <c r="Q14571" i="26"/>
  <c r="Q14587" i="26"/>
  <c r="Q14603" i="26"/>
  <c r="Q14619" i="26"/>
  <c r="Q14635" i="26"/>
  <c r="Q14651" i="26"/>
  <c r="Q14667" i="26"/>
  <c r="Q14683" i="26"/>
  <c r="Q14699" i="26"/>
  <c r="Q14715" i="26"/>
  <c r="Q14731" i="26"/>
  <c r="Q14747" i="26"/>
  <c r="Q14763" i="26"/>
  <c r="Q14779" i="26"/>
  <c r="Q14795" i="26"/>
  <c r="Q14811" i="26"/>
  <c r="Q14827" i="26"/>
  <c r="Q14843" i="26"/>
  <c r="Q14859" i="26"/>
  <c r="Q14875" i="26"/>
  <c r="Q14891" i="26"/>
  <c r="Q14907" i="26"/>
  <c r="Q14923" i="26"/>
  <c r="Q14939" i="26"/>
  <c r="Q14955" i="26"/>
  <c r="Q14971" i="26"/>
  <c r="Q10285" i="26"/>
  <c r="Q10869" i="26"/>
  <c r="Q11141" i="26"/>
  <c r="Q11342" i="26"/>
  <c r="Q11530" i="26"/>
  <c r="Q11733" i="26"/>
  <c r="Q11924" i="26"/>
  <c r="Q12084" i="26"/>
  <c r="Q12222" i="26"/>
  <c r="Q12341" i="26"/>
  <c r="Q12439" i="26"/>
  <c r="Q12534" i="26"/>
  <c r="Q12616" i="26"/>
  <c r="Q12678" i="26"/>
  <c r="Q12716" i="26"/>
  <c r="Q12760" i="26"/>
  <c r="Q12792" i="26"/>
  <c r="Q12824" i="26"/>
  <c r="Q12856" i="26"/>
  <c r="Q12888" i="26"/>
  <c r="Q12918" i="26"/>
  <c r="Q12948" i="26"/>
  <c r="Q12978" i="26"/>
  <c r="Q13001" i="26"/>
  <c r="Q13031" i="26"/>
  <c r="Q13061" i="26"/>
  <c r="Q13084" i="26"/>
  <c r="Q13108" i="26"/>
  <c r="Q13129" i="26"/>
  <c r="Q13155" i="26"/>
  <c r="Q13175" i="26"/>
  <c r="Q13194" i="26"/>
  <c r="Q13212" i="26"/>
  <c r="Q13228" i="26"/>
  <c r="Q13244" i="26"/>
  <c r="Q13260" i="26"/>
  <c r="Q13276" i="26"/>
  <c r="Q13292" i="26"/>
  <c r="Q13308" i="26"/>
  <c r="Q13324" i="26"/>
  <c r="Q13340" i="26"/>
  <c r="Q13356" i="26"/>
  <c r="Q13372" i="26"/>
  <c r="Q13388" i="26"/>
  <c r="Q13404" i="26"/>
  <c r="Q13420" i="26"/>
  <c r="Q13436" i="26"/>
  <c r="Q13452" i="26"/>
  <c r="Q13468" i="26"/>
  <c r="Q13484" i="26"/>
  <c r="Q13500" i="26"/>
  <c r="Q13516" i="26"/>
  <c r="Q13532" i="26"/>
  <c r="Q13548" i="26"/>
  <c r="Q13564" i="26"/>
  <c r="Q13580" i="26"/>
  <c r="Q13596" i="26"/>
  <c r="Q13612" i="26"/>
  <c r="Q13628" i="26"/>
  <c r="Q10317" i="26"/>
  <c r="Q10895" i="26"/>
  <c r="Q11146" i="26"/>
  <c r="Q11346" i="26"/>
  <c r="Q11553" i="26"/>
  <c r="Q11743" i="26"/>
  <c r="Q11934" i="26"/>
  <c r="Q12100" i="26"/>
  <c r="Q12225" i="26"/>
  <c r="Q12348" i="26"/>
  <c r="Q12449" i="26"/>
  <c r="Q12537" i="26"/>
  <c r="Q12617" i="26"/>
  <c r="Q12679" i="26"/>
  <c r="Q12725" i="26"/>
  <c r="Q12761" i="26"/>
  <c r="Q12793" i="26"/>
  <c r="Q12825" i="26"/>
  <c r="Q12857" i="26"/>
  <c r="Q12889" i="26"/>
  <c r="Q12919" i="26"/>
  <c r="Q12949" i="26"/>
  <c r="Q12979" i="26"/>
  <c r="Q13004" i="26"/>
  <c r="Q13032" i="26"/>
  <c r="Q13062" i="26"/>
  <c r="Q13087" i="26"/>
  <c r="Q13109" i="26"/>
  <c r="Q13132" i="26"/>
  <c r="Q13156" i="26"/>
  <c r="Q13176" i="26"/>
  <c r="Q13196" i="26"/>
  <c r="Q13213" i="26"/>
  <c r="Q13229" i="26"/>
  <c r="Q13245" i="26"/>
  <c r="Q13261" i="26"/>
  <c r="Q13277" i="26"/>
  <c r="Q13293" i="26"/>
  <c r="Q13309" i="26"/>
  <c r="Q13325" i="26"/>
  <c r="Q13341" i="26"/>
  <c r="Q13357" i="26"/>
  <c r="Q13373" i="26"/>
  <c r="Q13389" i="26"/>
  <c r="Q13405" i="26"/>
  <c r="Q13421" i="26"/>
  <c r="Q13437" i="26"/>
  <c r="Q13453" i="26"/>
  <c r="Q13469" i="26"/>
  <c r="Q13485" i="26"/>
  <c r="Q13501" i="26"/>
  <c r="Q13517" i="26"/>
  <c r="Q13533" i="26"/>
  <c r="Q13549" i="26"/>
  <c r="Q13565" i="26"/>
  <c r="Q13581" i="26"/>
  <c r="Q13597" i="26"/>
  <c r="Q13613" i="26"/>
  <c r="Q13629" i="26"/>
  <c r="Q13645" i="26"/>
  <c r="Q13661" i="26"/>
  <c r="Q13677" i="26"/>
  <c r="Q13693" i="26"/>
  <c r="Q13709" i="26"/>
  <c r="Q13725" i="26"/>
  <c r="Q13741" i="26"/>
  <c r="Q13757" i="26"/>
  <c r="Q13773" i="26"/>
  <c r="Q13789" i="26"/>
  <c r="Q13805" i="26"/>
  <c r="Q13821" i="26"/>
  <c r="Q13837" i="26"/>
  <c r="Q13853" i="26"/>
  <c r="Q13869" i="26"/>
  <c r="Q13885" i="26"/>
  <c r="Q13901" i="26"/>
  <c r="Q13917" i="26"/>
  <c r="Q13933" i="26"/>
  <c r="Q13949" i="26"/>
  <c r="Q13965" i="26"/>
  <c r="Q13981" i="26"/>
  <c r="Q13997" i="26"/>
  <c r="Q14013" i="26"/>
  <c r="Q14029" i="26"/>
  <c r="Q14045" i="26"/>
  <c r="Q14061" i="26"/>
  <c r="Q14077" i="26"/>
  <c r="Q14093" i="26"/>
  <c r="Q14109" i="26"/>
  <c r="Q14125" i="26"/>
  <c r="Q14141" i="26"/>
  <c r="Q14157" i="26"/>
  <c r="Q14173" i="26"/>
  <c r="Q14189" i="26"/>
  <c r="Q14205" i="26"/>
  <c r="Q14221" i="26"/>
  <c r="Q14237" i="26"/>
  <c r="Q14253" i="26"/>
  <c r="Q14269" i="26"/>
  <c r="Q14285" i="26"/>
  <c r="Q14301" i="26"/>
  <c r="Q14317" i="26"/>
  <c r="Q14333" i="26"/>
  <c r="Q14349" i="26"/>
  <c r="Q14365" i="26"/>
  <c r="Q14381" i="26"/>
  <c r="Q14397" i="26"/>
  <c r="Q14413" i="26"/>
  <c r="Q14429" i="26"/>
  <c r="Q14445" i="26"/>
  <c r="Q14461" i="26"/>
  <c r="Q14477" i="26"/>
  <c r="Q14493" i="26"/>
  <c r="Q14509" i="26"/>
  <c r="Q14525" i="26"/>
  <c r="Q14541" i="26"/>
  <c r="Q14557" i="26"/>
  <c r="Q14573" i="26"/>
  <c r="Q14589" i="26"/>
  <c r="Q14605" i="26"/>
  <c r="Q14621" i="26"/>
  <c r="Q14637" i="26"/>
  <c r="Q14653" i="26"/>
  <c r="Q14669" i="26"/>
  <c r="Q14685" i="26"/>
  <c r="Q14701" i="26"/>
  <c r="Q14717" i="26"/>
  <c r="Q14733" i="26"/>
  <c r="Q14749" i="26"/>
  <c r="Q14765" i="26"/>
  <c r="Q14781" i="26"/>
  <c r="Q14797" i="26"/>
  <c r="Q14813" i="26"/>
  <c r="Q14829" i="26"/>
  <c r="Q14845" i="26"/>
  <c r="Q14861" i="26"/>
  <c r="Q14877" i="26"/>
  <c r="Q14893" i="26"/>
  <c r="Q14909" i="26"/>
  <c r="Q14925" i="26"/>
  <c r="Q14941" i="26"/>
  <c r="Q14957" i="26"/>
  <c r="Q14973" i="26"/>
  <c r="Q14989" i="26"/>
  <c r="Q15005" i="26"/>
  <c r="Q15021" i="26"/>
  <c r="Q15037" i="26"/>
  <c r="Q10412" i="26"/>
  <c r="Q10909" i="26"/>
  <c r="Q11159" i="26"/>
  <c r="Q11370" i="26"/>
  <c r="Q11557" i="26"/>
  <c r="Q11748" i="26"/>
  <c r="Q11954" i="26"/>
  <c r="Q12108" i="26"/>
  <c r="Q12229" i="26"/>
  <c r="Q12363" i="26"/>
  <c r="Q12453" i="26"/>
  <c r="Q12540" i="26"/>
  <c r="Q12620" i="26"/>
  <c r="Q12680" i="26"/>
  <c r="Q12726" i="26"/>
  <c r="Q12764" i="26"/>
  <c r="Q12796" i="26"/>
  <c r="Q12828" i="26"/>
  <c r="Q12860" i="26"/>
  <c r="Q12892" i="26"/>
  <c r="Q12920" i="26"/>
  <c r="Q12950" i="26"/>
  <c r="Q12980" i="26"/>
  <c r="Q13010" i="26"/>
  <c r="Q13033" i="26"/>
  <c r="Q13063" i="26"/>
  <c r="Q13089" i="26"/>
  <c r="Q13110" i="26"/>
  <c r="Q13135" i="26"/>
  <c r="Q13157" i="26"/>
  <c r="Q13177" i="26"/>
  <c r="Q13197" i="26"/>
  <c r="Q13214" i="26"/>
  <c r="Q13230" i="26"/>
  <c r="Q13246" i="26"/>
  <c r="Q13262" i="26"/>
  <c r="Q13278" i="26"/>
  <c r="Q13294" i="26"/>
  <c r="Q13310" i="26"/>
  <c r="Q13326" i="26"/>
  <c r="Q13342" i="26"/>
  <c r="Q13358" i="26"/>
  <c r="Q13374" i="26"/>
  <c r="Q13390" i="26"/>
  <c r="Q13406" i="26"/>
  <c r="Q13422" i="26"/>
  <c r="Q13438" i="26"/>
  <c r="Q13454" i="26"/>
  <c r="Q13470" i="26"/>
  <c r="Q13486" i="26"/>
  <c r="Q13502" i="26"/>
  <c r="Q13518" i="26"/>
  <c r="Q13534" i="26"/>
  <c r="Q13550" i="26"/>
  <c r="Q13566" i="26"/>
  <c r="Q13582" i="26"/>
  <c r="Q13598" i="26"/>
  <c r="Q13614" i="26"/>
  <c r="Q13630" i="26"/>
  <c r="Q13646" i="26"/>
  <c r="Q13662" i="26"/>
  <c r="Q13678" i="26"/>
  <c r="Q13694" i="26"/>
  <c r="Q13710" i="26"/>
  <c r="Q13726" i="26"/>
  <c r="Q13742" i="26"/>
  <c r="Q13758" i="26"/>
  <c r="Q13774" i="26"/>
  <c r="Q13790" i="26"/>
  <c r="Q13806" i="26"/>
  <c r="Q13822" i="26"/>
  <c r="Q13838" i="26"/>
  <c r="Q13854" i="26"/>
  <c r="Q13870" i="26"/>
  <c r="Q13886" i="26"/>
  <c r="Q13902" i="26"/>
  <c r="Q13918" i="26"/>
  <c r="Q13934" i="26"/>
  <c r="Q13950" i="26"/>
  <c r="Q13966" i="26"/>
  <c r="Q13982" i="26"/>
  <c r="Q13998" i="26"/>
  <c r="Q14014" i="26"/>
  <c r="Q14030" i="26"/>
  <c r="Q14046" i="26"/>
  <c r="Q14062" i="26"/>
  <c r="Q14078" i="26"/>
  <c r="Q14094" i="26"/>
  <c r="Q14110" i="26"/>
  <c r="Q14126" i="26"/>
  <c r="Q14142" i="26"/>
  <c r="Q14158" i="26"/>
  <c r="Q14174" i="26"/>
  <c r="Q14190" i="26"/>
  <c r="Q14206" i="26"/>
  <c r="Q14222" i="26"/>
  <c r="Q14238" i="26"/>
  <c r="Q14254" i="26"/>
  <c r="Q14270" i="26"/>
  <c r="Q14286" i="26"/>
  <c r="Q14302" i="26"/>
  <c r="Q14318" i="26"/>
  <c r="Q14334" i="26"/>
  <c r="Q14350" i="26"/>
  <c r="Q14366" i="26"/>
  <c r="Q14382" i="26"/>
  <c r="Q14398" i="26"/>
  <c r="Q14414" i="26"/>
  <c r="Q14430" i="26"/>
  <c r="Q14446" i="26"/>
  <c r="Q14462" i="26"/>
  <c r="Q14478" i="26"/>
  <c r="Q14494" i="26"/>
  <c r="Q14510" i="26"/>
  <c r="Q14526" i="26"/>
  <c r="Q14542" i="26"/>
  <c r="Q14558" i="26"/>
  <c r="Q14574" i="26"/>
  <c r="Q14590" i="26"/>
  <c r="F655" i="26" s="1"/>
  <c r="Q14606" i="26"/>
  <c r="Q14622" i="26"/>
  <c r="Q14638" i="26"/>
  <c r="Q14654" i="26"/>
  <c r="Q14670" i="26"/>
  <c r="Q14686" i="26"/>
  <c r="Q14702" i="26"/>
  <c r="Q14718" i="26"/>
  <c r="Q14734" i="26"/>
  <c r="Q14750" i="26"/>
  <c r="Q14766" i="26"/>
  <c r="Q14782" i="26"/>
  <c r="Q14798" i="26"/>
  <c r="Q14814" i="26"/>
  <c r="Q14830" i="26"/>
  <c r="Q14846" i="26"/>
  <c r="Q14862" i="26"/>
  <c r="Q10428" i="26"/>
  <c r="Q10919" i="26"/>
  <c r="Q11183" i="26"/>
  <c r="Q11377" i="26"/>
  <c r="Q11567" i="26"/>
  <c r="Q11774" i="26"/>
  <c r="Q11962" i="26"/>
  <c r="Q12111" i="26"/>
  <c r="Q12244" i="26"/>
  <c r="Q12366" i="26"/>
  <c r="Q12456" i="26"/>
  <c r="Q12550" i="26"/>
  <c r="Q12630" i="26"/>
  <c r="Q12681" i="26"/>
  <c r="Q12727" i="26"/>
  <c r="Q12771" i="26"/>
  <c r="Q12803" i="26"/>
  <c r="Q12835" i="26"/>
  <c r="Q12867" i="26"/>
  <c r="Q12898" i="26"/>
  <c r="Q12921" i="26"/>
  <c r="Q12951" i="26"/>
  <c r="Q12981" i="26"/>
  <c r="Q13011" i="26"/>
  <c r="Q13036" i="26"/>
  <c r="Q13064" i="26"/>
  <c r="Q13090" i="26"/>
  <c r="Q13111" i="26"/>
  <c r="Q13137" i="26"/>
  <c r="Q13158" i="26"/>
  <c r="Q13180" i="26"/>
  <c r="Q13198" i="26"/>
  <c r="Q13215" i="26"/>
  <c r="Q13231" i="26"/>
  <c r="Q13247" i="26"/>
  <c r="Q13263" i="26"/>
  <c r="Q13279" i="26"/>
  <c r="Q13295" i="26"/>
  <c r="Q13311" i="26"/>
  <c r="Q13327" i="26"/>
  <c r="Q13343" i="26"/>
  <c r="Q13359" i="26"/>
  <c r="Q13375" i="26"/>
  <c r="Q13391" i="26"/>
  <c r="Q13407" i="26"/>
  <c r="Q13423" i="26"/>
  <c r="Q13439" i="26"/>
  <c r="Q13455" i="26"/>
  <c r="Q13471" i="26"/>
  <c r="Q13487" i="26"/>
  <c r="Q13503" i="26"/>
  <c r="Q13519" i="26"/>
  <c r="Q13535" i="26"/>
  <c r="Q13551" i="26"/>
  <c r="Q13567" i="26"/>
  <c r="Q13583" i="26"/>
  <c r="Q13599" i="26"/>
  <c r="Q13615" i="26"/>
  <c r="Q13631" i="26"/>
  <c r="Q13647" i="26"/>
  <c r="Q13663" i="26"/>
  <c r="Q13679" i="26"/>
  <c r="Q13695" i="26"/>
  <c r="Q13711" i="26"/>
  <c r="Q13727" i="26"/>
  <c r="Q13743" i="26"/>
  <c r="Q13759" i="26"/>
  <c r="Q13775" i="26"/>
  <c r="Q13791" i="26"/>
  <c r="Q13807" i="26"/>
  <c r="Q13823" i="26"/>
  <c r="Q13839" i="26"/>
  <c r="Q13855" i="26"/>
  <c r="Q13871" i="26"/>
  <c r="Q13887" i="26"/>
  <c r="Q13903" i="26"/>
  <c r="Q13919" i="26"/>
  <c r="Q13935" i="26"/>
  <c r="Q13951" i="26"/>
  <c r="Q13967" i="26"/>
  <c r="Q13983" i="26"/>
  <c r="Q13999" i="26"/>
  <c r="Q14015" i="26"/>
  <c r="Q14031" i="26"/>
  <c r="Q14047" i="26"/>
  <c r="Q14063" i="26"/>
  <c r="Q14079" i="26"/>
  <c r="Q14095" i="26"/>
  <c r="Q14111" i="26"/>
  <c r="Q14127" i="26"/>
  <c r="Q14143" i="26"/>
  <c r="Q14159" i="26"/>
  <c r="Q14175" i="26"/>
  <c r="Q14191" i="26"/>
  <c r="Q14207" i="26"/>
  <c r="Q14223" i="26"/>
  <c r="Q14239" i="26"/>
  <c r="Q14255" i="26"/>
  <c r="Q14271" i="26"/>
  <c r="Q14287" i="26"/>
  <c r="Q14303" i="26"/>
  <c r="Q14319" i="26"/>
  <c r="Q14335" i="26"/>
  <c r="Q14351" i="26"/>
  <c r="Q14367" i="26"/>
  <c r="Q14383" i="26"/>
  <c r="Q14399" i="26"/>
  <c r="Q14415" i="26"/>
  <c r="Q14431" i="26"/>
  <c r="Q14447" i="26"/>
  <c r="Q14463" i="26"/>
  <c r="Q14479" i="26"/>
  <c r="Q14495" i="26"/>
  <c r="Q14511" i="26"/>
  <c r="Q14527" i="26"/>
  <c r="Q14543" i="26"/>
  <c r="Q14559" i="26"/>
  <c r="Q14575" i="26"/>
  <c r="Q14591" i="26"/>
  <c r="Q14607" i="26"/>
  <c r="Q14623" i="26"/>
  <c r="Q14639" i="26"/>
  <c r="Q14655" i="26"/>
  <c r="Q14671" i="26"/>
  <c r="Q14687" i="26"/>
  <c r="Q14703" i="26"/>
  <c r="Q14719" i="26"/>
  <c r="Q14735" i="26"/>
  <c r="Q14751" i="26"/>
  <c r="Q14767" i="26"/>
  <c r="Q14783" i="26"/>
  <c r="Q14799" i="26"/>
  <c r="Q14815" i="26"/>
  <c r="Q14831" i="26"/>
  <c r="Q14847" i="26"/>
  <c r="Q14863" i="26"/>
  <c r="Q14879" i="26"/>
  <c r="Q14895" i="26"/>
  <c r="Q14911" i="26"/>
  <c r="Q14927" i="26"/>
  <c r="Q14943" i="26"/>
  <c r="Q16523" i="26"/>
  <c r="Q16507" i="26"/>
  <c r="Q16491" i="26"/>
  <c r="Q16475" i="26"/>
  <c r="Q16459" i="26"/>
  <c r="Q16443" i="26"/>
  <c r="Q16427" i="26"/>
  <c r="Q16411" i="26"/>
  <c r="Q16395" i="26"/>
  <c r="Q16379" i="26"/>
  <c r="Q16363" i="26"/>
  <c r="Q16347" i="26"/>
  <c r="Q16331" i="26"/>
  <c r="Q16315" i="26"/>
  <c r="Q16299" i="26"/>
  <c r="Q16283" i="26"/>
  <c r="Q16267" i="26"/>
  <c r="Q16251" i="26"/>
  <c r="Q16235" i="26"/>
  <c r="Q16219" i="26"/>
  <c r="Q16203" i="26"/>
  <c r="Q16187" i="26"/>
  <c r="Q16171" i="26"/>
  <c r="Q16155" i="26"/>
  <c r="Q16139" i="26"/>
  <c r="Q16123" i="26"/>
  <c r="Q16107" i="26"/>
  <c r="Q16091" i="26"/>
  <c r="Q16075" i="26"/>
  <c r="Q16059" i="26"/>
  <c r="Q16043" i="26"/>
  <c r="Q16027" i="26"/>
  <c r="Q16011" i="26"/>
  <c r="Q15995" i="26"/>
  <c r="Q15979" i="26"/>
  <c r="Q15963" i="26"/>
  <c r="Q15947" i="26"/>
  <c r="Q15931" i="26"/>
  <c r="Q15915" i="26"/>
  <c r="Q15899" i="26"/>
  <c r="Q15883" i="26"/>
  <c r="Q15867" i="26"/>
  <c r="Q15851" i="26"/>
  <c r="Q15835" i="26"/>
  <c r="Q15819" i="26"/>
  <c r="Q15803" i="26"/>
  <c r="Q15787" i="26"/>
  <c r="Q15771" i="26"/>
  <c r="Q15755" i="26"/>
  <c r="Q15739" i="26"/>
  <c r="Q15723" i="26"/>
  <c r="Q15707" i="26"/>
  <c r="Q15691" i="26"/>
  <c r="Q15675" i="26"/>
  <c r="Q15659" i="26"/>
  <c r="Q15643" i="26"/>
  <c r="F1677" i="26" s="1"/>
  <c r="Q15627" i="26"/>
  <c r="Q15611" i="26"/>
  <c r="Q15595" i="26"/>
  <c r="Q15579" i="26"/>
  <c r="Q15563" i="26"/>
  <c r="Q15547" i="26"/>
  <c r="Q15531" i="26"/>
  <c r="Q15515" i="26"/>
  <c r="Q15499" i="26"/>
  <c r="Q15483" i="26"/>
  <c r="Q15467" i="26"/>
  <c r="Q15451" i="26"/>
  <c r="Q15435" i="26"/>
  <c r="Q15419" i="26"/>
  <c r="Q15403" i="26"/>
  <c r="Q15375" i="26"/>
  <c r="Q15353" i="26"/>
  <c r="Q15324" i="26"/>
  <c r="Q15294" i="26"/>
  <c r="Q15264" i="26"/>
  <c r="Q15241" i="26"/>
  <c r="Q15211" i="26"/>
  <c r="Q15181" i="26"/>
  <c r="Q15151" i="26"/>
  <c r="Q15123" i="26"/>
  <c r="Q15098" i="26"/>
  <c r="Q15068" i="26"/>
  <c r="Q15036" i="26"/>
  <c r="Q14995" i="26"/>
  <c r="Q14947" i="26"/>
  <c r="Q14883" i="26"/>
  <c r="Q14803" i="26"/>
  <c r="Q14720" i="26"/>
  <c r="Q14636" i="26"/>
  <c r="Q14547" i="26"/>
  <c r="Q14464" i="26"/>
  <c r="Q14380" i="26"/>
  <c r="Q14291" i="26"/>
  <c r="Q14208" i="26"/>
  <c r="Q14124" i="26"/>
  <c r="Q14035" i="26"/>
  <c r="Q13952" i="26"/>
  <c r="Q13868" i="26"/>
  <c r="Q13779" i="26"/>
  <c r="Q13696" i="26"/>
  <c r="Q13552" i="26"/>
  <c r="Q13296" i="26"/>
  <c r="Q12952" i="26"/>
  <c r="Q11778" i="26"/>
  <c r="Q16522" i="26"/>
  <c r="Q16506" i="26"/>
  <c r="Q16490" i="26"/>
  <c r="Q16474" i="26"/>
  <c r="Q16458" i="26"/>
  <c r="Q16442" i="26"/>
  <c r="Q16426" i="26"/>
  <c r="Q16410" i="26"/>
  <c r="Q16394" i="26"/>
  <c r="Q16378" i="26"/>
  <c r="Q16362" i="26"/>
  <c r="Q16346" i="26"/>
  <c r="Q16330" i="26"/>
  <c r="Q16314" i="26"/>
  <c r="Q16298" i="26"/>
  <c r="Q16282" i="26"/>
  <c r="Q16266" i="26"/>
  <c r="Q16250" i="26"/>
  <c r="Q16234" i="26"/>
  <c r="Q16218" i="26"/>
  <c r="Q16202" i="26"/>
  <c r="Q16186" i="26"/>
  <c r="Q16170" i="26"/>
  <c r="Q16154" i="26"/>
  <c r="Q16138" i="26"/>
  <c r="Q16122" i="26"/>
  <c r="Q16106" i="26"/>
  <c r="Q16090" i="26"/>
  <c r="Q16074" i="26"/>
  <c r="Q16058" i="26"/>
  <c r="Q16042" i="26"/>
  <c r="Q16026" i="26"/>
  <c r="Q16010" i="26"/>
  <c r="Q15994" i="26"/>
  <c r="Q15978" i="26"/>
  <c r="Q15962" i="26"/>
  <c r="Q15946" i="26"/>
  <c r="Q15930" i="26"/>
  <c r="Q15914" i="26"/>
  <c r="Q15898" i="26"/>
  <c r="Q15882" i="26"/>
  <c r="Q15866" i="26"/>
  <c r="Q15850" i="26"/>
  <c r="Q15834" i="26"/>
  <c r="Q15818" i="26"/>
  <c r="Q15802" i="26"/>
  <c r="Q15786" i="26"/>
  <c r="Q15770" i="26"/>
  <c r="Q15754" i="26"/>
  <c r="Q15738" i="26"/>
  <c r="Q15722" i="26"/>
  <c r="Q15706" i="26"/>
  <c r="Q15690" i="26"/>
  <c r="Q15674" i="26"/>
  <c r="Q15658" i="26"/>
  <c r="Q15642" i="26"/>
  <c r="Q15626" i="26"/>
  <c r="Q15610" i="26"/>
  <c r="Q15594" i="26"/>
  <c r="Q15578" i="26"/>
  <c r="Q15562" i="26"/>
  <c r="F1676" i="26" s="1"/>
  <c r="Q15546" i="26"/>
  <c r="Q15530" i="26"/>
  <c r="Q15514" i="26"/>
  <c r="Q15498" i="26"/>
  <c r="Q15482" i="26"/>
  <c r="Q15466" i="26"/>
  <c r="Q15450" i="26"/>
  <c r="Q15434" i="26"/>
  <c r="Q15418" i="26"/>
  <c r="Q15402" i="26"/>
  <c r="Q15374" i="26"/>
  <c r="Q15352" i="26"/>
  <c r="Q15323" i="26"/>
  <c r="Q15293" i="26"/>
  <c r="Q15263" i="26"/>
  <c r="Q15235" i="26"/>
  <c r="Q15210" i="26"/>
  <c r="Q15180" i="26"/>
  <c r="Q15150" i="26"/>
  <c r="Q15120" i="26"/>
  <c r="Q15097" i="26"/>
  <c r="Q15067" i="26"/>
  <c r="Q15035" i="26"/>
  <c r="Q14992" i="26"/>
  <c r="Q14944" i="26"/>
  <c r="Q14880" i="26"/>
  <c r="Q14800" i="26"/>
  <c r="Q14716" i="26"/>
  <c r="Q14627" i="26"/>
  <c r="Q14544" i="26"/>
  <c r="Q14460" i="26"/>
  <c r="Q14371" i="26"/>
  <c r="Q14288" i="26"/>
  <c r="Q14204" i="26"/>
  <c r="Q14115" i="26"/>
  <c r="Q14032" i="26"/>
  <c r="Q13948" i="26"/>
  <c r="Q13859" i="26"/>
  <c r="Q13776" i="26"/>
  <c r="Q13692" i="26"/>
  <c r="Q13536" i="26"/>
  <c r="Q13280" i="26"/>
  <c r="Q12924" i="26"/>
  <c r="Q11588" i="26"/>
  <c r="Q16521" i="26"/>
  <c r="Q16505" i="26"/>
  <c r="Q16489" i="26"/>
  <c r="Q16473" i="26"/>
  <c r="Q16457" i="26"/>
  <c r="Q16441" i="26"/>
  <c r="Q16425" i="26"/>
  <c r="Q16409" i="26"/>
  <c r="Q16393" i="26"/>
  <c r="Q16377" i="26"/>
  <c r="Q16361" i="26"/>
  <c r="Q16345" i="26"/>
  <c r="Q16329" i="26"/>
  <c r="Q16313" i="26"/>
  <c r="Q16297" i="26"/>
  <c r="Q16281" i="26"/>
  <c r="Q16265" i="26"/>
  <c r="Q16249" i="26"/>
  <c r="Q16233" i="26"/>
  <c r="Q16217" i="26"/>
  <c r="Q16201" i="26"/>
  <c r="Q16185" i="26"/>
  <c r="Q16169" i="26"/>
  <c r="Q16153" i="26"/>
  <c r="Q16137" i="26"/>
  <c r="Q16121" i="26"/>
  <c r="Q16105" i="26"/>
  <c r="Q16089" i="26"/>
  <c r="Q16073" i="26"/>
  <c r="Q16057" i="26"/>
  <c r="Q16041" i="26"/>
  <c r="Q16025" i="26"/>
  <c r="Q16009" i="26"/>
  <c r="Q15993" i="26"/>
  <c r="Q15977" i="26"/>
  <c r="Q15961" i="26"/>
  <c r="Q15945" i="26"/>
  <c r="Q15929" i="26"/>
  <c r="Q15913" i="26"/>
  <c r="Q15897" i="26"/>
  <c r="Q15881" i="26"/>
  <c r="Q15865" i="26"/>
  <c r="Q15849" i="26"/>
  <c r="Q15833" i="26"/>
  <c r="Q15817" i="26"/>
  <c r="Q15801" i="26"/>
  <c r="Q15785" i="26"/>
  <c r="Q15769" i="26"/>
  <c r="Q15753" i="26"/>
  <c r="Q15737" i="26"/>
  <c r="Q15721" i="26"/>
  <c r="Q15705" i="26"/>
  <c r="Q15689" i="26"/>
  <c r="Q15673" i="26"/>
  <c r="Q15657" i="26"/>
  <c r="Q15641" i="26"/>
  <c r="Q15625" i="26"/>
  <c r="Q15609" i="26"/>
  <c r="Q15593" i="26"/>
  <c r="Q15577" i="26"/>
  <c r="Q15561" i="26"/>
  <c r="Q15545" i="26"/>
  <c r="Q15529" i="26"/>
  <c r="Q15513" i="26"/>
  <c r="Q15497" i="26"/>
  <c r="Q15481" i="26"/>
  <c r="Q15465" i="26"/>
  <c r="Q15449" i="26"/>
  <c r="Q15433" i="26"/>
  <c r="Q15417" i="26"/>
  <c r="Q15401" i="26"/>
  <c r="Q15373" i="26"/>
  <c r="Q15347" i="26"/>
  <c r="Q15322" i="26"/>
  <c r="Q15292" i="26"/>
  <c r="Q15262" i="26"/>
  <c r="Q15232" i="26"/>
  <c r="Q15209" i="26"/>
  <c r="Q15179" i="26"/>
  <c r="Q15149" i="26"/>
  <c r="Q15119" i="26"/>
  <c r="Q15091" i="26"/>
  <c r="Q15066" i="26"/>
  <c r="Q15033" i="26"/>
  <c r="Q14991" i="26"/>
  <c r="Q14942" i="26"/>
  <c r="Q14878" i="26"/>
  <c r="Q14796" i="26"/>
  <c r="Q14707" i="26"/>
  <c r="Q14624" i="26"/>
  <c r="Q14540" i="26"/>
  <c r="Q14451" i="26"/>
  <c r="Q14368" i="26"/>
  <c r="Q14284" i="26"/>
  <c r="Q14195" i="26"/>
  <c r="Q14112" i="26"/>
  <c r="Q14028" i="26"/>
  <c r="Q13939" i="26"/>
  <c r="Q13856" i="26"/>
  <c r="Q13772" i="26"/>
  <c r="Q13683" i="26"/>
  <c r="Q13520" i="26"/>
  <c r="Q13264" i="26"/>
  <c r="Q12899" i="26"/>
  <c r="Q11381" i="26"/>
  <c r="Q16520" i="26"/>
  <c r="Q16504" i="26"/>
  <c r="Q16488" i="26"/>
  <c r="Q16472" i="26"/>
  <c r="Q16456" i="26"/>
  <c r="Q16440" i="26"/>
  <c r="Q16424" i="26"/>
  <c r="Q16408" i="26"/>
  <c r="Q16392" i="26"/>
  <c r="Q16376" i="26"/>
  <c r="Q16360" i="26"/>
  <c r="Q16344" i="26"/>
  <c r="Q16328" i="26"/>
  <c r="Q16312" i="26"/>
  <c r="Q16296" i="26"/>
  <c r="Q16280" i="26"/>
  <c r="Q16264" i="26"/>
  <c r="Q16248" i="26"/>
  <c r="Q16232" i="26"/>
  <c r="Q16216" i="26"/>
  <c r="Q16200" i="26"/>
  <c r="Q16184" i="26"/>
  <c r="Q16168" i="26"/>
  <c r="Q16152" i="26"/>
  <c r="Q16136" i="26"/>
  <c r="Q16120" i="26"/>
  <c r="Q16104" i="26"/>
  <c r="Q16088" i="26"/>
  <c r="Q16072" i="26"/>
  <c r="Q16056" i="26"/>
  <c r="Q16040" i="26"/>
  <c r="Q16024" i="26"/>
  <c r="Q16008" i="26"/>
  <c r="Q15992" i="26"/>
  <c r="Q15976" i="26"/>
  <c r="Q15960" i="26"/>
  <c r="Q15944" i="26"/>
  <c r="Q15928" i="26"/>
  <c r="Q15912" i="26"/>
  <c r="Q15896" i="26"/>
  <c r="Q15880" i="26"/>
  <c r="Q15864" i="26"/>
  <c r="Q15848" i="26"/>
  <c r="Q15832" i="26"/>
  <c r="Q15816" i="26"/>
  <c r="Q15800" i="26"/>
  <c r="Q15784" i="26"/>
  <c r="Q15768" i="26"/>
  <c r="Q15752" i="26"/>
  <c r="Q15736" i="26"/>
  <c r="Q15720" i="26"/>
  <c r="Q15704" i="26"/>
  <c r="Q15688" i="26"/>
  <c r="Q15672" i="26"/>
  <c r="Q15656" i="26"/>
  <c r="Q15640" i="26"/>
  <c r="Q15624" i="26"/>
  <c r="Q15608" i="26"/>
  <c r="Q15592" i="26"/>
  <c r="Q15576" i="26"/>
  <c r="Q15560" i="26"/>
  <c r="Q15544" i="26"/>
  <c r="Q15528" i="26"/>
  <c r="Q15512" i="26"/>
  <c r="Q15496" i="26"/>
  <c r="Q15480" i="26"/>
  <c r="Q15464" i="26"/>
  <c r="Q15448" i="26"/>
  <c r="Q15432" i="26"/>
  <c r="Q15416" i="26"/>
  <c r="Q15400" i="26"/>
  <c r="Q15372" i="26"/>
  <c r="Q15344" i="26"/>
  <c r="Q15321" i="26"/>
  <c r="Q15291" i="26"/>
  <c r="Q15261" i="26"/>
  <c r="Q15231" i="26"/>
  <c r="Q15203" i="26"/>
  <c r="Q15178" i="26"/>
  <c r="Q15148" i="26"/>
  <c r="Q15118" i="26"/>
  <c r="Q15088" i="26"/>
  <c r="Q15065" i="26"/>
  <c r="Q15027" i="26"/>
  <c r="Q14990" i="26"/>
  <c r="Q14940" i="26"/>
  <c r="Q14876" i="26"/>
  <c r="Q14787" i="26"/>
  <c r="Q14704" i="26"/>
  <c r="Q14620" i="26"/>
  <c r="Q14531" i="26"/>
  <c r="Q14448" i="26"/>
  <c r="Q14364" i="26"/>
  <c r="Q14275" i="26"/>
  <c r="Q14192" i="26"/>
  <c r="Q14108" i="26"/>
  <c r="Q14019" i="26"/>
  <c r="Q13936" i="26"/>
  <c r="Q13852" i="26"/>
  <c r="Q13763" i="26"/>
  <c r="Q13680" i="26"/>
  <c r="Q13504" i="26"/>
  <c r="Q13248" i="26"/>
  <c r="Q12868" i="26"/>
  <c r="Q11193" i="26"/>
  <c r="Q16519" i="26"/>
  <c r="Q16503" i="26"/>
  <c r="Q16487" i="26"/>
  <c r="Q16471" i="26"/>
  <c r="Q16455" i="26"/>
  <c r="Q16439" i="26"/>
  <c r="Q16423" i="26"/>
  <c r="Q16407" i="26"/>
  <c r="Q16391" i="26"/>
  <c r="Q16375" i="26"/>
  <c r="Q16359" i="26"/>
  <c r="Q16343" i="26"/>
  <c r="Q16327" i="26"/>
  <c r="Q16311" i="26"/>
  <c r="Q16295" i="26"/>
  <c r="Q16279" i="26"/>
  <c r="Q16263" i="26"/>
  <c r="Q16247" i="26"/>
  <c r="Q16231" i="26"/>
  <c r="Q16215" i="26"/>
  <c r="Q16199" i="26"/>
  <c r="Q16183" i="26"/>
  <c r="Q16167" i="26"/>
  <c r="Q16151" i="26"/>
  <c r="Q16135" i="26"/>
  <c r="Q16119" i="26"/>
  <c r="Q16103" i="26"/>
  <c r="Q16087" i="26"/>
  <c r="Q16071" i="26"/>
  <c r="Q16055" i="26"/>
  <c r="Q16039" i="26"/>
  <c r="Q16023" i="26"/>
  <c r="Q16007" i="26"/>
  <c r="Q15991" i="26"/>
  <c r="Q15975" i="26"/>
  <c r="Q15959" i="26"/>
  <c r="Q15943" i="26"/>
  <c r="Q15927" i="26"/>
  <c r="Q15911" i="26"/>
  <c r="Q15895" i="26"/>
  <c r="Q15879" i="26"/>
  <c r="Q15863" i="26"/>
  <c r="Q15847" i="26"/>
  <c r="Q15831" i="26"/>
  <c r="Q15815" i="26"/>
  <c r="Q15799" i="26"/>
  <c r="Q15783" i="26"/>
  <c r="Q15767" i="26"/>
  <c r="Q15751" i="26"/>
  <c r="Q15735" i="26"/>
  <c r="Q15719" i="26"/>
  <c r="Q15703" i="26"/>
  <c r="Q15687" i="26"/>
  <c r="Q15671" i="26"/>
  <c r="Q15655" i="26"/>
  <c r="Q15639" i="26"/>
  <c r="Q15623" i="26"/>
  <c r="Q15607" i="26"/>
  <c r="Q15591" i="26"/>
  <c r="Q15575" i="26"/>
  <c r="Q15559" i="26"/>
  <c r="Q15543" i="26"/>
  <c r="Q15527" i="26"/>
  <c r="Q15511" i="26"/>
  <c r="Q15495" i="26"/>
  <c r="Q15479" i="26"/>
  <c r="Q15463" i="26"/>
  <c r="Q15447" i="26"/>
  <c r="Q15431" i="26"/>
  <c r="Q15415" i="26"/>
  <c r="Q15395" i="26"/>
  <c r="Q15371" i="26"/>
  <c r="Q15343" i="26"/>
  <c r="Q15315" i="26"/>
  <c r="Q15290" i="26"/>
  <c r="Q15260" i="26"/>
  <c r="Q15230" i="26"/>
  <c r="Q15200" i="26"/>
  <c r="Q15177" i="26"/>
  <c r="Q15147" i="26"/>
  <c r="Q15117" i="26"/>
  <c r="Q15087" i="26"/>
  <c r="Q15059" i="26"/>
  <c r="Q15024" i="26"/>
  <c r="Q14988" i="26"/>
  <c r="Q14931" i="26"/>
  <c r="Q14867" i="26"/>
  <c r="Q14784" i="26"/>
  <c r="Q14700" i="26"/>
  <c r="Q14611" i="26"/>
  <c r="Q14528" i="26"/>
  <c r="Q14444" i="26"/>
  <c r="Q14355" i="26"/>
  <c r="Q14272" i="26"/>
  <c r="Q14188" i="26"/>
  <c r="Q14099" i="26"/>
  <c r="Q14016" i="26"/>
  <c r="Q13932" i="26"/>
  <c r="Q13843" i="26"/>
  <c r="Q13760" i="26"/>
  <c r="Q13676" i="26"/>
  <c r="Q13488" i="26"/>
  <c r="Q13232" i="26"/>
  <c r="Q12836" i="26"/>
  <c r="Q10955" i="26"/>
  <c r="Q16518" i="26"/>
  <c r="Q16502" i="26"/>
  <c r="Q16486" i="26"/>
  <c r="Q16470" i="26"/>
  <c r="Q16454" i="26"/>
  <c r="Q16438" i="26"/>
  <c r="Q16422" i="26"/>
  <c r="Q16406" i="26"/>
  <c r="Q16390" i="26"/>
  <c r="Q16374" i="26"/>
  <c r="Q16358" i="26"/>
  <c r="Q16342" i="26"/>
  <c r="Q16326" i="26"/>
  <c r="Q16310" i="26"/>
  <c r="Q16294" i="26"/>
  <c r="Q16278" i="26"/>
  <c r="Q16262" i="26"/>
  <c r="Q16246" i="26"/>
  <c r="Q16230" i="26"/>
  <c r="Q16214" i="26"/>
  <c r="Q16198" i="26"/>
  <c r="Q16182" i="26"/>
  <c r="Q16166" i="26"/>
  <c r="Q16150" i="26"/>
  <c r="Q16134" i="26"/>
  <c r="Q16118" i="26"/>
  <c r="Q16102" i="26"/>
  <c r="Q16086" i="26"/>
  <c r="Q16070" i="26"/>
  <c r="Q16054" i="26"/>
  <c r="Q16038" i="26"/>
  <c r="Q16022" i="26"/>
  <c r="Q16006" i="26"/>
  <c r="Q15990" i="26"/>
  <c r="Q15974" i="26"/>
  <c r="Q15958" i="26"/>
  <c r="Q15942" i="26"/>
  <c r="Q15926" i="26"/>
  <c r="Q15910" i="26"/>
  <c r="Q15894" i="26"/>
  <c r="Q15878" i="26"/>
  <c r="Q15862" i="26"/>
  <c r="Q15846" i="26"/>
  <c r="Q15830" i="26"/>
  <c r="Q15814" i="26"/>
  <c r="Q15798" i="26"/>
  <c r="Q15782" i="26"/>
  <c r="Q15766" i="26"/>
  <c r="Q15750" i="26"/>
  <c r="Q15734" i="26"/>
  <c r="Q15718" i="26"/>
  <c r="Q15702" i="26"/>
  <c r="Q15686" i="26"/>
  <c r="Q15670" i="26"/>
  <c r="Q15654" i="26"/>
  <c r="Q15638" i="26"/>
  <c r="Q15622" i="26"/>
  <c r="Q15606" i="26"/>
  <c r="Q15590" i="26"/>
  <c r="Q15574" i="26"/>
  <c r="Q15558" i="26"/>
  <c r="Q15542" i="26"/>
  <c r="Q15526" i="26"/>
  <c r="Q15510" i="26"/>
  <c r="Q15494" i="26"/>
  <c r="Q15478" i="26"/>
  <c r="Q15462" i="26"/>
  <c r="Q15446" i="26"/>
  <c r="Q15430" i="26"/>
  <c r="Q15414" i="26"/>
  <c r="Q15392" i="26"/>
  <c r="Q15370" i="26"/>
  <c r="Q15342" i="26"/>
  <c r="Q15312" i="26"/>
  <c r="Q15289" i="26"/>
  <c r="Q15259" i="26"/>
  <c r="Q15229" i="26"/>
  <c r="Q15199" i="26"/>
  <c r="Q15171" i="26"/>
  <c r="Q15146" i="26"/>
  <c r="Q15116" i="26"/>
  <c r="Q15086" i="26"/>
  <c r="Q15056" i="26"/>
  <c r="Q15023" i="26"/>
  <c r="Q14987" i="26"/>
  <c r="Q14928" i="26"/>
  <c r="Q14864" i="26"/>
  <c r="Q14780" i="26"/>
  <c r="Q14691" i="26"/>
  <c r="Q14608" i="26"/>
  <c r="Q14524" i="26"/>
  <c r="Q14435" i="26"/>
  <c r="Q14352" i="26"/>
  <c r="Q14268" i="26"/>
  <c r="Q14179" i="26"/>
  <c r="Q14096" i="26"/>
  <c r="Q14012" i="26"/>
  <c r="Q13923" i="26"/>
  <c r="Q13840" i="26"/>
  <c r="Q13756" i="26"/>
  <c r="Q13667" i="26"/>
  <c r="Q13472" i="26"/>
  <c r="Q13216" i="26"/>
  <c r="Q12804" i="26"/>
  <c r="Q10469" i="26"/>
  <c r="F221" i="26"/>
  <c r="G221" i="26" s="1"/>
  <c r="H221" i="26" s="1"/>
  <c r="I221" i="26" s="1"/>
  <c r="J221" i="26" s="1"/>
  <c r="K221" i="26" s="1"/>
  <c r="L221" i="26" s="1"/>
  <c r="M221" i="26" s="1"/>
  <c r="N221" i="26" s="1"/>
  <c r="G655" i="26" l="1"/>
  <c r="H655" i="26" s="1"/>
  <c r="I655" i="26" s="1"/>
  <c r="J655" i="26" s="1"/>
  <c r="K655" i="26" s="1"/>
  <c r="L655" i="26" s="1"/>
  <c r="M655" i="26" s="1"/>
  <c r="N655" i="26" s="1"/>
  <c r="G1680" i="26"/>
  <c r="H1680" i="26" s="1"/>
  <c r="I1680" i="26" s="1"/>
  <c r="J1680" i="26" s="1"/>
  <c r="K1680" i="26" s="1"/>
  <c r="L1680" i="26" s="1"/>
  <c r="M1680" i="26" s="1"/>
  <c r="N1680" i="26" s="1"/>
  <c r="G1223" i="26"/>
  <c r="H1223" i="26" s="1"/>
  <c r="I1223" i="26" s="1"/>
  <c r="J1223" i="26" s="1"/>
  <c r="K1223" i="26" s="1"/>
  <c r="L1223" i="26" s="1"/>
  <c r="M1223" i="26" s="1"/>
  <c r="N1223" i="26" s="1"/>
  <c r="G722" i="26"/>
  <c r="H722" i="26" s="1"/>
  <c r="I722" i="26" s="1"/>
  <c r="J722" i="26" s="1"/>
  <c r="K722" i="26" s="1"/>
  <c r="L722" i="26" s="1"/>
  <c r="M722" i="26" s="1"/>
  <c r="N722" i="26" s="1"/>
  <c r="G465" i="26"/>
  <c r="H465" i="26" s="1"/>
  <c r="I465" i="26" s="1"/>
  <c r="J465" i="26" s="1"/>
  <c r="K465" i="26" s="1"/>
  <c r="L465" i="26" s="1"/>
  <c r="M465" i="26" s="1"/>
  <c r="N465" i="26" s="1"/>
  <c r="G634" i="26"/>
  <c r="H634" i="26" s="1"/>
  <c r="I634" i="26" s="1"/>
  <c r="J634" i="26" s="1"/>
  <c r="K634" i="26" s="1"/>
  <c r="L634" i="26" s="1"/>
  <c r="M634" i="26" s="1"/>
  <c r="N634" i="26" s="1"/>
  <c r="G1056" i="26"/>
  <c r="H1056" i="26" s="1"/>
  <c r="I1056" i="26" s="1"/>
  <c r="J1056" i="26" s="1"/>
  <c r="K1056" i="26" s="1"/>
  <c r="L1056" i="26" s="1"/>
  <c r="M1056" i="26" s="1"/>
  <c r="N1056" i="26" s="1"/>
  <c r="G1390" i="26"/>
  <c r="H1390" i="26" s="1"/>
  <c r="I1390" i="26" s="1"/>
  <c r="J1390" i="26" s="1"/>
  <c r="K1390" i="26" s="1"/>
  <c r="L1390" i="26" s="1"/>
  <c r="M1390" i="26" s="1"/>
  <c r="N1390" i="26" s="1"/>
  <c r="F298" i="26"/>
  <c r="G298" i="26" s="1"/>
  <c r="H298" i="26" s="1"/>
  <c r="I298" i="26" s="1"/>
  <c r="J298" i="26" s="1"/>
  <c r="K298" i="26" s="1"/>
  <c r="L298" i="26" s="1"/>
  <c r="M298" i="26" s="1"/>
  <c r="N298" i="26" s="1"/>
  <c r="G309" i="26"/>
  <c r="H309" i="26" s="1"/>
  <c r="I309" i="26" s="1"/>
  <c r="J309" i="26" s="1"/>
  <c r="K309" i="26" s="1"/>
  <c r="L309" i="26" s="1"/>
  <c r="M309" i="26" s="1"/>
  <c r="N309" i="26" s="1"/>
  <c r="G476" i="26"/>
  <c r="H476" i="26" s="1"/>
  <c r="I476" i="26" s="1"/>
  <c r="J476" i="26" s="1"/>
  <c r="K476" i="26" s="1"/>
  <c r="L476" i="26" s="1"/>
  <c r="M476" i="26" s="1"/>
  <c r="N476" i="26" s="1"/>
  <c r="G555" i="26"/>
  <c r="H555" i="26" s="1"/>
  <c r="I555" i="26" s="1"/>
  <c r="J555" i="26" s="1"/>
  <c r="K555" i="26" s="1"/>
  <c r="L555" i="26" s="1"/>
  <c r="M555" i="26" s="1"/>
  <c r="N555" i="26" s="1"/>
  <c r="F133" i="26"/>
  <c r="G133" i="26" s="1"/>
  <c r="H133" i="26" s="1"/>
  <c r="I133" i="26" s="1"/>
  <c r="J133" i="26" s="1"/>
  <c r="K133" i="26" s="1"/>
  <c r="L133" i="26" s="1"/>
  <c r="M133" i="26" s="1"/>
  <c r="N133" i="26" s="1"/>
  <c r="G388" i="26"/>
  <c r="H388" i="26" s="1"/>
  <c r="I388" i="26" s="1"/>
  <c r="J388" i="26" s="1"/>
  <c r="K388" i="26" s="1"/>
  <c r="L388" i="26" s="1"/>
  <c r="M388" i="26" s="1"/>
  <c r="N388" i="26" s="1"/>
  <c r="G1681" i="26"/>
  <c r="H1681" i="26" s="1"/>
  <c r="I1681" i="26" s="1"/>
  <c r="J1681" i="26" s="1"/>
  <c r="K1681" i="26" s="1"/>
  <c r="L1681" i="26" s="1"/>
  <c r="M1681" i="26" s="1"/>
  <c r="N1681" i="26" s="1"/>
  <c r="G889" i="26"/>
  <c r="H889" i="26" s="1"/>
  <c r="I889" i="26" s="1"/>
  <c r="J889" i="26" s="1"/>
  <c r="K889" i="26" s="1"/>
  <c r="L889" i="26" s="1"/>
  <c r="M889" i="26" s="1"/>
  <c r="N889" i="26" s="1"/>
  <c r="F300" i="26"/>
  <c r="G300" i="26" s="1"/>
  <c r="H300" i="26" s="1"/>
  <c r="I300" i="26" s="1"/>
  <c r="J300" i="26" s="1"/>
  <c r="K300" i="26" s="1"/>
  <c r="L300" i="26" s="1"/>
  <c r="M300" i="26" s="1"/>
  <c r="N300" i="26" s="1"/>
  <c r="G1682" i="26"/>
  <c r="H1682" i="26" s="1"/>
  <c r="I1682" i="26" s="1"/>
  <c r="J1682" i="26" s="1"/>
  <c r="K1682" i="26" s="1"/>
  <c r="L1682" i="26" s="1"/>
  <c r="M1682" i="26" s="1"/>
  <c r="N1682" i="26" s="1"/>
  <c r="G1678" i="26"/>
  <c r="H1678" i="26" s="1"/>
  <c r="I1678" i="26" s="1"/>
  <c r="J1678" i="26" s="1"/>
  <c r="K1678" i="26" s="1"/>
  <c r="L1678" i="26" s="1"/>
  <c r="M1678" i="26" s="1"/>
  <c r="N1678" i="26" s="1"/>
  <c r="G321" i="26"/>
  <c r="H321" i="26" s="1"/>
  <c r="I321" i="26" s="1"/>
  <c r="J321" i="26" s="1"/>
  <c r="K321" i="26" s="1"/>
  <c r="L321" i="26" s="1"/>
  <c r="M321" i="26" s="1"/>
  <c r="N321" i="26" s="1"/>
  <c r="G1557" i="26"/>
  <c r="H1557" i="26" s="1"/>
  <c r="I1557" i="26" s="1"/>
  <c r="J1557" i="26" s="1"/>
  <c r="K1557" i="26" s="1"/>
  <c r="L1557" i="26" s="1"/>
  <c r="M1557" i="26" s="1"/>
  <c r="N1557" i="26" s="1"/>
  <c r="G1679" i="26"/>
  <c r="H1679" i="26" s="1"/>
  <c r="I1679" i="26" s="1"/>
  <c r="J1679" i="26" s="1"/>
  <c r="K1679" i="26" s="1"/>
  <c r="L1679" i="26" s="1"/>
  <c r="M1679" i="26" s="1"/>
  <c r="N1679" i="26" s="1"/>
  <c r="G1676" i="26"/>
  <c r="H1676" i="26" s="1"/>
  <c r="I1676" i="26" s="1"/>
  <c r="J1676" i="26" s="1"/>
  <c r="K1676" i="26" s="1"/>
  <c r="L1676" i="26" s="1"/>
  <c r="M1676" i="26" s="1"/>
  <c r="N1676" i="26" s="1"/>
  <c r="G1677" i="26"/>
  <c r="H1677" i="26" s="1"/>
  <c r="I1677" i="26" s="1"/>
  <c r="J1677" i="26" s="1"/>
  <c r="K1677" i="26" s="1"/>
  <c r="L1677" i="26" s="1"/>
  <c r="M1677" i="26" s="1"/>
  <c r="N1677" i="26" s="1"/>
  <c r="G1683" i="26"/>
  <c r="H1683" i="26" s="1"/>
  <c r="I1683" i="26" s="1"/>
  <c r="J1683" i="26" s="1"/>
  <c r="K1683" i="26" s="1"/>
  <c r="L1683" i="26" s="1"/>
  <c r="M1683" i="26" s="1"/>
  <c r="N1683" i="26" s="1"/>
  <c r="G1634" i="26"/>
  <c r="H1634" i="26" s="1"/>
  <c r="I1634" i="26" s="1"/>
  <c r="J1634" i="26" s="1"/>
  <c r="K1634" i="26" s="1"/>
  <c r="L1634" i="26" s="1"/>
  <c r="M1634" i="26" s="1"/>
  <c r="N1634" i="26" s="1"/>
  <c r="G632" i="26"/>
  <c r="H632" i="26" s="1"/>
  <c r="I632" i="26" s="1"/>
  <c r="J632" i="26" s="1"/>
  <c r="K632" i="26" s="1"/>
  <c r="L632" i="26" s="1"/>
  <c r="M632" i="26" s="1"/>
  <c r="N632" i="26" s="1"/>
  <c r="F801" i="26"/>
  <c r="G801" i="26" s="1"/>
  <c r="H801" i="26" s="1"/>
  <c r="I801" i="26" s="1"/>
  <c r="J801" i="26" s="1"/>
  <c r="K801" i="26" s="1"/>
  <c r="L801" i="26" s="1"/>
  <c r="M801" i="26" s="1"/>
  <c r="N801" i="26" s="1"/>
  <c r="G80" i="26"/>
  <c r="H80" i="26" s="1"/>
  <c r="I80" i="26" s="1"/>
  <c r="J80" i="26" s="1"/>
  <c r="K80" i="26" s="1"/>
  <c r="L80" i="26" s="1"/>
  <c r="M80" i="26" s="1"/>
  <c r="N80" i="26" s="1"/>
  <c r="F1144" i="26"/>
  <c r="G1144" i="26" s="1"/>
  <c r="H1144" i="26" s="1"/>
  <c r="I1144" i="26" s="1"/>
  <c r="J1144" i="26" s="1"/>
  <c r="K1144" i="26" s="1"/>
  <c r="L1144" i="26" s="1"/>
  <c r="M1144" i="26" s="1"/>
  <c r="N1144" i="26" s="1"/>
  <c r="F1311" i="26"/>
  <c r="G1311" i="26" s="1"/>
  <c r="H1311" i="26" s="1"/>
  <c r="I1311" i="26" s="1"/>
  <c r="J1311" i="26" s="1"/>
  <c r="K1311" i="26" s="1"/>
  <c r="L1311" i="26" s="1"/>
  <c r="M1311" i="26" s="1"/>
  <c r="N1311" i="26" s="1"/>
  <c r="F1133" i="26"/>
  <c r="G1133" i="26" s="1"/>
  <c r="H1133" i="26" s="1"/>
  <c r="I1133" i="26" s="1"/>
  <c r="J1133" i="26" s="1"/>
  <c r="K1133" i="26" s="1"/>
  <c r="L1133" i="26" s="1"/>
  <c r="M1133" i="26" s="1"/>
  <c r="N1133" i="26" s="1"/>
  <c r="F1300" i="26"/>
  <c r="G1300" i="26" s="1"/>
  <c r="H1300" i="26" s="1"/>
  <c r="I1300" i="26" s="1"/>
  <c r="J1300" i="26" s="1"/>
  <c r="K1300" i="26" s="1"/>
  <c r="L1300" i="26" s="1"/>
  <c r="M1300" i="26" s="1"/>
  <c r="N1300" i="26" s="1"/>
  <c r="F1645" i="26"/>
  <c r="G1645" i="26" s="1"/>
  <c r="H1645" i="26" s="1"/>
  <c r="I1645" i="26" s="1"/>
  <c r="J1645" i="26" s="1"/>
  <c r="K1645" i="26" s="1"/>
  <c r="L1645" i="26" s="1"/>
  <c r="M1645" i="26" s="1"/>
  <c r="N1645" i="26" s="1"/>
  <c r="I467" i="26"/>
  <c r="J467" i="26" s="1"/>
  <c r="K467" i="26" s="1"/>
  <c r="L467" i="26" s="1"/>
  <c r="M467" i="26" s="1"/>
  <c r="N467" i="26" s="1"/>
  <c r="F643" i="26"/>
  <c r="G643" i="26" s="1"/>
  <c r="H643" i="26" s="1"/>
  <c r="I643" i="26" s="1"/>
  <c r="J643" i="26" s="1"/>
  <c r="K643" i="26" s="1"/>
  <c r="L643" i="26" s="1"/>
  <c r="M643" i="26" s="1"/>
  <c r="N643" i="26" s="1"/>
  <c r="F799" i="26"/>
  <c r="G799" i="26" s="1"/>
  <c r="H799" i="26" s="1"/>
  <c r="I799" i="26" s="1"/>
  <c r="J799" i="26" s="1"/>
  <c r="K799" i="26" s="1"/>
  <c r="L799" i="26" s="1"/>
  <c r="M799" i="26" s="1"/>
  <c r="N799" i="26" s="1"/>
  <c r="F977" i="26"/>
  <c r="G977" i="26" s="1"/>
  <c r="H977" i="26" s="1"/>
  <c r="I977" i="26" s="1"/>
  <c r="J977" i="26" s="1"/>
  <c r="K977" i="26" s="1"/>
  <c r="L977" i="26" s="1"/>
  <c r="M977" i="26" s="1"/>
  <c r="N977" i="26" s="1"/>
  <c r="F1467" i="26"/>
  <c r="G1467" i="26" s="1"/>
  <c r="H1467" i="26" s="1"/>
  <c r="I1467" i="26" s="1"/>
  <c r="J1467" i="26" s="1"/>
  <c r="K1467" i="26" s="1"/>
  <c r="L1467" i="26" s="1"/>
  <c r="M1467" i="26" s="1"/>
  <c r="N1467" i="26" s="1"/>
  <c r="F810" i="26"/>
  <c r="G810" i="26" s="1"/>
  <c r="H810" i="26" s="1"/>
  <c r="I810" i="26" s="1"/>
  <c r="J810" i="26" s="1"/>
  <c r="K810" i="26" s="1"/>
  <c r="L810" i="26" s="1"/>
  <c r="M810" i="26" s="1"/>
  <c r="N810" i="26" s="1"/>
  <c r="F966" i="26"/>
  <c r="G966" i="26" s="1"/>
  <c r="H966" i="26" s="1"/>
  <c r="I966" i="26" s="1"/>
  <c r="J966" i="26" s="1"/>
  <c r="K966" i="26" s="1"/>
  <c r="L966" i="26" s="1"/>
  <c r="M966" i="26" s="1"/>
  <c r="N966" i="26" s="1"/>
  <c r="F1478" i="26"/>
  <c r="G1478" i="26" s="1"/>
  <c r="H1478" i="26" s="1"/>
  <c r="I1478" i="26" s="1"/>
  <c r="J1478" i="26" s="1"/>
  <c r="K1478" i="26" s="1"/>
  <c r="L1478" i="26" s="1"/>
  <c r="M1478" i="26" s="1"/>
  <c r="N1478" i="26" s="1"/>
  <c r="F488" i="26"/>
  <c r="G488" i="26" s="1"/>
  <c r="H488" i="26" s="1"/>
  <c r="I488" i="26" s="1"/>
  <c r="J488" i="26" s="1"/>
  <c r="K488" i="26" s="1"/>
  <c r="L488" i="26" s="1"/>
  <c r="M488" i="26" s="1"/>
  <c r="N488" i="26" s="1"/>
  <c r="F968" i="26"/>
  <c r="G968" i="26" s="1"/>
  <c r="H968" i="26" s="1"/>
  <c r="I968" i="26" s="1"/>
  <c r="J968" i="26" s="1"/>
  <c r="K968" i="26" s="1"/>
  <c r="L968" i="26" s="1"/>
  <c r="M968" i="26" s="1"/>
  <c r="N968" i="26" s="1"/>
  <c r="AE5" i="12"/>
  <c r="AE7" i="12" s="1"/>
  <c r="H29" i="24"/>
  <c r="G29" i="24"/>
  <c r="U29" i="24" s="1"/>
  <c r="H28" i="24"/>
  <c r="G28" i="24"/>
  <c r="H27" i="24"/>
  <c r="G27" i="24"/>
  <c r="H26" i="24"/>
  <c r="G26" i="24"/>
  <c r="H25" i="24"/>
  <c r="G25" i="24"/>
  <c r="H24" i="24"/>
  <c r="G24" i="24"/>
  <c r="H23" i="24"/>
  <c r="G23" i="24"/>
  <c r="H22" i="24"/>
  <c r="G22" i="24"/>
  <c r="H21" i="24"/>
  <c r="G21" i="24"/>
  <c r="H20" i="24"/>
  <c r="G20" i="24"/>
  <c r="H19" i="24"/>
  <c r="G19" i="24"/>
  <c r="H18" i="24"/>
  <c r="G18" i="24"/>
  <c r="H17" i="24"/>
  <c r="G17" i="24"/>
  <c r="H16" i="24"/>
  <c r="G16" i="24"/>
  <c r="H15" i="24"/>
  <c r="G15" i="24"/>
  <c r="H14" i="24"/>
  <c r="G14" i="24"/>
  <c r="H13" i="24"/>
  <c r="G13" i="24"/>
  <c r="H12" i="24"/>
  <c r="G12" i="24"/>
  <c r="H11" i="24"/>
  <c r="G11" i="24"/>
  <c r="H10" i="24"/>
  <c r="G10" i="24"/>
  <c r="H9" i="24"/>
  <c r="G9" i="24"/>
  <c r="H8" i="24"/>
  <c r="G8" i="24"/>
  <c r="H7" i="24"/>
  <c r="G7" i="24"/>
  <c r="H6" i="24"/>
  <c r="G6" i="24"/>
  <c r="T5" i="24"/>
  <c r="T6" i="24" s="1"/>
  <c r="T7" i="24" s="1"/>
  <c r="T8" i="24" s="1"/>
  <c r="T9" i="24" s="1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U28" i="24" l="1"/>
  <c r="U8" i="24"/>
  <c r="U16" i="24"/>
  <c r="U24" i="24"/>
  <c r="U9" i="24"/>
  <c r="U17" i="24"/>
  <c r="U25" i="24"/>
  <c r="U26" i="24"/>
  <c r="U11" i="24"/>
  <c r="U27" i="24"/>
  <c r="U12" i="24"/>
  <c r="U7" i="24"/>
  <c r="U15" i="24"/>
  <c r="U23" i="24"/>
  <c r="U13" i="24"/>
  <c r="U21" i="24"/>
  <c r="U14" i="24"/>
  <c r="U22" i="24"/>
  <c r="U19" i="24"/>
  <c r="F822" i="26"/>
  <c r="G822" i="26" s="1"/>
  <c r="H822" i="26" s="1"/>
  <c r="I822" i="26" s="1"/>
  <c r="J822" i="26" s="1"/>
  <c r="K822" i="26" s="1"/>
  <c r="L822" i="26" s="1"/>
  <c r="M822" i="26" s="1"/>
  <c r="N822" i="26" s="1"/>
  <c r="F989" i="26"/>
  <c r="G989" i="26" s="1"/>
  <c r="H989" i="26" s="1"/>
  <c r="I989" i="26" s="1"/>
  <c r="J989" i="26" s="1"/>
  <c r="K989" i="26" s="1"/>
  <c r="L989" i="26" s="1"/>
  <c r="M989" i="26" s="1"/>
  <c r="N989" i="26" s="1"/>
  <c r="F1135" i="26"/>
  <c r="G1135" i="26" s="1"/>
  <c r="H1135" i="26" s="1"/>
  <c r="I1135" i="26" s="1"/>
  <c r="J1135" i="26" s="1"/>
  <c r="K1135" i="26" s="1"/>
  <c r="L1135" i="26" s="1"/>
  <c r="M1135" i="26" s="1"/>
  <c r="N1135" i="26" s="1"/>
  <c r="U18" i="24"/>
  <c r="U6" i="24"/>
  <c r="H32" i="24"/>
  <c r="U10" i="24"/>
  <c r="U20" i="24"/>
  <c r="I32" i="24" l="1"/>
  <c r="F1302" i="26"/>
  <c r="G1302" i="26" s="1"/>
  <c r="H1302" i="26" s="1"/>
  <c r="I1302" i="26" s="1"/>
  <c r="J1302" i="26" s="1"/>
  <c r="K1302" i="26" s="1"/>
  <c r="L1302" i="26" s="1"/>
  <c r="M1302" i="26" s="1"/>
  <c r="N1302" i="26" s="1"/>
  <c r="F1156" i="26"/>
  <c r="G1156" i="26" s="1"/>
  <c r="H1156" i="26" s="1"/>
  <c r="I1156" i="26" s="1"/>
  <c r="J1156" i="26" s="1"/>
  <c r="K1156" i="26" s="1"/>
  <c r="L1156" i="26" s="1"/>
  <c r="M1156" i="26" s="1"/>
  <c r="N1156" i="26" s="1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2" i="25"/>
  <c r="M73" i="25"/>
  <c r="M74" i="25"/>
  <c r="M75" i="25"/>
  <c r="M76" i="25"/>
  <c r="M77" i="25"/>
  <c r="M78" i="25"/>
  <c r="M79" i="25"/>
  <c r="M5" i="25"/>
  <c r="B6" i="25"/>
  <c r="J6" i="25" s="1"/>
  <c r="B7" i="25"/>
  <c r="J7" i="25" s="1"/>
  <c r="B8" i="25"/>
  <c r="J8" i="25" s="1"/>
  <c r="B9" i="25"/>
  <c r="J9" i="25" s="1"/>
  <c r="B10" i="25"/>
  <c r="J10" i="25" s="1"/>
  <c r="B11" i="25"/>
  <c r="J11" i="25" s="1"/>
  <c r="B12" i="25"/>
  <c r="J12" i="25" s="1"/>
  <c r="B13" i="25"/>
  <c r="J13" i="25" s="1"/>
  <c r="B14" i="25"/>
  <c r="J14" i="25" s="1"/>
  <c r="B15" i="25"/>
  <c r="J15" i="25" s="1"/>
  <c r="B16" i="25"/>
  <c r="J16" i="25" s="1"/>
  <c r="B17" i="25"/>
  <c r="J17" i="25" s="1"/>
  <c r="B18" i="25"/>
  <c r="J18" i="25" s="1"/>
  <c r="B19" i="25"/>
  <c r="J19" i="25" s="1"/>
  <c r="B20" i="25"/>
  <c r="J20" i="25" s="1"/>
  <c r="B21" i="25"/>
  <c r="J21" i="25" s="1"/>
  <c r="B22" i="25"/>
  <c r="J22" i="25" s="1"/>
  <c r="B23" i="25"/>
  <c r="J23" i="25" s="1"/>
  <c r="B24" i="25"/>
  <c r="J24" i="25" s="1"/>
  <c r="B25" i="25"/>
  <c r="J25" i="25" s="1"/>
  <c r="B26" i="25"/>
  <c r="J26" i="25" s="1"/>
  <c r="B27" i="25"/>
  <c r="J27" i="25" s="1"/>
  <c r="B28" i="25"/>
  <c r="J28" i="25" s="1"/>
  <c r="B29" i="25"/>
  <c r="J29" i="25" s="1"/>
  <c r="B30" i="25"/>
  <c r="J30" i="25" s="1"/>
  <c r="B31" i="25"/>
  <c r="J31" i="25" s="1"/>
  <c r="B32" i="25"/>
  <c r="J32" i="25" s="1"/>
  <c r="B33" i="25"/>
  <c r="J33" i="25" s="1"/>
  <c r="B34" i="25"/>
  <c r="J34" i="25" s="1"/>
  <c r="B35" i="25"/>
  <c r="J35" i="25" s="1"/>
  <c r="B36" i="25"/>
  <c r="J36" i="25" s="1"/>
  <c r="B37" i="25"/>
  <c r="J37" i="25" s="1"/>
  <c r="B38" i="25"/>
  <c r="J38" i="25" s="1"/>
  <c r="B39" i="25"/>
  <c r="J39" i="25" s="1"/>
  <c r="B40" i="25"/>
  <c r="J40" i="25" s="1"/>
  <c r="B41" i="25"/>
  <c r="J41" i="25" s="1"/>
  <c r="B42" i="25"/>
  <c r="J42" i="25" s="1"/>
  <c r="B43" i="25"/>
  <c r="J43" i="25" s="1"/>
  <c r="B44" i="25"/>
  <c r="J44" i="25" s="1"/>
  <c r="B45" i="25"/>
  <c r="J45" i="25" s="1"/>
  <c r="B46" i="25"/>
  <c r="J46" i="25" s="1"/>
  <c r="B47" i="25"/>
  <c r="J47" i="25" s="1"/>
  <c r="B48" i="25"/>
  <c r="J48" i="25" s="1"/>
  <c r="B49" i="25"/>
  <c r="J49" i="25" s="1"/>
  <c r="B50" i="25"/>
  <c r="J50" i="25" s="1"/>
  <c r="B51" i="25"/>
  <c r="J51" i="25" s="1"/>
  <c r="B52" i="25"/>
  <c r="J52" i="25" s="1"/>
  <c r="B53" i="25"/>
  <c r="J53" i="25" s="1"/>
  <c r="B54" i="25"/>
  <c r="J54" i="25" s="1"/>
  <c r="B55" i="25"/>
  <c r="J55" i="25" s="1"/>
  <c r="B56" i="25"/>
  <c r="J56" i="25" s="1"/>
  <c r="B57" i="25"/>
  <c r="J57" i="25" s="1"/>
  <c r="B58" i="25"/>
  <c r="J58" i="25" s="1"/>
  <c r="B59" i="25"/>
  <c r="J59" i="25" s="1"/>
  <c r="B60" i="25"/>
  <c r="J60" i="25" s="1"/>
  <c r="B61" i="25"/>
  <c r="J61" i="25" s="1"/>
  <c r="B62" i="25"/>
  <c r="J62" i="25" s="1"/>
  <c r="B63" i="25"/>
  <c r="J63" i="25" s="1"/>
  <c r="B64" i="25"/>
  <c r="J64" i="25" s="1"/>
  <c r="B65" i="25"/>
  <c r="J65" i="25" s="1"/>
  <c r="B66" i="25"/>
  <c r="J66" i="25" s="1"/>
  <c r="B67" i="25"/>
  <c r="J67" i="25" s="1"/>
  <c r="B68" i="25"/>
  <c r="J68" i="25" s="1"/>
  <c r="B69" i="25"/>
  <c r="J69" i="25" s="1"/>
  <c r="B70" i="25"/>
  <c r="J70" i="25" s="1"/>
  <c r="B71" i="25"/>
  <c r="J71" i="25" s="1"/>
  <c r="B72" i="25"/>
  <c r="J72" i="25" s="1"/>
  <c r="B73" i="25"/>
  <c r="J73" i="25" s="1"/>
  <c r="B74" i="25"/>
  <c r="J74" i="25" s="1"/>
  <c r="B75" i="25"/>
  <c r="J75" i="25" s="1"/>
  <c r="B76" i="25"/>
  <c r="J76" i="25" s="1"/>
  <c r="B77" i="25"/>
  <c r="J77" i="25" s="1"/>
  <c r="B78" i="25"/>
  <c r="J78" i="25" s="1"/>
  <c r="B79" i="25"/>
  <c r="J79" i="25" s="1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5" i="25"/>
  <c r="B5" i="25"/>
  <c r="J5" i="25" s="1"/>
  <c r="Z1" i="26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K121" i="25"/>
  <c r="K122" i="25"/>
  <c r="K123" i="25"/>
  <c r="K124" i="25"/>
  <c r="K125" i="25"/>
  <c r="K126" i="25"/>
  <c r="K127" i="25"/>
  <c r="K128" i="25"/>
  <c r="K129" i="25"/>
  <c r="K130" i="25"/>
  <c r="K131" i="25"/>
  <c r="K132" i="25"/>
  <c r="K133" i="25"/>
  <c r="K134" i="25"/>
  <c r="K135" i="25"/>
  <c r="K136" i="25"/>
  <c r="K137" i="25"/>
  <c r="K138" i="25"/>
  <c r="K139" i="25"/>
  <c r="K140" i="25"/>
  <c r="K141" i="25"/>
  <c r="K142" i="25"/>
  <c r="K143" i="25"/>
  <c r="K144" i="25"/>
  <c r="K145" i="25"/>
  <c r="K146" i="25"/>
  <c r="K147" i="25"/>
  <c r="K148" i="25"/>
  <c r="K149" i="25"/>
  <c r="K150" i="25"/>
  <c r="K151" i="25"/>
  <c r="K152" i="25"/>
  <c r="K153" i="25"/>
  <c r="K154" i="25"/>
  <c r="K155" i="25"/>
  <c r="K156" i="25"/>
  <c r="K157" i="25"/>
  <c r="K158" i="25"/>
  <c r="K159" i="25"/>
  <c r="K160" i="25"/>
  <c r="K161" i="25"/>
  <c r="K162" i="25"/>
  <c r="K163" i="25"/>
  <c r="K164" i="25"/>
  <c r="K165" i="25"/>
  <c r="K166" i="25"/>
  <c r="K167" i="25"/>
  <c r="K168" i="25"/>
  <c r="K169" i="25"/>
  <c r="K170" i="25"/>
  <c r="K171" i="25"/>
  <c r="K172" i="25"/>
  <c r="K5" i="25"/>
  <c r="F1323" i="26" l="1"/>
  <c r="G1323" i="26" s="1"/>
  <c r="H1323" i="26" s="1"/>
  <c r="I1323" i="26" s="1"/>
  <c r="J1323" i="26" s="1"/>
  <c r="K1323" i="26" s="1"/>
  <c r="L1323" i="26" s="1"/>
  <c r="M1323" i="26" s="1"/>
  <c r="N1323" i="26" s="1"/>
  <c r="F1469" i="26"/>
  <c r="G1469" i="26" s="1"/>
  <c r="H1469" i="26" s="1"/>
  <c r="I1469" i="26" s="1"/>
  <c r="J1469" i="26" s="1"/>
  <c r="K1469" i="26" s="1"/>
  <c r="L1469" i="26" s="1"/>
  <c r="M1469" i="26" s="1"/>
  <c r="N1469" i="26" s="1"/>
  <c r="Q191" i="26"/>
  <c r="F1636" i="26" l="1"/>
  <c r="G1636" i="26" s="1"/>
  <c r="H1636" i="26" s="1"/>
  <c r="I1636" i="26" s="1"/>
  <c r="J1636" i="26" s="1"/>
  <c r="K1636" i="26" s="1"/>
  <c r="L1636" i="26" s="1"/>
  <c r="M1636" i="26" s="1"/>
  <c r="N1636" i="26" s="1"/>
  <c r="F1490" i="26"/>
  <c r="G1490" i="26" s="1"/>
  <c r="H1490" i="26" s="1"/>
  <c r="I1490" i="26" s="1"/>
  <c r="J1490" i="26" s="1"/>
  <c r="K1490" i="26" s="1"/>
  <c r="L1490" i="26" s="1"/>
  <c r="M1490" i="26" s="1"/>
  <c r="N1490" i="26" s="1"/>
  <c r="Q128" i="26"/>
  <c r="Q10" i="26"/>
  <c r="Q9" i="26"/>
  <c r="Q31" i="26"/>
  <c r="Q17" i="26"/>
  <c r="Q38" i="26"/>
  <c r="Q71" i="26"/>
  <c r="Q304" i="26"/>
  <c r="Q339" i="26"/>
  <c r="Q26" i="26"/>
  <c r="Q40" i="26"/>
  <c r="Q61" i="26"/>
  <c r="Q66" i="26"/>
  <c r="Q79" i="26"/>
  <c r="Q19" i="26"/>
  <c r="Q12" i="26"/>
  <c r="Q33" i="26"/>
  <c r="Q42" i="26"/>
  <c r="Q54" i="26"/>
  <c r="Q74" i="26"/>
  <c r="Q82" i="26"/>
  <c r="Q217" i="26"/>
  <c r="Q296" i="26"/>
  <c r="Q5" i="26"/>
  <c r="Q59" i="26"/>
  <c r="Q121" i="26"/>
  <c r="Q175" i="26"/>
  <c r="Q21" i="26"/>
  <c r="Q44" i="26"/>
  <c r="Q14" i="26"/>
  <c r="Q35" i="26"/>
  <c r="Q46" i="26"/>
  <c r="Q50" i="26"/>
  <c r="Q64" i="26"/>
  <c r="Q114" i="26"/>
  <c r="Q125" i="26"/>
  <c r="Q138" i="26"/>
  <c r="Q227" i="26"/>
  <c r="Q236" i="26"/>
  <c r="Q265" i="26"/>
  <c r="Q341" i="26"/>
  <c r="Q7" i="26"/>
  <c r="Q23" i="26"/>
  <c r="Q28" i="26"/>
  <c r="Q48" i="26"/>
  <c r="Q77" i="26"/>
  <c r="Q143" i="26"/>
  <c r="Q154" i="26"/>
  <c r="Q159" i="26"/>
  <c r="Q170" i="26"/>
  <c r="Q189" i="26"/>
  <c r="Q286" i="26"/>
  <c r="Q310" i="26"/>
  <c r="Q16" i="26"/>
  <c r="Q37" i="26"/>
  <c r="Q57" i="26"/>
  <c r="Q80" i="26"/>
  <c r="Q98" i="26"/>
  <c r="Q25" i="26"/>
  <c r="Q30" i="26"/>
  <c r="Q111" i="26"/>
  <c r="Q122" i="26"/>
  <c r="Q306" i="26"/>
  <c r="Q393" i="26"/>
  <c r="Q475" i="26"/>
  <c r="Q18" i="26"/>
  <c r="Q39" i="26"/>
  <c r="Q55" i="26"/>
  <c r="Q67" i="26"/>
  <c r="Q75" i="26"/>
  <c r="Q95" i="26"/>
  <c r="Q130" i="26"/>
  <c r="Q331" i="26"/>
  <c r="Q11" i="26"/>
  <c r="Q32" i="26"/>
  <c r="Q41" i="26"/>
  <c r="Q89" i="26"/>
  <c r="Q105" i="26"/>
  <c r="Q119" i="26"/>
  <c r="Q233" i="26"/>
  <c r="Q20" i="26"/>
  <c r="Q43" i="26"/>
  <c r="Q205" i="26"/>
  <c r="Q27" i="26"/>
  <c r="Q34" i="26"/>
  <c r="Q65" i="26"/>
  <c r="Q70" i="26"/>
  <c r="Q73" i="26"/>
  <c r="Q86" i="26"/>
  <c r="Q102" i="26"/>
  <c r="Q112" i="26"/>
  <c r="Q3564" i="26"/>
  <c r="Q3548" i="26"/>
  <c r="Q3532" i="26"/>
  <c r="Q3516" i="26"/>
  <c r="Q3500" i="26"/>
  <c r="Q3484" i="26"/>
  <c r="Q3468" i="26"/>
  <c r="Q3452" i="26"/>
  <c r="Q3436" i="26"/>
  <c r="Q3420" i="26"/>
  <c r="Q3404" i="26"/>
  <c r="Q3388" i="26"/>
  <c r="Q3372" i="26"/>
  <c r="Q3356" i="26"/>
  <c r="Q3340" i="26"/>
  <c r="Q3324" i="26"/>
  <c r="Q3308" i="26"/>
  <c r="Q3292" i="26"/>
  <c r="Q3276" i="26"/>
  <c r="Q3260" i="26"/>
  <c r="Q3244" i="26"/>
  <c r="Q3228" i="26"/>
  <c r="Q3212" i="26"/>
  <c r="Q3562" i="26"/>
  <c r="Q3546" i="26"/>
  <c r="Q3530" i="26"/>
  <c r="Q3514" i="26"/>
  <c r="Q3498" i="26"/>
  <c r="Q3482" i="26"/>
  <c r="Q3466" i="26"/>
  <c r="Q3450" i="26"/>
  <c r="Q3434" i="26"/>
  <c r="Q3418" i="26"/>
  <c r="Q3402" i="26"/>
  <c r="Q3386" i="26"/>
  <c r="Q3370" i="26"/>
  <c r="Q3354" i="26"/>
  <c r="Q3338" i="26"/>
  <c r="Q3322" i="26"/>
  <c r="Q3306" i="26"/>
  <c r="Q3290" i="26"/>
  <c r="Q3274" i="26"/>
  <c r="Q3258" i="26"/>
  <c r="Q3242" i="26"/>
  <c r="Q3226" i="26"/>
  <c r="Q3210" i="26"/>
  <c r="Q3194" i="26"/>
  <c r="Q3178" i="26"/>
  <c r="Q3162" i="26"/>
  <c r="Q3146" i="26"/>
  <c r="Q3130" i="26"/>
  <c r="Q3114" i="26"/>
  <c r="Q3098" i="26"/>
  <c r="Q3082" i="26"/>
  <c r="Q3066" i="26"/>
  <c r="Q3050" i="26"/>
  <c r="Q3034" i="26"/>
  <c r="Q3018" i="26"/>
  <c r="Q3002" i="26"/>
  <c r="Q2986" i="26"/>
  <c r="Q2970" i="26"/>
  <c r="Q2954" i="26"/>
  <c r="Q2938" i="26"/>
  <c r="Q2922" i="26"/>
  <c r="Q2906" i="26"/>
  <c r="Q2890" i="26"/>
  <c r="Q2874" i="26"/>
  <c r="Q2858" i="26"/>
  <c r="Q2842" i="26"/>
  <c r="Q2826" i="26"/>
  <c r="Q2810" i="26"/>
  <c r="Q2794" i="26"/>
  <c r="Q2778" i="26"/>
  <c r="Q2762" i="26"/>
  <c r="Q2746" i="26"/>
  <c r="Q2730" i="26"/>
  <c r="Q2714" i="26"/>
  <c r="Q2698" i="26"/>
  <c r="Q2682" i="26"/>
  <c r="Q2666" i="26"/>
  <c r="Q2650" i="26"/>
  <c r="Q2634" i="26"/>
  <c r="Q2618" i="26"/>
  <c r="Q2602" i="26"/>
  <c r="Q2586" i="26"/>
  <c r="Q2570" i="26"/>
  <c r="Q2554" i="26"/>
  <c r="Q2538" i="26"/>
  <c r="Q2522" i="26"/>
  <c r="Q2506" i="26"/>
  <c r="Q2490" i="26"/>
  <c r="Q2474" i="26"/>
  <c r="Q2458" i="26"/>
  <c r="Q2442" i="26"/>
  <c r="Q2426" i="26"/>
  <c r="Q2410" i="26"/>
  <c r="Q2394" i="26"/>
  <c r="Q2378" i="26"/>
  <c r="Q2362" i="26"/>
  <c r="Q2346" i="26"/>
  <c r="Q2330" i="26"/>
  <c r="Q2314" i="26"/>
  <c r="Q2298" i="26"/>
  <c r="Q2282" i="26"/>
  <c r="Q2266" i="26"/>
  <c r="Q2250" i="26"/>
  <c r="Q2234" i="26"/>
  <c r="Q2218" i="26"/>
  <c r="Q3561" i="26"/>
  <c r="Q3545" i="26"/>
  <c r="Q3529" i="26"/>
  <c r="Q3513" i="26"/>
  <c r="Q3497" i="26"/>
  <c r="Q3481" i="26"/>
  <c r="Q3465" i="26"/>
  <c r="Q3449" i="26"/>
  <c r="Q3433" i="26"/>
  <c r="Q3417" i="26"/>
  <c r="Q3401" i="26"/>
  <c r="Q3385" i="26"/>
  <c r="Q3369" i="26"/>
  <c r="Q3353" i="26"/>
  <c r="Q3337" i="26"/>
  <c r="Q3321" i="26"/>
  <c r="Q3305" i="26"/>
  <c r="Q3289" i="26"/>
  <c r="Q3273" i="26"/>
  <c r="Q3257" i="26"/>
  <c r="Q3241" i="26"/>
  <c r="Q3225" i="26"/>
  <c r="Q3209" i="26"/>
  <c r="Q3193" i="26"/>
  <c r="Q3177" i="26"/>
  <c r="Q3161" i="26"/>
  <c r="Q3145" i="26"/>
  <c r="Q3129" i="26"/>
  <c r="Q3113" i="26"/>
  <c r="Q3097" i="26"/>
  <c r="Q3081" i="26"/>
  <c r="Q3065" i="26"/>
  <c r="Q3049" i="26"/>
  <c r="Q3033" i="26"/>
  <c r="Q3017" i="26"/>
  <c r="Q3001" i="26"/>
  <c r="Q2985" i="26"/>
  <c r="Q2969" i="26"/>
  <c r="Q2953" i="26"/>
  <c r="Q2937" i="26"/>
  <c r="Q2921" i="26"/>
  <c r="Q2905" i="26"/>
  <c r="Q2889" i="26"/>
  <c r="Q2873" i="26"/>
  <c r="Q2857" i="26"/>
  <c r="Q2841" i="26"/>
  <c r="Q2825" i="26"/>
  <c r="Q2809" i="26"/>
  <c r="Q2793" i="26"/>
  <c r="Q2777" i="26"/>
  <c r="Q2761" i="26"/>
  <c r="Q2745" i="26"/>
  <c r="Q2729" i="26"/>
  <c r="Q2713" i="26"/>
  <c r="Q2697" i="26"/>
  <c r="Q2681" i="26"/>
  <c r="Q2665" i="26"/>
  <c r="Q2649" i="26"/>
  <c r="Q2633" i="26"/>
  <c r="Q2617" i="26"/>
  <c r="Q2601" i="26"/>
  <c r="Q2585" i="26"/>
  <c r="Q2569" i="26"/>
  <c r="Q2553" i="26"/>
  <c r="Q2537" i="26"/>
  <c r="Q2521" i="26"/>
  <c r="Q2505" i="26"/>
  <c r="Q2489" i="26"/>
  <c r="Q2473" i="26"/>
  <c r="Q2457" i="26"/>
  <c r="Q2441" i="26"/>
  <c r="Q2425" i="26"/>
  <c r="Q2409" i="26"/>
  <c r="Q2393" i="26"/>
  <c r="Q2377" i="26"/>
  <c r="Q2361" i="26"/>
  <c r="Q2345" i="26"/>
  <c r="Q2329" i="26"/>
  <c r="Q2313" i="26"/>
  <c r="Q2297" i="26"/>
  <c r="Q2281" i="26"/>
  <c r="Q2265" i="26"/>
  <c r="Q2249" i="26"/>
  <c r="Q3560" i="26"/>
  <c r="Q3544" i="26"/>
  <c r="Q3528" i="26"/>
  <c r="Q3512" i="26"/>
  <c r="Q3496" i="26"/>
  <c r="Q3480" i="26"/>
  <c r="Q3464" i="26"/>
  <c r="Q3448" i="26"/>
  <c r="Q3432" i="26"/>
  <c r="Q3416" i="26"/>
  <c r="Q3400" i="26"/>
  <c r="Q3384" i="26"/>
  <c r="Q3368" i="26"/>
  <c r="Q3352" i="26"/>
  <c r="Q3336" i="26"/>
  <c r="Q3320" i="26"/>
  <c r="Q3304" i="26"/>
  <c r="Q3288" i="26"/>
  <c r="Q3272" i="26"/>
  <c r="Q3256" i="26"/>
  <c r="Q3240" i="26"/>
  <c r="Q3224" i="26"/>
  <c r="Q3208" i="26"/>
  <c r="Q3192" i="26"/>
  <c r="Q3176" i="26"/>
  <c r="Q3160" i="26"/>
  <c r="Q3144" i="26"/>
  <c r="Q3128" i="26"/>
  <c r="Q3112" i="26"/>
  <c r="Q3096" i="26"/>
  <c r="Q3080" i="26"/>
  <c r="Q3559" i="26"/>
  <c r="Q3543" i="26"/>
  <c r="Q3527" i="26"/>
  <c r="Q3511" i="26"/>
  <c r="Q3495" i="26"/>
  <c r="Q3479" i="26"/>
  <c r="Q3463" i="26"/>
  <c r="Q3447" i="26"/>
  <c r="Q3431" i="26"/>
  <c r="Q3415" i="26"/>
  <c r="Q3399" i="26"/>
  <c r="Q3383" i="26"/>
  <c r="Q3367" i="26"/>
  <c r="Q3351" i="26"/>
  <c r="Q3335" i="26"/>
  <c r="Q3319" i="26"/>
  <c r="Q3303" i="26"/>
  <c r="Q3287" i="26"/>
  <c r="Q3271" i="26"/>
  <c r="Q3255" i="26"/>
  <c r="Q3239" i="26"/>
  <c r="Q3223" i="26"/>
  <c r="Q3207" i="26"/>
  <c r="Q3191" i="26"/>
  <c r="Q3175" i="26"/>
  <c r="Q3159" i="26"/>
  <c r="Q3143" i="26"/>
  <c r="Q3127" i="26"/>
  <c r="Q3111" i="26"/>
  <c r="Q3095" i="26"/>
  <c r="Q3079" i="26"/>
  <c r="Q3063" i="26"/>
  <c r="Q3047" i="26"/>
  <c r="Q3031" i="26"/>
  <c r="Q3015" i="26"/>
  <c r="Q2999" i="26"/>
  <c r="Q2983" i="26"/>
  <c r="Q2967" i="26"/>
  <c r="Q2951" i="26"/>
  <c r="Q2935" i="26"/>
  <c r="Q2919" i="26"/>
  <c r="Q2903" i="26"/>
  <c r="Q2887" i="26"/>
  <c r="Q2871" i="26"/>
  <c r="Q2855" i="26"/>
  <c r="Q2839" i="26"/>
  <c r="Q2823" i="26"/>
  <c r="Q2807" i="26"/>
  <c r="Q2791" i="26"/>
  <c r="Q2775" i="26"/>
  <c r="Q2759" i="26"/>
  <c r="Q2743" i="26"/>
  <c r="Q2727" i="26"/>
  <c r="Q2711" i="26"/>
  <c r="Q2695" i="26"/>
  <c r="Q2679" i="26"/>
  <c r="Q2663" i="26"/>
  <c r="Q2647" i="26"/>
  <c r="Q2631" i="26"/>
  <c r="Q2615" i="26"/>
  <c r="Q2599" i="26"/>
  <c r="Q2583" i="26"/>
  <c r="Q2567" i="26"/>
  <c r="Q2551" i="26"/>
  <c r="Q2535" i="26"/>
  <c r="Q2519" i="26"/>
  <c r="Q2503" i="26"/>
  <c r="Q2487" i="26"/>
  <c r="Q2471" i="26"/>
  <c r="Q2455" i="26"/>
  <c r="Q2439" i="26"/>
  <c r="Q2423" i="26"/>
  <c r="Q2407" i="26"/>
  <c r="Q2391" i="26"/>
  <c r="Q2375" i="26"/>
  <c r="Q2359" i="26"/>
  <c r="Q2343" i="26"/>
  <c r="Q2327" i="26"/>
  <c r="Q2311" i="26"/>
  <c r="Q2295" i="26"/>
  <c r="Q2279" i="26"/>
  <c r="Q2263" i="26"/>
  <c r="Q2247" i="26"/>
  <c r="Q3557" i="26"/>
  <c r="Q3541" i="26"/>
  <c r="Q3525" i="26"/>
  <c r="Q3509" i="26"/>
  <c r="Q3493" i="26"/>
  <c r="Q3477" i="26"/>
  <c r="Q3461" i="26"/>
  <c r="Q3445" i="26"/>
  <c r="Q3429" i="26"/>
  <c r="Q3413" i="26"/>
  <c r="Q3397" i="26"/>
  <c r="Q3381" i="26"/>
  <c r="Q3365" i="26"/>
  <c r="Q3349" i="26"/>
  <c r="Q3333" i="26"/>
  <c r="Q3317" i="26"/>
  <c r="Q3301" i="26"/>
  <c r="Q3285" i="26"/>
  <c r="Q3269" i="26"/>
  <c r="Q3253" i="26"/>
  <c r="Q3237" i="26"/>
  <c r="Q3221" i="26"/>
  <c r="Q3205" i="26"/>
  <c r="Q3189" i="26"/>
  <c r="Q3173" i="26"/>
  <c r="Q3157" i="26"/>
  <c r="Q3141" i="26"/>
  <c r="Q3125" i="26"/>
  <c r="Q3109" i="26"/>
  <c r="Q3093" i="26"/>
  <c r="Q3077" i="26"/>
  <c r="Q3061" i="26"/>
  <c r="Q3045" i="26"/>
  <c r="Q3029" i="26"/>
  <c r="Q3013" i="26"/>
  <c r="Q2997" i="26"/>
  <c r="Q2981" i="26"/>
  <c r="Q2965" i="26"/>
  <c r="Q2949" i="26"/>
  <c r="Q2933" i="26"/>
  <c r="Q2917" i="26"/>
  <c r="Q2901" i="26"/>
  <c r="Q2885" i="26"/>
  <c r="Q2869" i="26"/>
  <c r="Q2853" i="26"/>
  <c r="Q2837" i="26"/>
  <c r="Q2821" i="26"/>
  <c r="Q2805" i="26"/>
  <c r="Q2789" i="26"/>
  <c r="Q2773" i="26"/>
  <c r="Q2757" i="26"/>
  <c r="Q2741" i="26"/>
  <c r="Q2725" i="26"/>
  <c r="Q2709" i="26"/>
  <c r="Q2693" i="26"/>
  <c r="Q2677" i="26"/>
  <c r="Q2661" i="26"/>
  <c r="Q2645" i="26"/>
  <c r="Q2629" i="26"/>
  <c r="Q2613" i="26"/>
  <c r="Q2597" i="26"/>
  <c r="Q2581" i="26"/>
  <c r="Q2565" i="26"/>
  <c r="Q2549" i="26"/>
  <c r="Q2533" i="26"/>
  <c r="Q2517" i="26"/>
  <c r="Q2501" i="26"/>
  <c r="Q2485" i="26"/>
  <c r="Q2469" i="26"/>
  <c r="Q2453" i="26"/>
  <c r="Q2437" i="26"/>
  <c r="Q3556" i="26"/>
  <c r="Q3540" i="26"/>
  <c r="Q3524" i="26"/>
  <c r="Q3508" i="26"/>
  <c r="Q3492" i="26"/>
  <c r="Q3476" i="26"/>
  <c r="Q3460" i="26"/>
  <c r="Q3444" i="26"/>
  <c r="Q3428" i="26"/>
  <c r="Q3412" i="26"/>
  <c r="Q3396" i="26"/>
  <c r="Q3380" i="26"/>
  <c r="Q3364" i="26"/>
  <c r="Q3348" i="26"/>
  <c r="Q3332" i="26"/>
  <c r="Q3316" i="26"/>
  <c r="Q3300" i="26"/>
  <c r="Q3284" i="26"/>
  <c r="Q3268" i="26"/>
  <c r="Q3252" i="26"/>
  <c r="Q3236" i="26"/>
  <c r="Q3220" i="26"/>
  <c r="Q3204" i="26"/>
  <c r="Q3188" i="26"/>
  <c r="Q3172" i="26"/>
  <c r="Q3156" i="26"/>
  <c r="Q3140" i="26"/>
  <c r="Q3124" i="26"/>
  <c r="Q3108" i="26"/>
  <c r="Q3092" i="26"/>
  <c r="Q3076" i="26"/>
  <c r="Q3060" i="26"/>
  <c r="Q3044" i="26"/>
  <c r="Q3028" i="26"/>
  <c r="Q3012" i="26"/>
  <c r="Q2996" i="26"/>
  <c r="Q2980" i="26"/>
  <c r="Q2964" i="26"/>
  <c r="Q2948" i="26"/>
  <c r="Q2932" i="26"/>
  <c r="Q2916" i="26"/>
  <c r="Q2900" i="26"/>
  <c r="Q2884" i="26"/>
  <c r="Q2868" i="26"/>
  <c r="Q2852" i="26"/>
  <c r="Q2836" i="26"/>
  <c r="Q2820" i="26"/>
  <c r="Q2804" i="26"/>
  <c r="Q2788" i="26"/>
  <c r="Q2772" i="26"/>
  <c r="Q2756" i="26"/>
  <c r="Q2740" i="26"/>
  <c r="Q2724" i="26"/>
  <c r="Q2708" i="26"/>
  <c r="Q2692" i="26"/>
  <c r="Q2676" i="26"/>
  <c r="Q2660" i="26"/>
  <c r="Q2644" i="26"/>
  <c r="Q2628" i="26"/>
  <c r="Q2612" i="26"/>
  <c r="Q2596" i="26"/>
  <c r="Q2580" i="26"/>
  <c r="Q2564" i="26"/>
  <c r="Q2548" i="26"/>
  <c r="Q2532" i="26"/>
  <c r="Q3555" i="26"/>
  <c r="Q3539" i="26"/>
  <c r="Q3523" i="26"/>
  <c r="Q3507" i="26"/>
  <c r="Q3491" i="26"/>
  <c r="Q3475" i="26"/>
  <c r="Q3459" i="26"/>
  <c r="Q3443" i="26"/>
  <c r="Q3427" i="26"/>
  <c r="Q3411" i="26"/>
  <c r="Q3395" i="26"/>
  <c r="Q3379" i="26"/>
  <c r="Q3363" i="26"/>
  <c r="Q3347" i="26"/>
  <c r="Q3331" i="26"/>
  <c r="Q3315" i="26"/>
  <c r="Q3299" i="26"/>
  <c r="Q3283" i="26"/>
  <c r="Q3267" i="26"/>
  <c r="Q3251" i="26"/>
  <c r="Q3235" i="26"/>
  <c r="Q3219" i="26"/>
  <c r="Q3203" i="26"/>
  <c r="Q3187" i="26"/>
  <c r="Q3171" i="26"/>
  <c r="Q3155" i="26"/>
  <c r="Q3139" i="26"/>
  <c r="Q3123" i="26"/>
  <c r="Q3107" i="26"/>
  <c r="Q3091" i="26"/>
  <c r="Q3075" i="26"/>
  <c r="Q3059" i="26"/>
  <c r="Q3043" i="26"/>
  <c r="Q3027" i="26"/>
  <c r="Q3011" i="26"/>
  <c r="Q2995" i="26"/>
  <c r="Q2979" i="26"/>
  <c r="Q2963" i="26"/>
  <c r="Q2947" i="26"/>
  <c r="Q2931" i="26"/>
  <c r="Q2915" i="26"/>
  <c r="Q2899" i="26"/>
  <c r="Q2883" i="26"/>
  <c r="Q2867" i="26"/>
  <c r="Q2851" i="26"/>
  <c r="Q2835" i="26"/>
  <c r="Q2819" i="26"/>
  <c r="Q2803" i="26"/>
  <c r="Q2787" i="26"/>
  <c r="Q2771" i="26"/>
  <c r="Q2755" i="26"/>
  <c r="Q2739" i="26"/>
  <c r="Q2723" i="26"/>
  <c r="Q2707" i="26"/>
  <c r="Q2691" i="26"/>
  <c r="Q2675" i="26"/>
  <c r="Q2659" i="26"/>
  <c r="Q2643" i="26"/>
  <c r="Q2627" i="26"/>
  <c r="Q2611" i="26"/>
  <c r="Q2595" i="26"/>
  <c r="Q2579" i="26"/>
  <c r="Q2563" i="26"/>
  <c r="Q2547" i="26"/>
  <c r="Q2531" i="26"/>
  <c r="Q2515" i="26"/>
  <c r="Q2499" i="26"/>
  <c r="Q2483" i="26"/>
  <c r="Q2467" i="26"/>
  <c r="Q2451" i="26"/>
  <c r="Q2435" i="26"/>
  <c r="Q2419" i="26"/>
  <c r="Q2403" i="26"/>
  <c r="Q2387" i="26"/>
  <c r="Q2371" i="26"/>
  <c r="Q2355" i="26"/>
  <c r="Q2339" i="26"/>
  <c r="Q2323" i="26"/>
  <c r="Q2307" i="26"/>
  <c r="Q2291" i="26"/>
  <c r="Q2275" i="26"/>
  <c r="Q2259" i="26"/>
  <c r="Q2243" i="26"/>
  <c r="Q2227" i="26"/>
  <c r="Q2211" i="26"/>
  <c r="Q3554" i="26"/>
  <c r="Q3538" i="26"/>
  <c r="Q3522" i="26"/>
  <c r="Q3506" i="26"/>
  <c r="Q3490" i="26"/>
  <c r="Q3474" i="26"/>
  <c r="Q3458" i="26"/>
  <c r="Q3442" i="26"/>
  <c r="Q3426" i="26"/>
  <c r="Q3410" i="26"/>
  <c r="Q3394" i="26"/>
  <c r="Q3378" i="26"/>
  <c r="Q3362" i="26"/>
  <c r="Q3346" i="26"/>
  <c r="Q3330" i="26"/>
  <c r="Q3314" i="26"/>
  <c r="Q3298" i="26"/>
  <c r="Q3282" i="26"/>
  <c r="Q3266" i="26"/>
  <c r="Q3250" i="26"/>
  <c r="Q3234" i="26"/>
  <c r="Q3218" i="26"/>
  <c r="Q3202" i="26"/>
  <c r="Q3186" i="26"/>
  <c r="Q3170" i="26"/>
  <c r="Q3154" i="26"/>
  <c r="Q3138" i="26"/>
  <c r="Q3122" i="26"/>
  <c r="Q3106" i="26"/>
  <c r="Q3090" i="26"/>
  <c r="Q3074" i="26"/>
  <c r="Q3553" i="26"/>
  <c r="Q3537" i="26"/>
  <c r="Q3521" i="26"/>
  <c r="Q3505" i="26"/>
  <c r="Q3489" i="26"/>
  <c r="Q3473" i="26"/>
  <c r="Q3457" i="26"/>
  <c r="Q3441" i="26"/>
  <c r="Q3425" i="26"/>
  <c r="Q3409" i="26"/>
  <c r="Q3393" i="26"/>
  <c r="Q3377" i="26"/>
  <c r="Q3361" i="26"/>
  <c r="Q3345" i="26"/>
  <c r="Q3329" i="26"/>
  <c r="Q3313" i="26"/>
  <c r="Q3297" i="26"/>
  <c r="Q3281" i="26"/>
  <c r="Q3265" i="26"/>
  <c r="Q3249" i="26"/>
  <c r="Q3233" i="26"/>
  <c r="Q3217" i="26"/>
  <c r="Q3201" i="26"/>
  <c r="Q3185" i="26"/>
  <c r="Q3169" i="26"/>
  <c r="Q3153" i="26"/>
  <c r="Q3137" i="26"/>
  <c r="Q3121" i="26"/>
  <c r="Q3105" i="26"/>
  <c r="Q3089" i="26"/>
  <c r="Q3073" i="26"/>
  <c r="Q3057" i="26"/>
  <c r="Q3041" i="26"/>
  <c r="Q3025" i="26"/>
  <c r="Q3009" i="26"/>
  <c r="Q2993" i="26"/>
  <c r="Q2977" i="26"/>
  <c r="Q2961" i="26"/>
  <c r="Q2945" i="26"/>
  <c r="Q2929" i="26"/>
  <c r="Q2913" i="26"/>
  <c r="Q2897" i="26"/>
  <c r="Q2881" i="26"/>
  <c r="Q2865" i="26"/>
  <c r="Q2849" i="26"/>
  <c r="Q2833" i="26"/>
  <c r="Q2817" i="26"/>
  <c r="Q2801" i="26"/>
  <c r="Q2785" i="26"/>
  <c r="Q2769" i="26"/>
  <c r="Q2753" i="26"/>
  <c r="Q2737" i="26"/>
  <c r="Q2721" i="26"/>
  <c r="Q2705" i="26"/>
  <c r="Q2689" i="26"/>
  <c r="Q2673" i="26"/>
  <c r="Q2657" i="26"/>
  <c r="Q2641" i="26"/>
  <c r="Q2625" i="26"/>
  <c r="Q2609" i="26"/>
  <c r="Q2593" i="26"/>
  <c r="Q2577" i="26"/>
  <c r="Q2561" i="26"/>
  <c r="Q2545" i="26"/>
  <c r="Q2529" i="26"/>
  <c r="Q2513" i="26"/>
  <c r="Q2497" i="26"/>
  <c r="Q2481" i="26"/>
  <c r="Q2465" i="26"/>
  <c r="Q2449" i="26"/>
  <c r="Q2433" i="26"/>
  <c r="Q2417" i="26"/>
  <c r="Q2401" i="26"/>
  <c r="Q2385" i="26"/>
  <c r="Q2369" i="26"/>
  <c r="Q2353" i="26"/>
  <c r="Q2337" i="26"/>
  <c r="Q2321" i="26"/>
  <c r="Q2305" i="26"/>
  <c r="Q2289" i="26"/>
  <c r="Q2273" i="26"/>
  <c r="Q2257" i="26"/>
  <c r="Q3549" i="26"/>
  <c r="Q3533" i="26"/>
  <c r="Q3517" i="26"/>
  <c r="Q3501" i="26"/>
  <c r="Q3485" i="26"/>
  <c r="Q3469" i="26"/>
  <c r="Q3453" i="26"/>
  <c r="Q3437" i="26"/>
  <c r="Q3421" i="26"/>
  <c r="Q3405" i="26"/>
  <c r="Q3389" i="26"/>
  <c r="Q3373" i="26"/>
  <c r="Q3357" i="26"/>
  <c r="Q3341" i="26"/>
  <c r="Q3325" i="26"/>
  <c r="Q3309" i="26"/>
  <c r="Q3293" i="26"/>
  <c r="Q3277" i="26"/>
  <c r="Q3261" i="26"/>
  <c r="Q3245" i="26"/>
  <c r="Q3229" i="26"/>
  <c r="Q3213" i="26"/>
  <c r="Q3197" i="26"/>
  <c r="Q3181" i="26"/>
  <c r="Q3165" i="26"/>
  <c r="Q3149" i="26"/>
  <c r="Q3133" i="26"/>
  <c r="Q3117" i="26"/>
  <c r="Q3101" i="26"/>
  <c r="Q3085" i="26"/>
  <c r="Q3563" i="26"/>
  <c r="Q3510" i="26"/>
  <c r="Q3456" i="26"/>
  <c r="Q3407" i="26"/>
  <c r="Q3358" i="26"/>
  <c r="Q3307" i="26"/>
  <c r="Q3254" i="26"/>
  <c r="Q3200" i="26"/>
  <c r="Q3163" i="26"/>
  <c r="Q3118" i="26"/>
  <c r="Q3072" i="26"/>
  <c r="Q3046" i="26"/>
  <c r="Q3019" i="26"/>
  <c r="Q2989" i="26"/>
  <c r="Q2959" i="26"/>
  <c r="Q2930" i="26"/>
  <c r="Q2904" i="26"/>
  <c r="Q2876" i="26"/>
  <c r="Q2846" i="26"/>
  <c r="Q2816" i="26"/>
  <c r="Q2790" i="26"/>
  <c r="Q2763" i="26"/>
  <c r="Q2733" i="26"/>
  <c r="Q2703" i="26"/>
  <c r="Q2674" i="26"/>
  <c r="Q2648" i="26"/>
  <c r="Q2620" i="26"/>
  <c r="Q2590" i="26"/>
  <c r="Q2560" i="26"/>
  <c r="Q2534" i="26"/>
  <c r="Q2508" i="26"/>
  <c r="Q2480" i="26"/>
  <c r="Q2456" i="26"/>
  <c r="Q2430" i="26"/>
  <c r="Q2406" i="26"/>
  <c r="Q2383" i="26"/>
  <c r="Q2360" i="26"/>
  <c r="Q2336" i="26"/>
  <c r="Q2315" i="26"/>
  <c r="Q2290" i="26"/>
  <c r="Q2268" i="26"/>
  <c r="Q2244" i="26"/>
  <c r="Q2225" i="26"/>
  <c r="Q2207" i="26"/>
  <c r="Q2191" i="26"/>
  <c r="Q2175" i="26"/>
  <c r="Q2159" i="26"/>
  <c r="Q2143" i="26"/>
  <c r="Q2127" i="26"/>
  <c r="Q2111" i="26"/>
  <c r="Q2095" i="26"/>
  <c r="Q2079" i="26"/>
  <c r="Q2063" i="26"/>
  <c r="Q2047" i="26"/>
  <c r="Q2031" i="26"/>
  <c r="Q2015" i="26"/>
  <c r="Q1999" i="26"/>
  <c r="Q1983" i="26"/>
  <c r="Q1967" i="26"/>
  <c r="Q1951" i="26"/>
  <c r="Q1935" i="26"/>
  <c r="Q1919" i="26"/>
  <c r="Q1901" i="26"/>
  <c r="Q1885" i="26"/>
  <c r="Q3558" i="26"/>
  <c r="Q3504" i="26"/>
  <c r="Q3455" i="26"/>
  <c r="Q3406" i="26"/>
  <c r="Q3355" i="26"/>
  <c r="Q3302" i="26"/>
  <c r="Q3248" i="26"/>
  <c r="Q3199" i="26"/>
  <c r="Q3158" i="26"/>
  <c r="Q3116" i="26"/>
  <c r="Q3071" i="26"/>
  <c r="Q3042" i="26"/>
  <c r="Q3016" i="26"/>
  <c r="Q2988" i="26"/>
  <c r="Q2958" i="26"/>
  <c r="Q2928" i="26"/>
  <c r="Q2902" i="26"/>
  <c r="Q2875" i="26"/>
  <c r="Q2845" i="26"/>
  <c r="Q2815" i="26"/>
  <c r="Q2786" i="26"/>
  <c r="Q2760" i="26"/>
  <c r="Q2732" i="26"/>
  <c r="Q2702" i="26"/>
  <c r="Q2672" i="26"/>
  <c r="Q2646" i="26"/>
  <c r="Q2619" i="26"/>
  <c r="Q2589" i="26"/>
  <c r="Q2559" i="26"/>
  <c r="Q2530" i="26"/>
  <c r="Q2507" i="26"/>
  <c r="Q2479" i="26"/>
  <c r="Q2454" i="26"/>
  <c r="Q2429" i="26"/>
  <c r="Q2405" i="26"/>
  <c r="Q2382" i="26"/>
  <c r="Q2358" i="26"/>
  <c r="Q2335" i="26"/>
  <c r="Q2312" i="26"/>
  <c r="Q2288" i="26"/>
  <c r="Q2267" i="26"/>
  <c r="Q2242" i="26"/>
  <c r="Q2224" i="26"/>
  <c r="Q2206" i="26"/>
  <c r="Q2190" i="26"/>
  <c r="Q2174" i="26"/>
  <c r="Q2158" i="26"/>
  <c r="Q2142" i="26"/>
  <c r="Q2126" i="26"/>
  <c r="Q2110" i="26"/>
  <c r="Q2094" i="26"/>
  <c r="Q2078" i="26"/>
  <c r="Q2062" i="26"/>
  <c r="Q2046" i="26"/>
  <c r="Q2030" i="26"/>
  <c r="Q2014" i="26"/>
  <c r="Q1998" i="26"/>
  <c r="Q1982" i="26"/>
  <c r="Q1966" i="26"/>
  <c r="Q1950" i="26"/>
  <c r="Q1934" i="26"/>
  <c r="Q1918" i="26"/>
  <c r="Q1898" i="26"/>
  <c r="Q1882" i="26"/>
  <c r="Q3552" i="26"/>
  <c r="Q3503" i="26"/>
  <c r="Q3454" i="26"/>
  <c r="Q3403" i="26"/>
  <c r="Q3350" i="26"/>
  <c r="Q3296" i="26"/>
  <c r="Q3247" i="26"/>
  <c r="Q3198" i="26"/>
  <c r="Q3152" i="26"/>
  <c r="Q3115" i="26"/>
  <c r="Q3070" i="26"/>
  <c r="Q3040" i="26"/>
  <c r="Q3014" i="26"/>
  <c r="Q2987" i="26"/>
  <c r="Q2957" i="26"/>
  <c r="Q2927" i="26"/>
  <c r="Q2898" i="26"/>
  <c r="Q2872" i="26"/>
  <c r="Q2844" i="26"/>
  <c r="Q2814" i="26"/>
  <c r="Q2784" i="26"/>
  <c r="Q2758" i="26"/>
  <c r="Q2731" i="26"/>
  <c r="Q2701" i="26"/>
  <c r="Q2671" i="26"/>
  <c r="Q2642" i="26"/>
  <c r="Q2616" i="26"/>
  <c r="Q2588" i="26"/>
  <c r="Q2558" i="26"/>
  <c r="Q2528" i="26"/>
  <c r="Q2504" i="26"/>
  <c r="Q2478" i="26"/>
  <c r="Q2452" i="26"/>
  <c r="Q2428" i="26"/>
  <c r="Q2404" i="26"/>
  <c r="Q2381" i="26"/>
  <c r="Q2357" i="26"/>
  <c r="Q2334" i="26"/>
  <c r="Q2310" i="26"/>
  <c r="Q2287" i="26"/>
  <c r="Q2264" i="26"/>
  <c r="Q2241" i="26"/>
  <c r="Q2223" i="26"/>
  <c r="Q2205" i="26"/>
  <c r="Q2189" i="26"/>
  <c r="Q2173" i="26"/>
  <c r="Q2157" i="26"/>
  <c r="Q2141" i="26"/>
  <c r="Q2125" i="26"/>
  <c r="Q2109" i="26"/>
  <c r="Q2093" i="26"/>
  <c r="Q2077" i="26"/>
  <c r="Q2061" i="26"/>
  <c r="Q2045" i="26"/>
  <c r="Q2029" i="26"/>
  <c r="Q2013" i="26"/>
  <c r="Q1997" i="26"/>
  <c r="Q1981" i="26"/>
  <c r="Q1965" i="26"/>
  <c r="Q1949" i="26"/>
  <c r="Q1933" i="26"/>
  <c r="Q1917" i="26"/>
  <c r="Q1895" i="26"/>
  <c r="Q1879" i="26"/>
  <c r="Q3550" i="26"/>
  <c r="Q3499" i="26"/>
  <c r="Q3446" i="26"/>
  <c r="Q3392" i="26"/>
  <c r="Q3343" i="26"/>
  <c r="Q3294" i="26"/>
  <c r="Q3243" i="26"/>
  <c r="Q3195" i="26"/>
  <c r="Q3150" i="26"/>
  <c r="Q3104" i="26"/>
  <c r="Q3068" i="26"/>
  <c r="Q3038" i="26"/>
  <c r="Q3008" i="26"/>
  <c r="Q2982" i="26"/>
  <c r="Q2955" i="26"/>
  <c r="Q2925" i="26"/>
  <c r="Q2895" i="26"/>
  <c r="Q2866" i="26"/>
  <c r="Q2840" i="26"/>
  <c r="Q2812" i="26"/>
  <c r="Q2782" i="26"/>
  <c r="Q2752" i="26"/>
  <c r="Q2726" i="26"/>
  <c r="Q2699" i="26"/>
  <c r="Q2669" i="26"/>
  <c r="Q2639" i="26"/>
  <c r="Q2610" i="26"/>
  <c r="Q2584" i="26"/>
  <c r="Q2556" i="26"/>
  <c r="Q2526" i="26"/>
  <c r="Q2500" i="26"/>
  <c r="Q2476" i="26"/>
  <c r="Q2448" i="26"/>
  <c r="Q2424" i="26"/>
  <c r="Q2400" i="26"/>
  <c r="Q2379" i="26"/>
  <c r="Q2354" i="26"/>
  <c r="Q2332" i="26"/>
  <c r="Q2308" i="26"/>
  <c r="Q2285" i="26"/>
  <c r="Q2261" i="26"/>
  <c r="Q2239" i="26"/>
  <c r="Q2221" i="26"/>
  <c r="Q2203" i="26"/>
  <c r="Q2187" i="26"/>
  <c r="Q2171" i="26"/>
  <c r="Q2155" i="26"/>
  <c r="Q2139" i="26"/>
  <c r="Q2123" i="26"/>
  <c r="Q2107" i="26"/>
  <c r="Q2091" i="26"/>
  <c r="Q2075" i="26"/>
  <c r="Q2059" i="26"/>
  <c r="Q2043" i="26"/>
  <c r="Q2027" i="26"/>
  <c r="Q2011" i="26"/>
  <c r="Q1995" i="26"/>
  <c r="Q1979" i="26"/>
  <c r="Q1963" i="26"/>
  <c r="Q1947" i="26"/>
  <c r="Q1931" i="26"/>
  <c r="Q1915" i="26"/>
  <c r="Q3542" i="26"/>
  <c r="Q3488" i="26"/>
  <c r="Q3439" i="26"/>
  <c r="Q3390" i="26"/>
  <c r="Q3339" i="26"/>
  <c r="Q3286" i="26"/>
  <c r="Q3232" i="26"/>
  <c r="Q3184" i="26"/>
  <c r="Q3147" i="26"/>
  <c r="Q3102" i="26"/>
  <c r="Q3064" i="26"/>
  <c r="Q3036" i="26"/>
  <c r="Q3006" i="26"/>
  <c r="Q2976" i="26"/>
  <c r="Q2950" i="26"/>
  <c r="Q2923" i="26"/>
  <c r="Q2893" i="26"/>
  <c r="Q2863" i="26"/>
  <c r="Q2834" i="26"/>
  <c r="Q2808" i="26"/>
  <c r="Q2780" i="26"/>
  <c r="Q2750" i="26"/>
  <c r="Q2720" i="26"/>
  <c r="Q2694" i="26"/>
  <c r="Q2667" i="26"/>
  <c r="Q2637" i="26"/>
  <c r="Q2607" i="26"/>
  <c r="Q2578" i="26"/>
  <c r="Q2552" i="26"/>
  <c r="Q2524" i="26"/>
  <c r="Q2496" i="26"/>
  <c r="Q2472" i="26"/>
  <c r="Q2446" i="26"/>
  <c r="Q2421" i="26"/>
  <c r="Q2398" i="26"/>
  <c r="Q2374" i="26"/>
  <c r="Q2351" i="26"/>
  <c r="Q2328" i="26"/>
  <c r="Q2304" i="26"/>
  <c r="Q2283" i="26"/>
  <c r="Q2258" i="26"/>
  <c r="Q2237" i="26"/>
  <c r="Q2219" i="26"/>
  <c r="Q2201" i="26"/>
  <c r="Q2185" i="26"/>
  <c r="Q2169" i="26"/>
  <c r="Q2153" i="26"/>
  <c r="Q2137" i="26"/>
  <c r="Q2121" i="26"/>
  <c r="Q2105" i="26"/>
  <c r="Q2089" i="26"/>
  <c r="Q2073" i="26"/>
  <c r="Q2057" i="26"/>
  <c r="Q2041" i="26"/>
  <c r="Q2025" i="26"/>
  <c r="Q2009" i="26"/>
  <c r="Q1993" i="26"/>
  <c r="Q1977" i="26"/>
  <c r="Q1961" i="26"/>
  <c r="Q1945" i="26"/>
  <c r="Q1929" i="26"/>
  <c r="Q1913" i="26"/>
  <c r="Q1899" i="26"/>
  <c r="Q3536" i="26"/>
  <c r="Q3487" i="26"/>
  <c r="Q3438" i="26"/>
  <c r="Q3387" i="26"/>
  <c r="Q3334" i="26"/>
  <c r="Q3280" i="26"/>
  <c r="Q3231" i="26"/>
  <c r="Q3183" i="26"/>
  <c r="Q3142" i="26"/>
  <c r="Q3100" i="26"/>
  <c r="Q3062" i="26"/>
  <c r="Q3035" i="26"/>
  <c r="Q3005" i="26"/>
  <c r="Q2975" i="26"/>
  <c r="Q2946" i="26"/>
  <c r="Q2920" i="26"/>
  <c r="Q2892" i="26"/>
  <c r="Q2862" i="26"/>
  <c r="Q2832" i="26"/>
  <c r="Q2806" i="26"/>
  <c r="Q2779" i="26"/>
  <c r="Q2749" i="26"/>
  <c r="Q2719" i="26"/>
  <c r="Q2690" i="26"/>
  <c r="Q2664" i="26"/>
  <c r="Q2636" i="26"/>
  <c r="Q2606" i="26"/>
  <c r="Q2576" i="26"/>
  <c r="Q2550" i="26"/>
  <c r="Q2523" i="26"/>
  <c r="Q2495" i="26"/>
  <c r="Q2470" i="26"/>
  <c r="Q2445" i="26"/>
  <c r="Q2420" i="26"/>
  <c r="Q2397" i="26"/>
  <c r="Q2373" i="26"/>
  <c r="Q2350" i="26"/>
  <c r="Q2326" i="26"/>
  <c r="Q2303" i="26"/>
  <c r="Q2280" i="26"/>
  <c r="Q2256" i="26"/>
  <c r="Q2236" i="26"/>
  <c r="Q2217" i="26"/>
  <c r="Q2200" i="26"/>
  <c r="Q2184" i="26"/>
  <c r="Q2168" i="26"/>
  <c r="Q2152" i="26"/>
  <c r="Q2136" i="26"/>
  <c r="Q2120" i="26"/>
  <c r="Q2104" i="26"/>
  <c r="Q2088" i="26"/>
  <c r="Q2072" i="26"/>
  <c r="Q2056" i="26"/>
  <c r="Q2040" i="26"/>
  <c r="Q2024" i="26"/>
  <c r="Q2008" i="26"/>
  <c r="Q1992" i="26"/>
  <c r="Q1976" i="26"/>
  <c r="Q1960" i="26"/>
  <c r="Q1944" i="26"/>
  <c r="Q1928" i="26"/>
  <c r="Q1912" i="26"/>
  <c r="Q1896" i="26"/>
  <c r="Q1880" i="26"/>
  <c r="Q3535" i="26"/>
  <c r="Q3486" i="26"/>
  <c r="Q3435" i="26"/>
  <c r="Q3382" i="26"/>
  <c r="Q3328" i="26"/>
  <c r="Q3279" i="26"/>
  <c r="Q3230" i="26"/>
  <c r="Q3182" i="26"/>
  <c r="Q3136" i="26"/>
  <c r="Q3099" i="26"/>
  <c r="Q3058" i="26"/>
  <c r="Q3032" i="26"/>
  <c r="Q3004" i="26"/>
  <c r="Q2974" i="26"/>
  <c r="Q2944" i="26"/>
  <c r="Q2918" i="26"/>
  <c r="Q2891" i="26"/>
  <c r="Q2861" i="26"/>
  <c r="Q2831" i="26"/>
  <c r="Q2802" i="26"/>
  <c r="Q2776" i="26"/>
  <c r="Q2748" i="26"/>
  <c r="Q2718" i="26"/>
  <c r="Q2688" i="26"/>
  <c r="Q2662" i="26"/>
  <c r="Q2635" i="26"/>
  <c r="Q2605" i="26"/>
  <c r="Q2575" i="26"/>
  <c r="Q2546" i="26"/>
  <c r="Q2520" i="26"/>
  <c r="Q2494" i="26"/>
  <c r="Q2468" i="26"/>
  <c r="Q2444" i="26"/>
  <c r="Q2418" i="26"/>
  <c r="Q2396" i="26"/>
  <c r="Q2372" i="26"/>
  <c r="Q2349" i="26"/>
  <c r="Q2325" i="26"/>
  <c r="Q2302" i="26"/>
  <c r="Q2278" i="26"/>
  <c r="Q2255" i="26"/>
  <c r="Q2235" i="26"/>
  <c r="Q2216" i="26"/>
  <c r="Q2199" i="26"/>
  <c r="Q2183" i="26"/>
  <c r="Q2167" i="26"/>
  <c r="Q2151" i="26"/>
  <c r="Q2135" i="26"/>
  <c r="Q2119" i="26"/>
  <c r="Q2103" i="26"/>
  <c r="Q2087" i="26"/>
  <c r="Q2071" i="26"/>
  <c r="Q2055" i="26"/>
  <c r="Q2039" i="26"/>
  <c r="Q2023" i="26"/>
  <c r="Q2007" i="26"/>
  <c r="Q1991" i="26"/>
  <c r="Q1975" i="26"/>
  <c r="Q1959" i="26"/>
  <c r="Q1943" i="26"/>
  <c r="Q1927" i="26"/>
  <c r="Q1911" i="26"/>
  <c r="Q1893" i="26"/>
  <c r="Q1877" i="26"/>
  <c r="Q3534" i="26"/>
  <c r="Q3483" i="26"/>
  <c r="Q3430" i="26"/>
  <c r="Q3376" i="26"/>
  <c r="Q3327" i="26"/>
  <c r="Q3278" i="26"/>
  <c r="Q3227" i="26"/>
  <c r="Q3180" i="26"/>
  <c r="Q3135" i="26"/>
  <c r="Q3094" i="26"/>
  <c r="Q3056" i="26"/>
  <c r="Q3030" i="26"/>
  <c r="Q3003" i="26"/>
  <c r="Q2973" i="26"/>
  <c r="Q2943" i="26"/>
  <c r="Q2914" i="26"/>
  <c r="Q2888" i="26"/>
  <c r="Q2860" i="26"/>
  <c r="Q2830" i="26"/>
  <c r="Q2800" i="26"/>
  <c r="Q2774" i="26"/>
  <c r="Q2747" i="26"/>
  <c r="Q2717" i="26"/>
  <c r="Q2687" i="26"/>
  <c r="Q2658" i="26"/>
  <c r="Q2632" i="26"/>
  <c r="Q2604" i="26"/>
  <c r="Q2574" i="26"/>
  <c r="Q2544" i="26"/>
  <c r="Q2518" i="26"/>
  <c r="Q2493" i="26"/>
  <c r="Q2466" i="26"/>
  <c r="Q2443" i="26"/>
  <c r="Q2416" i="26"/>
  <c r="Q2395" i="26"/>
  <c r="Q2370" i="26"/>
  <c r="Q2348" i="26"/>
  <c r="Q2324" i="26"/>
  <c r="Q2301" i="26"/>
  <c r="Q2277" i="26"/>
  <c r="Q2254" i="26"/>
  <c r="Q2233" i="26"/>
  <c r="Q2215" i="26"/>
  <c r="Q2198" i="26"/>
  <c r="Q2182" i="26"/>
  <c r="Q2166" i="26"/>
  <c r="Q2150" i="26"/>
  <c r="Q2134" i="26"/>
  <c r="Q2118" i="26"/>
  <c r="Q2102" i="26"/>
  <c r="Q2086" i="26"/>
  <c r="Q2070" i="26"/>
  <c r="Q2054" i="26"/>
  <c r="Q2038" i="26"/>
  <c r="Q2022" i="26"/>
  <c r="Q2006" i="26"/>
  <c r="Q1990" i="26"/>
  <c r="Q1974" i="26"/>
  <c r="Q1958" i="26"/>
  <c r="Q1942" i="26"/>
  <c r="Q1926" i="26"/>
  <c r="Q1910" i="26"/>
  <c r="Q1890" i="26"/>
  <c r="Q1874" i="26"/>
  <c r="Q3531" i="26"/>
  <c r="Q3478" i="26"/>
  <c r="Q3424" i="26"/>
  <c r="Q3375" i="26"/>
  <c r="Q3326" i="26"/>
  <c r="Q3275" i="26"/>
  <c r="Q3222" i="26"/>
  <c r="Q3179" i="26"/>
  <c r="Q3134" i="26"/>
  <c r="Q3088" i="26"/>
  <c r="Q3055" i="26"/>
  <c r="Q3026" i="26"/>
  <c r="Q3000" i="26"/>
  <c r="Q2972" i="26"/>
  <c r="Q2942" i="26"/>
  <c r="Q2912" i="26"/>
  <c r="Q2886" i="26"/>
  <c r="Q2859" i="26"/>
  <c r="Q2829" i="26"/>
  <c r="Q2799" i="26"/>
  <c r="Q2770" i="26"/>
  <c r="Q2744" i="26"/>
  <c r="Q2716" i="26"/>
  <c r="Q2686" i="26"/>
  <c r="Q2656" i="26"/>
  <c r="Q2630" i="26"/>
  <c r="Q2603" i="26"/>
  <c r="Q2573" i="26"/>
  <c r="Q2543" i="26"/>
  <c r="Q2516" i="26"/>
  <c r="Q2492" i="26"/>
  <c r="Q2464" i="26"/>
  <c r="Q2440" i="26"/>
  <c r="Q2415" i="26"/>
  <c r="Q2392" i="26"/>
  <c r="Q2368" i="26"/>
  <c r="Q2347" i="26"/>
  <c r="Q2322" i="26"/>
  <c r="Q2300" i="26"/>
  <c r="Q2276" i="26"/>
  <c r="Q2253" i="26"/>
  <c r="Q2232" i="26"/>
  <c r="Q2214" i="26"/>
  <c r="Q2197" i="26"/>
  <c r="Q2181" i="26"/>
  <c r="Q2165" i="26"/>
  <c r="Q2149" i="26"/>
  <c r="Q2133" i="26"/>
  <c r="Q2117" i="26"/>
  <c r="Q2101" i="26"/>
  <c r="Q2085" i="26"/>
  <c r="Q2069" i="26"/>
  <c r="Q2053" i="26"/>
  <c r="Q2037" i="26"/>
  <c r="Q2021" i="26"/>
  <c r="Q2005" i="26"/>
  <c r="Q1989" i="26"/>
  <c r="Q1973" i="26"/>
  <c r="Q1957" i="26"/>
  <c r="Q1941" i="26"/>
  <c r="Q1925" i="26"/>
  <c r="Q1909" i="26"/>
  <c r="Q1903" i="26"/>
  <c r="Q1887" i="26"/>
  <c r="Q3526" i="26"/>
  <c r="Q3472" i="26"/>
  <c r="Q3423" i="26"/>
  <c r="Q3374" i="26"/>
  <c r="Q3323" i="26"/>
  <c r="Q3270" i="26"/>
  <c r="Q3216" i="26"/>
  <c r="Q3174" i="26"/>
  <c r="Q3132" i="26"/>
  <c r="Q3087" i="26"/>
  <c r="Q3054" i="26"/>
  <c r="Q3024" i="26"/>
  <c r="Q2998" i="26"/>
  <c r="Q2971" i="26"/>
  <c r="Q2941" i="26"/>
  <c r="Q2911" i="26"/>
  <c r="Q2882" i="26"/>
  <c r="Q2856" i="26"/>
  <c r="Q2828" i="26"/>
  <c r="Q2798" i="26"/>
  <c r="Q2768" i="26"/>
  <c r="Q2742" i="26"/>
  <c r="Q2715" i="26"/>
  <c r="Q2685" i="26"/>
  <c r="Q2655" i="26"/>
  <c r="Q2626" i="26"/>
  <c r="Q2600" i="26"/>
  <c r="Q2572" i="26"/>
  <c r="Q2542" i="26"/>
  <c r="Q2514" i="26"/>
  <c r="Q2491" i="26"/>
  <c r="Q2463" i="26"/>
  <c r="Q2438" i="26"/>
  <c r="Q2414" i="26"/>
  <c r="Q2390" i="26"/>
  <c r="Q2367" i="26"/>
  <c r="Q2344" i="26"/>
  <c r="Q2320" i="26"/>
  <c r="Q2299" i="26"/>
  <c r="Q2274" i="26"/>
  <c r="Q2252" i="26"/>
  <c r="Q2231" i="26"/>
  <c r="Q2213" i="26"/>
  <c r="Q2196" i="26"/>
  <c r="Q2180" i="26"/>
  <c r="Q2164" i="26"/>
  <c r="Q2148" i="26"/>
  <c r="Q2132" i="26"/>
  <c r="Q2116" i="26"/>
  <c r="Q2100" i="26"/>
  <c r="Q2084" i="26"/>
  <c r="Q2068" i="26"/>
  <c r="Q2052" i="26"/>
  <c r="Q2036" i="26"/>
  <c r="Q2020" i="26"/>
  <c r="Q2004" i="26"/>
  <c r="Q1988" i="26"/>
  <c r="Q1972" i="26"/>
  <c r="Q1956" i="26"/>
  <c r="Q1940" i="26"/>
  <c r="Q1924" i="26"/>
  <c r="Q1908" i="26"/>
  <c r="Q1900" i="26"/>
  <c r="Q1884" i="26"/>
  <c r="Q3515" i="26"/>
  <c r="Q3462" i="26"/>
  <c r="Q3408" i="26"/>
  <c r="Q3359" i="26"/>
  <c r="Q3310" i="26"/>
  <c r="Q3259" i="26"/>
  <c r="Q3206" i="26"/>
  <c r="Q3164" i="26"/>
  <c r="Q3119" i="26"/>
  <c r="Q3078" i="26"/>
  <c r="Q3048" i="26"/>
  <c r="Q3020" i="26"/>
  <c r="Q2990" i="26"/>
  <c r="Q2960" i="26"/>
  <c r="Q2934" i="26"/>
  <c r="Q2907" i="26"/>
  <c r="Q2877" i="26"/>
  <c r="Q2847" i="26"/>
  <c r="Q2818" i="26"/>
  <c r="Q2792" i="26"/>
  <c r="Q2764" i="26"/>
  <c r="Q2734" i="26"/>
  <c r="Q2704" i="26"/>
  <c r="Q2678" i="26"/>
  <c r="Q2651" i="26"/>
  <c r="Q2621" i="26"/>
  <c r="Q2591" i="26"/>
  <c r="Q2562" i="26"/>
  <c r="Q2536" i="26"/>
  <c r="Q2509" i="26"/>
  <c r="Q2482" i="26"/>
  <c r="Q2459" i="26"/>
  <c r="Q2431" i="26"/>
  <c r="Q2408" i="26"/>
  <c r="Q2384" i="26"/>
  <c r="Q2363" i="26"/>
  <c r="Q2338" i="26"/>
  <c r="Q2316" i="26"/>
  <c r="Q2292" i="26"/>
  <c r="Q2269" i="26"/>
  <c r="Q2245" i="26"/>
  <c r="Q2226" i="26"/>
  <c r="Q2208" i="26"/>
  <c r="Q2192" i="26"/>
  <c r="Q2176" i="26"/>
  <c r="Q2160" i="26"/>
  <c r="Q2144" i="26"/>
  <c r="Q2128" i="26"/>
  <c r="Q2112" i="26"/>
  <c r="Q2096" i="26"/>
  <c r="Q2080" i="26"/>
  <c r="Q2064" i="26"/>
  <c r="Q2048" i="26"/>
  <c r="Q2032" i="26"/>
  <c r="Q2016" i="26"/>
  <c r="Q2000" i="26"/>
  <c r="Q1984" i="26"/>
  <c r="Q1968" i="26"/>
  <c r="Q1952" i="26"/>
  <c r="Q1936" i="26"/>
  <c r="Q1920" i="26"/>
  <c r="Q1904" i="26"/>
  <c r="Q3551" i="26"/>
  <c r="Q3391" i="26"/>
  <c r="Q3215" i="26"/>
  <c r="Q3084" i="26"/>
  <c r="Q2991" i="26"/>
  <c r="Q2896" i="26"/>
  <c r="Q2811" i="26"/>
  <c r="Q2712" i="26"/>
  <c r="Q2623" i="26"/>
  <c r="Q2539" i="26"/>
  <c r="Q2450" i="26"/>
  <c r="Q2376" i="26"/>
  <c r="Q2296" i="26"/>
  <c r="Q2229" i="26"/>
  <c r="Q2177" i="26"/>
  <c r="Q2124" i="26"/>
  <c r="Q2074" i="26"/>
  <c r="Q2019" i="26"/>
  <c r="Q1970" i="26"/>
  <c r="Q1921" i="26"/>
  <c r="Q1859" i="26"/>
  <c r="Q1843" i="26"/>
  <c r="Q1827" i="26"/>
  <c r="Q1811" i="26"/>
  <c r="Q1795" i="26"/>
  <c r="Q3547" i="26"/>
  <c r="Q3371" i="26"/>
  <c r="Q3214" i="26"/>
  <c r="Q3083" i="26"/>
  <c r="Q2984" i="26"/>
  <c r="Q2894" i="26"/>
  <c r="Q2797" i="26"/>
  <c r="Q2710" i="26"/>
  <c r="Q2622" i="26"/>
  <c r="Q2527" i="26"/>
  <c r="Q2447" i="26"/>
  <c r="Q2366" i="26"/>
  <c r="Q2294" i="26"/>
  <c r="Q2228" i="26"/>
  <c r="Q2172" i="26"/>
  <c r="Q2122" i="26"/>
  <c r="Q2067" i="26"/>
  <c r="Q2018" i="26"/>
  <c r="Q1969" i="26"/>
  <c r="Q1916" i="26"/>
  <c r="Q1886" i="26"/>
  <c r="Q1856" i="26"/>
  <c r="Q1840" i="26"/>
  <c r="Q1824" i="26"/>
  <c r="Q1808" i="26"/>
  <c r="Q3520" i="26"/>
  <c r="Q3366" i="26"/>
  <c r="Q3519" i="26"/>
  <c r="Q3360" i="26"/>
  <c r="Q3196" i="26"/>
  <c r="Q3067" i="26"/>
  <c r="Q2968" i="26"/>
  <c r="Q2879" i="26"/>
  <c r="Q2795" i="26"/>
  <c r="Q2700" i="26"/>
  <c r="Q2608" i="26"/>
  <c r="Q2512" i="26"/>
  <c r="Q2434" i="26"/>
  <c r="Q2364" i="26"/>
  <c r="Q2286" i="26"/>
  <c r="Q2220" i="26"/>
  <c r="Q2163" i="26"/>
  <c r="Q2114" i="26"/>
  <c r="Q2065" i="26"/>
  <c r="Q2012" i="26"/>
  <c r="Q1962" i="26"/>
  <c r="Q1907" i="26"/>
  <c r="Q1876" i="26"/>
  <c r="Q1866" i="26"/>
  <c r="Q1850" i="26"/>
  <c r="Q1834" i="26"/>
  <c r="Q1818" i="26"/>
  <c r="Q1802" i="26"/>
  <c r="Q3518" i="26"/>
  <c r="Q3344" i="26"/>
  <c r="Q3190" i="26"/>
  <c r="Q3053" i="26"/>
  <c r="Q2966" i="26"/>
  <c r="Q2878" i="26"/>
  <c r="Q2783" i="26"/>
  <c r="Q2696" i="26"/>
  <c r="Q2598" i="26"/>
  <c r="Q2511" i="26"/>
  <c r="Q2432" i="26"/>
  <c r="Q2356" i="26"/>
  <c r="Q2284" i="26"/>
  <c r="Q2212" i="26"/>
  <c r="Q2162" i="26"/>
  <c r="Q2113" i="26"/>
  <c r="Q2060" i="26"/>
  <c r="Q2010" i="26"/>
  <c r="Q1955" i="26"/>
  <c r="Q1906" i="26"/>
  <c r="Q1892" i="26"/>
  <c r="Q1878" i="26"/>
  <c r="Q1872" i="26"/>
  <c r="Q1863" i="26"/>
  <c r="Q1847" i="26"/>
  <c r="Q1831" i="26"/>
  <c r="Q1815" i="26"/>
  <c r="Q1799" i="26"/>
  <c r="Q3502" i="26"/>
  <c r="Q3342" i="26"/>
  <c r="Q3168" i="26"/>
  <c r="Q3052" i="26"/>
  <c r="Q2962" i="26"/>
  <c r="Q2870" i="26"/>
  <c r="Q2781" i="26"/>
  <c r="Q2684" i="26"/>
  <c r="Q2594" i="26"/>
  <c r="Q2510" i="26"/>
  <c r="Q2427" i="26"/>
  <c r="Q2352" i="26"/>
  <c r="Q2272" i="26"/>
  <c r="Q2210" i="26"/>
  <c r="Q2161" i="26"/>
  <c r="Q2108" i="26"/>
  <c r="Q2058" i="26"/>
  <c r="Q2003" i="26"/>
  <c r="Q1954" i="26"/>
  <c r="Q1905" i="26"/>
  <c r="Q1860" i="26"/>
  <c r="Q1844" i="26"/>
  <c r="Q1828" i="26"/>
  <c r="Q1812" i="26"/>
  <c r="Q1796" i="26"/>
  <c r="Q3494" i="26"/>
  <c r="Q3318" i="26"/>
  <c r="Q3471" i="26"/>
  <c r="Q3312" i="26"/>
  <c r="Q3166" i="26"/>
  <c r="Q3039" i="26"/>
  <c r="Q2952" i="26"/>
  <c r="Q2854" i="26"/>
  <c r="Q2766" i="26"/>
  <c r="Q2680" i="26"/>
  <c r="Q2587" i="26"/>
  <c r="Q2498" i="26"/>
  <c r="Q2413" i="26"/>
  <c r="Q2341" i="26"/>
  <c r="Q2270" i="26"/>
  <c r="Q2204" i="26"/>
  <c r="Q2154" i="26"/>
  <c r="Q2099" i="26"/>
  <c r="Q2050" i="26"/>
  <c r="Q2001" i="26"/>
  <c r="Q1948" i="26"/>
  <c r="Q1888" i="26"/>
  <c r="Q1870" i="26"/>
  <c r="Q1854" i="26"/>
  <c r="Q1838" i="26"/>
  <c r="Q1822" i="26"/>
  <c r="Q1806" i="26"/>
  <c r="Q3470" i="26"/>
  <c r="Q3311" i="26"/>
  <c r="Q3151" i="26"/>
  <c r="Q3037" i="26"/>
  <c r="Q2940" i="26"/>
  <c r="Q2850" i="26"/>
  <c r="Q2765" i="26"/>
  <c r="Q2670" i="26"/>
  <c r="Q2582" i="26"/>
  <c r="Q2488" i="26"/>
  <c r="Q2412" i="26"/>
  <c r="Q2340" i="26"/>
  <c r="Q2262" i="26"/>
  <c r="Q2202" i="26"/>
  <c r="Q2147" i="26"/>
  <c r="Q2098" i="26"/>
  <c r="Q2049" i="26"/>
  <c r="Q1996" i="26"/>
  <c r="Q1946" i="26"/>
  <c r="Q1891" i="26"/>
  <c r="Q1867" i="26"/>
  <c r="Q1851" i="26"/>
  <c r="Q1835" i="26"/>
  <c r="Q1819" i="26"/>
  <c r="Q1803" i="26"/>
  <c r="Q3467" i="26"/>
  <c r="Q3295" i="26"/>
  <c r="Q3148" i="26"/>
  <c r="Q3023" i="26"/>
  <c r="Q2939" i="26"/>
  <c r="Q2848" i="26"/>
  <c r="Q2754" i="26"/>
  <c r="Q2668" i="26"/>
  <c r="Q2571" i="26"/>
  <c r="Q2486" i="26"/>
  <c r="Q2411" i="26"/>
  <c r="Q2333" i="26"/>
  <c r="Q2260" i="26"/>
  <c r="Q2195" i="26"/>
  <c r="Q2146" i="26"/>
  <c r="Q2097" i="26"/>
  <c r="Q2044" i="26"/>
  <c r="Q1994" i="26"/>
  <c r="Q1939" i="26"/>
  <c r="Q1864" i="26"/>
  <c r="Q1848" i="26"/>
  <c r="Q1832" i="26"/>
  <c r="Q1816" i="26"/>
  <c r="Q1800" i="26"/>
  <c r="Q3451" i="26"/>
  <c r="Q3291" i="26"/>
  <c r="Q3131" i="26"/>
  <c r="Q3022" i="26"/>
  <c r="Q2936" i="26"/>
  <c r="Q2843" i="26"/>
  <c r="Q2751" i="26"/>
  <c r="Q2654" i="26"/>
  <c r="Q2568" i="26"/>
  <c r="Q2484" i="26"/>
  <c r="Q2402" i="26"/>
  <c r="Q2331" i="26"/>
  <c r="Q2251" i="26"/>
  <c r="Q2194" i="26"/>
  <c r="Q2145" i="26"/>
  <c r="Q2092" i="26"/>
  <c r="Q2042" i="26"/>
  <c r="Q1987" i="26"/>
  <c r="Q1938" i="26"/>
  <c r="Q1873" i="26"/>
  <c r="Q1861" i="26"/>
  <c r="Q3440" i="26"/>
  <c r="Q3264" i="26"/>
  <c r="Q3126" i="26"/>
  <c r="Q3021" i="26"/>
  <c r="Q2926" i="26"/>
  <c r="Q2838" i="26"/>
  <c r="Q2738" i="26"/>
  <c r="Q2653" i="26"/>
  <c r="Q2566" i="26"/>
  <c r="Q2477" i="26"/>
  <c r="Q2399" i="26"/>
  <c r="Q2319" i="26"/>
  <c r="Q2248" i="26"/>
  <c r="Q2193" i="26"/>
  <c r="Q2140" i="26"/>
  <c r="Q2090" i="26"/>
  <c r="Q2035" i="26"/>
  <c r="Q1986" i="26"/>
  <c r="Q1937" i="26"/>
  <c r="Q1894" i="26"/>
  <c r="Q1875" i="26"/>
  <c r="Q1858" i="26"/>
  <c r="Q1842" i="26"/>
  <c r="Q1826" i="26"/>
  <c r="Q1810" i="26"/>
  <c r="Q1794" i="26"/>
  <c r="Q3398" i="26"/>
  <c r="Q3238" i="26"/>
  <c r="Q3086" i="26"/>
  <c r="Q2992" i="26"/>
  <c r="Q2908" i="26"/>
  <c r="Q2813" i="26"/>
  <c r="Q2722" i="26"/>
  <c r="Q2624" i="26"/>
  <c r="Q2540" i="26"/>
  <c r="Q2460" i="26"/>
  <c r="Q2380" i="26"/>
  <c r="Q2306" i="26"/>
  <c r="Q2230" i="26"/>
  <c r="Q2178" i="26"/>
  <c r="Q2129" i="26"/>
  <c r="Q2076" i="26"/>
  <c r="Q2026" i="26"/>
  <c r="Q1971" i="26"/>
  <c r="Q1922" i="26"/>
  <c r="Q1881" i="26"/>
  <c r="Q1862" i="26"/>
  <c r="Q1846" i="26"/>
  <c r="Q1830" i="26"/>
  <c r="Q3422" i="26"/>
  <c r="Q2978" i="26"/>
  <c r="Q2683" i="26"/>
  <c r="Q2389" i="26"/>
  <c r="Q2186" i="26"/>
  <c r="Q2028" i="26"/>
  <c r="Q1845" i="26"/>
  <c r="Q1805" i="26"/>
  <c r="Q1782" i="26"/>
  <c r="Q1766" i="26"/>
  <c r="Q1750" i="26"/>
  <c r="Q1734" i="26"/>
  <c r="Q1718" i="26"/>
  <c r="Q3419" i="26"/>
  <c r="Q2956" i="26"/>
  <c r="Q2652" i="26"/>
  <c r="Q2388" i="26"/>
  <c r="Q2179" i="26"/>
  <c r="Q2017" i="26"/>
  <c r="Q1849" i="26"/>
  <c r="Q1841" i="26"/>
  <c r="Q1779" i="26"/>
  <c r="Q1763" i="26"/>
  <c r="Q1747" i="26"/>
  <c r="Q1731" i="26"/>
  <c r="Q1715" i="26"/>
  <c r="Q3414" i="26"/>
  <c r="Q2924" i="26"/>
  <c r="Q2640" i="26"/>
  <c r="Q2386" i="26"/>
  <c r="Q2170" i="26"/>
  <c r="Q3263" i="26"/>
  <c r="Q2910" i="26"/>
  <c r="Q2638" i="26"/>
  <c r="Q2365" i="26"/>
  <c r="Q2156" i="26"/>
  <c r="Q1985" i="26"/>
  <c r="Q1853" i="26"/>
  <c r="Q1833" i="26"/>
  <c r="Q1825" i="26"/>
  <c r="Q1801" i="26"/>
  <c r="Q1789" i="26"/>
  <c r="Q1773" i="26"/>
  <c r="Q1757" i="26"/>
  <c r="Q1741" i="26"/>
  <c r="Q1725" i="26"/>
  <c r="Q3262" i="26"/>
  <c r="Q2909" i="26"/>
  <c r="Q2614" i="26"/>
  <c r="Q2342" i="26"/>
  <c r="Q2138" i="26"/>
  <c r="Q1980" i="26"/>
  <c r="Q1897" i="26"/>
  <c r="Q1871" i="26"/>
  <c r="Q1821" i="26"/>
  <c r="Q1804" i="26"/>
  <c r="Q1786" i="26"/>
  <c r="Q1770" i="26"/>
  <c r="Q1754" i="26"/>
  <c r="Q1738" i="26"/>
  <c r="Q1722" i="26"/>
  <c r="Q3246" i="26"/>
  <c r="Q2880" i="26"/>
  <c r="Q2592" i="26"/>
  <c r="Q2318" i="26"/>
  <c r="Q2131" i="26"/>
  <c r="Q1978" i="26"/>
  <c r="Q1857" i="26"/>
  <c r="Q1814" i="26"/>
  <c r="Q1807" i="26"/>
  <c r="Q1797" i="26"/>
  <c r="Q1783" i="26"/>
  <c r="Q1767" i="26"/>
  <c r="Q1751" i="26"/>
  <c r="Q1735" i="26"/>
  <c r="Q1719" i="26"/>
  <c r="Q3211" i="26"/>
  <c r="Q2864" i="26"/>
  <c r="Q2557" i="26"/>
  <c r="Q2317" i="26"/>
  <c r="Q2130" i="26"/>
  <c r="Q3167" i="26"/>
  <c r="Q2827" i="26"/>
  <c r="Q2555" i="26"/>
  <c r="Q2309" i="26"/>
  <c r="Q2115" i="26"/>
  <c r="Q1953" i="26"/>
  <c r="Q1777" i="26"/>
  <c r="Q1761" i="26"/>
  <c r="Q1745" i="26"/>
  <c r="Q1729" i="26"/>
  <c r="Q3120" i="26"/>
  <c r="Q2824" i="26"/>
  <c r="Q2541" i="26"/>
  <c r="Q2293" i="26"/>
  <c r="Q2106" i="26"/>
  <c r="Q1932" i="26"/>
  <c r="Q1820" i="26"/>
  <c r="Q1813" i="26"/>
  <c r="Q1790" i="26"/>
  <c r="Q1774" i="26"/>
  <c r="Q1758" i="26"/>
  <c r="Q1742" i="26"/>
  <c r="Q1726" i="26"/>
  <c r="Q3110" i="26"/>
  <c r="Q2822" i="26"/>
  <c r="Q2525" i="26"/>
  <c r="Q2271" i="26"/>
  <c r="Q2083" i="26"/>
  <c r="Q1930" i="26"/>
  <c r="Q1883" i="26"/>
  <c r="Q1839" i="26"/>
  <c r="Q1793" i="26"/>
  <c r="Q1787" i="26"/>
  <c r="Q1771" i="26"/>
  <c r="Q1755" i="26"/>
  <c r="Q1739" i="26"/>
  <c r="Q1723" i="26"/>
  <c r="Q3103" i="26"/>
  <c r="Q2796" i="26"/>
  <c r="Q2502" i="26"/>
  <c r="Q2246" i="26"/>
  <c r="Q2082" i="26"/>
  <c r="Q1923" i="26"/>
  <c r="Q1865" i="26"/>
  <c r="Q1784" i="26"/>
  <c r="Q1768" i="26"/>
  <c r="Q1752" i="26"/>
  <c r="Q1736" i="26"/>
  <c r="Q1720" i="26"/>
  <c r="Q3069" i="26"/>
  <c r="Q2767" i="26"/>
  <c r="Q2475" i="26"/>
  <c r="Q2240" i="26"/>
  <c r="Q2081" i="26"/>
  <c r="Q1914" i="26"/>
  <c r="Q1855" i="26"/>
  <c r="Q1823" i="26"/>
  <c r="Q1781" i="26"/>
  <c r="Q1765" i="26"/>
  <c r="Q2994" i="26"/>
  <c r="Q2706" i="26"/>
  <c r="Q2422" i="26"/>
  <c r="Q2188" i="26"/>
  <c r="Q2033" i="26"/>
  <c r="Q1889" i="26"/>
  <c r="Q1868" i="26"/>
  <c r="Q1785" i="26"/>
  <c r="Q1769" i="26"/>
  <c r="Q3051" i="26"/>
  <c r="Q1964" i="26"/>
  <c r="Q1809" i="26"/>
  <c r="Q1759" i="26"/>
  <c r="Q1732" i="26"/>
  <c r="Q1703" i="26"/>
  <c r="Q1687" i="26"/>
  <c r="Q3007" i="26"/>
  <c r="Q1902" i="26"/>
  <c r="Q1798" i="26"/>
  <c r="Q1697" i="26"/>
  <c r="Q1681" i="26"/>
  <c r="Q2736" i="26"/>
  <c r="Q1776" i="26"/>
  <c r="Q1762" i="26"/>
  <c r="Q1748" i="26"/>
  <c r="Q1713" i="26"/>
  <c r="Q1710" i="26"/>
  <c r="Q1694" i="26"/>
  <c r="Q1678" i="26"/>
  <c r="Q2735" i="26"/>
  <c r="Q1728" i="26"/>
  <c r="Q1707" i="26"/>
  <c r="Q1691" i="26"/>
  <c r="Q1675" i="26"/>
  <c r="Q2728" i="26"/>
  <c r="Q1869" i="26"/>
  <c r="Q1829" i="26"/>
  <c r="Q1817" i="26"/>
  <c r="Q1780" i="26"/>
  <c r="Q1704" i="26"/>
  <c r="Q1688" i="26"/>
  <c r="Q2461" i="26"/>
  <c r="Q1744" i="26"/>
  <c r="Q1724" i="26"/>
  <c r="Q1717" i="26"/>
  <c r="Q1698" i="26"/>
  <c r="Q1682" i="26"/>
  <c r="Q2436" i="26"/>
  <c r="Q1852" i="26"/>
  <c r="Q1727" i="26"/>
  <c r="Q1711" i="26"/>
  <c r="Q1695" i="26"/>
  <c r="Q1679" i="26"/>
  <c r="Q2238" i="26"/>
  <c r="Q1737" i="26"/>
  <c r="Q1730" i="26"/>
  <c r="Q1708" i="26"/>
  <c r="Q1692" i="26"/>
  <c r="Q1676" i="26"/>
  <c r="Q2222" i="26"/>
  <c r="Q1788" i="26"/>
  <c r="Q1740" i="26"/>
  <c r="Q1733" i="26"/>
  <c r="Q1705" i="26"/>
  <c r="Q1689" i="26"/>
  <c r="Q2209" i="26"/>
  <c r="Q1837" i="26"/>
  <c r="Q1778" i="26"/>
  <c r="Q1743" i="26"/>
  <c r="Q1702" i="26"/>
  <c r="Q1686" i="26"/>
  <c r="Q2002" i="26"/>
  <c r="Q1791" i="26"/>
  <c r="Q1706" i="26"/>
  <c r="Q1690" i="26"/>
  <c r="Q3010" i="26"/>
  <c r="Q1696" i="26"/>
  <c r="Q2462" i="26"/>
  <c r="Q1772" i="26"/>
  <c r="Q1746" i="26"/>
  <c r="Q2051" i="26"/>
  <c r="Q1756" i="26"/>
  <c r="Q1714" i="26"/>
  <c r="Q1700" i="26"/>
  <c r="Q2034" i="26"/>
  <c r="Q1709" i="26"/>
  <c r="Q1699" i="26"/>
  <c r="Q1677" i="26"/>
  <c r="Q1753" i="26"/>
  <c r="Q1764" i="26"/>
  <c r="Q1721" i="26"/>
  <c r="Q1680" i="26"/>
  <c r="Q1712" i="26"/>
  <c r="Q1792" i="26"/>
  <c r="Q1684" i="26"/>
  <c r="Q1693" i="26"/>
  <c r="Q1683" i="26"/>
  <c r="Q1716" i="26"/>
  <c r="Q1701" i="26"/>
  <c r="Q2066" i="26"/>
  <c r="Q1672" i="26"/>
  <c r="Q1656" i="26"/>
  <c r="Q1640" i="26"/>
  <c r="Q1624" i="26"/>
  <c r="Q1608" i="26"/>
  <c r="Q1666" i="26"/>
  <c r="Q1650" i="26"/>
  <c r="Q1634" i="26"/>
  <c r="Q1618" i="26"/>
  <c r="Q1602" i="26"/>
  <c r="Q1760" i="26"/>
  <c r="Q1663" i="26"/>
  <c r="Q1647" i="26"/>
  <c r="Q1631" i="26"/>
  <c r="Q1615" i="26"/>
  <c r="Q1599" i="26"/>
  <c r="Q1660" i="26"/>
  <c r="Q1644" i="26"/>
  <c r="Q1628" i="26"/>
  <c r="Q1612" i="26"/>
  <c r="Q1596" i="26"/>
  <c r="Q1836" i="26"/>
  <c r="Q1673" i="26"/>
  <c r="Q1657" i="26"/>
  <c r="Q1641" i="26"/>
  <c r="Q1625" i="26"/>
  <c r="Q1609" i="26"/>
  <c r="Q1667" i="26"/>
  <c r="Q1651" i="26"/>
  <c r="Q1635" i="26"/>
  <c r="Q1619" i="26"/>
  <c r="Q1603" i="26"/>
  <c r="Q1664" i="26"/>
  <c r="Q1648" i="26"/>
  <c r="Q1632" i="26"/>
  <c r="Q1616" i="26"/>
  <c r="Q1661" i="26"/>
  <c r="Q1645" i="26"/>
  <c r="Q1629" i="26"/>
  <c r="Q1613" i="26"/>
  <c r="Q1597" i="26"/>
  <c r="Q1674" i="26"/>
  <c r="Q1658" i="26"/>
  <c r="Q1642" i="26"/>
  <c r="Q1626" i="26"/>
  <c r="Q1610" i="26"/>
  <c r="Q1594" i="26"/>
  <c r="Q1671" i="26"/>
  <c r="Q1655" i="26"/>
  <c r="Q1639" i="26"/>
  <c r="Q1685" i="26"/>
  <c r="Q1665" i="26"/>
  <c r="Q1649" i="26"/>
  <c r="Q1633" i="26"/>
  <c r="Q1659" i="26"/>
  <c r="Q1643" i="26"/>
  <c r="Q1627" i="26"/>
  <c r="Q1611" i="26"/>
  <c r="Q1653" i="26"/>
  <c r="Q1600" i="26"/>
  <c r="Q1580" i="26"/>
  <c r="Q1564" i="26"/>
  <c r="Q1548" i="26"/>
  <c r="Q1532" i="26"/>
  <c r="Q1516" i="26"/>
  <c r="Q1775" i="26"/>
  <c r="Q1652" i="26"/>
  <c r="Q1590" i="26"/>
  <c r="Q1574" i="26"/>
  <c r="Q1558" i="26"/>
  <c r="Q1542" i="26"/>
  <c r="Q1526" i="26"/>
  <c r="Q1510" i="26"/>
  <c r="Q1646" i="26"/>
  <c r="Q1587" i="26"/>
  <c r="Q1571" i="26"/>
  <c r="Q1555" i="26"/>
  <c r="Q1539" i="26"/>
  <c r="Q1523" i="26"/>
  <c r="Q1507" i="26"/>
  <c r="Q1749" i="26"/>
  <c r="Q1669" i="26"/>
  <c r="Q1584" i="26"/>
  <c r="Q1568" i="26"/>
  <c r="Q1552" i="26"/>
  <c r="Q1536" i="26"/>
  <c r="Q1520" i="26"/>
  <c r="Q1504" i="26"/>
  <c r="Q1605" i="26"/>
  <c r="Q1581" i="26"/>
  <c r="Q1565" i="26"/>
  <c r="Q1549" i="26"/>
  <c r="Q1533" i="26"/>
  <c r="Q1517" i="26"/>
  <c r="Q1662" i="26"/>
  <c r="Q1591" i="26"/>
  <c r="Q1575" i="26"/>
  <c r="Q1559" i="26"/>
  <c r="Q1543" i="26"/>
  <c r="Q1607" i="26"/>
  <c r="Q1588" i="26"/>
  <c r="Q1572" i="26"/>
  <c r="Q1556" i="26"/>
  <c r="Q1540" i="26"/>
  <c r="Q1524" i="26"/>
  <c r="Q1638" i="26"/>
  <c r="Q1604" i="26"/>
  <c r="Q1585" i="26"/>
  <c r="Q1569" i="26"/>
  <c r="Q1553" i="26"/>
  <c r="Q1537" i="26"/>
  <c r="Q1521" i="26"/>
  <c r="Q1505" i="26"/>
  <c r="Q1614" i="26"/>
  <c r="Q1579" i="26"/>
  <c r="Q1563" i="26"/>
  <c r="Q1547" i="26"/>
  <c r="Q1531" i="26"/>
  <c r="Q1515" i="26"/>
  <c r="Q1637" i="26"/>
  <c r="Q1592" i="26"/>
  <c r="Q1576" i="26"/>
  <c r="Q1560" i="26"/>
  <c r="Q1544" i="26"/>
  <c r="Q1528" i="26"/>
  <c r="Q1630" i="26"/>
  <c r="Q1583" i="26"/>
  <c r="Q1567" i="26"/>
  <c r="Q1551" i="26"/>
  <c r="Q1601" i="26"/>
  <c r="Q1561" i="26"/>
  <c r="Q1519" i="26"/>
  <c r="Q1498" i="26"/>
  <c r="Q1482" i="26"/>
  <c r="Q1466" i="26"/>
  <c r="Q1450" i="26"/>
  <c r="Q1434" i="26"/>
  <c r="Q1623" i="26"/>
  <c r="Q1570" i="26"/>
  <c r="Q1535" i="26"/>
  <c r="Q1495" i="26"/>
  <c r="Q1479" i="26"/>
  <c r="Q1463" i="26"/>
  <c r="Q1447" i="26"/>
  <c r="Q1431" i="26"/>
  <c r="Q1546" i="26"/>
  <c r="Q1506" i="26"/>
  <c r="Q1489" i="26"/>
  <c r="Q1473" i="26"/>
  <c r="Q1457" i="26"/>
  <c r="Q1441" i="26"/>
  <c r="Q1425" i="26"/>
  <c r="Q1621" i="26"/>
  <c r="Q1538" i="26"/>
  <c r="Q1534" i="26"/>
  <c r="Q1527" i="26"/>
  <c r="Q1518" i="26"/>
  <c r="Q1513" i="26"/>
  <c r="Q1508" i="26"/>
  <c r="Q1502" i="26"/>
  <c r="Q1486" i="26"/>
  <c r="Q1470" i="26"/>
  <c r="Q1454" i="26"/>
  <c r="Q1438" i="26"/>
  <c r="Q1654" i="26"/>
  <c r="Q1636" i="26"/>
  <c r="Q1620" i="26"/>
  <c r="Q1578" i="26"/>
  <c r="Q1550" i="26"/>
  <c r="Q1530" i="26"/>
  <c r="Q1499" i="26"/>
  <c r="Q1483" i="26"/>
  <c r="Q1467" i="26"/>
  <c r="Q1451" i="26"/>
  <c r="Q1435" i="26"/>
  <c r="Q1582" i="26"/>
  <c r="Q1541" i="26"/>
  <c r="Q1493" i="26"/>
  <c r="Q1477" i="26"/>
  <c r="Q1461" i="26"/>
  <c r="Q1445" i="26"/>
  <c r="Q1429" i="26"/>
  <c r="Q1670" i="26"/>
  <c r="Q1606" i="26"/>
  <c r="Q1554" i="26"/>
  <c r="Q1545" i="26"/>
  <c r="Q1490" i="26"/>
  <c r="Q1474" i="26"/>
  <c r="Q1458" i="26"/>
  <c r="Q1442" i="26"/>
  <c r="Q1426" i="26"/>
  <c r="Q1668" i="26"/>
  <c r="Q1617" i="26"/>
  <c r="Q1577" i="26"/>
  <c r="Q1512" i="26"/>
  <c r="Q1503" i="26"/>
  <c r="Q1487" i="26"/>
  <c r="Q1471" i="26"/>
  <c r="Q1455" i="26"/>
  <c r="Q1439" i="26"/>
  <c r="Q1529" i="26"/>
  <c r="Q1497" i="26"/>
  <c r="Q1481" i="26"/>
  <c r="Q1465" i="26"/>
  <c r="Q1449" i="26"/>
  <c r="Q1433" i="26"/>
  <c r="Q1589" i="26"/>
  <c r="Q1522" i="26"/>
  <c r="Q1511" i="26"/>
  <c r="Q1501" i="26"/>
  <c r="Q1485" i="26"/>
  <c r="Q1469" i="26"/>
  <c r="Q1562" i="26"/>
  <c r="Q1494" i="26"/>
  <c r="Q1460" i="26"/>
  <c r="Q1440" i="26"/>
  <c r="Q1430" i="26"/>
  <c r="Q1410" i="26"/>
  <c r="Q1394" i="26"/>
  <c r="Q1378" i="26"/>
  <c r="Q1362" i="26"/>
  <c r="Q1346" i="26"/>
  <c r="Q1586" i="26"/>
  <c r="Q1443" i="26"/>
  <c r="Q1423" i="26"/>
  <c r="Q1407" i="26"/>
  <c r="Q1391" i="26"/>
  <c r="Q1375" i="26"/>
  <c r="Q1359" i="26"/>
  <c r="Q1343" i="26"/>
  <c r="Q1573" i="26"/>
  <c r="Q1478" i="26"/>
  <c r="Q1453" i="26"/>
  <c r="Q1446" i="26"/>
  <c r="Q1436" i="26"/>
  <c r="Q1420" i="26"/>
  <c r="Q1404" i="26"/>
  <c r="Q1388" i="26"/>
  <c r="Q1372" i="26"/>
  <c r="Q1356" i="26"/>
  <c r="Q1456" i="26"/>
  <c r="Q1427" i="26"/>
  <c r="Q1417" i="26"/>
  <c r="Q1401" i="26"/>
  <c r="Q1385" i="26"/>
  <c r="Q1369" i="26"/>
  <c r="Q1353" i="26"/>
  <c r="Q1337" i="26"/>
  <c r="Q1598" i="26"/>
  <c r="Q1462" i="26"/>
  <c r="Q1452" i="26"/>
  <c r="Q1411" i="26"/>
  <c r="Q1395" i="26"/>
  <c r="Q1379" i="26"/>
  <c r="Q1363" i="26"/>
  <c r="Q1432" i="26"/>
  <c r="Q1408" i="26"/>
  <c r="Q1392" i="26"/>
  <c r="Q1376" i="26"/>
  <c r="Q1360" i="26"/>
  <c r="Q1344" i="26"/>
  <c r="Q1622" i="26"/>
  <c r="Q1595" i="26"/>
  <c r="Q1557" i="26"/>
  <c r="Q1500" i="26"/>
  <c r="Q1421" i="26"/>
  <c r="Q1405" i="26"/>
  <c r="Q1389" i="26"/>
  <c r="Q1373" i="26"/>
  <c r="Q1357" i="26"/>
  <c r="Q1341" i="26"/>
  <c r="Q1525" i="26"/>
  <c r="Q1496" i="26"/>
  <c r="Q1418" i="26"/>
  <c r="Q1402" i="26"/>
  <c r="Q1386" i="26"/>
  <c r="Q1370" i="26"/>
  <c r="Q1354" i="26"/>
  <c r="Q1593" i="26"/>
  <c r="Q1492" i="26"/>
  <c r="Q1484" i="26"/>
  <c r="Q1448" i="26"/>
  <c r="Q1415" i="26"/>
  <c r="Q1399" i="26"/>
  <c r="Q1383" i="26"/>
  <c r="Q1367" i="26"/>
  <c r="Q1351" i="26"/>
  <c r="Q1488" i="26"/>
  <c r="Q1480" i="26"/>
  <c r="Q1424" i="26"/>
  <c r="Q1412" i="26"/>
  <c r="Q1396" i="26"/>
  <c r="Q1380" i="26"/>
  <c r="Q1364" i="26"/>
  <c r="Q1514" i="26"/>
  <c r="Q1416" i="26"/>
  <c r="Q1400" i="26"/>
  <c r="Q1384" i="26"/>
  <c r="Q1419" i="26"/>
  <c r="Q1340" i="26"/>
  <c r="Q1329" i="26"/>
  <c r="Q1323" i="26"/>
  <c r="Q1307" i="26"/>
  <c r="Q1291" i="26"/>
  <c r="Q1275" i="26"/>
  <c r="Q1414" i="26"/>
  <c r="Q1409" i="26"/>
  <c r="Q1365" i="26"/>
  <c r="Q1342" i="26"/>
  <c r="Q1332" i="26"/>
  <c r="Q1320" i="26"/>
  <c r="Q1304" i="26"/>
  <c r="Q1288" i="26"/>
  <c r="Q1272" i="26"/>
  <c r="Q1475" i="26"/>
  <c r="Q1335" i="26"/>
  <c r="Q1317" i="26"/>
  <c r="Q1301" i="26"/>
  <c r="Q1285" i="26"/>
  <c r="Q1269" i="26"/>
  <c r="Q1390" i="26"/>
  <c r="Q1381" i="26"/>
  <c r="Q1350" i="26"/>
  <c r="Q1338" i="26"/>
  <c r="Q1314" i="26"/>
  <c r="Q1298" i="26"/>
  <c r="Q1282" i="26"/>
  <c r="Q1368" i="26"/>
  <c r="Q1347" i="26"/>
  <c r="Q1311" i="26"/>
  <c r="Q1295" i="26"/>
  <c r="Q1279" i="26"/>
  <c r="Q1263" i="26"/>
  <c r="Q1472" i="26"/>
  <c r="Q1422" i="26"/>
  <c r="Q1413" i="26"/>
  <c r="Q1327" i="26"/>
  <c r="Q1324" i="26"/>
  <c r="Q1308" i="26"/>
  <c r="Q1292" i="26"/>
  <c r="Q1276" i="26"/>
  <c r="Q1330" i="26"/>
  <c r="Q1321" i="26"/>
  <c r="Q1305" i="26"/>
  <c r="Q1289" i="26"/>
  <c r="Q1273" i="26"/>
  <c r="Q1459" i="26"/>
  <c r="Q1428" i="26"/>
  <c r="Q1403" i="26"/>
  <c r="Q1371" i="26"/>
  <c r="Q1333" i="26"/>
  <c r="Q1318" i="26"/>
  <c r="Q1302" i="26"/>
  <c r="Q1286" i="26"/>
  <c r="Q1270" i="26"/>
  <c r="Q1509" i="26"/>
  <c r="Q1398" i="26"/>
  <c r="Q1393" i="26"/>
  <c r="Q1336" i="26"/>
  <c r="Q1315" i="26"/>
  <c r="Q1299" i="26"/>
  <c r="Q1283" i="26"/>
  <c r="Q1267" i="26"/>
  <c r="Q1468" i="26"/>
  <c r="Q1437" i="26"/>
  <c r="Q1339" i="26"/>
  <c r="Q1312" i="26"/>
  <c r="Q1296" i="26"/>
  <c r="Q1374" i="26"/>
  <c r="Q1352" i="26"/>
  <c r="Q1349" i="26"/>
  <c r="Q1328" i="26"/>
  <c r="Q1325" i="26"/>
  <c r="Q1309" i="26"/>
  <c r="Q1293" i="26"/>
  <c r="Q1277" i="26"/>
  <c r="Q1355" i="26"/>
  <c r="Q1331" i="26"/>
  <c r="Q1322" i="26"/>
  <c r="Q1476" i="26"/>
  <c r="Q1464" i="26"/>
  <c r="Q1382" i="26"/>
  <c r="Q1377" i="26"/>
  <c r="Q1361" i="26"/>
  <c r="Q1326" i="26"/>
  <c r="Q1310" i="26"/>
  <c r="Q1257" i="26"/>
  <c r="Q1241" i="26"/>
  <c r="Q1225" i="26"/>
  <c r="Q1209" i="26"/>
  <c r="Q1193" i="26"/>
  <c r="Q1177" i="26"/>
  <c r="Q1161" i="26"/>
  <c r="Q1566" i="26"/>
  <c r="Q1254" i="26"/>
  <c r="Q1238" i="26"/>
  <c r="Q1222" i="26"/>
  <c r="Q1206" i="26"/>
  <c r="Q1190" i="26"/>
  <c r="Q1174" i="26"/>
  <c r="Q1158" i="26"/>
  <c r="Q1142" i="26"/>
  <c r="Q1366" i="26"/>
  <c r="Q1348" i="26"/>
  <c r="Q1313" i="26"/>
  <c r="Q1297" i="26"/>
  <c r="Q1260" i="26"/>
  <c r="Q1251" i="26"/>
  <c r="Q1235" i="26"/>
  <c r="Q1219" i="26"/>
  <c r="Q1203" i="26"/>
  <c r="Q1187" i="26"/>
  <c r="Q1171" i="26"/>
  <c r="Q1155" i="26"/>
  <c r="Q1306" i="26"/>
  <c r="Q1287" i="26"/>
  <c r="Q1265" i="26"/>
  <c r="Q1248" i="26"/>
  <c r="Q1232" i="26"/>
  <c r="Q1216" i="26"/>
  <c r="Q1200" i="26"/>
  <c r="Q1184" i="26"/>
  <c r="Q1168" i="26"/>
  <c r="Q1152" i="26"/>
  <c r="Q1319" i="26"/>
  <c r="Q1268" i="26"/>
  <c r="Q1245" i="26"/>
  <c r="Q1229" i="26"/>
  <c r="Q1213" i="26"/>
  <c r="Q1197" i="26"/>
  <c r="Q1181" i="26"/>
  <c r="Q1165" i="26"/>
  <c r="Q1149" i="26"/>
  <c r="Q1387" i="26"/>
  <c r="Q1271" i="26"/>
  <c r="Q1262" i="26"/>
  <c r="Q1242" i="26"/>
  <c r="Q1226" i="26"/>
  <c r="Q1210" i="26"/>
  <c r="Q1194" i="26"/>
  <c r="Q1178" i="26"/>
  <c r="Q1162" i="26"/>
  <c r="Q1345" i="26"/>
  <c r="Q1334" i="26"/>
  <c r="Q1274" i="26"/>
  <c r="Q1258" i="26"/>
  <c r="Q1255" i="26"/>
  <c r="Q1239" i="26"/>
  <c r="Q1223" i="26"/>
  <c r="Q1207" i="26"/>
  <c r="Q1191" i="26"/>
  <c r="Q1175" i="26"/>
  <c r="Q1159" i="26"/>
  <c r="Q1444" i="26"/>
  <c r="Q1406" i="26"/>
  <c r="Q1300" i="26"/>
  <c r="Q1264" i="26"/>
  <c r="Q1252" i="26"/>
  <c r="Q1236" i="26"/>
  <c r="Q1220" i="26"/>
  <c r="Q1204" i="26"/>
  <c r="Q1188" i="26"/>
  <c r="Q1172" i="26"/>
  <c r="Q1156" i="26"/>
  <c r="Q1358" i="26"/>
  <c r="Q1290" i="26"/>
  <c r="Q1278" i="26"/>
  <c r="Q1249" i="26"/>
  <c r="Q1233" i="26"/>
  <c r="Q1217" i="26"/>
  <c r="Q1201" i="26"/>
  <c r="Q1185" i="26"/>
  <c r="Q1169" i="26"/>
  <c r="Q1246" i="26"/>
  <c r="Q1230" i="26"/>
  <c r="Q1214" i="26"/>
  <c r="Q1198" i="26"/>
  <c r="Q1182" i="26"/>
  <c r="Q1166" i="26"/>
  <c r="Q1491" i="26"/>
  <c r="Q1261" i="26"/>
  <c r="Q1243" i="26"/>
  <c r="Q1227" i="26"/>
  <c r="Q1211" i="26"/>
  <c r="Q1195" i="26"/>
  <c r="Q1179" i="26"/>
  <c r="Q1163" i="26"/>
  <c r="Q1316" i="26"/>
  <c r="Q1281" i="26"/>
  <c r="Q1256" i="26"/>
  <c r="Q1240" i="26"/>
  <c r="Q1224" i="26"/>
  <c r="Q1208" i="26"/>
  <c r="Q1192" i="26"/>
  <c r="Q1176" i="26"/>
  <c r="Q1244" i="26"/>
  <c r="Q1228" i="26"/>
  <c r="Q1212" i="26"/>
  <c r="Q1196" i="26"/>
  <c r="Q1180" i="26"/>
  <c r="Q1221" i="26"/>
  <c r="Q1183" i="26"/>
  <c r="Q1133" i="26"/>
  <c r="Q1117" i="26"/>
  <c r="Q1101" i="26"/>
  <c r="Q1085" i="26"/>
  <c r="Q1069" i="26"/>
  <c r="Q1053" i="26"/>
  <c r="Q1037" i="26"/>
  <c r="Q1205" i="26"/>
  <c r="Q1151" i="26"/>
  <c r="Q1145" i="26"/>
  <c r="Q1130" i="26"/>
  <c r="Q1114" i="26"/>
  <c r="Q1098" i="26"/>
  <c r="Q1082" i="26"/>
  <c r="Q1066" i="26"/>
  <c r="Q1050" i="26"/>
  <c r="Q1034" i="26"/>
  <c r="Q1189" i="26"/>
  <c r="Q1153" i="26"/>
  <c r="Q1127" i="26"/>
  <c r="Q1111" i="26"/>
  <c r="Q1095" i="26"/>
  <c r="Q1079" i="26"/>
  <c r="Q1063" i="26"/>
  <c r="Q1047" i="26"/>
  <c r="Q1031" i="26"/>
  <c r="Q1259" i="26"/>
  <c r="Q1173" i="26"/>
  <c r="Q1167" i="26"/>
  <c r="Q1124" i="26"/>
  <c r="Q1108" i="26"/>
  <c r="Q1092" i="26"/>
  <c r="Q1076" i="26"/>
  <c r="Q1060" i="26"/>
  <c r="Q1044" i="26"/>
  <c r="Q1028" i="26"/>
  <c r="Q1148" i="26"/>
  <c r="Q1140" i="26"/>
  <c r="Q1137" i="26"/>
  <c r="Q1121" i="26"/>
  <c r="Q1105" i="26"/>
  <c r="Q1089" i="26"/>
  <c r="Q1073" i="26"/>
  <c r="Q1057" i="26"/>
  <c r="Q1041" i="26"/>
  <c r="Q1025" i="26"/>
  <c r="Q1294" i="26"/>
  <c r="Q1250" i="26"/>
  <c r="Q1150" i="26"/>
  <c r="Q1143" i="26"/>
  <c r="Q1134" i="26"/>
  <c r="Q1118" i="26"/>
  <c r="Q1102" i="26"/>
  <c r="Q1086" i="26"/>
  <c r="Q1070" i="26"/>
  <c r="Q1054" i="26"/>
  <c r="Q1038" i="26"/>
  <c r="Q1234" i="26"/>
  <c r="Q1146" i="26"/>
  <c r="Q1131" i="26"/>
  <c r="Q1115" i="26"/>
  <c r="Q1099" i="26"/>
  <c r="Q1083" i="26"/>
  <c r="Q1067" i="26"/>
  <c r="Q1051" i="26"/>
  <c r="Q1397" i="26"/>
  <c r="Q1218" i="26"/>
  <c r="Q1128" i="26"/>
  <c r="Q1112" i="26"/>
  <c r="Q1096" i="26"/>
  <c r="Q1080" i="26"/>
  <c r="Q1064" i="26"/>
  <c r="Q1048" i="26"/>
  <c r="Q1032" i="26"/>
  <c r="Q1202" i="26"/>
  <c r="Q1125" i="26"/>
  <c r="Q1109" i="26"/>
  <c r="Q1093" i="26"/>
  <c r="Q1077" i="26"/>
  <c r="Q1061" i="26"/>
  <c r="Q1045" i="26"/>
  <c r="Q1186" i="26"/>
  <c r="Q1138" i="26"/>
  <c r="Q1122" i="26"/>
  <c r="Q1106" i="26"/>
  <c r="Q1090" i="26"/>
  <c r="Q1074" i="26"/>
  <c r="Q1058" i="26"/>
  <c r="Q1042" i="26"/>
  <c r="Q1026" i="26"/>
  <c r="Q1266" i="26"/>
  <c r="Q1144" i="26"/>
  <c r="Q1132" i="26"/>
  <c r="Q1231" i="26"/>
  <c r="Q1160" i="26"/>
  <c r="Q1126" i="26"/>
  <c r="Q1110" i="26"/>
  <c r="Q1094" i="26"/>
  <c r="Q1078" i="26"/>
  <c r="Q1062" i="26"/>
  <c r="Q1303" i="26"/>
  <c r="Q1280" i="26"/>
  <c r="Q1253" i="26"/>
  <c r="Q1215" i="26"/>
  <c r="Q1154" i="26"/>
  <c r="Q1139" i="26"/>
  <c r="Q1123" i="26"/>
  <c r="Q1107" i="26"/>
  <c r="Q1091" i="26"/>
  <c r="Q1075" i="26"/>
  <c r="Q1237" i="26"/>
  <c r="Q1199" i="26"/>
  <c r="Q1164" i="26"/>
  <c r="Q1136" i="26"/>
  <c r="Q1120" i="26"/>
  <c r="Q1104" i="26"/>
  <c r="Q1088" i="26"/>
  <c r="Q1072" i="26"/>
  <c r="Q1100" i="26"/>
  <c r="Q1014" i="26"/>
  <c r="Q998" i="26"/>
  <c r="Q982" i="26"/>
  <c r="Q966" i="26"/>
  <c r="Q950" i="26"/>
  <c r="Q934" i="26"/>
  <c r="Q918" i="26"/>
  <c r="Q902" i="26"/>
  <c r="Q1084" i="26"/>
  <c r="Q1046" i="26"/>
  <c r="Q1027" i="26"/>
  <c r="Q1011" i="26"/>
  <c r="Q995" i="26"/>
  <c r="Q979" i="26"/>
  <c r="Q963" i="26"/>
  <c r="Q947" i="26"/>
  <c r="Q931" i="26"/>
  <c r="Q915" i="26"/>
  <c r="Q1035" i="26"/>
  <c r="Q1008" i="26"/>
  <c r="Q992" i="26"/>
  <c r="Q976" i="26"/>
  <c r="Q960" i="26"/>
  <c r="Q944" i="26"/>
  <c r="Q928" i="26"/>
  <c r="Q912" i="26"/>
  <c r="Q1029" i="26"/>
  <c r="Q1021" i="26"/>
  <c r="Q1005" i="26"/>
  <c r="Q989" i="26"/>
  <c r="Q973" i="26"/>
  <c r="Q957" i="26"/>
  <c r="Q941" i="26"/>
  <c r="Q925" i="26"/>
  <c r="Q909" i="26"/>
  <c r="Q1141" i="26"/>
  <c r="Q1068" i="26"/>
  <c r="Q1049" i="26"/>
  <c r="Q1024" i="26"/>
  <c r="Q1018" i="26"/>
  <c r="Q1002" i="26"/>
  <c r="Q986" i="26"/>
  <c r="Q970" i="26"/>
  <c r="Q954" i="26"/>
  <c r="Q938" i="26"/>
  <c r="Q922" i="26"/>
  <c r="Q906" i="26"/>
  <c r="Q1284" i="26"/>
  <c r="Q1157" i="26"/>
  <c r="Q1129" i="26"/>
  <c r="Q1015" i="26"/>
  <c r="Q999" i="26"/>
  <c r="Q983" i="26"/>
  <c r="Q967" i="26"/>
  <c r="Q951" i="26"/>
  <c r="Q935" i="26"/>
  <c r="Q919" i="26"/>
  <c r="Q903" i="26"/>
  <c r="Q1113" i="26"/>
  <c r="Q1012" i="26"/>
  <c r="Q996" i="26"/>
  <c r="Q980" i="26"/>
  <c r="Q964" i="26"/>
  <c r="Q1097" i="26"/>
  <c r="Q1052" i="26"/>
  <c r="Q1009" i="26"/>
  <c r="Q993" i="26"/>
  <c r="Q977" i="26"/>
  <c r="Q961" i="26"/>
  <c r="Q945" i="26"/>
  <c r="Q929" i="26"/>
  <c r="Q1119" i="26"/>
  <c r="Q1081" i="26"/>
  <c r="Q1022" i="26"/>
  <c r="Q1006" i="26"/>
  <c r="Q990" i="26"/>
  <c r="Q974" i="26"/>
  <c r="Q958" i="26"/>
  <c r="Q942" i="26"/>
  <c r="Q1103" i="26"/>
  <c r="Q1056" i="26"/>
  <c r="Q1019" i="26"/>
  <c r="Q1003" i="26"/>
  <c r="Q987" i="26"/>
  <c r="Q971" i="26"/>
  <c r="Q955" i="26"/>
  <c r="Q1087" i="26"/>
  <c r="Q1055" i="26"/>
  <c r="Q1016" i="26"/>
  <c r="Q1000" i="26"/>
  <c r="Q984" i="26"/>
  <c r="Q1247" i="26"/>
  <c r="Q1071" i="26"/>
  <c r="Q1040" i="26"/>
  <c r="Q1013" i="26"/>
  <c r="Q997" i="26"/>
  <c r="Q981" i="26"/>
  <c r="Q965" i="26"/>
  <c r="Q949" i="26"/>
  <c r="Q933" i="26"/>
  <c r="Q917" i="26"/>
  <c r="Q1135" i="26"/>
  <c r="Q1010" i="26"/>
  <c r="Q994" i="26"/>
  <c r="Q978" i="26"/>
  <c r="Q962" i="26"/>
  <c r="Q946" i="26"/>
  <c r="Q1116" i="26"/>
  <c r="Q1030" i="26"/>
  <c r="Q1017" i="26"/>
  <c r="Q1001" i="26"/>
  <c r="Q985" i="26"/>
  <c r="Q969" i="26"/>
  <c r="Q1023" i="26"/>
  <c r="Q937" i="26"/>
  <c r="Q894" i="26"/>
  <c r="Q878" i="26"/>
  <c r="Q862" i="26"/>
  <c r="Q846" i="26"/>
  <c r="Q830" i="26"/>
  <c r="Q814" i="26"/>
  <c r="Q798" i="26"/>
  <c r="Q782" i="26"/>
  <c r="Q766" i="26"/>
  <c r="Q750" i="26"/>
  <c r="Q734" i="26"/>
  <c r="Q718" i="26"/>
  <c r="Q702" i="26"/>
  <c r="Q988" i="26"/>
  <c r="Q916" i="26"/>
  <c r="Q904" i="26"/>
  <c r="Q891" i="26"/>
  <c r="Q875" i="26"/>
  <c r="Q859" i="26"/>
  <c r="Q843" i="26"/>
  <c r="Q827" i="26"/>
  <c r="Q811" i="26"/>
  <c r="Q795" i="26"/>
  <c r="Q779" i="26"/>
  <c r="Q763" i="26"/>
  <c r="Q747" i="26"/>
  <c r="Q731" i="26"/>
  <c r="Q715" i="26"/>
  <c r="Q699" i="26"/>
  <c r="Q930" i="26"/>
  <c r="Q911" i="26"/>
  <c r="Q888" i="26"/>
  <c r="Q872" i="26"/>
  <c r="Q856" i="26"/>
  <c r="Q840" i="26"/>
  <c r="Q824" i="26"/>
  <c r="Q808" i="26"/>
  <c r="Q792" i="26"/>
  <c r="Q776" i="26"/>
  <c r="Q760" i="26"/>
  <c r="Q744" i="26"/>
  <c r="Q728" i="26"/>
  <c r="Q712" i="26"/>
  <c r="Q696" i="26"/>
  <c r="Q1170" i="26"/>
  <c r="Q1043" i="26"/>
  <c r="Q940" i="26"/>
  <c r="Q936" i="26"/>
  <c r="Q927" i="26"/>
  <c r="Q885" i="26"/>
  <c r="Q869" i="26"/>
  <c r="Q853" i="26"/>
  <c r="Q837" i="26"/>
  <c r="Q821" i="26"/>
  <c r="Q805" i="26"/>
  <c r="Q789" i="26"/>
  <c r="Q773" i="26"/>
  <c r="Q757" i="26"/>
  <c r="Q741" i="26"/>
  <c r="Q725" i="26"/>
  <c r="Q709" i="26"/>
  <c r="Q1147" i="26"/>
  <c r="Q1039" i="26"/>
  <c r="Q924" i="26"/>
  <c r="Q913" i="26"/>
  <c r="Q898" i="26"/>
  <c r="Q882" i="26"/>
  <c r="Q866" i="26"/>
  <c r="Q850" i="26"/>
  <c r="Q834" i="26"/>
  <c r="Q818" i="26"/>
  <c r="Q802" i="26"/>
  <c r="Q786" i="26"/>
  <c r="Q770" i="26"/>
  <c r="Q754" i="26"/>
  <c r="Q738" i="26"/>
  <c r="Q722" i="26"/>
  <c r="Q706" i="26"/>
  <c r="Q1020" i="26"/>
  <c r="Q968" i="26"/>
  <c r="Q921" i="26"/>
  <c r="Q908" i="26"/>
  <c r="Q895" i="26"/>
  <c r="Q879" i="26"/>
  <c r="Q863" i="26"/>
  <c r="Q847" i="26"/>
  <c r="Q831" i="26"/>
  <c r="Q815" i="26"/>
  <c r="Q799" i="26"/>
  <c r="Q783" i="26"/>
  <c r="Q767" i="26"/>
  <c r="Q751" i="26"/>
  <c r="Q735" i="26"/>
  <c r="Q719" i="26"/>
  <c r="Q703" i="26"/>
  <c r="Q1036" i="26"/>
  <c r="Q1007" i="26"/>
  <c r="Q939" i="26"/>
  <c r="Q932" i="26"/>
  <c r="Q892" i="26"/>
  <c r="Q876" i="26"/>
  <c r="Q860" i="26"/>
  <c r="Q844" i="26"/>
  <c r="Q828" i="26"/>
  <c r="Q812" i="26"/>
  <c r="Q796" i="26"/>
  <c r="Q780" i="26"/>
  <c r="Q764" i="26"/>
  <c r="Q748" i="26"/>
  <c r="Q732" i="26"/>
  <c r="Q716" i="26"/>
  <c r="Q700" i="26"/>
  <c r="Q975" i="26"/>
  <c r="Q948" i="26"/>
  <c r="Q926" i="26"/>
  <c r="Q910" i="26"/>
  <c r="Q889" i="26"/>
  <c r="Q873" i="26"/>
  <c r="Q857" i="26"/>
  <c r="Q841" i="26"/>
  <c r="Q825" i="26"/>
  <c r="Q809" i="26"/>
  <c r="Q793" i="26"/>
  <c r="Q777" i="26"/>
  <c r="Q761" i="26"/>
  <c r="Q745" i="26"/>
  <c r="Q729" i="26"/>
  <c r="Q713" i="26"/>
  <c r="Q697" i="26"/>
  <c r="Q1065" i="26"/>
  <c r="Q959" i="26"/>
  <c r="Q953" i="26"/>
  <c r="Q943" i="26"/>
  <c r="Q923" i="26"/>
  <c r="Q901" i="26"/>
  <c r="Q886" i="26"/>
  <c r="Q870" i="26"/>
  <c r="Q854" i="26"/>
  <c r="Q838" i="26"/>
  <c r="Q822" i="26"/>
  <c r="Q806" i="26"/>
  <c r="Q790" i="26"/>
  <c r="Q774" i="26"/>
  <c r="Q758" i="26"/>
  <c r="Q742" i="26"/>
  <c r="Q726" i="26"/>
  <c r="Q710" i="26"/>
  <c r="Q694" i="26"/>
  <c r="Q1033" i="26"/>
  <c r="Q952" i="26"/>
  <c r="Q899" i="26"/>
  <c r="Q883" i="26"/>
  <c r="Q867" i="26"/>
  <c r="Q851" i="26"/>
  <c r="Q835" i="26"/>
  <c r="Q819" i="26"/>
  <c r="Q803" i="26"/>
  <c r="Q787" i="26"/>
  <c r="Q771" i="26"/>
  <c r="Q755" i="26"/>
  <c r="Q739" i="26"/>
  <c r="Q723" i="26"/>
  <c r="Q707" i="26"/>
  <c r="Q920" i="26"/>
  <c r="Q907" i="26"/>
  <c r="Q896" i="26"/>
  <c r="Q880" i="26"/>
  <c r="Q864" i="26"/>
  <c r="Q848" i="26"/>
  <c r="Q832" i="26"/>
  <c r="Q816" i="26"/>
  <c r="Q800" i="26"/>
  <c r="Q784" i="26"/>
  <c r="Q768" i="26"/>
  <c r="Q752" i="26"/>
  <c r="Q736" i="26"/>
  <c r="Q720" i="26"/>
  <c r="Q704" i="26"/>
  <c r="Q1059" i="26"/>
  <c r="Q1004" i="26"/>
  <c r="Q905" i="26"/>
  <c r="Q893" i="26"/>
  <c r="Q877" i="26"/>
  <c r="Q861" i="26"/>
  <c r="Q845" i="26"/>
  <c r="Q829" i="26"/>
  <c r="Q813" i="26"/>
  <c r="Q797" i="26"/>
  <c r="Q781" i="26"/>
  <c r="Q765" i="26"/>
  <c r="Q749" i="26"/>
  <c r="Q733" i="26"/>
  <c r="Q717" i="26"/>
  <c r="Q701" i="26"/>
  <c r="Q991" i="26"/>
  <c r="Q890" i="26"/>
  <c r="Q874" i="26"/>
  <c r="Q858" i="26"/>
  <c r="Q842" i="26"/>
  <c r="Q826" i="26"/>
  <c r="Q810" i="26"/>
  <c r="Q794" i="26"/>
  <c r="Q778" i="26"/>
  <c r="Q762" i="26"/>
  <c r="Q746" i="26"/>
  <c r="Q730" i="26"/>
  <c r="Q714" i="26"/>
  <c r="Q698" i="26"/>
  <c r="Q956" i="26"/>
  <c r="Q914" i="26"/>
  <c r="Q900" i="26"/>
  <c r="Q897" i="26"/>
  <c r="Q881" i="26"/>
  <c r="Q865" i="26"/>
  <c r="Q849" i="26"/>
  <c r="Q833" i="26"/>
  <c r="Q817" i="26"/>
  <c r="Q801" i="26"/>
  <c r="Q785" i="26"/>
  <c r="Q769" i="26"/>
  <c r="Q753" i="26"/>
  <c r="Q737" i="26"/>
  <c r="Q721" i="26"/>
  <c r="Q705" i="26"/>
  <c r="Q823" i="26"/>
  <c r="Q693" i="26"/>
  <c r="Q677" i="26"/>
  <c r="Q661" i="26"/>
  <c r="Q645" i="26"/>
  <c r="Q629" i="26"/>
  <c r="Q613" i="26"/>
  <c r="Q597" i="26"/>
  <c r="Q581" i="26"/>
  <c r="Q565" i="26"/>
  <c r="Q549" i="26"/>
  <c r="Q533" i="26"/>
  <c r="Q517" i="26"/>
  <c r="Q501" i="26"/>
  <c r="Q485" i="26"/>
  <c r="Q788" i="26"/>
  <c r="Q695" i="26"/>
  <c r="Q690" i="26"/>
  <c r="Q674" i="26"/>
  <c r="Q658" i="26"/>
  <c r="Q642" i="26"/>
  <c r="Q626" i="26"/>
  <c r="Q610" i="26"/>
  <c r="Q594" i="26"/>
  <c r="Q578" i="26"/>
  <c r="Q562" i="26"/>
  <c r="Q546" i="26"/>
  <c r="Q530" i="26"/>
  <c r="Q514" i="26"/>
  <c r="Q498" i="26"/>
  <c r="Q482" i="26"/>
  <c r="Q775" i="26"/>
  <c r="Q687" i="26"/>
  <c r="Q671" i="26"/>
  <c r="Q655" i="26"/>
  <c r="Q639" i="26"/>
  <c r="Q623" i="26"/>
  <c r="Q607" i="26"/>
  <c r="Q591" i="26"/>
  <c r="Q575" i="26"/>
  <c r="Q559" i="26"/>
  <c r="Q543" i="26"/>
  <c r="Q527" i="26"/>
  <c r="Q511" i="26"/>
  <c r="Q495" i="26"/>
  <c r="Q479" i="26"/>
  <c r="Q868" i="26"/>
  <c r="Q740" i="26"/>
  <c r="Q684" i="26"/>
  <c r="Q668" i="26"/>
  <c r="Q652" i="26"/>
  <c r="Q636" i="26"/>
  <c r="Q620" i="26"/>
  <c r="Q604" i="26"/>
  <c r="Q588" i="26"/>
  <c r="Q572" i="26"/>
  <c r="Q556" i="26"/>
  <c r="Q540" i="26"/>
  <c r="Q524" i="26"/>
  <c r="Q508" i="26"/>
  <c r="Q492" i="26"/>
  <c r="Q855" i="26"/>
  <c r="Q727" i="26"/>
  <c r="Q681" i="26"/>
  <c r="Q665" i="26"/>
  <c r="Q649" i="26"/>
  <c r="Q633" i="26"/>
  <c r="Q617" i="26"/>
  <c r="Q601" i="26"/>
  <c r="Q585" i="26"/>
  <c r="Q569" i="26"/>
  <c r="Q553" i="26"/>
  <c r="Q537" i="26"/>
  <c r="Q521" i="26"/>
  <c r="Q505" i="26"/>
  <c r="Q489" i="26"/>
  <c r="Q820" i="26"/>
  <c r="Q678" i="26"/>
  <c r="Q662" i="26"/>
  <c r="Q646" i="26"/>
  <c r="Q630" i="26"/>
  <c r="Q614" i="26"/>
  <c r="Q598" i="26"/>
  <c r="Q582" i="26"/>
  <c r="Q566" i="26"/>
  <c r="Q550" i="26"/>
  <c r="Q534" i="26"/>
  <c r="Q518" i="26"/>
  <c r="Q502" i="26"/>
  <c r="Q486" i="26"/>
  <c r="Q807" i="26"/>
  <c r="Q691" i="26"/>
  <c r="Q675" i="26"/>
  <c r="Q659" i="26"/>
  <c r="Q643" i="26"/>
  <c r="Q627" i="26"/>
  <c r="Q611" i="26"/>
  <c r="Q595" i="26"/>
  <c r="Q579" i="26"/>
  <c r="Q563" i="26"/>
  <c r="Q547" i="26"/>
  <c r="Q531" i="26"/>
  <c r="Q515" i="26"/>
  <c r="Q499" i="26"/>
  <c r="Q483" i="26"/>
  <c r="Q772" i="26"/>
  <c r="Q688" i="26"/>
  <c r="Q672" i="26"/>
  <c r="Q656" i="26"/>
  <c r="Q640" i="26"/>
  <c r="Q624" i="26"/>
  <c r="Q608" i="26"/>
  <c r="Q592" i="26"/>
  <c r="Q576" i="26"/>
  <c r="Q560" i="26"/>
  <c r="Q544" i="26"/>
  <c r="Q528" i="26"/>
  <c r="Q512" i="26"/>
  <c r="Q496" i="26"/>
  <c r="Q480" i="26"/>
  <c r="Q887" i="26"/>
  <c r="Q759" i="26"/>
  <c r="Q685" i="26"/>
  <c r="Q669" i="26"/>
  <c r="Q653" i="26"/>
  <c r="Q637" i="26"/>
  <c r="Q621" i="26"/>
  <c r="Q605" i="26"/>
  <c r="Q589" i="26"/>
  <c r="Q573" i="26"/>
  <c r="Q557" i="26"/>
  <c r="Q541" i="26"/>
  <c r="Q525" i="26"/>
  <c r="Q509" i="26"/>
  <c r="Q493" i="26"/>
  <c r="Q852" i="26"/>
  <c r="Q724" i="26"/>
  <c r="Q682" i="26"/>
  <c r="Q666" i="26"/>
  <c r="Q650" i="26"/>
  <c r="Q634" i="26"/>
  <c r="Q618" i="26"/>
  <c r="Q602" i="26"/>
  <c r="Q586" i="26"/>
  <c r="Q570" i="26"/>
  <c r="Q554" i="26"/>
  <c r="Q538" i="26"/>
  <c r="Q522" i="26"/>
  <c r="Q506" i="26"/>
  <c r="Q490" i="26"/>
  <c r="Q839" i="26"/>
  <c r="Q711" i="26"/>
  <c r="Q679" i="26"/>
  <c r="Q663" i="26"/>
  <c r="Q647" i="26"/>
  <c r="Q631" i="26"/>
  <c r="Q615" i="26"/>
  <c r="Q599" i="26"/>
  <c r="Q583" i="26"/>
  <c r="Q567" i="26"/>
  <c r="Q551" i="26"/>
  <c r="Q535" i="26"/>
  <c r="Q519" i="26"/>
  <c r="Q503" i="26"/>
  <c r="Q487" i="26"/>
  <c r="Q804" i="26"/>
  <c r="Q692" i="26"/>
  <c r="Q676" i="26"/>
  <c r="Q660" i="26"/>
  <c r="Q644" i="26"/>
  <c r="Q628" i="26"/>
  <c r="Q612" i="26"/>
  <c r="Q596" i="26"/>
  <c r="Q580" i="26"/>
  <c r="Q564" i="26"/>
  <c r="Q548" i="26"/>
  <c r="Q532" i="26"/>
  <c r="Q516" i="26"/>
  <c r="Q500" i="26"/>
  <c r="Q484" i="26"/>
  <c r="Q884" i="26"/>
  <c r="Q756" i="26"/>
  <c r="Q686" i="26"/>
  <c r="Q670" i="26"/>
  <c r="Q654" i="26"/>
  <c r="Q638" i="26"/>
  <c r="Q622" i="26"/>
  <c r="Q606" i="26"/>
  <c r="Q590" i="26"/>
  <c r="Q574" i="26"/>
  <c r="Q558" i="26"/>
  <c r="Q542" i="26"/>
  <c r="Q526" i="26"/>
  <c r="Q510" i="26"/>
  <c r="Q494" i="26"/>
  <c r="Q972" i="26"/>
  <c r="Q836" i="26"/>
  <c r="Q708" i="26"/>
  <c r="Q680" i="26"/>
  <c r="Q664" i="26"/>
  <c r="Q648" i="26"/>
  <c r="Q632" i="26"/>
  <c r="Q616" i="26"/>
  <c r="Q600" i="26"/>
  <c r="Q584" i="26"/>
  <c r="Q568" i="26"/>
  <c r="Q552" i="26"/>
  <c r="Q536" i="26"/>
  <c r="Q520" i="26"/>
  <c r="Q504" i="26"/>
  <c r="Q488" i="26"/>
  <c r="Q689" i="26"/>
  <c r="Q561" i="26"/>
  <c r="Q463" i="26"/>
  <c r="Q447" i="26"/>
  <c r="Q431" i="26"/>
  <c r="Q415" i="26"/>
  <c r="Q399" i="26"/>
  <c r="Q383" i="26"/>
  <c r="Q367" i="26"/>
  <c r="Q351" i="26"/>
  <c r="Q335" i="26"/>
  <c r="Q319" i="26"/>
  <c r="Q303" i="26"/>
  <c r="Q287" i="26"/>
  <c r="Q271" i="26"/>
  <c r="Q255" i="26"/>
  <c r="Q239" i="26"/>
  <c r="Q743" i="26"/>
  <c r="Q619" i="26"/>
  <c r="Q476" i="26"/>
  <c r="Q460" i="26"/>
  <c r="Q444" i="26"/>
  <c r="Q428" i="26"/>
  <c r="Q412" i="26"/>
  <c r="Q396" i="26"/>
  <c r="Q380" i="26"/>
  <c r="Q364" i="26"/>
  <c r="Q348" i="26"/>
  <c r="Q332" i="26"/>
  <c r="Q316" i="26"/>
  <c r="Q300" i="26"/>
  <c r="Q284" i="26"/>
  <c r="Q268" i="26"/>
  <c r="Q252" i="26"/>
  <c r="Q641" i="26"/>
  <c r="Q513" i="26"/>
  <c r="Q473" i="26"/>
  <c r="Q457" i="26"/>
  <c r="Q441" i="26"/>
  <c r="Q425" i="26"/>
  <c r="Q409" i="26"/>
  <c r="Q571" i="26"/>
  <c r="Q491" i="26"/>
  <c r="Q470" i="26"/>
  <c r="Q454" i="26"/>
  <c r="Q438" i="26"/>
  <c r="Q422" i="26"/>
  <c r="Q406" i="26"/>
  <c r="Q593" i="26"/>
  <c r="Q467" i="26"/>
  <c r="Q451" i="26"/>
  <c r="Q435" i="26"/>
  <c r="Q419" i="26"/>
  <c r="Q403" i="26"/>
  <c r="Q387" i="26"/>
  <c r="Q651" i="26"/>
  <c r="Q523" i="26"/>
  <c r="Q464" i="26"/>
  <c r="Q448" i="26"/>
  <c r="Q432" i="26"/>
  <c r="Q416" i="26"/>
  <c r="Q400" i="26"/>
  <c r="Q384" i="26"/>
  <c r="Q673" i="26"/>
  <c r="Q545" i="26"/>
  <c r="Q481" i="26"/>
  <c r="Q477" i="26"/>
  <c r="Q461" i="26"/>
  <c r="Q445" i="26"/>
  <c r="Q429" i="26"/>
  <c r="Q413" i="26"/>
  <c r="Q397" i="26"/>
  <c r="Q381" i="26"/>
  <c r="Q365" i="26"/>
  <c r="Q349" i="26"/>
  <c r="Q333" i="26"/>
  <c r="Q317" i="26"/>
  <c r="Q301" i="26"/>
  <c r="Q285" i="26"/>
  <c r="Q269" i="26"/>
  <c r="Q253" i="26"/>
  <c r="Q237" i="26"/>
  <c r="Q603" i="26"/>
  <c r="Q474" i="26"/>
  <c r="Q458" i="26"/>
  <c r="Q442" i="26"/>
  <c r="Q426" i="26"/>
  <c r="Q410" i="26"/>
  <c r="Q791" i="26"/>
  <c r="Q625" i="26"/>
  <c r="Q497" i="26"/>
  <c r="Q471" i="26"/>
  <c r="Q455" i="26"/>
  <c r="Q439" i="26"/>
  <c r="Q423" i="26"/>
  <c r="Q407" i="26"/>
  <c r="Q391" i="26"/>
  <c r="Q375" i="26"/>
  <c r="Q359" i="26"/>
  <c r="Q343" i="26"/>
  <c r="Q327" i="26"/>
  <c r="Q311" i="26"/>
  <c r="Q295" i="26"/>
  <c r="Q279" i="26"/>
  <c r="Q263" i="26"/>
  <c r="Q247" i="26"/>
  <c r="Q683" i="26"/>
  <c r="Q555" i="26"/>
  <c r="Q468" i="26"/>
  <c r="Q452" i="26"/>
  <c r="Q436" i="26"/>
  <c r="Q420" i="26"/>
  <c r="Q404" i="26"/>
  <c r="Q577" i="26"/>
  <c r="Q465" i="26"/>
  <c r="Q449" i="26"/>
  <c r="Q433" i="26"/>
  <c r="Q417" i="26"/>
  <c r="Q401" i="26"/>
  <c r="Q385" i="26"/>
  <c r="Q369" i="26"/>
  <c r="Q353" i="26"/>
  <c r="Q337" i="26"/>
  <c r="Q321" i="26"/>
  <c r="Q305" i="26"/>
  <c r="Q289" i="26"/>
  <c r="Q273" i="26"/>
  <c r="Q257" i="26"/>
  <c r="Q241" i="26"/>
  <c r="Q871" i="26"/>
  <c r="Q635" i="26"/>
  <c r="Q507" i="26"/>
  <c r="Q462" i="26"/>
  <c r="Q446" i="26"/>
  <c r="Q430" i="26"/>
  <c r="Q414" i="26"/>
  <c r="Q398" i="26"/>
  <c r="Q382" i="26"/>
  <c r="Q587" i="26"/>
  <c r="Q478" i="26"/>
  <c r="Q472" i="26"/>
  <c r="Q456" i="26"/>
  <c r="Q440" i="26"/>
  <c r="Q424" i="26"/>
  <c r="Q408" i="26"/>
  <c r="Q667" i="26"/>
  <c r="Q539" i="26"/>
  <c r="Q466" i="26"/>
  <c r="Q450" i="26"/>
  <c r="Q434" i="26"/>
  <c r="Q418" i="26"/>
  <c r="Q402" i="26"/>
  <c r="Q529" i="26"/>
  <c r="Q427" i="26"/>
  <c r="Q374" i="26"/>
  <c r="Q372" i="26"/>
  <c r="Q370" i="26"/>
  <c r="Q368" i="26"/>
  <c r="Q329" i="26"/>
  <c r="Q282" i="26"/>
  <c r="Q245" i="26"/>
  <c r="Q221" i="26"/>
  <c r="Q203" i="26"/>
  <c r="Q187" i="26"/>
  <c r="Q171" i="26"/>
  <c r="Q155" i="26"/>
  <c r="Q139" i="26"/>
  <c r="Q123" i="26"/>
  <c r="Q107" i="26"/>
  <c r="Q91" i="26"/>
  <c r="Q362" i="26"/>
  <c r="Q325" i="26"/>
  <c r="Q323" i="26"/>
  <c r="Q315" i="26"/>
  <c r="Q280" i="26"/>
  <c r="Q270" i="26"/>
  <c r="Q243" i="26"/>
  <c r="Q218" i="26"/>
  <c r="Q194" i="26"/>
  <c r="Q178" i="26"/>
  <c r="Q390" i="26"/>
  <c r="Q360" i="26"/>
  <c r="Q350" i="26"/>
  <c r="Q278" i="26"/>
  <c r="Q276" i="26"/>
  <c r="Q274" i="26"/>
  <c r="Q272" i="26"/>
  <c r="Q234" i="26"/>
  <c r="Q231" i="26"/>
  <c r="Q215" i="26"/>
  <c r="Q201" i="26"/>
  <c r="Q185" i="26"/>
  <c r="Q169" i="26"/>
  <c r="Q153" i="26"/>
  <c r="Q137" i="26"/>
  <c r="Q609" i="26"/>
  <c r="Q437" i="26"/>
  <c r="Q358" i="26"/>
  <c r="Q356" i="26"/>
  <c r="Q354" i="26"/>
  <c r="Q352" i="26"/>
  <c r="Q313" i="26"/>
  <c r="Q266" i="26"/>
  <c r="Q228" i="26"/>
  <c r="Q212" i="26"/>
  <c r="Q192" i="26"/>
  <c r="Q176" i="26"/>
  <c r="Q160" i="26"/>
  <c r="Q144" i="26"/>
  <c r="Q459" i="26"/>
  <c r="Q405" i="26"/>
  <c r="Q392" i="26"/>
  <c r="Q346" i="26"/>
  <c r="Q309" i="26"/>
  <c r="Q307" i="26"/>
  <c r="Q299" i="26"/>
  <c r="Q264" i="26"/>
  <c r="Q254" i="26"/>
  <c r="Q225" i="26"/>
  <c r="Q209" i="26"/>
  <c r="Q199" i="26"/>
  <c r="Q183" i="26"/>
  <c r="Q167" i="26"/>
  <c r="Q151" i="26"/>
  <c r="Q135" i="26"/>
  <c r="Q344" i="26"/>
  <c r="Q334" i="26"/>
  <c r="Q262" i="26"/>
  <c r="Q260" i="26"/>
  <c r="Q258" i="26"/>
  <c r="Q256" i="26"/>
  <c r="Q222" i="26"/>
  <c r="Q206" i="26"/>
  <c r="Q190" i="26"/>
  <c r="Q174" i="26"/>
  <c r="Q158" i="26"/>
  <c r="Q142" i="26"/>
  <c r="Q126" i="26"/>
  <c r="Q110" i="26"/>
  <c r="Q94" i="26"/>
  <c r="Q78" i="26"/>
  <c r="Q62" i="26"/>
  <c r="Q411" i="26"/>
  <c r="Q394" i="26"/>
  <c r="Q379" i="26"/>
  <c r="Q342" i="26"/>
  <c r="Q340" i="26"/>
  <c r="Q338" i="26"/>
  <c r="Q336" i="26"/>
  <c r="Q297" i="26"/>
  <c r="Q250" i="26"/>
  <c r="Q219" i="26"/>
  <c r="Q197" i="26"/>
  <c r="Q181" i="26"/>
  <c r="Q165" i="26"/>
  <c r="Q149" i="26"/>
  <c r="Q133" i="26"/>
  <c r="Q117" i="26"/>
  <c r="Q101" i="26"/>
  <c r="Q85" i="26"/>
  <c r="Q69" i="26"/>
  <c r="Q53" i="26"/>
  <c r="Q469" i="26"/>
  <c r="Q389" i="26"/>
  <c r="Q377" i="26"/>
  <c r="Q330" i="26"/>
  <c r="Q293" i="26"/>
  <c r="Q291" i="26"/>
  <c r="Q283" i="26"/>
  <c r="Q248" i="26"/>
  <c r="Q235" i="26"/>
  <c r="Q232" i="26"/>
  <c r="Q216" i="26"/>
  <c r="Q204" i="26"/>
  <c r="Q188" i="26"/>
  <c r="Q172" i="26"/>
  <c r="Q156" i="26"/>
  <c r="Q140" i="26"/>
  <c r="Q124" i="26"/>
  <c r="Q108" i="26"/>
  <c r="Q92" i="26"/>
  <c r="Q76" i="26"/>
  <c r="Q60" i="26"/>
  <c r="Q373" i="26"/>
  <c r="Q371" i="26"/>
  <c r="Q363" i="26"/>
  <c r="Q328" i="26"/>
  <c r="Q318" i="26"/>
  <c r="Q246" i="26"/>
  <c r="Q244" i="26"/>
  <c r="Q229" i="26"/>
  <c r="Q213" i="26"/>
  <c r="Q195" i="26"/>
  <c r="Q179" i="26"/>
  <c r="Q163" i="26"/>
  <c r="Q147" i="26"/>
  <c r="Q131" i="26"/>
  <c r="Q115" i="26"/>
  <c r="Q99" i="26"/>
  <c r="Q83" i="26"/>
  <c r="Q421" i="26"/>
  <c r="Q386" i="26"/>
  <c r="Q326" i="26"/>
  <c r="Q324" i="26"/>
  <c r="Q322" i="26"/>
  <c r="Q320" i="26"/>
  <c r="Q281" i="26"/>
  <c r="Q242" i="26"/>
  <c r="Q226" i="26"/>
  <c r="Q210" i="26"/>
  <c r="Q202" i="26"/>
  <c r="Q657" i="26"/>
  <c r="Q443" i="26"/>
  <c r="Q361" i="26"/>
  <c r="Q314" i="26"/>
  <c r="Q277" i="26"/>
  <c r="Q275" i="26"/>
  <c r="Q267" i="26"/>
  <c r="Q223" i="26"/>
  <c r="Q207" i="26"/>
  <c r="Q193" i="26"/>
  <c r="Q177" i="26"/>
  <c r="Q161" i="26"/>
  <c r="Q145" i="26"/>
  <c r="Q129" i="26"/>
  <c r="Q113" i="26"/>
  <c r="Q97" i="26"/>
  <c r="Q357" i="26"/>
  <c r="Q355" i="26"/>
  <c r="Q347" i="26"/>
  <c r="Q312" i="26"/>
  <c r="Q302" i="26"/>
  <c r="Q240" i="26"/>
  <c r="Q238" i="26"/>
  <c r="Q220" i="26"/>
  <c r="Q200" i="26"/>
  <c r="Q184" i="26"/>
  <c r="Q168" i="26"/>
  <c r="Q152" i="26"/>
  <c r="Q136" i="26"/>
  <c r="Q120" i="26"/>
  <c r="Q104" i="26"/>
  <c r="Q88" i="26"/>
  <c r="Q72" i="26"/>
  <c r="Q56" i="26"/>
  <c r="Q453" i="26"/>
  <c r="Q388" i="26"/>
  <c r="Q345" i="26"/>
  <c r="Q298" i="26"/>
  <c r="Q261" i="26"/>
  <c r="Q259" i="26"/>
  <c r="Q251" i="26"/>
  <c r="Q230" i="26"/>
  <c r="Q214" i="26"/>
  <c r="Q198" i="26"/>
  <c r="Q182" i="26"/>
  <c r="Q166" i="26"/>
  <c r="Q150" i="26"/>
  <c r="Q134" i="26"/>
  <c r="Q118" i="26"/>
  <c r="Q395" i="26"/>
  <c r="Q378" i="26"/>
  <c r="Q376" i="26"/>
  <c r="Q366" i="26"/>
  <c r="Q294" i="26"/>
  <c r="Q292" i="26"/>
  <c r="Q290" i="26"/>
  <c r="Q288" i="26"/>
  <c r="Q249" i="26"/>
  <c r="Q224" i="26"/>
  <c r="Q208" i="26"/>
  <c r="Q196" i="26"/>
  <c r="Q180" i="26"/>
  <c r="Q164" i="26"/>
  <c r="Q148" i="26"/>
  <c r="Q132" i="26"/>
  <c r="Q116" i="26"/>
  <c r="Q100" i="26"/>
  <c r="Q84" i="26"/>
  <c r="Q68" i="26"/>
  <c r="Q52" i="26"/>
  <c r="Q22" i="26"/>
  <c r="Q45" i="26"/>
  <c r="Q51" i="26"/>
  <c r="Q96" i="26"/>
  <c r="Q15" i="26"/>
  <c r="Q36" i="26"/>
  <c r="Q47" i="26"/>
  <c r="Q49" i="26"/>
  <c r="Q58" i="26"/>
  <c r="Q81" i="26"/>
  <c r="Q127" i="26"/>
  <c r="Q146" i="26"/>
  <c r="Q162" i="26"/>
  <c r="Q173" i="26"/>
  <c r="Q211" i="26"/>
  <c r="Q13" i="26"/>
  <c r="Q6" i="26"/>
  <c r="Q8" i="26"/>
  <c r="Q24" i="26"/>
  <c r="Q29" i="26"/>
  <c r="Q63" i="26"/>
  <c r="Q87" i="26"/>
  <c r="Q90" i="26"/>
  <c r="Q93" i="26"/>
  <c r="Q103" i="26"/>
  <c r="Q106" i="26"/>
  <c r="Q109" i="26"/>
  <c r="Q141" i="26"/>
  <c r="Q157" i="26"/>
  <c r="Q186" i="26"/>
  <c r="Q308" i="26"/>
  <c r="F38" i="26" l="1"/>
  <c r="G38" i="26" s="1"/>
  <c r="H38" i="26" s="1"/>
  <c r="I38" i="26" s="1"/>
  <c r="J38" i="26" s="1"/>
  <c r="K38" i="26" s="1"/>
  <c r="L38" i="26" s="1"/>
  <c r="M38" i="26" s="1"/>
  <c r="N38" i="26" s="1"/>
  <c r="F373" i="26"/>
  <c r="G373" i="26" s="1"/>
  <c r="H373" i="26" s="1"/>
  <c r="I373" i="26" s="1"/>
  <c r="J373" i="26" s="1"/>
  <c r="K373" i="26" s="1"/>
  <c r="L373" i="26" s="1"/>
  <c r="M373" i="26" s="1"/>
  <c r="N373" i="26" s="1"/>
  <c r="F206" i="26"/>
  <c r="G206" i="26" s="1"/>
  <c r="H206" i="26" s="1"/>
  <c r="I206" i="26" s="1"/>
  <c r="J206" i="26" s="1"/>
  <c r="K206" i="26" s="1"/>
  <c r="L206" i="26" s="1"/>
  <c r="M206" i="26" s="1"/>
  <c r="N206" i="26" s="1"/>
  <c r="F540" i="26"/>
  <c r="G540" i="26" s="1"/>
  <c r="H540" i="26" s="1"/>
  <c r="I540" i="26" s="1"/>
  <c r="J540" i="26" s="1"/>
  <c r="K540" i="26" s="1"/>
  <c r="L540" i="26" s="1"/>
  <c r="M540" i="26" s="1"/>
  <c r="N540" i="26" s="1"/>
  <c r="F707" i="26"/>
  <c r="G707" i="26" s="1"/>
  <c r="H707" i="26" s="1"/>
  <c r="I707" i="26" s="1"/>
  <c r="J707" i="26" s="1"/>
  <c r="K707" i="26" s="1"/>
  <c r="L707" i="26" s="1"/>
  <c r="M707" i="26" s="1"/>
  <c r="N707" i="26" s="1"/>
  <c r="F874" i="26"/>
  <c r="G874" i="26" s="1"/>
  <c r="H874" i="26" s="1"/>
  <c r="I874" i="26" s="1"/>
  <c r="J874" i="26" s="1"/>
  <c r="K874" i="26" s="1"/>
  <c r="L874" i="26" s="1"/>
  <c r="M874" i="26" s="1"/>
  <c r="N874" i="26" s="1"/>
  <c r="F1041" i="26"/>
  <c r="G1041" i="26" s="1"/>
  <c r="H1041" i="26" s="1"/>
  <c r="I1041" i="26" s="1"/>
  <c r="J1041" i="26" s="1"/>
  <c r="K1041" i="26" s="1"/>
  <c r="L1041" i="26" s="1"/>
  <c r="M1041" i="26" s="1"/>
  <c r="N1041" i="26" s="1"/>
  <c r="F1208" i="26"/>
  <c r="G1208" i="26" s="1"/>
  <c r="H1208" i="26" s="1"/>
  <c r="I1208" i="26" s="1"/>
  <c r="J1208" i="26" s="1"/>
  <c r="K1208" i="26" s="1"/>
  <c r="L1208" i="26" s="1"/>
  <c r="M1208" i="26" s="1"/>
  <c r="N1208" i="26" s="1"/>
  <c r="F1542" i="26"/>
  <c r="G1542" i="26" s="1"/>
  <c r="H1542" i="26" s="1"/>
  <c r="I1542" i="26" s="1"/>
  <c r="J1542" i="26" s="1"/>
  <c r="K1542" i="26" s="1"/>
  <c r="L1542" i="26" s="1"/>
  <c r="M1542" i="26" s="1"/>
  <c r="N1542" i="26" s="1"/>
  <c r="F1375" i="26"/>
  <c r="G1375" i="26" s="1"/>
  <c r="H1375" i="26" s="1"/>
  <c r="I1375" i="26" s="1"/>
  <c r="J1375" i="26" s="1"/>
  <c r="K1375" i="26" s="1"/>
  <c r="L1375" i="26" s="1"/>
  <c r="M1375" i="26" s="1"/>
  <c r="N1375" i="26" s="1"/>
  <c r="F1657" i="26"/>
  <c r="G1657" i="26" s="1"/>
  <c r="H1657" i="26" s="1"/>
  <c r="I1657" i="26" s="1"/>
  <c r="J1657" i="26" s="1"/>
  <c r="K1657" i="26" s="1"/>
  <c r="L1657" i="26" s="1"/>
  <c r="M1657" i="26" s="1"/>
  <c r="N1657" i="26" s="1"/>
  <c r="F1610" i="26"/>
  <c r="G1610" i="26" s="1"/>
  <c r="H1610" i="26" s="1"/>
  <c r="I1610" i="26" s="1"/>
  <c r="J1610" i="26" s="1"/>
  <c r="K1610" i="26" s="1"/>
  <c r="L1610" i="26" s="1"/>
  <c r="M1610" i="26" s="1"/>
  <c r="N1610" i="26" s="1"/>
  <c r="F1443" i="26"/>
  <c r="G1443" i="26" s="1"/>
  <c r="H1443" i="26" s="1"/>
  <c r="I1443" i="26" s="1"/>
  <c r="J1443" i="26" s="1"/>
  <c r="K1443" i="26" s="1"/>
  <c r="L1443" i="26" s="1"/>
  <c r="M1443" i="26" s="1"/>
  <c r="N1443" i="26" s="1"/>
  <c r="F1276" i="26"/>
  <c r="G1276" i="26" s="1"/>
  <c r="H1276" i="26" s="1"/>
  <c r="I1276" i="26" s="1"/>
  <c r="J1276" i="26" s="1"/>
  <c r="K1276" i="26" s="1"/>
  <c r="L1276" i="26" s="1"/>
  <c r="M1276" i="26" s="1"/>
  <c r="N1276" i="26" s="1"/>
  <c r="F1109" i="26"/>
  <c r="G1109" i="26" s="1"/>
  <c r="H1109" i="26" s="1"/>
  <c r="I1109" i="26" s="1"/>
  <c r="J1109" i="26" s="1"/>
  <c r="K1109" i="26" s="1"/>
  <c r="L1109" i="26" s="1"/>
  <c r="M1109" i="26" s="1"/>
  <c r="N1109" i="26" s="1"/>
  <c r="F942" i="26"/>
  <c r="G942" i="26" s="1"/>
  <c r="H942" i="26" s="1"/>
  <c r="I942" i="26" s="1"/>
  <c r="J942" i="26" s="1"/>
  <c r="K942" i="26" s="1"/>
  <c r="L942" i="26" s="1"/>
  <c r="M942" i="26" s="1"/>
  <c r="N942" i="26" s="1"/>
  <c r="F775" i="26"/>
  <c r="G775" i="26" s="1"/>
  <c r="H775" i="26" s="1"/>
  <c r="I775" i="26" s="1"/>
  <c r="J775" i="26" s="1"/>
  <c r="K775" i="26" s="1"/>
  <c r="L775" i="26" s="1"/>
  <c r="M775" i="26" s="1"/>
  <c r="N775" i="26" s="1"/>
  <c r="F608" i="26"/>
  <c r="G608" i="26" s="1"/>
  <c r="H608" i="26" s="1"/>
  <c r="I608" i="26" s="1"/>
  <c r="J608" i="26" s="1"/>
  <c r="K608" i="26" s="1"/>
  <c r="L608" i="26" s="1"/>
  <c r="M608" i="26" s="1"/>
  <c r="N608" i="26" s="1"/>
  <c r="F441" i="26"/>
  <c r="G441" i="26" s="1"/>
  <c r="H441" i="26" s="1"/>
  <c r="I441" i="26" s="1"/>
  <c r="J441" i="26" s="1"/>
  <c r="K441" i="26" s="1"/>
  <c r="L441" i="26" s="1"/>
  <c r="M441" i="26" s="1"/>
  <c r="N441" i="26" s="1"/>
  <c r="F274" i="26"/>
  <c r="G274" i="26" s="1"/>
  <c r="H274" i="26" s="1"/>
  <c r="I274" i="26" s="1"/>
  <c r="J274" i="26" s="1"/>
  <c r="K274" i="26" s="1"/>
  <c r="L274" i="26" s="1"/>
  <c r="M274" i="26" s="1"/>
  <c r="N274" i="26" s="1"/>
  <c r="F107" i="26"/>
  <c r="G107" i="26" s="1"/>
  <c r="H107" i="26" s="1"/>
  <c r="I107" i="26" s="1"/>
  <c r="J107" i="26" s="1"/>
  <c r="K107" i="26" s="1"/>
  <c r="L107" i="26" s="1"/>
  <c r="M107" i="26" s="1"/>
  <c r="N107" i="26" s="1"/>
  <c r="F1521" i="26"/>
  <c r="G1521" i="26" s="1"/>
  <c r="H1521" i="26" s="1"/>
  <c r="I1521" i="26" s="1"/>
  <c r="J1521" i="26" s="1"/>
  <c r="K1521" i="26" s="1"/>
  <c r="L1521" i="26" s="1"/>
  <c r="M1521" i="26" s="1"/>
  <c r="N1521" i="26" s="1"/>
  <c r="F1354" i="26"/>
  <c r="G1354" i="26" s="1"/>
  <c r="H1354" i="26" s="1"/>
  <c r="I1354" i="26" s="1"/>
  <c r="J1354" i="26" s="1"/>
  <c r="K1354" i="26" s="1"/>
  <c r="L1354" i="26" s="1"/>
  <c r="M1354" i="26" s="1"/>
  <c r="N1354" i="26" s="1"/>
  <c r="F1187" i="26"/>
  <c r="G1187" i="26" s="1"/>
  <c r="H1187" i="26" s="1"/>
  <c r="I1187" i="26" s="1"/>
  <c r="J1187" i="26" s="1"/>
  <c r="K1187" i="26" s="1"/>
  <c r="L1187" i="26" s="1"/>
  <c r="M1187" i="26" s="1"/>
  <c r="N1187" i="26" s="1"/>
  <c r="F1020" i="26"/>
  <c r="G1020" i="26" s="1"/>
  <c r="H1020" i="26" s="1"/>
  <c r="I1020" i="26" s="1"/>
  <c r="J1020" i="26" s="1"/>
  <c r="K1020" i="26" s="1"/>
  <c r="L1020" i="26" s="1"/>
  <c r="M1020" i="26" s="1"/>
  <c r="N1020" i="26" s="1"/>
  <c r="F853" i="26"/>
  <c r="G853" i="26" s="1"/>
  <c r="H853" i="26" s="1"/>
  <c r="I853" i="26" s="1"/>
  <c r="J853" i="26" s="1"/>
  <c r="K853" i="26" s="1"/>
  <c r="L853" i="26" s="1"/>
  <c r="M853" i="26" s="1"/>
  <c r="N853" i="26" s="1"/>
  <c r="F686" i="26"/>
  <c r="G686" i="26" s="1"/>
  <c r="H686" i="26" s="1"/>
  <c r="I686" i="26" s="1"/>
  <c r="J686" i="26" s="1"/>
  <c r="K686" i="26" s="1"/>
  <c r="L686" i="26" s="1"/>
  <c r="M686" i="26" s="1"/>
  <c r="N686" i="26" s="1"/>
  <c r="F519" i="26"/>
  <c r="G519" i="26" s="1"/>
  <c r="H519" i="26" s="1"/>
  <c r="I519" i="26" s="1"/>
  <c r="J519" i="26" s="1"/>
  <c r="K519" i="26" s="1"/>
  <c r="L519" i="26" s="1"/>
  <c r="M519" i="26" s="1"/>
  <c r="N519" i="26" s="1"/>
  <c r="F352" i="26"/>
  <c r="G352" i="26" s="1"/>
  <c r="H352" i="26" s="1"/>
  <c r="I352" i="26" s="1"/>
  <c r="J352" i="26" s="1"/>
  <c r="K352" i="26" s="1"/>
  <c r="L352" i="26" s="1"/>
  <c r="M352" i="26" s="1"/>
  <c r="N352" i="26" s="1"/>
  <c r="F185" i="26"/>
  <c r="G185" i="26" s="1"/>
  <c r="H185" i="26" s="1"/>
  <c r="I185" i="26" s="1"/>
  <c r="J185" i="26" s="1"/>
  <c r="K185" i="26" s="1"/>
  <c r="L185" i="26" s="1"/>
  <c r="M185" i="26" s="1"/>
  <c r="N185" i="26" s="1"/>
  <c r="F17" i="26"/>
  <c r="G17" i="26" s="1"/>
  <c r="H17" i="26" s="1"/>
  <c r="I17" i="26" s="1"/>
  <c r="J17" i="26" s="1"/>
  <c r="K17" i="26" s="1"/>
  <c r="L17" i="26" s="1"/>
  <c r="M17" i="26" s="1"/>
  <c r="N17" i="26" s="1"/>
  <c r="F1598" i="26"/>
  <c r="G1598" i="26" s="1"/>
  <c r="H1598" i="26" s="1"/>
  <c r="I1598" i="26" s="1"/>
  <c r="J1598" i="26" s="1"/>
  <c r="K1598" i="26" s="1"/>
  <c r="L1598" i="26" s="1"/>
  <c r="M1598" i="26" s="1"/>
  <c r="N1598" i="26" s="1"/>
  <c r="F1431" i="26"/>
  <c r="G1431" i="26" s="1"/>
  <c r="H1431" i="26" s="1"/>
  <c r="I1431" i="26" s="1"/>
  <c r="J1431" i="26" s="1"/>
  <c r="K1431" i="26" s="1"/>
  <c r="L1431" i="26" s="1"/>
  <c r="M1431" i="26" s="1"/>
  <c r="N1431" i="26" s="1"/>
  <c r="F1264" i="26"/>
  <c r="G1264" i="26" s="1"/>
  <c r="H1264" i="26" s="1"/>
  <c r="I1264" i="26" s="1"/>
  <c r="J1264" i="26" s="1"/>
  <c r="K1264" i="26" s="1"/>
  <c r="L1264" i="26" s="1"/>
  <c r="M1264" i="26" s="1"/>
  <c r="N1264" i="26" s="1"/>
  <c r="F1097" i="26"/>
  <c r="G1097" i="26" s="1"/>
  <c r="H1097" i="26" s="1"/>
  <c r="I1097" i="26" s="1"/>
  <c r="J1097" i="26" s="1"/>
  <c r="K1097" i="26" s="1"/>
  <c r="L1097" i="26" s="1"/>
  <c r="M1097" i="26" s="1"/>
  <c r="N1097" i="26" s="1"/>
  <c r="F930" i="26"/>
  <c r="G930" i="26" s="1"/>
  <c r="H930" i="26" s="1"/>
  <c r="I930" i="26" s="1"/>
  <c r="J930" i="26" s="1"/>
  <c r="K930" i="26" s="1"/>
  <c r="L930" i="26" s="1"/>
  <c r="M930" i="26" s="1"/>
  <c r="N930" i="26" s="1"/>
  <c r="F763" i="26"/>
  <c r="G763" i="26" s="1"/>
  <c r="H763" i="26" s="1"/>
  <c r="I763" i="26" s="1"/>
  <c r="J763" i="26" s="1"/>
  <c r="K763" i="26" s="1"/>
  <c r="L763" i="26" s="1"/>
  <c r="M763" i="26" s="1"/>
  <c r="N763" i="26" s="1"/>
  <c r="F596" i="26"/>
  <c r="G596" i="26" s="1"/>
  <c r="H596" i="26" s="1"/>
  <c r="I596" i="26" s="1"/>
  <c r="J596" i="26" s="1"/>
  <c r="K596" i="26" s="1"/>
  <c r="L596" i="26" s="1"/>
  <c r="M596" i="26" s="1"/>
  <c r="N596" i="26" s="1"/>
  <c r="F429" i="26"/>
  <c r="G429" i="26" s="1"/>
  <c r="H429" i="26" s="1"/>
  <c r="I429" i="26" s="1"/>
  <c r="J429" i="26" s="1"/>
  <c r="K429" i="26" s="1"/>
  <c r="L429" i="26" s="1"/>
  <c r="M429" i="26" s="1"/>
  <c r="N429" i="26" s="1"/>
  <c r="F262" i="26"/>
  <c r="G262" i="26" s="1"/>
  <c r="H262" i="26" s="1"/>
  <c r="I262" i="26" s="1"/>
  <c r="J262" i="26" s="1"/>
  <c r="K262" i="26" s="1"/>
  <c r="L262" i="26" s="1"/>
  <c r="M262" i="26" s="1"/>
  <c r="N262" i="26" s="1"/>
  <c r="F95" i="26"/>
  <c r="G95" i="26" s="1"/>
  <c r="H95" i="26" s="1"/>
  <c r="I95" i="26" s="1"/>
  <c r="J95" i="26" s="1"/>
  <c r="K95" i="26" s="1"/>
  <c r="L95" i="26" s="1"/>
  <c r="M95" i="26" s="1"/>
  <c r="N95" i="26" s="1"/>
  <c r="F1616" i="26"/>
  <c r="G1616" i="26" s="1"/>
  <c r="H1616" i="26" s="1"/>
  <c r="I1616" i="26" s="1"/>
  <c r="J1616" i="26" s="1"/>
  <c r="K1616" i="26" s="1"/>
  <c r="L1616" i="26" s="1"/>
  <c r="M1616" i="26" s="1"/>
  <c r="N1616" i="26" s="1"/>
  <c r="F1449" i="26"/>
  <c r="G1449" i="26" s="1"/>
  <c r="H1449" i="26" s="1"/>
  <c r="I1449" i="26" s="1"/>
  <c r="J1449" i="26" s="1"/>
  <c r="K1449" i="26" s="1"/>
  <c r="L1449" i="26" s="1"/>
  <c r="M1449" i="26" s="1"/>
  <c r="N1449" i="26" s="1"/>
  <c r="F1282" i="26"/>
  <c r="G1282" i="26" s="1"/>
  <c r="H1282" i="26" s="1"/>
  <c r="I1282" i="26" s="1"/>
  <c r="J1282" i="26" s="1"/>
  <c r="K1282" i="26" s="1"/>
  <c r="L1282" i="26" s="1"/>
  <c r="M1282" i="26" s="1"/>
  <c r="N1282" i="26" s="1"/>
  <c r="F1115" i="26"/>
  <c r="G1115" i="26" s="1"/>
  <c r="H1115" i="26" s="1"/>
  <c r="I1115" i="26" s="1"/>
  <c r="J1115" i="26" s="1"/>
  <c r="K1115" i="26" s="1"/>
  <c r="L1115" i="26" s="1"/>
  <c r="M1115" i="26" s="1"/>
  <c r="N1115" i="26" s="1"/>
  <c r="F948" i="26"/>
  <c r="G948" i="26" s="1"/>
  <c r="H948" i="26" s="1"/>
  <c r="I948" i="26" s="1"/>
  <c r="J948" i="26" s="1"/>
  <c r="K948" i="26" s="1"/>
  <c r="L948" i="26" s="1"/>
  <c r="M948" i="26" s="1"/>
  <c r="N948" i="26" s="1"/>
  <c r="F781" i="26"/>
  <c r="G781" i="26" s="1"/>
  <c r="H781" i="26" s="1"/>
  <c r="I781" i="26" s="1"/>
  <c r="J781" i="26" s="1"/>
  <c r="K781" i="26" s="1"/>
  <c r="L781" i="26" s="1"/>
  <c r="M781" i="26" s="1"/>
  <c r="N781" i="26" s="1"/>
  <c r="F614" i="26"/>
  <c r="G614" i="26" s="1"/>
  <c r="H614" i="26" s="1"/>
  <c r="I614" i="26" s="1"/>
  <c r="J614" i="26" s="1"/>
  <c r="K614" i="26" s="1"/>
  <c r="L614" i="26" s="1"/>
  <c r="M614" i="26" s="1"/>
  <c r="N614" i="26" s="1"/>
  <c r="F447" i="26"/>
  <c r="G447" i="26" s="1"/>
  <c r="H447" i="26" s="1"/>
  <c r="I447" i="26" s="1"/>
  <c r="J447" i="26" s="1"/>
  <c r="K447" i="26" s="1"/>
  <c r="L447" i="26" s="1"/>
  <c r="M447" i="26" s="1"/>
  <c r="N447" i="26" s="1"/>
  <c r="F280" i="26"/>
  <c r="G280" i="26" s="1"/>
  <c r="H280" i="26" s="1"/>
  <c r="I280" i="26" s="1"/>
  <c r="J280" i="26" s="1"/>
  <c r="K280" i="26" s="1"/>
  <c r="L280" i="26" s="1"/>
  <c r="M280" i="26" s="1"/>
  <c r="N280" i="26" s="1"/>
  <c r="F113" i="26"/>
  <c r="G113" i="26" s="1"/>
  <c r="H113" i="26" s="1"/>
  <c r="I113" i="26" s="1"/>
  <c r="J113" i="26" s="1"/>
  <c r="K113" i="26" s="1"/>
  <c r="L113" i="26" s="1"/>
  <c r="M113" i="26" s="1"/>
  <c r="N113" i="26" s="1"/>
  <c r="F1524" i="26"/>
  <c r="G1524" i="26" s="1"/>
  <c r="H1524" i="26" s="1"/>
  <c r="I1524" i="26" s="1"/>
  <c r="J1524" i="26" s="1"/>
  <c r="K1524" i="26" s="1"/>
  <c r="L1524" i="26" s="1"/>
  <c r="M1524" i="26" s="1"/>
  <c r="N1524" i="26" s="1"/>
  <c r="F1357" i="26"/>
  <c r="G1357" i="26" s="1"/>
  <c r="H1357" i="26" s="1"/>
  <c r="I1357" i="26" s="1"/>
  <c r="J1357" i="26" s="1"/>
  <c r="K1357" i="26" s="1"/>
  <c r="L1357" i="26" s="1"/>
  <c r="M1357" i="26" s="1"/>
  <c r="N1357" i="26" s="1"/>
  <c r="F1190" i="26"/>
  <c r="G1190" i="26" s="1"/>
  <c r="H1190" i="26" s="1"/>
  <c r="I1190" i="26" s="1"/>
  <c r="J1190" i="26" s="1"/>
  <c r="K1190" i="26" s="1"/>
  <c r="L1190" i="26" s="1"/>
  <c r="M1190" i="26" s="1"/>
  <c r="N1190" i="26" s="1"/>
  <c r="F1023" i="26"/>
  <c r="G1023" i="26" s="1"/>
  <c r="H1023" i="26" s="1"/>
  <c r="I1023" i="26" s="1"/>
  <c r="J1023" i="26" s="1"/>
  <c r="K1023" i="26" s="1"/>
  <c r="L1023" i="26" s="1"/>
  <c r="M1023" i="26" s="1"/>
  <c r="N1023" i="26" s="1"/>
  <c r="F856" i="26"/>
  <c r="G856" i="26" s="1"/>
  <c r="H856" i="26" s="1"/>
  <c r="I856" i="26" s="1"/>
  <c r="J856" i="26" s="1"/>
  <c r="K856" i="26" s="1"/>
  <c r="L856" i="26" s="1"/>
  <c r="M856" i="26" s="1"/>
  <c r="N856" i="26" s="1"/>
  <c r="F689" i="26"/>
  <c r="G689" i="26" s="1"/>
  <c r="H689" i="26" s="1"/>
  <c r="I689" i="26" s="1"/>
  <c r="J689" i="26" s="1"/>
  <c r="K689" i="26" s="1"/>
  <c r="L689" i="26" s="1"/>
  <c r="M689" i="26" s="1"/>
  <c r="N689" i="26" s="1"/>
  <c r="F522" i="26"/>
  <c r="G522" i="26" s="1"/>
  <c r="H522" i="26" s="1"/>
  <c r="I522" i="26" s="1"/>
  <c r="J522" i="26" s="1"/>
  <c r="K522" i="26" s="1"/>
  <c r="L522" i="26" s="1"/>
  <c r="M522" i="26" s="1"/>
  <c r="N522" i="26" s="1"/>
  <c r="F355" i="26"/>
  <c r="G355" i="26" s="1"/>
  <c r="H355" i="26" s="1"/>
  <c r="I355" i="26" s="1"/>
  <c r="J355" i="26" s="1"/>
  <c r="K355" i="26" s="1"/>
  <c r="L355" i="26" s="1"/>
  <c r="M355" i="26" s="1"/>
  <c r="N355" i="26" s="1"/>
  <c r="F188" i="26"/>
  <c r="G188" i="26" s="1"/>
  <c r="H188" i="26" s="1"/>
  <c r="I188" i="26" s="1"/>
  <c r="J188" i="26" s="1"/>
  <c r="K188" i="26" s="1"/>
  <c r="L188" i="26" s="1"/>
  <c r="M188" i="26" s="1"/>
  <c r="N188" i="26" s="1"/>
  <c r="F20" i="26"/>
  <c r="G20" i="26" s="1"/>
  <c r="H20" i="26" s="1"/>
  <c r="I20" i="26" s="1"/>
  <c r="J20" i="26" s="1"/>
  <c r="K20" i="26" s="1"/>
  <c r="L20" i="26" s="1"/>
  <c r="M20" i="26" s="1"/>
  <c r="N20" i="26" s="1"/>
  <c r="F1520" i="26"/>
  <c r="G1520" i="26" s="1"/>
  <c r="H1520" i="26" s="1"/>
  <c r="I1520" i="26" s="1"/>
  <c r="J1520" i="26" s="1"/>
  <c r="K1520" i="26" s="1"/>
  <c r="L1520" i="26" s="1"/>
  <c r="M1520" i="26" s="1"/>
  <c r="N1520" i="26" s="1"/>
  <c r="F1353" i="26"/>
  <c r="G1353" i="26" s="1"/>
  <c r="H1353" i="26" s="1"/>
  <c r="I1353" i="26" s="1"/>
  <c r="J1353" i="26" s="1"/>
  <c r="K1353" i="26" s="1"/>
  <c r="L1353" i="26" s="1"/>
  <c r="M1353" i="26" s="1"/>
  <c r="N1353" i="26" s="1"/>
  <c r="F1186" i="26"/>
  <c r="G1186" i="26" s="1"/>
  <c r="H1186" i="26" s="1"/>
  <c r="I1186" i="26" s="1"/>
  <c r="J1186" i="26" s="1"/>
  <c r="K1186" i="26" s="1"/>
  <c r="L1186" i="26" s="1"/>
  <c r="M1186" i="26" s="1"/>
  <c r="N1186" i="26" s="1"/>
  <c r="F1019" i="26"/>
  <c r="G1019" i="26" s="1"/>
  <c r="H1019" i="26" s="1"/>
  <c r="I1019" i="26" s="1"/>
  <c r="J1019" i="26" s="1"/>
  <c r="K1019" i="26" s="1"/>
  <c r="L1019" i="26" s="1"/>
  <c r="M1019" i="26" s="1"/>
  <c r="N1019" i="26" s="1"/>
  <c r="F852" i="26"/>
  <c r="G852" i="26" s="1"/>
  <c r="H852" i="26" s="1"/>
  <c r="I852" i="26" s="1"/>
  <c r="J852" i="26" s="1"/>
  <c r="K852" i="26" s="1"/>
  <c r="L852" i="26" s="1"/>
  <c r="M852" i="26" s="1"/>
  <c r="N852" i="26" s="1"/>
  <c r="F685" i="26"/>
  <c r="G685" i="26" s="1"/>
  <c r="H685" i="26" s="1"/>
  <c r="I685" i="26" s="1"/>
  <c r="J685" i="26" s="1"/>
  <c r="K685" i="26" s="1"/>
  <c r="L685" i="26" s="1"/>
  <c r="M685" i="26" s="1"/>
  <c r="N685" i="26" s="1"/>
  <c r="F518" i="26"/>
  <c r="G518" i="26" s="1"/>
  <c r="H518" i="26" s="1"/>
  <c r="I518" i="26" s="1"/>
  <c r="J518" i="26" s="1"/>
  <c r="K518" i="26" s="1"/>
  <c r="L518" i="26" s="1"/>
  <c r="M518" i="26" s="1"/>
  <c r="N518" i="26" s="1"/>
  <c r="F351" i="26"/>
  <c r="G351" i="26" s="1"/>
  <c r="H351" i="26" s="1"/>
  <c r="I351" i="26" s="1"/>
  <c r="J351" i="26" s="1"/>
  <c r="K351" i="26" s="1"/>
  <c r="L351" i="26" s="1"/>
  <c r="M351" i="26" s="1"/>
  <c r="N351" i="26" s="1"/>
  <c r="F184" i="26"/>
  <c r="G184" i="26" s="1"/>
  <c r="H184" i="26" s="1"/>
  <c r="I184" i="26" s="1"/>
  <c r="J184" i="26" s="1"/>
  <c r="K184" i="26" s="1"/>
  <c r="L184" i="26" s="1"/>
  <c r="M184" i="26" s="1"/>
  <c r="N184" i="26" s="1"/>
  <c r="F16" i="26"/>
  <c r="G16" i="26" s="1"/>
  <c r="H16" i="26" s="1"/>
  <c r="I16" i="26" s="1"/>
  <c r="J16" i="26" s="1"/>
  <c r="K16" i="26" s="1"/>
  <c r="L16" i="26" s="1"/>
  <c r="M16" i="26" s="1"/>
  <c r="N16" i="26" s="1"/>
  <c r="F1576" i="26"/>
  <c r="G1576" i="26" s="1"/>
  <c r="H1576" i="26" s="1"/>
  <c r="I1576" i="26" s="1"/>
  <c r="J1576" i="26" s="1"/>
  <c r="K1576" i="26" s="1"/>
  <c r="L1576" i="26" s="1"/>
  <c r="M1576" i="26" s="1"/>
  <c r="N1576" i="26" s="1"/>
  <c r="F1409" i="26"/>
  <c r="G1409" i="26" s="1"/>
  <c r="H1409" i="26" s="1"/>
  <c r="I1409" i="26" s="1"/>
  <c r="J1409" i="26" s="1"/>
  <c r="K1409" i="26" s="1"/>
  <c r="L1409" i="26" s="1"/>
  <c r="M1409" i="26" s="1"/>
  <c r="N1409" i="26" s="1"/>
  <c r="F1242" i="26"/>
  <c r="G1242" i="26" s="1"/>
  <c r="H1242" i="26" s="1"/>
  <c r="I1242" i="26" s="1"/>
  <c r="J1242" i="26" s="1"/>
  <c r="K1242" i="26" s="1"/>
  <c r="L1242" i="26" s="1"/>
  <c r="M1242" i="26" s="1"/>
  <c r="N1242" i="26" s="1"/>
  <c r="F1075" i="26"/>
  <c r="G1075" i="26" s="1"/>
  <c r="H1075" i="26" s="1"/>
  <c r="I1075" i="26" s="1"/>
  <c r="J1075" i="26" s="1"/>
  <c r="K1075" i="26" s="1"/>
  <c r="L1075" i="26" s="1"/>
  <c r="M1075" i="26" s="1"/>
  <c r="N1075" i="26" s="1"/>
  <c r="F908" i="26"/>
  <c r="G908" i="26" s="1"/>
  <c r="H908" i="26" s="1"/>
  <c r="I908" i="26" s="1"/>
  <c r="J908" i="26" s="1"/>
  <c r="K908" i="26" s="1"/>
  <c r="L908" i="26" s="1"/>
  <c r="M908" i="26" s="1"/>
  <c r="N908" i="26" s="1"/>
  <c r="F741" i="26"/>
  <c r="G741" i="26" s="1"/>
  <c r="H741" i="26" s="1"/>
  <c r="I741" i="26" s="1"/>
  <c r="J741" i="26" s="1"/>
  <c r="K741" i="26" s="1"/>
  <c r="L741" i="26" s="1"/>
  <c r="M741" i="26" s="1"/>
  <c r="N741" i="26" s="1"/>
  <c r="F574" i="26"/>
  <c r="G574" i="26" s="1"/>
  <c r="H574" i="26" s="1"/>
  <c r="I574" i="26" s="1"/>
  <c r="J574" i="26" s="1"/>
  <c r="K574" i="26" s="1"/>
  <c r="L574" i="26" s="1"/>
  <c r="M574" i="26" s="1"/>
  <c r="N574" i="26" s="1"/>
  <c r="F407" i="26"/>
  <c r="G407" i="26" s="1"/>
  <c r="H407" i="26" s="1"/>
  <c r="I407" i="26" s="1"/>
  <c r="J407" i="26" s="1"/>
  <c r="K407" i="26" s="1"/>
  <c r="L407" i="26" s="1"/>
  <c r="M407" i="26" s="1"/>
  <c r="N407" i="26" s="1"/>
  <c r="F240" i="26"/>
  <c r="F72" i="26"/>
  <c r="F1529" i="26"/>
  <c r="G1529" i="26" s="1"/>
  <c r="H1529" i="26" s="1"/>
  <c r="I1529" i="26" s="1"/>
  <c r="J1529" i="26" s="1"/>
  <c r="K1529" i="26" s="1"/>
  <c r="L1529" i="26" s="1"/>
  <c r="M1529" i="26" s="1"/>
  <c r="N1529" i="26" s="1"/>
  <c r="F1362" i="26"/>
  <c r="G1362" i="26" s="1"/>
  <c r="H1362" i="26" s="1"/>
  <c r="I1362" i="26" s="1"/>
  <c r="J1362" i="26" s="1"/>
  <c r="K1362" i="26" s="1"/>
  <c r="L1362" i="26" s="1"/>
  <c r="M1362" i="26" s="1"/>
  <c r="N1362" i="26" s="1"/>
  <c r="F1195" i="26"/>
  <c r="G1195" i="26" s="1"/>
  <c r="H1195" i="26" s="1"/>
  <c r="I1195" i="26" s="1"/>
  <c r="J1195" i="26" s="1"/>
  <c r="K1195" i="26" s="1"/>
  <c r="L1195" i="26" s="1"/>
  <c r="M1195" i="26" s="1"/>
  <c r="N1195" i="26" s="1"/>
  <c r="F1028" i="26"/>
  <c r="G1028" i="26" s="1"/>
  <c r="H1028" i="26" s="1"/>
  <c r="I1028" i="26" s="1"/>
  <c r="J1028" i="26" s="1"/>
  <c r="K1028" i="26" s="1"/>
  <c r="L1028" i="26" s="1"/>
  <c r="M1028" i="26" s="1"/>
  <c r="N1028" i="26" s="1"/>
  <c r="F861" i="26"/>
  <c r="G861" i="26" s="1"/>
  <c r="H861" i="26" s="1"/>
  <c r="I861" i="26" s="1"/>
  <c r="J861" i="26" s="1"/>
  <c r="K861" i="26" s="1"/>
  <c r="L861" i="26" s="1"/>
  <c r="M861" i="26" s="1"/>
  <c r="N861" i="26" s="1"/>
  <c r="F694" i="26"/>
  <c r="G694" i="26" s="1"/>
  <c r="H694" i="26" s="1"/>
  <c r="I694" i="26" s="1"/>
  <c r="J694" i="26" s="1"/>
  <c r="K694" i="26" s="1"/>
  <c r="L694" i="26" s="1"/>
  <c r="M694" i="26" s="1"/>
  <c r="N694" i="26" s="1"/>
  <c r="F527" i="26"/>
  <c r="G527" i="26" s="1"/>
  <c r="H527" i="26" s="1"/>
  <c r="I527" i="26" s="1"/>
  <c r="J527" i="26" s="1"/>
  <c r="K527" i="26" s="1"/>
  <c r="L527" i="26" s="1"/>
  <c r="M527" i="26" s="1"/>
  <c r="N527" i="26" s="1"/>
  <c r="F360" i="26"/>
  <c r="G360" i="26" s="1"/>
  <c r="H360" i="26" s="1"/>
  <c r="I360" i="26" s="1"/>
  <c r="J360" i="26" s="1"/>
  <c r="K360" i="26" s="1"/>
  <c r="L360" i="26" s="1"/>
  <c r="M360" i="26" s="1"/>
  <c r="N360" i="26" s="1"/>
  <c r="F193" i="26"/>
  <c r="G193" i="26" s="1"/>
  <c r="H193" i="26" s="1"/>
  <c r="I193" i="26" s="1"/>
  <c r="J193" i="26" s="1"/>
  <c r="K193" i="26" s="1"/>
  <c r="L193" i="26" s="1"/>
  <c r="M193" i="26" s="1"/>
  <c r="N193" i="26" s="1"/>
  <c r="F25" i="26"/>
  <c r="G25" i="26" s="1"/>
  <c r="H25" i="26" s="1"/>
  <c r="I25" i="26" s="1"/>
  <c r="J25" i="26" s="1"/>
  <c r="K25" i="26" s="1"/>
  <c r="L25" i="26" s="1"/>
  <c r="M25" i="26" s="1"/>
  <c r="N25" i="26" s="1"/>
  <c r="F1626" i="26"/>
  <c r="G1626" i="26" s="1"/>
  <c r="H1626" i="26" s="1"/>
  <c r="I1626" i="26" s="1"/>
  <c r="J1626" i="26" s="1"/>
  <c r="K1626" i="26" s="1"/>
  <c r="L1626" i="26" s="1"/>
  <c r="M1626" i="26" s="1"/>
  <c r="N1626" i="26" s="1"/>
  <c r="F1459" i="26"/>
  <c r="G1459" i="26" s="1"/>
  <c r="H1459" i="26" s="1"/>
  <c r="I1459" i="26" s="1"/>
  <c r="J1459" i="26" s="1"/>
  <c r="K1459" i="26" s="1"/>
  <c r="L1459" i="26" s="1"/>
  <c r="M1459" i="26" s="1"/>
  <c r="N1459" i="26" s="1"/>
  <c r="F1292" i="26"/>
  <c r="G1292" i="26" s="1"/>
  <c r="H1292" i="26" s="1"/>
  <c r="I1292" i="26" s="1"/>
  <c r="J1292" i="26" s="1"/>
  <c r="K1292" i="26" s="1"/>
  <c r="L1292" i="26" s="1"/>
  <c r="M1292" i="26" s="1"/>
  <c r="N1292" i="26" s="1"/>
  <c r="F1125" i="26"/>
  <c r="G1125" i="26" s="1"/>
  <c r="H1125" i="26" s="1"/>
  <c r="I1125" i="26" s="1"/>
  <c r="J1125" i="26" s="1"/>
  <c r="K1125" i="26" s="1"/>
  <c r="L1125" i="26" s="1"/>
  <c r="M1125" i="26" s="1"/>
  <c r="N1125" i="26" s="1"/>
  <c r="F958" i="26"/>
  <c r="G958" i="26" s="1"/>
  <c r="H958" i="26" s="1"/>
  <c r="I958" i="26" s="1"/>
  <c r="J958" i="26" s="1"/>
  <c r="K958" i="26" s="1"/>
  <c r="L958" i="26" s="1"/>
  <c r="M958" i="26" s="1"/>
  <c r="N958" i="26" s="1"/>
  <c r="F791" i="26"/>
  <c r="G791" i="26" s="1"/>
  <c r="H791" i="26" s="1"/>
  <c r="I791" i="26" s="1"/>
  <c r="J791" i="26" s="1"/>
  <c r="K791" i="26" s="1"/>
  <c r="L791" i="26" s="1"/>
  <c r="M791" i="26" s="1"/>
  <c r="N791" i="26" s="1"/>
  <c r="F624" i="26"/>
  <c r="G624" i="26" s="1"/>
  <c r="H624" i="26" s="1"/>
  <c r="I624" i="26" s="1"/>
  <c r="J624" i="26" s="1"/>
  <c r="K624" i="26" s="1"/>
  <c r="L624" i="26" s="1"/>
  <c r="M624" i="26" s="1"/>
  <c r="N624" i="26" s="1"/>
  <c r="F457" i="26"/>
  <c r="G457" i="26" s="1"/>
  <c r="H457" i="26" s="1"/>
  <c r="I457" i="26" s="1"/>
  <c r="J457" i="26" s="1"/>
  <c r="K457" i="26" s="1"/>
  <c r="L457" i="26" s="1"/>
  <c r="M457" i="26" s="1"/>
  <c r="N457" i="26" s="1"/>
  <c r="F290" i="26"/>
  <c r="G290" i="26" s="1"/>
  <c r="H290" i="26" s="1"/>
  <c r="I290" i="26" s="1"/>
  <c r="J290" i="26" s="1"/>
  <c r="K290" i="26" s="1"/>
  <c r="L290" i="26" s="1"/>
  <c r="M290" i="26" s="1"/>
  <c r="N290" i="26" s="1"/>
  <c r="F123" i="26"/>
  <c r="G123" i="26" s="1"/>
  <c r="H123" i="26" s="1"/>
  <c r="I123" i="26" s="1"/>
  <c r="J123" i="26" s="1"/>
  <c r="K123" i="26" s="1"/>
  <c r="L123" i="26" s="1"/>
  <c r="M123" i="26" s="1"/>
  <c r="N123" i="26" s="1"/>
  <c r="F1639" i="26"/>
  <c r="G1639" i="26" s="1"/>
  <c r="H1639" i="26" s="1"/>
  <c r="I1639" i="26" s="1"/>
  <c r="J1639" i="26" s="1"/>
  <c r="K1639" i="26" s="1"/>
  <c r="L1639" i="26" s="1"/>
  <c r="M1639" i="26" s="1"/>
  <c r="N1639" i="26" s="1"/>
  <c r="F1472" i="26"/>
  <c r="G1472" i="26" s="1"/>
  <c r="H1472" i="26" s="1"/>
  <c r="I1472" i="26" s="1"/>
  <c r="J1472" i="26" s="1"/>
  <c r="K1472" i="26" s="1"/>
  <c r="L1472" i="26" s="1"/>
  <c r="M1472" i="26" s="1"/>
  <c r="N1472" i="26" s="1"/>
  <c r="F1305" i="26"/>
  <c r="G1305" i="26" s="1"/>
  <c r="H1305" i="26" s="1"/>
  <c r="I1305" i="26" s="1"/>
  <c r="J1305" i="26" s="1"/>
  <c r="K1305" i="26" s="1"/>
  <c r="L1305" i="26" s="1"/>
  <c r="M1305" i="26" s="1"/>
  <c r="N1305" i="26" s="1"/>
  <c r="F1138" i="26"/>
  <c r="G1138" i="26" s="1"/>
  <c r="H1138" i="26" s="1"/>
  <c r="I1138" i="26" s="1"/>
  <c r="J1138" i="26" s="1"/>
  <c r="K1138" i="26" s="1"/>
  <c r="L1138" i="26" s="1"/>
  <c r="M1138" i="26" s="1"/>
  <c r="N1138" i="26" s="1"/>
  <c r="F971" i="26"/>
  <c r="F804" i="26"/>
  <c r="G804" i="26" s="1"/>
  <c r="H804" i="26" s="1"/>
  <c r="I804" i="26" s="1"/>
  <c r="J804" i="26" s="1"/>
  <c r="K804" i="26" s="1"/>
  <c r="L804" i="26" s="1"/>
  <c r="M804" i="26" s="1"/>
  <c r="N804" i="26" s="1"/>
  <c r="F637" i="26"/>
  <c r="G637" i="26" s="1"/>
  <c r="H637" i="26" s="1"/>
  <c r="I637" i="26" s="1"/>
  <c r="J637" i="26" s="1"/>
  <c r="K637" i="26" s="1"/>
  <c r="L637" i="26" s="1"/>
  <c r="M637" i="26" s="1"/>
  <c r="N637" i="26" s="1"/>
  <c r="F470" i="26"/>
  <c r="G470" i="26" s="1"/>
  <c r="H470" i="26" s="1"/>
  <c r="I470" i="26" s="1"/>
  <c r="J470" i="26" s="1"/>
  <c r="K470" i="26" s="1"/>
  <c r="L470" i="26" s="1"/>
  <c r="M470" i="26" s="1"/>
  <c r="N470" i="26" s="1"/>
  <c r="F303" i="26"/>
  <c r="G303" i="26" s="1"/>
  <c r="H303" i="26" s="1"/>
  <c r="I303" i="26" s="1"/>
  <c r="J303" i="26" s="1"/>
  <c r="K303" i="26" s="1"/>
  <c r="L303" i="26" s="1"/>
  <c r="M303" i="26" s="1"/>
  <c r="N303" i="26" s="1"/>
  <c r="F136" i="26"/>
  <c r="G136" i="26" s="1"/>
  <c r="H136" i="26" s="1"/>
  <c r="I136" i="26" s="1"/>
  <c r="J136" i="26" s="1"/>
  <c r="K136" i="26" s="1"/>
  <c r="L136" i="26" s="1"/>
  <c r="M136" i="26" s="1"/>
  <c r="N136" i="26" s="1"/>
  <c r="F1612" i="26"/>
  <c r="G1612" i="26" s="1"/>
  <c r="H1612" i="26" s="1"/>
  <c r="I1612" i="26" s="1"/>
  <c r="J1612" i="26" s="1"/>
  <c r="K1612" i="26" s="1"/>
  <c r="L1612" i="26" s="1"/>
  <c r="M1612" i="26" s="1"/>
  <c r="N1612" i="26" s="1"/>
  <c r="F1445" i="26"/>
  <c r="G1445" i="26" s="1"/>
  <c r="H1445" i="26" s="1"/>
  <c r="I1445" i="26" s="1"/>
  <c r="J1445" i="26" s="1"/>
  <c r="K1445" i="26" s="1"/>
  <c r="L1445" i="26" s="1"/>
  <c r="M1445" i="26" s="1"/>
  <c r="N1445" i="26" s="1"/>
  <c r="F1278" i="26"/>
  <c r="G1278" i="26" s="1"/>
  <c r="H1278" i="26" s="1"/>
  <c r="I1278" i="26" s="1"/>
  <c r="J1278" i="26" s="1"/>
  <c r="K1278" i="26" s="1"/>
  <c r="L1278" i="26" s="1"/>
  <c r="M1278" i="26" s="1"/>
  <c r="N1278" i="26" s="1"/>
  <c r="F1111" i="26"/>
  <c r="G1111" i="26" s="1"/>
  <c r="H1111" i="26" s="1"/>
  <c r="I1111" i="26" s="1"/>
  <c r="J1111" i="26" s="1"/>
  <c r="K1111" i="26" s="1"/>
  <c r="L1111" i="26" s="1"/>
  <c r="M1111" i="26" s="1"/>
  <c r="N1111" i="26" s="1"/>
  <c r="F944" i="26"/>
  <c r="G944" i="26" s="1"/>
  <c r="H944" i="26" s="1"/>
  <c r="I944" i="26" s="1"/>
  <c r="J944" i="26" s="1"/>
  <c r="K944" i="26" s="1"/>
  <c r="L944" i="26" s="1"/>
  <c r="M944" i="26" s="1"/>
  <c r="N944" i="26" s="1"/>
  <c r="F777" i="26"/>
  <c r="G777" i="26" s="1"/>
  <c r="H777" i="26" s="1"/>
  <c r="I777" i="26" s="1"/>
  <c r="J777" i="26" s="1"/>
  <c r="K777" i="26" s="1"/>
  <c r="L777" i="26" s="1"/>
  <c r="M777" i="26" s="1"/>
  <c r="N777" i="26" s="1"/>
  <c r="F610" i="26"/>
  <c r="G610" i="26" s="1"/>
  <c r="H610" i="26" s="1"/>
  <c r="I610" i="26" s="1"/>
  <c r="J610" i="26" s="1"/>
  <c r="K610" i="26" s="1"/>
  <c r="L610" i="26" s="1"/>
  <c r="M610" i="26" s="1"/>
  <c r="N610" i="26" s="1"/>
  <c r="F443" i="26"/>
  <c r="G443" i="26" s="1"/>
  <c r="H443" i="26" s="1"/>
  <c r="I443" i="26" s="1"/>
  <c r="J443" i="26" s="1"/>
  <c r="K443" i="26" s="1"/>
  <c r="L443" i="26" s="1"/>
  <c r="M443" i="26" s="1"/>
  <c r="N443" i="26" s="1"/>
  <c r="F276" i="26"/>
  <c r="G276" i="26" s="1"/>
  <c r="H276" i="26" s="1"/>
  <c r="I276" i="26" s="1"/>
  <c r="J276" i="26" s="1"/>
  <c r="K276" i="26" s="1"/>
  <c r="L276" i="26" s="1"/>
  <c r="M276" i="26" s="1"/>
  <c r="N276" i="26" s="1"/>
  <c r="F109" i="26"/>
  <c r="G109" i="26" s="1"/>
  <c r="H109" i="26" s="1"/>
  <c r="I109" i="26" s="1"/>
  <c r="J109" i="26" s="1"/>
  <c r="K109" i="26" s="1"/>
  <c r="L109" i="26" s="1"/>
  <c r="M109" i="26" s="1"/>
  <c r="N109" i="26" s="1"/>
  <c r="F1525" i="26"/>
  <c r="G1525" i="26" s="1"/>
  <c r="H1525" i="26" s="1"/>
  <c r="I1525" i="26" s="1"/>
  <c r="J1525" i="26" s="1"/>
  <c r="K1525" i="26" s="1"/>
  <c r="L1525" i="26" s="1"/>
  <c r="M1525" i="26" s="1"/>
  <c r="N1525" i="26" s="1"/>
  <c r="F1358" i="26"/>
  <c r="G1358" i="26" s="1"/>
  <c r="H1358" i="26" s="1"/>
  <c r="I1358" i="26" s="1"/>
  <c r="J1358" i="26" s="1"/>
  <c r="K1358" i="26" s="1"/>
  <c r="L1358" i="26" s="1"/>
  <c r="M1358" i="26" s="1"/>
  <c r="N1358" i="26" s="1"/>
  <c r="F1191" i="26"/>
  <c r="G1191" i="26" s="1"/>
  <c r="H1191" i="26" s="1"/>
  <c r="I1191" i="26" s="1"/>
  <c r="J1191" i="26" s="1"/>
  <c r="K1191" i="26" s="1"/>
  <c r="L1191" i="26" s="1"/>
  <c r="M1191" i="26" s="1"/>
  <c r="N1191" i="26" s="1"/>
  <c r="F1024" i="26"/>
  <c r="G1024" i="26" s="1"/>
  <c r="H1024" i="26" s="1"/>
  <c r="I1024" i="26" s="1"/>
  <c r="J1024" i="26" s="1"/>
  <c r="K1024" i="26" s="1"/>
  <c r="L1024" i="26" s="1"/>
  <c r="M1024" i="26" s="1"/>
  <c r="N1024" i="26" s="1"/>
  <c r="F857" i="26"/>
  <c r="G857" i="26" s="1"/>
  <c r="H857" i="26" s="1"/>
  <c r="I857" i="26" s="1"/>
  <c r="J857" i="26" s="1"/>
  <c r="K857" i="26" s="1"/>
  <c r="L857" i="26" s="1"/>
  <c r="M857" i="26" s="1"/>
  <c r="N857" i="26" s="1"/>
  <c r="F690" i="26"/>
  <c r="G690" i="26" s="1"/>
  <c r="H690" i="26" s="1"/>
  <c r="I690" i="26" s="1"/>
  <c r="J690" i="26" s="1"/>
  <c r="K690" i="26" s="1"/>
  <c r="L690" i="26" s="1"/>
  <c r="M690" i="26" s="1"/>
  <c r="N690" i="26" s="1"/>
  <c r="F523" i="26"/>
  <c r="G523" i="26" s="1"/>
  <c r="H523" i="26" s="1"/>
  <c r="I523" i="26" s="1"/>
  <c r="J523" i="26" s="1"/>
  <c r="K523" i="26" s="1"/>
  <c r="L523" i="26" s="1"/>
  <c r="M523" i="26" s="1"/>
  <c r="N523" i="26" s="1"/>
  <c r="F356" i="26"/>
  <c r="G356" i="26" s="1"/>
  <c r="H356" i="26" s="1"/>
  <c r="I356" i="26" s="1"/>
  <c r="J356" i="26" s="1"/>
  <c r="K356" i="26" s="1"/>
  <c r="L356" i="26" s="1"/>
  <c r="M356" i="26" s="1"/>
  <c r="N356" i="26" s="1"/>
  <c r="F189" i="26"/>
  <c r="G189" i="26" s="1"/>
  <c r="H189" i="26" s="1"/>
  <c r="I189" i="26" s="1"/>
  <c r="J189" i="26" s="1"/>
  <c r="K189" i="26" s="1"/>
  <c r="L189" i="26" s="1"/>
  <c r="M189" i="26" s="1"/>
  <c r="N189" i="26" s="1"/>
  <c r="F21" i="26"/>
  <c r="G21" i="26" s="1"/>
  <c r="H21" i="26" s="1"/>
  <c r="I21" i="26" s="1"/>
  <c r="J21" i="26" s="1"/>
  <c r="K21" i="26" s="1"/>
  <c r="L21" i="26" s="1"/>
  <c r="M21" i="26" s="1"/>
  <c r="N21" i="26" s="1"/>
  <c r="F1536" i="26"/>
  <c r="G1536" i="26" s="1"/>
  <c r="H1536" i="26" s="1"/>
  <c r="I1536" i="26" s="1"/>
  <c r="J1536" i="26" s="1"/>
  <c r="K1536" i="26" s="1"/>
  <c r="L1536" i="26" s="1"/>
  <c r="M1536" i="26" s="1"/>
  <c r="N1536" i="26" s="1"/>
  <c r="F1369" i="26"/>
  <c r="G1369" i="26" s="1"/>
  <c r="H1369" i="26" s="1"/>
  <c r="I1369" i="26" s="1"/>
  <c r="J1369" i="26" s="1"/>
  <c r="K1369" i="26" s="1"/>
  <c r="L1369" i="26" s="1"/>
  <c r="M1369" i="26" s="1"/>
  <c r="N1369" i="26" s="1"/>
  <c r="F1202" i="26"/>
  <c r="G1202" i="26" s="1"/>
  <c r="H1202" i="26" s="1"/>
  <c r="I1202" i="26" s="1"/>
  <c r="J1202" i="26" s="1"/>
  <c r="K1202" i="26" s="1"/>
  <c r="L1202" i="26" s="1"/>
  <c r="M1202" i="26" s="1"/>
  <c r="N1202" i="26" s="1"/>
  <c r="F1035" i="26"/>
  <c r="G1035" i="26" s="1"/>
  <c r="H1035" i="26" s="1"/>
  <c r="I1035" i="26" s="1"/>
  <c r="J1035" i="26" s="1"/>
  <c r="K1035" i="26" s="1"/>
  <c r="L1035" i="26" s="1"/>
  <c r="M1035" i="26" s="1"/>
  <c r="N1035" i="26" s="1"/>
  <c r="F868" i="26"/>
  <c r="G868" i="26" s="1"/>
  <c r="H868" i="26" s="1"/>
  <c r="I868" i="26" s="1"/>
  <c r="J868" i="26" s="1"/>
  <c r="K868" i="26" s="1"/>
  <c r="L868" i="26" s="1"/>
  <c r="M868" i="26" s="1"/>
  <c r="N868" i="26" s="1"/>
  <c r="F701" i="26"/>
  <c r="G701" i="26" s="1"/>
  <c r="H701" i="26" s="1"/>
  <c r="I701" i="26" s="1"/>
  <c r="J701" i="26" s="1"/>
  <c r="K701" i="26" s="1"/>
  <c r="L701" i="26" s="1"/>
  <c r="M701" i="26" s="1"/>
  <c r="N701" i="26" s="1"/>
  <c r="F534" i="26"/>
  <c r="G534" i="26" s="1"/>
  <c r="H534" i="26" s="1"/>
  <c r="I534" i="26" s="1"/>
  <c r="J534" i="26" s="1"/>
  <c r="K534" i="26" s="1"/>
  <c r="L534" i="26" s="1"/>
  <c r="M534" i="26" s="1"/>
  <c r="N534" i="26" s="1"/>
  <c r="F367" i="26"/>
  <c r="G367" i="26" s="1"/>
  <c r="H367" i="26" s="1"/>
  <c r="I367" i="26" s="1"/>
  <c r="J367" i="26" s="1"/>
  <c r="K367" i="26" s="1"/>
  <c r="L367" i="26" s="1"/>
  <c r="M367" i="26" s="1"/>
  <c r="N367" i="26" s="1"/>
  <c r="F200" i="26"/>
  <c r="G200" i="26" s="1"/>
  <c r="H200" i="26" s="1"/>
  <c r="I200" i="26" s="1"/>
  <c r="J200" i="26" s="1"/>
  <c r="K200" i="26" s="1"/>
  <c r="L200" i="26" s="1"/>
  <c r="M200" i="26" s="1"/>
  <c r="N200" i="26" s="1"/>
  <c r="F32" i="26"/>
  <c r="G32" i="26" s="1"/>
  <c r="H32" i="26" s="1"/>
  <c r="I32" i="26" s="1"/>
  <c r="J32" i="26" s="1"/>
  <c r="K32" i="26" s="1"/>
  <c r="L32" i="26" s="1"/>
  <c r="M32" i="26" s="1"/>
  <c r="N32" i="26" s="1"/>
  <c r="F1532" i="26"/>
  <c r="G1532" i="26" s="1"/>
  <c r="H1532" i="26" s="1"/>
  <c r="I1532" i="26" s="1"/>
  <c r="J1532" i="26" s="1"/>
  <c r="K1532" i="26" s="1"/>
  <c r="L1532" i="26" s="1"/>
  <c r="M1532" i="26" s="1"/>
  <c r="N1532" i="26" s="1"/>
  <c r="F1365" i="26"/>
  <c r="G1365" i="26" s="1"/>
  <c r="H1365" i="26" s="1"/>
  <c r="I1365" i="26" s="1"/>
  <c r="J1365" i="26" s="1"/>
  <c r="K1365" i="26" s="1"/>
  <c r="L1365" i="26" s="1"/>
  <c r="M1365" i="26" s="1"/>
  <c r="N1365" i="26" s="1"/>
  <c r="F1198" i="26"/>
  <c r="G1198" i="26" s="1"/>
  <c r="H1198" i="26" s="1"/>
  <c r="I1198" i="26" s="1"/>
  <c r="J1198" i="26" s="1"/>
  <c r="K1198" i="26" s="1"/>
  <c r="L1198" i="26" s="1"/>
  <c r="M1198" i="26" s="1"/>
  <c r="N1198" i="26" s="1"/>
  <c r="F1031" i="26"/>
  <c r="G1031" i="26" s="1"/>
  <c r="H1031" i="26" s="1"/>
  <c r="I1031" i="26" s="1"/>
  <c r="J1031" i="26" s="1"/>
  <c r="K1031" i="26" s="1"/>
  <c r="L1031" i="26" s="1"/>
  <c r="M1031" i="26" s="1"/>
  <c r="N1031" i="26" s="1"/>
  <c r="F864" i="26"/>
  <c r="G864" i="26" s="1"/>
  <c r="H864" i="26" s="1"/>
  <c r="I864" i="26" s="1"/>
  <c r="J864" i="26" s="1"/>
  <c r="K864" i="26" s="1"/>
  <c r="L864" i="26" s="1"/>
  <c r="M864" i="26" s="1"/>
  <c r="N864" i="26" s="1"/>
  <c r="F697" i="26"/>
  <c r="G697" i="26" s="1"/>
  <c r="H697" i="26" s="1"/>
  <c r="I697" i="26" s="1"/>
  <c r="J697" i="26" s="1"/>
  <c r="K697" i="26" s="1"/>
  <c r="L697" i="26" s="1"/>
  <c r="M697" i="26" s="1"/>
  <c r="N697" i="26" s="1"/>
  <c r="F530" i="26"/>
  <c r="G530" i="26" s="1"/>
  <c r="H530" i="26" s="1"/>
  <c r="I530" i="26" s="1"/>
  <c r="J530" i="26" s="1"/>
  <c r="K530" i="26" s="1"/>
  <c r="L530" i="26" s="1"/>
  <c r="M530" i="26" s="1"/>
  <c r="N530" i="26" s="1"/>
  <c r="F363" i="26"/>
  <c r="G363" i="26" s="1"/>
  <c r="H363" i="26" s="1"/>
  <c r="I363" i="26" s="1"/>
  <c r="J363" i="26" s="1"/>
  <c r="K363" i="26" s="1"/>
  <c r="L363" i="26" s="1"/>
  <c r="M363" i="26" s="1"/>
  <c r="N363" i="26" s="1"/>
  <c r="F196" i="26"/>
  <c r="G196" i="26" s="1"/>
  <c r="H196" i="26" s="1"/>
  <c r="I196" i="26" s="1"/>
  <c r="J196" i="26" s="1"/>
  <c r="K196" i="26" s="1"/>
  <c r="L196" i="26" s="1"/>
  <c r="M196" i="26" s="1"/>
  <c r="N196" i="26" s="1"/>
  <c r="F28" i="26"/>
  <c r="G28" i="26" s="1"/>
  <c r="H28" i="26" s="1"/>
  <c r="I28" i="26" s="1"/>
  <c r="J28" i="26" s="1"/>
  <c r="K28" i="26" s="1"/>
  <c r="L28" i="26" s="1"/>
  <c r="M28" i="26" s="1"/>
  <c r="N28" i="26" s="1"/>
  <c r="F1618" i="26"/>
  <c r="G1618" i="26" s="1"/>
  <c r="H1618" i="26" s="1"/>
  <c r="I1618" i="26" s="1"/>
  <c r="J1618" i="26" s="1"/>
  <c r="K1618" i="26" s="1"/>
  <c r="L1618" i="26" s="1"/>
  <c r="M1618" i="26" s="1"/>
  <c r="N1618" i="26" s="1"/>
  <c r="F1451" i="26"/>
  <c r="G1451" i="26" s="1"/>
  <c r="H1451" i="26" s="1"/>
  <c r="I1451" i="26" s="1"/>
  <c r="J1451" i="26" s="1"/>
  <c r="K1451" i="26" s="1"/>
  <c r="L1451" i="26" s="1"/>
  <c r="M1451" i="26" s="1"/>
  <c r="N1451" i="26" s="1"/>
  <c r="F1284" i="26"/>
  <c r="G1284" i="26" s="1"/>
  <c r="H1284" i="26" s="1"/>
  <c r="I1284" i="26" s="1"/>
  <c r="J1284" i="26" s="1"/>
  <c r="K1284" i="26" s="1"/>
  <c r="L1284" i="26" s="1"/>
  <c r="M1284" i="26" s="1"/>
  <c r="N1284" i="26" s="1"/>
  <c r="F1117" i="26"/>
  <c r="G1117" i="26" s="1"/>
  <c r="H1117" i="26" s="1"/>
  <c r="I1117" i="26" s="1"/>
  <c r="J1117" i="26" s="1"/>
  <c r="K1117" i="26" s="1"/>
  <c r="L1117" i="26" s="1"/>
  <c r="M1117" i="26" s="1"/>
  <c r="N1117" i="26" s="1"/>
  <c r="F950" i="26"/>
  <c r="G950" i="26" s="1"/>
  <c r="H950" i="26" s="1"/>
  <c r="I950" i="26" s="1"/>
  <c r="J950" i="26" s="1"/>
  <c r="K950" i="26" s="1"/>
  <c r="L950" i="26" s="1"/>
  <c r="M950" i="26" s="1"/>
  <c r="N950" i="26" s="1"/>
  <c r="F783" i="26"/>
  <c r="G783" i="26" s="1"/>
  <c r="H783" i="26" s="1"/>
  <c r="I783" i="26" s="1"/>
  <c r="J783" i="26" s="1"/>
  <c r="K783" i="26" s="1"/>
  <c r="L783" i="26" s="1"/>
  <c r="M783" i="26" s="1"/>
  <c r="N783" i="26" s="1"/>
  <c r="F616" i="26"/>
  <c r="G616" i="26" s="1"/>
  <c r="H616" i="26" s="1"/>
  <c r="I616" i="26" s="1"/>
  <c r="J616" i="26" s="1"/>
  <c r="K616" i="26" s="1"/>
  <c r="L616" i="26" s="1"/>
  <c r="M616" i="26" s="1"/>
  <c r="N616" i="26" s="1"/>
  <c r="F449" i="26"/>
  <c r="G449" i="26" s="1"/>
  <c r="H449" i="26" s="1"/>
  <c r="I449" i="26" s="1"/>
  <c r="J449" i="26" s="1"/>
  <c r="K449" i="26" s="1"/>
  <c r="L449" i="26" s="1"/>
  <c r="M449" i="26" s="1"/>
  <c r="N449" i="26" s="1"/>
  <c r="F282" i="26"/>
  <c r="G282" i="26" s="1"/>
  <c r="H282" i="26" s="1"/>
  <c r="I282" i="26" s="1"/>
  <c r="J282" i="26" s="1"/>
  <c r="K282" i="26" s="1"/>
  <c r="L282" i="26" s="1"/>
  <c r="M282" i="26" s="1"/>
  <c r="N282" i="26" s="1"/>
  <c r="F115" i="26"/>
  <c r="G115" i="26" s="1"/>
  <c r="H115" i="26" s="1"/>
  <c r="I115" i="26" s="1"/>
  <c r="J115" i="26" s="1"/>
  <c r="K115" i="26" s="1"/>
  <c r="L115" i="26" s="1"/>
  <c r="M115" i="26" s="1"/>
  <c r="N115" i="26" s="1"/>
  <c r="F1667" i="26"/>
  <c r="G1667" i="26" s="1"/>
  <c r="H1667" i="26" s="1"/>
  <c r="I1667" i="26" s="1"/>
  <c r="J1667" i="26" s="1"/>
  <c r="K1667" i="26" s="1"/>
  <c r="L1667" i="26" s="1"/>
  <c r="M1667" i="26" s="1"/>
  <c r="N1667" i="26" s="1"/>
  <c r="F1500" i="26"/>
  <c r="G1500" i="26" s="1"/>
  <c r="H1500" i="26" s="1"/>
  <c r="I1500" i="26" s="1"/>
  <c r="J1500" i="26" s="1"/>
  <c r="K1500" i="26" s="1"/>
  <c r="L1500" i="26" s="1"/>
  <c r="M1500" i="26" s="1"/>
  <c r="N1500" i="26" s="1"/>
  <c r="F1333" i="26"/>
  <c r="G1333" i="26" s="1"/>
  <c r="H1333" i="26" s="1"/>
  <c r="I1333" i="26" s="1"/>
  <c r="J1333" i="26" s="1"/>
  <c r="K1333" i="26" s="1"/>
  <c r="L1333" i="26" s="1"/>
  <c r="M1333" i="26" s="1"/>
  <c r="N1333" i="26" s="1"/>
  <c r="F1166" i="26"/>
  <c r="G1166" i="26" s="1"/>
  <c r="H1166" i="26" s="1"/>
  <c r="I1166" i="26" s="1"/>
  <c r="J1166" i="26" s="1"/>
  <c r="K1166" i="26" s="1"/>
  <c r="L1166" i="26" s="1"/>
  <c r="M1166" i="26" s="1"/>
  <c r="N1166" i="26" s="1"/>
  <c r="F999" i="26"/>
  <c r="G999" i="26" s="1"/>
  <c r="H999" i="26" s="1"/>
  <c r="I999" i="26" s="1"/>
  <c r="J999" i="26" s="1"/>
  <c r="K999" i="26" s="1"/>
  <c r="L999" i="26" s="1"/>
  <c r="M999" i="26" s="1"/>
  <c r="N999" i="26" s="1"/>
  <c r="F832" i="26"/>
  <c r="G832" i="26" s="1"/>
  <c r="H832" i="26" s="1"/>
  <c r="I832" i="26" s="1"/>
  <c r="J832" i="26" s="1"/>
  <c r="K832" i="26" s="1"/>
  <c r="L832" i="26" s="1"/>
  <c r="M832" i="26" s="1"/>
  <c r="N832" i="26" s="1"/>
  <c r="F665" i="26"/>
  <c r="G665" i="26" s="1"/>
  <c r="H665" i="26" s="1"/>
  <c r="I665" i="26" s="1"/>
  <c r="J665" i="26" s="1"/>
  <c r="K665" i="26" s="1"/>
  <c r="L665" i="26" s="1"/>
  <c r="M665" i="26" s="1"/>
  <c r="N665" i="26" s="1"/>
  <c r="F498" i="26"/>
  <c r="G498" i="26" s="1"/>
  <c r="H498" i="26" s="1"/>
  <c r="I498" i="26" s="1"/>
  <c r="J498" i="26" s="1"/>
  <c r="K498" i="26" s="1"/>
  <c r="L498" i="26" s="1"/>
  <c r="M498" i="26" s="1"/>
  <c r="N498" i="26" s="1"/>
  <c r="F331" i="26"/>
  <c r="G331" i="26" s="1"/>
  <c r="H331" i="26" s="1"/>
  <c r="I331" i="26" s="1"/>
  <c r="J331" i="26" s="1"/>
  <c r="K331" i="26" s="1"/>
  <c r="L331" i="26" s="1"/>
  <c r="M331" i="26" s="1"/>
  <c r="N331" i="26" s="1"/>
  <c r="F164" i="26"/>
  <c r="G164" i="26" s="1"/>
  <c r="H164" i="26" s="1"/>
  <c r="I164" i="26" s="1"/>
  <c r="J164" i="26" s="1"/>
  <c r="K164" i="26" s="1"/>
  <c r="L164" i="26" s="1"/>
  <c r="M164" i="26" s="1"/>
  <c r="N164" i="26" s="1"/>
  <c r="F1538" i="26"/>
  <c r="G1538" i="26" s="1"/>
  <c r="H1538" i="26" s="1"/>
  <c r="I1538" i="26" s="1"/>
  <c r="J1538" i="26" s="1"/>
  <c r="K1538" i="26" s="1"/>
  <c r="L1538" i="26" s="1"/>
  <c r="M1538" i="26" s="1"/>
  <c r="N1538" i="26" s="1"/>
  <c r="F1371" i="26"/>
  <c r="G1371" i="26" s="1"/>
  <c r="H1371" i="26" s="1"/>
  <c r="I1371" i="26" s="1"/>
  <c r="J1371" i="26" s="1"/>
  <c r="K1371" i="26" s="1"/>
  <c r="L1371" i="26" s="1"/>
  <c r="M1371" i="26" s="1"/>
  <c r="N1371" i="26" s="1"/>
  <c r="F1204" i="26"/>
  <c r="G1204" i="26" s="1"/>
  <c r="H1204" i="26" s="1"/>
  <c r="I1204" i="26" s="1"/>
  <c r="J1204" i="26" s="1"/>
  <c r="K1204" i="26" s="1"/>
  <c r="L1204" i="26" s="1"/>
  <c r="M1204" i="26" s="1"/>
  <c r="N1204" i="26" s="1"/>
  <c r="F1037" i="26"/>
  <c r="G1037" i="26" s="1"/>
  <c r="H1037" i="26" s="1"/>
  <c r="I1037" i="26" s="1"/>
  <c r="J1037" i="26" s="1"/>
  <c r="K1037" i="26" s="1"/>
  <c r="L1037" i="26" s="1"/>
  <c r="M1037" i="26" s="1"/>
  <c r="N1037" i="26" s="1"/>
  <c r="F870" i="26"/>
  <c r="G870" i="26" s="1"/>
  <c r="H870" i="26" s="1"/>
  <c r="I870" i="26" s="1"/>
  <c r="J870" i="26" s="1"/>
  <c r="K870" i="26" s="1"/>
  <c r="L870" i="26" s="1"/>
  <c r="M870" i="26" s="1"/>
  <c r="N870" i="26" s="1"/>
  <c r="F703" i="26"/>
  <c r="G703" i="26" s="1"/>
  <c r="H703" i="26" s="1"/>
  <c r="I703" i="26" s="1"/>
  <c r="J703" i="26" s="1"/>
  <c r="K703" i="26" s="1"/>
  <c r="L703" i="26" s="1"/>
  <c r="M703" i="26" s="1"/>
  <c r="N703" i="26" s="1"/>
  <c r="F536" i="26"/>
  <c r="G536" i="26" s="1"/>
  <c r="H536" i="26" s="1"/>
  <c r="I536" i="26" s="1"/>
  <c r="J536" i="26" s="1"/>
  <c r="K536" i="26" s="1"/>
  <c r="L536" i="26" s="1"/>
  <c r="M536" i="26" s="1"/>
  <c r="N536" i="26" s="1"/>
  <c r="F369" i="26"/>
  <c r="G369" i="26" s="1"/>
  <c r="H369" i="26" s="1"/>
  <c r="I369" i="26" s="1"/>
  <c r="J369" i="26" s="1"/>
  <c r="K369" i="26" s="1"/>
  <c r="L369" i="26" s="1"/>
  <c r="M369" i="26" s="1"/>
  <c r="N369" i="26" s="1"/>
  <c r="F202" i="26"/>
  <c r="G202" i="26" s="1"/>
  <c r="H202" i="26" s="1"/>
  <c r="I202" i="26" s="1"/>
  <c r="J202" i="26" s="1"/>
  <c r="K202" i="26" s="1"/>
  <c r="L202" i="26" s="1"/>
  <c r="M202" i="26" s="1"/>
  <c r="N202" i="26" s="1"/>
  <c r="F34" i="26"/>
  <c r="G34" i="26" s="1"/>
  <c r="H34" i="26" s="1"/>
  <c r="I34" i="26" s="1"/>
  <c r="J34" i="26" s="1"/>
  <c r="K34" i="26" s="1"/>
  <c r="L34" i="26" s="1"/>
  <c r="M34" i="26" s="1"/>
  <c r="N34" i="26" s="1"/>
  <c r="F1544" i="26"/>
  <c r="G1544" i="26" s="1"/>
  <c r="H1544" i="26" s="1"/>
  <c r="I1544" i="26" s="1"/>
  <c r="J1544" i="26" s="1"/>
  <c r="K1544" i="26" s="1"/>
  <c r="L1544" i="26" s="1"/>
  <c r="M1544" i="26" s="1"/>
  <c r="N1544" i="26" s="1"/>
  <c r="F1377" i="26"/>
  <c r="G1377" i="26" s="1"/>
  <c r="H1377" i="26" s="1"/>
  <c r="I1377" i="26" s="1"/>
  <c r="J1377" i="26" s="1"/>
  <c r="K1377" i="26" s="1"/>
  <c r="L1377" i="26" s="1"/>
  <c r="M1377" i="26" s="1"/>
  <c r="N1377" i="26" s="1"/>
  <c r="F1210" i="26"/>
  <c r="G1210" i="26" s="1"/>
  <c r="H1210" i="26" s="1"/>
  <c r="I1210" i="26" s="1"/>
  <c r="J1210" i="26" s="1"/>
  <c r="K1210" i="26" s="1"/>
  <c r="L1210" i="26" s="1"/>
  <c r="M1210" i="26" s="1"/>
  <c r="N1210" i="26" s="1"/>
  <c r="F1043" i="26"/>
  <c r="G1043" i="26" s="1"/>
  <c r="H1043" i="26" s="1"/>
  <c r="I1043" i="26" s="1"/>
  <c r="J1043" i="26" s="1"/>
  <c r="K1043" i="26" s="1"/>
  <c r="L1043" i="26" s="1"/>
  <c r="M1043" i="26" s="1"/>
  <c r="N1043" i="26" s="1"/>
  <c r="F876" i="26"/>
  <c r="G876" i="26" s="1"/>
  <c r="H876" i="26" s="1"/>
  <c r="I876" i="26" s="1"/>
  <c r="J876" i="26" s="1"/>
  <c r="K876" i="26" s="1"/>
  <c r="L876" i="26" s="1"/>
  <c r="M876" i="26" s="1"/>
  <c r="N876" i="26" s="1"/>
  <c r="F709" i="26"/>
  <c r="G709" i="26" s="1"/>
  <c r="H709" i="26" s="1"/>
  <c r="I709" i="26" s="1"/>
  <c r="J709" i="26" s="1"/>
  <c r="K709" i="26" s="1"/>
  <c r="L709" i="26" s="1"/>
  <c r="M709" i="26" s="1"/>
  <c r="N709" i="26" s="1"/>
  <c r="F542" i="26"/>
  <c r="G542" i="26" s="1"/>
  <c r="H542" i="26" s="1"/>
  <c r="I542" i="26" s="1"/>
  <c r="J542" i="26" s="1"/>
  <c r="K542" i="26" s="1"/>
  <c r="L542" i="26" s="1"/>
  <c r="M542" i="26" s="1"/>
  <c r="N542" i="26" s="1"/>
  <c r="F375" i="26"/>
  <c r="G375" i="26" s="1"/>
  <c r="H375" i="26" s="1"/>
  <c r="I375" i="26" s="1"/>
  <c r="J375" i="26" s="1"/>
  <c r="K375" i="26" s="1"/>
  <c r="L375" i="26" s="1"/>
  <c r="M375" i="26" s="1"/>
  <c r="N375" i="26" s="1"/>
  <c r="F208" i="26"/>
  <c r="G208" i="26" s="1"/>
  <c r="H208" i="26" s="1"/>
  <c r="I208" i="26" s="1"/>
  <c r="J208" i="26" s="1"/>
  <c r="K208" i="26" s="1"/>
  <c r="L208" i="26" s="1"/>
  <c r="M208" i="26" s="1"/>
  <c r="N208" i="26" s="1"/>
  <c r="F40" i="26"/>
  <c r="G40" i="26" s="1"/>
  <c r="H40" i="26" s="1"/>
  <c r="I40" i="26" s="1"/>
  <c r="J40" i="26" s="1"/>
  <c r="K40" i="26" s="1"/>
  <c r="L40" i="26" s="1"/>
  <c r="M40" i="26" s="1"/>
  <c r="N40" i="26" s="1"/>
  <c r="F1534" i="26"/>
  <c r="G1534" i="26" s="1"/>
  <c r="H1534" i="26" s="1"/>
  <c r="I1534" i="26" s="1"/>
  <c r="J1534" i="26" s="1"/>
  <c r="K1534" i="26" s="1"/>
  <c r="L1534" i="26" s="1"/>
  <c r="M1534" i="26" s="1"/>
  <c r="N1534" i="26" s="1"/>
  <c r="F1367" i="26"/>
  <c r="G1367" i="26" s="1"/>
  <c r="H1367" i="26" s="1"/>
  <c r="I1367" i="26" s="1"/>
  <c r="J1367" i="26" s="1"/>
  <c r="K1367" i="26" s="1"/>
  <c r="L1367" i="26" s="1"/>
  <c r="M1367" i="26" s="1"/>
  <c r="N1367" i="26" s="1"/>
  <c r="F1200" i="26"/>
  <c r="G1200" i="26" s="1"/>
  <c r="H1200" i="26" s="1"/>
  <c r="I1200" i="26" s="1"/>
  <c r="J1200" i="26" s="1"/>
  <c r="K1200" i="26" s="1"/>
  <c r="L1200" i="26" s="1"/>
  <c r="M1200" i="26" s="1"/>
  <c r="N1200" i="26" s="1"/>
  <c r="F1033" i="26"/>
  <c r="G1033" i="26" s="1"/>
  <c r="H1033" i="26" s="1"/>
  <c r="I1033" i="26" s="1"/>
  <c r="J1033" i="26" s="1"/>
  <c r="K1033" i="26" s="1"/>
  <c r="L1033" i="26" s="1"/>
  <c r="M1033" i="26" s="1"/>
  <c r="N1033" i="26" s="1"/>
  <c r="F866" i="26"/>
  <c r="G866" i="26" s="1"/>
  <c r="H866" i="26" s="1"/>
  <c r="I866" i="26" s="1"/>
  <c r="J866" i="26" s="1"/>
  <c r="K866" i="26" s="1"/>
  <c r="L866" i="26" s="1"/>
  <c r="M866" i="26" s="1"/>
  <c r="N866" i="26" s="1"/>
  <c r="F699" i="26"/>
  <c r="G699" i="26" s="1"/>
  <c r="H699" i="26" s="1"/>
  <c r="I699" i="26" s="1"/>
  <c r="J699" i="26" s="1"/>
  <c r="K699" i="26" s="1"/>
  <c r="L699" i="26" s="1"/>
  <c r="M699" i="26" s="1"/>
  <c r="N699" i="26" s="1"/>
  <c r="F532" i="26"/>
  <c r="G532" i="26" s="1"/>
  <c r="H532" i="26" s="1"/>
  <c r="I532" i="26" s="1"/>
  <c r="J532" i="26" s="1"/>
  <c r="K532" i="26" s="1"/>
  <c r="L532" i="26" s="1"/>
  <c r="M532" i="26" s="1"/>
  <c r="N532" i="26" s="1"/>
  <c r="F365" i="26"/>
  <c r="G365" i="26" s="1"/>
  <c r="H365" i="26" s="1"/>
  <c r="I365" i="26" s="1"/>
  <c r="J365" i="26" s="1"/>
  <c r="K365" i="26" s="1"/>
  <c r="L365" i="26" s="1"/>
  <c r="M365" i="26" s="1"/>
  <c r="N365" i="26" s="1"/>
  <c r="F198" i="26"/>
  <c r="G198" i="26" s="1"/>
  <c r="H198" i="26" s="1"/>
  <c r="I198" i="26" s="1"/>
  <c r="J198" i="26" s="1"/>
  <c r="K198" i="26" s="1"/>
  <c r="L198" i="26" s="1"/>
  <c r="M198" i="26" s="1"/>
  <c r="N198" i="26" s="1"/>
  <c r="F30" i="26"/>
  <c r="G30" i="26" s="1"/>
  <c r="H30" i="26" s="1"/>
  <c r="I30" i="26" s="1"/>
  <c r="J30" i="26" s="1"/>
  <c r="K30" i="26" s="1"/>
  <c r="L30" i="26" s="1"/>
  <c r="M30" i="26" s="1"/>
  <c r="N30" i="26" s="1"/>
  <c r="F1592" i="26"/>
  <c r="G1592" i="26" s="1"/>
  <c r="H1592" i="26" s="1"/>
  <c r="I1592" i="26" s="1"/>
  <c r="J1592" i="26" s="1"/>
  <c r="K1592" i="26" s="1"/>
  <c r="L1592" i="26" s="1"/>
  <c r="M1592" i="26" s="1"/>
  <c r="N1592" i="26" s="1"/>
  <c r="F1425" i="26"/>
  <c r="G1425" i="26" s="1"/>
  <c r="H1425" i="26" s="1"/>
  <c r="I1425" i="26" s="1"/>
  <c r="J1425" i="26" s="1"/>
  <c r="K1425" i="26" s="1"/>
  <c r="L1425" i="26" s="1"/>
  <c r="M1425" i="26" s="1"/>
  <c r="N1425" i="26" s="1"/>
  <c r="F1258" i="26"/>
  <c r="G1258" i="26" s="1"/>
  <c r="H1258" i="26" s="1"/>
  <c r="I1258" i="26" s="1"/>
  <c r="J1258" i="26" s="1"/>
  <c r="K1258" i="26" s="1"/>
  <c r="L1258" i="26" s="1"/>
  <c r="M1258" i="26" s="1"/>
  <c r="N1258" i="26" s="1"/>
  <c r="F1091" i="26"/>
  <c r="G1091" i="26" s="1"/>
  <c r="H1091" i="26" s="1"/>
  <c r="I1091" i="26" s="1"/>
  <c r="J1091" i="26" s="1"/>
  <c r="K1091" i="26" s="1"/>
  <c r="L1091" i="26" s="1"/>
  <c r="M1091" i="26" s="1"/>
  <c r="N1091" i="26" s="1"/>
  <c r="F924" i="26"/>
  <c r="G924" i="26" s="1"/>
  <c r="H924" i="26" s="1"/>
  <c r="I924" i="26" s="1"/>
  <c r="J924" i="26" s="1"/>
  <c r="K924" i="26" s="1"/>
  <c r="L924" i="26" s="1"/>
  <c r="M924" i="26" s="1"/>
  <c r="N924" i="26" s="1"/>
  <c r="F757" i="26"/>
  <c r="G757" i="26" s="1"/>
  <c r="H757" i="26" s="1"/>
  <c r="I757" i="26" s="1"/>
  <c r="J757" i="26" s="1"/>
  <c r="K757" i="26" s="1"/>
  <c r="L757" i="26" s="1"/>
  <c r="M757" i="26" s="1"/>
  <c r="N757" i="26" s="1"/>
  <c r="F590" i="26"/>
  <c r="G590" i="26" s="1"/>
  <c r="H590" i="26" s="1"/>
  <c r="I590" i="26" s="1"/>
  <c r="J590" i="26" s="1"/>
  <c r="K590" i="26" s="1"/>
  <c r="L590" i="26" s="1"/>
  <c r="M590" i="26" s="1"/>
  <c r="N590" i="26" s="1"/>
  <c r="F423" i="26"/>
  <c r="G423" i="26" s="1"/>
  <c r="H423" i="26" s="1"/>
  <c r="I423" i="26" s="1"/>
  <c r="J423" i="26" s="1"/>
  <c r="K423" i="26" s="1"/>
  <c r="L423" i="26" s="1"/>
  <c r="M423" i="26" s="1"/>
  <c r="N423" i="26" s="1"/>
  <c r="F256" i="26"/>
  <c r="G256" i="26" s="1"/>
  <c r="H256" i="26" s="1"/>
  <c r="I256" i="26" s="1"/>
  <c r="J256" i="26" s="1"/>
  <c r="K256" i="26" s="1"/>
  <c r="L256" i="26" s="1"/>
  <c r="M256" i="26" s="1"/>
  <c r="N256" i="26" s="1"/>
  <c r="F89" i="26"/>
  <c r="G89" i="26" s="1"/>
  <c r="H89" i="26" s="1"/>
  <c r="I89" i="26" s="1"/>
  <c r="J89" i="26" s="1"/>
  <c r="K89" i="26" s="1"/>
  <c r="L89" i="26" s="1"/>
  <c r="M89" i="26" s="1"/>
  <c r="N89" i="26" s="1"/>
  <c r="F1656" i="26"/>
  <c r="G1656" i="26" s="1"/>
  <c r="H1656" i="26" s="1"/>
  <c r="I1656" i="26" s="1"/>
  <c r="J1656" i="26" s="1"/>
  <c r="K1656" i="26" s="1"/>
  <c r="L1656" i="26" s="1"/>
  <c r="M1656" i="26" s="1"/>
  <c r="N1656" i="26" s="1"/>
  <c r="F1489" i="26"/>
  <c r="G1489" i="26" s="1"/>
  <c r="H1489" i="26" s="1"/>
  <c r="I1489" i="26" s="1"/>
  <c r="J1489" i="26" s="1"/>
  <c r="K1489" i="26" s="1"/>
  <c r="L1489" i="26" s="1"/>
  <c r="M1489" i="26" s="1"/>
  <c r="N1489" i="26" s="1"/>
  <c r="F1322" i="26"/>
  <c r="G1322" i="26" s="1"/>
  <c r="H1322" i="26" s="1"/>
  <c r="I1322" i="26" s="1"/>
  <c r="J1322" i="26" s="1"/>
  <c r="K1322" i="26" s="1"/>
  <c r="L1322" i="26" s="1"/>
  <c r="M1322" i="26" s="1"/>
  <c r="N1322" i="26" s="1"/>
  <c r="F1155" i="26"/>
  <c r="G1155" i="26" s="1"/>
  <c r="H1155" i="26" s="1"/>
  <c r="I1155" i="26" s="1"/>
  <c r="J1155" i="26" s="1"/>
  <c r="K1155" i="26" s="1"/>
  <c r="L1155" i="26" s="1"/>
  <c r="M1155" i="26" s="1"/>
  <c r="N1155" i="26" s="1"/>
  <c r="F988" i="26"/>
  <c r="G988" i="26" s="1"/>
  <c r="H988" i="26" s="1"/>
  <c r="I988" i="26" s="1"/>
  <c r="J988" i="26" s="1"/>
  <c r="K988" i="26" s="1"/>
  <c r="L988" i="26" s="1"/>
  <c r="M988" i="26" s="1"/>
  <c r="N988" i="26" s="1"/>
  <c r="F821" i="26"/>
  <c r="G821" i="26" s="1"/>
  <c r="H821" i="26" s="1"/>
  <c r="I821" i="26" s="1"/>
  <c r="J821" i="26" s="1"/>
  <c r="K821" i="26" s="1"/>
  <c r="L821" i="26" s="1"/>
  <c r="M821" i="26" s="1"/>
  <c r="N821" i="26" s="1"/>
  <c r="F654" i="26"/>
  <c r="G654" i="26" s="1"/>
  <c r="H654" i="26" s="1"/>
  <c r="I654" i="26" s="1"/>
  <c r="J654" i="26" s="1"/>
  <c r="K654" i="26" s="1"/>
  <c r="L654" i="26" s="1"/>
  <c r="M654" i="26" s="1"/>
  <c r="N654" i="26" s="1"/>
  <c r="F487" i="26"/>
  <c r="G487" i="26" s="1"/>
  <c r="H487" i="26" s="1"/>
  <c r="I487" i="26" s="1"/>
  <c r="J487" i="26" s="1"/>
  <c r="K487" i="26" s="1"/>
  <c r="L487" i="26" s="1"/>
  <c r="M487" i="26" s="1"/>
  <c r="N487" i="26" s="1"/>
  <c r="F320" i="26"/>
  <c r="G320" i="26" s="1"/>
  <c r="H320" i="26" s="1"/>
  <c r="I320" i="26" s="1"/>
  <c r="J320" i="26" s="1"/>
  <c r="K320" i="26" s="1"/>
  <c r="L320" i="26" s="1"/>
  <c r="M320" i="26" s="1"/>
  <c r="N320" i="26" s="1"/>
  <c r="F153" i="26"/>
  <c r="G153" i="26" s="1"/>
  <c r="H153" i="26" s="1"/>
  <c r="I153" i="26" s="1"/>
  <c r="J153" i="26" s="1"/>
  <c r="K153" i="26" s="1"/>
  <c r="L153" i="26" s="1"/>
  <c r="M153" i="26" s="1"/>
  <c r="N153" i="26" s="1"/>
  <c r="F1650" i="26"/>
  <c r="G1650" i="26" s="1"/>
  <c r="H1650" i="26" s="1"/>
  <c r="I1650" i="26" s="1"/>
  <c r="J1650" i="26" s="1"/>
  <c r="K1650" i="26" s="1"/>
  <c r="L1650" i="26" s="1"/>
  <c r="M1650" i="26" s="1"/>
  <c r="N1650" i="26" s="1"/>
  <c r="F1483" i="26"/>
  <c r="G1483" i="26" s="1"/>
  <c r="H1483" i="26" s="1"/>
  <c r="I1483" i="26" s="1"/>
  <c r="J1483" i="26" s="1"/>
  <c r="K1483" i="26" s="1"/>
  <c r="L1483" i="26" s="1"/>
  <c r="M1483" i="26" s="1"/>
  <c r="N1483" i="26" s="1"/>
  <c r="F1316" i="26"/>
  <c r="G1316" i="26" s="1"/>
  <c r="H1316" i="26" s="1"/>
  <c r="I1316" i="26" s="1"/>
  <c r="J1316" i="26" s="1"/>
  <c r="K1316" i="26" s="1"/>
  <c r="L1316" i="26" s="1"/>
  <c r="M1316" i="26" s="1"/>
  <c r="N1316" i="26" s="1"/>
  <c r="F1149" i="26"/>
  <c r="G1149" i="26" s="1"/>
  <c r="H1149" i="26" s="1"/>
  <c r="I1149" i="26" s="1"/>
  <c r="J1149" i="26" s="1"/>
  <c r="K1149" i="26" s="1"/>
  <c r="L1149" i="26" s="1"/>
  <c r="M1149" i="26" s="1"/>
  <c r="N1149" i="26" s="1"/>
  <c r="F982" i="26"/>
  <c r="F815" i="26"/>
  <c r="G815" i="26" s="1"/>
  <c r="H815" i="26" s="1"/>
  <c r="I815" i="26" s="1"/>
  <c r="J815" i="26" s="1"/>
  <c r="K815" i="26" s="1"/>
  <c r="L815" i="26" s="1"/>
  <c r="M815" i="26" s="1"/>
  <c r="N815" i="26" s="1"/>
  <c r="F648" i="26"/>
  <c r="G648" i="26" s="1"/>
  <c r="H648" i="26" s="1"/>
  <c r="I648" i="26" s="1"/>
  <c r="J648" i="26" s="1"/>
  <c r="K648" i="26" s="1"/>
  <c r="L648" i="26" s="1"/>
  <c r="M648" i="26" s="1"/>
  <c r="N648" i="26" s="1"/>
  <c r="F481" i="26"/>
  <c r="G481" i="26" s="1"/>
  <c r="H481" i="26" s="1"/>
  <c r="I481" i="26" s="1"/>
  <c r="J481" i="26" s="1"/>
  <c r="K481" i="26" s="1"/>
  <c r="L481" i="26" s="1"/>
  <c r="M481" i="26" s="1"/>
  <c r="N481" i="26" s="1"/>
  <c r="F314" i="26"/>
  <c r="G314" i="26" s="1"/>
  <c r="H314" i="26" s="1"/>
  <c r="I314" i="26" s="1"/>
  <c r="J314" i="26" s="1"/>
  <c r="K314" i="26" s="1"/>
  <c r="L314" i="26" s="1"/>
  <c r="M314" i="26" s="1"/>
  <c r="N314" i="26" s="1"/>
  <c r="F147" i="26"/>
  <c r="G147" i="26" s="1"/>
  <c r="H147" i="26" s="1"/>
  <c r="I147" i="26" s="1"/>
  <c r="J147" i="26" s="1"/>
  <c r="K147" i="26" s="1"/>
  <c r="L147" i="26" s="1"/>
  <c r="M147" i="26" s="1"/>
  <c r="N147" i="26" s="1"/>
  <c r="F1617" i="26"/>
  <c r="G1617" i="26" s="1"/>
  <c r="H1617" i="26" s="1"/>
  <c r="I1617" i="26" s="1"/>
  <c r="J1617" i="26" s="1"/>
  <c r="K1617" i="26" s="1"/>
  <c r="L1617" i="26" s="1"/>
  <c r="M1617" i="26" s="1"/>
  <c r="N1617" i="26" s="1"/>
  <c r="F1450" i="26"/>
  <c r="G1450" i="26" s="1"/>
  <c r="H1450" i="26" s="1"/>
  <c r="I1450" i="26" s="1"/>
  <c r="J1450" i="26" s="1"/>
  <c r="K1450" i="26" s="1"/>
  <c r="L1450" i="26" s="1"/>
  <c r="M1450" i="26" s="1"/>
  <c r="N1450" i="26" s="1"/>
  <c r="F1283" i="26"/>
  <c r="G1283" i="26" s="1"/>
  <c r="H1283" i="26" s="1"/>
  <c r="I1283" i="26" s="1"/>
  <c r="J1283" i="26" s="1"/>
  <c r="K1283" i="26" s="1"/>
  <c r="L1283" i="26" s="1"/>
  <c r="M1283" i="26" s="1"/>
  <c r="N1283" i="26" s="1"/>
  <c r="F1116" i="26"/>
  <c r="G1116" i="26" s="1"/>
  <c r="H1116" i="26" s="1"/>
  <c r="I1116" i="26" s="1"/>
  <c r="J1116" i="26" s="1"/>
  <c r="K1116" i="26" s="1"/>
  <c r="L1116" i="26" s="1"/>
  <c r="M1116" i="26" s="1"/>
  <c r="N1116" i="26" s="1"/>
  <c r="F949" i="26"/>
  <c r="G949" i="26" s="1"/>
  <c r="H949" i="26" s="1"/>
  <c r="I949" i="26" s="1"/>
  <c r="J949" i="26" s="1"/>
  <c r="K949" i="26" s="1"/>
  <c r="L949" i="26" s="1"/>
  <c r="M949" i="26" s="1"/>
  <c r="N949" i="26" s="1"/>
  <c r="F782" i="26"/>
  <c r="G782" i="26" s="1"/>
  <c r="H782" i="26" s="1"/>
  <c r="I782" i="26" s="1"/>
  <c r="J782" i="26" s="1"/>
  <c r="K782" i="26" s="1"/>
  <c r="L782" i="26" s="1"/>
  <c r="M782" i="26" s="1"/>
  <c r="N782" i="26" s="1"/>
  <c r="F615" i="26"/>
  <c r="G615" i="26" s="1"/>
  <c r="H615" i="26" s="1"/>
  <c r="I615" i="26" s="1"/>
  <c r="J615" i="26" s="1"/>
  <c r="K615" i="26" s="1"/>
  <c r="L615" i="26" s="1"/>
  <c r="M615" i="26" s="1"/>
  <c r="N615" i="26" s="1"/>
  <c r="F448" i="26"/>
  <c r="G448" i="26" s="1"/>
  <c r="H448" i="26" s="1"/>
  <c r="I448" i="26" s="1"/>
  <c r="J448" i="26" s="1"/>
  <c r="K448" i="26" s="1"/>
  <c r="L448" i="26" s="1"/>
  <c r="M448" i="26" s="1"/>
  <c r="N448" i="26" s="1"/>
  <c r="F281" i="26"/>
  <c r="G281" i="26" s="1"/>
  <c r="H281" i="26" s="1"/>
  <c r="I281" i="26" s="1"/>
  <c r="J281" i="26" s="1"/>
  <c r="K281" i="26" s="1"/>
  <c r="L281" i="26" s="1"/>
  <c r="M281" i="26" s="1"/>
  <c r="N281" i="26" s="1"/>
  <c r="F114" i="26"/>
  <c r="G114" i="26" s="1"/>
  <c r="H114" i="26" s="1"/>
  <c r="I114" i="26" s="1"/>
  <c r="J114" i="26" s="1"/>
  <c r="K114" i="26" s="1"/>
  <c r="L114" i="26" s="1"/>
  <c r="M114" i="26" s="1"/>
  <c r="N114" i="26" s="1"/>
  <c r="F1658" i="26"/>
  <c r="G1658" i="26" s="1"/>
  <c r="H1658" i="26" s="1"/>
  <c r="I1658" i="26" s="1"/>
  <c r="J1658" i="26" s="1"/>
  <c r="K1658" i="26" s="1"/>
  <c r="L1658" i="26" s="1"/>
  <c r="M1658" i="26" s="1"/>
  <c r="N1658" i="26" s="1"/>
  <c r="F1491" i="26"/>
  <c r="G1491" i="26" s="1"/>
  <c r="H1491" i="26" s="1"/>
  <c r="I1491" i="26" s="1"/>
  <c r="J1491" i="26" s="1"/>
  <c r="K1491" i="26" s="1"/>
  <c r="L1491" i="26" s="1"/>
  <c r="M1491" i="26" s="1"/>
  <c r="N1491" i="26" s="1"/>
  <c r="F1324" i="26"/>
  <c r="G1324" i="26" s="1"/>
  <c r="H1324" i="26" s="1"/>
  <c r="I1324" i="26" s="1"/>
  <c r="J1324" i="26" s="1"/>
  <c r="K1324" i="26" s="1"/>
  <c r="L1324" i="26" s="1"/>
  <c r="M1324" i="26" s="1"/>
  <c r="N1324" i="26" s="1"/>
  <c r="F1157" i="26"/>
  <c r="G1157" i="26" s="1"/>
  <c r="H1157" i="26" s="1"/>
  <c r="I1157" i="26" s="1"/>
  <c r="J1157" i="26" s="1"/>
  <c r="K1157" i="26" s="1"/>
  <c r="L1157" i="26" s="1"/>
  <c r="M1157" i="26" s="1"/>
  <c r="N1157" i="26" s="1"/>
  <c r="F990" i="26"/>
  <c r="G990" i="26" s="1"/>
  <c r="H990" i="26" s="1"/>
  <c r="I990" i="26" s="1"/>
  <c r="J990" i="26" s="1"/>
  <c r="K990" i="26" s="1"/>
  <c r="L990" i="26" s="1"/>
  <c r="M990" i="26" s="1"/>
  <c r="N990" i="26" s="1"/>
  <c r="F823" i="26"/>
  <c r="G823" i="26" s="1"/>
  <c r="H823" i="26" s="1"/>
  <c r="I823" i="26" s="1"/>
  <c r="J823" i="26" s="1"/>
  <c r="K823" i="26" s="1"/>
  <c r="L823" i="26" s="1"/>
  <c r="M823" i="26" s="1"/>
  <c r="N823" i="26" s="1"/>
  <c r="F656" i="26"/>
  <c r="G656" i="26" s="1"/>
  <c r="H656" i="26" s="1"/>
  <c r="I656" i="26" s="1"/>
  <c r="J656" i="26" s="1"/>
  <c r="K656" i="26" s="1"/>
  <c r="L656" i="26" s="1"/>
  <c r="M656" i="26" s="1"/>
  <c r="N656" i="26" s="1"/>
  <c r="F489" i="26"/>
  <c r="G489" i="26" s="1"/>
  <c r="H489" i="26" s="1"/>
  <c r="I489" i="26" s="1"/>
  <c r="J489" i="26" s="1"/>
  <c r="K489" i="26" s="1"/>
  <c r="L489" i="26" s="1"/>
  <c r="M489" i="26" s="1"/>
  <c r="N489" i="26" s="1"/>
  <c r="F322" i="26"/>
  <c r="G322" i="26" s="1"/>
  <c r="H322" i="26" s="1"/>
  <c r="I322" i="26" s="1"/>
  <c r="J322" i="26" s="1"/>
  <c r="K322" i="26" s="1"/>
  <c r="L322" i="26" s="1"/>
  <c r="M322" i="26" s="1"/>
  <c r="N322" i="26" s="1"/>
  <c r="F155" i="26"/>
  <c r="G155" i="26" s="1"/>
  <c r="H155" i="26" s="1"/>
  <c r="I155" i="26" s="1"/>
  <c r="J155" i="26" s="1"/>
  <c r="K155" i="26" s="1"/>
  <c r="L155" i="26" s="1"/>
  <c r="M155" i="26" s="1"/>
  <c r="N155" i="26" s="1"/>
  <c r="F1629" i="26"/>
  <c r="G1629" i="26" s="1"/>
  <c r="H1629" i="26" s="1"/>
  <c r="I1629" i="26" s="1"/>
  <c r="J1629" i="26" s="1"/>
  <c r="K1629" i="26" s="1"/>
  <c r="L1629" i="26" s="1"/>
  <c r="M1629" i="26" s="1"/>
  <c r="N1629" i="26" s="1"/>
  <c r="F1462" i="26"/>
  <c r="G1462" i="26" s="1"/>
  <c r="H1462" i="26" s="1"/>
  <c r="I1462" i="26" s="1"/>
  <c r="J1462" i="26" s="1"/>
  <c r="K1462" i="26" s="1"/>
  <c r="L1462" i="26" s="1"/>
  <c r="M1462" i="26" s="1"/>
  <c r="N1462" i="26" s="1"/>
  <c r="F1295" i="26"/>
  <c r="G1295" i="26" s="1"/>
  <c r="H1295" i="26" s="1"/>
  <c r="I1295" i="26" s="1"/>
  <c r="J1295" i="26" s="1"/>
  <c r="K1295" i="26" s="1"/>
  <c r="L1295" i="26" s="1"/>
  <c r="M1295" i="26" s="1"/>
  <c r="N1295" i="26" s="1"/>
  <c r="F1128" i="26"/>
  <c r="G1128" i="26" s="1"/>
  <c r="H1128" i="26" s="1"/>
  <c r="I1128" i="26" s="1"/>
  <c r="J1128" i="26" s="1"/>
  <c r="K1128" i="26" s="1"/>
  <c r="L1128" i="26" s="1"/>
  <c r="M1128" i="26" s="1"/>
  <c r="N1128" i="26" s="1"/>
  <c r="F961" i="26"/>
  <c r="G961" i="26" s="1"/>
  <c r="H961" i="26" s="1"/>
  <c r="I961" i="26" s="1"/>
  <c r="J961" i="26" s="1"/>
  <c r="K961" i="26" s="1"/>
  <c r="L961" i="26" s="1"/>
  <c r="M961" i="26" s="1"/>
  <c r="N961" i="26" s="1"/>
  <c r="F794" i="26"/>
  <c r="G794" i="26" s="1"/>
  <c r="H794" i="26" s="1"/>
  <c r="I794" i="26" s="1"/>
  <c r="J794" i="26" s="1"/>
  <c r="K794" i="26" s="1"/>
  <c r="L794" i="26" s="1"/>
  <c r="M794" i="26" s="1"/>
  <c r="N794" i="26" s="1"/>
  <c r="F627" i="26"/>
  <c r="G627" i="26" s="1"/>
  <c r="H627" i="26" s="1"/>
  <c r="I627" i="26" s="1"/>
  <c r="J627" i="26" s="1"/>
  <c r="K627" i="26" s="1"/>
  <c r="L627" i="26" s="1"/>
  <c r="M627" i="26" s="1"/>
  <c r="N627" i="26" s="1"/>
  <c r="F460" i="26"/>
  <c r="G460" i="26" s="1"/>
  <c r="H460" i="26" s="1"/>
  <c r="I460" i="26" s="1"/>
  <c r="J460" i="26" s="1"/>
  <c r="K460" i="26" s="1"/>
  <c r="L460" i="26" s="1"/>
  <c r="M460" i="26" s="1"/>
  <c r="N460" i="26" s="1"/>
  <c r="F293" i="26"/>
  <c r="G293" i="26" s="1"/>
  <c r="H293" i="26" s="1"/>
  <c r="I293" i="26" s="1"/>
  <c r="J293" i="26" s="1"/>
  <c r="K293" i="26" s="1"/>
  <c r="L293" i="26" s="1"/>
  <c r="M293" i="26" s="1"/>
  <c r="N293" i="26" s="1"/>
  <c r="F126" i="26"/>
  <c r="G126" i="26" s="1"/>
  <c r="H126" i="26" s="1"/>
  <c r="I126" i="26" s="1"/>
  <c r="J126" i="26" s="1"/>
  <c r="K126" i="26" s="1"/>
  <c r="L126" i="26" s="1"/>
  <c r="M126" i="26" s="1"/>
  <c r="N126" i="26" s="1"/>
  <c r="F1570" i="26"/>
  <c r="G1570" i="26" s="1"/>
  <c r="H1570" i="26" s="1"/>
  <c r="I1570" i="26" s="1"/>
  <c r="J1570" i="26" s="1"/>
  <c r="K1570" i="26" s="1"/>
  <c r="L1570" i="26" s="1"/>
  <c r="M1570" i="26" s="1"/>
  <c r="N1570" i="26" s="1"/>
  <c r="F1403" i="26"/>
  <c r="G1403" i="26" s="1"/>
  <c r="H1403" i="26" s="1"/>
  <c r="I1403" i="26" s="1"/>
  <c r="J1403" i="26" s="1"/>
  <c r="K1403" i="26" s="1"/>
  <c r="L1403" i="26" s="1"/>
  <c r="M1403" i="26" s="1"/>
  <c r="N1403" i="26" s="1"/>
  <c r="F1236" i="26"/>
  <c r="G1236" i="26" s="1"/>
  <c r="H1236" i="26" s="1"/>
  <c r="I1236" i="26" s="1"/>
  <c r="J1236" i="26" s="1"/>
  <c r="K1236" i="26" s="1"/>
  <c r="L1236" i="26" s="1"/>
  <c r="M1236" i="26" s="1"/>
  <c r="N1236" i="26" s="1"/>
  <c r="F1069" i="26"/>
  <c r="G1069" i="26" s="1"/>
  <c r="H1069" i="26" s="1"/>
  <c r="I1069" i="26" s="1"/>
  <c r="J1069" i="26" s="1"/>
  <c r="K1069" i="26" s="1"/>
  <c r="L1069" i="26" s="1"/>
  <c r="M1069" i="26" s="1"/>
  <c r="N1069" i="26" s="1"/>
  <c r="F902" i="26"/>
  <c r="G902" i="26" s="1"/>
  <c r="H902" i="26" s="1"/>
  <c r="I902" i="26" s="1"/>
  <c r="J902" i="26" s="1"/>
  <c r="K902" i="26" s="1"/>
  <c r="L902" i="26" s="1"/>
  <c r="M902" i="26" s="1"/>
  <c r="N902" i="26" s="1"/>
  <c r="F735" i="26"/>
  <c r="G735" i="26" s="1"/>
  <c r="H735" i="26" s="1"/>
  <c r="I735" i="26" s="1"/>
  <c r="J735" i="26" s="1"/>
  <c r="K735" i="26" s="1"/>
  <c r="L735" i="26" s="1"/>
  <c r="M735" i="26" s="1"/>
  <c r="N735" i="26" s="1"/>
  <c r="F568" i="26"/>
  <c r="G568" i="26" s="1"/>
  <c r="H568" i="26" s="1"/>
  <c r="I568" i="26" s="1"/>
  <c r="J568" i="26" s="1"/>
  <c r="K568" i="26" s="1"/>
  <c r="L568" i="26" s="1"/>
  <c r="M568" i="26" s="1"/>
  <c r="N568" i="26" s="1"/>
  <c r="F401" i="26"/>
  <c r="G401" i="26" s="1"/>
  <c r="H401" i="26" s="1"/>
  <c r="I401" i="26" s="1"/>
  <c r="J401" i="26" s="1"/>
  <c r="K401" i="26" s="1"/>
  <c r="L401" i="26" s="1"/>
  <c r="M401" i="26" s="1"/>
  <c r="N401" i="26" s="1"/>
  <c r="F234" i="26"/>
  <c r="G234" i="26" s="1"/>
  <c r="H234" i="26" s="1"/>
  <c r="I234" i="26" s="1"/>
  <c r="J234" i="26" s="1"/>
  <c r="K234" i="26" s="1"/>
  <c r="L234" i="26" s="1"/>
  <c r="M234" i="26" s="1"/>
  <c r="N234" i="26" s="1"/>
  <c r="F66" i="26"/>
  <c r="G66" i="26" s="1"/>
  <c r="H66" i="26" s="1"/>
  <c r="I66" i="26" s="1"/>
  <c r="J66" i="26" s="1"/>
  <c r="K66" i="26" s="1"/>
  <c r="L66" i="26" s="1"/>
  <c r="M66" i="26" s="1"/>
  <c r="N66" i="26" s="1"/>
  <c r="F1572" i="26"/>
  <c r="G1572" i="26" s="1"/>
  <c r="H1572" i="26" s="1"/>
  <c r="I1572" i="26" s="1"/>
  <c r="J1572" i="26" s="1"/>
  <c r="K1572" i="26" s="1"/>
  <c r="L1572" i="26" s="1"/>
  <c r="M1572" i="26" s="1"/>
  <c r="N1572" i="26" s="1"/>
  <c r="F1405" i="26"/>
  <c r="G1405" i="26" s="1"/>
  <c r="H1405" i="26" s="1"/>
  <c r="I1405" i="26" s="1"/>
  <c r="J1405" i="26" s="1"/>
  <c r="K1405" i="26" s="1"/>
  <c r="L1405" i="26" s="1"/>
  <c r="M1405" i="26" s="1"/>
  <c r="N1405" i="26" s="1"/>
  <c r="F1238" i="26"/>
  <c r="G1238" i="26" s="1"/>
  <c r="H1238" i="26" s="1"/>
  <c r="I1238" i="26" s="1"/>
  <c r="J1238" i="26" s="1"/>
  <c r="K1238" i="26" s="1"/>
  <c r="L1238" i="26" s="1"/>
  <c r="M1238" i="26" s="1"/>
  <c r="N1238" i="26" s="1"/>
  <c r="F1071" i="26"/>
  <c r="G1071" i="26" s="1"/>
  <c r="H1071" i="26" s="1"/>
  <c r="I1071" i="26" s="1"/>
  <c r="J1071" i="26" s="1"/>
  <c r="K1071" i="26" s="1"/>
  <c r="L1071" i="26" s="1"/>
  <c r="M1071" i="26" s="1"/>
  <c r="N1071" i="26" s="1"/>
  <c r="F904" i="26"/>
  <c r="G904" i="26" s="1"/>
  <c r="H904" i="26" s="1"/>
  <c r="I904" i="26" s="1"/>
  <c r="J904" i="26" s="1"/>
  <c r="K904" i="26" s="1"/>
  <c r="L904" i="26" s="1"/>
  <c r="M904" i="26" s="1"/>
  <c r="N904" i="26" s="1"/>
  <c r="F737" i="26"/>
  <c r="G737" i="26" s="1"/>
  <c r="H737" i="26" s="1"/>
  <c r="I737" i="26" s="1"/>
  <c r="J737" i="26" s="1"/>
  <c r="K737" i="26" s="1"/>
  <c r="L737" i="26" s="1"/>
  <c r="M737" i="26" s="1"/>
  <c r="N737" i="26" s="1"/>
  <c r="F570" i="26"/>
  <c r="G570" i="26" s="1"/>
  <c r="H570" i="26" s="1"/>
  <c r="I570" i="26" s="1"/>
  <c r="J570" i="26" s="1"/>
  <c r="K570" i="26" s="1"/>
  <c r="L570" i="26" s="1"/>
  <c r="M570" i="26" s="1"/>
  <c r="N570" i="26" s="1"/>
  <c r="F403" i="26"/>
  <c r="G403" i="26" s="1"/>
  <c r="H403" i="26" s="1"/>
  <c r="I403" i="26" s="1"/>
  <c r="J403" i="26" s="1"/>
  <c r="K403" i="26" s="1"/>
  <c r="L403" i="26" s="1"/>
  <c r="M403" i="26" s="1"/>
  <c r="N403" i="26" s="1"/>
  <c r="F236" i="26"/>
  <c r="G236" i="26" s="1"/>
  <c r="H236" i="26" s="1"/>
  <c r="I236" i="26" s="1"/>
  <c r="J236" i="26" s="1"/>
  <c r="K236" i="26" s="1"/>
  <c r="L236" i="26" s="1"/>
  <c r="M236" i="26" s="1"/>
  <c r="N236" i="26" s="1"/>
  <c r="F68" i="26"/>
  <c r="G68" i="26" s="1"/>
  <c r="H68" i="26" s="1"/>
  <c r="I68" i="26" s="1"/>
  <c r="J68" i="26" s="1"/>
  <c r="K68" i="26" s="1"/>
  <c r="L68" i="26" s="1"/>
  <c r="M68" i="26" s="1"/>
  <c r="N68" i="26" s="1"/>
  <c r="F1556" i="26"/>
  <c r="G1556" i="26" s="1"/>
  <c r="H1556" i="26" s="1"/>
  <c r="I1556" i="26" s="1"/>
  <c r="J1556" i="26" s="1"/>
  <c r="K1556" i="26" s="1"/>
  <c r="L1556" i="26" s="1"/>
  <c r="M1556" i="26" s="1"/>
  <c r="N1556" i="26" s="1"/>
  <c r="F1389" i="26"/>
  <c r="G1389" i="26" s="1"/>
  <c r="H1389" i="26" s="1"/>
  <c r="I1389" i="26" s="1"/>
  <c r="J1389" i="26" s="1"/>
  <c r="K1389" i="26" s="1"/>
  <c r="L1389" i="26" s="1"/>
  <c r="M1389" i="26" s="1"/>
  <c r="N1389" i="26" s="1"/>
  <c r="F1222" i="26"/>
  <c r="G1222" i="26" s="1"/>
  <c r="H1222" i="26" s="1"/>
  <c r="I1222" i="26" s="1"/>
  <c r="J1222" i="26" s="1"/>
  <c r="K1222" i="26" s="1"/>
  <c r="L1222" i="26" s="1"/>
  <c r="M1222" i="26" s="1"/>
  <c r="N1222" i="26" s="1"/>
  <c r="F1055" i="26"/>
  <c r="G1055" i="26" s="1"/>
  <c r="H1055" i="26" s="1"/>
  <c r="I1055" i="26" s="1"/>
  <c r="J1055" i="26" s="1"/>
  <c r="K1055" i="26" s="1"/>
  <c r="L1055" i="26" s="1"/>
  <c r="M1055" i="26" s="1"/>
  <c r="N1055" i="26" s="1"/>
  <c r="F888" i="26"/>
  <c r="G888" i="26" s="1"/>
  <c r="H888" i="26" s="1"/>
  <c r="I888" i="26" s="1"/>
  <c r="J888" i="26" s="1"/>
  <c r="K888" i="26" s="1"/>
  <c r="L888" i="26" s="1"/>
  <c r="M888" i="26" s="1"/>
  <c r="N888" i="26" s="1"/>
  <c r="F721" i="26"/>
  <c r="G721" i="26" s="1"/>
  <c r="H721" i="26" s="1"/>
  <c r="I721" i="26" s="1"/>
  <c r="J721" i="26" s="1"/>
  <c r="K721" i="26" s="1"/>
  <c r="L721" i="26" s="1"/>
  <c r="M721" i="26" s="1"/>
  <c r="N721" i="26" s="1"/>
  <c r="F554" i="26"/>
  <c r="G554" i="26" s="1"/>
  <c r="H554" i="26" s="1"/>
  <c r="I554" i="26" s="1"/>
  <c r="J554" i="26" s="1"/>
  <c r="K554" i="26" s="1"/>
  <c r="L554" i="26" s="1"/>
  <c r="M554" i="26" s="1"/>
  <c r="N554" i="26" s="1"/>
  <c r="F387" i="26"/>
  <c r="G387" i="26" s="1"/>
  <c r="H387" i="26" s="1"/>
  <c r="I387" i="26" s="1"/>
  <c r="J387" i="26" s="1"/>
  <c r="K387" i="26" s="1"/>
  <c r="L387" i="26" s="1"/>
  <c r="M387" i="26" s="1"/>
  <c r="N387" i="26" s="1"/>
  <c r="F220" i="26"/>
  <c r="G220" i="26" s="1"/>
  <c r="H220" i="26" s="1"/>
  <c r="I220" i="26" s="1"/>
  <c r="J220" i="26" s="1"/>
  <c r="K220" i="26" s="1"/>
  <c r="L220" i="26" s="1"/>
  <c r="M220" i="26" s="1"/>
  <c r="N220" i="26" s="1"/>
  <c r="F52" i="26"/>
  <c r="G52" i="26" s="1"/>
  <c r="H52" i="26" s="1"/>
  <c r="I52" i="26" s="1"/>
  <c r="J52" i="26" s="1"/>
  <c r="K52" i="26" s="1"/>
  <c r="L52" i="26" s="1"/>
  <c r="M52" i="26" s="1"/>
  <c r="N52" i="26" s="1"/>
  <c r="F1547" i="26"/>
  <c r="G1547" i="26" s="1"/>
  <c r="H1547" i="26" s="1"/>
  <c r="I1547" i="26" s="1"/>
  <c r="J1547" i="26" s="1"/>
  <c r="K1547" i="26" s="1"/>
  <c r="L1547" i="26" s="1"/>
  <c r="M1547" i="26" s="1"/>
  <c r="N1547" i="26" s="1"/>
  <c r="F1380" i="26"/>
  <c r="G1380" i="26" s="1"/>
  <c r="H1380" i="26" s="1"/>
  <c r="I1380" i="26" s="1"/>
  <c r="J1380" i="26" s="1"/>
  <c r="K1380" i="26" s="1"/>
  <c r="L1380" i="26" s="1"/>
  <c r="M1380" i="26" s="1"/>
  <c r="N1380" i="26" s="1"/>
  <c r="F1213" i="26"/>
  <c r="G1213" i="26" s="1"/>
  <c r="H1213" i="26" s="1"/>
  <c r="I1213" i="26" s="1"/>
  <c r="J1213" i="26" s="1"/>
  <c r="K1213" i="26" s="1"/>
  <c r="L1213" i="26" s="1"/>
  <c r="M1213" i="26" s="1"/>
  <c r="N1213" i="26" s="1"/>
  <c r="F1046" i="26"/>
  <c r="G1046" i="26" s="1"/>
  <c r="H1046" i="26" s="1"/>
  <c r="I1046" i="26" s="1"/>
  <c r="J1046" i="26" s="1"/>
  <c r="K1046" i="26" s="1"/>
  <c r="L1046" i="26" s="1"/>
  <c r="M1046" i="26" s="1"/>
  <c r="N1046" i="26" s="1"/>
  <c r="F879" i="26"/>
  <c r="G879" i="26" s="1"/>
  <c r="H879" i="26" s="1"/>
  <c r="I879" i="26" s="1"/>
  <c r="J879" i="26" s="1"/>
  <c r="K879" i="26" s="1"/>
  <c r="L879" i="26" s="1"/>
  <c r="M879" i="26" s="1"/>
  <c r="N879" i="26" s="1"/>
  <c r="F712" i="26"/>
  <c r="G712" i="26" s="1"/>
  <c r="H712" i="26" s="1"/>
  <c r="I712" i="26" s="1"/>
  <c r="J712" i="26" s="1"/>
  <c r="K712" i="26" s="1"/>
  <c r="L712" i="26" s="1"/>
  <c r="M712" i="26" s="1"/>
  <c r="N712" i="26" s="1"/>
  <c r="F545" i="26"/>
  <c r="G545" i="26" s="1"/>
  <c r="H545" i="26" s="1"/>
  <c r="I545" i="26" s="1"/>
  <c r="J545" i="26" s="1"/>
  <c r="K545" i="26" s="1"/>
  <c r="L545" i="26" s="1"/>
  <c r="M545" i="26" s="1"/>
  <c r="N545" i="26" s="1"/>
  <c r="F378" i="26"/>
  <c r="G378" i="26" s="1"/>
  <c r="H378" i="26" s="1"/>
  <c r="I378" i="26" s="1"/>
  <c r="J378" i="26" s="1"/>
  <c r="K378" i="26" s="1"/>
  <c r="L378" i="26" s="1"/>
  <c r="M378" i="26" s="1"/>
  <c r="N378" i="26" s="1"/>
  <c r="F211" i="26"/>
  <c r="G211" i="26" s="1"/>
  <c r="H211" i="26" s="1"/>
  <c r="I211" i="26" s="1"/>
  <c r="J211" i="26" s="1"/>
  <c r="K211" i="26" s="1"/>
  <c r="L211" i="26" s="1"/>
  <c r="M211" i="26" s="1"/>
  <c r="N211" i="26" s="1"/>
  <c r="F43" i="26"/>
  <c r="G43" i="26" s="1"/>
  <c r="H43" i="26" s="1"/>
  <c r="I43" i="26" s="1"/>
  <c r="J43" i="26" s="1"/>
  <c r="K43" i="26" s="1"/>
  <c r="L43" i="26" s="1"/>
  <c r="M43" i="26" s="1"/>
  <c r="N43" i="26" s="1"/>
  <c r="F1604" i="26"/>
  <c r="G1604" i="26" s="1"/>
  <c r="H1604" i="26" s="1"/>
  <c r="I1604" i="26" s="1"/>
  <c r="J1604" i="26" s="1"/>
  <c r="K1604" i="26" s="1"/>
  <c r="L1604" i="26" s="1"/>
  <c r="M1604" i="26" s="1"/>
  <c r="N1604" i="26" s="1"/>
  <c r="F1437" i="26"/>
  <c r="G1437" i="26" s="1"/>
  <c r="H1437" i="26" s="1"/>
  <c r="I1437" i="26" s="1"/>
  <c r="J1437" i="26" s="1"/>
  <c r="K1437" i="26" s="1"/>
  <c r="L1437" i="26" s="1"/>
  <c r="M1437" i="26" s="1"/>
  <c r="N1437" i="26" s="1"/>
  <c r="F1270" i="26"/>
  <c r="G1270" i="26" s="1"/>
  <c r="H1270" i="26" s="1"/>
  <c r="I1270" i="26" s="1"/>
  <c r="J1270" i="26" s="1"/>
  <c r="K1270" i="26" s="1"/>
  <c r="L1270" i="26" s="1"/>
  <c r="M1270" i="26" s="1"/>
  <c r="N1270" i="26" s="1"/>
  <c r="F1103" i="26"/>
  <c r="G1103" i="26" s="1"/>
  <c r="H1103" i="26" s="1"/>
  <c r="I1103" i="26" s="1"/>
  <c r="J1103" i="26" s="1"/>
  <c r="K1103" i="26" s="1"/>
  <c r="L1103" i="26" s="1"/>
  <c r="M1103" i="26" s="1"/>
  <c r="N1103" i="26" s="1"/>
  <c r="F936" i="26"/>
  <c r="G936" i="26" s="1"/>
  <c r="H936" i="26" s="1"/>
  <c r="I936" i="26" s="1"/>
  <c r="J936" i="26" s="1"/>
  <c r="K936" i="26" s="1"/>
  <c r="L936" i="26" s="1"/>
  <c r="M936" i="26" s="1"/>
  <c r="N936" i="26" s="1"/>
  <c r="F769" i="26"/>
  <c r="G769" i="26" s="1"/>
  <c r="H769" i="26" s="1"/>
  <c r="I769" i="26" s="1"/>
  <c r="J769" i="26" s="1"/>
  <c r="K769" i="26" s="1"/>
  <c r="L769" i="26" s="1"/>
  <c r="M769" i="26" s="1"/>
  <c r="N769" i="26" s="1"/>
  <c r="F602" i="26"/>
  <c r="G602" i="26" s="1"/>
  <c r="H602" i="26" s="1"/>
  <c r="I602" i="26" s="1"/>
  <c r="J602" i="26" s="1"/>
  <c r="K602" i="26" s="1"/>
  <c r="L602" i="26" s="1"/>
  <c r="M602" i="26" s="1"/>
  <c r="N602" i="26" s="1"/>
  <c r="F435" i="26"/>
  <c r="G435" i="26" s="1"/>
  <c r="H435" i="26" s="1"/>
  <c r="I435" i="26" s="1"/>
  <c r="J435" i="26" s="1"/>
  <c r="K435" i="26" s="1"/>
  <c r="L435" i="26" s="1"/>
  <c r="M435" i="26" s="1"/>
  <c r="N435" i="26" s="1"/>
  <c r="F268" i="26"/>
  <c r="G268" i="26" s="1"/>
  <c r="H268" i="26" s="1"/>
  <c r="I268" i="26" s="1"/>
  <c r="J268" i="26" s="1"/>
  <c r="K268" i="26" s="1"/>
  <c r="L268" i="26" s="1"/>
  <c r="M268" i="26" s="1"/>
  <c r="N268" i="26" s="1"/>
  <c r="F101" i="26"/>
  <c r="G101" i="26" s="1"/>
  <c r="H101" i="26" s="1"/>
  <c r="I101" i="26" s="1"/>
  <c r="J101" i="26" s="1"/>
  <c r="K101" i="26" s="1"/>
  <c r="L101" i="26" s="1"/>
  <c r="M101" i="26" s="1"/>
  <c r="N101" i="26" s="1"/>
  <c r="F1555" i="26"/>
  <c r="G1555" i="26" s="1"/>
  <c r="H1555" i="26" s="1"/>
  <c r="I1555" i="26" s="1"/>
  <c r="J1555" i="26" s="1"/>
  <c r="K1555" i="26" s="1"/>
  <c r="L1555" i="26" s="1"/>
  <c r="M1555" i="26" s="1"/>
  <c r="N1555" i="26" s="1"/>
  <c r="F1388" i="26"/>
  <c r="G1388" i="26" s="1"/>
  <c r="H1388" i="26" s="1"/>
  <c r="I1388" i="26" s="1"/>
  <c r="J1388" i="26" s="1"/>
  <c r="K1388" i="26" s="1"/>
  <c r="L1388" i="26" s="1"/>
  <c r="M1388" i="26" s="1"/>
  <c r="N1388" i="26" s="1"/>
  <c r="F1221" i="26"/>
  <c r="G1221" i="26" s="1"/>
  <c r="H1221" i="26" s="1"/>
  <c r="I1221" i="26" s="1"/>
  <c r="J1221" i="26" s="1"/>
  <c r="K1221" i="26" s="1"/>
  <c r="L1221" i="26" s="1"/>
  <c r="M1221" i="26" s="1"/>
  <c r="N1221" i="26" s="1"/>
  <c r="F1054" i="26"/>
  <c r="G1054" i="26" s="1"/>
  <c r="H1054" i="26" s="1"/>
  <c r="I1054" i="26" s="1"/>
  <c r="J1054" i="26" s="1"/>
  <c r="K1054" i="26" s="1"/>
  <c r="L1054" i="26" s="1"/>
  <c r="M1054" i="26" s="1"/>
  <c r="N1054" i="26" s="1"/>
  <c r="F887" i="26"/>
  <c r="G887" i="26" s="1"/>
  <c r="H887" i="26" s="1"/>
  <c r="I887" i="26" s="1"/>
  <c r="J887" i="26" s="1"/>
  <c r="K887" i="26" s="1"/>
  <c r="L887" i="26" s="1"/>
  <c r="M887" i="26" s="1"/>
  <c r="N887" i="26" s="1"/>
  <c r="F720" i="26"/>
  <c r="G720" i="26" s="1"/>
  <c r="H720" i="26" s="1"/>
  <c r="I720" i="26" s="1"/>
  <c r="J720" i="26" s="1"/>
  <c r="K720" i="26" s="1"/>
  <c r="L720" i="26" s="1"/>
  <c r="M720" i="26" s="1"/>
  <c r="N720" i="26" s="1"/>
  <c r="F553" i="26"/>
  <c r="G553" i="26" s="1"/>
  <c r="H553" i="26" s="1"/>
  <c r="I553" i="26" s="1"/>
  <c r="J553" i="26" s="1"/>
  <c r="K553" i="26" s="1"/>
  <c r="L553" i="26" s="1"/>
  <c r="M553" i="26" s="1"/>
  <c r="N553" i="26" s="1"/>
  <c r="F386" i="26"/>
  <c r="G386" i="26" s="1"/>
  <c r="H386" i="26" s="1"/>
  <c r="I386" i="26" s="1"/>
  <c r="J386" i="26" s="1"/>
  <c r="K386" i="26" s="1"/>
  <c r="L386" i="26" s="1"/>
  <c r="M386" i="26" s="1"/>
  <c r="N386" i="26" s="1"/>
  <c r="F219" i="26"/>
  <c r="G219" i="26" s="1"/>
  <c r="H219" i="26" s="1"/>
  <c r="I219" i="26" s="1"/>
  <c r="J219" i="26" s="1"/>
  <c r="K219" i="26" s="1"/>
  <c r="L219" i="26" s="1"/>
  <c r="M219" i="26" s="1"/>
  <c r="N219" i="26" s="1"/>
  <c r="F51" i="26"/>
  <c r="G51" i="26" s="1"/>
  <c r="H51" i="26" s="1"/>
  <c r="I51" i="26" s="1"/>
  <c r="J51" i="26" s="1"/>
  <c r="K51" i="26" s="1"/>
  <c r="L51" i="26" s="1"/>
  <c r="M51" i="26" s="1"/>
  <c r="N51" i="26" s="1"/>
  <c r="F1519" i="26"/>
  <c r="G1519" i="26" s="1"/>
  <c r="H1519" i="26" s="1"/>
  <c r="I1519" i="26" s="1"/>
  <c r="J1519" i="26" s="1"/>
  <c r="K1519" i="26" s="1"/>
  <c r="L1519" i="26" s="1"/>
  <c r="M1519" i="26" s="1"/>
  <c r="N1519" i="26" s="1"/>
  <c r="F1352" i="26"/>
  <c r="G1352" i="26" s="1"/>
  <c r="H1352" i="26" s="1"/>
  <c r="I1352" i="26" s="1"/>
  <c r="J1352" i="26" s="1"/>
  <c r="K1352" i="26" s="1"/>
  <c r="L1352" i="26" s="1"/>
  <c r="M1352" i="26" s="1"/>
  <c r="N1352" i="26" s="1"/>
  <c r="F1185" i="26"/>
  <c r="G1185" i="26" s="1"/>
  <c r="H1185" i="26" s="1"/>
  <c r="I1185" i="26" s="1"/>
  <c r="J1185" i="26" s="1"/>
  <c r="K1185" i="26" s="1"/>
  <c r="L1185" i="26" s="1"/>
  <c r="M1185" i="26" s="1"/>
  <c r="N1185" i="26" s="1"/>
  <c r="F1018" i="26"/>
  <c r="G1018" i="26" s="1"/>
  <c r="H1018" i="26" s="1"/>
  <c r="I1018" i="26" s="1"/>
  <c r="J1018" i="26" s="1"/>
  <c r="K1018" i="26" s="1"/>
  <c r="L1018" i="26" s="1"/>
  <c r="M1018" i="26" s="1"/>
  <c r="N1018" i="26" s="1"/>
  <c r="F851" i="26"/>
  <c r="G851" i="26" s="1"/>
  <c r="H851" i="26" s="1"/>
  <c r="I851" i="26" s="1"/>
  <c r="J851" i="26" s="1"/>
  <c r="K851" i="26" s="1"/>
  <c r="L851" i="26" s="1"/>
  <c r="M851" i="26" s="1"/>
  <c r="N851" i="26" s="1"/>
  <c r="F684" i="26"/>
  <c r="G684" i="26" s="1"/>
  <c r="H684" i="26" s="1"/>
  <c r="I684" i="26" s="1"/>
  <c r="J684" i="26" s="1"/>
  <c r="K684" i="26" s="1"/>
  <c r="L684" i="26" s="1"/>
  <c r="M684" i="26" s="1"/>
  <c r="N684" i="26" s="1"/>
  <c r="F517" i="26"/>
  <c r="G517" i="26" s="1"/>
  <c r="H517" i="26" s="1"/>
  <c r="I517" i="26" s="1"/>
  <c r="J517" i="26" s="1"/>
  <c r="K517" i="26" s="1"/>
  <c r="L517" i="26" s="1"/>
  <c r="M517" i="26" s="1"/>
  <c r="N517" i="26" s="1"/>
  <c r="F350" i="26"/>
  <c r="G350" i="26" s="1"/>
  <c r="H350" i="26" s="1"/>
  <c r="I350" i="26" s="1"/>
  <c r="J350" i="26" s="1"/>
  <c r="K350" i="26" s="1"/>
  <c r="L350" i="26" s="1"/>
  <c r="M350" i="26" s="1"/>
  <c r="N350" i="26" s="1"/>
  <c r="F183" i="26"/>
  <c r="G183" i="26" s="1"/>
  <c r="H183" i="26" s="1"/>
  <c r="I183" i="26" s="1"/>
  <c r="J183" i="26" s="1"/>
  <c r="K183" i="26" s="1"/>
  <c r="L183" i="26" s="1"/>
  <c r="M183" i="26" s="1"/>
  <c r="N183" i="26" s="1"/>
  <c r="F15" i="26"/>
  <c r="G15" i="26" s="1"/>
  <c r="H15" i="26" s="1"/>
  <c r="I15" i="26" s="1"/>
  <c r="J15" i="26" s="1"/>
  <c r="K15" i="26" s="1"/>
  <c r="L15" i="26" s="1"/>
  <c r="M15" i="26" s="1"/>
  <c r="N15" i="26" s="1"/>
  <c r="F1660" i="26"/>
  <c r="G1660" i="26" s="1"/>
  <c r="H1660" i="26" s="1"/>
  <c r="I1660" i="26" s="1"/>
  <c r="J1660" i="26" s="1"/>
  <c r="K1660" i="26" s="1"/>
  <c r="L1660" i="26" s="1"/>
  <c r="M1660" i="26" s="1"/>
  <c r="N1660" i="26" s="1"/>
  <c r="F1493" i="26"/>
  <c r="G1493" i="26" s="1"/>
  <c r="H1493" i="26" s="1"/>
  <c r="I1493" i="26" s="1"/>
  <c r="J1493" i="26" s="1"/>
  <c r="K1493" i="26" s="1"/>
  <c r="L1493" i="26" s="1"/>
  <c r="M1493" i="26" s="1"/>
  <c r="N1493" i="26" s="1"/>
  <c r="F1326" i="26"/>
  <c r="G1326" i="26" s="1"/>
  <c r="H1326" i="26" s="1"/>
  <c r="I1326" i="26" s="1"/>
  <c r="J1326" i="26" s="1"/>
  <c r="K1326" i="26" s="1"/>
  <c r="L1326" i="26" s="1"/>
  <c r="M1326" i="26" s="1"/>
  <c r="N1326" i="26" s="1"/>
  <c r="F1159" i="26"/>
  <c r="G1159" i="26" s="1"/>
  <c r="H1159" i="26" s="1"/>
  <c r="I1159" i="26" s="1"/>
  <c r="J1159" i="26" s="1"/>
  <c r="K1159" i="26" s="1"/>
  <c r="L1159" i="26" s="1"/>
  <c r="M1159" i="26" s="1"/>
  <c r="N1159" i="26" s="1"/>
  <c r="F992" i="26"/>
  <c r="G992" i="26" s="1"/>
  <c r="H992" i="26" s="1"/>
  <c r="I992" i="26" s="1"/>
  <c r="J992" i="26" s="1"/>
  <c r="K992" i="26" s="1"/>
  <c r="L992" i="26" s="1"/>
  <c r="M992" i="26" s="1"/>
  <c r="N992" i="26" s="1"/>
  <c r="F825" i="26"/>
  <c r="G825" i="26" s="1"/>
  <c r="H825" i="26" s="1"/>
  <c r="I825" i="26" s="1"/>
  <c r="J825" i="26" s="1"/>
  <c r="K825" i="26" s="1"/>
  <c r="L825" i="26" s="1"/>
  <c r="M825" i="26" s="1"/>
  <c r="N825" i="26" s="1"/>
  <c r="F658" i="26"/>
  <c r="F491" i="26"/>
  <c r="G491" i="26" s="1"/>
  <c r="H491" i="26" s="1"/>
  <c r="I491" i="26" s="1"/>
  <c r="J491" i="26" s="1"/>
  <c r="K491" i="26" s="1"/>
  <c r="L491" i="26" s="1"/>
  <c r="M491" i="26" s="1"/>
  <c r="N491" i="26" s="1"/>
  <c r="F324" i="26"/>
  <c r="G324" i="26" s="1"/>
  <c r="H324" i="26" s="1"/>
  <c r="I324" i="26" s="1"/>
  <c r="J324" i="26" s="1"/>
  <c r="K324" i="26" s="1"/>
  <c r="L324" i="26" s="1"/>
  <c r="M324" i="26" s="1"/>
  <c r="N324" i="26" s="1"/>
  <c r="F157" i="26"/>
  <c r="G157" i="26" s="1"/>
  <c r="H157" i="26" s="1"/>
  <c r="I157" i="26" s="1"/>
  <c r="J157" i="26" s="1"/>
  <c r="K157" i="26" s="1"/>
  <c r="L157" i="26" s="1"/>
  <c r="M157" i="26" s="1"/>
  <c r="N157" i="26" s="1"/>
  <c r="F1655" i="26"/>
  <c r="G1655" i="26" s="1"/>
  <c r="H1655" i="26" s="1"/>
  <c r="I1655" i="26" s="1"/>
  <c r="J1655" i="26" s="1"/>
  <c r="K1655" i="26" s="1"/>
  <c r="L1655" i="26" s="1"/>
  <c r="M1655" i="26" s="1"/>
  <c r="N1655" i="26" s="1"/>
  <c r="F1488" i="26"/>
  <c r="G1488" i="26" s="1"/>
  <c r="H1488" i="26" s="1"/>
  <c r="I1488" i="26" s="1"/>
  <c r="J1488" i="26" s="1"/>
  <c r="K1488" i="26" s="1"/>
  <c r="L1488" i="26" s="1"/>
  <c r="M1488" i="26" s="1"/>
  <c r="N1488" i="26" s="1"/>
  <c r="F1321" i="26"/>
  <c r="G1321" i="26" s="1"/>
  <c r="H1321" i="26" s="1"/>
  <c r="I1321" i="26" s="1"/>
  <c r="J1321" i="26" s="1"/>
  <c r="K1321" i="26" s="1"/>
  <c r="L1321" i="26" s="1"/>
  <c r="M1321" i="26" s="1"/>
  <c r="N1321" i="26" s="1"/>
  <c r="F1154" i="26"/>
  <c r="G1154" i="26" s="1"/>
  <c r="H1154" i="26" s="1"/>
  <c r="I1154" i="26" s="1"/>
  <c r="J1154" i="26" s="1"/>
  <c r="K1154" i="26" s="1"/>
  <c r="L1154" i="26" s="1"/>
  <c r="M1154" i="26" s="1"/>
  <c r="N1154" i="26" s="1"/>
  <c r="F987" i="26"/>
  <c r="G987" i="26" s="1"/>
  <c r="H987" i="26" s="1"/>
  <c r="I987" i="26" s="1"/>
  <c r="J987" i="26" s="1"/>
  <c r="K987" i="26" s="1"/>
  <c r="L987" i="26" s="1"/>
  <c r="M987" i="26" s="1"/>
  <c r="N987" i="26" s="1"/>
  <c r="F820" i="26"/>
  <c r="G820" i="26" s="1"/>
  <c r="H820" i="26" s="1"/>
  <c r="I820" i="26" s="1"/>
  <c r="J820" i="26" s="1"/>
  <c r="K820" i="26" s="1"/>
  <c r="L820" i="26" s="1"/>
  <c r="M820" i="26" s="1"/>
  <c r="N820" i="26" s="1"/>
  <c r="F653" i="26"/>
  <c r="G653" i="26" s="1"/>
  <c r="H653" i="26" s="1"/>
  <c r="I653" i="26" s="1"/>
  <c r="J653" i="26" s="1"/>
  <c r="K653" i="26" s="1"/>
  <c r="L653" i="26" s="1"/>
  <c r="M653" i="26" s="1"/>
  <c r="N653" i="26" s="1"/>
  <c r="F486" i="26"/>
  <c r="G486" i="26" s="1"/>
  <c r="H486" i="26" s="1"/>
  <c r="I486" i="26" s="1"/>
  <c r="J486" i="26" s="1"/>
  <c r="K486" i="26" s="1"/>
  <c r="L486" i="26" s="1"/>
  <c r="M486" i="26" s="1"/>
  <c r="N486" i="26" s="1"/>
  <c r="F319" i="26"/>
  <c r="G319" i="26" s="1"/>
  <c r="H319" i="26" s="1"/>
  <c r="I319" i="26" s="1"/>
  <c r="J319" i="26" s="1"/>
  <c r="K319" i="26" s="1"/>
  <c r="L319" i="26" s="1"/>
  <c r="M319" i="26" s="1"/>
  <c r="N319" i="26" s="1"/>
  <c r="F152" i="26"/>
  <c r="G152" i="26" s="1"/>
  <c r="H152" i="26" s="1"/>
  <c r="I152" i="26" s="1"/>
  <c r="J152" i="26" s="1"/>
  <c r="K152" i="26" s="1"/>
  <c r="L152" i="26" s="1"/>
  <c r="M152" i="26" s="1"/>
  <c r="N152" i="26" s="1"/>
  <c r="F1665" i="26"/>
  <c r="G1665" i="26" s="1"/>
  <c r="H1665" i="26" s="1"/>
  <c r="I1665" i="26" s="1"/>
  <c r="J1665" i="26" s="1"/>
  <c r="K1665" i="26" s="1"/>
  <c r="L1665" i="26" s="1"/>
  <c r="M1665" i="26" s="1"/>
  <c r="N1665" i="26" s="1"/>
  <c r="F1498" i="26"/>
  <c r="F1331" i="26"/>
  <c r="G1331" i="26" s="1"/>
  <c r="H1331" i="26" s="1"/>
  <c r="I1331" i="26" s="1"/>
  <c r="J1331" i="26" s="1"/>
  <c r="K1331" i="26" s="1"/>
  <c r="L1331" i="26" s="1"/>
  <c r="M1331" i="26" s="1"/>
  <c r="N1331" i="26" s="1"/>
  <c r="F1164" i="26"/>
  <c r="G1164" i="26" s="1"/>
  <c r="H1164" i="26" s="1"/>
  <c r="I1164" i="26" s="1"/>
  <c r="J1164" i="26" s="1"/>
  <c r="K1164" i="26" s="1"/>
  <c r="L1164" i="26" s="1"/>
  <c r="M1164" i="26" s="1"/>
  <c r="N1164" i="26" s="1"/>
  <c r="F997" i="26"/>
  <c r="G997" i="26" s="1"/>
  <c r="H997" i="26" s="1"/>
  <c r="I997" i="26" s="1"/>
  <c r="J997" i="26" s="1"/>
  <c r="K997" i="26" s="1"/>
  <c r="L997" i="26" s="1"/>
  <c r="M997" i="26" s="1"/>
  <c r="N997" i="26" s="1"/>
  <c r="F830" i="26"/>
  <c r="G830" i="26" s="1"/>
  <c r="H830" i="26" s="1"/>
  <c r="I830" i="26" s="1"/>
  <c r="J830" i="26" s="1"/>
  <c r="K830" i="26" s="1"/>
  <c r="L830" i="26" s="1"/>
  <c r="M830" i="26" s="1"/>
  <c r="N830" i="26" s="1"/>
  <c r="F663" i="26"/>
  <c r="G663" i="26" s="1"/>
  <c r="H663" i="26" s="1"/>
  <c r="I663" i="26" s="1"/>
  <c r="J663" i="26" s="1"/>
  <c r="K663" i="26" s="1"/>
  <c r="L663" i="26" s="1"/>
  <c r="M663" i="26" s="1"/>
  <c r="N663" i="26" s="1"/>
  <c r="F496" i="26"/>
  <c r="G496" i="26" s="1"/>
  <c r="H496" i="26" s="1"/>
  <c r="I496" i="26" s="1"/>
  <c r="J496" i="26" s="1"/>
  <c r="K496" i="26" s="1"/>
  <c r="L496" i="26" s="1"/>
  <c r="M496" i="26" s="1"/>
  <c r="N496" i="26" s="1"/>
  <c r="F329" i="26"/>
  <c r="G329" i="26" s="1"/>
  <c r="H329" i="26" s="1"/>
  <c r="I329" i="26" s="1"/>
  <c r="J329" i="26" s="1"/>
  <c r="K329" i="26" s="1"/>
  <c r="L329" i="26" s="1"/>
  <c r="M329" i="26" s="1"/>
  <c r="N329" i="26" s="1"/>
  <c r="F162" i="26"/>
  <c r="G162" i="26" s="1"/>
  <c r="H162" i="26" s="1"/>
  <c r="I162" i="26" s="1"/>
  <c r="J162" i="26" s="1"/>
  <c r="K162" i="26" s="1"/>
  <c r="L162" i="26" s="1"/>
  <c r="M162" i="26" s="1"/>
  <c r="N162" i="26" s="1"/>
  <c r="F1630" i="26"/>
  <c r="G1630" i="26" s="1"/>
  <c r="H1630" i="26" s="1"/>
  <c r="I1630" i="26" s="1"/>
  <c r="J1630" i="26" s="1"/>
  <c r="K1630" i="26" s="1"/>
  <c r="L1630" i="26" s="1"/>
  <c r="M1630" i="26" s="1"/>
  <c r="N1630" i="26" s="1"/>
  <c r="F1463" i="26"/>
  <c r="G1463" i="26" s="1"/>
  <c r="H1463" i="26" s="1"/>
  <c r="I1463" i="26" s="1"/>
  <c r="J1463" i="26" s="1"/>
  <c r="K1463" i="26" s="1"/>
  <c r="L1463" i="26" s="1"/>
  <c r="M1463" i="26" s="1"/>
  <c r="N1463" i="26" s="1"/>
  <c r="F1296" i="26"/>
  <c r="G1296" i="26" s="1"/>
  <c r="H1296" i="26" s="1"/>
  <c r="I1296" i="26" s="1"/>
  <c r="J1296" i="26" s="1"/>
  <c r="K1296" i="26" s="1"/>
  <c r="L1296" i="26" s="1"/>
  <c r="M1296" i="26" s="1"/>
  <c r="N1296" i="26" s="1"/>
  <c r="F1129" i="26"/>
  <c r="G1129" i="26" s="1"/>
  <c r="H1129" i="26" s="1"/>
  <c r="I1129" i="26" s="1"/>
  <c r="J1129" i="26" s="1"/>
  <c r="K1129" i="26" s="1"/>
  <c r="L1129" i="26" s="1"/>
  <c r="M1129" i="26" s="1"/>
  <c r="N1129" i="26" s="1"/>
  <c r="F962" i="26"/>
  <c r="G962" i="26" s="1"/>
  <c r="H962" i="26" s="1"/>
  <c r="I962" i="26" s="1"/>
  <c r="J962" i="26" s="1"/>
  <c r="K962" i="26" s="1"/>
  <c r="L962" i="26" s="1"/>
  <c r="M962" i="26" s="1"/>
  <c r="N962" i="26" s="1"/>
  <c r="F795" i="26"/>
  <c r="G795" i="26" s="1"/>
  <c r="H795" i="26" s="1"/>
  <c r="I795" i="26" s="1"/>
  <c r="J795" i="26" s="1"/>
  <c r="K795" i="26" s="1"/>
  <c r="L795" i="26" s="1"/>
  <c r="M795" i="26" s="1"/>
  <c r="N795" i="26" s="1"/>
  <c r="F628" i="26"/>
  <c r="G628" i="26" s="1"/>
  <c r="H628" i="26" s="1"/>
  <c r="I628" i="26" s="1"/>
  <c r="J628" i="26" s="1"/>
  <c r="K628" i="26" s="1"/>
  <c r="L628" i="26" s="1"/>
  <c r="M628" i="26" s="1"/>
  <c r="N628" i="26" s="1"/>
  <c r="F461" i="26"/>
  <c r="G461" i="26" s="1"/>
  <c r="H461" i="26" s="1"/>
  <c r="I461" i="26" s="1"/>
  <c r="J461" i="26" s="1"/>
  <c r="K461" i="26" s="1"/>
  <c r="L461" i="26" s="1"/>
  <c r="M461" i="26" s="1"/>
  <c r="N461" i="26" s="1"/>
  <c r="F294" i="26"/>
  <c r="G294" i="26" s="1"/>
  <c r="H294" i="26" s="1"/>
  <c r="I294" i="26" s="1"/>
  <c r="J294" i="26" s="1"/>
  <c r="K294" i="26" s="1"/>
  <c r="L294" i="26" s="1"/>
  <c r="M294" i="26" s="1"/>
  <c r="N294" i="26" s="1"/>
  <c r="F127" i="26"/>
  <c r="G127" i="26" s="1"/>
  <c r="H127" i="26" s="1"/>
  <c r="I127" i="26" s="1"/>
  <c r="J127" i="26" s="1"/>
  <c r="K127" i="26" s="1"/>
  <c r="L127" i="26" s="1"/>
  <c r="M127" i="26" s="1"/>
  <c r="N127" i="26" s="1"/>
  <c r="F1671" i="26"/>
  <c r="G1671" i="26" s="1"/>
  <c r="H1671" i="26" s="1"/>
  <c r="I1671" i="26" s="1"/>
  <c r="J1671" i="26" s="1"/>
  <c r="K1671" i="26" s="1"/>
  <c r="L1671" i="26" s="1"/>
  <c r="M1671" i="26" s="1"/>
  <c r="N1671" i="26" s="1"/>
  <c r="F1504" i="26"/>
  <c r="G1504" i="26" s="1"/>
  <c r="H1504" i="26" s="1"/>
  <c r="I1504" i="26" s="1"/>
  <c r="J1504" i="26" s="1"/>
  <c r="K1504" i="26" s="1"/>
  <c r="L1504" i="26" s="1"/>
  <c r="M1504" i="26" s="1"/>
  <c r="N1504" i="26" s="1"/>
  <c r="F1337" i="26"/>
  <c r="G1337" i="26" s="1"/>
  <c r="H1337" i="26" s="1"/>
  <c r="I1337" i="26" s="1"/>
  <c r="J1337" i="26" s="1"/>
  <c r="K1337" i="26" s="1"/>
  <c r="L1337" i="26" s="1"/>
  <c r="M1337" i="26" s="1"/>
  <c r="N1337" i="26" s="1"/>
  <c r="F1170" i="26"/>
  <c r="G1170" i="26" s="1"/>
  <c r="H1170" i="26" s="1"/>
  <c r="I1170" i="26" s="1"/>
  <c r="J1170" i="26" s="1"/>
  <c r="K1170" i="26" s="1"/>
  <c r="L1170" i="26" s="1"/>
  <c r="M1170" i="26" s="1"/>
  <c r="N1170" i="26" s="1"/>
  <c r="F1003" i="26"/>
  <c r="G1003" i="26" s="1"/>
  <c r="H1003" i="26" s="1"/>
  <c r="I1003" i="26" s="1"/>
  <c r="J1003" i="26" s="1"/>
  <c r="K1003" i="26" s="1"/>
  <c r="L1003" i="26" s="1"/>
  <c r="M1003" i="26" s="1"/>
  <c r="N1003" i="26" s="1"/>
  <c r="F836" i="26"/>
  <c r="G836" i="26" s="1"/>
  <c r="H836" i="26" s="1"/>
  <c r="I836" i="26" s="1"/>
  <c r="J836" i="26" s="1"/>
  <c r="K836" i="26" s="1"/>
  <c r="L836" i="26" s="1"/>
  <c r="M836" i="26" s="1"/>
  <c r="N836" i="26" s="1"/>
  <c r="F669" i="26"/>
  <c r="G669" i="26" s="1"/>
  <c r="H669" i="26" s="1"/>
  <c r="I669" i="26" s="1"/>
  <c r="J669" i="26" s="1"/>
  <c r="K669" i="26" s="1"/>
  <c r="L669" i="26" s="1"/>
  <c r="M669" i="26" s="1"/>
  <c r="N669" i="26" s="1"/>
  <c r="F502" i="26"/>
  <c r="G502" i="26" s="1"/>
  <c r="H502" i="26" s="1"/>
  <c r="I502" i="26" s="1"/>
  <c r="J502" i="26" s="1"/>
  <c r="K502" i="26" s="1"/>
  <c r="L502" i="26" s="1"/>
  <c r="M502" i="26" s="1"/>
  <c r="N502" i="26" s="1"/>
  <c r="F335" i="26"/>
  <c r="G335" i="26" s="1"/>
  <c r="H335" i="26" s="1"/>
  <c r="I335" i="26" s="1"/>
  <c r="J335" i="26" s="1"/>
  <c r="K335" i="26" s="1"/>
  <c r="L335" i="26" s="1"/>
  <c r="M335" i="26" s="1"/>
  <c r="N335" i="26" s="1"/>
  <c r="F168" i="26"/>
  <c r="G168" i="26" s="1"/>
  <c r="H168" i="26" s="1"/>
  <c r="I168" i="26" s="1"/>
  <c r="J168" i="26" s="1"/>
  <c r="K168" i="26" s="1"/>
  <c r="L168" i="26" s="1"/>
  <c r="M168" i="26" s="1"/>
  <c r="N168" i="26" s="1"/>
  <c r="F1513" i="26"/>
  <c r="G1513" i="26" s="1"/>
  <c r="H1513" i="26" s="1"/>
  <c r="I1513" i="26" s="1"/>
  <c r="J1513" i="26" s="1"/>
  <c r="K1513" i="26" s="1"/>
  <c r="L1513" i="26" s="1"/>
  <c r="M1513" i="26" s="1"/>
  <c r="N1513" i="26" s="1"/>
  <c r="F1346" i="26"/>
  <c r="G1346" i="26" s="1"/>
  <c r="H1346" i="26" s="1"/>
  <c r="I1346" i="26" s="1"/>
  <c r="J1346" i="26" s="1"/>
  <c r="K1346" i="26" s="1"/>
  <c r="L1346" i="26" s="1"/>
  <c r="M1346" i="26" s="1"/>
  <c r="N1346" i="26" s="1"/>
  <c r="F1179" i="26"/>
  <c r="G1179" i="26" s="1"/>
  <c r="H1179" i="26" s="1"/>
  <c r="I1179" i="26" s="1"/>
  <c r="J1179" i="26" s="1"/>
  <c r="K1179" i="26" s="1"/>
  <c r="L1179" i="26" s="1"/>
  <c r="M1179" i="26" s="1"/>
  <c r="N1179" i="26" s="1"/>
  <c r="F1012" i="26"/>
  <c r="G1012" i="26" s="1"/>
  <c r="H1012" i="26" s="1"/>
  <c r="I1012" i="26" s="1"/>
  <c r="J1012" i="26" s="1"/>
  <c r="K1012" i="26" s="1"/>
  <c r="L1012" i="26" s="1"/>
  <c r="M1012" i="26" s="1"/>
  <c r="N1012" i="26" s="1"/>
  <c r="F845" i="26"/>
  <c r="G845" i="26" s="1"/>
  <c r="H845" i="26" s="1"/>
  <c r="I845" i="26" s="1"/>
  <c r="J845" i="26" s="1"/>
  <c r="K845" i="26" s="1"/>
  <c r="L845" i="26" s="1"/>
  <c r="M845" i="26" s="1"/>
  <c r="N845" i="26" s="1"/>
  <c r="F678" i="26"/>
  <c r="G678" i="26" s="1"/>
  <c r="H678" i="26" s="1"/>
  <c r="I678" i="26" s="1"/>
  <c r="J678" i="26" s="1"/>
  <c r="K678" i="26" s="1"/>
  <c r="L678" i="26" s="1"/>
  <c r="M678" i="26" s="1"/>
  <c r="N678" i="26" s="1"/>
  <c r="F511" i="26"/>
  <c r="G511" i="26" s="1"/>
  <c r="H511" i="26" s="1"/>
  <c r="I511" i="26" s="1"/>
  <c r="J511" i="26" s="1"/>
  <c r="K511" i="26" s="1"/>
  <c r="L511" i="26" s="1"/>
  <c r="M511" i="26" s="1"/>
  <c r="N511" i="26" s="1"/>
  <c r="F344" i="26"/>
  <c r="G344" i="26" s="1"/>
  <c r="H344" i="26" s="1"/>
  <c r="I344" i="26" s="1"/>
  <c r="J344" i="26" s="1"/>
  <c r="K344" i="26" s="1"/>
  <c r="L344" i="26" s="1"/>
  <c r="M344" i="26" s="1"/>
  <c r="N344" i="26" s="1"/>
  <c r="F177" i="26"/>
  <c r="G177" i="26" s="1"/>
  <c r="H177" i="26" s="1"/>
  <c r="I177" i="26" s="1"/>
  <c r="J177" i="26" s="1"/>
  <c r="K177" i="26" s="1"/>
  <c r="L177" i="26" s="1"/>
  <c r="M177" i="26" s="1"/>
  <c r="N177" i="26" s="1"/>
  <c r="F9" i="26"/>
  <c r="G9" i="26" s="1"/>
  <c r="H9" i="26" s="1"/>
  <c r="I9" i="26" s="1"/>
  <c r="J9" i="26" s="1"/>
  <c r="K9" i="26" s="1"/>
  <c r="L9" i="26" s="1"/>
  <c r="M9" i="26" s="1"/>
  <c r="N9" i="26" s="1"/>
  <c r="F1549" i="26"/>
  <c r="G1549" i="26" s="1"/>
  <c r="H1549" i="26" s="1"/>
  <c r="I1549" i="26" s="1"/>
  <c r="J1549" i="26" s="1"/>
  <c r="K1549" i="26" s="1"/>
  <c r="L1549" i="26" s="1"/>
  <c r="M1549" i="26" s="1"/>
  <c r="N1549" i="26" s="1"/>
  <c r="F1382" i="26"/>
  <c r="G1382" i="26" s="1"/>
  <c r="H1382" i="26" s="1"/>
  <c r="I1382" i="26" s="1"/>
  <c r="J1382" i="26" s="1"/>
  <c r="K1382" i="26" s="1"/>
  <c r="L1382" i="26" s="1"/>
  <c r="M1382" i="26" s="1"/>
  <c r="N1382" i="26" s="1"/>
  <c r="F1215" i="26"/>
  <c r="G1215" i="26" s="1"/>
  <c r="H1215" i="26" s="1"/>
  <c r="I1215" i="26" s="1"/>
  <c r="J1215" i="26" s="1"/>
  <c r="K1215" i="26" s="1"/>
  <c r="L1215" i="26" s="1"/>
  <c r="M1215" i="26" s="1"/>
  <c r="N1215" i="26" s="1"/>
  <c r="F1048" i="26"/>
  <c r="G1048" i="26" s="1"/>
  <c r="H1048" i="26" s="1"/>
  <c r="I1048" i="26" s="1"/>
  <c r="J1048" i="26" s="1"/>
  <c r="K1048" i="26" s="1"/>
  <c r="L1048" i="26" s="1"/>
  <c r="M1048" i="26" s="1"/>
  <c r="N1048" i="26" s="1"/>
  <c r="F881" i="26"/>
  <c r="G881" i="26" s="1"/>
  <c r="H881" i="26" s="1"/>
  <c r="I881" i="26" s="1"/>
  <c r="J881" i="26" s="1"/>
  <c r="K881" i="26" s="1"/>
  <c r="L881" i="26" s="1"/>
  <c r="M881" i="26" s="1"/>
  <c r="N881" i="26" s="1"/>
  <c r="F714" i="26"/>
  <c r="G714" i="26" s="1"/>
  <c r="H714" i="26" s="1"/>
  <c r="I714" i="26" s="1"/>
  <c r="J714" i="26" s="1"/>
  <c r="K714" i="26" s="1"/>
  <c r="L714" i="26" s="1"/>
  <c r="M714" i="26" s="1"/>
  <c r="N714" i="26" s="1"/>
  <c r="F547" i="26"/>
  <c r="G547" i="26" s="1"/>
  <c r="H547" i="26" s="1"/>
  <c r="I547" i="26" s="1"/>
  <c r="J547" i="26" s="1"/>
  <c r="K547" i="26" s="1"/>
  <c r="L547" i="26" s="1"/>
  <c r="M547" i="26" s="1"/>
  <c r="N547" i="26" s="1"/>
  <c r="F380" i="26"/>
  <c r="G380" i="26" s="1"/>
  <c r="H380" i="26" s="1"/>
  <c r="I380" i="26" s="1"/>
  <c r="J380" i="26" s="1"/>
  <c r="K380" i="26" s="1"/>
  <c r="L380" i="26" s="1"/>
  <c r="M380" i="26" s="1"/>
  <c r="N380" i="26" s="1"/>
  <c r="F213" i="26"/>
  <c r="G213" i="26" s="1"/>
  <c r="H213" i="26" s="1"/>
  <c r="I213" i="26" s="1"/>
  <c r="J213" i="26" s="1"/>
  <c r="K213" i="26" s="1"/>
  <c r="L213" i="26" s="1"/>
  <c r="M213" i="26" s="1"/>
  <c r="N213" i="26" s="1"/>
  <c r="F45" i="26"/>
  <c r="G45" i="26" s="1"/>
  <c r="H45" i="26" s="1"/>
  <c r="I45" i="26" s="1"/>
  <c r="J45" i="26" s="1"/>
  <c r="K45" i="26" s="1"/>
  <c r="L45" i="26" s="1"/>
  <c r="M45" i="26" s="1"/>
  <c r="N45" i="26" s="1"/>
  <c r="F1565" i="26"/>
  <c r="F1398" i="26"/>
  <c r="G1398" i="26" s="1"/>
  <c r="H1398" i="26" s="1"/>
  <c r="I1398" i="26" s="1"/>
  <c r="J1398" i="26" s="1"/>
  <c r="K1398" i="26" s="1"/>
  <c r="L1398" i="26" s="1"/>
  <c r="M1398" i="26" s="1"/>
  <c r="N1398" i="26" s="1"/>
  <c r="F1231" i="26"/>
  <c r="G1231" i="26" s="1"/>
  <c r="H1231" i="26" s="1"/>
  <c r="I1231" i="26" s="1"/>
  <c r="J1231" i="26" s="1"/>
  <c r="K1231" i="26" s="1"/>
  <c r="L1231" i="26" s="1"/>
  <c r="M1231" i="26" s="1"/>
  <c r="N1231" i="26" s="1"/>
  <c r="F1064" i="26"/>
  <c r="G1064" i="26" s="1"/>
  <c r="H1064" i="26" s="1"/>
  <c r="I1064" i="26" s="1"/>
  <c r="J1064" i="26" s="1"/>
  <c r="K1064" i="26" s="1"/>
  <c r="L1064" i="26" s="1"/>
  <c r="M1064" i="26" s="1"/>
  <c r="N1064" i="26" s="1"/>
  <c r="F897" i="26"/>
  <c r="G897" i="26" s="1"/>
  <c r="H897" i="26" s="1"/>
  <c r="I897" i="26" s="1"/>
  <c r="J897" i="26" s="1"/>
  <c r="K897" i="26" s="1"/>
  <c r="L897" i="26" s="1"/>
  <c r="M897" i="26" s="1"/>
  <c r="N897" i="26" s="1"/>
  <c r="F730" i="26"/>
  <c r="G730" i="26" s="1"/>
  <c r="H730" i="26" s="1"/>
  <c r="I730" i="26" s="1"/>
  <c r="J730" i="26" s="1"/>
  <c r="K730" i="26" s="1"/>
  <c r="L730" i="26" s="1"/>
  <c r="M730" i="26" s="1"/>
  <c r="N730" i="26" s="1"/>
  <c r="F563" i="26"/>
  <c r="G563" i="26" s="1"/>
  <c r="H563" i="26" s="1"/>
  <c r="I563" i="26" s="1"/>
  <c r="J563" i="26" s="1"/>
  <c r="K563" i="26" s="1"/>
  <c r="L563" i="26" s="1"/>
  <c r="M563" i="26" s="1"/>
  <c r="N563" i="26" s="1"/>
  <c r="F396" i="26"/>
  <c r="G396" i="26" s="1"/>
  <c r="H396" i="26" s="1"/>
  <c r="I396" i="26" s="1"/>
  <c r="J396" i="26" s="1"/>
  <c r="K396" i="26" s="1"/>
  <c r="L396" i="26" s="1"/>
  <c r="M396" i="26" s="1"/>
  <c r="N396" i="26" s="1"/>
  <c r="F229" i="26"/>
  <c r="G229" i="26" s="1"/>
  <c r="H229" i="26" s="1"/>
  <c r="I229" i="26" s="1"/>
  <c r="J229" i="26" s="1"/>
  <c r="K229" i="26" s="1"/>
  <c r="L229" i="26" s="1"/>
  <c r="M229" i="26" s="1"/>
  <c r="N229" i="26" s="1"/>
  <c r="F61" i="26"/>
  <c r="G61" i="26" s="1"/>
  <c r="H61" i="26" s="1"/>
  <c r="I61" i="26" s="1"/>
  <c r="J61" i="26" s="1"/>
  <c r="K61" i="26" s="1"/>
  <c r="L61" i="26" s="1"/>
  <c r="M61" i="26" s="1"/>
  <c r="N61" i="26" s="1"/>
  <c r="F1569" i="26"/>
  <c r="G1569" i="26" s="1"/>
  <c r="H1569" i="26" s="1"/>
  <c r="I1569" i="26" s="1"/>
  <c r="J1569" i="26" s="1"/>
  <c r="K1569" i="26" s="1"/>
  <c r="L1569" i="26" s="1"/>
  <c r="M1569" i="26" s="1"/>
  <c r="N1569" i="26" s="1"/>
  <c r="F1402" i="26"/>
  <c r="G1402" i="26" s="1"/>
  <c r="H1402" i="26" s="1"/>
  <c r="I1402" i="26" s="1"/>
  <c r="J1402" i="26" s="1"/>
  <c r="K1402" i="26" s="1"/>
  <c r="L1402" i="26" s="1"/>
  <c r="M1402" i="26" s="1"/>
  <c r="N1402" i="26" s="1"/>
  <c r="F1235" i="26"/>
  <c r="G1235" i="26" s="1"/>
  <c r="H1235" i="26" s="1"/>
  <c r="I1235" i="26" s="1"/>
  <c r="J1235" i="26" s="1"/>
  <c r="K1235" i="26" s="1"/>
  <c r="L1235" i="26" s="1"/>
  <c r="M1235" i="26" s="1"/>
  <c r="N1235" i="26" s="1"/>
  <c r="F1068" i="26"/>
  <c r="G1068" i="26" s="1"/>
  <c r="H1068" i="26" s="1"/>
  <c r="I1068" i="26" s="1"/>
  <c r="J1068" i="26" s="1"/>
  <c r="K1068" i="26" s="1"/>
  <c r="L1068" i="26" s="1"/>
  <c r="M1068" i="26" s="1"/>
  <c r="N1068" i="26" s="1"/>
  <c r="F901" i="26"/>
  <c r="G901" i="26" s="1"/>
  <c r="H901" i="26" s="1"/>
  <c r="I901" i="26" s="1"/>
  <c r="J901" i="26" s="1"/>
  <c r="K901" i="26" s="1"/>
  <c r="L901" i="26" s="1"/>
  <c r="M901" i="26" s="1"/>
  <c r="N901" i="26" s="1"/>
  <c r="F734" i="26"/>
  <c r="G734" i="26" s="1"/>
  <c r="H734" i="26" s="1"/>
  <c r="I734" i="26" s="1"/>
  <c r="J734" i="26" s="1"/>
  <c r="K734" i="26" s="1"/>
  <c r="L734" i="26" s="1"/>
  <c r="M734" i="26" s="1"/>
  <c r="N734" i="26" s="1"/>
  <c r="F567" i="26"/>
  <c r="G567" i="26" s="1"/>
  <c r="H567" i="26" s="1"/>
  <c r="I567" i="26" s="1"/>
  <c r="J567" i="26" s="1"/>
  <c r="K567" i="26" s="1"/>
  <c r="L567" i="26" s="1"/>
  <c r="M567" i="26" s="1"/>
  <c r="N567" i="26" s="1"/>
  <c r="F400" i="26"/>
  <c r="G400" i="26" s="1"/>
  <c r="H400" i="26" s="1"/>
  <c r="I400" i="26" s="1"/>
  <c r="J400" i="26" s="1"/>
  <c r="K400" i="26" s="1"/>
  <c r="L400" i="26" s="1"/>
  <c r="M400" i="26" s="1"/>
  <c r="N400" i="26" s="1"/>
  <c r="F233" i="26"/>
  <c r="G233" i="26" s="1"/>
  <c r="H233" i="26" s="1"/>
  <c r="I233" i="26" s="1"/>
  <c r="J233" i="26" s="1"/>
  <c r="K233" i="26" s="1"/>
  <c r="L233" i="26" s="1"/>
  <c r="M233" i="26" s="1"/>
  <c r="N233" i="26" s="1"/>
  <c r="F65" i="26"/>
  <c r="G65" i="26" s="1"/>
  <c r="H65" i="26" s="1"/>
  <c r="I65" i="26" s="1"/>
  <c r="J65" i="26" s="1"/>
  <c r="K65" i="26" s="1"/>
  <c r="L65" i="26" s="1"/>
  <c r="M65" i="26" s="1"/>
  <c r="N65" i="26" s="1"/>
  <c r="F1568" i="26"/>
  <c r="G1568" i="26" s="1"/>
  <c r="H1568" i="26" s="1"/>
  <c r="I1568" i="26" s="1"/>
  <c r="J1568" i="26" s="1"/>
  <c r="K1568" i="26" s="1"/>
  <c r="L1568" i="26" s="1"/>
  <c r="M1568" i="26" s="1"/>
  <c r="N1568" i="26" s="1"/>
  <c r="F1401" i="26"/>
  <c r="G1401" i="26" s="1"/>
  <c r="H1401" i="26" s="1"/>
  <c r="I1401" i="26" s="1"/>
  <c r="J1401" i="26" s="1"/>
  <c r="K1401" i="26" s="1"/>
  <c r="L1401" i="26" s="1"/>
  <c r="M1401" i="26" s="1"/>
  <c r="N1401" i="26" s="1"/>
  <c r="F1234" i="26"/>
  <c r="G1234" i="26" s="1"/>
  <c r="H1234" i="26" s="1"/>
  <c r="I1234" i="26" s="1"/>
  <c r="J1234" i="26" s="1"/>
  <c r="K1234" i="26" s="1"/>
  <c r="L1234" i="26" s="1"/>
  <c r="M1234" i="26" s="1"/>
  <c r="N1234" i="26" s="1"/>
  <c r="F1067" i="26"/>
  <c r="G1067" i="26" s="1"/>
  <c r="H1067" i="26" s="1"/>
  <c r="I1067" i="26" s="1"/>
  <c r="J1067" i="26" s="1"/>
  <c r="K1067" i="26" s="1"/>
  <c r="L1067" i="26" s="1"/>
  <c r="M1067" i="26" s="1"/>
  <c r="N1067" i="26" s="1"/>
  <c r="F900" i="26"/>
  <c r="G900" i="26" s="1"/>
  <c r="H900" i="26" s="1"/>
  <c r="I900" i="26" s="1"/>
  <c r="J900" i="26" s="1"/>
  <c r="K900" i="26" s="1"/>
  <c r="L900" i="26" s="1"/>
  <c r="M900" i="26" s="1"/>
  <c r="N900" i="26" s="1"/>
  <c r="F733" i="26"/>
  <c r="G733" i="26" s="1"/>
  <c r="H733" i="26" s="1"/>
  <c r="I733" i="26" s="1"/>
  <c r="J733" i="26" s="1"/>
  <c r="K733" i="26" s="1"/>
  <c r="L733" i="26" s="1"/>
  <c r="M733" i="26" s="1"/>
  <c r="N733" i="26" s="1"/>
  <c r="F566" i="26"/>
  <c r="G566" i="26" s="1"/>
  <c r="H566" i="26" s="1"/>
  <c r="I566" i="26" s="1"/>
  <c r="J566" i="26" s="1"/>
  <c r="K566" i="26" s="1"/>
  <c r="L566" i="26" s="1"/>
  <c r="M566" i="26" s="1"/>
  <c r="N566" i="26" s="1"/>
  <c r="F399" i="26"/>
  <c r="G399" i="26" s="1"/>
  <c r="H399" i="26" s="1"/>
  <c r="I399" i="26" s="1"/>
  <c r="J399" i="26" s="1"/>
  <c r="K399" i="26" s="1"/>
  <c r="L399" i="26" s="1"/>
  <c r="M399" i="26" s="1"/>
  <c r="N399" i="26" s="1"/>
  <c r="F232" i="26"/>
  <c r="G232" i="26" s="1"/>
  <c r="H232" i="26" s="1"/>
  <c r="I232" i="26" s="1"/>
  <c r="J232" i="26" s="1"/>
  <c r="K232" i="26" s="1"/>
  <c r="L232" i="26" s="1"/>
  <c r="M232" i="26" s="1"/>
  <c r="N232" i="26" s="1"/>
  <c r="F64" i="26"/>
  <c r="G64" i="26" s="1"/>
  <c r="H64" i="26" s="1"/>
  <c r="I64" i="26" s="1"/>
  <c r="J64" i="26" s="1"/>
  <c r="K64" i="26" s="1"/>
  <c r="L64" i="26" s="1"/>
  <c r="M64" i="26" s="1"/>
  <c r="N64" i="26" s="1"/>
  <c r="F1533" i="26"/>
  <c r="G1533" i="26" s="1"/>
  <c r="H1533" i="26" s="1"/>
  <c r="I1533" i="26" s="1"/>
  <c r="J1533" i="26" s="1"/>
  <c r="K1533" i="26" s="1"/>
  <c r="L1533" i="26" s="1"/>
  <c r="M1533" i="26" s="1"/>
  <c r="N1533" i="26" s="1"/>
  <c r="F1366" i="26"/>
  <c r="G1366" i="26" s="1"/>
  <c r="H1366" i="26" s="1"/>
  <c r="I1366" i="26" s="1"/>
  <c r="J1366" i="26" s="1"/>
  <c r="K1366" i="26" s="1"/>
  <c r="L1366" i="26" s="1"/>
  <c r="M1366" i="26" s="1"/>
  <c r="N1366" i="26" s="1"/>
  <c r="F1199" i="26"/>
  <c r="G1199" i="26" s="1"/>
  <c r="H1199" i="26" s="1"/>
  <c r="I1199" i="26" s="1"/>
  <c r="J1199" i="26" s="1"/>
  <c r="K1199" i="26" s="1"/>
  <c r="L1199" i="26" s="1"/>
  <c r="M1199" i="26" s="1"/>
  <c r="N1199" i="26" s="1"/>
  <c r="F1032" i="26"/>
  <c r="G1032" i="26" s="1"/>
  <c r="H1032" i="26" s="1"/>
  <c r="I1032" i="26" s="1"/>
  <c r="J1032" i="26" s="1"/>
  <c r="K1032" i="26" s="1"/>
  <c r="L1032" i="26" s="1"/>
  <c r="M1032" i="26" s="1"/>
  <c r="N1032" i="26" s="1"/>
  <c r="F865" i="26"/>
  <c r="G865" i="26" s="1"/>
  <c r="H865" i="26" s="1"/>
  <c r="I865" i="26" s="1"/>
  <c r="J865" i="26" s="1"/>
  <c r="K865" i="26" s="1"/>
  <c r="L865" i="26" s="1"/>
  <c r="M865" i="26" s="1"/>
  <c r="N865" i="26" s="1"/>
  <c r="F698" i="26"/>
  <c r="G698" i="26" s="1"/>
  <c r="H698" i="26" s="1"/>
  <c r="I698" i="26" s="1"/>
  <c r="J698" i="26" s="1"/>
  <c r="K698" i="26" s="1"/>
  <c r="L698" i="26" s="1"/>
  <c r="M698" i="26" s="1"/>
  <c r="N698" i="26" s="1"/>
  <c r="F531" i="26"/>
  <c r="G531" i="26" s="1"/>
  <c r="H531" i="26" s="1"/>
  <c r="I531" i="26" s="1"/>
  <c r="J531" i="26" s="1"/>
  <c r="K531" i="26" s="1"/>
  <c r="L531" i="26" s="1"/>
  <c r="M531" i="26" s="1"/>
  <c r="N531" i="26" s="1"/>
  <c r="F364" i="26"/>
  <c r="G364" i="26" s="1"/>
  <c r="H364" i="26" s="1"/>
  <c r="I364" i="26" s="1"/>
  <c r="J364" i="26" s="1"/>
  <c r="K364" i="26" s="1"/>
  <c r="L364" i="26" s="1"/>
  <c r="M364" i="26" s="1"/>
  <c r="N364" i="26" s="1"/>
  <c r="F197" i="26"/>
  <c r="G197" i="26" s="1"/>
  <c r="H197" i="26" s="1"/>
  <c r="I197" i="26" s="1"/>
  <c r="J197" i="26" s="1"/>
  <c r="K197" i="26" s="1"/>
  <c r="L197" i="26" s="1"/>
  <c r="M197" i="26" s="1"/>
  <c r="N197" i="26" s="1"/>
  <c r="F29" i="26"/>
  <c r="G29" i="26" s="1"/>
  <c r="H29" i="26" s="1"/>
  <c r="I29" i="26" s="1"/>
  <c r="J29" i="26" s="1"/>
  <c r="K29" i="26" s="1"/>
  <c r="L29" i="26" s="1"/>
  <c r="M29" i="26" s="1"/>
  <c r="N29" i="26" s="1"/>
  <c r="F1672" i="26"/>
  <c r="G1672" i="26" s="1"/>
  <c r="H1672" i="26" s="1"/>
  <c r="I1672" i="26" s="1"/>
  <c r="J1672" i="26" s="1"/>
  <c r="K1672" i="26" s="1"/>
  <c r="L1672" i="26" s="1"/>
  <c r="M1672" i="26" s="1"/>
  <c r="N1672" i="26" s="1"/>
  <c r="F1505" i="26"/>
  <c r="G1505" i="26" s="1"/>
  <c r="H1505" i="26" s="1"/>
  <c r="I1505" i="26" s="1"/>
  <c r="J1505" i="26" s="1"/>
  <c r="K1505" i="26" s="1"/>
  <c r="L1505" i="26" s="1"/>
  <c r="M1505" i="26" s="1"/>
  <c r="N1505" i="26" s="1"/>
  <c r="F1338" i="26"/>
  <c r="G1338" i="26" s="1"/>
  <c r="H1338" i="26" s="1"/>
  <c r="I1338" i="26" s="1"/>
  <c r="J1338" i="26" s="1"/>
  <c r="K1338" i="26" s="1"/>
  <c r="L1338" i="26" s="1"/>
  <c r="M1338" i="26" s="1"/>
  <c r="N1338" i="26" s="1"/>
  <c r="F1171" i="26"/>
  <c r="G1171" i="26" s="1"/>
  <c r="H1171" i="26" s="1"/>
  <c r="I1171" i="26" s="1"/>
  <c r="J1171" i="26" s="1"/>
  <c r="K1171" i="26" s="1"/>
  <c r="L1171" i="26" s="1"/>
  <c r="M1171" i="26" s="1"/>
  <c r="N1171" i="26" s="1"/>
  <c r="F1004" i="26"/>
  <c r="G1004" i="26" s="1"/>
  <c r="H1004" i="26" s="1"/>
  <c r="I1004" i="26" s="1"/>
  <c r="J1004" i="26" s="1"/>
  <c r="K1004" i="26" s="1"/>
  <c r="L1004" i="26" s="1"/>
  <c r="M1004" i="26" s="1"/>
  <c r="N1004" i="26" s="1"/>
  <c r="F837" i="26"/>
  <c r="G837" i="26" s="1"/>
  <c r="H837" i="26" s="1"/>
  <c r="I837" i="26" s="1"/>
  <c r="J837" i="26" s="1"/>
  <c r="K837" i="26" s="1"/>
  <c r="L837" i="26" s="1"/>
  <c r="M837" i="26" s="1"/>
  <c r="N837" i="26" s="1"/>
  <c r="F670" i="26"/>
  <c r="G670" i="26" s="1"/>
  <c r="H670" i="26" s="1"/>
  <c r="I670" i="26" s="1"/>
  <c r="J670" i="26" s="1"/>
  <c r="K670" i="26" s="1"/>
  <c r="L670" i="26" s="1"/>
  <c r="M670" i="26" s="1"/>
  <c r="N670" i="26" s="1"/>
  <c r="F503" i="26"/>
  <c r="G503" i="26" s="1"/>
  <c r="H503" i="26" s="1"/>
  <c r="I503" i="26" s="1"/>
  <c r="J503" i="26" s="1"/>
  <c r="K503" i="26" s="1"/>
  <c r="L503" i="26" s="1"/>
  <c r="M503" i="26" s="1"/>
  <c r="N503" i="26" s="1"/>
  <c r="F336" i="26"/>
  <c r="G336" i="26" s="1"/>
  <c r="H336" i="26" s="1"/>
  <c r="I336" i="26" s="1"/>
  <c r="J336" i="26" s="1"/>
  <c r="K336" i="26" s="1"/>
  <c r="L336" i="26" s="1"/>
  <c r="M336" i="26" s="1"/>
  <c r="N336" i="26" s="1"/>
  <c r="F169" i="26"/>
  <c r="G169" i="26" s="1"/>
  <c r="H169" i="26" s="1"/>
  <c r="I169" i="26" s="1"/>
  <c r="J169" i="26" s="1"/>
  <c r="K169" i="26" s="1"/>
  <c r="L169" i="26" s="1"/>
  <c r="M169" i="26" s="1"/>
  <c r="N169" i="26" s="1"/>
  <c r="F1666" i="26"/>
  <c r="G1666" i="26" s="1"/>
  <c r="H1666" i="26" s="1"/>
  <c r="I1666" i="26" s="1"/>
  <c r="J1666" i="26" s="1"/>
  <c r="K1666" i="26" s="1"/>
  <c r="L1666" i="26" s="1"/>
  <c r="M1666" i="26" s="1"/>
  <c r="N1666" i="26" s="1"/>
  <c r="F1499" i="26"/>
  <c r="G1499" i="26" s="1"/>
  <c r="H1499" i="26" s="1"/>
  <c r="I1499" i="26" s="1"/>
  <c r="J1499" i="26" s="1"/>
  <c r="K1499" i="26" s="1"/>
  <c r="L1499" i="26" s="1"/>
  <c r="M1499" i="26" s="1"/>
  <c r="N1499" i="26" s="1"/>
  <c r="F1332" i="26"/>
  <c r="G1332" i="26" s="1"/>
  <c r="H1332" i="26" s="1"/>
  <c r="I1332" i="26" s="1"/>
  <c r="J1332" i="26" s="1"/>
  <c r="K1332" i="26" s="1"/>
  <c r="L1332" i="26" s="1"/>
  <c r="M1332" i="26" s="1"/>
  <c r="N1332" i="26" s="1"/>
  <c r="F1165" i="26"/>
  <c r="G1165" i="26" s="1"/>
  <c r="H1165" i="26" s="1"/>
  <c r="I1165" i="26" s="1"/>
  <c r="J1165" i="26" s="1"/>
  <c r="K1165" i="26" s="1"/>
  <c r="L1165" i="26" s="1"/>
  <c r="M1165" i="26" s="1"/>
  <c r="N1165" i="26" s="1"/>
  <c r="F998" i="26"/>
  <c r="G998" i="26" s="1"/>
  <c r="H998" i="26" s="1"/>
  <c r="I998" i="26" s="1"/>
  <c r="J998" i="26" s="1"/>
  <c r="K998" i="26" s="1"/>
  <c r="L998" i="26" s="1"/>
  <c r="M998" i="26" s="1"/>
  <c r="N998" i="26" s="1"/>
  <c r="F831" i="26"/>
  <c r="G831" i="26" s="1"/>
  <c r="H831" i="26" s="1"/>
  <c r="I831" i="26" s="1"/>
  <c r="J831" i="26" s="1"/>
  <c r="K831" i="26" s="1"/>
  <c r="L831" i="26" s="1"/>
  <c r="M831" i="26" s="1"/>
  <c r="N831" i="26" s="1"/>
  <c r="F664" i="26"/>
  <c r="G664" i="26" s="1"/>
  <c r="H664" i="26" s="1"/>
  <c r="I664" i="26" s="1"/>
  <c r="J664" i="26" s="1"/>
  <c r="K664" i="26" s="1"/>
  <c r="L664" i="26" s="1"/>
  <c r="M664" i="26" s="1"/>
  <c r="N664" i="26" s="1"/>
  <c r="F497" i="26"/>
  <c r="G497" i="26" s="1"/>
  <c r="H497" i="26" s="1"/>
  <c r="I497" i="26" s="1"/>
  <c r="J497" i="26" s="1"/>
  <c r="K497" i="26" s="1"/>
  <c r="L497" i="26" s="1"/>
  <c r="M497" i="26" s="1"/>
  <c r="N497" i="26" s="1"/>
  <c r="F330" i="26"/>
  <c r="G330" i="26" s="1"/>
  <c r="H330" i="26" s="1"/>
  <c r="I330" i="26" s="1"/>
  <c r="J330" i="26" s="1"/>
  <c r="K330" i="26" s="1"/>
  <c r="L330" i="26" s="1"/>
  <c r="M330" i="26" s="1"/>
  <c r="N330" i="26" s="1"/>
  <c r="F163" i="26"/>
  <c r="G163" i="26" s="1"/>
  <c r="H163" i="26" s="1"/>
  <c r="I163" i="26" s="1"/>
  <c r="J163" i="26" s="1"/>
  <c r="K163" i="26" s="1"/>
  <c r="L163" i="26" s="1"/>
  <c r="M163" i="26" s="1"/>
  <c r="N163" i="26" s="1"/>
  <c r="F1642" i="26"/>
  <c r="G1642" i="26" s="1"/>
  <c r="H1642" i="26" s="1"/>
  <c r="I1642" i="26" s="1"/>
  <c r="J1642" i="26" s="1"/>
  <c r="K1642" i="26" s="1"/>
  <c r="L1642" i="26" s="1"/>
  <c r="M1642" i="26" s="1"/>
  <c r="N1642" i="26" s="1"/>
  <c r="F1475" i="26"/>
  <c r="G1475" i="26" s="1"/>
  <c r="H1475" i="26" s="1"/>
  <c r="I1475" i="26" s="1"/>
  <c r="J1475" i="26" s="1"/>
  <c r="K1475" i="26" s="1"/>
  <c r="L1475" i="26" s="1"/>
  <c r="M1475" i="26" s="1"/>
  <c r="N1475" i="26" s="1"/>
  <c r="F1308" i="26"/>
  <c r="G1308" i="26" s="1"/>
  <c r="H1308" i="26" s="1"/>
  <c r="I1308" i="26" s="1"/>
  <c r="J1308" i="26" s="1"/>
  <c r="K1308" i="26" s="1"/>
  <c r="L1308" i="26" s="1"/>
  <c r="M1308" i="26" s="1"/>
  <c r="N1308" i="26" s="1"/>
  <c r="F1141" i="26"/>
  <c r="G1141" i="26" s="1"/>
  <c r="H1141" i="26" s="1"/>
  <c r="I1141" i="26" s="1"/>
  <c r="J1141" i="26" s="1"/>
  <c r="K1141" i="26" s="1"/>
  <c r="L1141" i="26" s="1"/>
  <c r="M1141" i="26" s="1"/>
  <c r="N1141" i="26" s="1"/>
  <c r="F974" i="26"/>
  <c r="G974" i="26" s="1"/>
  <c r="H974" i="26" s="1"/>
  <c r="I974" i="26" s="1"/>
  <c r="J974" i="26" s="1"/>
  <c r="K974" i="26" s="1"/>
  <c r="L974" i="26" s="1"/>
  <c r="M974" i="26" s="1"/>
  <c r="N974" i="26" s="1"/>
  <c r="F807" i="26"/>
  <c r="G807" i="26" s="1"/>
  <c r="H807" i="26" s="1"/>
  <c r="I807" i="26" s="1"/>
  <c r="J807" i="26" s="1"/>
  <c r="K807" i="26" s="1"/>
  <c r="L807" i="26" s="1"/>
  <c r="M807" i="26" s="1"/>
  <c r="N807" i="26" s="1"/>
  <c r="F640" i="26"/>
  <c r="G640" i="26" s="1"/>
  <c r="H640" i="26" s="1"/>
  <c r="I640" i="26" s="1"/>
  <c r="J640" i="26" s="1"/>
  <c r="K640" i="26" s="1"/>
  <c r="L640" i="26" s="1"/>
  <c r="M640" i="26" s="1"/>
  <c r="N640" i="26" s="1"/>
  <c r="F473" i="26"/>
  <c r="G473" i="26" s="1"/>
  <c r="H473" i="26" s="1"/>
  <c r="I473" i="26" s="1"/>
  <c r="J473" i="26" s="1"/>
  <c r="K473" i="26" s="1"/>
  <c r="L473" i="26" s="1"/>
  <c r="M473" i="26" s="1"/>
  <c r="N473" i="26" s="1"/>
  <c r="F306" i="26"/>
  <c r="G306" i="26" s="1"/>
  <c r="H306" i="26" s="1"/>
  <c r="I306" i="26" s="1"/>
  <c r="J306" i="26" s="1"/>
  <c r="K306" i="26" s="1"/>
  <c r="L306" i="26" s="1"/>
  <c r="M306" i="26" s="1"/>
  <c r="N306" i="26" s="1"/>
  <c r="F139" i="26"/>
  <c r="G139" i="26" s="1"/>
  <c r="H139" i="26" s="1"/>
  <c r="I139" i="26" s="1"/>
  <c r="J139" i="26" s="1"/>
  <c r="K139" i="26" s="1"/>
  <c r="L139" i="26" s="1"/>
  <c r="M139" i="26" s="1"/>
  <c r="N139" i="26" s="1"/>
  <c r="F1522" i="26"/>
  <c r="G1522" i="26" s="1"/>
  <c r="H1522" i="26" s="1"/>
  <c r="I1522" i="26" s="1"/>
  <c r="J1522" i="26" s="1"/>
  <c r="K1522" i="26" s="1"/>
  <c r="L1522" i="26" s="1"/>
  <c r="M1522" i="26" s="1"/>
  <c r="N1522" i="26" s="1"/>
  <c r="F1355" i="26"/>
  <c r="G1355" i="26" s="1"/>
  <c r="H1355" i="26" s="1"/>
  <c r="I1355" i="26" s="1"/>
  <c r="J1355" i="26" s="1"/>
  <c r="K1355" i="26" s="1"/>
  <c r="L1355" i="26" s="1"/>
  <c r="M1355" i="26" s="1"/>
  <c r="N1355" i="26" s="1"/>
  <c r="F1188" i="26"/>
  <c r="G1188" i="26" s="1"/>
  <c r="H1188" i="26" s="1"/>
  <c r="I1188" i="26" s="1"/>
  <c r="J1188" i="26" s="1"/>
  <c r="K1188" i="26" s="1"/>
  <c r="L1188" i="26" s="1"/>
  <c r="M1188" i="26" s="1"/>
  <c r="N1188" i="26" s="1"/>
  <c r="F1021" i="26"/>
  <c r="G1021" i="26" s="1"/>
  <c r="H1021" i="26" s="1"/>
  <c r="I1021" i="26" s="1"/>
  <c r="J1021" i="26" s="1"/>
  <c r="K1021" i="26" s="1"/>
  <c r="L1021" i="26" s="1"/>
  <c r="M1021" i="26" s="1"/>
  <c r="N1021" i="26" s="1"/>
  <c r="F854" i="26"/>
  <c r="G854" i="26" s="1"/>
  <c r="H854" i="26" s="1"/>
  <c r="I854" i="26" s="1"/>
  <c r="J854" i="26" s="1"/>
  <c r="K854" i="26" s="1"/>
  <c r="L854" i="26" s="1"/>
  <c r="M854" i="26" s="1"/>
  <c r="N854" i="26" s="1"/>
  <c r="F687" i="26"/>
  <c r="G687" i="26" s="1"/>
  <c r="H687" i="26" s="1"/>
  <c r="I687" i="26" s="1"/>
  <c r="J687" i="26" s="1"/>
  <c r="K687" i="26" s="1"/>
  <c r="L687" i="26" s="1"/>
  <c r="M687" i="26" s="1"/>
  <c r="N687" i="26" s="1"/>
  <c r="F520" i="26"/>
  <c r="G520" i="26" s="1"/>
  <c r="H520" i="26" s="1"/>
  <c r="I520" i="26" s="1"/>
  <c r="J520" i="26" s="1"/>
  <c r="K520" i="26" s="1"/>
  <c r="L520" i="26" s="1"/>
  <c r="M520" i="26" s="1"/>
  <c r="N520" i="26" s="1"/>
  <c r="F353" i="26"/>
  <c r="G353" i="26" s="1"/>
  <c r="H353" i="26" s="1"/>
  <c r="I353" i="26" s="1"/>
  <c r="J353" i="26" s="1"/>
  <c r="K353" i="26" s="1"/>
  <c r="L353" i="26" s="1"/>
  <c r="M353" i="26" s="1"/>
  <c r="N353" i="26" s="1"/>
  <c r="F186" i="26"/>
  <c r="G186" i="26" s="1"/>
  <c r="H186" i="26" s="1"/>
  <c r="I186" i="26" s="1"/>
  <c r="J186" i="26" s="1"/>
  <c r="K186" i="26" s="1"/>
  <c r="L186" i="26" s="1"/>
  <c r="M186" i="26" s="1"/>
  <c r="N186" i="26" s="1"/>
  <c r="F18" i="26"/>
  <c r="G18" i="26" s="1"/>
  <c r="H18" i="26" s="1"/>
  <c r="I18" i="26" s="1"/>
  <c r="J18" i="26" s="1"/>
  <c r="K18" i="26" s="1"/>
  <c r="L18" i="26" s="1"/>
  <c r="M18" i="26" s="1"/>
  <c r="N18" i="26" s="1"/>
  <c r="F1563" i="26"/>
  <c r="G1563" i="26" s="1"/>
  <c r="H1563" i="26" s="1"/>
  <c r="I1563" i="26" s="1"/>
  <c r="J1563" i="26" s="1"/>
  <c r="K1563" i="26" s="1"/>
  <c r="L1563" i="26" s="1"/>
  <c r="M1563" i="26" s="1"/>
  <c r="N1563" i="26" s="1"/>
  <c r="F1396" i="26"/>
  <c r="G1396" i="26" s="1"/>
  <c r="H1396" i="26" s="1"/>
  <c r="I1396" i="26" s="1"/>
  <c r="J1396" i="26" s="1"/>
  <c r="K1396" i="26" s="1"/>
  <c r="L1396" i="26" s="1"/>
  <c r="M1396" i="26" s="1"/>
  <c r="N1396" i="26" s="1"/>
  <c r="F1229" i="26"/>
  <c r="G1229" i="26" s="1"/>
  <c r="H1229" i="26" s="1"/>
  <c r="I1229" i="26" s="1"/>
  <c r="J1229" i="26" s="1"/>
  <c r="K1229" i="26" s="1"/>
  <c r="L1229" i="26" s="1"/>
  <c r="M1229" i="26" s="1"/>
  <c r="N1229" i="26" s="1"/>
  <c r="F1062" i="26"/>
  <c r="G1062" i="26" s="1"/>
  <c r="H1062" i="26" s="1"/>
  <c r="I1062" i="26" s="1"/>
  <c r="J1062" i="26" s="1"/>
  <c r="K1062" i="26" s="1"/>
  <c r="L1062" i="26" s="1"/>
  <c r="M1062" i="26" s="1"/>
  <c r="N1062" i="26" s="1"/>
  <c r="F895" i="26"/>
  <c r="G895" i="26" s="1"/>
  <c r="H895" i="26" s="1"/>
  <c r="I895" i="26" s="1"/>
  <c r="J895" i="26" s="1"/>
  <c r="K895" i="26" s="1"/>
  <c r="L895" i="26" s="1"/>
  <c r="M895" i="26" s="1"/>
  <c r="N895" i="26" s="1"/>
  <c r="F728" i="26"/>
  <c r="G728" i="26" s="1"/>
  <c r="H728" i="26" s="1"/>
  <c r="I728" i="26" s="1"/>
  <c r="J728" i="26" s="1"/>
  <c r="K728" i="26" s="1"/>
  <c r="L728" i="26" s="1"/>
  <c r="M728" i="26" s="1"/>
  <c r="N728" i="26" s="1"/>
  <c r="F561" i="26"/>
  <c r="G561" i="26" s="1"/>
  <c r="H561" i="26" s="1"/>
  <c r="I561" i="26" s="1"/>
  <c r="J561" i="26" s="1"/>
  <c r="K561" i="26" s="1"/>
  <c r="L561" i="26" s="1"/>
  <c r="M561" i="26" s="1"/>
  <c r="N561" i="26" s="1"/>
  <c r="F394" i="26"/>
  <c r="G394" i="26" s="1"/>
  <c r="H394" i="26" s="1"/>
  <c r="I394" i="26" s="1"/>
  <c r="J394" i="26" s="1"/>
  <c r="K394" i="26" s="1"/>
  <c r="L394" i="26" s="1"/>
  <c r="M394" i="26" s="1"/>
  <c r="N394" i="26" s="1"/>
  <c r="F227" i="26"/>
  <c r="G227" i="26" s="1"/>
  <c r="H227" i="26" s="1"/>
  <c r="I227" i="26" s="1"/>
  <c r="J227" i="26" s="1"/>
  <c r="K227" i="26" s="1"/>
  <c r="L227" i="26" s="1"/>
  <c r="M227" i="26" s="1"/>
  <c r="N227" i="26" s="1"/>
  <c r="F59" i="26"/>
  <c r="G59" i="26" s="1"/>
  <c r="H59" i="26" s="1"/>
  <c r="I59" i="26" s="1"/>
  <c r="J59" i="26" s="1"/>
  <c r="K59" i="26" s="1"/>
  <c r="L59" i="26" s="1"/>
  <c r="M59" i="26" s="1"/>
  <c r="N59" i="26" s="1"/>
  <c r="F1577" i="26"/>
  <c r="G1577" i="26" s="1"/>
  <c r="H1577" i="26" s="1"/>
  <c r="I1577" i="26" s="1"/>
  <c r="J1577" i="26" s="1"/>
  <c r="K1577" i="26" s="1"/>
  <c r="L1577" i="26" s="1"/>
  <c r="M1577" i="26" s="1"/>
  <c r="N1577" i="26" s="1"/>
  <c r="F1410" i="26"/>
  <c r="G1410" i="26" s="1"/>
  <c r="H1410" i="26" s="1"/>
  <c r="I1410" i="26" s="1"/>
  <c r="J1410" i="26" s="1"/>
  <c r="K1410" i="26" s="1"/>
  <c r="L1410" i="26" s="1"/>
  <c r="M1410" i="26" s="1"/>
  <c r="N1410" i="26" s="1"/>
  <c r="F1243" i="26"/>
  <c r="G1243" i="26" s="1"/>
  <c r="H1243" i="26" s="1"/>
  <c r="I1243" i="26" s="1"/>
  <c r="J1243" i="26" s="1"/>
  <c r="K1243" i="26" s="1"/>
  <c r="L1243" i="26" s="1"/>
  <c r="M1243" i="26" s="1"/>
  <c r="N1243" i="26" s="1"/>
  <c r="F1076" i="26"/>
  <c r="G1076" i="26" s="1"/>
  <c r="H1076" i="26" s="1"/>
  <c r="I1076" i="26" s="1"/>
  <c r="J1076" i="26" s="1"/>
  <c r="K1076" i="26" s="1"/>
  <c r="L1076" i="26" s="1"/>
  <c r="M1076" i="26" s="1"/>
  <c r="N1076" i="26" s="1"/>
  <c r="F909" i="26"/>
  <c r="G909" i="26" s="1"/>
  <c r="H909" i="26" s="1"/>
  <c r="I909" i="26" s="1"/>
  <c r="J909" i="26" s="1"/>
  <c r="K909" i="26" s="1"/>
  <c r="L909" i="26" s="1"/>
  <c r="M909" i="26" s="1"/>
  <c r="N909" i="26" s="1"/>
  <c r="F742" i="26"/>
  <c r="G742" i="26" s="1"/>
  <c r="H742" i="26" s="1"/>
  <c r="I742" i="26" s="1"/>
  <c r="J742" i="26" s="1"/>
  <c r="K742" i="26" s="1"/>
  <c r="L742" i="26" s="1"/>
  <c r="M742" i="26" s="1"/>
  <c r="N742" i="26" s="1"/>
  <c r="F575" i="26"/>
  <c r="G575" i="26" s="1"/>
  <c r="H575" i="26" s="1"/>
  <c r="I575" i="26" s="1"/>
  <c r="J575" i="26" s="1"/>
  <c r="K575" i="26" s="1"/>
  <c r="L575" i="26" s="1"/>
  <c r="M575" i="26" s="1"/>
  <c r="N575" i="26" s="1"/>
  <c r="F408" i="26"/>
  <c r="G408" i="26" s="1"/>
  <c r="H408" i="26" s="1"/>
  <c r="I408" i="26" s="1"/>
  <c r="J408" i="26" s="1"/>
  <c r="K408" i="26" s="1"/>
  <c r="L408" i="26" s="1"/>
  <c r="M408" i="26" s="1"/>
  <c r="N408" i="26" s="1"/>
  <c r="F241" i="26"/>
  <c r="G241" i="26" s="1"/>
  <c r="H241" i="26" s="1"/>
  <c r="I241" i="26" s="1"/>
  <c r="J241" i="26" s="1"/>
  <c r="K241" i="26" s="1"/>
  <c r="L241" i="26" s="1"/>
  <c r="M241" i="26" s="1"/>
  <c r="N241" i="26" s="1"/>
  <c r="F73" i="26"/>
  <c r="G73" i="26" s="1"/>
  <c r="H73" i="26" s="1"/>
  <c r="I73" i="26" s="1"/>
  <c r="J73" i="26" s="1"/>
  <c r="K73" i="26" s="1"/>
  <c r="L73" i="26" s="1"/>
  <c r="M73" i="26" s="1"/>
  <c r="N73" i="26" s="1"/>
  <c r="F1583" i="26"/>
  <c r="G1583" i="26" s="1"/>
  <c r="H1583" i="26" s="1"/>
  <c r="I1583" i="26" s="1"/>
  <c r="J1583" i="26" s="1"/>
  <c r="K1583" i="26" s="1"/>
  <c r="L1583" i="26" s="1"/>
  <c r="M1583" i="26" s="1"/>
  <c r="N1583" i="26" s="1"/>
  <c r="F1416" i="26"/>
  <c r="G1416" i="26" s="1"/>
  <c r="H1416" i="26" s="1"/>
  <c r="I1416" i="26" s="1"/>
  <c r="J1416" i="26" s="1"/>
  <c r="K1416" i="26" s="1"/>
  <c r="L1416" i="26" s="1"/>
  <c r="M1416" i="26" s="1"/>
  <c r="N1416" i="26" s="1"/>
  <c r="F1249" i="26"/>
  <c r="G1249" i="26" s="1"/>
  <c r="H1249" i="26" s="1"/>
  <c r="I1249" i="26" s="1"/>
  <c r="J1249" i="26" s="1"/>
  <c r="K1249" i="26" s="1"/>
  <c r="L1249" i="26" s="1"/>
  <c r="M1249" i="26" s="1"/>
  <c r="N1249" i="26" s="1"/>
  <c r="F1082" i="26"/>
  <c r="G1082" i="26" s="1"/>
  <c r="H1082" i="26" s="1"/>
  <c r="I1082" i="26" s="1"/>
  <c r="J1082" i="26" s="1"/>
  <c r="K1082" i="26" s="1"/>
  <c r="L1082" i="26" s="1"/>
  <c r="M1082" i="26" s="1"/>
  <c r="N1082" i="26" s="1"/>
  <c r="F915" i="26"/>
  <c r="G915" i="26" s="1"/>
  <c r="H915" i="26" s="1"/>
  <c r="I915" i="26" s="1"/>
  <c r="J915" i="26" s="1"/>
  <c r="K915" i="26" s="1"/>
  <c r="L915" i="26" s="1"/>
  <c r="M915" i="26" s="1"/>
  <c r="N915" i="26" s="1"/>
  <c r="F748" i="26"/>
  <c r="G748" i="26" s="1"/>
  <c r="H748" i="26" s="1"/>
  <c r="I748" i="26" s="1"/>
  <c r="J748" i="26" s="1"/>
  <c r="K748" i="26" s="1"/>
  <c r="L748" i="26" s="1"/>
  <c r="M748" i="26" s="1"/>
  <c r="N748" i="26" s="1"/>
  <c r="F581" i="26"/>
  <c r="G581" i="26" s="1"/>
  <c r="H581" i="26" s="1"/>
  <c r="I581" i="26" s="1"/>
  <c r="J581" i="26" s="1"/>
  <c r="K581" i="26" s="1"/>
  <c r="L581" i="26" s="1"/>
  <c r="M581" i="26" s="1"/>
  <c r="N581" i="26" s="1"/>
  <c r="F414" i="26"/>
  <c r="G414" i="26" s="1"/>
  <c r="H414" i="26" s="1"/>
  <c r="I414" i="26" s="1"/>
  <c r="J414" i="26" s="1"/>
  <c r="K414" i="26" s="1"/>
  <c r="L414" i="26" s="1"/>
  <c r="M414" i="26" s="1"/>
  <c r="N414" i="26" s="1"/>
  <c r="F247" i="26"/>
  <c r="G247" i="26" s="1"/>
  <c r="H247" i="26" s="1"/>
  <c r="I247" i="26" s="1"/>
  <c r="J247" i="26" s="1"/>
  <c r="K247" i="26" s="1"/>
  <c r="L247" i="26" s="1"/>
  <c r="M247" i="26" s="1"/>
  <c r="N247" i="26" s="1"/>
  <c r="F79" i="26"/>
  <c r="G79" i="26" s="1"/>
  <c r="H79" i="26" s="1"/>
  <c r="I79" i="26" s="1"/>
  <c r="J79" i="26" s="1"/>
  <c r="K79" i="26" s="1"/>
  <c r="L79" i="26" s="1"/>
  <c r="M79" i="26" s="1"/>
  <c r="N79" i="26" s="1"/>
  <c r="F1574" i="26"/>
  <c r="G1574" i="26" s="1"/>
  <c r="H1574" i="26" s="1"/>
  <c r="I1574" i="26" s="1"/>
  <c r="J1574" i="26" s="1"/>
  <c r="K1574" i="26" s="1"/>
  <c r="L1574" i="26" s="1"/>
  <c r="M1574" i="26" s="1"/>
  <c r="N1574" i="26" s="1"/>
  <c r="F1407" i="26"/>
  <c r="G1407" i="26" s="1"/>
  <c r="H1407" i="26" s="1"/>
  <c r="I1407" i="26" s="1"/>
  <c r="J1407" i="26" s="1"/>
  <c r="K1407" i="26" s="1"/>
  <c r="L1407" i="26" s="1"/>
  <c r="M1407" i="26" s="1"/>
  <c r="N1407" i="26" s="1"/>
  <c r="F1240" i="26"/>
  <c r="G1240" i="26" s="1"/>
  <c r="H1240" i="26" s="1"/>
  <c r="I1240" i="26" s="1"/>
  <c r="J1240" i="26" s="1"/>
  <c r="K1240" i="26" s="1"/>
  <c r="L1240" i="26" s="1"/>
  <c r="M1240" i="26" s="1"/>
  <c r="N1240" i="26" s="1"/>
  <c r="F1073" i="26"/>
  <c r="G1073" i="26" s="1"/>
  <c r="H1073" i="26" s="1"/>
  <c r="I1073" i="26" s="1"/>
  <c r="J1073" i="26" s="1"/>
  <c r="K1073" i="26" s="1"/>
  <c r="L1073" i="26" s="1"/>
  <c r="M1073" i="26" s="1"/>
  <c r="N1073" i="26" s="1"/>
  <c r="F906" i="26"/>
  <c r="G906" i="26" s="1"/>
  <c r="H906" i="26" s="1"/>
  <c r="I906" i="26" s="1"/>
  <c r="J906" i="26" s="1"/>
  <c r="K906" i="26" s="1"/>
  <c r="L906" i="26" s="1"/>
  <c r="M906" i="26" s="1"/>
  <c r="N906" i="26" s="1"/>
  <c r="F739" i="26"/>
  <c r="G739" i="26" s="1"/>
  <c r="H739" i="26" s="1"/>
  <c r="I739" i="26" s="1"/>
  <c r="J739" i="26" s="1"/>
  <c r="K739" i="26" s="1"/>
  <c r="L739" i="26" s="1"/>
  <c r="M739" i="26" s="1"/>
  <c r="N739" i="26" s="1"/>
  <c r="F572" i="26"/>
  <c r="G572" i="26" s="1"/>
  <c r="H572" i="26" s="1"/>
  <c r="I572" i="26" s="1"/>
  <c r="J572" i="26" s="1"/>
  <c r="K572" i="26" s="1"/>
  <c r="L572" i="26" s="1"/>
  <c r="M572" i="26" s="1"/>
  <c r="N572" i="26" s="1"/>
  <c r="F405" i="26"/>
  <c r="G405" i="26" s="1"/>
  <c r="H405" i="26" s="1"/>
  <c r="I405" i="26" s="1"/>
  <c r="J405" i="26" s="1"/>
  <c r="K405" i="26" s="1"/>
  <c r="L405" i="26" s="1"/>
  <c r="M405" i="26" s="1"/>
  <c r="N405" i="26" s="1"/>
  <c r="F238" i="26"/>
  <c r="G238" i="26" s="1"/>
  <c r="H238" i="26" s="1"/>
  <c r="I238" i="26" s="1"/>
  <c r="J238" i="26" s="1"/>
  <c r="K238" i="26" s="1"/>
  <c r="L238" i="26" s="1"/>
  <c r="M238" i="26" s="1"/>
  <c r="N238" i="26" s="1"/>
  <c r="F70" i="26"/>
  <c r="G70" i="26" s="1"/>
  <c r="H70" i="26" s="1"/>
  <c r="I70" i="26" s="1"/>
  <c r="J70" i="26" s="1"/>
  <c r="K70" i="26" s="1"/>
  <c r="L70" i="26" s="1"/>
  <c r="M70" i="26" s="1"/>
  <c r="N70" i="26" s="1"/>
  <c r="F1613" i="26"/>
  <c r="G1613" i="26" s="1"/>
  <c r="H1613" i="26" s="1"/>
  <c r="I1613" i="26" s="1"/>
  <c r="J1613" i="26" s="1"/>
  <c r="K1613" i="26" s="1"/>
  <c r="L1613" i="26" s="1"/>
  <c r="M1613" i="26" s="1"/>
  <c r="N1613" i="26" s="1"/>
  <c r="F1446" i="26"/>
  <c r="G1446" i="26" s="1"/>
  <c r="H1446" i="26" s="1"/>
  <c r="I1446" i="26" s="1"/>
  <c r="J1446" i="26" s="1"/>
  <c r="K1446" i="26" s="1"/>
  <c r="L1446" i="26" s="1"/>
  <c r="M1446" i="26" s="1"/>
  <c r="N1446" i="26" s="1"/>
  <c r="F1279" i="26"/>
  <c r="G1279" i="26" s="1"/>
  <c r="H1279" i="26" s="1"/>
  <c r="I1279" i="26" s="1"/>
  <c r="J1279" i="26" s="1"/>
  <c r="K1279" i="26" s="1"/>
  <c r="L1279" i="26" s="1"/>
  <c r="M1279" i="26" s="1"/>
  <c r="N1279" i="26" s="1"/>
  <c r="F1112" i="26"/>
  <c r="G1112" i="26" s="1"/>
  <c r="H1112" i="26" s="1"/>
  <c r="I1112" i="26" s="1"/>
  <c r="J1112" i="26" s="1"/>
  <c r="K1112" i="26" s="1"/>
  <c r="L1112" i="26" s="1"/>
  <c r="M1112" i="26" s="1"/>
  <c r="N1112" i="26" s="1"/>
  <c r="F945" i="26"/>
  <c r="G945" i="26" s="1"/>
  <c r="H945" i="26" s="1"/>
  <c r="I945" i="26" s="1"/>
  <c r="J945" i="26" s="1"/>
  <c r="K945" i="26" s="1"/>
  <c r="L945" i="26" s="1"/>
  <c r="M945" i="26" s="1"/>
  <c r="N945" i="26" s="1"/>
  <c r="F778" i="26"/>
  <c r="G778" i="26" s="1"/>
  <c r="H778" i="26" s="1"/>
  <c r="I778" i="26" s="1"/>
  <c r="J778" i="26" s="1"/>
  <c r="K778" i="26" s="1"/>
  <c r="L778" i="26" s="1"/>
  <c r="M778" i="26" s="1"/>
  <c r="N778" i="26" s="1"/>
  <c r="F611" i="26"/>
  <c r="G611" i="26" s="1"/>
  <c r="H611" i="26" s="1"/>
  <c r="I611" i="26" s="1"/>
  <c r="J611" i="26" s="1"/>
  <c r="K611" i="26" s="1"/>
  <c r="L611" i="26" s="1"/>
  <c r="M611" i="26" s="1"/>
  <c r="N611" i="26" s="1"/>
  <c r="F444" i="26"/>
  <c r="G444" i="26" s="1"/>
  <c r="H444" i="26" s="1"/>
  <c r="I444" i="26" s="1"/>
  <c r="J444" i="26" s="1"/>
  <c r="K444" i="26" s="1"/>
  <c r="L444" i="26" s="1"/>
  <c r="M444" i="26" s="1"/>
  <c r="N444" i="26" s="1"/>
  <c r="F277" i="26"/>
  <c r="G277" i="26" s="1"/>
  <c r="H277" i="26" s="1"/>
  <c r="I277" i="26" s="1"/>
  <c r="J277" i="26" s="1"/>
  <c r="K277" i="26" s="1"/>
  <c r="L277" i="26" s="1"/>
  <c r="M277" i="26" s="1"/>
  <c r="N277" i="26" s="1"/>
  <c r="F110" i="26"/>
  <c r="G110" i="26" s="1"/>
  <c r="H110" i="26" s="1"/>
  <c r="I110" i="26" s="1"/>
  <c r="J110" i="26" s="1"/>
  <c r="K110" i="26" s="1"/>
  <c r="L110" i="26" s="1"/>
  <c r="M110" i="26" s="1"/>
  <c r="N110" i="26" s="1"/>
  <c r="F1582" i="26"/>
  <c r="G1582" i="26" s="1"/>
  <c r="H1582" i="26" s="1"/>
  <c r="I1582" i="26" s="1"/>
  <c r="J1582" i="26" s="1"/>
  <c r="K1582" i="26" s="1"/>
  <c r="L1582" i="26" s="1"/>
  <c r="M1582" i="26" s="1"/>
  <c r="N1582" i="26" s="1"/>
  <c r="F1415" i="26"/>
  <c r="G1415" i="26" s="1"/>
  <c r="H1415" i="26" s="1"/>
  <c r="I1415" i="26" s="1"/>
  <c r="J1415" i="26" s="1"/>
  <c r="K1415" i="26" s="1"/>
  <c r="L1415" i="26" s="1"/>
  <c r="M1415" i="26" s="1"/>
  <c r="N1415" i="26" s="1"/>
  <c r="F1248" i="26"/>
  <c r="G1248" i="26" s="1"/>
  <c r="H1248" i="26" s="1"/>
  <c r="I1248" i="26" s="1"/>
  <c r="J1248" i="26" s="1"/>
  <c r="K1248" i="26" s="1"/>
  <c r="L1248" i="26" s="1"/>
  <c r="M1248" i="26" s="1"/>
  <c r="N1248" i="26" s="1"/>
  <c r="F1081" i="26"/>
  <c r="G1081" i="26" s="1"/>
  <c r="H1081" i="26" s="1"/>
  <c r="I1081" i="26" s="1"/>
  <c r="J1081" i="26" s="1"/>
  <c r="K1081" i="26" s="1"/>
  <c r="L1081" i="26" s="1"/>
  <c r="M1081" i="26" s="1"/>
  <c r="N1081" i="26" s="1"/>
  <c r="F914" i="26"/>
  <c r="G914" i="26" s="1"/>
  <c r="H914" i="26" s="1"/>
  <c r="I914" i="26" s="1"/>
  <c r="J914" i="26" s="1"/>
  <c r="K914" i="26" s="1"/>
  <c r="L914" i="26" s="1"/>
  <c r="M914" i="26" s="1"/>
  <c r="N914" i="26" s="1"/>
  <c r="F747" i="26"/>
  <c r="G747" i="26" s="1"/>
  <c r="H747" i="26" s="1"/>
  <c r="I747" i="26" s="1"/>
  <c r="J747" i="26" s="1"/>
  <c r="K747" i="26" s="1"/>
  <c r="L747" i="26" s="1"/>
  <c r="M747" i="26" s="1"/>
  <c r="N747" i="26" s="1"/>
  <c r="F580" i="26"/>
  <c r="G580" i="26" s="1"/>
  <c r="H580" i="26" s="1"/>
  <c r="I580" i="26" s="1"/>
  <c r="J580" i="26" s="1"/>
  <c r="K580" i="26" s="1"/>
  <c r="L580" i="26" s="1"/>
  <c r="M580" i="26" s="1"/>
  <c r="N580" i="26" s="1"/>
  <c r="F413" i="26"/>
  <c r="G413" i="26" s="1"/>
  <c r="H413" i="26" s="1"/>
  <c r="I413" i="26" s="1"/>
  <c r="J413" i="26" s="1"/>
  <c r="K413" i="26" s="1"/>
  <c r="L413" i="26" s="1"/>
  <c r="M413" i="26" s="1"/>
  <c r="N413" i="26" s="1"/>
  <c r="F246" i="26"/>
  <c r="G246" i="26" s="1"/>
  <c r="H246" i="26" s="1"/>
  <c r="I246" i="26" s="1"/>
  <c r="J246" i="26" s="1"/>
  <c r="K246" i="26" s="1"/>
  <c r="L246" i="26" s="1"/>
  <c r="M246" i="26" s="1"/>
  <c r="N246" i="26" s="1"/>
  <c r="F78" i="26"/>
  <c r="G78" i="26" s="1"/>
  <c r="H78" i="26" s="1"/>
  <c r="I78" i="26" s="1"/>
  <c r="J78" i="26" s="1"/>
  <c r="K78" i="26" s="1"/>
  <c r="L78" i="26" s="1"/>
  <c r="M78" i="26" s="1"/>
  <c r="N78" i="26" s="1"/>
  <c r="F1654" i="26"/>
  <c r="G1654" i="26" s="1"/>
  <c r="H1654" i="26" s="1"/>
  <c r="I1654" i="26" s="1"/>
  <c r="J1654" i="26" s="1"/>
  <c r="K1654" i="26" s="1"/>
  <c r="L1654" i="26" s="1"/>
  <c r="M1654" i="26" s="1"/>
  <c r="N1654" i="26" s="1"/>
  <c r="F1487" i="26"/>
  <c r="G1487" i="26" s="1"/>
  <c r="H1487" i="26" s="1"/>
  <c r="I1487" i="26" s="1"/>
  <c r="J1487" i="26" s="1"/>
  <c r="K1487" i="26" s="1"/>
  <c r="L1487" i="26" s="1"/>
  <c r="M1487" i="26" s="1"/>
  <c r="N1487" i="26" s="1"/>
  <c r="F1320" i="26"/>
  <c r="G1320" i="26" s="1"/>
  <c r="H1320" i="26" s="1"/>
  <c r="I1320" i="26" s="1"/>
  <c r="J1320" i="26" s="1"/>
  <c r="K1320" i="26" s="1"/>
  <c r="L1320" i="26" s="1"/>
  <c r="M1320" i="26" s="1"/>
  <c r="N1320" i="26" s="1"/>
  <c r="F1153" i="26"/>
  <c r="G1153" i="26" s="1"/>
  <c r="H1153" i="26" s="1"/>
  <c r="I1153" i="26" s="1"/>
  <c r="J1153" i="26" s="1"/>
  <c r="K1153" i="26" s="1"/>
  <c r="L1153" i="26" s="1"/>
  <c r="M1153" i="26" s="1"/>
  <c r="N1153" i="26" s="1"/>
  <c r="F986" i="26"/>
  <c r="G986" i="26" s="1"/>
  <c r="H986" i="26" s="1"/>
  <c r="I986" i="26" s="1"/>
  <c r="J986" i="26" s="1"/>
  <c r="K986" i="26" s="1"/>
  <c r="L986" i="26" s="1"/>
  <c r="M986" i="26" s="1"/>
  <c r="N986" i="26" s="1"/>
  <c r="F819" i="26"/>
  <c r="G819" i="26" s="1"/>
  <c r="H819" i="26" s="1"/>
  <c r="I819" i="26" s="1"/>
  <c r="J819" i="26" s="1"/>
  <c r="K819" i="26" s="1"/>
  <c r="L819" i="26" s="1"/>
  <c r="M819" i="26" s="1"/>
  <c r="N819" i="26" s="1"/>
  <c r="F652" i="26"/>
  <c r="G652" i="26" s="1"/>
  <c r="H652" i="26" s="1"/>
  <c r="I652" i="26" s="1"/>
  <c r="J652" i="26" s="1"/>
  <c r="K652" i="26" s="1"/>
  <c r="L652" i="26" s="1"/>
  <c r="M652" i="26" s="1"/>
  <c r="N652" i="26" s="1"/>
  <c r="F485" i="26"/>
  <c r="G485" i="26" s="1"/>
  <c r="H485" i="26" s="1"/>
  <c r="I485" i="26" s="1"/>
  <c r="J485" i="26" s="1"/>
  <c r="K485" i="26" s="1"/>
  <c r="L485" i="26" s="1"/>
  <c r="M485" i="26" s="1"/>
  <c r="N485" i="26" s="1"/>
  <c r="F318" i="26"/>
  <c r="G318" i="26" s="1"/>
  <c r="H318" i="26" s="1"/>
  <c r="I318" i="26" s="1"/>
  <c r="J318" i="26" s="1"/>
  <c r="K318" i="26" s="1"/>
  <c r="L318" i="26" s="1"/>
  <c r="M318" i="26" s="1"/>
  <c r="N318" i="26" s="1"/>
  <c r="F151" i="26"/>
  <c r="G151" i="26" s="1"/>
  <c r="H151" i="26" s="1"/>
  <c r="I151" i="26" s="1"/>
  <c r="J151" i="26" s="1"/>
  <c r="K151" i="26" s="1"/>
  <c r="L151" i="26" s="1"/>
  <c r="M151" i="26" s="1"/>
  <c r="N151" i="26" s="1"/>
  <c r="F1518" i="26"/>
  <c r="G1518" i="26" s="1"/>
  <c r="H1518" i="26" s="1"/>
  <c r="I1518" i="26" s="1"/>
  <c r="J1518" i="26" s="1"/>
  <c r="K1518" i="26" s="1"/>
  <c r="L1518" i="26" s="1"/>
  <c r="M1518" i="26" s="1"/>
  <c r="N1518" i="26" s="1"/>
  <c r="F1351" i="26"/>
  <c r="G1351" i="26" s="1"/>
  <c r="H1351" i="26" s="1"/>
  <c r="I1351" i="26" s="1"/>
  <c r="J1351" i="26" s="1"/>
  <c r="K1351" i="26" s="1"/>
  <c r="L1351" i="26" s="1"/>
  <c r="M1351" i="26" s="1"/>
  <c r="N1351" i="26" s="1"/>
  <c r="F1184" i="26"/>
  <c r="G1184" i="26" s="1"/>
  <c r="H1184" i="26" s="1"/>
  <c r="I1184" i="26" s="1"/>
  <c r="J1184" i="26" s="1"/>
  <c r="K1184" i="26" s="1"/>
  <c r="L1184" i="26" s="1"/>
  <c r="M1184" i="26" s="1"/>
  <c r="N1184" i="26" s="1"/>
  <c r="F1017" i="26"/>
  <c r="G1017" i="26" s="1"/>
  <c r="H1017" i="26" s="1"/>
  <c r="I1017" i="26" s="1"/>
  <c r="J1017" i="26" s="1"/>
  <c r="K1017" i="26" s="1"/>
  <c r="L1017" i="26" s="1"/>
  <c r="M1017" i="26" s="1"/>
  <c r="N1017" i="26" s="1"/>
  <c r="F850" i="26"/>
  <c r="G850" i="26" s="1"/>
  <c r="H850" i="26" s="1"/>
  <c r="I850" i="26" s="1"/>
  <c r="J850" i="26" s="1"/>
  <c r="K850" i="26" s="1"/>
  <c r="L850" i="26" s="1"/>
  <c r="M850" i="26" s="1"/>
  <c r="N850" i="26" s="1"/>
  <c r="F683" i="26"/>
  <c r="G683" i="26" s="1"/>
  <c r="H683" i="26" s="1"/>
  <c r="I683" i="26" s="1"/>
  <c r="J683" i="26" s="1"/>
  <c r="K683" i="26" s="1"/>
  <c r="L683" i="26" s="1"/>
  <c r="M683" i="26" s="1"/>
  <c r="N683" i="26" s="1"/>
  <c r="F516" i="26"/>
  <c r="G516" i="26" s="1"/>
  <c r="H516" i="26" s="1"/>
  <c r="I516" i="26" s="1"/>
  <c r="J516" i="26" s="1"/>
  <c r="K516" i="26" s="1"/>
  <c r="L516" i="26" s="1"/>
  <c r="M516" i="26" s="1"/>
  <c r="N516" i="26" s="1"/>
  <c r="F349" i="26"/>
  <c r="G349" i="26" s="1"/>
  <c r="H349" i="26" s="1"/>
  <c r="I349" i="26" s="1"/>
  <c r="J349" i="26" s="1"/>
  <c r="K349" i="26" s="1"/>
  <c r="L349" i="26" s="1"/>
  <c r="M349" i="26" s="1"/>
  <c r="N349" i="26" s="1"/>
  <c r="F182" i="26"/>
  <c r="G182" i="26" s="1"/>
  <c r="H182" i="26" s="1"/>
  <c r="I182" i="26" s="1"/>
  <c r="J182" i="26" s="1"/>
  <c r="K182" i="26" s="1"/>
  <c r="L182" i="26" s="1"/>
  <c r="M182" i="26" s="1"/>
  <c r="N182" i="26" s="1"/>
  <c r="F14" i="26"/>
  <c r="G14" i="26" s="1"/>
  <c r="H14" i="26" s="1"/>
  <c r="I14" i="26" s="1"/>
  <c r="J14" i="26" s="1"/>
  <c r="K14" i="26" s="1"/>
  <c r="L14" i="26" s="1"/>
  <c r="M14" i="26" s="1"/>
  <c r="N14" i="26" s="1"/>
  <c r="F1606" i="26"/>
  <c r="G1606" i="26" s="1"/>
  <c r="H1606" i="26" s="1"/>
  <c r="I1606" i="26" s="1"/>
  <c r="J1606" i="26" s="1"/>
  <c r="K1606" i="26" s="1"/>
  <c r="L1606" i="26" s="1"/>
  <c r="M1606" i="26" s="1"/>
  <c r="N1606" i="26" s="1"/>
  <c r="F1439" i="26"/>
  <c r="G1439" i="26" s="1"/>
  <c r="H1439" i="26" s="1"/>
  <c r="I1439" i="26" s="1"/>
  <c r="J1439" i="26" s="1"/>
  <c r="K1439" i="26" s="1"/>
  <c r="L1439" i="26" s="1"/>
  <c r="M1439" i="26" s="1"/>
  <c r="N1439" i="26" s="1"/>
  <c r="F1272" i="26"/>
  <c r="G1272" i="26" s="1"/>
  <c r="H1272" i="26" s="1"/>
  <c r="I1272" i="26" s="1"/>
  <c r="J1272" i="26" s="1"/>
  <c r="K1272" i="26" s="1"/>
  <c r="L1272" i="26" s="1"/>
  <c r="M1272" i="26" s="1"/>
  <c r="N1272" i="26" s="1"/>
  <c r="F1105" i="26"/>
  <c r="G1105" i="26" s="1"/>
  <c r="H1105" i="26" s="1"/>
  <c r="I1105" i="26" s="1"/>
  <c r="J1105" i="26" s="1"/>
  <c r="K1105" i="26" s="1"/>
  <c r="L1105" i="26" s="1"/>
  <c r="M1105" i="26" s="1"/>
  <c r="N1105" i="26" s="1"/>
  <c r="F938" i="26"/>
  <c r="G938" i="26" s="1"/>
  <c r="H938" i="26" s="1"/>
  <c r="I938" i="26" s="1"/>
  <c r="J938" i="26" s="1"/>
  <c r="K938" i="26" s="1"/>
  <c r="L938" i="26" s="1"/>
  <c r="M938" i="26" s="1"/>
  <c r="N938" i="26" s="1"/>
  <c r="F771" i="26"/>
  <c r="G771" i="26" s="1"/>
  <c r="H771" i="26" s="1"/>
  <c r="I771" i="26" s="1"/>
  <c r="J771" i="26" s="1"/>
  <c r="K771" i="26" s="1"/>
  <c r="L771" i="26" s="1"/>
  <c r="M771" i="26" s="1"/>
  <c r="N771" i="26" s="1"/>
  <c r="F604" i="26"/>
  <c r="G604" i="26" s="1"/>
  <c r="H604" i="26" s="1"/>
  <c r="I604" i="26" s="1"/>
  <c r="J604" i="26" s="1"/>
  <c r="K604" i="26" s="1"/>
  <c r="L604" i="26" s="1"/>
  <c r="M604" i="26" s="1"/>
  <c r="N604" i="26" s="1"/>
  <c r="F437" i="26"/>
  <c r="G437" i="26" s="1"/>
  <c r="H437" i="26" s="1"/>
  <c r="I437" i="26" s="1"/>
  <c r="J437" i="26" s="1"/>
  <c r="K437" i="26" s="1"/>
  <c r="L437" i="26" s="1"/>
  <c r="M437" i="26" s="1"/>
  <c r="N437" i="26" s="1"/>
  <c r="F270" i="26"/>
  <c r="G270" i="26" s="1"/>
  <c r="H270" i="26" s="1"/>
  <c r="I270" i="26" s="1"/>
  <c r="J270" i="26" s="1"/>
  <c r="K270" i="26" s="1"/>
  <c r="L270" i="26" s="1"/>
  <c r="M270" i="26" s="1"/>
  <c r="N270" i="26" s="1"/>
  <c r="F103" i="26"/>
  <c r="G103" i="26" s="1"/>
  <c r="H103" i="26" s="1"/>
  <c r="I103" i="26" s="1"/>
  <c r="J103" i="26" s="1"/>
  <c r="K103" i="26" s="1"/>
  <c r="L103" i="26" s="1"/>
  <c r="M103" i="26" s="1"/>
  <c r="N103" i="26" s="1"/>
  <c r="F1512" i="26"/>
  <c r="G1512" i="26" s="1"/>
  <c r="H1512" i="26" s="1"/>
  <c r="I1512" i="26" s="1"/>
  <c r="J1512" i="26" s="1"/>
  <c r="K1512" i="26" s="1"/>
  <c r="L1512" i="26" s="1"/>
  <c r="M1512" i="26" s="1"/>
  <c r="N1512" i="26" s="1"/>
  <c r="F1345" i="26"/>
  <c r="G1345" i="26" s="1"/>
  <c r="H1345" i="26" s="1"/>
  <c r="I1345" i="26" s="1"/>
  <c r="J1345" i="26" s="1"/>
  <c r="K1345" i="26" s="1"/>
  <c r="L1345" i="26" s="1"/>
  <c r="M1345" i="26" s="1"/>
  <c r="N1345" i="26" s="1"/>
  <c r="F1178" i="26"/>
  <c r="G1178" i="26" s="1"/>
  <c r="H1178" i="26" s="1"/>
  <c r="I1178" i="26" s="1"/>
  <c r="J1178" i="26" s="1"/>
  <c r="K1178" i="26" s="1"/>
  <c r="L1178" i="26" s="1"/>
  <c r="M1178" i="26" s="1"/>
  <c r="N1178" i="26" s="1"/>
  <c r="F1011" i="26"/>
  <c r="G1011" i="26" s="1"/>
  <c r="H1011" i="26" s="1"/>
  <c r="I1011" i="26" s="1"/>
  <c r="J1011" i="26" s="1"/>
  <c r="K1011" i="26" s="1"/>
  <c r="L1011" i="26" s="1"/>
  <c r="M1011" i="26" s="1"/>
  <c r="N1011" i="26" s="1"/>
  <c r="F844" i="26"/>
  <c r="G844" i="26" s="1"/>
  <c r="H844" i="26" s="1"/>
  <c r="I844" i="26" s="1"/>
  <c r="J844" i="26" s="1"/>
  <c r="K844" i="26" s="1"/>
  <c r="L844" i="26" s="1"/>
  <c r="M844" i="26" s="1"/>
  <c r="N844" i="26" s="1"/>
  <c r="F677" i="26"/>
  <c r="G677" i="26" s="1"/>
  <c r="H677" i="26" s="1"/>
  <c r="I677" i="26" s="1"/>
  <c r="J677" i="26" s="1"/>
  <c r="K677" i="26" s="1"/>
  <c r="L677" i="26" s="1"/>
  <c r="M677" i="26" s="1"/>
  <c r="N677" i="26" s="1"/>
  <c r="F510" i="26"/>
  <c r="G510" i="26" s="1"/>
  <c r="H510" i="26" s="1"/>
  <c r="I510" i="26" s="1"/>
  <c r="J510" i="26" s="1"/>
  <c r="K510" i="26" s="1"/>
  <c r="L510" i="26" s="1"/>
  <c r="M510" i="26" s="1"/>
  <c r="N510" i="26" s="1"/>
  <c r="F343" i="26"/>
  <c r="G343" i="26" s="1"/>
  <c r="H343" i="26" s="1"/>
  <c r="I343" i="26" s="1"/>
  <c r="J343" i="26" s="1"/>
  <c r="K343" i="26" s="1"/>
  <c r="L343" i="26" s="1"/>
  <c r="M343" i="26" s="1"/>
  <c r="N343" i="26" s="1"/>
  <c r="F176" i="26"/>
  <c r="G176" i="26" s="1"/>
  <c r="H176" i="26" s="1"/>
  <c r="I176" i="26" s="1"/>
  <c r="J176" i="26" s="1"/>
  <c r="K176" i="26" s="1"/>
  <c r="L176" i="26" s="1"/>
  <c r="M176" i="26" s="1"/>
  <c r="N176" i="26" s="1"/>
  <c r="F8" i="26"/>
  <c r="G8" i="26" s="1"/>
  <c r="H8" i="26" s="1"/>
  <c r="I8" i="26" s="1"/>
  <c r="J8" i="26" s="1"/>
  <c r="K8" i="26" s="1"/>
  <c r="L8" i="26" s="1"/>
  <c r="M8" i="26" s="1"/>
  <c r="N8" i="26" s="1"/>
  <c r="F1548" i="26"/>
  <c r="G1548" i="26" s="1"/>
  <c r="H1548" i="26" s="1"/>
  <c r="I1548" i="26" s="1"/>
  <c r="J1548" i="26" s="1"/>
  <c r="K1548" i="26" s="1"/>
  <c r="L1548" i="26" s="1"/>
  <c r="M1548" i="26" s="1"/>
  <c r="N1548" i="26" s="1"/>
  <c r="F1381" i="26"/>
  <c r="G1381" i="26" s="1"/>
  <c r="H1381" i="26" s="1"/>
  <c r="I1381" i="26" s="1"/>
  <c r="J1381" i="26" s="1"/>
  <c r="K1381" i="26" s="1"/>
  <c r="L1381" i="26" s="1"/>
  <c r="M1381" i="26" s="1"/>
  <c r="N1381" i="26" s="1"/>
  <c r="F1214" i="26"/>
  <c r="G1214" i="26" s="1"/>
  <c r="H1214" i="26" s="1"/>
  <c r="I1214" i="26" s="1"/>
  <c r="J1214" i="26" s="1"/>
  <c r="K1214" i="26" s="1"/>
  <c r="L1214" i="26" s="1"/>
  <c r="M1214" i="26" s="1"/>
  <c r="N1214" i="26" s="1"/>
  <c r="F1047" i="26"/>
  <c r="G1047" i="26" s="1"/>
  <c r="H1047" i="26" s="1"/>
  <c r="I1047" i="26" s="1"/>
  <c r="J1047" i="26" s="1"/>
  <c r="K1047" i="26" s="1"/>
  <c r="L1047" i="26" s="1"/>
  <c r="M1047" i="26" s="1"/>
  <c r="N1047" i="26" s="1"/>
  <c r="F880" i="26"/>
  <c r="G880" i="26" s="1"/>
  <c r="H880" i="26" s="1"/>
  <c r="I880" i="26" s="1"/>
  <c r="J880" i="26" s="1"/>
  <c r="K880" i="26" s="1"/>
  <c r="L880" i="26" s="1"/>
  <c r="M880" i="26" s="1"/>
  <c r="N880" i="26" s="1"/>
  <c r="F713" i="26"/>
  <c r="G713" i="26" s="1"/>
  <c r="H713" i="26" s="1"/>
  <c r="I713" i="26" s="1"/>
  <c r="J713" i="26" s="1"/>
  <c r="K713" i="26" s="1"/>
  <c r="L713" i="26" s="1"/>
  <c r="M713" i="26" s="1"/>
  <c r="N713" i="26" s="1"/>
  <c r="F546" i="26"/>
  <c r="G546" i="26" s="1"/>
  <c r="H546" i="26" s="1"/>
  <c r="I546" i="26" s="1"/>
  <c r="J546" i="26" s="1"/>
  <c r="K546" i="26" s="1"/>
  <c r="L546" i="26" s="1"/>
  <c r="M546" i="26" s="1"/>
  <c r="N546" i="26" s="1"/>
  <c r="F379" i="26"/>
  <c r="G379" i="26" s="1"/>
  <c r="H379" i="26" s="1"/>
  <c r="I379" i="26" s="1"/>
  <c r="J379" i="26" s="1"/>
  <c r="K379" i="26" s="1"/>
  <c r="L379" i="26" s="1"/>
  <c r="M379" i="26" s="1"/>
  <c r="N379" i="26" s="1"/>
  <c r="F212" i="26"/>
  <c r="G212" i="26" s="1"/>
  <c r="H212" i="26" s="1"/>
  <c r="I212" i="26" s="1"/>
  <c r="J212" i="26" s="1"/>
  <c r="K212" i="26" s="1"/>
  <c r="L212" i="26" s="1"/>
  <c r="M212" i="26" s="1"/>
  <c r="N212" i="26" s="1"/>
  <c r="F44" i="26"/>
  <c r="G44" i="26" s="1"/>
  <c r="H44" i="26" s="1"/>
  <c r="I44" i="26" s="1"/>
  <c r="J44" i="26" s="1"/>
  <c r="K44" i="26" s="1"/>
  <c r="L44" i="26" s="1"/>
  <c r="M44" i="26" s="1"/>
  <c r="N44" i="26" s="1"/>
  <c r="F1575" i="26"/>
  <c r="G1575" i="26" s="1"/>
  <c r="H1575" i="26" s="1"/>
  <c r="I1575" i="26" s="1"/>
  <c r="J1575" i="26" s="1"/>
  <c r="K1575" i="26" s="1"/>
  <c r="L1575" i="26" s="1"/>
  <c r="M1575" i="26" s="1"/>
  <c r="N1575" i="26" s="1"/>
  <c r="F1408" i="26"/>
  <c r="G1408" i="26" s="1"/>
  <c r="H1408" i="26" s="1"/>
  <c r="I1408" i="26" s="1"/>
  <c r="J1408" i="26" s="1"/>
  <c r="K1408" i="26" s="1"/>
  <c r="L1408" i="26" s="1"/>
  <c r="M1408" i="26" s="1"/>
  <c r="N1408" i="26" s="1"/>
  <c r="F1241" i="26"/>
  <c r="G1241" i="26" s="1"/>
  <c r="H1241" i="26" s="1"/>
  <c r="I1241" i="26" s="1"/>
  <c r="J1241" i="26" s="1"/>
  <c r="K1241" i="26" s="1"/>
  <c r="L1241" i="26" s="1"/>
  <c r="M1241" i="26" s="1"/>
  <c r="N1241" i="26" s="1"/>
  <c r="F1074" i="26"/>
  <c r="G1074" i="26" s="1"/>
  <c r="H1074" i="26" s="1"/>
  <c r="I1074" i="26" s="1"/>
  <c r="J1074" i="26" s="1"/>
  <c r="K1074" i="26" s="1"/>
  <c r="L1074" i="26" s="1"/>
  <c r="M1074" i="26" s="1"/>
  <c r="N1074" i="26" s="1"/>
  <c r="F907" i="26"/>
  <c r="G907" i="26" s="1"/>
  <c r="H907" i="26" s="1"/>
  <c r="I907" i="26" s="1"/>
  <c r="J907" i="26" s="1"/>
  <c r="K907" i="26" s="1"/>
  <c r="L907" i="26" s="1"/>
  <c r="M907" i="26" s="1"/>
  <c r="N907" i="26" s="1"/>
  <c r="F740" i="26"/>
  <c r="G740" i="26" s="1"/>
  <c r="H740" i="26" s="1"/>
  <c r="I740" i="26" s="1"/>
  <c r="J740" i="26" s="1"/>
  <c r="K740" i="26" s="1"/>
  <c r="L740" i="26" s="1"/>
  <c r="M740" i="26" s="1"/>
  <c r="N740" i="26" s="1"/>
  <c r="F573" i="26"/>
  <c r="G573" i="26" s="1"/>
  <c r="H573" i="26" s="1"/>
  <c r="I573" i="26" s="1"/>
  <c r="J573" i="26" s="1"/>
  <c r="K573" i="26" s="1"/>
  <c r="L573" i="26" s="1"/>
  <c r="M573" i="26" s="1"/>
  <c r="N573" i="26" s="1"/>
  <c r="F406" i="26"/>
  <c r="G406" i="26" s="1"/>
  <c r="H406" i="26" s="1"/>
  <c r="I406" i="26" s="1"/>
  <c r="J406" i="26" s="1"/>
  <c r="K406" i="26" s="1"/>
  <c r="L406" i="26" s="1"/>
  <c r="M406" i="26" s="1"/>
  <c r="N406" i="26" s="1"/>
  <c r="F239" i="26"/>
  <c r="G239" i="26" s="1"/>
  <c r="H239" i="26" s="1"/>
  <c r="I239" i="26" s="1"/>
  <c r="J239" i="26" s="1"/>
  <c r="K239" i="26" s="1"/>
  <c r="L239" i="26" s="1"/>
  <c r="M239" i="26" s="1"/>
  <c r="N239" i="26" s="1"/>
  <c r="F71" i="26"/>
  <c r="G71" i="26" s="1"/>
  <c r="H71" i="26" s="1"/>
  <c r="I71" i="26" s="1"/>
  <c r="J71" i="26" s="1"/>
  <c r="K71" i="26" s="1"/>
  <c r="L71" i="26" s="1"/>
  <c r="M71" i="26" s="1"/>
  <c r="N71" i="26" s="1"/>
  <c r="F1543" i="26"/>
  <c r="G1543" i="26" s="1"/>
  <c r="H1543" i="26" s="1"/>
  <c r="I1543" i="26" s="1"/>
  <c r="J1543" i="26" s="1"/>
  <c r="K1543" i="26" s="1"/>
  <c r="L1543" i="26" s="1"/>
  <c r="M1543" i="26" s="1"/>
  <c r="N1543" i="26" s="1"/>
  <c r="F1376" i="26"/>
  <c r="G1376" i="26" s="1"/>
  <c r="H1376" i="26" s="1"/>
  <c r="I1376" i="26" s="1"/>
  <c r="J1376" i="26" s="1"/>
  <c r="K1376" i="26" s="1"/>
  <c r="L1376" i="26" s="1"/>
  <c r="M1376" i="26" s="1"/>
  <c r="N1376" i="26" s="1"/>
  <c r="F1209" i="26"/>
  <c r="G1209" i="26" s="1"/>
  <c r="H1209" i="26" s="1"/>
  <c r="I1209" i="26" s="1"/>
  <c r="J1209" i="26" s="1"/>
  <c r="K1209" i="26" s="1"/>
  <c r="L1209" i="26" s="1"/>
  <c r="M1209" i="26" s="1"/>
  <c r="N1209" i="26" s="1"/>
  <c r="F1042" i="26"/>
  <c r="G1042" i="26" s="1"/>
  <c r="H1042" i="26" s="1"/>
  <c r="I1042" i="26" s="1"/>
  <c r="J1042" i="26" s="1"/>
  <c r="K1042" i="26" s="1"/>
  <c r="L1042" i="26" s="1"/>
  <c r="M1042" i="26" s="1"/>
  <c r="N1042" i="26" s="1"/>
  <c r="F875" i="26"/>
  <c r="G875" i="26" s="1"/>
  <c r="H875" i="26" s="1"/>
  <c r="I875" i="26" s="1"/>
  <c r="J875" i="26" s="1"/>
  <c r="K875" i="26" s="1"/>
  <c r="L875" i="26" s="1"/>
  <c r="M875" i="26" s="1"/>
  <c r="N875" i="26" s="1"/>
  <c r="F708" i="26"/>
  <c r="G708" i="26" s="1"/>
  <c r="H708" i="26" s="1"/>
  <c r="I708" i="26" s="1"/>
  <c r="J708" i="26" s="1"/>
  <c r="K708" i="26" s="1"/>
  <c r="L708" i="26" s="1"/>
  <c r="M708" i="26" s="1"/>
  <c r="N708" i="26" s="1"/>
  <c r="F541" i="26"/>
  <c r="G541" i="26" s="1"/>
  <c r="H541" i="26" s="1"/>
  <c r="I541" i="26" s="1"/>
  <c r="J541" i="26" s="1"/>
  <c r="K541" i="26" s="1"/>
  <c r="L541" i="26" s="1"/>
  <c r="M541" i="26" s="1"/>
  <c r="N541" i="26" s="1"/>
  <c r="F374" i="26"/>
  <c r="G374" i="26" s="1"/>
  <c r="H374" i="26" s="1"/>
  <c r="I374" i="26" s="1"/>
  <c r="J374" i="26" s="1"/>
  <c r="K374" i="26" s="1"/>
  <c r="L374" i="26" s="1"/>
  <c r="M374" i="26" s="1"/>
  <c r="N374" i="26" s="1"/>
  <c r="F207" i="26"/>
  <c r="G207" i="26" s="1"/>
  <c r="H207" i="26" s="1"/>
  <c r="I207" i="26" s="1"/>
  <c r="J207" i="26" s="1"/>
  <c r="K207" i="26" s="1"/>
  <c r="L207" i="26" s="1"/>
  <c r="M207" i="26" s="1"/>
  <c r="N207" i="26" s="1"/>
  <c r="F39" i="26"/>
  <c r="G39" i="26" s="1"/>
  <c r="H39" i="26" s="1"/>
  <c r="I39" i="26" s="1"/>
  <c r="J39" i="26" s="1"/>
  <c r="K39" i="26" s="1"/>
  <c r="L39" i="26" s="1"/>
  <c r="M39" i="26" s="1"/>
  <c r="N39" i="26" s="1"/>
  <c r="F1597" i="26"/>
  <c r="G1597" i="26" s="1"/>
  <c r="H1597" i="26" s="1"/>
  <c r="I1597" i="26" s="1"/>
  <c r="J1597" i="26" s="1"/>
  <c r="K1597" i="26" s="1"/>
  <c r="L1597" i="26" s="1"/>
  <c r="M1597" i="26" s="1"/>
  <c r="N1597" i="26" s="1"/>
  <c r="F1430" i="26"/>
  <c r="G1430" i="26" s="1"/>
  <c r="H1430" i="26" s="1"/>
  <c r="I1430" i="26" s="1"/>
  <c r="J1430" i="26" s="1"/>
  <c r="K1430" i="26" s="1"/>
  <c r="L1430" i="26" s="1"/>
  <c r="M1430" i="26" s="1"/>
  <c r="N1430" i="26" s="1"/>
  <c r="F1263" i="26"/>
  <c r="G1263" i="26" s="1"/>
  <c r="H1263" i="26" s="1"/>
  <c r="I1263" i="26" s="1"/>
  <c r="J1263" i="26" s="1"/>
  <c r="K1263" i="26" s="1"/>
  <c r="L1263" i="26" s="1"/>
  <c r="M1263" i="26" s="1"/>
  <c r="N1263" i="26" s="1"/>
  <c r="F1096" i="26"/>
  <c r="G1096" i="26" s="1"/>
  <c r="H1096" i="26" s="1"/>
  <c r="I1096" i="26" s="1"/>
  <c r="J1096" i="26" s="1"/>
  <c r="K1096" i="26" s="1"/>
  <c r="L1096" i="26" s="1"/>
  <c r="M1096" i="26" s="1"/>
  <c r="N1096" i="26" s="1"/>
  <c r="F929" i="26"/>
  <c r="G929" i="26" s="1"/>
  <c r="H929" i="26" s="1"/>
  <c r="I929" i="26" s="1"/>
  <c r="J929" i="26" s="1"/>
  <c r="K929" i="26" s="1"/>
  <c r="L929" i="26" s="1"/>
  <c r="M929" i="26" s="1"/>
  <c r="N929" i="26" s="1"/>
  <c r="F762" i="26"/>
  <c r="G762" i="26" s="1"/>
  <c r="H762" i="26" s="1"/>
  <c r="I762" i="26" s="1"/>
  <c r="J762" i="26" s="1"/>
  <c r="K762" i="26" s="1"/>
  <c r="L762" i="26" s="1"/>
  <c r="M762" i="26" s="1"/>
  <c r="N762" i="26" s="1"/>
  <c r="F595" i="26"/>
  <c r="G595" i="26" s="1"/>
  <c r="H595" i="26" s="1"/>
  <c r="I595" i="26" s="1"/>
  <c r="J595" i="26" s="1"/>
  <c r="K595" i="26" s="1"/>
  <c r="L595" i="26" s="1"/>
  <c r="M595" i="26" s="1"/>
  <c r="N595" i="26" s="1"/>
  <c r="F428" i="26"/>
  <c r="G428" i="26" s="1"/>
  <c r="H428" i="26" s="1"/>
  <c r="I428" i="26" s="1"/>
  <c r="J428" i="26" s="1"/>
  <c r="K428" i="26" s="1"/>
  <c r="L428" i="26" s="1"/>
  <c r="M428" i="26" s="1"/>
  <c r="N428" i="26" s="1"/>
  <c r="F261" i="26"/>
  <c r="G261" i="26" s="1"/>
  <c r="H261" i="26" s="1"/>
  <c r="I261" i="26" s="1"/>
  <c r="J261" i="26" s="1"/>
  <c r="K261" i="26" s="1"/>
  <c r="L261" i="26" s="1"/>
  <c r="M261" i="26" s="1"/>
  <c r="N261" i="26" s="1"/>
  <c r="F94" i="26"/>
  <c r="G94" i="26" s="1"/>
  <c r="H94" i="26" s="1"/>
  <c r="I94" i="26" s="1"/>
  <c r="J94" i="26" s="1"/>
  <c r="K94" i="26" s="1"/>
  <c r="L94" i="26" s="1"/>
  <c r="M94" i="26" s="1"/>
  <c r="N94" i="26" s="1"/>
  <c r="F1589" i="26"/>
  <c r="G1589" i="26" s="1"/>
  <c r="H1589" i="26" s="1"/>
  <c r="I1589" i="26" s="1"/>
  <c r="J1589" i="26" s="1"/>
  <c r="K1589" i="26" s="1"/>
  <c r="L1589" i="26" s="1"/>
  <c r="M1589" i="26" s="1"/>
  <c r="N1589" i="26" s="1"/>
  <c r="F1422" i="26"/>
  <c r="G1422" i="26" s="1"/>
  <c r="H1422" i="26" s="1"/>
  <c r="I1422" i="26" s="1"/>
  <c r="J1422" i="26" s="1"/>
  <c r="K1422" i="26" s="1"/>
  <c r="L1422" i="26" s="1"/>
  <c r="M1422" i="26" s="1"/>
  <c r="N1422" i="26" s="1"/>
  <c r="F1255" i="26"/>
  <c r="G1255" i="26" s="1"/>
  <c r="H1255" i="26" s="1"/>
  <c r="I1255" i="26" s="1"/>
  <c r="J1255" i="26" s="1"/>
  <c r="K1255" i="26" s="1"/>
  <c r="L1255" i="26" s="1"/>
  <c r="M1255" i="26" s="1"/>
  <c r="N1255" i="26" s="1"/>
  <c r="F1088" i="26"/>
  <c r="G1088" i="26" s="1"/>
  <c r="H1088" i="26" s="1"/>
  <c r="I1088" i="26" s="1"/>
  <c r="J1088" i="26" s="1"/>
  <c r="K1088" i="26" s="1"/>
  <c r="L1088" i="26" s="1"/>
  <c r="M1088" i="26" s="1"/>
  <c r="N1088" i="26" s="1"/>
  <c r="F921" i="26"/>
  <c r="G921" i="26" s="1"/>
  <c r="H921" i="26" s="1"/>
  <c r="I921" i="26" s="1"/>
  <c r="J921" i="26" s="1"/>
  <c r="K921" i="26" s="1"/>
  <c r="L921" i="26" s="1"/>
  <c r="M921" i="26" s="1"/>
  <c r="N921" i="26" s="1"/>
  <c r="F754" i="26"/>
  <c r="G754" i="26" s="1"/>
  <c r="H754" i="26" s="1"/>
  <c r="I754" i="26" s="1"/>
  <c r="J754" i="26" s="1"/>
  <c r="K754" i="26" s="1"/>
  <c r="L754" i="26" s="1"/>
  <c r="M754" i="26" s="1"/>
  <c r="N754" i="26" s="1"/>
  <c r="F587" i="26"/>
  <c r="G587" i="26" s="1"/>
  <c r="H587" i="26" s="1"/>
  <c r="I587" i="26" s="1"/>
  <c r="J587" i="26" s="1"/>
  <c r="K587" i="26" s="1"/>
  <c r="L587" i="26" s="1"/>
  <c r="M587" i="26" s="1"/>
  <c r="N587" i="26" s="1"/>
  <c r="F420" i="26"/>
  <c r="G420" i="26" s="1"/>
  <c r="H420" i="26" s="1"/>
  <c r="I420" i="26" s="1"/>
  <c r="J420" i="26" s="1"/>
  <c r="K420" i="26" s="1"/>
  <c r="L420" i="26" s="1"/>
  <c r="M420" i="26" s="1"/>
  <c r="N420" i="26" s="1"/>
  <c r="F253" i="26"/>
  <c r="G253" i="26" s="1"/>
  <c r="H253" i="26" s="1"/>
  <c r="I253" i="26" s="1"/>
  <c r="J253" i="26" s="1"/>
  <c r="K253" i="26" s="1"/>
  <c r="L253" i="26" s="1"/>
  <c r="M253" i="26" s="1"/>
  <c r="N253" i="26" s="1"/>
  <c r="F86" i="26"/>
  <c r="G86" i="26" s="1"/>
  <c r="H86" i="26" s="1"/>
  <c r="I86" i="26" s="1"/>
  <c r="J86" i="26" s="1"/>
  <c r="K86" i="26" s="1"/>
  <c r="L86" i="26" s="1"/>
  <c r="M86" i="26" s="1"/>
  <c r="N86" i="26" s="1"/>
  <c r="F1596" i="26"/>
  <c r="G1596" i="26" s="1"/>
  <c r="H1596" i="26" s="1"/>
  <c r="I1596" i="26" s="1"/>
  <c r="J1596" i="26" s="1"/>
  <c r="K1596" i="26" s="1"/>
  <c r="L1596" i="26" s="1"/>
  <c r="M1596" i="26" s="1"/>
  <c r="N1596" i="26" s="1"/>
  <c r="F1429" i="26"/>
  <c r="G1429" i="26" s="1"/>
  <c r="H1429" i="26" s="1"/>
  <c r="I1429" i="26" s="1"/>
  <c r="J1429" i="26" s="1"/>
  <c r="K1429" i="26" s="1"/>
  <c r="L1429" i="26" s="1"/>
  <c r="M1429" i="26" s="1"/>
  <c r="N1429" i="26" s="1"/>
  <c r="F1262" i="26"/>
  <c r="G1262" i="26" s="1"/>
  <c r="H1262" i="26" s="1"/>
  <c r="I1262" i="26" s="1"/>
  <c r="J1262" i="26" s="1"/>
  <c r="K1262" i="26" s="1"/>
  <c r="L1262" i="26" s="1"/>
  <c r="M1262" i="26" s="1"/>
  <c r="N1262" i="26" s="1"/>
  <c r="F1095" i="26"/>
  <c r="G1095" i="26" s="1"/>
  <c r="H1095" i="26" s="1"/>
  <c r="I1095" i="26" s="1"/>
  <c r="J1095" i="26" s="1"/>
  <c r="K1095" i="26" s="1"/>
  <c r="L1095" i="26" s="1"/>
  <c r="M1095" i="26" s="1"/>
  <c r="N1095" i="26" s="1"/>
  <c r="F928" i="26"/>
  <c r="G928" i="26" s="1"/>
  <c r="H928" i="26" s="1"/>
  <c r="I928" i="26" s="1"/>
  <c r="J928" i="26" s="1"/>
  <c r="K928" i="26" s="1"/>
  <c r="L928" i="26" s="1"/>
  <c r="M928" i="26" s="1"/>
  <c r="N928" i="26" s="1"/>
  <c r="F761" i="26"/>
  <c r="G761" i="26" s="1"/>
  <c r="H761" i="26" s="1"/>
  <c r="I761" i="26" s="1"/>
  <c r="J761" i="26" s="1"/>
  <c r="K761" i="26" s="1"/>
  <c r="L761" i="26" s="1"/>
  <c r="M761" i="26" s="1"/>
  <c r="N761" i="26" s="1"/>
  <c r="F594" i="26"/>
  <c r="G594" i="26" s="1"/>
  <c r="H594" i="26" s="1"/>
  <c r="I594" i="26" s="1"/>
  <c r="J594" i="26" s="1"/>
  <c r="K594" i="26" s="1"/>
  <c r="L594" i="26" s="1"/>
  <c r="M594" i="26" s="1"/>
  <c r="N594" i="26" s="1"/>
  <c r="F427" i="26"/>
  <c r="G427" i="26" s="1"/>
  <c r="H427" i="26" s="1"/>
  <c r="I427" i="26" s="1"/>
  <c r="J427" i="26" s="1"/>
  <c r="K427" i="26" s="1"/>
  <c r="L427" i="26" s="1"/>
  <c r="M427" i="26" s="1"/>
  <c r="N427" i="26" s="1"/>
  <c r="F260" i="26"/>
  <c r="G260" i="26" s="1"/>
  <c r="H260" i="26" s="1"/>
  <c r="I260" i="26" s="1"/>
  <c r="J260" i="26" s="1"/>
  <c r="K260" i="26" s="1"/>
  <c r="L260" i="26" s="1"/>
  <c r="M260" i="26" s="1"/>
  <c r="N260" i="26" s="1"/>
  <c r="F93" i="26"/>
  <c r="G93" i="26" s="1"/>
  <c r="H93" i="26" s="1"/>
  <c r="I93" i="26" s="1"/>
  <c r="J93" i="26" s="1"/>
  <c r="K93" i="26" s="1"/>
  <c r="L93" i="26" s="1"/>
  <c r="M93" i="26" s="1"/>
  <c r="N93" i="26" s="1"/>
  <c r="F1623" i="26"/>
  <c r="G1623" i="26" s="1"/>
  <c r="H1623" i="26" s="1"/>
  <c r="I1623" i="26" s="1"/>
  <c r="J1623" i="26" s="1"/>
  <c r="K1623" i="26" s="1"/>
  <c r="L1623" i="26" s="1"/>
  <c r="M1623" i="26" s="1"/>
  <c r="N1623" i="26" s="1"/>
  <c r="F1456" i="26"/>
  <c r="G1456" i="26" s="1"/>
  <c r="H1456" i="26" s="1"/>
  <c r="I1456" i="26" s="1"/>
  <c r="J1456" i="26" s="1"/>
  <c r="K1456" i="26" s="1"/>
  <c r="L1456" i="26" s="1"/>
  <c r="M1456" i="26" s="1"/>
  <c r="N1456" i="26" s="1"/>
  <c r="F1289" i="26"/>
  <c r="G1289" i="26" s="1"/>
  <c r="H1289" i="26" s="1"/>
  <c r="I1289" i="26" s="1"/>
  <c r="J1289" i="26" s="1"/>
  <c r="K1289" i="26" s="1"/>
  <c r="L1289" i="26" s="1"/>
  <c r="M1289" i="26" s="1"/>
  <c r="N1289" i="26" s="1"/>
  <c r="F1122" i="26"/>
  <c r="G1122" i="26" s="1"/>
  <c r="H1122" i="26" s="1"/>
  <c r="I1122" i="26" s="1"/>
  <c r="J1122" i="26" s="1"/>
  <c r="K1122" i="26" s="1"/>
  <c r="L1122" i="26" s="1"/>
  <c r="M1122" i="26" s="1"/>
  <c r="N1122" i="26" s="1"/>
  <c r="F955" i="26"/>
  <c r="G955" i="26" s="1"/>
  <c r="H955" i="26" s="1"/>
  <c r="I955" i="26" s="1"/>
  <c r="J955" i="26" s="1"/>
  <c r="K955" i="26" s="1"/>
  <c r="L955" i="26" s="1"/>
  <c r="M955" i="26" s="1"/>
  <c r="N955" i="26" s="1"/>
  <c r="F788" i="26"/>
  <c r="G788" i="26" s="1"/>
  <c r="H788" i="26" s="1"/>
  <c r="I788" i="26" s="1"/>
  <c r="J788" i="26" s="1"/>
  <c r="K788" i="26" s="1"/>
  <c r="L788" i="26" s="1"/>
  <c r="M788" i="26" s="1"/>
  <c r="N788" i="26" s="1"/>
  <c r="F621" i="26"/>
  <c r="G621" i="26" s="1"/>
  <c r="H621" i="26" s="1"/>
  <c r="I621" i="26" s="1"/>
  <c r="J621" i="26" s="1"/>
  <c r="K621" i="26" s="1"/>
  <c r="L621" i="26" s="1"/>
  <c r="M621" i="26" s="1"/>
  <c r="N621" i="26" s="1"/>
  <c r="F454" i="26"/>
  <c r="G454" i="26" s="1"/>
  <c r="H454" i="26" s="1"/>
  <c r="I454" i="26" s="1"/>
  <c r="J454" i="26" s="1"/>
  <c r="K454" i="26" s="1"/>
  <c r="L454" i="26" s="1"/>
  <c r="M454" i="26" s="1"/>
  <c r="N454" i="26" s="1"/>
  <c r="F287" i="26"/>
  <c r="G287" i="26" s="1"/>
  <c r="H287" i="26" s="1"/>
  <c r="I287" i="26" s="1"/>
  <c r="J287" i="26" s="1"/>
  <c r="K287" i="26" s="1"/>
  <c r="L287" i="26" s="1"/>
  <c r="M287" i="26" s="1"/>
  <c r="N287" i="26" s="1"/>
  <c r="F120" i="26"/>
  <c r="G120" i="26" s="1"/>
  <c r="H120" i="26" s="1"/>
  <c r="I120" i="26" s="1"/>
  <c r="J120" i="26" s="1"/>
  <c r="K120" i="26" s="1"/>
  <c r="L120" i="26" s="1"/>
  <c r="M120" i="26" s="1"/>
  <c r="N120" i="26" s="1"/>
  <c r="G971" i="26"/>
  <c r="H971" i="26" s="1"/>
  <c r="I971" i="26" s="1"/>
  <c r="J971" i="26" s="1"/>
  <c r="K971" i="26" s="1"/>
  <c r="L971" i="26" s="1"/>
  <c r="M971" i="26" s="1"/>
  <c r="N971" i="26" s="1"/>
  <c r="F1587" i="26"/>
  <c r="G1587" i="26" s="1"/>
  <c r="H1587" i="26" s="1"/>
  <c r="I1587" i="26" s="1"/>
  <c r="J1587" i="26" s="1"/>
  <c r="K1587" i="26" s="1"/>
  <c r="L1587" i="26" s="1"/>
  <c r="M1587" i="26" s="1"/>
  <c r="N1587" i="26" s="1"/>
  <c r="F1420" i="26"/>
  <c r="G1420" i="26" s="1"/>
  <c r="H1420" i="26" s="1"/>
  <c r="I1420" i="26" s="1"/>
  <c r="J1420" i="26" s="1"/>
  <c r="K1420" i="26" s="1"/>
  <c r="L1420" i="26" s="1"/>
  <c r="M1420" i="26" s="1"/>
  <c r="N1420" i="26" s="1"/>
  <c r="F1253" i="26"/>
  <c r="G1253" i="26" s="1"/>
  <c r="H1253" i="26" s="1"/>
  <c r="I1253" i="26" s="1"/>
  <c r="J1253" i="26" s="1"/>
  <c r="K1253" i="26" s="1"/>
  <c r="L1253" i="26" s="1"/>
  <c r="M1253" i="26" s="1"/>
  <c r="N1253" i="26" s="1"/>
  <c r="F1086" i="26"/>
  <c r="G1086" i="26" s="1"/>
  <c r="H1086" i="26" s="1"/>
  <c r="I1086" i="26" s="1"/>
  <c r="J1086" i="26" s="1"/>
  <c r="K1086" i="26" s="1"/>
  <c r="L1086" i="26" s="1"/>
  <c r="M1086" i="26" s="1"/>
  <c r="N1086" i="26" s="1"/>
  <c r="F919" i="26"/>
  <c r="G919" i="26" s="1"/>
  <c r="H919" i="26" s="1"/>
  <c r="I919" i="26" s="1"/>
  <c r="J919" i="26" s="1"/>
  <c r="K919" i="26" s="1"/>
  <c r="L919" i="26" s="1"/>
  <c r="M919" i="26" s="1"/>
  <c r="N919" i="26" s="1"/>
  <c r="F752" i="26"/>
  <c r="G752" i="26" s="1"/>
  <c r="H752" i="26" s="1"/>
  <c r="I752" i="26" s="1"/>
  <c r="J752" i="26" s="1"/>
  <c r="K752" i="26" s="1"/>
  <c r="L752" i="26" s="1"/>
  <c r="M752" i="26" s="1"/>
  <c r="N752" i="26" s="1"/>
  <c r="F585" i="26"/>
  <c r="G585" i="26" s="1"/>
  <c r="H585" i="26" s="1"/>
  <c r="I585" i="26" s="1"/>
  <c r="J585" i="26" s="1"/>
  <c r="K585" i="26" s="1"/>
  <c r="L585" i="26" s="1"/>
  <c r="M585" i="26" s="1"/>
  <c r="N585" i="26" s="1"/>
  <c r="F418" i="26"/>
  <c r="G418" i="26" s="1"/>
  <c r="H418" i="26" s="1"/>
  <c r="I418" i="26" s="1"/>
  <c r="J418" i="26" s="1"/>
  <c r="K418" i="26" s="1"/>
  <c r="L418" i="26" s="1"/>
  <c r="M418" i="26" s="1"/>
  <c r="N418" i="26" s="1"/>
  <c r="F251" i="26"/>
  <c r="G251" i="26" s="1"/>
  <c r="H251" i="26" s="1"/>
  <c r="I251" i="26" s="1"/>
  <c r="J251" i="26" s="1"/>
  <c r="K251" i="26" s="1"/>
  <c r="L251" i="26" s="1"/>
  <c r="M251" i="26" s="1"/>
  <c r="N251" i="26" s="1"/>
  <c r="F84" i="26"/>
  <c r="G84" i="26" s="1"/>
  <c r="H84" i="26" s="1"/>
  <c r="I84" i="26" s="1"/>
  <c r="J84" i="26" s="1"/>
  <c r="K84" i="26" s="1"/>
  <c r="L84" i="26" s="1"/>
  <c r="M84" i="26" s="1"/>
  <c r="N84" i="26" s="1"/>
  <c r="F1591" i="26"/>
  <c r="G1591" i="26" s="1"/>
  <c r="H1591" i="26" s="1"/>
  <c r="I1591" i="26" s="1"/>
  <c r="J1591" i="26" s="1"/>
  <c r="K1591" i="26" s="1"/>
  <c r="L1591" i="26" s="1"/>
  <c r="M1591" i="26" s="1"/>
  <c r="N1591" i="26" s="1"/>
  <c r="F1424" i="26"/>
  <c r="G1424" i="26" s="1"/>
  <c r="H1424" i="26" s="1"/>
  <c r="I1424" i="26" s="1"/>
  <c r="J1424" i="26" s="1"/>
  <c r="K1424" i="26" s="1"/>
  <c r="L1424" i="26" s="1"/>
  <c r="M1424" i="26" s="1"/>
  <c r="N1424" i="26" s="1"/>
  <c r="F1257" i="26"/>
  <c r="G1257" i="26" s="1"/>
  <c r="H1257" i="26" s="1"/>
  <c r="I1257" i="26" s="1"/>
  <c r="J1257" i="26" s="1"/>
  <c r="K1257" i="26" s="1"/>
  <c r="L1257" i="26" s="1"/>
  <c r="M1257" i="26" s="1"/>
  <c r="N1257" i="26" s="1"/>
  <c r="F1090" i="26"/>
  <c r="G1090" i="26" s="1"/>
  <c r="H1090" i="26" s="1"/>
  <c r="I1090" i="26" s="1"/>
  <c r="J1090" i="26" s="1"/>
  <c r="K1090" i="26" s="1"/>
  <c r="L1090" i="26" s="1"/>
  <c r="M1090" i="26" s="1"/>
  <c r="N1090" i="26" s="1"/>
  <c r="F923" i="26"/>
  <c r="G923" i="26" s="1"/>
  <c r="H923" i="26" s="1"/>
  <c r="I923" i="26" s="1"/>
  <c r="J923" i="26" s="1"/>
  <c r="K923" i="26" s="1"/>
  <c r="L923" i="26" s="1"/>
  <c r="M923" i="26" s="1"/>
  <c r="N923" i="26" s="1"/>
  <c r="F756" i="26"/>
  <c r="G756" i="26" s="1"/>
  <c r="H756" i="26" s="1"/>
  <c r="I756" i="26" s="1"/>
  <c r="J756" i="26" s="1"/>
  <c r="K756" i="26" s="1"/>
  <c r="L756" i="26" s="1"/>
  <c r="M756" i="26" s="1"/>
  <c r="N756" i="26" s="1"/>
  <c r="F589" i="26"/>
  <c r="G589" i="26" s="1"/>
  <c r="H589" i="26" s="1"/>
  <c r="I589" i="26" s="1"/>
  <c r="J589" i="26" s="1"/>
  <c r="K589" i="26" s="1"/>
  <c r="L589" i="26" s="1"/>
  <c r="M589" i="26" s="1"/>
  <c r="N589" i="26" s="1"/>
  <c r="F422" i="26"/>
  <c r="G422" i="26" s="1"/>
  <c r="H422" i="26" s="1"/>
  <c r="I422" i="26" s="1"/>
  <c r="J422" i="26" s="1"/>
  <c r="K422" i="26" s="1"/>
  <c r="L422" i="26" s="1"/>
  <c r="M422" i="26" s="1"/>
  <c r="N422" i="26" s="1"/>
  <c r="F255" i="26"/>
  <c r="G255" i="26" s="1"/>
  <c r="H255" i="26" s="1"/>
  <c r="I255" i="26" s="1"/>
  <c r="J255" i="26" s="1"/>
  <c r="K255" i="26" s="1"/>
  <c r="L255" i="26" s="1"/>
  <c r="M255" i="26" s="1"/>
  <c r="N255" i="26" s="1"/>
  <c r="F88" i="26"/>
  <c r="G88" i="26" s="1"/>
  <c r="H88" i="26" s="1"/>
  <c r="I88" i="26" s="1"/>
  <c r="J88" i="26" s="1"/>
  <c r="K88" i="26" s="1"/>
  <c r="L88" i="26" s="1"/>
  <c r="M88" i="26" s="1"/>
  <c r="N88" i="26" s="1"/>
  <c r="F1554" i="26"/>
  <c r="G1554" i="26" s="1"/>
  <c r="H1554" i="26" s="1"/>
  <c r="I1554" i="26" s="1"/>
  <c r="J1554" i="26" s="1"/>
  <c r="K1554" i="26" s="1"/>
  <c r="L1554" i="26" s="1"/>
  <c r="M1554" i="26" s="1"/>
  <c r="N1554" i="26" s="1"/>
  <c r="F1387" i="26"/>
  <c r="G1387" i="26" s="1"/>
  <c r="H1387" i="26" s="1"/>
  <c r="I1387" i="26" s="1"/>
  <c r="J1387" i="26" s="1"/>
  <c r="K1387" i="26" s="1"/>
  <c r="L1387" i="26" s="1"/>
  <c r="M1387" i="26" s="1"/>
  <c r="N1387" i="26" s="1"/>
  <c r="F1220" i="26"/>
  <c r="G1220" i="26" s="1"/>
  <c r="H1220" i="26" s="1"/>
  <c r="I1220" i="26" s="1"/>
  <c r="J1220" i="26" s="1"/>
  <c r="K1220" i="26" s="1"/>
  <c r="L1220" i="26" s="1"/>
  <c r="M1220" i="26" s="1"/>
  <c r="N1220" i="26" s="1"/>
  <c r="F1053" i="26"/>
  <c r="G1053" i="26" s="1"/>
  <c r="H1053" i="26" s="1"/>
  <c r="I1053" i="26" s="1"/>
  <c r="J1053" i="26" s="1"/>
  <c r="K1053" i="26" s="1"/>
  <c r="L1053" i="26" s="1"/>
  <c r="M1053" i="26" s="1"/>
  <c r="N1053" i="26" s="1"/>
  <c r="F886" i="26"/>
  <c r="G886" i="26" s="1"/>
  <c r="H886" i="26" s="1"/>
  <c r="I886" i="26" s="1"/>
  <c r="J886" i="26" s="1"/>
  <c r="K886" i="26" s="1"/>
  <c r="L886" i="26" s="1"/>
  <c r="M886" i="26" s="1"/>
  <c r="N886" i="26" s="1"/>
  <c r="F719" i="26"/>
  <c r="G719" i="26" s="1"/>
  <c r="H719" i="26" s="1"/>
  <c r="I719" i="26" s="1"/>
  <c r="J719" i="26" s="1"/>
  <c r="K719" i="26" s="1"/>
  <c r="L719" i="26" s="1"/>
  <c r="M719" i="26" s="1"/>
  <c r="N719" i="26" s="1"/>
  <c r="F552" i="26"/>
  <c r="G552" i="26" s="1"/>
  <c r="H552" i="26" s="1"/>
  <c r="I552" i="26" s="1"/>
  <c r="J552" i="26" s="1"/>
  <c r="K552" i="26" s="1"/>
  <c r="L552" i="26" s="1"/>
  <c r="M552" i="26" s="1"/>
  <c r="N552" i="26" s="1"/>
  <c r="F385" i="26"/>
  <c r="G385" i="26" s="1"/>
  <c r="H385" i="26" s="1"/>
  <c r="I385" i="26" s="1"/>
  <c r="J385" i="26" s="1"/>
  <c r="K385" i="26" s="1"/>
  <c r="L385" i="26" s="1"/>
  <c r="M385" i="26" s="1"/>
  <c r="N385" i="26" s="1"/>
  <c r="F218" i="26"/>
  <c r="G218" i="26" s="1"/>
  <c r="H218" i="26" s="1"/>
  <c r="I218" i="26" s="1"/>
  <c r="J218" i="26" s="1"/>
  <c r="K218" i="26" s="1"/>
  <c r="L218" i="26" s="1"/>
  <c r="M218" i="26" s="1"/>
  <c r="N218" i="26" s="1"/>
  <c r="F50" i="26"/>
  <c r="G50" i="26" s="1"/>
  <c r="H50" i="26" s="1"/>
  <c r="I50" i="26" s="1"/>
  <c r="J50" i="26" s="1"/>
  <c r="K50" i="26" s="1"/>
  <c r="L50" i="26" s="1"/>
  <c r="M50" i="26" s="1"/>
  <c r="N50" i="26" s="1"/>
  <c r="F1605" i="26"/>
  <c r="G1605" i="26" s="1"/>
  <c r="H1605" i="26" s="1"/>
  <c r="I1605" i="26" s="1"/>
  <c r="J1605" i="26" s="1"/>
  <c r="K1605" i="26" s="1"/>
  <c r="L1605" i="26" s="1"/>
  <c r="M1605" i="26" s="1"/>
  <c r="N1605" i="26" s="1"/>
  <c r="F1438" i="26"/>
  <c r="G1438" i="26" s="1"/>
  <c r="H1438" i="26" s="1"/>
  <c r="I1438" i="26" s="1"/>
  <c r="J1438" i="26" s="1"/>
  <c r="K1438" i="26" s="1"/>
  <c r="L1438" i="26" s="1"/>
  <c r="M1438" i="26" s="1"/>
  <c r="N1438" i="26" s="1"/>
  <c r="F1271" i="26"/>
  <c r="G1271" i="26" s="1"/>
  <c r="H1271" i="26" s="1"/>
  <c r="I1271" i="26" s="1"/>
  <c r="J1271" i="26" s="1"/>
  <c r="K1271" i="26" s="1"/>
  <c r="L1271" i="26" s="1"/>
  <c r="M1271" i="26" s="1"/>
  <c r="N1271" i="26" s="1"/>
  <c r="F1104" i="26"/>
  <c r="G1104" i="26" s="1"/>
  <c r="H1104" i="26" s="1"/>
  <c r="I1104" i="26" s="1"/>
  <c r="J1104" i="26" s="1"/>
  <c r="K1104" i="26" s="1"/>
  <c r="L1104" i="26" s="1"/>
  <c r="M1104" i="26" s="1"/>
  <c r="N1104" i="26" s="1"/>
  <c r="F937" i="26"/>
  <c r="G937" i="26" s="1"/>
  <c r="H937" i="26" s="1"/>
  <c r="I937" i="26" s="1"/>
  <c r="J937" i="26" s="1"/>
  <c r="K937" i="26" s="1"/>
  <c r="L937" i="26" s="1"/>
  <c r="M937" i="26" s="1"/>
  <c r="N937" i="26" s="1"/>
  <c r="F770" i="26"/>
  <c r="G770" i="26" s="1"/>
  <c r="H770" i="26" s="1"/>
  <c r="I770" i="26" s="1"/>
  <c r="J770" i="26" s="1"/>
  <c r="K770" i="26" s="1"/>
  <c r="L770" i="26" s="1"/>
  <c r="M770" i="26" s="1"/>
  <c r="N770" i="26" s="1"/>
  <c r="F603" i="26"/>
  <c r="G603" i="26" s="1"/>
  <c r="H603" i="26" s="1"/>
  <c r="I603" i="26" s="1"/>
  <c r="J603" i="26" s="1"/>
  <c r="K603" i="26" s="1"/>
  <c r="L603" i="26" s="1"/>
  <c r="M603" i="26" s="1"/>
  <c r="N603" i="26" s="1"/>
  <c r="F436" i="26"/>
  <c r="G436" i="26" s="1"/>
  <c r="H436" i="26" s="1"/>
  <c r="I436" i="26" s="1"/>
  <c r="J436" i="26" s="1"/>
  <c r="K436" i="26" s="1"/>
  <c r="L436" i="26" s="1"/>
  <c r="M436" i="26" s="1"/>
  <c r="N436" i="26" s="1"/>
  <c r="F269" i="26"/>
  <c r="G269" i="26" s="1"/>
  <c r="H269" i="26" s="1"/>
  <c r="I269" i="26" s="1"/>
  <c r="J269" i="26" s="1"/>
  <c r="K269" i="26" s="1"/>
  <c r="L269" i="26" s="1"/>
  <c r="M269" i="26" s="1"/>
  <c r="N269" i="26" s="1"/>
  <c r="F102" i="26"/>
  <c r="G102" i="26" s="1"/>
  <c r="H102" i="26" s="1"/>
  <c r="I102" i="26" s="1"/>
  <c r="J102" i="26" s="1"/>
  <c r="K102" i="26" s="1"/>
  <c r="L102" i="26" s="1"/>
  <c r="M102" i="26" s="1"/>
  <c r="N102" i="26" s="1"/>
  <c r="F1669" i="26"/>
  <c r="G1669" i="26" s="1"/>
  <c r="H1669" i="26" s="1"/>
  <c r="I1669" i="26" s="1"/>
  <c r="J1669" i="26" s="1"/>
  <c r="K1669" i="26" s="1"/>
  <c r="L1669" i="26" s="1"/>
  <c r="M1669" i="26" s="1"/>
  <c r="N1669" i="26" s="1"/>
  <c r="F1502" i="26"/>
  <c r="G1502" i="26" s="1"/>
  <c r="H1502" i="26" s="1"/>
  <c r="I1502" i="26" s="1"/>
  <c r="J1502" i="26" s="1"/>
  <c r="K1502" i="26" s="1"/>
  <c r="L1502" i="26" s="1"/>
  <c r="M1502" i="26" s="1"/>
  <c r="N1502" i="26" s="1"/>
  <c r="F1335" i="26"/>
  <c r="G1335" i="26" s="1"/>
  <c r="H1335" i="26" s="1"/>
  <c r="I1335" i="26" s="1"/>
  <c r="J1335" i="26" s="1"/>
  <c r="K1335" i="26" s="1"/>
  <c r="L1335" i="26" s="1"/>
  <c r="M1335" i="26" s="1"/>
  <c r="N1335" i="26" s="1"/>
  <c r="F1168" i="26"/>
  <c r="G1168" i="26" s="1"/>
  <c r="H1168" i="26" s="1"/>
  <c r="I1168" i="26" s="1"/>
  <c r="J1168" i="26" s="1"/>
  <c r="K1168" i="26" s="1"/>
  <c r="L1168" i="26" s="1"/>
  <c r="M1168" i="26" s="1"/>
  <c r="N1168" i="26" s="1"/>
  <c r="F1001" i="26"/>
  <c r="G1001" i="26" s="1"/>
  <c r="H1001" i="26" s="1"/>
  <c r="I1001" i="26" s="1"/>
  <c r="J1001" i="26" s="1"/>
  <c r="K1001" i="26" s="1"/>
  <c r="L1001" i="26" s="1"/>
  <c r="M1001" i="26" s="1"/>
  <c r="N1001" i="26" s="1"/>
  <c r="F834" i="26"/>
  <c r="G834" i="26" s="1"/>
  <c r="H834" i="26" s="1"/>
  <c r="I834" i="26" s="1"/>
  <c r="J834" i="26" s="1"/>
  <c r="K834" i="26" s="1"/>
  <c r="L834" i="26" s="1"/>
  <c r="M834" i="26" s="1"/>
  <c r="N834" i="26" s="1"/>
  <c r="F667" i="26"/>
  <c r="G667" i="26" s="1"/>
  <c r="H667" i="26" s="1"/>
  <c r="I667" i="26" s="1"/>
  <c r="J667" i="26" s="1"/>
  <c r="K667" i="26" s="1"/>
  <c r="L667" i="26" s="1"/>
  <c r="M667" i="26" s="1"/>
  <c r="N667" i="26" s="1"/>
  <c r="F500" i="26"/>
  <c r="G500" i="26" s="1"/>
  <c r="H500" i="26" s="1"/>
  <c r="I500" i="26" s="1"/>
  <c r="J500" i="26" s="1"/>
  <c r="K500" i="26" s="1"/>
  <c r="L500" i="26" s="1"/>
  <c r="M500" i="26" s="1"/>
  <c r="N500" i="26" s="1"/>
  <c r="F333" i="26"/>
  <c r="G333" i="26" s="1"/>
  <c r="H333" i="26" s="1"/>
  <c r="I333" i="26" s="1"/>
  <c r="J333" i="26" s="1"/>
  <c r="K333" i="26" s="1"/>
  <c r="L333" i="26" s="1"/>
  <c r="M333" i="26" s="1"/>
  <c r="N333" i="26" s="1"/>
  <c r="F166" i="26"/>
  <c r="G166" i="26" s="1"/>
  <c r="H166" i="26" s="1"/>
  <c r="I166" i="26" s="1"/>
  <c r="J166" i="26" s="1"/>
  <c r="K166" i="26" s="1"/>
  <c r="L166" i="26" s="1"/>
  <c r="M166" i="26" s="1"/>
  <c r="N166" i="26" s="1"/>
  <c r="F1602" i="26"/>
  <c r="G1602" i="26" s="1"/>
  <c r="H1602" i="26" s="1"/>
  <c r="I1602" i="26" s="1"/>
  <c r="J1602" i="26" s="1"/>
  <c r="K1602" i="26" s="1"/>
  <c r="L1602" i="26" s="1"/>
  <c r="M1602" i="26" s="1"/>
  <c r="N1602" i="26" s="1"/>
  <c r="F1435" i="26"/>
  <c r="G1435" i="26" s="1"/>
  <c r="H1435" i="26" s="1"/>
  <c r="I1435" i="26" s="1"/>
  <c r="J1435" i="26" s="1"/>
  <c r="K1435" i="26" s="1"/>
  <c r="L1435" i="26" s="1"/>
  <c r="M1435" i="26" s="1"/>
  <c r="N1435" i="26" s="1"/>
  <c r="F1268" i="26"/>
  <c r="G1268" i="26" s="1"/>
  <c r="H1268" i="26" s="1"/>
  <c r="I1268" i="26" s="1"/>
  <c r="J1268" i="26" s="1"/>
  <c r="K1268" i="26" s="1"/>
  <c r="L1268" i="26" s="1"/>
  <c r="M1268" i="26" s="1"/>
  <c r="N1268" i="26" s="1"/>
  <c r="F1101" i="26"/>
  <c r="G1101" i="26" s="1"/>
  <c r="H1101" i="26" s="1"/>
  <c r="I1101" i="26" s="1"/>
  <c r="J1101" i="26" s="1"/>
  <c r="K1101" i="26" s="1"/>
  <c r="L1101" i="26" s="1"/>
  <c r="M1101" i="26" s="1"/>
  <c r="N1101" i="26" s="1"/>
  <c r="F934" i="26"/>
  <c r="G934" i="26" s="1"/>
  <c r="H934" i="26" s="1"/>
  <c r="I934" i="26" s="1"/>
  <c r="J934" i="26" s="1"/>
  <c r="K934" i="26" s="1"/>
  <c r="L934" i="26" s="1"/>
  <c r="M934" i="26" s="1"/>
  <c r="N934" i="26" s="1"/>
  <c r="F767" i="26"/>
  <c r="G767" i="26" s="1"/>
  <c r="H767" i="26" s="1"/>
  <c r="I767" i="26" s="1"/>
  <c r="J767" i="26" s="1"/>
  <c r="K767" i="26" s="1"/>
  <c r="L767" i="26" s="1"/>
  <c r="M767" i="26" s="1"/>
  <c r="N767" i="26" s="1"/>
  <c r="F600" i="26"/>
  <c r="G600" i="26" s="1"/>
  <c r="H600" i="26" s="1"/>
  <c r="I600" i="26" s="1"/>
  <c r="J600" i="26" s="1"/>
  <c r="K600" i="26" s="1"/>
  <c r="L600" i="26" s="1"/>
  <c r="M600" i="26" s="1"/>
  <c r="N600" i="26" s="1"/>
  <c r="F433" i="26"/>
  <c r="G433" i="26" s="1"/>
  <c r="H433" i="26" s="1"/>
  <c r="I433" i="26" s="1"/>
  <c r="J433" i="26" s="1"/>
  <c r="K433" i="26" s="1"/>
  <c r="L433" i="26" s="1"/>
  <c r="M433" i="26" s="1"/>
  <c r="N433" i="26" s="1"/>
  <c r="F266" i="26"/>
  <c r="G266" i="26" s="1"/>
  <c r="H266" i="26" s="1"/>
  <c r="I266" i="26" s="1"/>
  <c r="J266" i="26" s="1"/>
  <c r="K266" i="26" s="1"/>
  <c r="L266" i="26" s="1"/>
  <c r="M266" i="26" s="1"/>
  <c r="N266" i="26" s="1"/>
  <c r="F99" i="26"/>
  <c r="G99" i="26" s="1"/>
  <c r="H99" i="26" s="1"/>
  <c r="I99" i="26" s="1"/>
  <c r="J99" i="26" s="1"/>
  <c r="K99" i="26" s="1"/>
  <c r="L99" i="26" s="1"/>
  <c r="M99" i="26" s="1"/>
  <c r="N99" i="26" s="1"/>
  <c r="F1526" i="26"/>
  <c r="G1526" i="26" s="1"/>
  <c r="H1526" i="26" s="1"/>
  <c r="I1526" i="26" s="1"/>
  <c r="J1526" i="26" s="1"/>
  <c r="K1526" i="26" s="1"/>
  <c r="L1526" i="26" s="1"/>
  <c r="M1526" i="26" s="1"/>
  <c r="N1526" i="26" s="1"/>
  <c r="F1359" i="26"/>
  <c r="G1359" i="26" s="1"/>
  <c r="H1359" i="26" s="1"/>
  <c r="I1359" i="26" s="1"/>
  <c r="J1359" i="26" s="1"/>
  <c r="K1359" i="26" s="1"/>
  <c r="L1359" i="26" s="1"/>
  <c r="M1359" i="26" s="1"/>
  <c r="N1359" i="26" s="1"/>
  <c r="F1192" i="26"/>
  <c r="G1192" i="26" s="1"/>
  <c r="H1192" i="26" s="1"/>
  <c r="I1192" i="26" s="1"/>
  <c r="J1192" i="26" s="1"/>
  <c r="K1192" i="26" s="1"/>
  <c r="L1192" i="26" s="1"/>
  <c r="M1192" i="26" s="1"/>
  <c r="N1192" i="26" s="1"/>
  <c r="F1025" i="26"/>
  <c r="G1025" i="26" s="1"/>
  <c r="H1025" i="26" s="1"/>
  <c r="I1025" i="26" s="1"/>
  <c r="J1025" i="26" s="1"/>
  <c r="K1025" i="26" s="1"/>
  <c r="L1025" i="26" s="1"/>
  <c r="M1025" i="26" s="1"/>
  <c r="N1025" i="26" s="1"/>
  <c r="F858" i="26"/>
  <c r="G858" i="26" s="1"/>
  <c r="H858" i="26" s="1"/>
  <c r="I858" i="26" s="1"/>
  <c r="J858" i="26" s="1"/>
  <c r="K858" i="26" s="1"/>
  <c r="L858" i="26" s="1"/>
  <c r="M858" i="26" s="1"/>
  <c r="N858" i="26" s="1"/>
  <c r="F691" i="26"/>
  <c r="G691" i="26" s="1"/>
  <c r="H691" i="26" s="1"/>
  <c r="I691" i="26" s="1"/>
  <c r="J691" i="26" s="1"/>
  <c r="K691" i="26" s="1"/>
  <c r="L691" i="26" s="1"/>
  <c r="M691" i="26" s="1"/>
  <c r="N691" i="26" s="1"/>
  <c r="F524" i="26"/>
  <c r="G524" i="26" s="1"/>
  <c r="H524" i="26" s="1"/>
  <c r="I524" i="26" s="1"/>
  <c r="J524" i="26" s="1"/>
  <c r="K524" i="26" s="1"/>
  <c r="L524" i="26" s="1"/>
  <c r="M524" i="26" s="1"/>
  <c r="N524" i="26" s="1"/>
  <c r="F357" i="26"/>
  <c r="G357" i="26" s="1"/>
  <c r="H357" i="26" s="1"/>
  <c r="I357" i="26" s="1"/>
  <c r="J357" i="26" s="1"/>
  <c r="K357" i="26" s="1"/>
  <c r="L357" i="26" s="1"/>
  <c r="M357" i="26" s="1"/>
  <c r="N357" i="26" s="1"/>
  <c r="F190" i="26"/>
  <c r="G190" i="26" s="1"/>
  <c r="H190" i="26" s="1"/>
  <c r="I190" i="26" s="1"/>
  <c r="J190" i="26" s="1"/>
  <c r="K190" i="26" s="1"/>
  <c r="L190" i="26" s="1"/>
  <c r="M190" i="26" s="1"/>
  <c r="N190" i="26" s="1"/>
  <c r="F22" i="26"/>
  <c r="G22" i="26" s="1"/>
  <c r="H22" i="26" s="1"/>
  <c r="I22" i="26" s="1"/>
  <c r="J22" i="26" s="1"/>
  <c r="K22" i="26" s="1"/>
  <c r="L22" i="26" s="1"/>
  <c r="M22" i="26" s="1"/>
  <c r="N22" i="26" s="1"/>
  <c r="F1615" i="26"/>
  <c r="G1615" i="26" s="1"/>
  <c r="H1615" i="26" s="1"/>
  <c r="I1615" i="26" s="1"/>
  <c r="J1615" i="26" s="1"/>
  <c r="K1615" i="26" s="1"/>
  <c r="L1615" i="26" s="1"/>
  <c r="M1615" i="26" s="1"/>
  <c r="N1615" i="26" s="1"/>
  <c r="F1448" i="26"/>
  <c r="G1448" i="26" s="1"/>
  <c r="H1448" i="26" s="1"/>
  <c r="I1448" i="26" s="1"/>
  <c r="J1448" i="26" s="1"/>
  <c r="K1448" i="26" s="1"/>
  <c r="L1448" i="26" s="1"/>
  <c r="M1448" i="26" s="1"/>
  <c r="N1448" i="26" s="1"/>
  <c r="F1281" i="26"/>
  <c r="G1281" i="26" s="1"/>
  <c r="H1281" i="26" s="1"/>
  <c r="I1281" i="26" s="1"/>
  <c r="J1281" i="26" s="1"/>
  <c r="K1281" i="26" s="1"/>
  <c r="L1281" i="26" s="1"/>
  <c r="M1281" i="26" s="1"/>
  <c r="N1281" i="26" s="1"/>
  <c r="F1114" i="26"/>
  <c r="G1114" i="26" s="1"/>
  <c r="H1114" i="26" s="1"/>
  <c r="I1114" i="26" s="1"/>
  <c r="J1114" i="26" s="1"/>
  <c r="K1114" i="26" s="1"/>
  <c r="L1114" i="26" s="1"/>
  <c r="M1114" i="26" s="1"/>
  <c r="N1114" i="26" s="1"/>
  <c r="F947" i="26"/>
  <c r="G947" i="26" s="1"/>
  <c r="H947" i="26" s="1"/>
  <c r="I947" i="26" s="1"/>
  <c r="J947" i="26" s="1"/>
  <c r="K947" i="26" s="1"/>
  <c r="L947" i="26" s="1"/>
  <c r="M947" i="26" s="1"/>
  <c r="N947" i="26" s="1"/>
  <c r="F780" i="26"/>
  <c r="G780" i="26" s="1"/>
  <c r="H780" i="26" s="1"/>
  <c r="I780" i="26" s="1"/>
  <c r="J780" i="26" s="1"/>
  <c r="K780" i="26" s="1"/>
  <c r="L780" i="26" s="1"/>
  <c r="M780" i="26" s="1"/>
  <c r="N780" i="26" s="1"/>
  <c r="F613" i="26"/>
  <c r="G613" i="26" s="1"/>
  <c r="H613" i="26" s="1"/>
  <c r="I613" i="26" s="1"/>
  <c r="J613" i="26" s="1"/>
  <c r="K613" i="26" s="1"/>
  <c r="L613" i="26" s="1"/>
  <c r="M613" i="26" s="1"/>
  <c r="N613" i="26" s="1"/>
  <c r="F446" i="26"/>
  <c r="G446" i="26" s="1"/>
  <c r="H446" i="26" s="1"/>
  <c r="I446" i="26" s="1"/>
  <c r="J446" i="26" s="1"/>
  <c r="K446" i="26" s="1"/>
  <c r="L446" i="26" s="1"/>
  <c r="M446" i="26" s="1"/>
  <c r="N446" i="26" s="1"/>
  <c r="F279" i="26"/>
  <c r="G279" i="26" s="1"/>
  <c r="H279" i="26" s="1"/>
  <c r="I279" i="26" s="1"/>
  <c r="J279" i="26" s="1"/>
  <c r="K279" i="26" s="1"/>
  <c r="L279" i="26" s="1"/>
  <c r="M279" i="26" s="1"/>
  <c r="N279" i="26" s="1"/>
  <c r="F112" i="26"/>
  <c r="G112" i="26" s="1"/>
  <c r="H112" i="26" s="1"/>
  <c r="I112" i="26" s="1"/>
  <c r="J112" i="26" s="1"/>
  <c r="K112" i="26" s="1"/>
  <c r="L112" i="26" s="1"/>
  <c r="M112" i="26" s="1"/>
  <c r="N112" i="26" s="1"/>
  <c r="F1573" i="26"/>
  <c r="G1573" i="26" s="1"/>
  <c r="H1573" i="26" s="1"/>
  <c r="I1573" i="26" s="1"/>
  <c r="J1573" i="26" s="1"/>
  <c r="K1573" i="26" s="1"/>
  <c r="L1573" i="26" s="1"/>
  <c r="M1573" i="26" s="1"/>
  <c r="N1573" i="26" s="1"/>
  <c r="F1406" i="26"/>
  <c r="G1406" i="26" s="1"/>
  <c r="H1406" i="26" s="1"/>
  <c r="I1406" i="26" s="1"/>
  <c r="J1406" i="26" s="1"/>
  <c r="K1406" i="26" s="1"/>
  <c r="L1406" i="26" s="1"/>
  <c r="M1406" i="26" s="1"/>
  <c r="N1406" i="26" s="1"/>
  <c r="F1239" i="26"/>
  <c r="G1239" i="26" s="1"/>
  <c r="H1239" i="26" s="1"/>
  <c r="I1239" i="26" s="1"/>
  <c r="J1239" i="26" s="1"/>
  <c r="K1239" i="26" s="1"/>
  <c r="L1239" i="26" s="1"/>
  <c r="M1239" i="26" s="1"/>
  <c r="N1239" i="26" s="1"/>
  <c r="F1072" i="26"/>
  <c r="G1072" i="26" s="1"/>
  <c r="H1072" i="26" s="1"/>
  <c r="I1072" i="26" s="1"/>
  <c r="J1072" i="26" s="1"/>
  <c r="K1072" i="26" s="1"/>
  <c r="L1072" i="26" s="1"/>
  <c r="M1072" i="26" s="1"/>
  <c r="N1072" i="26" s="1"/>
  <c r="F905" i="26"/>
  <c r="G905" i="26" s="1"/>
  <c r="H905" i="26" s="1"/>
  <c r="I905" i="26" s="1"/>
  <c r="J905" i="26" s="1"/>
  <c r="K905" i="26" s="1"/>
  <c r="L905" i="26" s="1"/>
  <c r="M905" i="26" s="1"/>
  <c r="N905" i="26" s="1"/>
  <c r="F738" i="26"/>
  <c r="G738" i="26" s="1"/>
  <c r="H738" i="26" s="1"/>
  <c r="I738" i="26" s="1"/>
  <c r="J738" i="26" s="1"/>
  <c r="K738" i="26" s="1"/>
  <c r="L738" i="26" s="1"/>
  <c r="M738" i="26" s="1"/>
  <c r="N738" i="26" s="1"/>
  <c r="F571" i="26"/>
  <c r="G571" i="26" s="1"/>
  <c r="H571" i="26" s="1"/>
  <c r="I571" i="26" s="1"/>
  <c r="J571" i="26" s="1"/>
  <c r="K571" i="26" s="1"/>
  <c r="L571" i="26" s="1"/>
  <c r="M571" i="26" s="1"/>
  <c r="N571" i="26" s="1"/>
  <c r="F404" i="26"/>
  <c r="G404" i="26" s="1"/>
  <c r="H404" i="26" s="1"/>
  <c r="I404" i="26" s="1"/>
  <c r="J404" i="26" s="1"/>
  <c r="K404" i="26" s="1"/>
  <c r="L404" i="26" s="1"/>
  <c r="M404" i="26" s="1"/>
  <c r="N404" i="26" s="1"/>
  <c r="F237" i="26"/>
  <c r="G237" i="26" s="1"/>
  <c r="H237" i="26" s="1"/>
  <c r="I237" i="26" s="1"/>
  <c r="J237" i="26" s="1"/>
  <c r="K237" i="26" s="1"/>
  <c r="L237" i="26" s="1"/>
  <c r="M237" i="26" s="1"/>
  <c r="N237" i="26" s="1"/>
  <c r="F69" i="26"/>
  <c r="G69" i="26" s="1"/>
  <c r="H69" i="26" s="1"/>
  <c r="I69" i="26" s="1"/>
  <c r="J69" i="26" s="1"/>
  <c r="K69" i="26" s="1"/>
  <c r="L69" i="26" s="1"/>
  <c r="M69" i="26" s="1"/>
  <c r="N69" i="26" s="1"/>
  <c r="F1622" i="26"/>
  <c r="G1622" i="26" s="1"/>
  <c r="H1622" i="26" s="1"/>
  <c r="I1622" i="26" s="1"/>
  <c r="J1622" i="26" s="1"/>
  <c r="K1622" i="26" s="1"/>
  <c r="L1622" i="26" s="1"/>
  <c r="M1622" i="26" s="1"/>
  <c r="N1622" i="26" s="1"/>
  <c r="F1455" i="26"/>
  <c r="G1455" i="26" s="1"/>
  <c r="H1455" i="26" s="1"/>
  <c r="I1455" i="26" s="1"/>
  <c r="J1455" i="26" s="1"/>
  <c r="K1455" i="26" s="1"/>
  <c r="L1455" i="26" s="1"/>
  <c r="M1455" i="26" s="1"/>
  <c r="N1455" i="26" s="1"/>
  <c r="F1288" i="26"/>
  <c r="G1288" i="26" s="1"/>
  <c r="H1288" i="26" s="1"/>
  <c r="I1288" i="26" s="1"/>
  <c r="J1288" i="26" s="1"/>
  <c r="K1288" i="26" s="1"/>
  <c r="L1288" i="26" s="1"/>
  <c r="M1288" i="26" s="1"/>
  <c r="N1288" i="26" s="1"/>
  <c r="F1121" i="26"/>
  <c r="G1121" i="26" s="1"/>
  <c r="H1121" i="26" s="1"/>
  <c r="I1121" i="26" s="1"/>
  <c r="J1121" i="26" s="1"/>
  <c r="K1121" i="26" s="1"/>
  <c r="L1121" i="26" s="1"/>
  <c r="M1121" i="26" s="1"/>
  <c r="N1121" i="26" s="1"/>
  <c r="F954" i="26"/>
  <c r="G954" i="26" s="1"/>
  <c r="H954" i="26" s="1"/>
  <c r="I954" i="26" s="1"/>
  <c r="J954" i="26" s="1"/>
  <c r="K954" i="26" s="1"/>
  <c r="L954" i="26" s="1"/>
  <c r="M954" i="26" s="1"/>
  <c r="N954" i="26" s="1"/>
  <c r="F787" i="26"/>
  <c r="G787" i="26" s="1"/>
  <c r="H787" i="26" s="1"/>
  <c r="I787" i="26" s="1"/>
  <c r="J787" i="26" s="1"/>
  <c r="K787" i="26" s="1"/>
  <c r="L787" i="26" s="1"/>
  <c r="M787" i="26" s="1"/>
  <c r="N787" i="26" s="1"/>
  <c r="F620" i="26"/>
  <c r="G620" i="26" s="1"/>
  <c r="H620" i="26" s="1"/>
  <c r="I620" i="26" s="1"/>
  <c r="J620" i="26" s="1"/>
  <c r="K620" i="26" s="1"/>
  <c r="L620" i="26" s="1"/>
  <c r="M620" i="26" s="1"/>
  <c r="N620" i="26" s="1"/>
  <c r="F453" i="26"/>
  <c r="G453" i="26" s="1"/>
  <c r="H453" i="26" s="1"/>
  <c r="I453" i="26" s="1"/>
  <c r="J453" i="26" s="1"/>
  <c r="K453" i="26" s="1"/>
  <c r="L453" i="26" s="1"/>
  <c r="M453" i="26" s="1"/>
  <c r="N453" i="26" s="1"/>
  <c r="F286" i="26"/>
  <c r="G286" i="26" s="1"/>
  <c r="H286" i="26" s="1"/>
  <c r="I286" i="26" s="1"/>
  <c r="J286" i="26" s="1"/>
  <c r="K286" i="26" s="1"/>
  <c r="L286" i="26" s="1"/>
  <c r="M286" i="26" s="1"/>
  <c r="N286" i="26" s="1"/>
  <c r="F119" i="26"/>
  <c r="G119" i="26" s="1"/>
  <c r="H119" i="26" s="1"/>
  <c r="I119" i="26" s="1"/>
  <c r="J119" i="26" s="1"/>
  <c r="K119" i="26" s="1"/>
  <c r="L119" i="26" s="1"/>
  <c r="M119" i="26" s="1"/>
  <c r="N119" i="26" s="1"/>
  <c r="F1584" i="26"/>
  <c r="G1584" i="26" s="1"/>
  <c r="H1584" i="26" s="1"/>
  <c r="I1584" i="26" s="1"/>
  <c r="J1584" i="26" s="1"/>
  <c r="K1584" i="26" s="1"/>
  <c r="L1584" i="26" s="1"/>
  <c r="M1584" i="26" s="1"/>
  <c r="N1584" i="26" s="1"/>
  <c r="F1417" i="26"/>
  <c r="G1417" i="26" s="1"/>
  <c r="H1417" i="26" s="1"/>
  <c r="I1417" i="26" s="1"/>
  <c r="J1417" i="26" s="1"/>
  <c r="K1417" i="26" s="1"/>
  <c r="L1417" i="26" s="1"/>
  <c r="M1417" i="26" s="1"/>
  <c r="N1417" i="26" s="1"/>
  <c r="F1250" i="26"/>
  <c r="G1250" i="26" s="1"/>
  <c r="H1250" i="26" s="1"/>
  <c r="I1250" i="26" s="1"/>
  <c r="J1250" i="26" s="1"/>
  <c r="K1250" i="26" s="1"/>
  <c r="L1250" i="26" s="1"/>
  <c r="M1250" i="26" s="1"/>
  <c r="N1250" i="26" s="1"/>
  <c r="F1083" i="26"/>
  <c r="G1083" i="26" s="1"/>
  <c r="H1083" i="26" s="1"/>
  <c r="I1083" i="26" s="1"/>
  <c r="J1083" i="26" s="1"/>
  <c r="K1083" i="26" s="1"/>
  <c r="L1083" i="26" s="1"/>
  <c r="M1083" i="26" s="1"/>
  <c r="N1083" i="26" s="1"/>
  <c r="F916" i="26"/>
  <c r="G916" i="26" s="1"/>
  <c r="H916" i="26" s="1"/>
  <c r="I916" i="26" s="1"/>
  <c r="J916" i="26" s="1"/>
  <c r="K916" i="26" s="1"/>
  <c r="L916" i="26" s="1"/>
  <c r="M916" i="26" s="1"/>
  <c r="N916" i="26" s="1"/>
  <c r="F749" i="26"/>
  <c r="G749" i="26" s="1"/>
  <c r="H749" i="26" s="1"/>
  <c r="I749" i="26" s="1"/>
  <c r="J749" i="26" s="1"/>
  <c r="K749" i="26" s="1"/>
  <c r="L749" i="26" s="1"/>
  <c r="M749" i="26" s="1"/>
  <c r="N749" i="26" s="1"/>
  <c r="F582" i="26"/>
  <c r="G582" i="26" s="1"/>
  <c r="H582" i="26" s="1"/>
  <c r="I582" i="26" s="1"/>
  <c r="J582" i="26" s="1"/>
  <c r="K582" i="26" s="1"/>
  <c r="L582" i="26" s="1"/>
  <c r="M582" i="26" s="1"/>
  <c r="N582" i="26" s="1"/>
  <c r="F415" i="26"/>
  <c r="G415" i="26" s="1"/>
  <c r="H415" i="26" s="1"/>
  <c r="I415" i="26" s="1"/>
  <c r="J415" i="26" s="1"/>
  <c r="K415" i="26" s="1"/>
  <c r="L415" i="26" s="1"/>
  <c r="M415" i="26" s="1"/>
  <c r="N415" i="26" s="1"/>
  <c r="F248" i="26"/>
  <c r="G248" i="26" s="1"/>
  <c r="H248" i="26" s="1"/>
  <c r="I248" i="26" s="1"/>
  <c r="J248" i="26" s="1"/>
  <c r="K248" i="26" s="1"/>
  <c r="L248" i="26" s="1"/>
  <c r="M248" i="26" s="1"/>
  <c r="N248" i="26" s="1"/>
  <c r="F81" i="26"/>
  <c r="G81" i="26" s="1"/>
  <c r="H81" i="26" s="1"/>
  <c r="I81" i="26" s="1"/>
  <c r="J81" i="26" s="1"/>
  <c r="K81" i="26" s="1"/>
  <c r="L81" i="26" s="1"/>
  <c r="M81" i="26" s="1"/>
  <c r="N81" i="26" s="1"/>
  <c r="F1511" i="26"/>
  <c r="G1511" i="26" s="1"/>
  <c r="H1511" i="26" s="1"/>
  <c r="I1511" i="26" s="1"/>
  <c r="J1511" i="26" s="1"/>
  <c r="K1511" i="26" s="1"/>
  <c r="L1511" i="26" s="1"/>
  <c r="M1511" i="26" s="1"/>
  <c r="N1511" i="26" s="1"/>
  <c r="F1344" i="26"/>
  <c r="G1344" i="26" s="1"/>
  <c r="H1344" i="26" s="1"/>
  <c r="I1344" i="26" s="1"/>
  <c r="J1344" i="26" s="1"/>
  <c r="K1344" i="26" s="1"/>
  <c r="L1344" i="26" s="1"/>
  <c r="M1344" i="26" s="1"/>
  <c r="N1344" i="26" s="1"/>
  <c r="F1177" i="26"/>
  <c r="G1177" i="26" s="1"/>
  <c r="H1177" i="26" s="1"/>
  <c r="I1177" i="26" s="1"/>
  <c r="J1177" i="26" s="1"/>
  <c r="K1177" i="26" s="1"/>
  <c r="L1177" i="26" s="1"/>
  <c r="M1177" i="26" s="1"/>
  <c r="N1177" i="26" s="1"/>
  <c r="F1010" i="26"/>
  <c r="G1010" i="26" s="1"/>
  <c r="H1010" i="26" s="1"/>
  <c r="I1010" i="26" s="1"/>
  <c r="J1010" i="26" s="1"/>
  <c r="K1010" i="26" s="1"/>
  <c r="L1010" i="26" s="1"/>
  <c r="M1010" i="26" s="1"/>
  <c r="N1010" i="26" s="1"/>
  <c r="F843" i="26"/>
  <c r="G843" i="26" s="1"/>
  <c r="H843" i="26" s="1"/>
  <c r="I843" i="26" s="1"/>
  <c r="J843" i="26" s="1"/>
  <c r="K843" i="26" s="1"/>
  <c r="L843" i="26" s="1"/>
  <c r="M843" i="26" s="1"/>
  <c r="N843" i="26" s="1"/>
  <c r="F676" i="26"/>
  <c r="G676" i="26" s="1"/>
  <c r="H676" i="26" s="1"/>
  <c r="I676" i="26" s="1"/>
  <c r="J676" i="26" s="1"/>
  <c r="K676" i="26" s="1"/>
  <c r="L676" i="26" s="1"/>
  <c r="M676" i="26" s="1"/>
  <c r="N676" i="26" s="1"/>
  <c r="F509" i="26"/>
  <c r="G509" i="26" s="1"/>
  <c r="H509" i="26" s="1"/>
  <c r="I509" i="26" s="1"/>
  <c r="J509" i="26" s="1"/>
  <c r="K509" i="26" s="1"/>
  <c r="L509" i="26" s="1"/>
  <c r="M509" i="26" s="1"/>
  <c r="N509" i="26" s="1"/>
  <c r="F342" i="26"/>
  <c r="G342" i="26" s="1"/>
  <c r="H342" i="26" s="1"/>
  <c r="I342" i="26" s="1"/>
  <c r="J342" i="26" s="1"/>
  <c r="K342" i="26" s="1"/>
  <c r="L342" i="26" s="1"/>
  <c r="M342" i="26" s="1"/>
  <c r="N342" i="26" s="1"/>
  <c r="F175" i="26"/>
  <c r="G175" i="26" s="1"/>
  <c r="H175" i="26" s="1"/>
  <c r="I175" i="26" s="1"/>
  <c r="J175" i="26" s="1"/>
  <c r="K175" i="26" s="1"/>
  <c r="L175" i="26" s="1"/>
  <c r="M175" i="26" s="1"/>
  <c r="N175" i="26" s="1"/>
  <c r="F7" i="26"/>
  <c r="G7" i="26" s="1"/>
  <c r="H7" i="26" s="1"/>
  <c r="I7" i="26" s="1"/>
  <c r="J7" i="26" s="1"/>
  <c r="K7" i="26" s="1"/>
  <c r="L7" i="26" s="1"/>
  <c r="M7" i="26" s="1"/>
  <c r="N7" i="26" s="1"/>
  <c r="F1510" i="26"/>
  <c r="G1510" i="26" s="1"/>
  <c r="H1510" i="26" s="1"/>
  <c r="I1510" i="26" s="1"/>
  <c r="J1510" i="26" s="1"/>
  <c r="K1510" i="26" s="1"/>
  <c r="L1510" i="26" s="1"/>
  <c r="M1510" i="26" s="1"/>
  <c r="N1510" i="26" s="1"/>
  <c r="F1343" i="26"/>
  <c r="G1343" i="26" s="1"/>
  <c r="H1343" i="26" s="1"/>
  <c r="I1343" i="26" s="1"/>
  <c r="J1343" i="26" s="1"/>
  <c r="K1343" i="26" s="1"/>
  <c r="L1343" i="26" s="1"/>
  <c r="M1343" i="26" s="1"/>
  <c r="N1343" i="26" s="1"/>
  <c r="F1176" i="26"/>
  <c r="G1176" i="26" s="1"/>
  <c r="H1176" i="26" s="1"/>
  <c r="I1176" i="26" s="1"/>
  <c r="J1176" i="26" s="1"/>
  <c r="K1176" i="26" s="1"/>
  <c r="L1176" i="26" s="1"/>
  <c r="M1176" i="26" s="1"/>
  <c r="N1176" i="26" s="1"/>
  <c r="F1009" i="26"/>
  <c r="G1009" i="26" s="1"/>
  <c r="H1009" i="26" s="1"/>
  <c r="I1009" i="26" s="1"/>
  <c r="J1009" i="26" s="1"/>
  <c r="K1009" i="26" s="1"/>
  <c r="L1009" i="26" s="1"/>
  <c r="M1009" i="26" s="1"/>
  <c r="N1009" i="26" s="1"/>
  <c r="F842" i="26"/>
  <c r="G842" i="26" s="1"/>
  <c r="H842" i="26" s="1"/>
  <c r="I842" i="26" s="1"/>
  <c r="J842" i="26" s="1"/>
  <c r="K842" i="26" s="1"/>
  <c r="L842" i="26" s="1"/>
  <c r="M842" i="26" s="1"/>
  <c r="N842" i="26" s="1"/>
  <c r="F675" i="26"/>
  <c r="G675" i="26" s="1"/>
  <c r="H675" i="26" s="1"/>
  <c r="I675" i="26" s="1"/>
  <c r="J675" i="26" s="1"/>
  <c r="K675" i="26" s="1"/>
  <c r="L675" i="26" s="1"/>
  <c r="M675" i="26" s="1"/>
  <c r="N675" i="26" s="1"/>
  <c r="F508" i="26"/>
  <c r="G508" i="26" s="1"/>
  <c r="H508" i="26" s="1"/>
  <c r="I508" i="26" s="1"/>
  <c r="J508" i="26" s="1"/>
  <c r="K508" i="26" s="1"/>
  <c r="L508" i="26" s="1"/>
  <c r="M508" i="26" s="1"/>
  <c r="N508" i="26" s="1"/>
  <c r="F341" i="26"/>
  <c r="G341" i="26" s="1"/>
  <c r="H341" i="26" s="1"/>
  <c r="I341" i="26" s="1"/>
  <c r="J341" i="26" s="1"/>
  <c r="K341" i="26" s="1"/>
  <c r="L341" i="26" s="1"/>
  <c r="M341" i="26" s="1"/>
  <c r="N341" i="26" s="1"/>
  <c r="F174" i="26"/>
  <c r="G174" i="26" s="1"/>
  <c r="H174" i="26" s="1"/>
  <c r="I174" i="26" s="1"/>
  <c r="J174" i="26" s="1"/>
  <c r="K174" i="26" s="1"/>
  <c r="L174" i="26" s="1"/>
  <c r="M174" i="26" s="1"/>
  <c r="N174" i="26" s="1"/>
  <c r="F6" i="26"/>
  <c r="G6" i="26" s="1"/>
  <c r="H6" i="26" s="1"/>
  <c r="I6" i="26" s="1"/>
  <c r="J6" i="26" s="1"/>
  <c r="K6" i="26" s="1"/>
  <c r="L6" i="26" s="1"/>
  <c r="M6" i="26" s="1"/>
  <c r="N6" i="26" s="1"/>
  <c r="F1641" i="26"/>
  <c r="G1641" i="26" s="1"/>
  <c r="H1641" i="26" s="1"/>
  <c r="I1641" i="26" s="1"/>
  <c r="J1641" i="26" s="1"/>
  <c r="K1641" i="26" s="1"/>
  <c r="L1641" i="26" s="1"/>
  <c r="M1641" i="26" s="1"/>
  <c r="N1641" i="26" s="1"/>
  <c r="F1474" i="26"/>
  <c r="G1474" i="26" s="1"/>
  <c r="H1474" i="26" s="1"/>
  <c r="I1474" i="26" s="1"/>
  <c r="J1474" i="26" s="1"/>
  <c r="K1474" i="26" s="1"/>
  <c r="L1474" i="26" s="1"/>
  <c r="M1474" i="26" s="1"/>
  <c r="N1474" i="26" s="1"/>
  <c r="F1307" i="26"/>
  <c r="G1307" i="26" s="1"/>
  <c r="H1307" i="26" s="1"/>
  <c r="I1307" i="26" s="1"/>
  <c r="J1307" i="26" s="1"/>
  <c r="K1307" i="26" s="1"/>
  <c r="L1307" i="26" s="1"/>
  <c r="M1307" i="26" s="1"/>
  <c r="N1307" i="26" s="1"/>
  <c r="F1140" i="26"/>
  <c r="G1140" i="26" s="1"/>
  <c r="H1140" i="26" s="1"/>
  <c r="I1140" i="26" s="1"/>
  <c r="J1140" i="26" s="1"/>
  <c r="K1140" i="26" s="1"/>
  <c r="L1140" i="26" s="1"/>
  <c r="M1140" i="26" s="1"/>
  <c r="N1140" i="26" s="1"/>
  <c r="F973" i="26"/>
  <c r="G973" i="26" s="1"/>
  <c r="H973" i="26" s="1"/>
  <c r="I973" i="26" s="1"/>
  <c r="J973" i="26" s="1"/>
  <c r="K973" i="26" s="1"/>
  <c r="L973" i="26" s="1"/>
  <c r="M973" i="26" s="1"/>
  <c r="N973" i="26" s="1"/>
  <c r="F806" i="26"/>
  <c r="G806" i="26" s="1"/>
  <c r="H806" i="26" s="1"/>
  <c r="I806" i="26" s="1"/>
  <c r="J806" i="26" s="1"/>
  <c r="K806" i="26" s="1"/>
  <c r="L806" i="26" s="1"/>
  <c r="M806" i="26" s="1"/>
  <c r="N806" i="26" s="1"/>
  <c r="F639" i="26"/>
  <c r="G639" i="26" s="1"/>
  <c r="H639" i="26" s="1"/>
  <c r="I639" i="26" s="1"/>
  <c r="J639" i="26" s="1"/>
  <c r="K639" i="26" s="1"/>
  <c r="L639" i="26" s="1"/>
  <c r="M639" i="26" s="1"/>
  <c r="N639" i="26" s="1"/>
  <c r="F472" i="26"/>
  <c r="G472" i="26" s="1"/>
  <c r="H472" i="26" s="1"/>
  <c r="I472" i="26" s="1"/>
  <c r="J472" i="26" s="1"/>
  <c r="K472" i="26" s="1"/>
  <c r="L472" i="26" s="1"/>
  <c r="M472" i="26" s="1"/>
  <c r="N472" i="26" s="1"/>
  <c r="F305" i="26"/>
  <c r="G305" i="26" s="1"/>
  <c r="H305" i="26" s="1"/>
  <c r="I305" i="26" s="1"/>
  <c r="J305" i="26" s="1"/>
  <c r="K305" i="26" s="1"/>
  <c r="L305" i="26" s="1"/>
  <c r="M305" i="26" s="1"/>
  <c r="N305" i="26" s="1"/>
  <c r="F138" i="26"/>
  <c r="G138" i="26" s="1"/>
  <c r="H138" i="26" s="1"/>
  <c r="I138" i="26" s="1"/>
  <c r="J138" i="26" s="1"/>
  <c r="K138" i="26" s="1"/>
  <c r="L138" i="26" s="1"/>
  <c r="M138" i="26" s="1"/>
  <c r="N138" i="26" s="1"/>
  <c r="F1609" i="26"/>
  <c r="G1609" i="26" s="1"/>
  <c r="H1609" i="26" s="1"/>
  <c r="I1609" i="26" s="1"/>
  <c r="J1609" i="26" s="1"/>
  <c r="K1609" i="26" s="1"/>
  <c r="L1609" i="26" s="1"/>
  <c r="M1609" i="26" s="1"/>
  <c r="N1609" i="26" s="1"/>
  <c r="F1442" i="26"/>
  <c r="G1442" i="26" s="1"/>
  <c r="H1442" i="26" s="1"/>
  <c r="I1442" i="26" s="1"/>
  <c r="J1442" i="26" s="1"/>
  <c r="K1442" i="26" s="1"/>
  <c r="L1442" i="26" s="1"/>
  <c r="M1442" i="26" s="1"/>
  <c r="N1442" i="26" s="1"/>
  <c r="F1275" i="26"/>
  <c r="G1275" i="26" s="1"/>
  <c r="H1275" i="26" s="1"/>
  <c r="I1275" i="26" s="1"/>
  <c r="J1275" i="26" s="1"/>
  <c r="K1275" i="26" s="1"/>
  <c r="L1275" i="26" s="1"/>
  <c r="M1275" i="26" s="1"/>
  <c r="N1275" i="26" s="1"/>
  <c r="F1108" i="26"/>
  <c r="G1108" i="26" s="1"/>
  <c r="H1108" i="26" s="1"/>
  <c r="I1108" i="26" s="1"/>
  <c r="J1108" i="26" s="1"/>
  <c r="K1108" i="26" s="1"/>
  <c r="L1108" i="26" s="1"/>
  <c r="M1108" i="26" s="1"/>
  <c r="N1108" i="26" s="1"/>
  <c r="F941" i="26"/>
  <c r="G941" i="26" s="1"/>
  <c r="H941" i="26" s="1"/>
  <c r="I941" i="26" s="1"/>
  <c r="J941" i="26" s="1"/>
  <c r="K941" i="26" s="1"/>
  <c r="L941" i="26" s="1"/>
  <c r="M941" i="26" s="1"/>
  <c r="N941" i="26" s="1"/>
  <c r="F774" i="26"/>
  <c r="G774" i="26" s="1"/>
  <c r="H774" i="26" s="1"/>
  <c r="I774" i="26" s="1"/>
  <c r="J774" i="26" s="1"/>
  <c r="K774" i="26" s="1"/>
  <c r="L774" i="26" s="1"/>
  <c r="M774" i="26" s="1"/>
  <c r="N774" i="26" s="1"/>
  <c r="F607" i="26"/>
  <c r="G607" i="26" s="1"/>
  <c r="H607" i="26" s="1"/>
  <c r="I607" i="26" s="1"/>
  <c r="J607" i="26" s="1"/>
  <c r="K607" i="26" s="1"/>
  <c r="L607" i="26" s="1"/>
  <c r="M607" i="26" s="1"/>
  <c r="N607" i="26" s="1"/>
  <c r="F440" i="26"/>
  <c r="G440" i="26" s="1"/>
  <c r="H440" i="26" s="1"/>
  <c r="I440" i="26" s="1"/>
  <c r="J440" i="26" s="1"/>
  <c r="K440" i="26" s="1"/>
  <c r="L440" i="26" s="1"/>
  <c r="M440" i="26" s="1"/>
  <c r="N440" i="26" s="1"/>
  <c r="F273" i="26"/>
  <c r="G273" i="26" s="1"/>
  <c r="H273" i="26" s="1"/>
  <c r="I273" i="26" s="1"/>
  <c r="J273" i="26" s="1"/>
  <c r="K273" i="26" s="1"/>
  <c r="L273" i="26" s="1"/>
  <c r="M273" i="26" s="1"/>
  <c r="N273" i="26" s="1"/>
  <c r="F106" i="26"/>
  <c r="G106" i="26" s="1"/>
  <c r="H106" i="26" s="1"/>
  <c r="I106" i="26" s="1"/>
  <c r="J106" i="26" s="1"/>
  <c r="K106" i="26" s="1"/>
  <c r="L106" i="26" s="1"/>
  <c r="M106" i="26" s="1"/>
  <c r="N106" i="26" s="1"/>
  <c r="F1540" i="26"/>
  <c r="G1540" i="26" s="1"/>
  <c r="H1540" i="26" s="1"/>
  <c r="I1540" i="26" s="1"/>
  <c r="J1540" i="26" s="1"/>
  <c r="K1540" i="26" s="1"/>
  <c r="L1540" i="26" s="1"/>
  <c r="M1540" i="26" s="1"/>
  <c r="N1540" i="26" s="1"/>
  <c r="F1373" i="26"/>
  <c r="G1373" i="26" s="1"/>
  <c r="H1373" i="26" s="1"/>
  <c r="I1373" i="26" s="1"/>
  <c r="J1373" i="26" s="1"/>
  <c r="K1373" i="26" s="1"/>
  <c r="L1373" i="26" s="1"/>
  <c r="M1373" i="26" s="1"/>
  <c r="N1373" i="26" s="1"/>
  <c r="F1206" i="26"/>
  <c r="G1206" i="26" s="1"/>
  <c r="H1206" i="26" s="1"/>
  <c r="I1206" i="26" s="1"/>
  <c r="J1206" i="26" s="1"/>
  <c r="K1206" i="26" s="1"/>
  <c r="L1206" i="26" s="1"/>
  <c r="M1206" i="26" s="1"/>
  <c r="N1206" i="26" s="1"/>
  <c r="F1039" i="26"/>
  <c r="G1039" i="26" s="1"/>
  <c r="H1039" i="26" s="1"/>
  <c r="I1039" i="26" s="1"/>
  <c r="J1039" i="26" s="1"/>
  <c r="K1039" i="26" s="1"/>
  <c r="L1039" i="26" s="1"/>
  <c r="M1039" i="26" s="1"/>
  <c r="N1039" i="26" s="1"/>
  <c r="F872" i="26"/>
  <c r="G872" i="26" s="1"/>
  <c r="H872" i="26" s="1"/>
  <c r="I872" i="26" s="1"/>
  <c r="J872" i="26" s="1"/>
  <c r="K872" i="26" s="1"/>
  <c r="L872" i="26" s="1"/>
  <c r="M872" i="26" s="1"/>
  <c r="N872" i="26" s="1"/>
  <c r="F705" i="26"/>
  <c r="G705" i="26" s="1"/>
  <c r="H705" i="26" s="1"/>
  <c r="I705" i="26" s="1"/>
  <c r="J705" i="26" s="1"/>
  <c r="K705" i="26" s="1"/>
  <c r="L705" i="26" s="1"/>
  <c r="M705" i="26" s="1"/>
  <c r="N705" i="26" s="1"/>
  <c r="F538" i="26"/>
  <c r="G538" i="26" s="1"/>
  <c r="H538" i="26" s="1"/>
  <c r="I538" i="26" s="1"/>
  <c r="J538" i="26" s="1"/>
  <c r="K538" i="26" s="1"/>
  <c r="L538" i="26" s="1"/>
  <c r="M538" i="26" s="1"/>
  <c r="N538" i="26" s="1"/>
  <c r="F371" i="26"/>
  <c r="G371" i="26" s="1"/>
  <c r="H371" i="26" s="1"/>
  <c r="I371" i="26" s="1"/>
  <c r="J371" i="26" s="1"/>
  <c r="K371" i="26" s="1"/>
  <c r="L371" i="26" s="1"/>
  <c r="M371" i="26" s="1"/>
  <c r="N371" i="26" s="1"/>
  <c r="F204" i="26"/>
  <c r="G204" i="26" s="1"/>
  <c r="H204" i="26" s="1"/>
  <c r="I204" i="26" s="1"/>
  <c r="J204" i="26" s="1"/>
  <c r="K204" i="26" s="1"/>
  <c r="L204" i="26" s="1"/>
  <c r="M204" i="26" s="1"/>
  <c r="N204" i="26" s="1"/>
  <c r="F36" i="26"/>
  <c r="G36" i="26" s="1"/>
  <c r="H36" i="26" s="1"/>
  <c r="I36" i="26" s="1"/>
  <c r="J36" i="26" s="1"/>
  <c r="K36" i="26" s="1"/>
  <c r="L36" i="26" s="1"/>
  <c r="M36" i="26" s="1"/>
  <c r="N36" i="26" s="1"/>
  <c r="F1643" i="26"/>
  <c r="G1643" i="26" s="1"/>
  <c r="H1643" i="26" s="1"/>
  <c r="I1643" i="26" s="1"/>
  <c r="J1643" i="26" s="1"/>
  <c r="K1643" i="26" s="1"/>
  <c r="L1643" i="26" s="1"/>
  <c r="M1643" i="26" s="1"/>
  <c r="N1643" i="26" s="1"/>
  <c r="F1476" i="26"/>
  <c r="G1476" i="26" s="1"/>
  <c r="H1476" i="26" s="1"/>
  <c r="I1476" i="26" s="1"/>
  <c r="J1476" i="26" s="1"/>
  <c r="K1476" i="26" s="1"/>
  <c r="L1476" i="26" s="1"/>
  <c r="M1476" i="26" s="1"/>
  <c r="N1476" i="26" s="1"/>
  <c r="F1309" i="26"/>
  <c r="G1309" i="26" s="1"/>
  <c r="H1309" i="26" s="1"/>
  <c r="I1309" i="26" s="1"/>
  <c r="J1309" i="26" s="1"/>
  <c r="K1309" i="26" s="1"/>
  <c r="L1309" i="26" s="1"/>
  <c r="M1309" i="26" s="1"/>
  <c r="N1309" i="26" s="1"/>
  <c r="F1142" i="26"/>
  <c r="G1142" i="26" s="1"/>
  <c r="H1142" i="26" s="1"/>
  <c r="I1142" i="26" s="1"/>
  <c r="J1142" i="26" s="1"/>
  <c r="K1142" i="26" s="1"/>
  <c r="L1142" i="26" s="1"/>
  <c r="M1142" i="26" s="1"/>
  <c r="N1142" i="26" s="1"/>
  <c r="F975" i="26"/>
  <c r="G975" i="26" s="1"/>
  <c r="H975" i="26" s="1"/>
  <c r="I975" i="26" s="1"/>
  <c r="J975" i="26" s="1"/>
  <c r="K975" i="26" s="1"/>
  <c r="L975" i="26" s="1"/>
  <c r="M975" i="26" s="1"/>
  <c r="N975" i="26" s="1"/>
  <c r="F808" i="26"/>
  <c r="G808" i="26" s="1"/>
  <c r="H808" i="26" s="1"/>
  <c r="I808" i="26" s="1"/>
  <c r="J808" i="26" s="1"/>
  <c r="K808" i="26" s="1"/>
  <c r="L808" i="26" s="1"/>
  <c r="M808" i="26" s="1"/>
  <c r="N808" i="26" s="1"/>
  <c r="F641" i="26"/>
  <c r="G641" i="26" s="1"/>
  <c r="H641" i="26" s="1"/>
  <c r="I641" i="26" s="1"/>
  <c r="J641" i="26" s="1"/>
  <c r="K641" i="26" s="1"/>
  <c r="L641" i="26" s="1"/>
  <c r="M641" i="26" s="1"/>
  <c r="N641" i="26" s="1"/>
  <c r="F474" i="26"/>
  <c r="G474" i="26" s="1"/>
  <c r="H474" i="26" s="1"/>
  <c r="I474" i="26" s="1"/>
  <c r="J474" i="26" s="1"/>
  <c r="K474" i="26" s="1"/>
  <c r="L474" i="26" s="1"/>
  <c r="M474" i="26" s="1"/>
  <c r="N474" i="26" s="1"/>
  <c r="F307" i="26"/>
  <c r="G307" i="26" s="1"/>
  <c r="H307" i="26" s="1"/>
  <c r="I307" i="26" s="1"/>
  <c r="J307" i="26" s="1"/>
  <c r="K307" i="26" s="1"/>
  <c r="L307" i="26" s="1"/>
  <c r="M307" i="26" s="1"/>
  <c r="N307" i="26" s="1"/>
  <c r="F140" i="26"/>
  <c r="G140" i="26" s="1"/>
  <c r="H140" i="26" s="1"/>
  <c r="I140" i="26" s="1"/>
  <c r="J140" i="26" s="1"/>
  <c r="K140" i="26" s="1"/>
  <c r="L140" i="26" s="1"/>
  <c r="M140" i="26" s="1"/>
  <c r="N140" i="26" s="1"/>
  <c r="F1588" i="26"/>
  <c r="G1588" i="26" s="1"/>
  <c r="H1588" i="26" s="1"/>
  <c r="I1588" i="26" s="1"/>
  <c r="J1588" i="26" s="1"/>
  <c r="K1588" i="26" s="1"/>
  <c r="L1588" i="26" s="1"/>
  <c r="M1588" i="26" s="1"/>
  <c r="N1588" i="26" s="1"/>
  <c r="F1421" i="26"/>
  <c r="G1421" i="26" s="1"/>
  <c r="H1421" i="26" s="1"/>
  <c r="I1421" i="26" s="1"/>
  <c r="J1421" i="26" s="1"/>
  <c r="K1421" i="26" s="1"/>
  <c r="L1421" i="26" s="1"/>
  <c r="M1421" i="26" s="1"/>
  <c r="N1421" i="26" s="1"/>
  <c r="F1254" i="26"/>
  <c r="G1254" i="26" s="1"/>
  <c r="H1254" i="26" s="1"/>
  <c r="I1254" i="26" s="1"/>
  <c r="J1254" i="26" s="1"/>
  <c r="K1254" i="26" s="1"/>
  <c r="L1254" i="26" s="1"/>
  <c r="M1254" i="26" s="1"/>
  <c r="N1254" i="26" s="1"/>
  <c r="F1087" i="26"/>
  <c r="G1087" i="26" s="1"/>
  <c r="H1087" i="26" s="1"/>
  <c r="I1087" i="26" s="1"/>
  <c r="J1087" i="26" s="1"/>
  <c r="K1087" i="26" s="1"/>
  <c r="L1087" i="26" s="1"/>
  <c r="M1087" i="26" s="1"/>
  <c r="N1087" i="26" s="1"/>
  <c r="F920" i="26"/>
  <c r="G920" i="26" s="1"/>
  <c r="H920" i="26" s="1"/>
  <c r="I920" i="26" s="1"/>
  <c r="J920" i="26" s="1"/>
  <c r="K920" i="26" s="1"/>
  <c r="L920" i="26" s="1"/>
  <c r="M920" i="26" s="1"/>
  <c r="N920" i="26" s="1"/>
  <c r="F753" i="26"/>
  <c r="G753" i="26" s="1"/>
  <c r="H753" i="26" s="1"/>
  <c r="I753" i="26" s="1"/>
  <c r="J753" i="26" s="1"/>
  <c r="K753" i="26" s="1"/>
  <c r="L753" i="26" s="1"/>
  <c r="M753" i="26" s="1"/>
  <c r="N753" i="26" s="1"/>
  <c r="F586" i="26"/>
  <c r="G586" i="26" s="1"/>
  <c r="H586" i="26" s="1"/>
  <c r="I586" i="26" s="1"/>
  <c r="J586" i="26" s="1"/>
  <c r="K586" i="26" s="1"/>
  <c r="L586" i="26" s="1"/>
  <c r="M586" i="26" s="1"/>
  <c r="N586" i="26" s="1"/>
  <c r="F419" i="26"/>
  <c r="G419" i="26" s="1"/>
  <c r="H419" i="26" s="1"/>
  <c r="I419" i="26" s="1"/>
  <c r="J419" i="26" s="1"/>
  <c r="K419" i="26" s="1"/>
  <c r="L419" i="26" s="1"/>
  <c r="M419" i="26" s="1"/>
  <c r="N419" i="26" s="1"/>
  <c r="F252" i="26"/>
  <c r="G252" i="26" s="1"/>
  <c r="H252" i="26" s="1"/>
  <c r="I252" i="26" s="1"/>
  <c r="J252" i="26" s="1"/>
  <c r="K252" i="26" s="1"/>
  <c r="L252" i="26" s="1"/>
  <c r="M252" i="26" s="1"/>
  <c r="N252" i="26" s="1"/>
  <c r="F85" i="26"/>
  <c r="G85" i="26" s="1"/>
  <c r="H85" i="26" s="1"/>
  <c r="I85" i="26" s="1"/>
  <c r="J85" i="26" s="1"/>
  <c r="K85" i="26" s="1"/>
  <c r="L85" i="26" s="1"/>
  <c r="M85" i="26" s="1"/>
  <c r="N85" i="26" s="1"/>
  <c r="F1647" i="26"/>
  <c r="G1647" i="26" s="1"/>
  <c r="H1647" i="26" s="1"/>
  <c r="I1647" i="26" s="1"/>
  <c r="J1647" i="26" s="1"/>
  <c r="K1647" i="26" s="1"/>
  <c r="L1647" i="26" s="1"/>
  <c r="M1647" i="26" s="1"/>
  <c r="N1647" i="26" s="1"/>
  <c r="F1480" i="26"/>
  <c r="G1480" i="26" s="1"/>
  <c r="H1480" i="26" s="1"/>
  <c r="I1480" i="26" s="1"/>
  <c r="J1480" i="26" s="1"/>
  <c r="K1480" i="26" s="1"/>
  <c r="L1480" i="26" s="1"/>
  <c r="M1480" i="26" s="1"/>
  <c r="N1480" i="26" s="1"/>
  <c r="F1313" i="26"/>
  <c r="G1313" i="26" s="1"/>
  <c r="H1313" i="26" s="1"/>
  <c r="I1313" i="26" s="1"/>
  <c r="J1313" i="26" s="1"/>
  <c r="K1313" i="26" s="1"/>
  <c r="L1313" i="26" s="1"/>
  <c r="M1313" i="26" s="1"/>
  <c r="N1313" i="26" s="1"/>
  <c r="F1146" i="26"/>
  <c r="G1146" i="26" s="1"/>
  <c r="H1146" i="26" s="1"/>
  <c r="I1146" i="26" s="1"/>
  <c r="J1146" i="26" s="1"/>
  <c r="K1146" i="26" s="1"/>
  <c r="L1146" i="26" s="1"/>
  <c r="M1146" i="26" s="1"/>
  <c r="N1146" i="26" s="1"/>
  <c r="F979" i="26"/>
  <c r="G979" i="26" s="1"/>
  <c r="H979" i="26" s="1"/>
  <c r="I979" i="26" s="1"/>
  <c r="J979" i="26" s="1"/>
  <c r="K979" i="26" s="1"/>
  <c r="L979" i="26" s="1"/>
  <c r="M979" i="26" s="1"/>
  <c r="N979" i="26" s="1"/>
  <c r="F812" i="26"/>
  <c r="G812" i="26" s="1"/>
  <c r="H812" i="26" s="1"/>
  <c r="I812" i="26" s="1"/>
  <c r="J812" i="26" s="1"/>
  <c r="K812" i="26" s="1"/>
  <c r="L812" i="26" s="1"/>
  <c r="M812" i="26" s="1"/>
  <c r="N812" i="26" s="1"/>
  <c r="F645" i="26"/>
  <c r="G645" i="26" s="1"/>
  <c r="H645" i="26" s="1"/>
  <c r="I645" i="26" s="1"/>
  <c r="J645" i="26" s="1"/>
  <c r="K645" i="26" s="1"/>
  <c r="L645" i="26" s="1"/>
  <c r="M645" i="26" s="1"/>
  <c r="N645" i="26" s="1"/>
  <c r="F478" i="26"/>
  <c r="G478" i="26" s="1"/>
  <c r="H478" i="26" s="1"/>
  <c r="I478" i="26" s="1"/>
  <c r="J478" i="26" s="1"/>
  <c r="K478" i="26" s="1"/>
  <c r="L478" i="26" s="1"/>
  <c r="M478" i="26" s="1"/>
  <c r="N478" i="26" s="1"/>
  <c r="F311" i="26"/>
  <c r="G311" i="26" s="1"/>
  <c r="H311" i="26" s="1"/>
  <c r="I311" i="26" s="1"/>
  <c r="J311" i="26" s="1"/>
  <c r="K311" i="26" s="1"/>
  <c r="L311" i="26" s="1"/>
  <c r="M311" i="26" s="1"/>
  <c r="N311" i="26" s="1"/>
  <c r="F144" i="26"/>
  <c r="G144" i="26" s="1"/>
  <c r="H144" i="26" s="1"/>
  <c r="I144" i="26" s="1"/>
  <c r="J144" i="26" s="1"/>
  <c r="K144" i="26" s="1"/>
  <c r="L144" i="26" s="1"/>
  <c r="M144" i="26" s="1"/>
  <c r="N144" i="26" s="1"/>
  <c r="F1635" i="26"/>
  <c r="G1635" i="26" s="1"/>
  <c r="H1635" i="26" s="1"/>
  <c r="I1635" i="26" s="1"/>
  <c r="J1635" i="26" s="1"/>
  <c r="K1635" i="26" s="1"/>
  <c r="L1635" i="26" s="1"/>
  <c r="M1635" i="26" s="1"/>
  <c r="N1635" i="26" s="1"/>
  <c r="F1468" i="26"/>
  <c r="G1468" i="26" s="1"/>
  <c r="H1468" i="26" s="1"/>
  <c r="I1468" i="26" s="1"/>
  <c r="J1468" i="26" s="1"/>
  <c r="K1468" i="26" s="1"/>
  <c r="L1468" i="26" s="1"/>
  <c r="M1468" i="26" s="1"/>
  <c r="N1468" i="26" s="1"/>
  <c r="F1301" i="26"/>
  <c r="G1301" i="26" s="1"/>
  <c r="H1301" i="26" s="1"/>
  <c r="I1301" i="26" s="1"/>
  <c r="J1301" i="26" s="1"/>
  <c r="K1301" i="26" s="1"/>
  <c r="L1301" i="26" s="1"/>
  <c r="M1301" i="26" s="1"/>
  <c r="N1301" i="26" s="1"/>
  <c r="F1134" i="26"/>
  <c r="G1134" i="26" s="1"/>
  <c r="H1134" i="26" s="1"/>
  <c r="I1134" i="26" s="1"/>
  <c r="J1134" i="26" s="1"/>
  <c r="K1134" i="26" s="1"/>
  <c r="L1134" i="26" s="1"/>
  <c r="M1134" i="26" s="1"/>
  <c r="N1134" i="26" s="1"/>
  <c r="F967" i="26"/>
  <c r="G967" i="26" s="1"/>
  <c r="H967" i="26" s="1"/>
  <c r="I967" i="26" s="1"/>
  <c r="J967" i="26" s="1"/>
  <c r="K967" i="26" s="1"/>
  <c r="L967" i="26" s="1"/>
  <c r="M967" i="26" s="1"/>
  <c r="N967" i="26" s="1"/>
  <c r="F800" i="26"/>
  <c r="G800" i="26" s="1"/>
  <c r="H800" i="26" s="1"/>
  <c r="I800" i="26" s="1"/>
  <c r="J800" i="26" s="1"/>
  <c r="K800" i="26" s="1"/>
  <c r="L800" i="26" s="1"/>
  <c r="M800" i="26" s="1"/>
  <c r="N800" i="26" s="1"/>
  <c r="F633" i="26"/>
  <c r="G633" i="26" s="1"/>
  <c r="H633" i="26" s="1"/>
  <c r="I633" i="26" s="1"/>
  <c r="J633" i="26" s="1"/>
  <c r="K633" i="26" s="1"/>
  <c r="L633" i="26" s="1"/>
  <c r="M633" i="26" s="1"/>
  <c r="N633" i="26" s="1"/>
  <c r="F466" i="26"/>
  <c r="G466" i="26" s="1"/>
  <c r="H466" i="26" s="1"/>
  <c r="I466" i="26" s="1"/>
  <c r="J466" i="26" s="1"/>
  <c r="K466" i="26" s="1"/>
  <c r="L466" i="26" s="1"/>
  <c r="M466" i="26" s="1"/>
  <c r="N466" i="26" s="1"/>
  <c r="F299" i="26"/>
  <c r="G299" i="26" s="1"/>
  <c r="H299" i="26" s="1"/>
  <c r="I299" i="26" s="1"/>
  <c r="J299" i="26" s="1"/>
  <c r="K299" i="26" s="1"/>
  <c r="L299" i="26" s="1"/>
  <c r="M299" i="26" s="1"/>
  <c r="N299" i="26" s="1"/>
  <c r="F132" i="26"/>
  <c r="G132" i="26" s="1"/>
  <c r="H132" i="26" s="1"/>
  <c r="I132" i="26" s="1"/>
  <c r="J132" i="26" s="1"/>
  <c r="K132" i="26" s="1"/>
  <c r="L132" i="26" s="1"/>
  <c r="M132" i="26" s="1"/>
  <c r="N132" i="26" s="1"/>
  <c r="G982" i="26"/>
  <c r="H982" i="26" s="1"/>
  <c r="I982" i="26" s="1"/>
  <c r="J982" i="26" s="1"/>
  <c r="K982" i="26" s="1"/>
  <c r="L982" i="26" s="1"/>
  <c r="M982" i="26" s="1"/>
  <c r="N982" i="26" s="1"/>
  <c r="F1509" i="26"/>
  <c r="G1509" i="26" s="1"/>
  <c r="H1509" i="26" s="1"/>
  <c r="I1509" i="26" s="1"/>
  <c r="J1509" i="26" s="1"/>
  <c r="K1509" i="26" s="1"/>
  <c r="L1509" i="26" s="1"/>
  <c r="M1509" i="26" s="1"/>
  <c r="N1509" i="26" s="1"/>
  <c r="F1342" i="26"/>
  <c r="G1342" i="26" s="1"/>
  <c r="H1342" i="26" s="1"/>
  <c r="I1342" i="26" s="1"/>
  <c r="J1342" i="26" s="1"/>
  <c r="K1342" i="26" s="1"/>
  <c r="L1342" i="26" s="1"/>
  <c r="M1342" i="26" s="1"/>
  <c r="N1342" i="26" s="1"/>
  <c r="F1175" i="26"/>
  <c r="G1175" i="26" s="1"/>
  <c r="H1175" i="26" s="1"/>
  <c r="I1175" i="26" s="1"/>
  <c r="J1175" i="26" s="1"/>
  <c r="K1175" i="26" s="1"/>
  <c r="L1175" i="26" s="1"/>
  <c r="M1175" i="26" s="1"/>
  <c r="N1175" i="26" s="1"/>
  <c r="F1008" i="26"/>
  <c r="G1008" i="26" s="1"/>
  <c r="H1008" i="26" s="1"/>
  <c r="I1008" i="26" s="1"/>
  <c r="J1008" i="26" s="1"/>
  <c r="K1008" i="26" s="1"/>
  <c r="L1008" i="26" s="1"/>
  <c r="M1008" i="26" s="1"/>
  <c r="N1008" i="26" s="1"/>
  <c r="F841" i="26"/>
  <c r="G841" i="26" s="1"/>
  <c r="H841" i="26" s="1"/>
  <c r="I841" i="26" s="1"/>
  <c r="J841" i="26" s="1"/>
  <c r="K841" i="26" s="1"/>
  <c r="L841" i="26" s="1"/>
  <c r="M841" i="26" s="1"/>
  <c r="N841" i="26" s="1"/>
  <c r="F674" i="26"/>
  <c r="G674" i="26" s="1"/>
  <c r="H674" i="26" s="1"/>
  <c r="I674" i="26" s="1"/>
  <c r="J674" i="26" s="1"/>
  <c r="K674" i="26" s="1"/>
  <c r="L674" i="26" s="1"/>
  <c r="M674" i="26" s="1"/>
  <c r="N674" i="26" s="1"/>
  <c r="F507" i="26"/>
  <c r="G507" i="26" s="1"/>
  <c r="H507" i="26" s="1"/>
  <c r="I507" i="26" s="1"/>
  <c r="J507" i="26" s="1"/>
  <c r="K507" i="26" s="1"/>
  <c r="L507" i="26" s="1"/>
  <c r="M507" i="26" s="1"/>
  <c r="N507" i="26" s="1"/>
  <c r="F340" i="26"/>
  <c r="G340" i="26" s="1"/>
  <c r="H340" i="26" s="1"/>
  <c r="I340" i="26" s="1"/>
  <c r="J340" i="26" s="1"/>
  <c r="K340" i="26" s="1"/>
  <c r="L340" i="26" s="1"/>
  <c r="M340" i="26" s="1"/>
  <c r="N340" i="26" s="1"/>
  <c r="F173" i="26"/>
  <c r="G173" i="26" s="1"/>
  <c r="H173" i="26" s="1"/>
  <c r="I173" i="26" s="1"/>
  <c r="J173" i="26" s="1"/>
  <c r="K173" i="26" s="1"/>
  <c r="L173" i="26" s="1"/>
  <c r="M173" i="26" s="1"/>
  <c r="N173" i="26" s="1"/>
  <c r="F5" i="26"/>
  <c r="G5" i="26" s="1"/>
  <c r="H5" i="26" s="1"/>
  <c r="I5" i="26" s="1"/>
  <c r="J5" i="26" s="1"/>
  <c r="K5" i="26" s="1"/>
  <c r="L5" i="26" s="1"/>
  <c r="M5" i="26" s="1"/>
  <c r="N5" i="26" s="1"/>
  <c r="F1528" i="26"/>
  <c r="G1528" i="26" s="1"/>
  <c r="H1528" i="26" s="1"/>
  <c r="I1528" i="26" s="1"/>
  <c r="J1528" i="26" s="1"/>
  <c r="K1528" i="26" s="1"/>
  <c r="L1528" i="26" s="1"/>
  <c r="M1528" i="26" s="1"/>
  <c r="N1528" i="26" s="1"/>
  <c r="F1361" i="26"/>
  <c r="G1361" i="26" s="1"/>
  <c r="H1361" i="26" s="1"/>
  <c r="I1361" i="26" s="1"/>
  <c r="J1361" i="26" s="1"/>
  <c r="K1361" i="26" s="1"/>
  <c r="L1361" i="26" s="1"/>
  <c r="M1361" i="26" s="1"/>
  <c r="N1361" i="26" s="1"/>
  <c r="F1194" i="26"/>
  <c r="G1194" i="26" s="1"/>
  <c r="H1194" i="26" s="1"/>
  <c r="I1194" i="26" s="1"/>
  <c r="J1194" i="26" s="1"/>
  <c r="K1194" i="26" s="1"/>
  <c r="L1194" i="26" s="1"/>
  <c r="M1194" i="26" s="1"/>
  <c r="N1194" i="26" s="1"/>
  <c r="F1027" i="26"/>
  <c r="G1027" i="26" s="1"/>
  <c r="H1027" i="26" s="1"/>
  <c r="I1027" i="26" s="1"/>
  <c r="J1027" i="26" s="1"/>
  <c r="K1027" i="26" s="1"/>
  <c r="L1027" i="26" s="1"/>
  <c r="M1027" i="26" s="1"/>
  <c r="N1027" i="26" s="1"/>
  <c r="F860" i="26"/>
  <c r="G860" i="26" s="1"/>
  <c r="H860" i="26" s="1"/>
  <c r="I860" i="26" s="1"/>
  <c r="J860" i="26" s="1"/>
  <c r="K860" i="26" s="1"/>
  <c r="L860" i="26" s="1"/>
  <c r="M860" i="26" s="1"/>
  <c r="N860" i="26" s="1"/>
  <c r="F693" i="26"/>
  <c r="G693" i="26" s="1"/>
  <c r="H693" i="26" s="1"/>
  <c r="I693" i="26" s="1"/>
  <c r="J693" i="26" s="1"/>
  <c r="K693" i="26" s="1"/>
  <c r="L693" i="26" s="1"/>
  <c r="M693" i="26" s="1"/>
  <c r="N693" i="26" s="1"/>
  <c r="F526" i="26"/>
  <c r="G526" i="26" s="1"/>
  <c r="H526" i="26" s="1"/>
  <c r="I526" i="26" s="1"/>
  <c r="J526" i="26" s="1"/>
  <c r="K526" i="26" s="1"/>
  <c r="L526" i="26" s="1"/>
  <c r="M526" i="26" s="1"/>
  <c r="N526" i="26" s="1"/>
  <c r="F359" i="26"/>
  <c r="G359" i="26" s="1"/>
  <c r="H359" i="26" s="1"/>
  <c r="I359" i="26" s="1"/>
  <c r="J359" i="26" s="1"/>
  <c r="K359" i="26" s="1"/>
  <c r="L359" i="26" s="1"/>
  <c r="M359" i="26" s="1"/>
  <c r="N359" i="26" s="1"/>
  <c r="F192" i="26"/>
  <c r="G192" i="26" s="1"/>
  <c r="H192" i="26" s="1"/>
  <c r="I192" i="26" s="1"/>
  <c r="J192" i="26" s="1"/>
  <c r="K192" i="26" s="1"/>
  <c r="L192" i="26" s="1"/>
  <c r="M192" i="26" s="1"/>
  <c r="N192" i="26" s="1"/>
  <c r="F24" i="26"/>
  <c r="G24" i="26" s="1"/>
  <c r="H24" i="26" s="1"/>
  <c r="I24" i="26" s="1"/>
  <c r="J24" i="26" s="1"/>
  <c r="K24" i="26" s="1"/>
  <c r="L24" i="26" s="1"/>
  <c r="M24" i="26" s="1"/>
  <c r="N24" i="26" s="1"/>
  <c r="F1624" i="26"/>
  <c r="G1624" i="26" s="1"/>
  <c r="H1624" i="26" s="1"/>
  <c r="I1624" i="26" s="1"/>
  <c r="J1624" i="26" s="1"/>
  <c r="K1624" i="26" s="1"/>
  <c r="L1624" i="26" s="1"/>
  <c r="M1624" i="26" s="1"/>
  <c r="N1624" i="26" s="1"/>
  <c r="F1457" i="26"/>
  <c r="G1457" i="26" s="1"/>
  <c r="H1457" i="26" s="1"/>
  <c r="I1457" i="26" s="1"/>
  <c r="J1457" i="26" s="1"/>
  <c r="K1457" i="26" s="1"/>
  <c r="L1457" i="26" s="1"/>
  <c r="M1457" i="26" s="1"/>
  <c r="N1457" i="26" s="1"/>
  <c r="F1290" i="26"/>
  <c r="G1290" i="26" s="1"/>
  <c r="H1290" i="26" s="1"/>
  <c r="I1290" i="26" s="1"/>
  <c r="J1290" i="26" s="1"/>
  <c r="K1290" i="26" s="1"/>
  <c r="L1290" i="26" s="1"/>
  <c r="M1290" i="26" s="1"/>
  <c r="N1290" i="26" s="1"/>
  <c r="F1123" i="26"/>
  <c r="G1123" i="26" s="1"/>
  <c r="H1123" i="26" s="1"/>
  <c r="I1123" i="26" s="1"/>
  <c r="J1123" i="26" s="1"/>
  <c r="K1123" i="26" s="1"/>
  <c r="L1123" i="26" s="1"/>
  <c r="M1123" i="26" s="1"/>
  <c r="N1123" i="26" s="1"/>
  <c r="F956" i="26"/>
  <c r="G956" i="26" s="1"/>
  <c r="H956" i="26" s="1"/>
  <c r="I956" i="26" s="1"/>
  <c r="J956" i="26" s="1"/>
  <c r="K956" i="26" s="1"/>
  <c r="L956" i="26" s="1"/>
  <c r="M956" i="26" s="1"/>
  <c r="N956" i="26" s="1"/>
  <c r="F789" i="26"/>
  <c r="G789" i="26" s="1"/>
  <c r="H789" i="26" s="1"/>
  <c r="I789" i="26" s="1"/>
  <c r="J789" i="26" s="1"/>
  <c r="K789" i="26" s="1"/>
  <c r="L789" i="26" s="1"/>
  <c r="M789" i="26" s="1"/>
  <c r="N789" i="26" s="1"/>
  <c r="F622" i="26"/>
  <c r="G622" i="26" s="1"/>
  <c r="H622" i="26" s="1"/>
  <c r="I622" i="26" s="1"/>
  <c r="J622" i="26" s="1"/>
  <c r="K622" i="26" s="1"/>
  <c r="L622" i="26" s="1"/>
  <c r="M622" i="26" s="1"/>
  <c r="N622" i="26" s="1"/>
  <c r="F455" i="26"/>
  <c r="G455" i="26" s="1"/>
  <c r="H455" i="26" s="1"/>
  <c r="I455" i="26" s="1"/>
  <c r="J455" i="26" s="1"/>
  <c r="K455" i="26" s="1"/>
  <c r="L455" i="26" s="1"/>
  <c r="M455" i="26" s="1"/>
  <c r="N455" i="26" s="1"/>
  <c r="F288" i="26"/>
  <c r="G288" i="26" s="1"/>
  <c r="H288" i="26" s="1"/>
  <c r="I288" i="26" s="1"/>
  <c r="J288" i="26" s="1"/>
  <c r="K288" i="26" s="1"/>
  <c r="L288" i="26" s="1"/>
  <c r="M288" i="26" s="1"/>
  <c r="N288" i="26" s="1"/>
  <c r="F121" i="26"/>
  <c r="G121" i="26" s="1"/>
  <c r="H121" i="26" s="1"/>
  <c r="I121" i="26" s="1"/>
  <c r="J121" i="26" s="1"/>
  <c r="K121" i="26" s="1"/>
  <c r="L121" i="26" s="1"/>
  <c r="M121" i="26" s="1"/>
  <c r="N121" i="26" s="1"/>
  <c r="F1581" i="26"/>
  <c r="G1581" i="26" s="1"/>
  <c r="H1581" i="26" s="1"/>
  <c r="I1581" i="26" s="1"/>
  <c r="J1581" i="26" s="1"/>
  <c r="K1581" i="26" s="1"/>
  <c r="L1581" i="26" s="1"/>
  <c r="M1581" i="26" s="1"/>
  <c r="N1581" i="26" s="1"/>
  <c r="F1414" i="26"/>
  <c r="G1414" i="26" s="1"/>
  <c r="H1414" i="26" s="1"/>
  <c r="I1414" i="26" s="1"/>
  <c r="J1414" i="26" s="1"/>
  <c r="K1414" i="26" s="1"/>
  <c r="L1414" i="26" s="1"/>
  <c r="M1414" i="26" s="1"/>
  <c r="N1414" i="26" s="1"/>
  <c r="F1247" i="26"/>
  <c r="G1247" i="26" s="1"/>
  <c r="H1247" i="26" s="1"/>
  <c r="I1247" i="26" s="1"/>
  <c r="J1247" i="26" s="1"/>
  <c r="K1247" i="26" s="1"/>
  <c r="L1247" i="26" s="1"/>
  <c r="M1247" i="26" s="1"/>
  <c r="N1247" i="26" s="1"/>
  <c r="F1080" i="26"/>
  <c r="G1080" i="26" s="1"/>
  <c r="H1080" i="26" s="1"/>
  <c r="I1080" i="26" s="1"/>
  <c r="J1080" i="26" s="1"/>
  <c r="K1080" i="26" s="1"/>
  <c r="L1080" i="26" s="1"/>
  <c r="M1080" i="26" s="1"/>
  <c r="N1080" i="26" s="1"/>
  <c r="F913" i="26"/>
  <c r="G913" i="26" s="1"/>
  <c r="H913" i="26" s="1"/>
  <c r="I913" i="26" s="1"/>
  <c r="J913" i="26" s="1"/>
  <c r="K913" i="26" s="1"/>
  <c r="L913" i="26" s="1"/>
  <c r="M913" i="26" s="1"/>
  <c r="N913" i="26" s="1"/>
  <c r="F746" i="26"/>
  <c r="G746" i="26" s="1"/>
  <c r="H746" i="26" s="1"/>
  <c r="I746" i="26" s="1"/>
  <c r="J746" i="26" s="1"/>
  <c r="K746" i="26" s="1"/>
  <c r="L746" i="26" s="1"/>
  <c r="M746" i="26" s="1"/>
  <c r="N746" i="26" s="1"/>
  <c r="F579" i="26"/>
  <c r="G579" i="26" s="1"/>
  <c r="H579" i="26" s="1"/>
  <c r="I579" i="26" s="1"/>
  <c r="J579" i="26" s="1"/>
  <c r="K579" i="26" s="1"/>
  <c r="L579" i="26" s="1"/>
  <c r="M579" i="26" s="1"/>
  <c r="N579" i="26" s="1"/>
  <c r="F412" i="26"/>
  <c r="G412" i="26" s="1"/>
  <c r="H412" i="26" s="1"/>
  <c r="I412" i="26" s="1"/>
  <c r="J412" i="26" s="1"/>
  <c r="K412" i="26" s="1"/>
  <c r="L412" i="26" s="1"/>
  <c r="M412" i="26" s="1"/>
  <c r="N412" i="26" s="1"/>
  <c r="F245" i="26"/>
  <c r="G245" i="26" s="1"/>
  <c r="H245" i="26" s="1"/>
  <c r="I245" i="26" s="1"/>
  <c r="J245" i="26" s="1"/>
  <c r="K245" i="26" s="1"/>
  <c r="L245" i="26" s="1"/>
  <c r="M245" i="26" s="1"/>
  <c r="N245" i="26" s="1"/>
  <c r="F77" i="26"/>
  <c r="G77" i="26" s="1"/>
  <c r="H77" i="26" s="1"/>
  <c r="I77" i="26" s="1"/>
  <c r="J77" i="26" s="1"/>
  <c r="K77" i="26" s="1"/>
  <c r="L77" i="26" s="1"/>
  <c r="M77" i="26" s="1"/>
  <c r="N77" i="26" s="1"/>
  <c r="F1527" i="26"/>
  <c r="G1527" i="26" s="1"/>
  <c r="H1527" i="26" s="1"/>
  <c r="I1527" i="26" s="1"/>
  <c r="J1527" i="26" s="1"/>
  <c r="K1527" i="26" s="1"/>
  <c r="L1527" i="26" s="1"/>
  <c r="M1527" i="26" s="1"/>
  <c r="N1527" i="26" s="1"/>
  <c r="F1360" i="26"/>
  <c r="G1360" i="26" s="1"/>
  <c r="H1360" i="26" s="1"/>
  <c r="I1360" i="26" s="1"/>
  <c r="J1360" i="26" s="1"/>
  <c r="K1360" i="26" s="1"/>
  <c r="L1360" i="26" s="1"/>
  <c r="M1360" i="26" s="1"/>
  <c r="N1360" i="26" s="1"/>
  <c r="F1193" i="26"/>
  <c r="G1193" i="26" s="1"/>
  <c r="H1193" i="26" s="1"/>
  <c r="I1193" i="26" s="1"/>
  <c r="J1193" i="26" s="1"/>
  <c r="K1193" i="26" s="1"/>
  <c r="L1193" i="26" s="1"/>
  <c r="M1193" i="26" s="1"/>
  <c r="N1193" i="26" s="1"/>
  <c r="F1026" i="26"/>
  <c r="G1026" i="26" s="1"/>
  <c r="H1026" i="26" s="1"/>
  <c r="I1026" i="26" s="1"/>
  <c r="J1026" i="26" s="1"/>
  <c r="K1026" i="26" s="1"/>
  <c r="L1026" i="26" s="1"/>
  <c r="M1026" i="26" s="1"/>
  <c r="N1026" i="26" s="1"/>
  <c r="F859" i="26"/>
  <c r="G859" i="26" s="1"/>
  <c r="H859" i="26" s="1"/>
  <c r="I859" i="26" s="1"/>
  <c r="J859" i="26" s="1"/>
  <c r="K859" i="26" s="1"/>
  <c r="L859" i="26" s="1"/>
  <c r="M859" i="26" s="1"/>
  <c r="N859" i="26" s="1"/>
  <c r="F692" i="26"/>
  <c r="G692" i="26" s="1"/>
  <c r="H692" i="26" s="1"/>
  <c r="I692" i="26" s="1"/>
  <c r="J692" i="26" s="1"/>
  <c r="K692" i="26" s="1"/>
  <c r="L692" i="26" s="1"/>
  <c r="M692" i="26" s="1"/>
  <c r="N692" i="26" s="1"/>
  <c r="F525" i="26"/>
  <c r="G525" i="26" s="1"/>
  <c r="H525" i="26" s="1"/>
  <c r="I525" i="26" s="1"/>
  <c r="J525" i="26" s="1"/>
  <c r="K525" i="26" s="1"/>
  <c r="L525" i="26" s="1"/>
  <c r="M525" i="26" s="1"/>
  <c r="N525" i="26" s="1"/>
  <c r="F358" i="26"/>
  <c r="G358" i="26" s="1"/>
  <c r="H358" i="26" s="1"/>
  <c r="I358" i="26" s="1"/>
  <c r="J358" i="26" s="1"/>
  <c r="K358" i="26" s="1"/>
  <c r="L358" i="26" s="1"/>
  <c r="M358" i="26" s="1"/>
  <c r="N358" i="26" s="1"/>
  <c r="F191" i="26"/>
  <c r="G191" i="26" s="1"/>
  <c r="H191" i="26" s="1"/>
  <c r="I191" i="26" s="1"/>
  <c r="J191" i="26" s="1"/>
  <c r="K191" i="26" s="1"/>
  <c r="L191" i="26" s="1"/>
  <c r="M191" i="26" s="1"/>
  <c r="N191" i="26" s="1"/>
  <c r="F23" i="26"/>
  <c r="G23" i="26" s="1"/>
  <c r="H23" i="26" s="1"/>
  <c r="I23" i="26" s="1"/>
  <c r="J23" i="26" s="1"/>
  <c r="K23" i="26" s="1"/>
  <c r="L23" i="26" s="1"/>
  <c r="M23" i="26" s="1"/>
  <c r="N23" i="26" s="1"/>
  <c r="F1552" i="26"/>
  <c r="G1552" i="26" s="1"/>
  <c r="H1552" i="26" s="1"/>
  <c r="I1552" i="26" s="1"/>
  <c r="J1552" i="26" s="1"/>
  <c r="K1552" i="26" s="1"/>
  <c r="L1552" i="26" s="1"/>
  <c r="M1552" i="26" s="1"/>
  <c r="N1552" i="26" s="1"/>
  <c r="F1385" i="26"/>
  <c r="G1385" i="26" s="1"/>
  <c r="H1385" i="26" s="1"/>
  <c r="I1385" i="26" s="1"/>
  <c r="J1385" i="26" s="1"/>
  <c r="K1385" i="26" s="1"/>
  <c r="L1385" i="26" s="1"/>
  <c r="M1385" i="26" s="1"/>
  <c r="N1385" i="26" s="1"/>
  <c r="F1218" i="26"/>
  <c r="G1218" i="26" s="1"/>
  <c r="H1218" i="26" s="1"/>
  <c r="I1218" i="26" s="1"/>
  <c r="J1218" i="26" s="1"/>
  <c r="K1218" i="26" s="1"/>
  <c r="L1218" i="26" s="1"/>
  <c r="M1218" i="26" s="1"/>
  <c r="N1218" i="26" s="1"/>
  <c r="F1051" i="26"/>
  <c r="G1051" i="26" s="1"/>
  <c r="H1051" i="26" s="1"/>
  <c r="I1051" i="26" s="1"/>
  <c r="J1051" i="26" s="1"/>
  <c r="K1051" i="26" s="1"/>
  <c r="L1051" i="26" s="1"/>
  <c r="M1051" i="26" s="1"/>
  <c r="N1051" i="26" s="1"/>
  <c r="F884" i="26"/>
  <c r="G884" i="26" s="1"/>
  <c r="H884" i="26" s="1"/>
  <c r="I884" i="26" s="1"/>
  <c r="J884" i="26" s="1"/>
  <c r="K884" i="26" s="1"/>
  <c r="L884" i="26" s="1"/>
  <c r="M884" i="26" s="1"/>
  <c r="N884" i="26" s="1"/>
  <c r="F717" i="26"/>
  <c r="G717" i="26" s="1"/>
  <c r="H717" i="26" s="1"/>
  <c r="I717" i="26" s="1"/>
  <c r="J717" i="26" s="1"/>
  <c r="K717" i="26" s="1"/>
  <c r="L717" i="26" s="1"/>
  <c r="M717" i="26" s="1"/>
  <c r="N717" i="26" s="1"/>
  <c r="F550" i="26"/>
  <c r="G550" i="26" s="1"/>
  <c r="H550" i="26" s="1"/>
  <c r="I550" i="26" s="1"/>
  <c r="J550" i="26" s="1"/>
  <c r="K550" i="26" s="1"/>
  <c r="L550" i="26" s="1"/>
  <c r="M550" i="26" s="1"/>
  <c r="N550" i="26" s="1"/>
  <c r="F383" i="26"/>
  <c r="G383" i="26" s="1"/>
  <c r="H383" i="26" s="1"/>
  <c r="I383" i="26" s="1"/>
  <c r="J383" i="26" s="1"/>
  <c r="K383" i="26" s="1"/>
  <c r="L383" i="26" s="1"/>
  <c r="M383" i="26" s="1"/>
  <c r="N383" i="26" s="1"/>
  <c r="F216" i="26"/>
  <c r="G216" i="26" s="1"/>
  <c r="H216" i="26" s="1"/>
  <c r="I216" i="26" s="1"/>
  <c r="J216" i="26" s="1"/>
  <c r="K216" i="26" s="1"/>
  <c r="L216" i="26" s="1"/>
  <c r="M216" i="26" s="1"/>
  <c r="N216" i="26" s="1"/>
  <c r="F48" i="26"/>
  <c r="G48" i="26" s="1"/>
  <c r="H48" i="26" s="1"/>
  <c r="I48" i="26" s="1"/>
  <c r="J48" i="26" s="1"/>
  <c r="K48" i="26" s="1"/>
  <c r="L48" i="26" s="1"/>
  <c r="M48" i="26" s="1"/>
  <c r="N48" i="26" s="1"/>
  <c r="F1516" i="26"/>
  <c r="G1516" i="26" s="1"/>
  <c r="H1516" i="26" s="1"/>
  <c r="I1516" i="26" s="1"/>
  <c r="J1516" i="26" s="1"/>
  <c r="K1516" i="26" s="1"/>
  <c r="L1516" i="26" s="1"/>
  <c r="M1516" i="26" s="1"/>
  <c r="N1516" i="26" s="1"/>
  <c r="F1349" i="26"/>
  <c r="G1349" i="26" s="1"/>
  <c r="H1349" i="26" s="1"/>
  <c r="I1349" i="26" s="1"/>
  <c r="J1349" i="26" s="1"/>
  <c r="K1349" i="26" s="1"/>
  <c r="L1349" i="26" s="1"/>
  <c r="M1349" i="26" s="1"/>
  <c r="N1349" i="26" s="1"/>
  <c r="F1182" i="26"/>
  <c r="G1182" i="26" s="1"/>
  <c r="H1182" i="26" s="1"/>
  <c r="I1182" i="26" s="1"/>
  <c r="J1182" i="26" s="1"/>
  <c r="K1182" i="26" s="1"/>
  <c r="L1182" i="26" s="1"/>
  <c r="M1182" i="26" s="1"/>
  <c r="N1182" i="26" s="1"/>
  <c r="F1015" i="26"/>
  <c r="G1015" i="26" s="1"/>
  <c r="H1015" i="26" s="1"/>
  <c r="I1015" i="26" s="1"/>
  <c r="J1015" i="26" s="1"/>
  <c r="K1015" i="26" s="1"/>
  <c r="L1015" i="26" s="1"/>
  <c r="M1015" i="26" s="1"/>
  <c r="N1015" i="26" s="1"/>
  <c r="F848" i="26"/>
  <c r="G848" i="26" s="1"/>
  <c r="H848" i="26" s="1"/>
  <c r="I848" i="26" s="1"/>
  <c r="J848" i="26" s="1"/>
  <c r="K848" i="26" s="1"/>
  <c r="L848" i="26" s="1"/>
  <c r="M848" i="26" s="1"/>
  <c r="N848" i="26" s="1"/>
  <c r="F681" i="26"/>
  <c r="G681" i="26" s="1"/>
  <c r="H681" i="26" s="1"/>
  <c r="I681" i="26" s="1"/>
  <c r="J681" i="26" s="1"/>
  <c r="K681" i="26" s="1"/>
  <c r="L681" i="26" s="1"/>
  <c r="M681" i="26" s="1"/>
  <c r="N681" i="26" s="1"/>
  <c r="F514" i="26"/>
  <c r="G514" i="26" s="1"/>
  <c r="H514" i="26" s="1"/>
  <c r="I514" i="26" s="1"/>
  <c r="J514" i="26" s="1"/>
  <c r="K514" i="26" s="1"/>
  <c r="L514" i="26" s="1"/>
  <c r="M514" i="26" s="1"/>
  <c r="N514" i="26" s="1"/>
  <c r="F347" i="26"/>
  <c r="G347" i="26" s="1"/>
  <c r="H347" i="26" s="1"/>
  <c r="I347" i="26" s="1"/>
  <c r="J347" i="26" s="1"/>
  <c r="K347" i="26" s="1"/>
  <c r="L347" i="26" s="1"/>
  <c r="M347" i="26" s="1"/>
  <c r="N347" i="26" s="1"/>
  <c r="F180" i="26"/>
  <c r="G180" i="26" s="1"/>
  <c r="H180" i="26" s="1"/>
  <c r="I180" i="26" s="1"/>
  <c r="J180" i="26" s="1"/>
  <c r="K180" i="26" s="1"/>
  <c r="L180" i="26" s="1"/>
  <c r="M180" i="26" s="1"/>
  <c r="N180" i="26" s="1"/>
  <c r="F12" i="26"/>
  <c r="G12" i="26" s="1"/>
  <c r="H12" i="26" s="1"/>
  <c r="I12" i="26" s="1"/>
  <c r="J12" i="26" s="1"/>
  <c r="K12" i="26" s="1"/>
  <c r="L12" i="26" s="1"/>
  <c r="M12" i="26" s="1"/>
  <c r="N12" i="26" s="1"/>
  <c r="F1601" i="26"/>
  <c r="G1601" i="26" s="1"/>
  <c r="H1601" i="26" s="1"/>
  <c r="I1601" i="26" s="1"/>
  <c r="J1601" i="26" s="1"/>
  <c r="K1601" i="26" s="1"/>
  <c r="L1601" i="26" s="1"/>
  <c r="M1601" i="26" s="1"/>
  <c r="N1601" i="26" s="1"/>
  <c r="F1434" i="26"/>
  <c r="G1434" i="26" s="1"/>
  <c r="H1434" i="26" s="1"/>
  <c r="I1434" i="26" s="1"/>
  <c r="J1434" i="26" s="1"/>
  <c r="K1434" i="26" s="1"/>
  <c r="L1434" i="26" s="1"/>
  <c r="M1434" i="26" s="1"/>
  <c r="N1434" i="26" s="1"/>
  <c r="F1267" i="26"/>
  <c r="G1267" i="26" s="1"/>
  <c r="H1267" i="26" s="1"/>
  <c r="I1267" i="26" s="1"/>
  <c r="J1267" i="26" s="1"/>
  <c r="K1267" i="26" s="1"/>
  <c r="L1267" i="26" s="1"/>
  <c r="M1267" i="26" s="1"/>
  <c r="N1267" i="26" s="1"/>
  <c r="F1100" i="26"/>
  <c r="G1100" i="26" s="1"/>
  <c r="H1100" i="26" s="1"/>
  <c r="I1100" i="26" s="1"/>
  <c r="J1100" i="26" s="1"/>
  <c r="K1100" i="26" s="1"/>
  <c r="L1100" i="26" s="1"/>
  <c r="M1100" i="26" s="1"/>
  <c r="N1100" i="26" s="1"/>
  <c r="F933" i="26"/>
  <c r="G933" i="26" s="1"/>
  <c r="H933" i="26" s="1"/>
  <c r="I933" i="26" s="1"/>
  <c r="J933" i="26" s="1"/>
  <c r="K933" i="26" s="1"/>
  <c r="L933" i="26" s="1"/>
  <c r="M933" i="26" s="1"/>
  <c r="N933" i="26" s="1"/>
  <c r="F766" i="26"/>
  <c r="G766" i="26" s="1"/>
  <c r="H766" i="26" s="1"/>
  <c r="I766" i="26" s="1"/>
  <c r="J766" i="26" s="1"/>
  <c r="K766" i="26" s="1"/>
  <c r="L766" i="26" s="1"/>
  <c r="M766" i="26" s="1"/>
  <c r="N766" i="26" s="1"/>
  <c r="F599" i="26"/>
  <c r="G599" i="26" s="1"/>
  <c r="H599" i="26" s="1"/>
  <c r="I599" i="26" s="1"/>
  <c r="J599" i="26" s="1"/>
  <c r="K599" i="26" s="1"/>
  <c r="L599" i="26" s="1"/>
  <c r="M599" i="26" s="1"/>
  <c r="N599" i="26" s="1"/>
  <c r="F432" i="26"/>
  <c r="G432" i="26" s="1"/>
  <c r="H432" i="26" s="1"/>
  <c r="I432" i="26" s="1"/>
  <c r="J432" i="26" s="1"/>
  <c r="K432" i="26" s="1"/>
  <c r="L432" i="26" s="1"/>
  <c r="M432" i="26" s="1"/>
  <c r="N432" i="26" s="1"/>
  <c r="F265" i="26"/>
  <c r="G265" i="26" s="1"/>
  <c r="H265" i="26" s="1"/>
  <c r="I265" i="26" s="1"/>
  <c r="J265" i="26" s="1"/>
  <c r="K265" i="26" s="1"/>
  <c r="L265" i="26" s="1"/>
  <c r="M265" i="26" s="1"/>
  <c r="N265" i="26" s="1"/>
  <c r="F98" i="26"/>
  <c r="G98" i="26" s="1"/>
  <c r="H98" i="26" s="1"/>
  <c r="I98" i="26" s="1"/>
  <c r="J98" i="26" s="1"/>
  <c r="K98" i="26" s="1"/>
  <c r="L98" i="26" s="1"/>
  <c r="M98" i="26" s="1"/>
  <c r="N98" i="26" s="1"/>
  <c r="F1652" i="26"/>
  <c r="G1652" i="26" s="1"/>
  <c r="H1652" i="26" s="1"/>
  <c r="I1652" i="26" s="1"/>
  <c r="J1652" i="26" s="1"/>
  <c r="K1652" i="26" s="1"/>
  <c r="L1652" i="26" s="1"/>
  <c r="M1652" i="26" s="1"/>
  <c r="N1652" i="26" s="1"/>
  <c r="F1485" i="26"/>
  <c r="G1485" i="26" s="1"/>
  <c r="H1485" i="26" s="1"/>
  <c r="I1485" i="26" s="1"/>
  <c r="J1485" i="26" s="1"/>
  <c r="K1485" i="26" s="1"/>
  <c r="L1485" i="26" s="1"/>
  <c r="M1485" i="26" s="1"/>
  <c r="N1485" i="26" s="1"/>
  <c r="F1318" i="26"/>
  <c r="G1318" i="26" s="1"/>
  <c r="H1318" i="26" s="1"/>
  <c r="I1318" i="26" s="1"/>
  <c r="J1318" i="26" s="1"/>
  <c r="K1318" i="26" s="1"/>
  <c r="L1318" i="26" s="1"/>
  <c r="M1318" i="26" s="1"/>
  <c r="N1318" i="26" s="1"/>
  <c r="F1151" i="26"/>
  <c r="G1151" i="26" s="1"/>
  <c r="H1151" i="26" s="1"/>
  <c r="I1151" i="26" s="1"/>
  <c r="J1151" i="26" s="1"/>
  <c r="K1151" i="26" s="1"/>
  <c r="L1151" i="26" s="1"/>
  <c r="M1151" i="26" s="1"/>
  <c r="N1151" i="26" s="1"/>
  <c r="F984" i="26"/>
  <c r="G984" i="26" s="1"/>
  <c r="H984" i="26" s="1"/>
  <c r="I984" i="26" s="1"/>
  <c r="J984" i="26" s="1"/>
  <c r="K984" i="26" s="1"/>
  <c r="L984" i="26" s="1"/>
  <c r="M984" i="26" s="1"/>
  <c r="N984" i="26" s="1"/>
  <c r="F817" i="26"/>
  <c r="G817" i="26" s="1"/>
  <c r="H817" i="26" s="1"/>
  <c r="I817" i="26" s="1"/>
  <c r="J817" i="26" s="1"/>
  <c r="K817" i="26" s="1"/>
  <c r="L817" i="26" s="1"/>
  <c r="M817" i="26" s="1"/>
  <c r="N817" i="26" s="1"/>
  <c r="F650" i="26"/>
  <c r="G650" i="26" s="1"/>
  <c r="H650" i="26" s="1"/>
  <c r="I650" i="26" s="1"/>
  <c r="J650" i="26" s="1"/>
  <c r="K650" i="26" s="1"/>
  <c r="L650" i="26" s="1"/>
  <c r="M650" i="26" s="1"/>
  <c r="N650" i="26" s="1"/>
  <c r="F483" i="26"/>
  <c r="G483" i="26" s="1"/>
  <c r="H483" i="26" s="1"/>
  <c r="I483" i="26" s="1"/>
  <c r="J483" i="26" s="1"/>
  <c r="K483" i="26" s="1"/>
  <c r="L483" i="26" s="1"/>
  <c r="M483" i="26" s="1"/>
  <c r="N483" i="26" s="1"/>
  <c r="F316" i="26"/>
  <c r="G316" i="26" s="1"/>
  <c r="H316" i="26" s="1"/>
  <c r="I316" i="26" s="1"/>
  <c r="J316" i="26" s="1"/>
  <c r="K316" i="26" s="1"/>
  <c r="L316" i="26" s="1"/>
  <c r="M316" i="26" s="1"/>
  <c r="N316" i="26" s="1"/>
  <c r="F149" i="26"/>
  <c r="G149" i="26" s="1"/>
  <c r="H149" i="26" s="1"/>
  <c r="I149" i="26" s="1"/>
  <c r="J149" i="26" s="1"/>
  <c r="K149" i="26" s="1"/>
  <c r="L149" i="26" s="1"/>
  <c r="M149" i="26" s="1"/>
  <c r="N149" i="26" s="1"/>
  <c r="F1662" i="26"/>
  <c r="G1662" i="26" s="1"/>
  <c r="H1662" i="26" s="1"/>
  <c r="I1662" i="26" s="1"/>
  <c r="J1662" i="26" s="1"/>
  <c r="K1662" i="26" s="1"/>
  <c r="L1662" i="26" s="1"/>
  <c r="M1662" i="26" s="1"/>
  <c r="N1662" i="26" s="1"/>
  <c r="F1495" i="26"/>
  <c r="G1495" i="26" s="1"/>
  <c r="H1495" i="26" s="1"/>
  <c r="I1495" i="26" s="1"/>
  <c r="J1495" i="26" s="1"/>
  <c r="K1495" i="26" s="1"/>
  <c r="L1495" i="26" s="1"/>
  <c r="M1495" i="26" s="1"/>
  <c r="N1495" i="26" s="1"/>
  <c r="F1328" i="26"/>
  <c r="G1328" i="26" s="1"/>
  <c r="H1328" i="26" s="1"/>
  <c r="I1328" i="26" s="1"/>
  <c r="J1328" i="26" s="1"/>
  <c r="K1328" i="26" s="1"/>
  <c r="L1328" i="26" s="1"/>
  <c r="M1328" i="26" s="1"/>
  <c r="N1328" i="26" s="1"/>
  <c r="F1161" i="26"/>
  <c r="G1161" i="26" s="1"/>
  <c r="H1161" i="26" s="1"/>
  <c r="I1161" i="26" s="1"/>
  <c r="J1161" i="26" s="1"/>
  <c r="K1161" i="26" s="1"/>
  <c r="L1161" i="26" s="1"/>
  <c r="M1161" i="26" s="1"/>
  <c r="N1161" i="26" s="1"/>
  <c r="F994" i="26"/>
  <c r="G994" i="26" s="1"/>
  <c r="H994" i="26" s="1"/>
  <c r="I994" i="26" s="1"/>
  <c r="J994" i="26" s="1"/>
  <c r="K994" i="26" s="1"/>
  <c r="L994" i="26" s="1"/>
  <c r="M994" i="26" s="1"/>
  <c r="N994" i="26" s="1"/>
  <c r="F827" i="26"/>
  <c r="G827" i="26" s="1"/>
  <c r="H827" i="26" s="1"/>
  <c r="I827" i="26" s="1"/>
  <c r="J827" i="26" s="1"/>
  <c r="K827" i="26" s="1"/>
  <c r="L827" i="26" s="1"/>
  <c r="M827" i="26" s="1"/>
  <c r="N827" i="26" s="1"/>
  <c r="F660" i="26"/>
  <c r="G660" i="26" s="1"/>
  <c r="H660" i="26" s="1"/>
  <c r="I660" i="26" s="1"/>
  <c r="J660" i="26" s="1"/>
  <c r="K660" i="26" s="1"/>
  <c r="L660" i="26" s="1"/>
  <c r="M660" i="26" s="1"/>
  <c r="N660" i="26" s="1"/>
  <c r="F493" i="26"/>
  <c r="G493" i="26" s="1"/>
  <c r="H493" i="26" s="1"/>
  <c r="I493" i="26" s="1"/>
  <c r="J493" i="26" s="1"/>
  <c r="K493" i="26" s="1"/>
  <c r="L493" i="26" s="1"/>
  <c r="M493" i="26" s="1"/>
  <c r="N493" i="26" s="1"/>
  <c r="F326" i="26"/>
  <c r="G326" i="26" s="1"/>
  <c r="H326" i="26" s="1"/>
  <c r="I326" i="26" s="1"/>
  <c r="J326" i="26" s="1"/>
  <c r="K326" i="26" s="1"/>
  <c r="L326" i="26" s="1"/>
  <c r="M326" i="26" s="1"/>
  <c r="N326" i="26" s="1"/>
  <c r="F159" i="26"/>
  <c r="G159" i="26" s="1"/>
  <c r="H159" i="26" s="1"/>
  <c r="I159" i="26" s="1"/>
  <c r="J159" i="26" s="1"/>
  <c r="K159" i="26" s="1"/>
  <c r="L159" i="26" s="1"/>
  <c r="M159" i="26" s="1"/>
  <c r="N159" i="26" s="1"/>
  <c r="F1628" i="26"/>
  <c r="G1628" i="26" s="1"/>
  <c r="H1628" i="26" s="1"/>
  <c r="I1628" i="26" s="1"/>
  <c r="J1628" i="26" s="1"/>
  <c r="K1628" i="26" s="1"/>
  <c r="L1628" i="26" s="1"/>
  <c r="M1628" i="26" s="1"/>
  <c r="N1628" i="26" s="1"/>
  <c r="F1461" i="26"/>
  <c r="G1461" i="26" s="1"/>
  <c r="H1461" i="26" s="1"/>
  <c r="I1461" i="26" s="1"/>
  <c r="J1461" i="26" s="1"/>
  <c r="K1461" i="26" s="1"/>
  <c r="L1461" i="26" s="1"/>
  <c r="M1461" i="26" s="1"/>
  <c r="N1461" i="26" s="1"/>
  <c r="F1294" i="26"/>
  <c r="G1294" i="26" s="1"/>
  <c r="H1294" i="26" s="1"/>
  <c r="I1294" i="26" s="1"/>
  <c r="J1294" i="26" s="1"/>
  <c r="K1294" i="26" s="1"/>
  <c r="L1294" i="26" s="1"/>
  <c r="M1294" i="26" s="1"/>
  <c r="N1294" i="26" s="1"/>
  <c r="F1127" i="26"/>
  <c r="G1127" i="26" s="1"/>
  <c r="H1127" i="26" s="1"/>
  <c r="I1127" i="26" s="1"/>
  <c r="J1127" i="26" s="1"/>
  <c r="K1127" i="26" s="1"/>
  <c r="L1127" i="26" s="1"/>
  <c r="M1127" i="26" s="1"/>
  <c r="N1127" i="26" s="1"/>
  <c r="F960" i="26"/>
  <c r="G960" i="26" s="1"/>
  <c r="H960" i="26" s="1"/>
  <c r="I960" i="26" s="1"/>
  <c r="J960" i="26" s="1"/>
  <c r="K960" i="26" s="1"/>
  <c r="L960" i="26" s="1"/>
  <c r="M960" i="26" s="1"/>
  <c r="N960" i="26" s="1"/>
  <c r="F793" i="26"/>
  <c r="G793" i="26" s="1"/>
  <c r="H793" i="26" s="1"/>
  <c r="I793" i="26" s="1"/>
  <c r="J793" i="26" s="1"/>
  <c r="K793" i="26" s="1"/>
  <c r="L793" i="26" s="1"/>
  <c r="M793" i="26" s="1"/>
  <c r="N793" i="26" s="1"/>
  <c r="F626" i="26"/>
  <c r="G626" i="26" s="1"/>
  <c r="H626" i="26" s="1"/>
  <c r="I626" i="26" s="1"/>
  <c r="J626" i="26" s="1"/>
  <c r="K626" i="26" s="1"/>
  <c r="L626" i="26" s="1"/>
  <c r="M626" i="26" s="1"/>
  <c r="N626" i="26" s="1"/>
  <c r="F459" i="26"/>
  <c r="G459" i="26" s="1"/>
  <c r="H459" i="26" s="1"/>
  <c r="I459" i="26" s="1"/>
  <c r="J459" i="26" s="1"/>
  <c r="K459" i="26" s="1"/>
  <c r="L459" i="26" s="1"/>
  <c r="M459" i="26" s="1"/>
  <c r="N459" i="26" s="1"/>
  <c r="F292" i="26"/>
  <c r="G292" i="26" s="1"/>
  <c r="H292" i="26" s="1"/>
  <c r="I292" i="26" s="1"/>
  <c r="J292" i="26" s="1"/>
  <c r="K292" i="26" s="1"/>
  <c r="L292" i="26" s="1"/>
  <c r="M292" i="26" s="1"/>
  <c r="N292" i="26" s="1"/>
  <c r="F125" i="26"/>
  <c r="G125" i="26" s="1"/>
  <c r="H125" i="26" s="1"/>
  <c r="I125" i="26" s="1"/>
  <c r="J125" i="26" s="1"/>
  <c r="K125" i="26" s="1"/>
  <c r="L125" i="26" s="1"/>
  <c r="M125" i="26" s="1"/>
  <c r="N125" i="26" s="1"/>
  <c r="F1646" i="26"/>
  <c r="G1646" i="26" s="1"/>
  <c r="H1646" i="26" s="1"/>
  <c r="I1646" i="26" s="1"/>
  <c r="J1646" i="26" s="1"/>
  <c r="K1646" i="26" s="1"/>
  <c r="L1646" i="26" s="1"/>
  <c r="M1646" i="26" s="1"/>
  <c r="N1646" i="26" s="1"/>
  <c r="F1479" i="26"/>
  <c r="G1479" i="26" s="1"/>
  <c r="H1479" i="26" s="1"/>
  <c r="I1479" i="26" s="1"/>
  <c r="J1479" i="26" s="1"/>
  <c r="K1479" i="26" s="1"/>
  <c r="L1479" i="26" s="1"/>
  <c r="M1479" i="26" s="1"/>
  <c r="N1479" i="26" s="1"/>
  <c r="F1312" i="26"/>
  <c r="G1312" i="26" s="1"/>
  <c r="H1312" i="26" s="1"/>
  <c r="I1312" i="26" s="1"/>
  <c r="J1312" i="26" s="1"/>
  <c r="K1312" i="26" s="1"/>
  <c r="L1312" i="26" s="1"/>
  <c r="M1312" i="26" s="1"/>
  <c r="N1312" i="26" s="1"/>
  <c r="F1145" i="26"/>
  <c r="G1145" i="26" s="1"/>
  <c r="H1145" i="26" s="1"/>
  <c r="I1145" i="26" s="1"/>
  <c r="J1145" i="26" s="1"/>
  <c r="K1145" i="26" s="1"/>
  <c r="L1145" i="26" s="1"/>
  <c r="M1145" i="26" s="1"/>
  <c r="N1145" i="26" s="1"/>
  <c r="F978" i="26"/>
  <c r="G978" i="26" s="1"/>
  <c r="H978" i="26" s="1"/>
  <c r="I978" i="26" s="1"/>
  <c r="J978" i="26" s="1"/>
  <c r="K978" i="26" s="1"/>
  <c r="L978" i="26" s="1"/>
  <c r="M978" i="26" s="1"/>
  <c r="N978" i="26" s="1"/>
  <c r="F811" i="26"/>
  <c r="G811" i="26" s="1"/>
  <c r="H811" i="26" s="1"/>
  <c r="I811" i="26" s="1"/>
  <c r="J811" i="26" s="1"/>
  <c r="K811" i="26" s="1"/>
  <c r="L811" i="26" s="1"/>
  <c r="M811" i="26" s="1"/>
  <c r="N811" i="26" s="1"/>
  <c r="F644" i="26"/>
  <c r="G644" i="26" s="1"/>
  <c r="H644" i="26" s="1"/>
  <c r="I644" i="26" s="1"/>
  <c r="J644" i="26" s="1"/>
  <c r="K644" i="26" s="1"/>
  <c r="L644" i="26" s="1"/>
  <c r="M644" i="26" s="1"/>
  <c r="N644" i="26" s="1"/>
  <c r="F477" i="26"/>
  <c r="G477" i="26" s="1"/>
  <c r="H477" i="26" s="1"/>
  <c r="I477" i="26" s="1"/>
  <c r="J477" i="26" s="1"/>
  <c r="K477" i="26" s="1"/>
  <c r="L477" i="26" s="1"/>
  <c r="M477" i="26" s="1"/>
  <c r="N477" i="26" s="1"/>
  <c r="F310" i="26"/>
  <c r="G310" i="26" s="1"/>
  <c r="H310" i="26" s="1"/>
  <c r="I310" i="26" s="1"/>
  <c r="J310" i="26" s="1"/>
  <c r="K310" i="26" s="1"/>
  <c r="L310" i="26" s="1"/>
  <c r="M310" i="26" s="1"/>
  <c r="N310" i="26" s="1"/>
  <c r="F143" i="26"/>
  <c r="G143" i="26" s="1"/>
  <c r="H143" i="26" s="1"/>
  <c r="I143" i="26" s="1"/>
  <c r="J143" i="26" s="1"/>
  <c r="K143" i="26" s="1"/>
  <c r="L143" i="26" s="1"/>
  <c r="M143" i="26" s="1"/>
  <c r="N143" i="26" s="1"/>
  <c r="G1498" i="26"/>
  <c r="H1498" i="26" s="1"/>
  <c r="I1498" i="26" s="1"/>
  <c r="J1498" i="26" s="1"/>
  <c r="K1498" i="26" s="1"/>
  <c r="L1498" i="26" s="1"/>
  <c r="M1498" i="26" s="1"/>
  <c r="N1498" i="26" s="1"/>
  <c r="F1558" i="26"/>
  <c r="G1558" i="26" s="1"/>
  <c r="H1558" i="26" s="1"/>
  <c r="I1558" i="26" s="1"/>
  <c r="J1558" i="26" s="1"/>
  <c r="K1558" i="26" s="1"/>
  <c r="L1558" i="26" s="1"/>
  <c r="M1558" i="26" s="1"/>
  <c r="N1558" i="26" s="1"/>
  <c r="F1391" i="26"/>
  <c r="G1391" i="26" s="1"/>
  <c r="H1391" i="26" s="1"/>
  <c r="I1391" i="26" s="1"/>
  <c r="J1391" i="26" s="1"/>
  <c r="K1391" i="26" s="1"/>
  <c r="L1391" i="26" s="1"/>
  <c r="M1391" i="26" s="1"/>
  <c r="N1391" i="26" s="1"/>
  <c r="F1224" i="26"/>
  <c r="G1224" i="26" s="1"/>
  <c r="H1224" i="26" s="1"/>
  <c r="I1224" i="26" s="1"/>
  <c r="J1224" i="26" s="1"/>
  <c r="K1224" i="26" s="1"/>
  <c r="L1224" i="26" s="1"/>
  <c r="M1224" i="26" s="1"/>
  <c r="N1224" i="26" s="1"/>
  <c r="F1057" i="26"/>
  <c r="G1057" i="26" s="1"/>
  <c r="H1057" i="26" s="1"/>
  <c r="I1057" i="26" s="1"/>
  <c r="J1057" i="26" s="1"/>
  <c r="K1057" i="26" s="1"/>
  <c r="L1057" i="26" s="1"/>
  <c r="M1057" i="26" s="1"/>
  <c r="N1057" i="26" s="1"/>
  <c r="F890" i="26"/>
  <c r="G890" i="26" s="1"/>
  <c r="H890" i="26" s="1"/>
  <c r="I890" i="26" s="1"/>
  <c r="J890" i="26" s="1"/>
  <c r="K890" i="26" s="1"/>
  <c r="L890" i="26" s="1"/>
  <c r="M890" i="26" s="1"/>
  <c r="N890" i="26" s="1"/>
  <c r="F723" i="26"/>
  <c r="G723" i="26" s="1"/>
  <c r="H723" i="26" s="1"/>
  <c r="I723" i="26" s="1"/>
  <c r="J723" i="26" s="1"/>
  <c r="K723" i="26" s="1"/>
  <c r="L723" i="26" s="1"/>
  <c r="M723" i="26" s="1"/>
  <c r="N723" i="26" s="1"/>
  <c r="F556" i="26"/>
  <c r="G556" i="26" s="1"/>
  <c r="H556" i="26" s="1"/>
  <c r="I556" i="26" s="1"/>
  <c r="J556" i="26" s="1"/>
  <c r="K556" i="26" s="1"/>
  <c r="L556" i="26" s="1"/>
  <c r="M556" i="26" s="1"/>
  <c r="N556" i="26" s="1"/>
  <c r="F389" i="26"/>
  <c r="G389" i="26" s="1"/>
  <c r="H389" i="26" s="1"/>
  <c r="I389" i="26" s="1"/>
  <c r="J389" i="26" s="1"/>
  <c r="K389" i="26" s="1"/>
  <c r="L389" i="26" s="1"/>
  <c r="M389" i="26" s="1"/>
  <c r="N389" i="26" s="1"/>
  <c r="F222" i="26"/>
  <c r="G222" i="26" s="1"/>
  <c r="H222" i="26" s="1"/>
  <c r="I222" i="26" s="1"/>
  <c r="J222" i="26" s="1"/>
  <c r="K222" i="26" s="1"/>
  <c r="L222" i="26" s="1"/>
  <c r="M222" i="26" s="1"/>
  <c r="N222" i="26" s="1"/>
  <c r="F54" i="26"/>
  <c r="G54" i="26" s="1"/>
  <c r="H54" i="26" s="1"/>
  <c r="I54" i="26" s="1"/>
  <c r="J54" i="26" s="1"/>
  <c r="K54" i="26" s="1"/>
  <c r="L54" i="26" s="1"/>
  <c r="M54" i="26" s="1"/>
  <c r="N54" i="26" s="1"/>
  <c r="F1561" i="26"/>
  <c r="G1561" i="26" s="1"/>
  <c r="H1561" i="26" s="1"/>
  <c r="I1561" i="26" s="1"/>
  <c r="J1561" i="26" s="1"/>
  <c r="K1561" i="26" s="1"/>
  <c r="L1561" i="26" s="1"/>
  <c r="M1561" i="26" s="1"/>
  <c r="N1561" i="26" s="1"/>
  <c r="F1394" i="26"/>
  <c r="G1394" i="26" s="1"/>
  <c r="H1394" i="26" s="1"/>
  <c r="I1394" i="26" s="1"/>
  <c r="J1394" i="26" s="1"/>
  <c r="K1394" i="26" s="1"/>
  <c r="L1394" i="26" s="1"/>
  <c r="M1394" i="26" s="1"/>
  <c r="N1394" i="26" s="1"/>
  <c r="F1227" i="26"/>
  <c r="G1227" i="26" s="1"/>
  <c r="H1227" i="26" s="1"/>
  <c r="I1227" i="26" s="1"/>
  <c r="J1227" i="26" s="1"/>
  <c r="K1227" i="26" s="1"/>
  <c r="L1227" i="26" s="1"/>
  <c r="M1227" i="26" s="1"/>
  <c r="N1227" i="26" s="1"/>
  <c r="F1060" i="26"/>
  <c r="G1060" i="26" s="1"/>
  <c r="H1060" i="26" s="1"/>
  <c r="I1060" i="26" s="1"/>
  <c r="J1060" i="26" s="1"/>
  <c r="K1060" i="26" s="1"/>
  <c r="L1060" i="26" s="1"/>
  <c r="M1060" i="26" s="1"/>
  <c r="N1060" i="26" s="1"/>
  <c r="F893" i="26"/>
  <c r="G893" i="26" s="1"/>
  <c r="H893" i="26" s="1"/>
  <c r="I893" i="26" s="1"/>
  <c r="J893" i="26" s="1"/>
  <c r="K893" i="26" s="1"/>
  <c r="L893" i="26" s="1"/>
  <c r="M893" i="26" s="1"/>
  <c r="N893" i="26" s="1"/>
  <c r="F726" i="26"/>
  <c r="G726" i="26" s="1"/>
  <c r="H726" i="26" s="1"/>
  <c r="I726" i="26" s="1"/>
  <c r="J726" i="26" s="1"/>
  <c r="K726" i="26" s="1"/>
  <c r="L726" i="26" s="1"/>
  <c r="M726" i="26" s="1"/>
  <c r="N726" i="26" s="1"/>
  <c r="F559" i="26"/>
  <c r="G559" i="26" s="1"/>
  <c r="H559" i="26" s="1"/>
  <c r="I559" i="26" s="1"/>
  <c r="J559" i="26" s="1"/>
  <c r="K559" i="26" s="1"/>
  <c r="L559" i="26" s="1"/>
  <c r="M559" i="26" s="1"/>
  <c r="N559" i="26" s="1"/>
  <c r="F392" i="26"/>
  <c r="G392" i="26" s="1"/>
  <c r="H392" i="26" s="1"/>
  <c r="I392" i="26" s="1"/>
  <c r="J392" i="26" s="1"/>
  <c r="K392" i="26" s="1"/>
  <c r="L392" i="26" s="1"/>
  <c r="M392" i="26" s="1"/>
  <c r="N392" i="26" s="1"/>
  <c r="F225" i="26"/>
  <c r="G225" i="26" s="1"/>
  <c r="H225" i="26" s="1"/>
  <c r="I225" i="26" s="1"/>
  <c r="J225" i="26" s="1"/>
  <c r="K225" i="26" s="1"/>
  <c r="L225" i="26" s="1"/>
  <c r="M225" i="26" s="1"/>
  <c r="N225" i="26" s="1"/>
  <c r="F57" i="26"/>
  <c r="G57" i="26" s="1"/>
  <c r="H57" i="26" s="1"/>
  <c r="I57" i="26" s="1"/>
  <c r="J57" i="26" s="1"/>
  <c r="K57" i="26" s="1"/>
  <c r="L57" i="26" s="1"/>
  <c r="M57" i="26" s="1"/>
  <c r="N57" i="26" s="1"/>
  <c r="F1651" i="26"/>
  <c r="G1651" i="26" s="1"/>
  <c r="H1651" i="26" s="1"/>
  <c r="I1651" i="26" s="1"/>
  <c r="J1651" i="26" s="1"/>
  <c r="K1651" i="26" s="1"/>
  <c r="L1651" i="26" s="1"/>
  <c r="M1651" i="26" s="1"/>
  <c r="N1651" i="26" s="1"/>
  <c r="F1484" i="26"/>
  <c r="G1484" i="26" s="1"/>
  <c r="H1484" i="26" s="1"/>
  <c r="I1484" i="26" s="1"/>
  <c r="J1484" i="26" s="1"/>
  <c r="K1484" i="26" s="1"/>
  <c r="L1484" i="26" s="1"/>
  <c r="M1484" i="26" s="1"/>
  <c r="N1484" i="26" s="1"/>
  <c r="F1317" i="26"/>
  <c r="G1317" i="26" s="1"/>
  <c r="H1317" i="26" s="1"/>
  <c r="I1317" i="26" s="1"/>
  <c r="J1317" i="26" s="1"/>
  <c r="K1317" i="26" s="1"/>
  <c r="L1317" i="26" s="1"/>
  <c r="M1317" i="26" s="1"/>
  <c r="N1317" i="26" s="1"/>
  <c r="F1150" i="26"/>
  <c r="G1150" i="26" s="1"/>
  <c r="H1150" i="26" s="1"/>
  <c r="I1150" i="26" s="1"/>
  <c r="J1150" i="26" s="1"/>
  <c r="K1150" i="26" s="1"/>
  <c r="L1150" i="26" s="1"/>
  <c r="M1150" i="26" s="1"/>
  <c r="N1150" i="26" s="1"/>
  <c r="F983" i="26"/>
  <c r="G983" i="26" s="1"/>
  <c r="H983" i="26" s="1"/>
  <c r="I983" i="26" s="1"/>
  <c r="J983" i="26" s="1"/>
  <c r="K983" i="26" s="1"/>
  <c r="L983" i="26" s="1"/>
  <c r="M983" i="26" s="1"/>
  <c r="N983" i="26" s="1"/>
  <c r="F816" i="26"/>
  <c r="G816" i="26" s="1"/>
  <c r="H816" i="26" s="1"/>
  <c r="I816" i="26" s="1"/>
  <c r="J816" i="26" s="1"/>
  <c r="K816" i="26" s="1"/>
  <c r="L816" i="26" s="1"/>
  <c r="M816" i="26" s="1"/>
  <c r="N816" i="26" s="1"/>
  <c r="F649" i="26"/>
  <c r="G649" i="26" s="1"/>
  <c r="H649" i="26" s="1"/>
  <c r="I649" i="26" s="1"/>
  <c r="J649" i="26" s="1"/>
  <c r="K649" i="26" s="1"/>
  <c r="L649" i="26" s="1"/>
  <c r="M649" i="26" s="1"/>
  <c r="N649" i="26" s="1"/>
  <c r="F482" i="26"/>
  <c r="G482" i="26" s="1"/>
  <c r="H482" i="26" s="1"/>
  <c r="I482" i="26" s="1"/>
  <c r="J482" i="26" s="1"/>
  <c r="K482" i="26" s="1"/>
  <c r="L482" i="26" s="1"/>
  <c r="M482" i="26" s="1"/>
  <c r="N482" i="26" s="1"/>
  <c r="F315" i="26"/>
  <c r="G315" i="26" s="1"/>
  <c r="H315" i="26" s="1"/>
  <c r="I315" i="26" s="1"/>
  <c r="J315" i="26" s="1"/>
  <c r="K315" i="26" s="1"/>
  <c r="L315" i="26" s="1"/>
  <c r="M315" i="26" s="1"/>
  <c r="N315" i="26" s="1"/>
  <c r="F148" i="26"/>
  <c r="G148" i="26" s="1"/>
  <c r="H148" i="26" s="1"/>
  <c r="I148" i="26" s="1"/>
  <c r="J148" i="26" s="1"/>
  <c r="K148" i="26" s="1"/>
  <c r="L148" i="26" s="1"/>
  <c r="M148" i="26" s="1"/>
  <c r="N148" i="26" s="1"/>
  <c r="F1595" i="26"/>
  <c r="G1595" i="26" s="1"/>
  <c r="H1595" i="26" s="1"/>
  <c r="I1595" i="26" s="1"/>
  <c r="J1595" i="26" s="1"/>
  <c r="K1595" i="26" s="1"/>
  <c r="L1595" i="26" s="1"/>
  <c r="M1595" i="26" s="1"/>
  <c r="N1595" i="26" s="1"/>
  <c r="F1428" i="26"/>
  <c r="G1428" i="26" s="1"/>
  <c r="H1428" i="26" s="1"/>
  <c r="I1428" i="26" s="1"/>
  <c r="J1428" i="26" s="1"/>
  <c r="K1428" i="26" s="1"/>
  <c r="L1428" i="26" s="1"/>
  <c r="M1428" i="26" s="1"/>
  <c r="N1428" i="26" s="1"/>
  <c r="F1261" i="26"/>
  <c r="G1261" i="26" s="1"/>
  <c r="H1261" i="26" s="1"/>
  <c r="I1261" i="26" s="1"/>
  <c r="J1261" i="26" s="1"/>
  <c r="K1261" i="26" s="1"/>
  <c r="L1261" i="26" s="1"/>
  <c r="M1261" i="26" s="1"/>
  <c r="N1261" i="26" s="1"/>
  <c r="F1094" i="26"/>
  <c r="G1094" i="26" s="1"/>
  <c r="H1094" i="26" s="1"/>
  <c r="I1094" i="26" s="1"/>
  <c r="J1094" i="26" s="1"/>
  <c r="K1094" i="26" s="1"/>
  <c r="L1094" i="26" s="1"/>
  <c r="M1094" i="26" s="1"/>
  <c r="N1094" i="26" s="1"/>
  <c r="F927" i="26"/>
  <c r="G927" i="26" s="1"/>
  <c r="H927" i="26" s="1"/>
  <c r="I927" i="26" s="1"/>
  <c r="J927" i="26" s="1"/>
  <c r="K927" i="26" s="1"/>
  <c r="L927" i="26" s="1"/>
  <c r="M927" i="26" s="1"/>
  <c r="N927" i="26" s="1"/>
  <c r="F760" i="26"/>
  <c r="G760" i="26" s="1"/>
  <c r="H760" i="26" s="1"/>
  <c r="I760" i="26" s="1"/>
  <c r="J760" i="26" s="1"/>
  <c r="K760" i="26" s="1"/>
  <c r="L760" i="26" s="1"/>
  <c r="M760" i="26" s="1"/>
  <c r="N760" i="26" s="1"/>
  <c r="F593" i="26"/>
  <c r="G593" i="26" s="1"/>
  <c r="H593" i="26" s="1"/>
  <c r="I593" i="26" s="1"/>
  <c r="J593" i="26" s="1"/>
  <c r="K593" i="26" s="1"/>
  <c r="L593" i="26" s="1"/>
  <c r="M593" i="26" s="1"/>
  <c r="N593" i="26" s="1"/>
  <c r="F426" i="26"/>
  <c r="G426" i="26" s="1"/>
  <c r="H426" i="26" s="1"/>
  <c r="I426" i="26" s="1"/>
  <c r="J426" i="26" s="1"/>
  <c r="K426" i="26" s="1"/>
  <c r="L426" i="26" s="1"/>
  <c r="M426" i="26" s="1"/>
  <c r="N426" i="26" s="1"/>
  <c r="F259" i="26"/>
  <c r="G259" i="26" s="1"/>
  <c r="H259" i="26" s="1"/>
  <c r="I259" i="26" s="1"/>
  <c r="J259" i="26" s="1"/>
  <c r="K259" i="26" s="1"/>
  <c r="L259" i="26" s="1"/>
  <c r="M259" i="26" s="1"/>
  <c r="N259" i="26" s="1"/>
  <c r="F92" i="26"/>
  <c r="G92" i="26" s="1"/>
  <c r="H92" i="26" s="1"/>
  <c r="I92" i="26" s="1"/>
  <c r="J92" i="26" s="1"/>
  <c r="K92" i="26" s="1"/>
  <c r="L92" i="26" s="1"/>
  <c r="M92" i="26" s="1"/>
  <c r="N92" i="26" s="1"/>
  <c r="F1541" i="26"/>
  <c r="G1541" i="26" s="1"/>
  <c r="H1541" i="26" s="1"/>
  <c r="I1541" i="26" s="1"/>
  <c r="J1541" i="26" s="1"/>
  <c r="K1541" i="26" s="1"/>
  <c r="L1541" i="26" s="1"/>
  <c r="M1541" i="26" s="1"/>
  <c r="N1541" i="26" s="1"/>
  <c r="F1374" i="26"/>
  <c r="G1374" i="26" s="1"/>
  <c r="H1374" i="26" s="1"/>
  <c r="I1374" i="26" s="1"/>
  <c r="J1374" i="26" s="1"/>
  <c r="K1374" i="26" s="1"/>
  <c r="L1374" i="26" s="1"/>
  <c r="M1374" i="26" s="1"/>
  <c r="N1374" i="26" s="1"/>
  <c r="F1207" i="26"/>
  <c r="G1207" i="26" s="1"/>
  <c r="H1207" i="26" s="1"/>
  <c r="I1207" i="26" s="1"/>
  <c r="J1207" i="26" s="1"/>
  <c r="K1207" i="26" s="1"/>
  <c r="L1207" i="26" s="1"/>
  <c r="M1207" i="26" s="1"/>
  <c r="N1207" i="26" s="1"/>
  <c r="F1040" i="26"/>
  <c r="G1040" i="26" s="1"/>
  <c r="H1040" i="26" s="1"/>
  <c r="I1040" i="26" s="1"/>
  <c r="J1040" i="26" s="1"/>
  <c r="K1040" i="26" s="1"/>
  <c r="L1040" i="26" s="1"/>
  <c r="M1040" i="26" s="1"/>
  <c r="N1040" i="26" s="1"/>
  <c r="F873" i="26"/>
  <c r="G873" i="26" s="1"/>
  <c r="H873" i="26" s="1"/>
  <c r="I873" i="26" s="1"/>
  <c r="J873" i="26" s="1"/>
  <c r="K873" i="26" s="1"/>
  <c r="L873" i="26" s="1"/>
  <c r="M873" i="26" s="1"/>
  <c r="N873" i="26" s="1"/>
  <c r="F706" i="26"/>
  <c r="G706" i="26" s="1"/>
  <c r="H706" i="26" s="1"/>
  <c r="I706" i="26" s="1"/>
  <c r="J706" i="26" s="1"/>
  <c r="K706" i="26" s="1"/>
  <c r="L706" i="26" s="1"/>
  <c r="M706" i="26" s="1"/>
  <c r="N706" i="26" s="1"/>
  <c r="F539" i="26"/>
  <c r="G539" i="26" s="1"/>
  <c r="H539" i="26" s="1"/>
  <c r="I539" i="26" s="1"/>
  <c r="J539" i="26" s="1"/>
  <c r="K539" i="26" s="1"/>
  <c r="L539" i="26" s="1"/>
  <c r="M539" i="26" s="1"/>
  <c r="N539" i="26" s="1"/>
  <c r="F372" i="26"/>
  <c r="G372" i="26" s="1"/>
  <c r="H372" i="26" s="1"/>
  <c r="I372" i="26" s="1"/>
  <c r="J372" i="26" s="1"/>
  <c r="K372" i="26" s="1"/>
  <c r="L372" i="26" s="1"/>
  <c r="M372" i="26" s="1"/>
  <c r="N372" i="26" s="1"/>
  <c r="F205" i="26"/>
  <c r="G205" i="26" s="1"/>
  <c r="H205" i="26" s="1"/>
  <c r="I205" i="26" s="1"/>
  <c r="J205" i="26" s="1"/>
  <c r="K205" i="26" s="1"/>
  <c r="L205" i="26" s="1"/>
  <c r="M205" i="26" s="1"/>
  <c r="N205" i="26" s="1"/>
  <c r="F37" i="26"/>
  <c r="G37" i="26" s="1"/>
  <c r="H37" i="26" s="1"/>
  <c r="I37" i="26" s="1"/>
  <c r="J37" i="26" s="1"/>
  <c r="K37" i="26" s="1"/>
  <c r="L37" i="26" s="1"/>
  <c r="M37" i="26" s="1"/>
  <c r="N37" i="26" s="1"/>
  <c r="F1545" i="26"/>
  <c r="G1545" i="26" s="1"/>
  <c r="H1545" i="26" s="1"/>
  <c r="I1545" i="26" s="1"/>
  <c r="J1545" i="26" s="1"/>
  <c r="K1545" i="26" s="1"/>
  <c r="L1545" i="26" s="1"/>
  <c r="M1545" i="26" s="1"/>
  <c r="N1545" i="26" s="1"/>
  <c r="F1378" i="26"/>
  <c r="G1378" i="26" s="1"/>
  <c r="H1378" i="26" s="1"/>
  <c r="I1378" i="26" s="1"/>
  <c r="J1378" i="26" s="1"/>
  <c r="K1378" i="26" s="1"/>
  <c r="L1378" i="26" s="1"/>
  <c r="M1378" i="26" s="1"/>
  <c r="N1378" i="26" s="1"/>
  <c r="F1211" i="26"/>
  <c r="G1211" i="26" s="1"/>
  <c r="H1211" i="26" s="1"/>
  <c r="I1211" i="26" s="1"/>
  <c r="J1211" i="26" s="1"/>
  <c r="K1211" i="26" s="1"/>
  <c r="L1211" i="26" s="1"/>
  <c r="M1211" i="26" s="1"/>
  <c r="N1211" i="26" s="1"/>
  <c r="F1044" i="26"/>
  <c r="G1044" i="26" s="1"/>
  <c r="H1044" i="26" s="1"/>
  <c r="I1044" i="26" s="1"/>
  <c r="J1044" i="26" s="1"/>
  <c r="K1044" i="26" s="1"/>
  <c r="L1044" i="26" s="1"/>
  <c r="M1044" i="26" s="1"/>
  <c r="N1044" i="26" s="1"/>
  <c r="F877" i="26"/>
  <c r="G877" i="26" s="1"/>
  <c r="H877" i="26" s="1"/>
  <c r="I877" i="26" s="1"/>
  <c r="J877" i="26" s="1"/>
  <c r="K877" i="26" s="1"/>
  <c r="L877" i="26" s="1"/>
  <c r="M877" i="26" s="1"/>
  <c r="N877" i="26" s="1"/>
  <c r="F710" i="26"/>
  <c r="G710" i="26" s="1"/>
  <c r="H710" i="26" s="1"/>
  <c r="I710" i="26" s="1"/>
  <c r="J710" i="26" s="1"/>
  <c r="K710" i="26" s="1"/>
  <c r="L710" i="26" s="1"/>
  <c r="M710" i="26" s="1"/>
  <c r="N710" i="26" s="1"/>
  <c r="F543" i="26"/>
  <c r="G543" i="26" s="1"/>
  <c r="H543" i="26" s="1"/>
  <c r="I543" i="26" s="1"/>
  <c r="J543" i="26" s="1"/>
  <c r="K543" i="26" s="1"/>
  <c r="L543" i="26" s="1"/>
  <c r="M543" i="26" s="1"/>
  <c r="N543" i="26" s="1"/>
  <c r="F376" i="26"/>
  <c r="G376" i="26" s="1"/>
  <c r="H376" i="26" s="1"/>
  <c r="I376" i="26" s="1"/>
  <c r="J376" i="26" s="1"/>
  <c r="K376" i="26" s="1"/>
  <c r="L376" i="26" s="1"/>
  <c r="M376" i="26" s="1"/>
  <c r="N376" i="26" s="1"/>
  <c r="F209" i="26"/>
  <c r="G209" i="26" s="1"/>
  <c r="H209" i="26" s="1"/>
  <c r="I209" i="26" s="1"/>
  <c r="J209" i="26" s="1"/>
  <c r="K209" i="26" s="1"/>
  <c r="L209" i="26" s="1"/>
  <c r="M209" i="26" s="1"/>
  <c r="N209" i="26" s="1"/>
  <c r="F41" i="26"/>
  <c r="G41" i="26" s="1"/>
  <c r="H41" i="26" s="1"/>
  <c r="I41" i="26" s="1"/>
  <c r="J41" i="26" s="1"/>
  <c r="K41" i="26" s="1"/>
  <c r="L41" i="26" s="1"/>
  <c r="M41" i="26" s="1"/>
  <c r="N41" i="26" s="1"/>
  <c r="F1531" i="26"/>
  <c r="G1531" i="26" s="1"/>
  <c r="H1531" i="26" s="1"/>
  <c r="I1531" i="26" s="1"/>
  <c r="J1531" i="26" s="1"/>
  <c r="K1531" i="26" s="1"/>
  <c r="L1531" i="26" s="1"/>
  <c r="M1531" i="26" s="1"/>
  <c r="N1531" i="26" s="1"/>
  <c r="F1364" i="26"/>
  <c r="G1364" i="26" s="1"/>
  <c r="H1364" i="26" s="1"/>
  <c r="I1364" i="26" s="1"/>
  <c r="J1364" i="26" s="1"/>
  <c r="K1364" i="26" s="1"/>
  <c r="L1364" i="26" s="1"/>
  <c r="M1364" i="26" s="1"/>
  <c r="N1364" i="26" s="1"/>
  <c r="F1197" i="26"/>
  <c r="G1197" i="26" s="1"/>
  <c r="H1197" i="26" s="1"/>
  <c r="I1197" i="26" s="1"/>
  <c r="J1197" i="26" s="1"/>
  <c r="K1197" i="26" s="1"/>
  <c r="L1197" i="26" s="1"/>
  <c r="M1197" i="26" s="1"/>
  <c r="N1197" i="26" s="1"/>
  <c r="F1030" i="26"/>
  <c r="G1030" i="26" s="1"/>
  <c r="H1030" i="26" s="1"/>
  <c r="I1030" i="26" s="1"/>
  <c r="J1030" i="26" s="1"/>
  <c r="K1030" i="26" s="1"/>
  <c r="L1030" i="26" s="1"/>
  <c r="M1030" i="26" s="1"/>
  <c r="N1030" i="26" s="1"/>
  <c r="F863" i="26"/>
  <c r="G863" i="26" s="1"/>
  <c r="H863" i="26" s="1"/>
  <c r="I863" i="26" s="1"/>
  <c r="J863" i="26" s="1"/>
  <c r="K863" i="26" s="1"/>
  <c r="L863" i="26" s="1"/>
  <c r="M863" i="26" s="1"/>
  <c r="N863" i="26" s="1"/>
  <c r="F696" i="26"/>
  <c r="G696" i="26" s="1"/>
  <c r="H696" i="26" s="1"/>
  <c r="I696" i="26" s="1"/>
  <c r="J696" i="26" s="1"/>
  <c r="K696" i="26" s="1"/>
  <c r="L696" i="26" s="1"/>
  <c r="M696" i="26" s="1"/>
  <c r="N696" i="26" s="1"/>
  <c r="F529" i="26"/>
  <c r="G529" i="26" s="1"/>
  <c r="H529" i="26" s="1"/>
  <c r="I529" i="26" s="1"/>
  <c r="J529" i="26" s="1"/>
  <c r="K529" i="26" s="1"/>
  <c r="L529" i="26" s="1"/>
  <c r="M529" i="26" s="1"/>
  <c r="N529" i="26" s="1"/>
  <c r="F362" i="26"/>
  <c r="G362" i="26" s="1"/>
  <c r="H362" i="26" s="1"/>
  <c r="I362" i="26" s="1"/>
  <c r="J362" i="26" s="1"/>
  <c r="K362" i="26" s="1"/>
  <c r="L362" i="26" s="1"/>
  <c r="M362" i="26" s="1"/>
  <c r="N362" i="26" s="1"/>
  <c r="F195" i="26"/>
  <c r="G195" i="26" s="1"/>
  <c r="H195" i="26" s="1"/>
  <c r="I195" i="26" s="1"/>
  <c r="J195" i="26" s="1"/>
  <c r="K195" i="26" s="1"/>
  <c r="L195" i="26" s="1"/>
  <c r="M195" i="26" s="1"/>
  <c r="N195" i="26" s="1"/>
  <c r="F27" i="26"/>
  <c r="G27" i="26" s="1"/>
  <c r="H27" i="26" s="1"/>
  <c r="I27" i="26" s="1"/>
  <c r="J27" i="26" s="1"/>
  <c r="K27" i="26" s="1"/>
  <c r="L27" i="26" s="1"/>
  <c r="M27" i="26" s="1"/>
  <c r="N27" i="26" s="1"/>
  <c r="F1640" i="26"/>
  <c r="G1640" i="26" s="1"/>
  <c r="H1640" i="26" s="1"/>
  <c r="I1640" i="26" s="1"/>
  <c r="J1640" i="26" s="1"/>
  <c r="K1640" i="26" s="1"/>
  <c r="L1640" i="26" s="1"/>
  <c r="M1640" i="26" s="1"/>
  <c r="N1640" i="26" s="1"/>
  <c r="F1473" i="26"/>
  <c r="G1473" i="26" s="1"/>
  <c r="H1473" i="26" s="1"/>
  <c r="I1473" i="26" s="1"/>
  <c r="J1473" i="26" s="1"/>
  <c r="K1473" i="26" s="1"/>
  <c r="L1473" i="26" s="1"/>
  <c r="M1473" i="26" s="1"/>
  <c r="N1473" i="26" s="1"/>
  <c r="F1306" i="26"/>
  <c r="G1306" i="26" s="1"/>
  <c r="H1306" i="26" s="1"/>
  <c r="I1306" i="26" s="1"/>
  <c r="J1306" i="26" s="1"/>
  <c r="K1306" i="26" s="1"/>
  <c r="L1306" i="26" s="1"/>
  <c r="M1306" i="26" s="1"/>
  <c r="N1306" i="26" s="1"/>
  <c r="F1139" i="26"/>
  <c r="G1139" i="26" s="1"/>
  <c r="H1139" i="26" s="1"/>
  <c r="I1139" i="26" s="1"/>
  <c r="J1139" i="26" s="1"/>
  <c r="K1139" i="26" s="1"/>
  <c r="L1139" i="26" s="1"/>
  <c r="M1139" i="26" s="1"/>
  <c r="N1139" i="26" s="1"/>
  <c r="F972" i="26"/>
  <c r="G972" i="26" s="1"/>
  <c r="H972" i="26" s="1"/>
  <c r="I972" i="26" s="1"/>
  <c r="J972" i="26" s="1"/>
  <c r="K972" i="26" s="1"/>
  <c r="L972" i="26" s="1"/>
  <c r="M972" i="26" s="1"/>
  <c r="N972" i="26" s="1"/>
  <c r="F805" i="26"/>
  <c r="G805" i="26" s="1"/>
  <c r="H805" i="26" s="1"/>
  <c r="I805" i="26" s="1"/>
  <c r="J805" i="26" s="1"/>
  <c r="K805" i="26" s="1"/>
  <c r="L805" i="26" s="1"/>
  <c r="M805" i="26" s="1"/>
  <c r="N805" i="26" s="1"/>
  <c r="F638" i="26"/>
  <c r="G638" i="26" s="1"/>
  <c r="H638" i="26" s="1"/>
  <c r="I638" i="26" s="1"/>
  <c r="J638" i="26" s="1"/>
  <c r="K638" i="26" s="1"/>
  <c r="L638" i="26" s="1"/>
  <c r="M638" i="26" s="1"/>
  <c r="N638" i="26" s="1"/>
  <c r="F471" i="26"/>
  <c r="G471" i="26" s="1"/>
  <c r="H471" i="26" s="1"/>
  <c r="I471" i="26" s="1"/>
  <c r="J471" i="26" s="1"/>
  <c r="K471" i="26" s="1"/>
  <c r="L471" i="26" s="1"/>
  <c r="M471" i="26" s="1"/>
  <c r="N471" i="26" s="1"/>
  <c r="F304" i="26"/>
  <c r="G304" i="26" s="1"/>
  <c r="H304" i="26" s="1"/>
  <c r="I304" i="26" s="1"/>
  <c r="J304" i="26" s="1"/>
  <c r="K304" i="26" s="1"/>
  <c r="L304" i="26" s="1"/>
  <c r="M304" i="26" s="1"/>
  <c r="N304" i="26" s="1"/>
  <c r="F137" i="26"/>
  <c r="G137" i="26" s="1"/>
  <c r="H137" i="26" s="1"/>
  <c r="I137" i="26" s="1"/>
  <c r="J137" i="26" s="1"/>
  <c r="K137" i="26" s="1"/>
  <c r="L137" i="26" s="1"/>
  <c r="M137" i="26" s="1"/>
  <c r="N137" i="26" s="1"/>
  <c r="F1637" i="26"/>
  <c r="G1637" i="26" s="1"/>
  <c r="H1637" i="26" s="1"/>
  <c r="I1637" i="26" s="1"/>
  <c r="J1637" i="26" s="1"/>
  <c r="K1637" i="26" s="1"/>
  <c r="L1637" i="26" s="1"/>
  <c r="M1637" i="26" s="1"/>
  <c r="N1637" i="26" s="1"/>
  <c r="F1470" i="26"/>
  <c r="G1470" i="26" s="1"/>
  <c r="H1470" i="26" s="1"/>
  <c r="I1470" i="26" s="1"/>
  <c r="J1470" i="26" s="1"/>
  <c r="K1470" i="26" s="1"/>
  <c r="L1470" i="26" s="1"/>
  <c r="M1470" i="26" s="1"/>
  <c r="N1470" i="26" s="1"/>
  <c r="F1303" i="26"/>
  <c r="G1303" i="26" s="1"/>
  <c r="H1303" i="26" s="1"/>
  <c r="I1303" i="26" s="1"/>
  <c r="J1303" i="26" s="1"/>
  <c r="K1303" i="26" s="1"/>
  <c r="L1303" i="26" s="1"/>
  <c r="M1303" i="26" s="1"/>
  <c r="N1303" i="26" s="1"/>
  <c r="F1136" i="26"/>
  <c r="G1136" i="26" s="1"/>
  <c r="H1136" i="26" s="1"/>
  <c r="I1136" i="26" s="1"/>
  <c r="J1136" i="26" s="1"/>
  <c r="K1136" i="26" s="1"/>
  <c r="L1136" i="26" s="1"/>
  <c r="M1136" i="26" s="1"/>
  <c r="N1136" i="26" s="1"/>
  <c r="F969" i="26"/>
  <c r="G969" i="26" s="1"/>
  <c r="H969" i="26" s="1"/>
  <c r="I969" i="26" s="1"/>
  <c r="J969" i="26" s="1"/>
  <c r="K969" i="26" s="1"/>
  <c r="L969" i="26" s="1"/>
  <c r="M969" i="26" s="1"/>
  <c r="N969" i="26" s="1"/>
  <c r="F802" i="26"/>
  <c r="G802" i="26" s="1"/>
  <c r="H802" i="26" s="1"/>
  <c r="I802" i="26" s="1"/>
  <c r="J802" i="26" s="1"/>
  <c r="K802" i="26" s="1"/>
  <c r="L802" i="26" s="1"/>
  <c r="M802" i="26" s="1"/>
  <c r="N802" i="26" s="1"/>
  <c r="F635" i="26"/>
  <c r="G635" i="26" s="1"/>
  <c r="H635" i="26" s="1"/>
  <c r="I635" i="26" s="1"/>
  <c r="J635" i="26" s="1"/>
  <c r="K635" i="26" s="1"/>
  <c r="L635" i="26" s="1"/>
  <c r="M635" i="26" s="1"/>
  <c r="N635" i="26" s="1"/>
  <c r="F468" i="26"/>
  <c r="G468" i="26" s="1"/>
  <c r="H468" i="26" s="1"/>
  <c r="I468" i="26" s="1"/>
  <c r="J468" i="26" s="1"/>
  <c r="K468" i="26" s="1"/>
  <c r="L468" i="26" s="1"/>
  <c r="M468" i="26" s="1"/>
  <c r="N468" i="26" s="1"/>
  <c r="F301" i="26"/>
  <c r="G301" i="26" s="1"/>
  <c r="H301" i="26" s="1"/>
  <c r="I301" i="26" s="1"/>
  <c r="J301" i="26" s="1"/>
  <c r="K301" i="26" s="1"/>
  <c r="L301" i="26" s="1"/>
  <c r="M301" i="26" s="1"/>
  <c r="N301" i="26" s="1"/>
  <c r="F134" i="26"/>
  <c r="G134" i="26" s="1"/>
  <c r="H134" i="26" s="1"/>
  <c r="I134" i="26" s="1"/>
  <c r="J134" i="26" s="1"/>
  <c r="K134" i="26" s="1"/>
  <c r="L134" i="26" s="1"/>
  <c r="M134" i="26" s="1"/>
  <c r="N134" i="26" s="1"/>
  <c r="F1661" i="26"/>
  <c r="G1661" i="26" s="1"/>
  <c r="H1661" i="26" s="1"/>
  <c r="I1661" i="26" s="1"/>
  <c r="J1661" i="26" s="1"/>
  <c r="K1661" i="26" s="1"/>
  <c r="L1661" i="26" s="1"/>
  <c r="M1661" i="26" s="1"/>
  <c r="N1661" i="26" s="1"/>
  <c r="F1494" i="26"/>
  <c r="G1494" i="26" s="1"/>
  <c r="H1494" i="26" s="1"/>
  <c r="I1494" i="26" s="1"/>
  <c r="J1494" i="26" s="1"/>
  <c r="K1494" i="26" s="1"/>
  <c r="L1494" i="26" s="1"/>
  <c r="M1494" i="26" s="1"/>
  <c r="N1494" i="26" s="1"/>
  <c r="F1327" i="26"/>
  <c r="G1327" i="26" s="1"/>
  <c r="H1327" i="26" s="1"/>
  <c r="I1327" i="26" s="1"/>
  <c r="J1327" i="26" s="1"/>
  <c r="K1327" i="26" s="1"/>
  <c r="L1327" i="26" s="1"/>
  <c r="M1327" i="26" s="1"/>
  <c r="N1327" i="26" s="1"/>
  <c r="F1160" i="26"/>
  <c r="G1160" i="26" s="1"/>
  <c r="H1160" i="26" s="1"/>
  <c r="I1160" i="26" s="1"/>
  <c r="J1160" i="26" s="1"/>
  <c r="K1160" i="26" s="1"/>
  <c r="L1160" i="26" s="1"/>
  <c r="M1160" i="26" s="1"/>
  <c r="N1160" i="26" s="1"/>
  <c r="F993" i="26"/>
  <c r="G993" i="26" s="1"/>
  <c r="H993" i="26" s="1"/>
  <c r="I993" i="26" s="1"/>
  <c r="J993" i="26" s="1"/>
  <c r="K993" i="26" s="1"/>
  <c r="L993" i="26" s="1"/>
  <c r="M993" i="26" s="1"/>
  <c r="N993" i="26" s="1"/>
  <c r="F826" i="26"/>
  <c r="G826" i="26" s="1"/>
  <c r="H826" i="26" s="1"/>
  <c r="I826" i="26" s="1"/>
  <c r="J826" i="26" s="1"/>
  <c r="K826" i="26" s="1"/>
  <c r="L826" i="26" s="1"/>
  <c r="M826" i="26" s="1"/>
  <c r="N826" i="26" s="1"/>
  <c r="F659" i="26"/>
  <c r="G659" i="26" s="1"/>
  <c r="H659" i="26" s="1"/>
  <c r="I659" i="26" s="1"/>
  <c r="J659" i="26" s="1"/>
  <c r="K659" i="26" s="1"/>
  <c r="L659" i="26" s="1"/>
  <c r="M659" i="26" s="1"/>
  <c r="N659" i="26" s="1"/>
  <c r="F492" i="26"/>
  <c r="G492" i="26" s="1"/>
  <c r="H492" i="26" s="1"/>
  <c r="I492" i="26" s="1"/>
  <c r="J492" i="26" s="1"/>
  <c r="K492" i="26" s="1"/>
  <c r="L492" i="26" s="1"/>
  <c r="M492" i="26" s="1"/>
  <c r="N492" i="26" s="1"/>
  <c r="F325" i="26"/>
  <c r="G325" i="26" s="1"/>
  <c r="H325" i="26" s="1"/>
  <c r="I325" i="26" s="1"/>
  <c r="J325" i="26" s="1"/>
  <c r="K325" i="26" s="1"/>
  <c r="L325" i="26" s="1"/>
  <c r="M325" i="26" s="1"/>
  <c r="N325" i="26" s="1"/>
  <c r="F158" i="26"/>
  <c r="G158" i="26" s="1"/>
  <c r="H158" i="26" s="1"/>
  <c r="I158" i="26" s="1"/>
  <c r="J158" i="26" s="1"/>
  <c r="K158" i="26" s="1"/>
  <c r="L158" i="26" s="1"/>
  <c r="M158" i="26" s="1"/>
  <c r="N158" i="26" s="1"/>
  <c r="F1514" i="26"/>
  <c r="G1514" i="26" s="1"/>
  <c r="H1514" i="26" s="1"/>
  <c r="I1514" i="26" s="1"/>
  <c r="J1514" i="26" s="1"/>
  <c r="K1514" i="26" s="1"/>
  <c r="L1514" i="26" s="1"/>
  <c r="M1514" i="26" s="1"/>
  <c r="N1514" i="26" s="1"/>
  <c r="F1347" i="26"/>
  <c r="G1347" i="26" s="1"/>
  <c r="H1347" i="26" s="1"/>
  <c r="I1347" i="26" s="1"/>
  <c r="J1347" i="26" s="1"/>
  <c r="K1347" i="26" s="1"/>
  <c r="L1347" i="26" s="1"/>
  <c r="M1347" i="26" s="1"/>
  <c r="N1347" i="26" s="1"/>
  <c r="F1180" i="26"/>
  <c r="G1180" i="26" s="1"/>
  <c r="H1180" i="26" s="1"/>
  <c r="I1180" i="26" s="1"/>
  <c r="J1180" i="26" s="1"/>
  <c r="K1180" i="26" s="1"/>
  <c r="L1180" i="26" s="1"/>
  <c r="M1180" i="26" s="1"/>
  <c r="N1180" i="26" s="1"/>
  <c r="F1013" i="26"/>
  <c r="G1013" i="26" s="1"/>
  <c r="H1013" i="26" s="1"/>
  <c r="I1013" i="26" s="1"/>
  <c r="J1013" i="26" s="1"/>
  <c r="K1013" i="26" s="1"/>
  <c r="L1013" i="26" s="1"/>
  <c r="M1013" i="26" s="1"/>
  <c r="N1013" i="26" s="1"/>
  <c r="F846" i="26"/>
  <c r="G846" i="26" s="1"/>
  <c r="H846" i="26" s="1"/>
  <c r="I846" i="26" s="1"/>
  <c r="J846" i="26" s="1"/>
  <c r="K846" i="26" s="1"/>
  <c r="L846" i="26" s="1"/>
  <c r="M846" i="26" s="1"/>
  <c r="N846" i="26" s="1"/>
  <c r="F679" i="26"/>
  <c r="G679" i="26" s="1"/>
  <c r="H679" i="26" s="1"/>
  <c r="I679" i="26" s="1"/>
  <c r="J679" i="26" s="1"/>
  <c r="K679" i="26" s="1"/>
  <c r="L679" i="26" s="1"/>
  <c r="M679" i="26" s="1"/>
  <c r="N679" i="26" s="1"/>
  <c r="F512" i="26"/>
  <c r="G512" i="26" s="1"/>
  <c r="H512" i="26" s="1"/>
  <c r="I512" i="26" s="1"/>
  <c r="J512" i="26" s="1"/>
  <c r="K512" i="26" s="1"/>
  <c r="L512" i="26" s="1"/>
  <c r="M512" i="26" s="1"/>
  <c r="N512" i="26" s="1"/>
  <c r="F345" i="26"/>
  <c r="G345" i="26" s="1"/>
  <c r="H345" i="26" s="1"/>
  <c r="I345" i="26" s="1"/>
  <c r="J345" i="26" s="1"/>
  <c r="K345" i="26" s="1"/>
  <c r="L345" i="26" s="1"/>
  <c r="M345" i="26" s="1"/>
  <c r="N345" i="26" s="1"/>
  <c r="F178" i="26"/>
  <c r="G178" i="26" s="1"/>
  <c r="H178" i="26" s="1"/>
  <c r="I178" i="26" s="1"/>
  <c r="J178" i="26" s="1"/>
  <c r="K178" i="26" s="1"/>
  <c r="L178" i="26" s="1"/>
  <c r="M178" i="26" s="1"/>
  <c r="N178" i="26" s="1"/>
  <c r="F10" i="26"/>
  <c r="G10" i="26" s="1"/>
  <c r="H10" i="26" s="1"/>
  <c r="I10" i="26" s="1"/>
  <c r="J10" i="26" s="1"/>
  <c r="K10" i="26" s="1"/>
  <c r="L10" i="26" s="1"/>
  <c r="M10" i="26" s="1"/>
  <c r="N10" i="26" s="1"/>
  <c r="F1515" i="26"/>
  <c r="G1515" i="26" s="1"/>
  <c r="H1515" i="26" s="1"/>
  <c r="I1515" i="26" s="1"/>
  <c r="J1515" i="26" s="1"/>
  <c r="K1515" i="26" s="1"/>
  <c r="L1515" i="26" s="1"/>
  <c r="M1515" i="26" s="1"/>
  <c r="N1515" i="26" s="1"/>
  <c r="F1348" i="26"/>
  <c r="G1348" i="26" s="1"/>
  <c r="H1348" i="26" s="1"/>
  <c r="I1348" i="26" s="1"/>
  <c r="J1348" i="26" s="1"/>
  <c r="K1348" i="26" s="1"/>
  <c r="L1348" i="26" s="1"/>
  <c r="M1348" i="26" s="1"/>
  <c r="N1348" i="26" s="1"/>
  <c r="F1181" i="26"/>
  <c r="G1181" i="26" s="1"/>
  <c r="H1181" i="26" s="1"/>
  <c r="I1181" i="26" s="1"/>
  <c r="J1181" i="26" s="1"/>
  <c r="K1181" i="26" s="1"/>
  <c r="L1181" i="26" s="1"/>
  <c r="M1181" i="26" s="1"/>
  <c r="N1181" i="26" s="1"/>
  <c r="F1014" i="26"/>
  <c r="G1014" i="26" s="1"/>
  <c r="H1014" i="26" s="1"/>
  <c r="I1014" i="26" s="1"/>
  <c r="J1014" i="26" s="1"/>
  <c r="K1014" i="26" s="1"/>
  <c r="L1014" i="26" s="1"/>
  <c r="M1014" i="26" s="1"/>
  <c r="N1014" i="26" s="1"/>
  <c r="F847" i="26"/>
  <c r="G847" i="26" s="1"/>
  <c r="H847" i="26" s="1"/>
  <c r="I847" i="26" s="1"/>
  <c r="J847" i="26" s="1"/>
  <c r="K847" i="26" s="1"/>
  <c r="L847" i="26" s="1"/>
  <c r="M847" i="26" s="1"/>
  <c r="N847" i="26" s="1"/>
  <c r="F680" i="26"/>
  <c r="G680" i="26" s="1"/>
  <c r="H680" i="26" s="1"/>
  <c r="I680" i="26" s="1"/>
  <c r="J680" i="26" s="1"/>
  <c r="K680" i="26" s="1"/>
  <c r="L680" i="26" s="1"/>
  <c r="M680" i="26" s="1"/>
  <c r="N680" i="26" s="1"/>
  <c r="F513" i="26"/>
  <c r="G513" i="26" s="1"/>
  <c r="H513" i="26" s="1"/>
  <c r="I513" i="26" s="1"/>
  <c r="J513" i="26" s="1"/>
  <c r="K513" i="26" s="1"/>
  <c r="L513" i="26" s="1"/>
  <c r="M513" i="26" s="1"/>
  <c r="N513" i="26" s="1"/>
  <c r="F346" i="26"/>
  <c r="G346" i="26" s="1"/>
  <c r="H346" i="26" s="1"/>
  <c r="I346" i="26" s="1"/>
  <c r="J346" i="26" s="1"/>
  <c r="K346" i="26" s="1"/>
  <c r="L346" i="26" s="1"/>
  <c r="M346" i="26" s="1"/>
  <c r="N346" i="26" s="1"/>
  <c r="F179" i="26"/>
  <c r="G179" i="26" s="1"/>
  <c r="H179" i="26" s="1"/>
  <c r="I179" i="26" s="1"/>
  <c r="J179" i="26" s="1"/>
  <c r="K179" i="26" s="1"/>
  <c r="L179" i="26" s="1"/>
  <c r="M179" i="26" s="1"/>
  <c r="N179" i="26" s="1"/>
  <c r="F11" i="26"/>
  <c r="G11" i="26" s="1"/>
  <c r="H11" i="26" s="1"/>
  <c r="I11" i="26" s="1"/>
  <c r="J11" i="26" s="1"/>
  <c r="K11" i="26" s="1"/>
  <c r="L11" i="26" s="1"/>
  <c r="M11" i="26" s="1"/>
  <c r="N11" i="26" s="1"/>
  <c r="F1535" i="26"/>
  <c r="G1535" i="26" s="1"/>
  <c r="H1535" i="26" s="1"/>
  <c r="I1535" i="26" s="1"/>
  <c r="J1535" i="26" s="1"/>
  <c r="K1535" i="26" s="1"/>
  <c r="L1535" i="26" s="1"/>
  <c r="M1535" i="26" s="1"/>
  <c r="N1535" i="26" s="1"/>
  <c r="F1368" i="26"/>
  <c r="G1368" i="26" s="1"/>
  <c r="H1368" i="26" s="1"/>
  <c r="I1368" i="26" s="1"/>
  <c r="J1368" i="26" s="1"/>
  <c r="K1368" i="26" s="1"/>
  <c r="L1368" i="26" s="1"/>
  <c r="M1368" i="26" s="1"/>
  <c r="N1368" i="26" s="1"/>
  <c r="F1201" i="26"/>
  <c r="G1201" i="26" s="1"/>
  <c r="H1201" i="26" s="1"/>
  <c r="I1201" i="26" s="1"/>
  <c r="J1201" i="26" s="1"/>
  <c r="K1201" i="26" s="1"/>
  <c r="L1201" i="26" s="1"/>
  <c r="M1201" i="26" s="1"/>
  <c r="N1201" i="26" s="1"/>
  <c r="F1034" i="26"/>
  <c r="G1034" i="26" s="1"/>
  <c r="H1034" i="26" s="1"/>
  <c r="I1034" i="26" s="1"/>
  <c r="J1034" i="26" s="1"/>
  <c r="K1034" i="26" s="1"/>
  <c r="L1034" i="26" s="1"/>
  <c r="M1034" i="26" s="1"/>
  <c r="N1034" i="26" s="1"/>
  <c r="F867" i="26"/>
  <c r="G867" i="26" s="1"/>
  <c r="H867" i="26" s="1"/>
  <c r="I867" i="26" s="1"/>
  <c r="J867" i="26" s="1"/>
  <c r="K867" i="26" s="1"/>
  <c r="L867" i="26" s="1"/>
  <c r="M867" i="26" s="1"/>
  <c r="N867" i="26" s="1"/>
  <c r="F700" i="26"/>
  <c r="G700" i="26" s="1"/>
  <c r="H700" i="26" s="1"/>
  <c r="I700" i="26" s="1"/>
  <c r="J700" i="26" s="1"/>
  <c r="K700" i="26" s="1"/>
  <c r="L700" i="26" s="1"/>
  <c r="M700" i="26" s="1"/>
  <c r="N700" i="26" s="1"/>
  <c r="F533" i="26"/>
  <c r="G533" i="26" s="1"/>
  <c r="H533" i="26" s="1"/>
  <c r="I533" i="26" s="1"/>
  <c r="J533" i="26" s="1"/>
  <c r="K533" i="26" s="1"/>
  <c r="L533" i="26" s="1"/>
  <c r="M533" i="26" s="1"/>
  <c r="N533" i="26" s="1"/>
  <c r="F366" i="26"/>
  <c r="G366" i="26" s="1"/>
  <c r="H366" i="26" s="1"/>
  <c r="I366" i="26" s="1"/>
  <c r="J366" i="26" s="1"/>
  <c r="K366" i="26" s="1"/>
  <c r="L366" i="26" s="1"/>
  <c r="M366" i="26" s="1"/>
  <c r="N366" i="26" s="1"/>
  <c r="F199" i="26"/>
  <c r="G199" i="26" s="1"/>
  <c r="H199" i="26" s="1"/>
  <c r="I199" i="26" s="1"/>
  <c r="J199" i="26" s="1"/>
  <c r="K199" i="26" s="1"/>
  <c r="L199" i="26" s="1"/>
  <c r="M199" i="26" s="1"/>
  <c r="N199" i="26" s="1"/>
  <c r="F31" i="26"/>
  <c r="G31" i="26" s="1"/>
  <c r="H31" i="26" s="1"/>
  <c r="I31" i="26" s="1"/>
  <c r="J31" i="26" s="1"/>
  <c r="K31" i="26" s="1"/>
  <c r="L31" i="26" s="1"/>
  <c r="M31" i="26" s="1"/>
  <c r="N31" i="26" s="1"/>
  <c r="F1590" i="26"/>
  <c r="G1590" i="26" s="1"/>
  <c r="H1590" i="26" s="1"/>
  <c r="I1590" i="26" s="1"/>
  <c r="J1590" i="26" s="1"/>
  <c r="K1590" i="26" s="1"/>
  <c r="L1590" i="26" s="1"/>
  <c r="M1590" i="26" s="1"/>
  <c r="N1590" i="26" s="1"/>
  <c r="F1423" i="26"/>
  <c r="G1423" i="26" s="1"/>
  <c r="H1423" i="26" s="1"/>
  <c r="I1423" i="26" s="1"/>
  <c r="J1423" i="26" s="1"/>
  <c r="K1423" i="26" s="1"/>
  <c r="L1423" i="26" s="1"/>
  <c r="M1423" i="26" s="1"/>
  <c r="N1423" i="26" s="1"/>
  <c r="F1256" i="26"/>
  <c r="G1256" i="26" s="1"/>
  <c r="H1256" i="26" s="1"/>
  <c r="I1256" i="26" s="1"/>
  <c r="J1256" i="26" s="1"/>
  <c r="K1256" i="26" s="1"/>
  <c r="L1256" i="26" s="1"/>
  <c r="M1256" i="26" s="1"/>
  <c r="N1256" i="26" s="1"/>
  <c r="F1089" i="26"/>
  <c r="G1089" i="26" s="1"/>
  <c r="H1089" i="26" s="1"/>
  <c r="I1089" i="26" s="1"/>
  <c r="J1089" i="26" s="1"/>
  <c r="K1089" i="26" s="1"/>
  <c r="L1089" i="26" s="1"/>
  <c r="M1089" i="26" s="1"/>
  <c r="N1089" i="26" s="1"/>
  <c r="F922" i="26"/>
  <c r="G922" i="26" s="1"/>
  <c r="H922" i="26" s="1"/>
  <c r="I922" i="26" s="1"/>
  <c r="J922" i="26" s="1"/>
  <c r="K922" i="26" s="1"/>
  <c r="L922" i="26" s="1"/>
  <c r="M922" i="26" s="1"/>
  <c r="N922" i="26" s="1"/>
  <c r="F755" i="26"/>
  <c r="G755" i="26" s="1"/>
  <c r="H755" i="26" s="1"/>
  <c r="I755" i="26" s="1"/>
  <c r="J755" i="26" s="1"/>
  <c r="K755" i="26" s="1"/>
  <c r="L755" i="26" s="1"/>
  <c r="M755" i="26" s="1"/>
  <c r="N755" i="26" s="1"/>
  <c r="F588" i="26"/>
  <c r="G588" i="26" s="1"/>
  <c r="H588" i="26" s="1"/>
  <c r="I588" i="26" s="1"/>
  <c r="J588" i="26" s="1"/>
  <c r="K588" i="26" s="1"/>
  <c r="L588" i="26" s="1"/>
  <c r="M588" i="26" s="1"/>
  <c r="N588" i="26" s="1"/>
  <c r="F421" i="26"/>
  <c r="G421" i="26" s="1"/>
  <c r="H421" i="26" s="1"/>
  <c r="I421" i="26" s="1"/>
  <c r="J421" i="26" s="1"/>
  <c r="K421" i="26" s="1"/>
  <c r="L421" i="26" s="1"/>
  <c r="M421" i="26" s="1"/>
  <c r="N421" i="26" s="1"/>
  <c r="F254" i="26"/>
  <c r="G254" i="26" s="1"/>
  <c r="H254" i="26" s="1"/>
  <c r="I254" i="26" s="1"/>
  <c r="J254" i="26" s="1"/>
  <c r="K254" i="26" s="1"/>
  <c r="L254" i="26" s="1"/>
  <c r="M254" i="26" s="1"/>
  <c r="N254" i="26" s="1"/>
  <c r="F87" i="26"/>
  <c r="G87" i="26" s="1"/>
  <c r="H87" i="26" s="1"/>
  <c r="I87" i="26" s="1"/>
  <c r="J87" i="26" s="1"/>
  <c r="K87" i="26" s="1"/>
  <c r="L87" i="26" s="1"/>
  <c r="M87" i="26" s="1"/>
  <c r="N87" i="26" s="1"/>
  <c r="F1621" i="26"/>
  <c r="G1621" i="26" s="1"/>
  <c r="H1621" i="26" s="1"/>
  <c r="I1621" i="26" s="1"/>
  <c r="J1621" i="26" s="1"/>
  <c r="K1621" i="26" s="1"/>
  <c r="L1621" i="26" s="1"/>
  <c r="M1621" i="26" s="1"/>
  <c r="N1621" i="26" s="1"/>
  <c r="F1454" i="26"/>
  <c r="G1454" i="26" s="1"/>
  <c r="H1454" i="26" s="1"/>
  <c r="I1454" i="26" s="1"/>
  <c r="J1454" i="26" s="1"/>
  <c r="K1454" i="26" s="1"/>
  <c r="L1454" i="26" s="1"/>
  <c r="M1454" i="26" s="1"/>
  <c r="N1454" i="26" s="1"/>
  <c r="F1287" i="26"/>
  <c r="G1287" i="26" s="1"/>
  <c r="H1287" i="26" s="1"/>
  <c r="I1287" i="26" s="1"/>
  <c r="J1287" i="26" s="1"/>
  <c r="K1287" i="26" s="1"/>
  <c r="L1287" i="26" s="1"/>
  <c r="M1287" i="26" s="1"/>
  <c r="N1287" i="26" s="1"/>
  <c r="F1120" i="26"/>
  <c r="G1120" i="26" s="1"/>
  <c r="H1120" i="26" s="1"/>
  <c r="I1120" i="26" s="1"/>
  <c r="J1120" i="26" s="1"/>
  <c r="K1120" i="26" s="1"/>
  <c r="L1120" i="26" s="1"/>
  <c r="M1120" i="26" s="1"/>
  <c r="N1120" i="26" s="1"/>
  <c r="F953" i="26"/>
  <c r="G953" i="26" s="1"/>
  <c r="H953" i="26" s="1"/>
  <c r="I953" i="26" s="1"/>
  <c r="J953" i="26" s="1"/>
  <c r="K953" i="26" s="1"/>
  <c r="L953" i="26" s="1"/>
  <c r="M953" i="26" s="1"/>
  <c r="N953" i="26" s="1"/>
  <c r="F786" i="26"/>
  <c r="G786" i="26" s="1"/>
  <c r="H786" i="26" s="1"/>
  <c r="I786" i="26" s="1"/>
  <c r="J786" i="26" s="1"/>
  <c r="K786" i="26" s="1"/>
  <c r="L786" i="26" s="1"/>
  <c r="M786" i="26" s="1"/>
  <c r="N786" i="26" s="1"/>
  <c r="F619" i="26"/>
  <c r="G619" i="26" s="1"/>
  <c r="H619" i="26" s="1"/>
  <c r="I619" i="26" s="1"/>
  <c r="J619" i="26" s="1"/>
  <c r="K619" i="26" s="1"/>
  <c r="L619" i="26" s="1"/>
  <c r="M619" i="26" s="1"/>
  <c r="N619" i="26" s="1"/>
  <c r="F452" i="26"/>
  <c r="G452" i="26" s="1"/>
  <c r="H452" i="26" s="1"/>
  <c r="I452" i="26" s="1"/>
  <c r="J452" i="26" s="1"/>
  <c r="K452" i="26" s="1"/>
  <c r="L452" i="26" s="1"/>
  <c r="M452" i="26" s="1"/>
  <c r="N452" i="26" s="1"/>
  <c r="F285" i="26"/>
  <c r="G285" i="26" s="1"/>
  <c r="H285" i="26" s="1"/>
  <c r="I285" i="26" s="1"/>
  <c r="J285" i="26" s="1"/>
  <c r="K285" i="26" s="1"/>
  <c r="L285" i="26" s="1"/>
  <c r="M285" i="26" s="1"/>
  <c r="N285" i="26" s="1"/>
  <c r="F118" i="26"/>
  <c r="G118" i="26" s="1"/>
  <c r="H118" i="26" s="1"/>
  <c r="I118" i="26" s="1"/>
  <c r="J118" i="26" s="1"/>
  <c r="K118" i="26" s="1"/>
  <c r="L118" i="26" s="1"/>
  <c r="M118" i="26" s="1"/>
  <c r="N118" i="26" s="1"/>
  <c r="F1553" i="26"/>
  <c r="G1553" i="26" s="1"/>
  <c r="H1553" i="26" s="1"/>
  <c r="I1553" i="26" s="1"/>
  <c r="J1553" i="26" s="1"/>
  <c r="K1553" i="26" s="1"/>
  <c r="L1553" i="26" s="1"/>
  <c r="M1553" i="26" s="1"/>
  <c r="N1553" i="26" s="1"/>
  <c r="F1386" i="26"/>
  <c r="G1386" i="26" s="1"/>
  <c r="H1386" i="26" s="1"/>
  <c r="I1386" i="26" s="1"/>
  <c r="J1386" i="26" s="1"/>
  <c r="K1386" i="26" s="1"/>
  <c r="L1386" i="26" s="1"/>
  <c r="M1386" i="26" s="1"/>
  <c r="N1386" i="26" s="1"/>
  <c r="F1219" i="26"/>
  <c r="G1219" i="26" s="1"/>
  <c r="H1219" i="26" s="1"/>
  <c r="I1219" i="26" s="1"/>
  <c r="J1219" i="26" s="1"/>
  <c r="K1219" i="26" s="1"/>
  <c r="L1219" i="26" s="1"/>
  <c r="M1219" i="26" s="1"/>
  <c r="N1219" i="26" s="1"/>
  <c r="F1052" i="26"/>
  <c r="G1052" i="26" s="1"/>
  <c r="H1052" i="26" s="1"/>
  <c r="I1052" i="26" s="1"/>
  <c r="J1052" i="26" s="1"/>
  <c r="K1052" i="26" s="1"/>
  <c r="L1052" i="26" s="1"/>
  <c r="M1052" i="26" s="1"/>
  <c r="N1052" i="26" s="1"/>
  <c r="F885" i="26"/>
  <c r="G885" i="26" s="1"/>
  <c r="H885" i="26" s="1"/>
  <c r="I885" i="26" s="1"/>
  <c r="J885" i="26" s="1"/>
  <c r="K885" i="26" s="1"/>
  <c r="L885" i="26" s="1"/>
  <c r="M885" i="26" s="1"/>
  <c r="N885" i="26" s="1"/>
  <c r="F718" i="26"/>
  <c r="G718" i="26" s="1"/>
  <c r="H718" i="26" s="1"/>
  <c r="I718" i="26" s="1"/>
  <c r="J718" i="26" s="1"/>
  <c r="K718" i="26" s="1"/>
  <c r="L718" i="26" s="1"/>
  <c r="M718" i="26" s="1"/>
  <c r="N718" i="26" s="1"/>
  <c r="F551" i="26"/>
  <c r="G551" i="26" s="1"/>
  <c r="H551" i="26" s="1"/>
  <c r="I551" i="26" s="1"/>
  <c r="J551" i="26" s="1"/>
  <c r="K551" i="26" s="1"/>
  <c r="L551" i="26" s="1"/>
  <c r="M551" i="26" s="1"/>
  <c r="N551" i="26" s="1"/>
  <c r="F384" i="26"/>
  <c r="G384" i="26" s="1"/>
  <c r="H384" i="26" s="1"/>
  <c r="I384" i="26" s="1"/>
  <c r="J384" i="26" s="1"/>
  <c r="K384" i="26" s="1"/>
  <c r="L384" i="26" s="1"/>
  <c r="M384" i="26" s="1"/>
  <c r="N384" i="26" s="1"/>
  <c r="F217" i="26"/>
  <c r="G217" i="26" s="1"/>
  <c r="H217" i="26" s="1"/>
  <c r="I217" i="26" s="1"/>
  <c r="J217" i="26" s="1"/>
  <c r="K217" i="26" s="1"/>
  <c r="L217" i="26" s="1"/>
  <c r="M217" i="26" s="1"/>
  <c r="N217" i="26" s="1"/>
  <c r="F49" i="26"/>
  <c r="G49" i="26" s="1"/>
  <c r="H49" i="26" s="1"/>
  <c r="I49" i="26" s="1"/>
  <c r="J49" i="26" s="1"/>
  <c r="K49" i="26" s="1"/>
  <c r="L49" i="26" s="1"/>
  <c r="M49" i="26" s="1"/>
  <c r="N49" i="26" s="1"/>
  <c r="F1560" i="26"/>
  <c r="G1560" i="26" s="1"/>
  <c r="H1560" i="26" s="1"/>
  <c r="I1560" i="26" s="1"/>
  <c r="J1560" i="26" s="1"/>
  <c r="K1560" i="26" s="1"/>
  <c r="L1560" i="26" s="1"/>
  <c r="M1560" i="26" s="1"/>
  <c r="N1560" i="26" s="1"/>
  <c r="F1393" i="26"/>
  <c r="G1393" i="26" s="1"/>
  <c r="H1393" i="26" s="1"/>
  <c r="I1393" i="26" s="1"/>
  <c r="J1393" i="26" s="1"/>
  <c r="K1393" i="26" s="1"/>
  <c r="L1393" i="26" s="1"/>
  <c r="M1393" i="26" s="1"/>
  <c r="N1393" i="26" s="1"/>
  <c r="F1226" i="26"/>
  <c r="G1226" i="26" s="1"/>
  <c r="H1226" i="26" s="1"/>
  <c r="I1226" i="26" s="1"/>
  <c r="J1226" i="26" s="1"/>
  <c r="K1226" i="26" s="1"/>
  <c r="L1226" i="26" s="1"/>
  <c r="M1226" i="26" s="1"/>
  <c r="N1226" i="26" s="1"/>
  <c r="F1059" i="26"/>
  <c r="G1059" i="26" s="1"/>
  <c r="H1059" i="26" s="1"/>
  <c r="I1059" i="26" s="1"/>
  <c r="J1059" i="26" s="1"/>
  <c r="K1059" i="26" s="1"/>
  <c r="L1059" i="26" s="1"/>
  <c r="M1059" i="26" s="1"/>
  <c r="N1059" i="26" s="1"/>
  <c r="F892" i="26"/>
  <c r="G892" i="26" s="1"/>
  <c r="H892" i="26" s="1"/>
  <c r="I892" i="26" s="1"/>
  <c r="J892" i="26" s="1"/>
  <c r="K892" i="26" s="1"/>
  <c r="L892" i="26" s="1"/>
  <c r="M892" i="26" s="1"/>
  <c r="N892" i="26" s="1"/>
  <c r="F725" i="26"/>
  <c r="G725" i="26" s="1"/>
  <c r="H725" i="26" s="1"/>
  <c r="I725" i="26" s="1"/>
  <c r="J725" i="26" s="1"/>
  <c r="K725" i="26" s="1"/>
  <c r="L725" i="26" s="1"/>
  <c r="M725" i="26" s="1"/>
  <c r="N725" i="26" s="1"/>
  <c r="F558" i="26"/>
  <c r="G558" i="26" s="1"/>
  <c r="H558" i="26" s="1"/>
  <c r="I558" i="26" s="1"/>
  <c r="J558" i="26" s="1"/>
  <c r="K558" i="26" s="1"/>
  <c r="L558" i="26" s="1"/>
  <c r="M558" i="26" s="1"/>
  <c r="N558" i="26" s="1"/>
  <c r="F391" i="26"/>
  <c r="G391" i="26" s="1"/>
  <c r="H391" i="26" s="1"/>
  <c r="I391" i="26" s="1"/>
  <c r="J391" i="26" s="1"/>
  <c r="K391" i="26" s="1"/>
  <c r="L391" i="26" s="1"/>
  <c r="M391" i="26" s="1"/>
  <c r="N391" i="26" s="1"/>
  <c r="F224" i="26"/>
  <c r="G224" i="26" s="1"/>
  <c r="H224" i="26" s="1"/>
  <c r="I224" i="26" s="1"/>
  <c r="J224" i="26" s="1"/>
  <c r="K224" i="26" s="1"/>
  <c r="L224" i="26" s="1"/>
  <c r="M224" i="26" s="1"/>
  <c r="N224" i="26" s="1"/>
  <c r="F56" i="26"/>
  <c r="G56" i="26" s="1"/>
  <c r="H56" i="26" s="1"/>
  <c r="I56" i="26" s="1"/>
  <c r="J56" i="26" s="1"/>
  <c r="K56" i="26" s="1"/>
  <c r="L56" i="26" s="1"/>
  <c r="M56" i="26" s="1"/>
  <c r="N56" i="26" s="1"/>
  <c r="F1579" i="26"/>
  <c r="G1579" i="26" s="1"/>
  <c r="H1579" i="26" s="1"/>
  <c r="I1579" i="26" s="1"/>
  <c r="J1579" i="26" s="1"/>
  <c r="K1579" i="26" s="1"/>
  <c r="L1579" i="26" s="1"/>
  <c r="M1579" i="26" s="1"/>
  <c r="N1579" i="26" s="1"/>
  <c r="F1412" i="26"/>
  <c r="G1412" i="26" s="1"/>
  <c r="H1412" i="26" s="1"/>
  <c r="I1412" i="26" s="1"/>
  <c r="J1412" i="26" s="1"/>
  <c r="K1412" i="26" s="1"/>
  <c r="L1412" i="26" s="1"/>
  <c r="M1412" i="26" s="1"/>
  <c r="N1412" i="26" s="1"/>
  <c r="F1245" i="26"/>
  <c r="G1245" i="26" s="1"/>
  <c r="H1245" i="26" s="1"/>
  <c r="I1245" i="26" s="1"/>
  <c r="J1245" i="26" s="1"/>
  <c r="K1245" i="26" s="1"/>
  <c r="L1245" i="26" s="1"/>
  <c r="M1245" i="26" s="1"/>
  <c r="N1245" i="26" s="1"/>
  <c r="F1078" i="26"/>
  <c r="G1078" i="26" s="1"/>
  <c r="H1078" i="26" s="1"/>
  <c r="I1078" i="26" s="1"/>
  <c r="J1078" i="26" s="1"/>
  <c r="K1078" i="26" s="1"/>
  <c r="L1078" i="26" s="1"/>
  <c r="M1078" i="26" s="1"/>
  <c r="N1078" i="26" s="1"/>
  <c r="F911" i="26"/>
  <c r="G911" i="26" s="1"/>
  <c r="H911" i="26" s="1"/>
  <c r="I911" i="26" s="1"/>
  <c r="J911" i="26" s="1"/>
  <c r="K911" i="26" s="1"/>
  <c r="L911" i="26" s="1"/>
  <c r="M911" i="26" s="1"/>
  <c r="N911" i="26" s="1"/>
  <c r="F744" i="26"/>
  <c r="G744" i="26" s="1"/>
  <c r="H744" i="26" s="1"/>
  <c r="I744" i="26" s="1"/>
  <c r="J744" i="26" s="1"/>
  <c r="K744" i="26" s="1"/>
  <c r="L744" i="26" s="1"/>
  <c r="M744" i="26" s="1"/>
  <c r="N744" i="26" s="1"/>
  <c r="F577" i="26"/>
  <c r="G577" i="26" s="1"/>
  <c r="H577" i="26" s="1"/>
  <c r="I577" i="26" s="1"/>
  <c r="J577" i="26" s="1"/>
  <c r="K577" i="26" s="1"/>
  <c r="L577" i="26" s="1"/>
  <c r="M577" i="26" s="1"/>
  <c r="N577" i="26" s="1"/>
  <c r="F410" i="26"/>
  <c r="G410" i="26" s="1"/>
  <c r="H410" i="26" s="1"/>
  <c r="I410" i="26" s="1"/>
  <c r="J410" i="26" s="1"/>
  <c r="K410" i="26" s="1"/>
  <c r="L410" i="26" s="1"/>
  <c r="M410" i="26" s="1"/>
  <c r="N410" i="26" s="1"/>
  <c r="F243" i="26"/>
  <c r="G243" i="26" s="1"/>
  <c r="H243" i="26" s="1"/>
  <c r="I243" i="26" s="1"/>
  <c r="J243" i="26" s="1"/>
  <c r="K243" i="26" s="1"/>
  <c r="L243" i="26" s="1"/>
  <c r="M243" i="26" s="1"/>
  <c r="N243" i="26" s="1"/>
  <c r="F75" i="26"/>
  <c r="G75" i="26" s="1"/>
  <c r="H75" i="26" s="1"/>
  <c r="I75" i="26" s="1"/>
  <c r="J75" i="26" s="1"/>
  <c r="K75" i="26" s="1"/>
  <c r="L75" i="26" s="1"/>
  <c r="M75" i="26" s="1"/>
  <c r="N75" i="26" s="1"/>
  <c r="F1670" i="26"/>
  <c r="G1670" i="26" s="1"/>
  <c r="H1670" i="26" s="1"/>
  <c r="I1670" i="26" s="1"/>
  <c r="J1670" i="26" s="1"/>
  <c r="K1670" i="26" s="1"/>
  <c r="L1670" i="26" s="1"/>
  <c r="M1670" i="26" s="1"/>
  <c r="N1670" i="26" s="1"/>
  <c r="F1503" i="26"/>
  <c r="G1503" i="26" s="1"/>
  <c r="H1503" i="26" s="1"/>
  <c r="I1503" i="26" s="1"/>
  <c r="J1503" i="26" s="1"/>
  <c r="K1503" i="26" s="1"/>
  <c r="L1503" i="26" s="1"/>
  <c r="M1503" i="26" s="1"/>
  <c r="N1503" i="26" s="1"/>
  <c r="F1336" i="26"/>
  <c r="G1336" i="26" s="1"/>
  <c r="H1336" i="26" s="1"/>
  <c r="I1336" i="26" s="1"/>
  <c r="J1336" i="26" s="1"/>
  <c r="K1336" i="26" s="1"/>
  <c r="L1336" i="26" s="1"/>
  <c r="M1336" i="26" s="1"/>
  <c r="N1336" i="26" s="1"/>
  <c r="F1169" i="26"/>
  <c r="G1169" i="26" s="1"/>
  <c r="H1169" i="26" s="1"/>
  <c r="I1169" i="26" s="1"/>
  <c r="J1169" i="26" s="1"/>
  <c r="K1169" i="26" s="1"/>
  <c r="L1169" i="26" s="1"/>
  <c r="M1169" i="26" s="1"/>
  <c r="N1169" i="26" s="1"/>
  <c r="F1002" i="26"/>
  <c r="G1002" i="26" s="1"/>
  <c r="H1002" i="26" s="1"/>
  <c r="I1002" i="26" s="1"/>
  <c r="J1002" i="26" s="1"/>
  <c r="K1002" i="26" s="1"/>
  <c r="L1002" i="26" s="1"/>
  <c r="M1002" i="26" s="1"/>
  <c r="N1002" i="26" s="1"/>
  <c r="F835" i="26"/>
  <c r="G835" i="26" s="1"/>
  <c r="H835" i="26" s="1"/>
  <c r="I835" i="26" s="1"/>
  <c r="J835" i="26" s="1"/>
  <c r="K835" i="26" s="1"/>
  <c r="L835" i="26" s="1"/>
  <c r="M835" i="26" s="1"/>
  <c r="N835" i="26" s="1"/>
  <c r="F668" i="26"/>
  <c r="G668" i="26" s="1"/>
  <c r="H668" i="26" s="1"/>
  <c r="I668" i="26" s="1"/>
  <c r="J668" i="26" s="1"/>
  <c r="K668" i="26" s="1"/>
  <c r="L668" i="26" s="1"/>
  <c r="M668" i="26" s="1"/>
  <c r="N668" i="26" s="1"/>
  <c r="F501" i="26"/>
  <c r="G501" i="26" s="1"/>
  <c r="H501" i="26" s="1"/>
  <c r="I501" i="26" s="1"/>
  <c r="J501" i="26" s="1"/>
  <c r="K501" i="26" s="1"/>
  <c r="L501" i="26" s="1"/>
  <c r="M501" i="26" s="1"/>
  <c r="N501" i="26" s="1"/>
  <c r="F334" i="26"/>
  <c r="G334" i="26" s="1"/>
  <c r="H334" i="26" s="1"/>
  <c r="I334" i="26" s="1"/>
  <c r="J334" i="26" s="1"/>
  <c r="K334" i="26" s="1"/>
  <c r="L334" i="26" s="1"/>
  <c r="M334" i="26" s="1"/>
  <c r="N334" i="26" s="1"/>
  <c r="F167" i="26"/>
  <c r="G167" i="26" s="1"/>
  <c r="H167" i="26" s="1"/>
  <c r="I167" i="26" s="1"/>
  <c r="J167" i="26" s="1"/>
  <c r="K167" i="26" s="1"/>
  <c r="L167" i="26" s="1"/>
  <c r="M167" i="26" s="1"/>
  <c r="N167" i="26" s="1"/>
  <c r="F1648" i="26"/>
  <c r="G1648" i="26" s="1"/>
  <c r="H1648" i="26" s="1"/>
  <c r="I1648" i="26" s="1"/>
  <c r="J1648" i="26" s="1"/>
  <c r="K1648" i="26" s="1"/>
  <c r="L1648" i="26" s="1"/>
  <c r="M1648" i="26" s="1"/>
  <c r="N1648" i="26" s="1"/>
  <c r="F1481" i="26"/>
  <c r="G1481" i="26" s="1"/>
  <c r="H1481" i="26" s="1"/>
  <c r="I1481" i="26" s="1"/>
  <c r="J1481" i="26" s="1"/>
  <c r="K1481" i="26" s="1"/>
  <c r="L1481" i="26" s="1"/>
  <c r="M1481" i="26" s="1"/>
  <c r="N1481" i="26" s="1"/>
  <c r="F1314" i="26"/>
  <c r="G1314" i="26" s="1"/>
  <c r="H1314" i="26" s="1"/>
  <c r="I1314" i="26" s="1"/>
  <c r="J1314" i="26" s="1"/>
  <c r="K1314" i="26" s="1"/>
  <c r="L1314" i="26" s="1"/>
  <c r="M1314" i="26" s="1"/>
  <c r="N1314" i="26" s="1"/>
  <c r="F1147" i="26"/>
  <c r="G1147" i="26" s="1"/>
  <c r="H1147" i="26" s="1"/>
  <c r="I1147" i="26" s="1"/>
  <c r="J1147" i="26" s="1"/>
  <c r="K1147" i="26" s="1"/>
  <c r="L1147" i="26" s="1"/>
  <c r="M1147" i="26" s="1"/>
  <c r="N1147" i="26" s="1"/>
  <c r="F980" i="26"/>
  <c r="G980" i="26" s="1"/>
  <c r="H980" i="26" s="1"/>
  <c r="I980" i="26" s="1"/>
  <c r="J980" i="26" s="1"/>
  <c r="K980" i="26" s="1"/>
  <c r="L980" i="26" s="1"/>
  <c r="M980" i="26" s="1"/>
  <c r="N980" i="26" s="1"/>
  <c r="F813" i="26"/>
  <c r="G813" i="26" s="1"/>
  <c r="H813" i="26" s="1"/>
  <c r="I813" i="26" s="1"/>
  <c r="J813" i="26" s="1"/>
  <c r="K813" i="26" s="1"/>
  <c r="L813" i="26" s="1"/>
  <c r="M813" i="26" s="1"/>
  <c r="N813" i="26" s="1"/>
  <c r="F646" i="26"/>
  <c r="G646" i="26" s="1"/>
  <c r="H646" i="26" s="1"/>
  <c r="I646" i="26" s="1"/>
  <c r="J646" i="26" s="1"/>
  <c r="K646" i="26" s="1"/>
  <c r="L646" i="26" s="1"/>
  <c r="M646" i="26" s="1"/>
  <c r="N646" i="26" s="1"/>
  <c r="F479" i="26"/>
  <c r="G479" i="26" s="1"/>
  <c r="H479" i="26" s="1"/>
  <c r="I479" i="26" s="1"/>
  <c r="J479" i="26" s="1"/>
  <c r="K479" i="26" s="1"/>
  <c r="L479" i="26" s="1"/>
  <c r="M479" i="26" s="1"/>
  <c r="N479" i="26" s="1"/>
  <c r="F312" i="26"/>
  <c r="G312" i="26" s="1"/>
  <c r="H312" i="26" s="1"/>
  <c r="I312" i="26" s="1"/>
  <c r="J312" i="26" s="1"/>
  <c r="K312" i="26" s="1"/>
  <c r="L312" i="26" s="1"/>
  <c r="M312" i="26" s="1"/>
  <c r="N312" i="26" s="1"/>
  <c r="F145" i="26"/>
  <c r="G145" i="26" s="1"/>
  <c r="H145" i="26" s="1"/>
  <c r="I145" i="26" s="1"/>
  <c r="J145" i="26" s="1"/>
  <c r="K145" i="26" s="1"/>
  <c r="L145" i="26" s="1"/>
  <c r="M145" i="26" s="1"/>
  <c r="N145" i="26" s="1"/>
  <c r="F1620" i="26"/>
  <c r="G1620" i="26" s="1"/>
  <c r="H1620" i="26" s="1"/>
  <c r="I1620" i="26" s="1"/>
  <c r="J1620" i="26" s="1"/>
  <c r="K1620" i="26" s="1"/>
  <c r="L1620" i="26" s="1"/>
  <c r="M1620" i="26" s="1"/>
  <c r="N1620" i="26" s="1"/>
  <c r="F1453" i="26"/>
  <c r="G1453" i="26" s="1"/>
  <c r="H1453" i="26" s="1"/>
  <c r="I1453" i="26" s="1"/>
  <c r="J1453" i="26" s="1"/>
  <c r="K1453" i="26" s="1"/>
  <c r="L1453" i="26" s="1"/>
  <c r="M1453" i="26" s="1"/>
  <c r="N1453" i="26" s="1"/>
  <c r="F1286" i="26"/>
  <c r="G1286" i="26" s="1"/>
  <c r="H1286" i="26" s="1"/>
  <c r="I1286" i="26" s="1"/>
  <c r="J1286" i="26" s="1"/>
  <c r="K1286" i="26" s="1"/>
  <c r="L1286" i="26" s="1"/>
  <c r="M1286" i="26" s="1"/>
  <c r="N1286" i="26" s="1"/>
  <c r="F1119" i="26"/>
  <c r="G1119" i="26" s="1"/>
  <c r="H1119" i="26" s="1"/>
  <c r="I1119" i="26" s="1"/>
  <c r="J1119" i="26" s="1"/>
  <c r="K1119" i="26" s="1"/>
  <c r="L1119" i="26" s="1"/>
  <c r="M1119" i="26" s="1"/>
  <c r="N1119" i="26" s="1"/>
  <c r="F952" i="26"/>
  <c r="G952" i="26" s="1"/>
  <c r="H952" i="26" s="1"/>
  <c r="I952" i="26" s="1"/>
  <c r="J952" i="26" s="1"/>
  <c r="K952" i="26" s="1"/>
  <c r="L952" i="26" s="1"/>
  <c r="M952" i="26" s="1"/>
  <c r="N952" i="26" s="1"/>
  <c r="F785" i="26"/>
  <c r="G785" i="26" s="1"/>
  <c r="H785" i="26" s="1"/>
  <c r="I785" i="26" s="1"/>
  <c r="J785" i="26" s="1"/>
  <c r="K785" i="26" s="1"/>
  <c r="L785" i="26" s="1"/>
  <c r="M785" i="26" s="1"/>
  <c r="N785" i="26" s="1"/>
  <c r="F618" i="26"/>
  <c r="G618" i="26" s="1"/>
  <c r="H618" i="26" s="1"/>
  <c r="I618" i="26" s="1"/>
  <c r="J618" i="26" s="1"/>
  <c r="K618" i="26" s="1"/>
  <c r="L618" i="26" s="1"/>
  <c r="M618" i="26" s="1"/>
  <c r="N618" i="26" s="1"/>
  <c r="F451" i="26"/>
  <c r="G451" i="26" s="1"/>
  <c r="H451" i="26" s="1"/>
  <c r="I451" i="26" s="1"/>
  <c r="J451" i="26" s="1"/>
  <c r="K451" i="26" s="1"/>
  <c r="L451" i="26" s="1"/>
  <c r="M451" i="26" s="1"/>
  <c r="N451" i="26" s="1"/>
  <c r="F284" i="26"/>
  <c r="G284" i="26" s="1"/>
  <c r="H284" i="26" s="1"/>
  <c r="I284" i="26" s="1"/>
  <c r="J284" i="26" s="1"/>
  <c r="K284" i="26" s="1"/>
  <c r="L284" i="26" s="1"/>
  <c r="M284" i="26" s="1"/>
  <c r="N284" i="26" s="1"/>
  <c r="F117" i="26"/>
  <c r="G117" i="26" s="1"/>
  <c r="H117" i="26" s="1"/>
  <c r="I117" i="26" s="1"/>
  <c r="J117" i="26" s="1"/>
  <c r="K117" i="26" s="1"/>
  <c r="L117" i="26" s="1"/>
  <c r="M117" i="26" s="1"/>
  <c r="N117" i="26" s="1"/>
  <c r="F1673" i="26"/>
  <c r="G1673" i="26" s="1"/>
  <c r="H1673" i="26" s="1"/>
  <c r="I1673" i="26" s="1"/>
  <c r="J1673" i="26" s="1"/>
  <c r="K1673" i="26" s="1"/>
  <c r="L1673" i="26" s="1"/>
  <c r="M1673" i="26" s="1"/>
  <c r="N1673" i="26" s="1"/>
  <c r="F1506" i="26"/>
  <c r="G1506" i="26" s="1"/>
  <c r="H1506" i="26" s="1"/>
  <c r="I1506" i="26" s="1"/>
  <c r="J1506" i="26" s="1"/>
  <c r="K1506" i="26" s="1"/>
  <c r="L1506" i="26" s="1"/>
  <c r="M1506" i="26" s="1"/>
  <c r="N1506" i="26" s="1"/>
  <c r="F1339" i="26"/>
  <c r="G1339" i="26" s="1"/>
  <c r="H1339" i="26" s="1"/>
  <c r="I1339" i="26" s="1"/>
  <c r="J1339" i="26" s="1"/>
  <c r="K1339" i="26" s="1"/>
  <c r="L1339" i="26" s="1"/>
  <c r="M1339" i="26" s="1"/>
  <c r="N1339" i="26" s="1"/>
  <c r="F1172" i="26"/>
  <c r="G1172" i="26" s="1"/>
  <c r="H1172" i="26" s="1"/>
  <c r="I1172" i="26" s="1"/>
  <c r="J1172" i="26" s="1"/>
  <c r="K1172" i="26" s="1"/>
  <c r="L1172" i="26" s="1"/>
  <c r="M1172" i="26" s="1"/>
  <c r="N1172" i="26" s="1"/>
  <c r="F1005" i="26"/>
  <c r="G1005" i="26" s="1"/>
  <c r="H1005" i="26" s="1"/>
  <c r="I1005" i="26" s="1"/>
  <c r="J1005" i="26" s="1"/>
  <c r="K1005" i="26" s="1"/>
  <c r="L1005" i="26" s="1"/>
  <c r="M1005" i="26" s="1"/>
  <c r="N1005" i="26" s="1"/>
  <c r="F838" i="26"/>
  <c r="G838" i="26" s="1"/>
  <c r="H838" i="26" s="1"/>
  <c r="I838" i="26" s="1"/>
  <c r="J838" i="26" s="1"/>
  <c r="K838" i="26" s="1"/>
  <c r="L838" i="26" s="1"/>
  <c r="M838" i="26" s="1"/>
  <c r="N838" i="26" s="1"/>
  <c r="F671" i="26"/>
  <c r="G671" i="26" s="1"/>
  <c r="H671" i="26" s="1"/>
  <c r="I671" i="26" s="1"/>
  <c r="J671" i="26" s="1"/>
  <c r="K671" i="26" s="1"/>
  <c r="L671" i="26" s="1"/>
  <c r="M671" i="26" s="1"/>
  <c r="N671" i="26" s="1"/>
  <c r="F504" i="26"/>
  <c r="G504" i="26" s="1"/>
  <c r="H504" i="26" s="1"/>
  <c r="I504" i="26" s="1"/>
  <c r="J504" i="26" s="1"/>
  <c r="K504" i="26" s="1"/>
  <c r="L504" i="26" s="1"/>
  <c r="M504" i="26" s="1"/>
  <c r="N504" i="26" s="1"/>
  <c r="F337" i="26"/>
  <c r="G337" i="26" s="1"/>
  <c r="H337" i="26" s="1"/>
  <c r="I337" i="26" s="1"/>
  <c r="J337" i="26" s="1"/>
  <c r="K337" i="26" s="1"/>
  <c r="L337" i="26" s="1"/>
  <c r="M337" i="26" s="1"/>
  <c r="N337" i="26" s="1"/>
  <c r="F170" i="26"/>
  <c r="G170" i="26" s="1"/>
  <c r="H170" i="26" s="1"/>
  <c r="I170" i="26" s="1"/>
  <c r="J170" i="26" s="1"/>
  <c r="K170" i="26" s="1"/>
  <c r="L170" i="26" s="1"/>
  <c r="M170" i="26" s="1"/>
  <c r="N170" i="26" s="1"/>
  <c r="F1562" i="26"/>
  <c r="G1562" i="26" s="1"/>
  <c r="H1562" i="26" s="1"/>
  <c r="I1562" i="26" s="1"/>
  <c r="J1562" i="26" s="1"/>
  <c r="K1562" i="26" s="1"/>
  <c r="L1562" i="26" s="1"/>
  <c r="M1562" i="26" s="1"/>
  <c r="N1562" i="26" s="1"/>
  <c r="F1395" i="26"/>
  <c r="G1395" i="26" s="1"/>
  <c r="H1395" i="26" s="1"/>
  <c r="I1395" i="26" s="1"/>
  <c r="J1395" i="26" s="1"/>
  <c r="K1395" i="26" s="1"/>
  <c r="L1395" i="26" s="1"/>
  <c r="M1395" i="26" s="1"/>
  <c r="N1395" i="26" s="1"/>
  <c r="F1228" i="26"/>
  <c r="G1228" i="26" s="1"/>
  <c r="H1228" i="26" s="1"/>
  <c r="I1228" i="26" s="1"/>
  <c r="J1228" i="26" s="1"/>
  <c r="K1228" i="26" s="1"/>
  <c r="L1228" i="26" s="1"/>
  <c r="M1228" i="26" s="1"/>
  <c r="N1228" i="26" s="1"/>
  <c r="F1061" i="26"/>
  <c r="G1061" i="26" s="1"/>
  <c r="H1061" i="26" s="1"/>
  <c r="I1061" i="26" s="1"/>
  <c r="J1061" i="26" s="1"/>
  <c r="K1061" i="26" s="1"/>
  <c r="L1061" i="26" s="1"/>
  <c r="M1061" i="26" s="1"/>
  <c r="N1061" i="26" s="1"/>
  <c r="F894" i="26"/>
  <c r="G894" i="26" s="1"/>
  <c r="H894" i="26" s="1"/>
  <c r="I894" i="26" s="1"/>
  <c r="J894" i="26" s="1"/>
  <c r="K894" i="26" s="1"/>
  <c r="L894" i="26" s="1"/>
  <c r="M894" i="26" s="1"/>
  <c r="N894" i="26" s="1"/>
  <c r="F727" i="26"/>
  <c r="G727" i="26" s="1"/>
  <c r="H727" i="26" s="1"/>
  <c r="I727" i="26" s="1"/>
  <c r="J727" i="26" s="1"/>
  <c r="K727" i="26" s="1"/>
  <c r="L727" i="26" s="1"/>
  <c r="M727" i="26" s="1"/>
  <c r="N727" i="26" s="1"/>
  <c r="F560" i="26"/>
  <c r="G560" i="26" s="1"/>
  <c r="H560" i="26" s="1"/>
  <c r="I560" i="26" s="1"/>
  <c r="J560" i="26" s="1"/>
  <c r="K560" i="26" s="1"/>
  <c r="L560" i="26" s="1"/>
  <c r="M560" i="26" s="1"/>
  <c r="N560" i="26" s="1"/>
  <c r="F393" i="26"/>
  <c r="G393" i="26" s="1"/>
  <c r="H393" i="26" s="1"/>
  <c r="I393" i="26" s="1"/>
  <c r="J393" i="26" s="1"/>
  <c r="K393" i="26" s="1"/>
  <c r="L393" i="26" s="1"/>
  <c r="M393" i="26" s="1"/>
  <c r="N393" i="26" s="1"/>
  <c r="F226" i="26"/>
  <c r="G226" i="26" s="1"/>
  <c r="H226" i="26" s="1"/>
  <c r="I226" i="26" s="1"/>
  <c r="J226" i="26" s="1"/>
  <c r="K226" i="26" s="1"/>
  <c r="L226" i="26" s="1"/>
  <c r="M226" i="26" s="1"/>
  <c r="N226" i="26" s="1"/>
  <c r="F58" i="26"/>
  <c r="G58" i="26" s="1"/>
  <c r="H58" i="26" s="1"/>
  <c r="I58" i="26" s="1"/>
  <c r="J58" i="26" s="1"/>
  <c r="K58" i="26" s="1"/>
  <c r="L58" i="26" s="1"/>
  <c r="M58" i="26" s="1"/>
  <c r="N58" i="26" s="1"/>
  <c r="F1551" i="26"/>
  <c r="G1551" i="26" s="1"/>
  <c r="H1551" i="26" s="1"/>
  <c r="I1551" i="26" s="1"/>
  <c r="J1551" i="26" s="1"/>
  <c r="K1551" i="26" s="1"/>
  <c r="L1551" i="26" s="1"/>
  <c r="M1551" i="26" s="1"/>
  <c r="N1551" i="26" s="1"/>
  <c r="F1384" i="26"/>
  <c r="G1384" i="26" s="1"/>
  <c r="H1384" i="26" s="1"/>
  <c r="I1384" i="26" s="1"/>
  <c r="J1384" i="26" s="1"/>
  <c r="K1384" i="26" s="1"/>
  <c r="L1384" i="26" s="1"/>
  <c r="M1384" i="26" s="1"/>
  <c r="N1384" i="26" s="1"/>
  <c r="F1217" i="26"/>
  <c r="G1217" i="26" s="1"/>
  <c r="H1217" i="26" s="1"/>
  <c r="I1217" i="26" s="1"/>
  <c r="J1217" i="26" s="1"/>
  <c r="K1217" i="26" s="1"/>
  <c r="L1217" i="26" s="1"/>
  <c r="M1217" i="26" s="1"/>
  <c r="N1217" i="26" s="1"/>
  <c r="F1050" i="26"/>
  <c r="G1050" i="26" s="1"/>
  <c r="H1050" i="26" s="1"/>
  <c r="I1050" i="26" s="1"/>
  <c r="J1050" i="26" s="1"/>
  <c r="K1050" i="26" s="1"/>
  <c r="L1050" i="26" s="1"/>
  <c r="M1050" i="26" s="1"/>
  <c r="N1050" i="26" s="1"/>
  <c r="F883" i="26"/>
  <c r="G883" i="26" s="1"/>
  <c r="H883" i="26" s="1"/>
  <c r="I883" i="26" s="1"/>
  <c r="J883" i="26" s="1"/>
  <c r="K883" i="26" s="1"/>
  <c r="L883" i="26" s="1"/>
  <c r="M883" i="26" s="1"/>
  <c r="N883" i="26" s="1"/>
  <c r="F716" i="26"/>
  <c r="G716" i="26" s="1"/>
  <c r="H716" i="26" s="1"/>
  <c r="I716" i="26" s="1"/>
  <c r="J716" i="26" s="1"/>
  <c r="K716" i="26" s="1"/>
  <c r="L716" i="26" s="1"/>
  <c r="M716" i="26" s="1"/>
  <c r="N716" i="26" s="1"/>
  <c r="F549" i="26"/>
  <c r="G549" i="26" s="1"/>
  <c r="H549" i="26" s="1"/>
  <c r="I549" i="26" s="1"/>
  <c r="J549" i="26" s="1"/>
  <c r="K549" i="26" s="1"/>
  <c r="L549" i="26" s="1"/>
  <c r="M549" i="26" s="1"/>
  <c r="N549" i="26" s="1"/>
  <c r="F382" i="26"/>
  <c r="G382" i="26" s="1"/>
  <c r="H382" i="26" s="1"/>
  <c r="I382" i="26" s="1"/>
  <c r="J382" i="26" s="1"/>
  <c r="K382" i="26" s="1"/>
  <c r="L382" i="26" s="1"/>
  <c r="M382" i="26" s="1"/>
  <c r="N382" i="26" s="1"/>
  <c r="F215" i="26"/>
  <c r="G215" i="26" s="1"/>
  <c r="H215" i="26" s="1"/>
  <c r="I215" i="26" s="1"/>
  <c r="J215" i="26" s="1"/>
  <c r="K215" i="26" s="1"/>
  <c r="L215" i="26" s="1"/>
  <c r="M215" i="26" s="1"/>
  <c r="N215" i="26" s="1"/>
  <c r="F47" i="26"/>
  <c r="G47" i="26" s="1"/>
  <c r="H47" i="26" s="1"/>
  <c r="I47" i="26" s="1"/>
  <c r="J47" i="26" s="1"/>
  <c r="K47" i="26" s="1"/>
  <c r="L47" i="26" s="1"/>
  <c r="M47" i="26" s="1"/>
  <c r="N47" i="26" s="1"/>
  <c r="F1567" i="26"/>
  <c r="G1567" i="26" s="1"/>
  <c r="H1567" i="26" s="1"/>
  <c r="I1567" i="26" s="1"/>
  <c r="J1567" i="26" s="1"/>
  <c r="K1567" i="26" s="1"/>
  <c r="L1567" i="26" s="1"/>
  <c r="M1567" i="26" s="1"/>
  <c r="N1567" i="26" s="1"/>
  <c r="F1400" i="26"/>
  <c r="G1400" i="26" s="1"/>
  <c r="H1400" i="26" s="1"/>
  <c r="I1400" i="26" s="1"/>
  <c r="J1400" i="26" s="1"/>
  <c r="K1400" i="26" s="1"/>
  <c r="L1400" i="26" s="1"/>
  <c r="M1400" i="26" s="1"/>
  <c r="N1400" i="26" s="1"/>
  <c r="F1233" i="26"/>
  <c r="G1233" i="26" s="1"/>
  <c r="H1233" i="26" s="1"/>
  <c r="I1233" i="26" s="1"/>
  <c r="J1233" i="26" s="1"/>
  <c r="K1233" i="26" s="1"/>
  <c r="L1233" i="26" s="1"/>
  <c r="M1233" i="26" s="1"/>
  <c r="N1233" i="26" s="1"/>
  <c r="F1066" i="26"/>
  <c r="G1066" i="26" s="1"/>
  <c r="H1066" i="26" s="1"/>
  <c r="I1066" i="26" s="1"/>
  <c r="J1066" i="26" s="1"/>
  <c r="K1066" i="26" s="1"/>
  <c r="L1066" i="26" s="1"/>
  <c r="M1066" i="26" s="1"/>
  <c r="N1066" i="26" s="1"/>
  <c r="F899" i="26"/>
  <c r="G899" i="26" s="1"/>
  <c r="H899" i="26" s="1"/>
  <c r="I899" i="26" s="1"/>
  <c r="J899" i="26" s="1"/>
  <c r="K899" i="26" s="1"/>
  <c r="L899" i="26" s="1"/>
  <c r="M899" i="26" s="1"/>
  <c r="N899" i="26" s="1"/>
  <c r="F732" i="26"/>
  <c r="G732" i="26" s="1"/>
  <c r="H732" i="26" s="1"/>
  <c r="I732" i="26" s="1"/>
  <c r="J732" i="26" s="1"/>
  <c r="K732" i="26" s="1"/>
  <c r="L732" i="26" s="1"/>
  <c r="M732" i="26" s="1"/>
  <c r="N732" i="26" s="1"/>
  <c r="F565" i="26"/>
  <c r="G565" i="26" s="1"/>
  <c r="H565" i="26" s="1"/>
  <c r="I565" i="26" s="1"/>
  <c r="J565" i="26" s="1"/>
  <c r="K565" i="26" s="1"/>
  <c r="L565" i="26" s="1"/>
  <c r="M565" i="26" s="1"/>
  <c r="N565" i="26" s="1"/>
  <c r="F398" i="26"/>
  <c r="G398" i="26" s="1"/>
  <c r="H398" i="26" s="1"/>
  <c r="I398" i="26" s="1"/>
  <c r="J398" i="26" s="1"/>
  <c r="K398" i="26" s="1"/>
  <c r="L398" i="26" s="1"/>
  <c r="M398" i="26" s="1"/>
  <c r="N398" i="26" s="1"/>
  <c r="F231" i="26"/>
  <c r="G231" i="26" s="1"/>
  <c r="H231" i="26" s="1"/>
  <c r="I231" i="26" s="1"/>
  <c r="J231" i="26" s="1"/>
  <c r="K231" i="26" s="1"/>
  <c r="L231" i="26" s="1"/>
  <c r="M231" i="26" s="1"/>
  <c r="N231" i="26" s="1"/>
  <c r="F63" i="26"/>
  <c r="G63" i="26" s="1"/>
  <c r="H63" i="26" s="1"/>
  <c r="I63" i="26" s="1"/>
  <c r="J63" i="26" s="1"/>
  <c r="K63" i="26" s="1"/>
  <c r="L63" i="26" s="1"/>
  <c r="M63" i="26" s="1"/>
  <c r="N63" i="26" s="1"/>
  <c r="F1593" i="26"/>
  <c r="G1593" i="26" s="1"/>
  <c r="H1593" i="26" s="1"/>
  <c r="I1593" i="26" s="1"/>
  <c r="J1593" i="26" s="1"/>
  <c r="K1593" i="26" s="1"/>
  <c r="L1593" i="26" s="1"/>
  <c r="M1593" i="26" s="1"/>
  <c r="N1593" i="26" s="1"/>
  <c r="F1426" i="26"/>
  <c r="G1426" i="26" s="1"/>
  <c r="H1426" i="26" s="1"/>
  <c r="I1426" i="26" s="1"/>
  <c r="J1426" i="26" s="1"/>
  <c r="K1426" i="26" s="1"/>
  <c r="L1426" i="26" s="1"/>
  <c r="M1426" i="26" s="1"/>
  <c r="N1426" i="26" s="1"/>
  <c r="F1259" i="26"/>
  <c r="G1259" i="26" s="1"/>
  <c r="H1259" i="26" s="1"/>
  <c r="I1259" i="26" s="1"/>
  <c r="J1259" i="26" s="1"/>
  <c r="K1259" i="26" s="1"/>
  <c r="L1259" i="26" s="1"/>
  <c r="M1259" i="26" s="1"/>
  <c r="N1259" i="26" s="1"/>
  <c r="F1092" i="26"/>
  <c r="G1092" i="26" s="1"/>
  <c r="H1092" i="26" s="1"/>
  <c r="I1092" i="26" s="1"/>
  <c r="J1092" i="26" s="1"/>
  <c r="K1092" i="26" s="1"/>
  <c r="L1092" i="26" s="1"/>
  <c r="M1092" i="26" s="1"/>
  <c r="N1092" i="26" s="1"/>
  <c r="F925" i="26"/>
  <c r="G925" i="26" s="1"/>
  <c r="H925" i="26" s="1"/>
  <c r="I925" i="26" s="1"/>
  <c r="J925" i="26" s="1"/>
  <c r="K925" i="26" s="1"/>
  <c r="L925" i="26" s="1"/>
  <c r="M925" i="26" s="1"/>
  <c r="N925" i="26" s="1"/>
  <c r="F758" i="26"/>
  <c r="G758" i="26" s="1"/>
  <c r="H758" i="26" s="1"/>
  <c r="I758" i="26" s="1"/>
  <c r="J758" i="26" s="1"/>
  <c r="K758" i="26" s="1"/>
  <c r="L758" i="26" s="1"/>
  <c r="M758" i="26" s="1"/>
  <c r="N758" i="26" s="1"/>
  <c r="F591" i="26"/>
  <c r="G591" i="26" s="1"/>
  <c r="H591" i="26" s="1"/>
  <c r="I591" i="26" s="1"/>
  <c r="J591" i="26" s="1"/>
  <c r="K591" i="26" s="1"/>
  <c r="L591" i="26" s="1"/>
  <c r="M591" i="26" s="1"/>
  <c r="N591" i="26" s="1"/>
  <c r="F424" i="26"/>
  <c r="G424" i="26" s="1"/>
  <c r="H424" i="26" s="1"/>
  <c r="I424" i="26" s="1"/>
  <c r="J424" i="26" s="1"/>
  <c r="K424" i="26" s="1"/>
  <c r="L424" i="26" s="1"/>
  <c r="M424" i="26" s="1"/>
  <c r="N424" i="26" s="1"/>
  <c r="F257" i="26"/>
  <c r="G257" i="26" s="1"/>
  <c r="H257" i="26" s="1"/>
  <c r="I257" i="26" s="1"/>
  <c r="J257" i="26" s="1"/>
  <c r="K257" i="26" s="1"/>
  <c r="L257" i="26" s="1"/>
  <c r="M257" i="26" s="1"/>
  <c r="N257" i="26" s="1"/>
  <c r="F90" i="26"/>
  <c r="G90" i="26" s="1"/>
  <c r="H90" i="26" s="1"/>
  <c r="I90" i="26" s="1"/>
  <c r="J90" i="26" s="1"/>
  <c r="K90" i="26" s="1"/>
  <c r="L90" i="26" s="1"/>
  <c r="M90" i="26" s="1"/>
  <c r="N90" i="26" s="1"/>
  <c r="F1559" i="26"/>
  <c r="G1559" i="26" s="1"/>
  <c r="H1559" i="26" s="1"/>
  <c r="I1559" i="26" s="1"/>
  <c r="J1559" i="26" s="1"/>
  <c r="K1559" i="26" s="1"/>
  <c r="L1559" i="26" s="1"/>
  <c r="M1559" i="26" s="1"/>
  <c r="N1559" i="26" s="1"/>
  <c r="F1392" i="26"/>
  <c r="G1392" i="26" s="1"/>
  <c r="H1392" i="26" s="1"/>
  <c r="I1392" i="26" s="1"/>
  <c r="J1392" i="26" s="1"/>
  <c r="K1392" i="26" s="1"/>
  <c r="L1392" i="26" s="1"/>
  <c r="M1392" i="26" s="1"/>
  <c r="N1392" i="26" s="1"/>
  <c r="F1225" i="26"/>
  <c r="G1225" i="26" s="1"/>
  <c r="H1225" i="26" s="1"/>
  <c r="I1225" i="26" s="1"/>
  <c r="J1225" i="26" s="1"/>
  <c r="K1225" i="26" s="1"/>
  <c r="L1225" i="26" s="1"/>
  <c r="M1225" i="26" s="1"/>
  <c r="N1225" i="26" s="1"/>
  <c r="F1058" i="26"/>
  <c r="G1058" i="26" s="1"/>
  <c r="H1058" i="26" s="1"/>
  <c r="I1058" i="26" s="1"/>
  <c r="J1058" i="26" s="1"/>
  <c r="K1058" i="26" s="1"/>
  <c r="L1058" i="26" s="1"/>
  <c r="M1058" i="26" s="1"/>
  <c r="N1058" i="26" s="1"/>
  <c r="F891" i="26"/>
  <c r="G891" i="26" s="1"/>
  <c r="H891" i="26" s="1"/>
  <c r="I891" i="26" s="1"/>
  <c r="J891" i="26" s="1"/>
  <c r="K891" i="26" s="1"/>
  <c r="L891" i="26" s="1"/>
  <c r="M891" i="26" s="1"/>
  <c r="N891" i="26" s="1"/>
  <c r="F724" i="26"/>
  <c r="G724" i="26" s="1"/>
  <c r="H724" i="26" s="1"/>
  <c r="I724" i="26" s="1"/>
  <c r="J724" i="26" s="1"/>
  <c r="K724" i="26" s="1"/>
  <c r="L724" i="26" s="1"/>
  <c r="M724" i="26" s="1"/>
  <c r="N724" i="26" s="1"/>
  <c r="F557" i="26"/>
  <c r="G557" i="26" s="1"/>
  <c r="H557" i="26" s="1"/>
  <c r="I557" i="26" s="1"/>
  <c r="J557" i="26" s="1"/>
  <c r="K557" i="26" s="1"/>
  <c r="L557" i="26" s="1"/>
  <c r="M557" i="26" s="1"/>
  <c r="N557" i="26" s="1"/>
  <c r="F390" i="26"/>
  <c r="G390" i="26" s="1"/>
  <c r="H390" i="26" s="1"/>
  <c r="I390" i="26" s="1"/>
  <c r="J390" i="26" s="1"/>
  <c r="K390" i="26" s="1"/>
  <c r="L390" i="26" s="1"/>
  <c r="M390" i="26" s="1"/>
  <c r="N390" i="26" s="1"/>
  <c r="F223" i="26"/>
  <c r="G223" i="26" s="1"/>
  <c r="H223" i="26" s="1"/>
  <c r="I223" i="26" s="1"/>
  <c r="J223" i="26" s="1"/>
  <c r="K223" i="26" s="1"/>
  <c r="L223" i="26" s="1"/>
  <c r="M223" i="26" s="1"/>
  <c r="N223" i="26" s="1"/>
  <c r="F55" i="26"/>
  <c r="G55" i="26" s="1"/>
  <c r="H55" i="26" s="1"/>
  <c r="I55" i="26" s="1"/>
  <c r="J55" i="26" s="1"/>
  <c r="K55" i="26" s="1"/>
  <c r="L55" i="26" s="1"/>
  <c r="M55" i="26" s="1"/>
  <c r="N55" i="26" s="1"/>
  <c r="F1638" i="26"/>
  <c r="G1638" i="26" s="1"/>
  <c r="H1638" i="26" s="1"/>
  <c r="I1638" i="26" s="1"/>
  <c r="J1638" i="26" s="1"/>
  <c r="K1638" i="26" s="1"/>
  <c r="L1638" i="26" s="1"/>
  <c r="M1638" i="26" s="1"/>
  <c r="N1638" i="26" s="1"/>
  <c r="F1471" i="26"/>
  <c r="G1471" i="26" s="1"/>
  <c r="H1471" i="26" s="1"/>
  <c r="I1471" i="26" s="1"/>
  <c r="J1471" i="26" s="1"/>
  <c r="K1471" i="26" s="1"/>
  <c r="L1471" i="26" s="1"/>
  <c r="M1471" i="26" s="1"/>
  <c r="N1471" i="26" s="1"/>
  <c r="F1304" i="26"/>
  <c r="G1304" i="26" s="1"/>
  <c r="H1304" i="26" s="1"/>
  <c r="I1304" i="26" s="1"/>
  <c r="J1304" i="26" s="1"/>
  <c r="K1304" i="26" s="1"/>
  <c r="L1304" i="26" s="1"/>
  <c r="M1304" i="26" s="1"/>
  <c r="N1304" i="26" s="1"/>
  <c r="F1137" i="26"/>
  <c r="G1137" i="26" s="1"/>
  <c r="H1137" i="26" s="1"/>
  <c r="I1137" i="26" s="1"/>
  <c r="J1137" i="26" s="1"/>
  <c r="K1137" i="26" s="1"/>
  <c r="L1137" i="26" s="1"/>
  <c r="M1137" i="26" s="1"/>
  <c r="N1137" i="26" s="1"/>
  <c r="F970" i="26"/>
  <c r="G970" i="26" s="1"/>
  <c r="H970" i="26" s="1"/>
  <c r="I970" i="26" s="1"/>
  <c r="J970" i="26" s="1"/>
  <c r="K970" i="26" s="1"/>
  <c r="L970" i="26" s="1"/>
  <c r="M970" i="26" s="1"/>
  <c r="N970" i="26" s="1"/>
  <c r="F803" i="26"/>
  <c r="G803" i="26" s="1"/>
  <c r="H803" i="26" s="1"/>
  <c r="I803" i="26" s="1"/>
  <c r="J803" i="26" s="1"/>
  <c r="K803" i="26" s="1"/>
  <c r="L803" i="26" s="1"/>
  <c r="M803" i="26" s="1"/>
  <c r="N803" i="26" s="1"/>
  <c r="F636" i="26"/>
  <c r="G636" i="26" s="1"/>
  <c r="H636" i="26" s="1"/>
  <c r="I636" i="26" s="1"/>
  <c r="J636" i="26" s="1"/>
  <c r="K636" i="26" s="1"/>
  <c r="L636" i="26" s="1"/>
  <c r="M636" i="26" s="1"/>
  <c r="N636" i="26" s="1"/>
  <c r="F469" i="26"/>
  <c r="G469" i="26" s="1"/>
  <c r="H469" i="26" s="1"/>
  <c r="I469" i="26" s="1"/>
  <c r="J469" i="26" s="1"/>
  <c r="K469" i="26" s="1"/>
  <c r="L469" i="26" s="1"/>
  <c r="M469" i="26" s="1"/>
  <c r="N469" i="26" s="1"/>
  <c r="F302" i="26"/>
  <c r="G302" i="26" s="1"/>
  <c r="H302" i="26" s="1"/>
  <c r="I302" i="26" s="1"/>
  <c r="J302" i="26" s="1"/>
  <c r="K302" i="26" s="1"/>
  <c r="L302" i="26" s="1"/>
  <c r="M302" i="26" s="1"/>
  <c r="N302" i="26" s="1"/>
  <c r="F135" i="26"/>
  <c r="G135" i="26" s="1"/>
  <c r="H135" i="26" s="1"/>
  <c r="I135" i="26" s="1"/>
  <c r="J135" i="26" s="1"/>
  <c r="K135" i="26" s="1"/>
  <c r="L135" i="26" s="1"/>
  <c r="M135" i="26" s="1"/>
  <c r="N135" i="26" s="1"/>
  <c r="F1663" i="26"/>
  <c r="G1663" i="26" s="1"/>
  <c r="H1663" i="26" s="1"/>
  <c r="I1663" i="26" s="1"/>
  <c r="J1663" i="26" s="1"/>
  <c r="K1663" i="26" s="1"/>
  <c r="L1663" i="26" s="1"/>
  <c r="M1663" i="26" s="1"/>
  <c r="N1663" i="26" s="1"/>
  <c r="F1496" i="26"/>
  <c r="G1496" i="26" s="1"/>
  <c r="H1496" i="26" s="1"/>
  <c r="I1496" i="26" s="1"/>
  <c r="J1496" i="26" s="1"/>
  <c r="K1496" i="26" s="1"/>
  <c r="L1496" i="26" s="1"/>
  <c r="M1496" i="26" s="1"/>
  <c r="N1496" i="26" s="1"/>
  <c r="F1329" i="26"/>
  <c r="G1329" i="26" s="1"/>
  <c r="H1329" i="26" s="1"/>
  <c r="I1329" i="26" s="1"/>
  <c r="J1329" i="26" s="1"/>
  <c r="K1329" i="26" s="1"/>
  <c r="L1329" i="26" s="1"/>
  <c r="M1329" i="26" s="1"/>
  <c r="N1329" i="26" s="1"/>
  <c r="F1162" i="26"/>
  <c r="G1162" i="26" s="1"/>
  <c r="H1162" i="26" s="1"/>
  <c r="I1162" i="26" s="1"/>
  <c r="J1162" i="26" s="1"/>
  <c r="K1162" i="26" s="1"/>
  <c r="L1162" i="26" s="1"/>
  <c r="M1162" i="26" s="1"/>
  <c r="N1162" i="26" s="1"/>
  <c r="F995" i="26"/>
  <c r="G995" i="26" s="1"/>
  <c r="H995" i="26" s="1"/>
  <c r="I995" i="26" s="1"/>
  <c r="J995" i="26" s="1"/>
  <c r="K995" i="26" s="1"/>
  <c r="L995" i="26" s="1"/>
  <c r="M995" i="26" s="1"/>
  <c r="N995" i="26" s="1"/>
  <c r="F828" i="26"/>
  <c r="G828" i="26" s="1"/>
  <c r="H828" i="26" s="1"/>
  <c r="I828" i="26" s="1"/>
  <c r="J828" i="26" s="1"/>
  <c r="K828" i="26" s="1"/>
  <c r="L828" i="26" s="1"/>
  <c r="M828" i="26" s="1"/>
  <c r="N828" i="26" s="1"/>
  <c r="F661" i="26"/>
  <c r="G661" i="26" s="1"/>
  <c r="H661" i="26" s="1"/>
  <c r="I661" i="26" s="1"/>
  <c r="J661" i="26" s="1"/>
  <c r="K661" i="26" s="1"/>
  <c r="L661" i="26" s="1"/>
  <c r="M661" i="26" s="1"/>
  <c r="N661" i="26" s="1"/>
  <c r="F494" i="26"/>
  <c r="G494" i="26" s="1"/>
  <c r="H494" i="26" s="1"/>
  <c r="I494" i="26" s="1"/>
  <c r="J494" i="26" s="1"/>
  <c r="K494" i="26" s="1"/>
  <c r="L494" i="26" s="1"/>
  <c r="M494" i="26" s="1"/>
  <c r="N494" i="26" s="1"/>
  <c r="F327" i="26"/>
  <c r="G327" i="26" s="1"/>
  <c r="H327" i="26" s="1"/>
  <c r="I327" i="26" s="1"/>
  <c r="J327" i="26" s="1"/>
  <c r="K327" i="26" s="1"/>
  <c r="L327" i="26" s="1"/>
  <c r="M327" i="26" s="1"/>
  <c r="N327" i="26" s="1"/>
  <c r="F160" i="26"/>
  <c r="G160" i="26" s="1"/>
  <c r="H160" i="26" s="1"/>
  <c r="I160" i="26" s="1"/>
  <c r="J160" i="26" s="1"/>
  <c r="K160" i="26" s="1"/>
  <c r="L160" i="26" s="1"/>
  <c r="M160" i="26" s="1"/>
  <c r="N160" i="26" s="1"/>
  <c r="F1633" i="26"/>
  <c r="G1633" i="26" s="1"/>
  <c r="H1633" i="26" s="1"/>
  <c r="I1633" i="26" s="1"/>
  <c r="J1633" i="26" s="1"/>
  <c r="K1633" i="26" s="1"/>
  <c r="L1633" i="26" s="1"/>
  <c r="M1633" i="26" s="1"/>
  <c r="N1633" i="26" s="1"/>
  <c r="F1466" i="26"/>
  <c r="G1466" i="26" s="1"/>
  <c r="H1466" i="26" s="1"/>
  <c r="I1466" i="26" s="1"/>
  <c r="J1466" i="26" s="1"/>
  <c r="K1466" i="26" s="1"/>
  <c r="L1466" i="26" s="1"/>
  <c r="M1466" i="26" s="1"/>
  <c r="N1466" i="26" s="1"/>
  <c r="F1299" i="26"/>
  <c r="G1299" i="26" s="1"/>
  <c r="H1299" i="26" s="1"/>
  <c r="I1299" i="26" s="1"/>
  <c r="J1299" i="26" s="1"/>
  <c r="K1299" i="26" s="1"/>
  <c r="L1299" i="26" s="1"/>
  <c r="M1299" i="26" s="1"/>
  <c r="N1299" i="26" s="1"/>
  <c r="F1132" i="26"/>
  <c r="G1132" i="26" s="1"/>
  <c r="H1132" i="26" s="1"/>
  <c r="I1132" i="26" s="1"/>
  <c r="J1132" i="26" s="1"/>
  <c r="K1132" i="26" s="1"/>
  <c r="L1132" i="26" s="1"/>
  <c r="M1132" i="26" s="1"/>
  <c r="N1132" i="26" s="1"/>
  <c r="F965" i="26"/>
  <c r="G965" i="26" s="1"/>
  <c r="H965" i="26" s="1"/>
  <c r="I965" i="26" s="1"/>
  <c r="J965" i="26" s="1"/>
  <c r="K965" i="26" s="1"/>
  <c r="L965" i="26" s="1"/>
  <c r="M965" i="26" s="1"/>
  <c r="N965" i="26" s="1"/>
  <c r="F798" i="26"/>
  <c r="G798" i="26" s="1"/>
  <c r="H798" i="26" s="1"/>
  <c r="I798" i="26" s="1"/>
  <c r="J798" i="26" s="1"/>
  <c r="K798" i="26" s="1"/>
  <c r="L798" i="26" s="1"/>
  <c r="M798" i="26" s="1"/>
  <c r="N798" i="26" s="1"/>
  <c r="F631" i="26"/>
  <c r="G631" i="26" s="1"/>
  <c r="H631" i="26" s="1"/>
  <c r="I631" i="26" s="1"/>
  <c r="J631" i="26" s="1"/>
  <c r="K631" i="26" s="1"/>
  <c r="L631" i="26" s="1"/>
  <c r="M631" i="26" s="1"/>
  <c r="N631" i="26" s="1"/>
  <c r="F464" i="26"/>
  <c r="G464" i="26" s="1"/>
  <c r="H464" i="26" s="1"/>
  <c r="I464" i="26" s="1"/>
  <c r="J464" i="26" s="1"/>
  <c r="K464" i="26" s="1"/>
  <c r="L464" i="26" s="1"/>
  <c r="M464" i="26" s="1"/>
  <c r="N464" i="26" s="1"/>
  <c r="F297" i="26"/>
  <c r="G297" i="26" s="1"/>
  <c r="H297" i="26" s="1"/>
  <c r="I297" i="26" s="1"/>
  <c r="J297" i="26" s="1"/>
  <c r="K297" i="26" s="1"/>
  <c r="L297" i="26" s="1"/>
  <c r="M297" i="26" s="1"/>
  <c r="N297" i="26" s="1"/>
  <c r="F130" i="26"/>
  <c r="G130" i="26" s="1"/>
  <c r="H130" i="26" s="1"/>
  <c r="I130" i="26" s="1"/>
  <c r="J130" i="26" s="1"/>
  <c r="K130" i="26" s="1"/>
  <c r="L130" i="26" s="1"/>
  <c r="M130" i="26" s="1"/>
  <c r="N130" i="26" s="1"/>
  <c r="F1668" i="26"/>
  <c r="G1668" i="26" s="1"/>
  <c r="H1668" i="26" s="1"/>
  <c r="I1668" i="26" s="1"/>
  <c r="J1668" i="26" s="1"/>
  <c r="K1668" i="26" s="1"/>
  <c r="L1668" i="26" s="1"/>
  <c r="M1668" i="26" s="1"/>
  <c r="N1668" i="26" s="1"/>
  <c r="F1501" i="26"/>
  <c r="G1501" i="26" s="1"/>
  <c r="H1501" i="26" s="1"/>
  <c r="I1501" i="26" s="1"/>
  <c r="J1501" i="26" s="1"/>
  <c r="K1501" i="26" s="1"/>
  <c r="L1501" i="26" s="1"/>
  <c r="M1501" i="26" s="1"/>
  <c r="N1501" i="26" s="1"/>
  <c r="F1334" i="26"/>
  <c r="G1334" i="26" s="1"/>
  <c r="H1334" i="26" s="1"/>
  <c r="I1334" i="26" s="1"/>
  <c r="J1334" i="26" s="1"/>
  <c r="K1334" i="26" s="1"/>
  <c r="L1334" i="26" s="1"/>
  <c r="M1334" i="26" s="1"/>
  <c r="N1334" i="26" s="1"/>
  <c r="F1167" i="26"/>
  <c r="G1167" i="26" s="1"/>
  <c r="H1167" i="26" s="1"/>
  <c r="I1167" i="26" s="1"/>
  <c r="J1167" i="26" s="1"/>
  <c r="K1167" i="26" s="1"/>
  <c r="L1167" i="26" s="1"/>
  <c r="M1167" i="26" s="1"/>
  <c r="N1167" i="26" s="1"/>
  <c r="F1000" i="26"/>
  <c r="G1000" i="26" s="1"/>
  <c r="H1000" i="26" s="1"/>
  <c r="I1000" i="26" s="1"/>
  <c r="J1000" i="26" s="1"/>
  <c r="K1000" i="26" s="1"/>
  <c r="L1000" i="26" s="1"/>
  <c r="M1000" i="26" s="1"/>
  <c r="N1000" i="26" s="1"/>
  <c r="F833" i="26"/>
  <c r="G833" i="26" s="1"/>
  <c r="H833" i="26" s="1"/>
  <c r="I833" i="26" s="1"/>
  <c r="J833" i="26" s="1"/>
  <c r="K833" i="26" s="1"/>
  <c r="L833" i="26" s="1"/>
  <c r="M833" i="26" s="1"/>
  <c r="N833" i="26" s="1"/>
  <c r="F666" i="26"/>
  <c r="G666" i="26" s="1"/>
  <c r="H666" i="26" s="1"/>
  <c r="I666" i="26" s="1"/>
  <c r="J666" i="26" s="1"/>
  <c r="K666" i="26" s="1"/>
  <c r="L666" i="26" s="1"/>
  <c r="M666" i="26" s="1"/>
  <c r="N666" i="26" s="1"/>
  <c r="F499" i="26"/>
  <c r="G499" i="26" s="1"/>
  <c r="H499" i="26" s="1"/>
  <c r="I499" i="26" s="1"/>
  <c r="J499" i="26" s="1"/>
  <c r="K499" i="26" s="1"/>
  <c r="L499" i="26" s="1"/>
  <c r="M499" i="26" s="1"/>
  <c r="N499" i="26" s="1"/>
  <c r="F332" i="26"/>
  <c r="G332" i="26" s="1"/>
  <c r="H332" i="26" s="1"/>
  <c r="I332" i="26" s="1"/>
  <c r="J332" i="26" s="1"/>
  <c r="K332" i="26" s="1"/>
  <c r="L332" i="26" s="1"/>
  <c r="M332" i="26" s="1"/>
  <c r="N332" i="26" s="1"/>
  <c r="F165" i="26"/>
  <c r="G165" i="26" s="1"/>
  <c r="H165" i="26" s="1"/>
  <c r="I165" i="26" s="1"/>
  <c r="J165" i="26" s="1"/>
  <c r="K165" i="26" s="1"/>
  <c r="L165" i="26" s="1"/>
  <c r="M165" i="26" s="1"/>
  <c r="N165" i="26" s="1"/>
  <c r="F1564" i="26"/>
  <c r="G1564" i="26" s="1"/>
  <c r="H1564" i="26" s="1"/>
  <c r="I1564" i="26" s="1"/>
  <c r="J1564" i="26" s="1"/>
  <c r="K1564" i="26" s="1"/>
  <c r="L1564" i="26" s="1"/>
  <c r="M1564" i="26" s="1"/>
  <c r="N1564" i="26" s="1"/>
  <c r="F1397" i="26"/>
  <c r="F1230" i="26"/>
  <c r="G1230" i="26" s="1"/>
  <c r="H1230" i="26" s="1"/>
  <c r="I1230" i="26" s="1"/>
  <c r="J1230" i="26" s="1"/>
  <c r="K1230" i="26" s="1"/>
  <c r="L1230" i="26" s="1"/>
  <c r="M1230" i="26" s="1"/>
  <c r="N1230" i="26" s="1"/>
  <c r="F1063" i="26"/>
  <c r="G1063" i="26" s="1"/>
  <c r="H1063" i="26" s="1"/>
  <c r="I1063" i="26" s="1"/>
  <c r="J1063" i="26" s="1"/>
  <c r="K1063" i="26" s="1"/>
  <c r="L1063" i="26" s="1"/>
  <c r="M1063" i="26" s="1"/>
  <c r="N1063" i="26" s="1"/>
  <c r="F896" i="26"/>
  <c r="G896" i="26" s="1"/>
  <c r="H896" i="26" s="1"/>
  <c r="I896" i="26" s="1"/>
  <c r="J896" i="26" s="1"/>
  <c r="K896" i="26" s="1"/>
  <c r="L896" i="26" s="1"/>
  <c r="M896" i="26" s="1"/>
  <c r="N896" i="26" s="1"/>
  <c r="F729" i="26"/>
  <c r="G729" i="26" s="1"/>
  <c r="H729" i="26" s="1"/>
  <c r="I729" i="26" s="1"/>
  <c r="J729" i="26" s="1"/>
  <c r="K729" i="26" s="1"/>
  <c r="L729" i="26" s="1"/>
  <c r="M729" i="26" s="1"/>
  <c r="N729" i="26" s="1"/>
  <c r="F562" i="26"/>
  <c r="G562" i="26" s="1"/>
  <c r="H562" i="26" s="1"/>
  <c r="I562" i="26" s="1"/>
  <c r="J562" i="26" s="1"/>
  <c r="K562" i="26" s="1"/>
  <c r="L562" i="26" s="1"/>
  <c r="M562" i="26" s="1"/>
  <c r="N562" i="26" s="1"/>
  <c r="F395" i="26"/>
  <c r="G395" i="26" s="1"/>
  <c r="H395" i="26" s="1"/>
  <c r="I395" i="26" s="1"/>
  <c r="J395" i="26" s="1"/>
  <c r="K395" i="26" s="1"/>
  <c r="L395" i="26" s="1"/>
  <c r="M395" i="26" s="1"/>
  <c r="N395" i="26" s="1"/>
  <c r="F228" i="26"/>
  <c r="G228" i="26" s="1"/>
  <c r="H228" i="26" s="1"/>
  <c r="I228" i="26" s="1"/>
  <c r="J228" i="26" s="1"/>
  <c r="K228" i="26" s="1"/>
  <c r="L228" i="26" s="1"/>
  <c r="M228" i="26" s="1"/>
  <c r="N228" i="26" s="1"/>
  <c r="F60" i="26"/>
  <c r="G60" i="26" s="1"/>
  <c r="H60" i="26" s="1"/>
  <c r="I60" i="26" s="1"/>
  <c r="J60" i="26" s="1"/>
  <c r="K60" i="26" s="1"/>
  <c r="L60" i="26" s="1"/>
  <c r="M60" i="26" s="1"/>
  <c r="N60" i="26" s="1"/>
  <c r="F1539" i="26"/>
  <c r="G1539" i="26" s="1"/>
  <c r="H1539" i="26" s="1"/>
  <c r="I1539" i="26" s="1"/>
  <c r="J1539" i="26" s="1"/>
  <c r="K1539" i="26" s="1"/>
  <c r="L1539" i="26" s="1"/>
  <c r="M1539" i="26" s="1"/>
  <c r="N1539" i="26" s="1"/>
  <c r="F1372" i="26"/>
  <c r="G1372" i="26" s="1"/>
  <c r="H1372" i="26" s="1"/>
  <c r="I1372" i="26" s="1"/>
  <c r="J1372" i="26" s="1"/>
  <c r="K1372" i="26" s="1"/>
  <c r="L1372" i="26" s="1"/>
  <c r="M1372" i="26" s="1"/>
  <c r="N1372" i="26" s="1"/>
  <c r="F1205" i="26"/>
  <c r="G1205" i="26" s="1"/>
  <c r="H1205" i="26" s="1"/>
  <c r="I1205" i="26" s="1"/>
  <c r="J1205" i="26" s="1"/>
  <c r="K1205" i="26" s="1"/>
  <c r="L1205" i="26" s="1"/>
  <c r="M1205" i="26" s="1"/>
  <c r="N1205" i="26" s="1"/>
  <c r="F1038" i="26"/>
  <c r="G1038" i="26" s="1"/>
  <c r="H1038" i="26" s="1"/>
  <c r="I1038" i="26" s="1"/>
  <c r="J1038" i="26" s="1"/>
  <c r="K1038" i="26" s="1"/>
  <c r="L1038" i="26" s="1"/>
  <c r="M1038" i="26" s="1"/>
  <c r="N1038" i="26" s="1"/>
  <c r="F871" i="26"/>
  <c r="G871" i="26" s="1"/>
  <c r="H871" i="26" s="1"/>
  <c r="I871" i="26" s="1"/>
  <c r="J871" i="26" s="1"/>
  <c r="K871" i="26" s="1"/>
  <c r="L871" i="26" s="1"/>
  <c r="M871" i="26" s="1"/>
  <c r="N871" i="26" s="1"/>
  <c r="F704" i="26"/>
  <c r="G704" i="26" s="1"/>
  <c r="H704" i="26" s="1"/>
  <c r="I704" i="26" s="1"/>
  <c r="J704" i="26" s="1"/>
  <c r="K704" i="26" s="1"/>
  <c r="L704" i="26" s="1"/>
  <c r="M704" i="26" s="1"/>
  <c r="N704" i="26" s="1"/>
  <c r="F537" i="26"/>
  <c r="G537" i="26" s="1"/>
  <c r="H537" i="26" s="1"/>
  <c r="I537" i="26" s="1"/>
  <c r="J537" i="26" s="1"/>
  <c r="K537" i="26" s="1"/>
  <c r="L537" i="26" s="1"/>
  <c r="M537" i="26" s="1"/>
  <c r="N537" i="26" s="1"/>
  <c r="F370" i="26"/>
  <c r="G370" i="26" s="1"/>
  <c r="H370" i="26" s="1"/>
  <c r="I370" i="26" s="1"/>
  <c r="J370" i="26" s="1"/>
  <c r="K370" i="26" s="1"/>
  <c r="L370" i="26" s="1"/>
  <c r="M370" i="26" s="1"/>
  <c r="N370" i="26" s="1"/>
  <c r="F203" i="26"/>
  <c r="G203" i="26" s="1"/>
  <c r="H203" i="26" s="1"/>
  <c r="I203" i="26" s="1"/>
  <c r="J203" i="26" s="1"/>
  <c r="K203" i="26" s="1"/>
  <c r="L203" i="26" s="1"/>
  <c r="M203" i="26" s="1"/>
  <c r="N203" i="26" s="1"/>
  <c r="F35" i="26"/>
  <c r="G35" i="26" s="1"/>
  <c r="H35" i="26" s="1"/>
  <c r="I35" i="26" s="1"/>
  <c r="J35" i="26" s="1"/>
  <c r="K35" i="26" s="1"/>
  <c r="L35" i="26" s="1"/>
  <c r="M35" i="26" s="1"/>
  <c r="N35" i="26" s="1"/>
  <c r="F1603" i="26"/>
  <c r="G1603" i="26" s="1"/>
  <c r="H1603" i="26" s="1"/>
  <c r="I1603" i="26" s="1"/>
  <c r="J1603" i="26" s="1"/>
  <c r="K1603" i="26" s="1"/>
  <c r="L1603" i="26" s="1"/>
  <c r="M1603" i="26" s="1"/>
  <c r="N1603" i="26" s="1"/>
  <c r="F1436" i="26"/>
  <c r="G1436" i="26" s="1"/>
  <c r="H1436" i="26" s="1"/>
  <c r="I1436" i="26" s="1"/>
  <c r="J1436" i="26" s="1"/>
  <c r="K1436" i="26" s="1"/>
  <c r="L1436" i="26" s="1"/>
  <c r="M1436" i="26" s="1"/>
  <c r="N1436" i="26" s="1"/>
  <c r="F1269" i="26"/>
  <c r="G1269" i="26" s="1"/>
  <c r="H1269" i="26" s="1"/>
  <c r="I1269" i="26" s="1"/>
  <c r="J1269" i="26" s="1"/>
  <c r="K1269" i="26" s="1"/>
  <c r="L1269" i="26" s="1"/>
  <c r="M1269" i="26" s="1"/>
  <c r="N1269" i="26" s="1"/>
  <c r="F1102" i="26"/>
  <c r="G1102" i="26" s="1"/>
  <c r="H1102" i="26" s="1"/>
  <c r="I1102" i="26" s="1"/>
  <c r="J1102" i="26" s="1"/>
  <c r="K1102" i="26" s="1"/>
  <c r="L1102" i="26" s="1"/>
  <c r="M1102" i="26" s="1"/>
  <c r="N1102" i="26" s="1"/>
  <c r="F935" i="26"/>
  <c r="G935" i="26" s="1"/>
  <c r="H935" i="26" s="1"/>
  <c r="I935" i="26" s="1"/>
  <c r="J935" i="26" s="1"/>
  <c r="K935" i="26" s="1"/>
  <c r="L935" i="26" s="1"/>
  <c r="M935" i="26" s="1"/>
  <c r="N935" i="26" s="1"/>
  <c r="F768" i="26"/>
  <c r="G768" i="26" s="1"/>
  <c r="H768" i="26" s="1"/>
  <c r="I768" i="26" s="1"/>
  <c r="J768" i="26" s="1"/>
  <c r="K768" i="26" s="1"/>
  <c r="L768" i="26" s="1"/>
  <c r="M768" i="26" s="1"/>
  <c r="N768" i="26" s="1"/>
  <c r="F601" i="26"/>
  <c r="G601" i="26" s="1"/>
  <c r="H601" i="26" s="1"/>
  <c r="I601" i="26" s="1"/>
  <c r="J601" i="26" s="1"/>
  <c r="K601" i="26" s="1"/>
  <c r="L601" i="26" s="1"/>
  <c r="M601" i="26" s="1"/>
  <c r="N601" i="26" s="1"/>
  <c r="F434" i="26"/>
  <c r="G434" i="26" s="1"/>
  <c r="H434" i="26" s="1"/>
  <c r="I434" i="26" s="1"/>
  <c r="J434" i="26" s="1"/>
  <c r="K434" i="26" s="1"/>
  <c r="L434" i="26" s="1"/>
  <c r="M434" i="26" s="1"/>
  <c r="N434" i="26" s="1"/>
  <c r="F267" i="26"/>
  <c r="G267" i="26" s="1"/>
  <c r="H267" i="26" s="1"/>
  <c r="I267" i="26" s="1"/>
  <c r="J267" i="26" s="1"/>
  <c r="K267" i="26" s="1"/>
  <c r="L267" i="26" s="1"/>
  <c r="M267" i="26" s="1"/>
  <c r="N267" i="26" s="1"/>
  <c r="F100" i="26"/>
  <c r="G100" i="26" s="1"/>
  <c r="H100" i="26" s="1"/>
  <c r="I100" i="26" s="1"/>
  <c r="J100" i="26" s="1"/>
  <c r="K100" i="26" s="1"/>
  <c r="L100" i="26" s="1"/>
  <c r="M100" i="26" s="1"/>
  <c r="N100" i="26" s="1"/>
  <c r="F1530" i="26"/>
  <c r="G1530" i="26" s="1"/>
  <c r="H1530" i="26" s="1"/>
  <c r="I1530" i="26" s="1"/>
  <c r="J1530" i="26" s="1"/>
  <c r="K1530" i="26" s="1"/>
  <c r="L1530" i="26" s="1"/>
  <c r="M1530" i="26" s="1"/>
  <c r="N1530" i="26" s="1"/>
  <c r="F1363" i="26"/>
  <c r="G1363" i="26" s="1"/>
  <c r="H1363" i="26" s="1"/>
  <c r="I1363" i="26" s="1"/>
  <c r="J1363" i="26" s="1"/>
  <c r="K1363" i="26" s="1"/>
  <c r="L1363" i="26" s="1"/>
  <c r="M1363" i="26" s="1"/>
  <c r="N1363" i="26" s="1"/>
  <c r="F1196" i="26"/>
  <c r="G1196" i="26" s="1"/>
  <c r="H1196" i="26" s="1"/>
  <c r="I1196" i="26" s="1"/>
  <c r="J1196" i="26" s="1"/>
  <c r="K1196" i="26" s="1"/>
  <c r="L1196" i="26" s="1"/>
  <c r="M1196" i="26" s="1"/>
  <c r="N1196" i="26" s="1"/>
  <c r="F1029" i="26"/>
  <c r="G1029" i="26" s="1"/>
  <c r="H1029" i="26" s="1"/>
  <c r="I1029" i="26" s="1"/>
  <c r="J1029" i="26" s="1"/>
  <c r="K1029" i="26" s="1"/>
  <c r="L1029" i="26" s="1"/>
  <c r="M1029" i="26" s="1"/>
  <c r="N1029" i="26" s="1"/>
  <c r="F862" i="26"/>
  <c r="G862" i="26" s="1"/>
  <c r="H862" i="26" s="1"/>
  <c r="I862" i="26" s="1"/>
  <c r="J862" i="26" s="1"/>
  <c r="K862" i="26" s="1"/>
  <c r="L862" i="26" s="1"/>
  <c r="M862" i="26" s="1"/>
  <c r="N862" i="26" s="1"/>
  <c r="F695" i="26"/>
  <c r="G695" i="26" s="1"/>
  <c r="H695" i="26" s="1"/>
  <c r="I695" i="26" s="1"/>
  <c r="J695" i="26" s="1"/>
  <c r="K695" i="26" s="1"/>
  <c r="L695" i="26" s="1"/>
  <c r="M695" i="26" s="1"/>
  <c r="N695" i="26" s="1"/>
  <c r="F528" i="26"/>
  <c r="G528" i="26" s="1"/>
  <c r="H528" i="26" s="1"/>
  <c r="I528" i="26" s="1"/>
  <c r="J528" i="26" s="1"/>
  <c r="K528" i="26" s="1"/>
  <c r="L528" i="26" s="1"/>
  <c r="M528" i="26" s="1"/>
  <c r="N528" i="26" s="1"/>
  <c r="F361" i="26"/>
  <c r="G361" i="26" s="1"/>
  <c r="H361" i="26" s="1"/>
  <c r="I361" i="26" s="1"/>
  <c r="J361" i="26" s="1"/>
  <c r="K361" i="26" s="1"/>
  <c r="L361" i="26" s="1"/>
  <c r="M361" i="26" s="1"/>
  <c r="N361" i="26" s="1"/>
  <c r="F194" i="26"/>
  <c r="G194" i="26" s="1"/>
  <c r="H194" i="26" s="1"/>
  <c r="I194" i="26" s="1"/>
  <c r="J194" i="26" s="1"/>
  <c r="K194" i="26" s="1"/>
  <c r="L194" i="26" s="1"/>
  <c r="M194" i="26" s="1"/>
  <c r="N194" i="26" s="1"/>
  <c r="F26" i="26"/>
  <c r="G26" i="26" s="1"/>
  <c r="H26" i="26" s="1"/>
  <c r="I26" i="26" s="1"/>
  <c r="J26" i="26" s="1"/>
  <c r="K26" i="26" s="1"/>
  <c r="L26" i="26" s="1"/>
  <c r="M26" i="26" s="1"/>
  <c r="N26" i="26" s="1"/>
  <c r="F1566" i="26"/>
  <c r="G1566" i="26" s="1"/>
  <c r="H1566" i="26" s="1"/>
  <c r="I1566" i="26" s="1"/>
  <c r="J1566" i="26" s="1"/>
  <c r="K1566" i="26" s="1"/>
  <c r="L1566" i="26" s="1"/>
  <c r="M1566" i="26" s="1"/>
  <c r="N1566" i="26" s="1"/>
  <c r="F1399" i="26"/>
  <c r="G1399" i="26" s="1"/>
  <c r="H1399" i="26" s="1"/>
  <c r="I1399" i="26" s="1"/>
  <c r="J1399" i="26" s="1"/>
  <c r="K1399" i="26" s="1"/>
  <c r="L1399" i="26" s="1"/>
  <c r="M1399" i="26" s="1"/>
  <c r="N1399" i="26" s="1"/>
  <c r="F1232" i="26"/>
  <c r="G1232" i="26" s="1"/>
  <c r="H1232" i="26" s="1"/>
  <c r="I1232" i="26" s="1"/>
  <c r="J1232" i="26" s="1"/>
  <c r="K1232" i="26" s="1"/>
  <c r="L1232" i="26" s="1"/>
  <c r="M1232" i="26" s="1"/>
  <c r="N1232" i="26" s="1"/>
  <c r="F1065" i="26"/>
  <c r="G1065" i="26" s="1"/>
  <c r="H1065" i="26" s="1"/>
  <c r="I1065" i="26" s="1"/>
  <c r="J1065" i="26" s="1"/>
  <c r="K1065" i="26" s="1"/>
  <c r="L1065" i="26" s="1"/>
  <c r="M1065" i="26" s="1"/>
  <c r="N1065" i="26" s="1"/>
  <c r="F898" i="26"/>
  <c r="G898" i="26" s="1"/>
  <c r="H898" i="26" s="1"/>
  <c r="I898" i="26" s="1"/>
  <c r="J898" i="26" s="1"/>
  <c r="K898" i="26" s="1"/>
  <c r="L898" i="26" s="1"/>
  <c r="M898" i="26" s="1"/>
  <c r="N898" i="26" s="1"/>
  <c r="F731" i="26"/>
  <c r="G731" i="26" s="1"/>
  <c r="H731" i="26" s="1"/>
  <c r="I731" i="26" s="1"/>
  <c r="J731" i="26" s="1"/>
  <c r="K731" i="26" s="1"/>
  <c r="L731" i="26" s="1"/>
  <c r="M731" i="26" s="1"/>
  <c r="N731" i="26" s="1"/>
  <c r="F564" i="26"/>
  <c r="G564" i="26" s="1"/>
  <c r="H564" i="26" s="1"/>
  <c r="I564" i="26" s="1"/>
  <c r="J564" i="26" s="1"/>
  <c r="K564" i="26" s="1"/>
  <c r="L564" i="26" s="1"/>
  <c r="M564" i="26" s="1"/>
  <c r="N564" i="26" s="1"/>
  <c r="F397" i="26"/>
  <c r="G397" i="26" s="1"/>
  <c r="H397" i="26" s="1"/>
  <c r="I397" i="26" s="1"/>
  <c r="J397" i="26" s="1"/>
  <c r="K397" i="26" s="1"/>
  <c r="L397" i="26" s="1"/>
  <c r="M397" i="26" s="1"/>
  <c r="N397" i="26" s="1"/>
  <c r="F230" i="26"/>
  <c r="G230" i="26" s="1"/>
  <c r="H230" i="26" s="1"/>
  <c r="I230" i="26" s="1"/>
  <c r="J230" i="26" s="1"/>
  <c r="K230" i="26" s="1"/>
  <c r="L230" i="26" s="1"/>
  <c r="M230" i="26" s="1"/>
  <c r="N230" i="26" s="1"/>
  <c r="F62" i="26"/>
  <c r="G62" i="26" s="1"/>
  <c r="H62" i="26" s="1"/>
  <c r="I62" i="26" s="1"/>
  <c r="J62" i="26" s="1"/>
  <c r="K62" i="26" s="1"/>
  <c r="L62" i="26" s="1"/>
  <c r="M62" i="26" s="1"/>
  <c r="N62" i="26" s="1"/>
  <c r="F1600" i="26"/>
  <c r="G1600" i="26" s="1"/>
  <c r="H1600" i="26" s="1"/>
  <c r="I1600" i="26" s="1"/>
  <c r="J1600" i="26" s="1"/>
  <c r="K1600" i="26" s="1"/>
  <c r="L1600" i="26" s="1"/>
  <c r="M1600" i="26" s="1"/>
  <c r="N1600" i="26" s="1"/>
  <c r="F1433" i="26"/>
  <c r="G1433" i="26" s="1"/>
  <c r="H1433" i="26" s="1"/>
  <c r="I1433" i="26" s="1"/>
  <c r="J1433" i="26" s="1"/>
  <c r="K1433" i="26" s="1"/>
  <c r="L1433" i="26" s="1"/>
  <c r="M1433" i="26" s="1"/>
  <c r="N1433" i="26" s="1"/>
  <c r="F1266" i="26"/>
  <c r="G1266" i="26" s="1"/>
  <c r="H1266" i="26" s="1"/>
  <c r="I1266" i="26" s="1"/>
  <c r="J1266" i="26" s="1"/>
  <c r="K1266" i="26" s="1"/>
  <c r="L1266" i="26" s="1"/>
  <c r="M1266" i="26" s="1"/>
  <c r="N1266" i="26" s="1"/>
  <c r="F1099" i="26"/>
  <c r="G1099" i="26" s="1"/>
  <c r="H1099" i="26" s="1"/>
  <c r="I1099" i="26" s="1"/>
  <c r="J1099" i="26" s="1"/>
  <c r="K1099" i="26" s="1"/>
  <c r="L1099" i="26" s="1"/>
  <c r="M1099" i="26" s="1"/>
  <c r="N1099" i="26" s="1"/>
  <c r="F932" i="26"/>
  <c r="G932" i="26" s="1"/>
  <c r="H932" i="26" s="1"/>
  <c r="I932" i="26" s="1"/>
  <c r="J932" i="26" s="1"/>
  <c r="K932" i="26" s="1"/>
  <c r="L932" i="26" s="1"/>
  <c r="M932" i="26" s="1"/>
  <c r="N932" i="26" s="1"/>
  <c r="F765" i="26"/>
  <c r="G765" i="26" s="1"/>
  <c r="H765" i="26" s="1"/>
  <c r="I765" i="26" s="1"/>
  <c r="J765" i="26" s="1"/>
  <c r="K765" i="26" s="1"/>
  <c r="L765" i="26" s="1"/>
  <c r="M765" i="26" s="1"/>
  <c r="N765" i="26" s="1"/>
  <c r="F598" i="26"/>
  <c r="G598" i="26" s="1"/>
  <c r="H598" i="26" s="1"/>
  <c r="I598" i="26" s="1"/>
  <c r="J598" i="26" s="1"/>
  <c r="K598" i="26" s="1"/>
  <c r="L598" i="26" s="1"/>
  <c r="M598" i="26" s="1"/>
  <c r="N598" i="26" s="1"/>
  <c r="F431" i="26"/>
  <c r="G431" i="26" s="1"/>
  <c r="H431" i="26" s="1"/>
  <c r="I431" i="26" s="1"/>
  <c r="J431" i="26" s="1"/>
  <c r="K431" i="26" s="1"/>
  <c r="L431" i="26" s="1"/>
  <c r="M431" i="26" s="1"/>
  <c r="N431" i="26" s="1"/>
  <c r="F264" i="26"/>
  <c r="G264" i="26" s="1"/>
  <c r="H264" i="26" s="1"/>
  <c r="I264" i="26" s="1"/>
  <c r="J264" i="26" s="1"/>
  <c r="K264" i="26" s="1"/>
  <c r="L264" i="26" s="1"/>
  <c r="M264" i="26" s="1"/>
  <c r="N264" i="26" s="1"/>
  <c r="F97" i="26"/>
  <c r="G97" i="26" s="1"/>
  <c r="H97" i="26" s="1"/>
  <c r="I97" i="26" s="1"/>
  <c r="J97" i="26" s="1"/>
  <c r="K97" i="26" s="1"/>
  <c r="L97" i="26" s="1"/>
  <c r="M97" i="26" s="1"/>
  <c r="N97" i="26" s="1"/>
  <c r="F1580" i="26"/>
  <c r="G1580" i="26" s="1"/>
  <c r="H1580" i="26" s="1"/>
  <c r="I1580" i="26" s="1"/>
  <c r="J1580" i="26" s="1"/>
  <c r="K1580" i="26" s="1"/>
  <c r="L1580" i="26" s="1"/>
  <c r="M1580" i="26" s="1"/>
  <c r="N1580" i="26" s="1"/>
  <c r="F1413" i="26"/>
  <c r="G1413" i="26" s="1"/>
  <c r="H1413" i="26" s="1"/>
  <c r="I1413" i="26" s="1"/>
  <c r="J1413" i="26" s="1"/>
  <c r="K1413" i="26" s="1"/>
  <c r="L1413" i="26" s="1"/>
  <c r="M1413" i="26" s="1"/>
  <c r="N1413" i="26" s="1"/>
  <c r="F1246" i="26"/>
  <c r="G1246" i="26" s="1"/>
  <c r="H1246" i="26" s="1"/>
  <c r="I1246" i="26" s="1"/>
  <c r="J1246" i="26" s="1"/>
  <c r="K1246" i="26" s="1"/>
  <c r="L1246" i="26" s="1"/>
  <c r="M1246" i="26" s="1"/>
  <c r="N1246" i="26" s="1"/>
  <c r="F1079" i="26"/>
  <c r="G1079" i="26" s="1"/>
  <c r="H1079" i="26" s="1"/>
  <c r="I1079" i="26" s="1"/>
  <c r="J1079" i="26" s="1"/>
  <c r="K1079" i="26" s="1"/>
  <c r="L1079" i="26" s="1"/>
  <c r="M1079" i="26" s="1"/>
  <c r="N1079" i="26" s="1"/>
  <c r="F912" i="26"/>
  <c r="G912" i="26" s="1"/>
  <c r="H912" i="26" s="1"/>
  <c r="I912" i="26" s="1"/>
  <c r="J912" i="26" s="1"/>
  <c r="K912" i="26" s="1"/>
  <c r="L912" i="26" s="1"/>
  <c r="M912" i="26" s="1"/>
  <c r="N912" i="26" s="1"/>
  <c r="F745" i="26"/>
  <c r="G745" i="26" s="1"/>
  <c r="H745" i="26" s="1"/>
  <c r="I745" i="26" s="1"/>
  <c r="J745" i="26" s="1"/>
  <c r="K745" i="26" s="1"/>
  <c r="L745" i="26" s="1"/>
  <c r="M745" i="26" s="1"/>
  <c r="N745" i="26" s="1"/>
  <c r="F578" i="26"/>
  <c r="G578" i="26" s="1"/>
  <c r="H578" i="26" s="1"/>
  <c r="I578" i="26" s="1"/>
  <c r="J578" i="26" s="1"/>
  <c r="K578" i="26" s="1"/>
  <c r="L578" i="26" s="1"/>
  <c r="M578" i="26" s="1"/>
  <c r="N578" i="26" s="1"/>
  <c r="F411" i="26"/>
  <c r="G411" i="26" s="1"/>
  <c r="H411" i="26" s="1"/>
  <c r="I411" i="26" s="1"/>
  <c r="J411" i="26" s="1"/>
  <c r="K411" i="26" s="1"/>
  <c r="L411" i="26" s="1"/>
  <c r="M411" i="26" s="1"/>
  <c r="N411" i="26" s="1"/>
  <c r="F244" i="26"/>
  <c r="G244" i="26" s="1"/>
  <c r="H244" i="26" s="1"/>
  <c r="I244" i="26" s="1"/>
  <c r="J244" i="26" s="1"/>
  <c r="K244" i="26" s="1"/>
  <c r="L244" i="26" s="1"/>
  <c r="M244" i="26" s="1"/>
  <c r="N244" i="26" s="1"/>
  <c r="F76" i="26"/>
  <c r="G76" i="26" s="1"/>
  <c r="H76" i="26" s="1"/>
  <c r="I76" i="26" s="1"/>
  <c r="J76" i="26" s="1"/>
  <c r="K76" i="26" s="1"/>
  <c r="L76" i="26" s="1"/>
  <c r="M76" i="26" s="1"/>
  <c r="N76" i="26" s="1"/>
  <c r="F1586" i="26"/>
  <c r="G1586" i="26" s="1"/>
  <c r="H1586" i="26" s="1"/>
  <c r="I1586" i="26" s="1"/>
  <c r="J1586" i="26" s="1"/>
  <c r="K1586" i="26" s="1"/>
  <c r="L1586" i="26" s="1"/>
  <c r="M1586" i="26" s="1"/>
  <c r="N1586" i="26" s="1"/>
  <c r="F1419" i="26"/>
  <c r="G1419" i="26" s="1"/>
  <c r="H1419" i="26" s="1"/>
  <c r="I1419" i="26" s="1"/>
  <c r="J1419" i="26" s="1"/>
  <c r="K1419" i="26" s="1"/>
  <c r="L1419" i="26" s="1"/>
  <c r="M1419" i="26" s="1"/>
  <c r="N1419" i="26" s="1"/>
  <c r="F1252" i="26"/>
  <c r="G1252" i="26" s="1"/>
  <c r="H1252" i="26" s="1"/>
  <c r="I1252" i="26" s="1"/>
  <c r="J1252" i="26" s="1"/>
  <c r="K1252" i="26" s="1"/>
  <c r="L1252" i="26" s="1"/>
  <c r="M1252" i="26" s="1"/>
  <c r="N1252" i="26" s="1"/>
  <c r="F1085" i="26"/>
  <c r="G1085" i="26" s="1"/>
  <c r="H1085" i="26" s="1"/>
  <c r="I1085" i="26" s="1"/>
  <c r="J1085" i="26" s="1"/>
  <c r="K1085" i="26" s="1"/>
  <c r="L1085" i="26" s="1"/>
  <c r="M1085" i="26" s="1"/>
  <c r="N1085" i="26" s="1"/>
  <c r="F918" i="26"/>
  <c r="G918" i="26" s="1"/>
  <c r="H918" i="26" s="1"/>
  <c r="I918" i="26" s="1"/>
  <c r="J918" i="26" s="1"/>
  <c r="K918" i="26" s="1"/>
  <c r="L918" i="26" s="1"/>
  <c r="M918" i="26" s="1"/>
  <c r="N918" i="26" s="1"/>
  <c r="F751" i="26"/>
  <c r="G751" i="26" s="1"/>
  <c r="H751" i="26" s="1"/>
  <c r="I751" i="26" s="1"/>
  <c r="J751" i="26" s="1"/>
  <c r="K751" i="26" s="1"/>
  <c r="L751" i="26" s="1"/>
  <c r="M751" i="26" s="1"/>
  <c r="N751" i="26" s="1"/>
  <c r="F584" i="26"/>
  <c r="G584" i="26" s="1"/>
  <c r="H584" i="26" s="1"/>
  <c r="I584" i="26" s="1"/>
  <c r="J584" i="26" s="1"/>
  <c r="K584" i="26" s="1"/>
  <c r="L584" i="26" s="1"/>
  <c r="M584" i="26" s="1"/>
  <c r="N584" i="26" s="1"/>
  <c r="F417" i="26"/>
  <c r="G417" i="26" s="1"/>
  <c r="H417" i="26" s="1"/>
  <c r="I417" i="26" s="1"/>
  <c r="J417" i="26" s="1"/>
  <c r="K417" i="26" s="1"/>
  <c r="L417" i="26" s="1"/>
  <c r="M417" i="26" s="1"/>
  <c r="N417" i="26" s="1"/>
  <c r="F250" i="26"/>
  <c r="G250" i="26" s="1"/>
  <c r="H250" i="26" s="1"/>
  <c r="I250" i="26" s="1"/>
  <c r="J250" i="26" s="1"/>
  <c r="K250" i="26" s="1"/>
  <c r="L250" i="26" s="1"/>
  <c r="M250" i="26" s="1"/>
  <c r="N250" i="26" s="1"/>
  <c r="F83" i="26"/>
  <c r="G83" i="26" s="1"/>
  <c r="H83" i="26" s="1"/>
  <c r="I83" i="26" s="1"/>
  <c r="J83" i="26" s="1"/>
  <c r="K83" i="26" s="1"/>
  <c r="L83" i="26" s="1"/>
  <c r="M83" i="26" s="1"/>
  <c r="N83" i="26" s="1"/>
  <c r="F1523" i="26"/>
  <c r="G1523" i="26" s="1"/>
  <c r="H1523" i="26" s="1"/>
  <c r="I1523" i="26" s="1"/>
  <c r="J1523" i="26" s="1"/>
  <c r="K1523" i="26" s="1"/>
  <c r="L1523" i="26" s="1"/>
  <c r="M1523" i="26" s="1"/>
  <c r="N1523" i="26" s="1"/>
  <c r="F1356" i="26"/>
  <c r="G1356" i="26" s="1"/>
  <c r="H1356" i="26" s="1"/>
  <c r="I1356" i="26" s="1"/>
  <c r="J1356" i="26" s="1"/>
  <c r="K1356" i="26" s="1"/>
  <c r="L1356" i="26" s="1"/>
  <c r="M1356" i="26" s="1"/>
  <c r="N1356" i="26" s="1"/>
  <c r="F1189" i="26"/>
  <c r="G1189" i="26" s="1"/>
  <c r="H1189" i="26" s="1"/>
  <c r="I1189" i="26" s="1"/>
  <c r="J1189" i="26" s="1"/>
  <c r="K1189" i="26" s="1"/>
  <c r="L1189" i="26" s="1"/>
  <c r="M1189" i="26" s="1"/>
  <c r="N1189" i="26" s="1"/>
  <c r="F1022" i="26"/>
  <c r="G1022" i="26" s="1"/>
  <c r="H1022" i="26" s="1"/>
  <c r="I1022" i="26" s="1"/>
  <c r="J1022" i="26" s="1"/>
  <c r="K1022" i="26" s="1"/>
  <c r="L1022" i="26" s="1"/>
  <c r="M1022" i="26" s="1"/>
  <c r="N1022" i="26" s="1"/>
  <c r="F855" i="26"/>
  <c r="G855" i="26" s="1"/>
  <c r="H855" i="26" s="1"/>
  <c r="I855" i="26" s="1"/>
  <c r="J855" i="26" s="1"/>
  <c r="K855" i="26" s="1"/>
  <c r="L855" i="26" s="1"/>
  <c r="M855" i="26" s="1"/>
  <c r="N855" i="26" s="1"/>
  <c r="F688" i="26"/>
  <c r="G688" i="26" s="1"/>
  <c r="H688" i="26" s="1"/>
  <c r="I688" i="26" s="1"/>
  <c r="J688" i="26" s="1"/>
  <c r="K688" i="26" s="1"/>
  <c r="L688" i="26" s="1"/>
  <c r="M688" i="26" s="1"/>
  <c r="N688" i="26" s="1"/>
  <c r="F521" i="26"/>
  <c r="G521" i="26" s="1"/>
  <c r="H521" i="26" s="1"/>
  <c r="I521" i="26" s="1"/>
  <c r="J521" i="26" s="1"/>
  <c r="K521" i="26" s="1"/>
  <c r="L521" i="26" s="1"/>
  <c r="M521" i="26" s="1"/>
  <c r="N521" i="26" s="1"/>
  <c r="F354" i="26"/>
  <c r="G354" i="26" s="1"/>
  <c r="H354" i="26" s="1"/>
  <c r="I354" i="26" s="1"/>
  <c r="J354" i="26" s="1"/>
  <c r="K354" i="26" s="1"/>
  <c r="L354" i="26" s="1"/>
  <c r="M354" i="26" s="1"/>
  <c r="N354" i="26" s="1"/>
  <c r="F187" i="26"/>
  <c r="G187" i="26" s="1"/>
  <c r="H187" i="26" s="1"/>
  <c r="I187" i="26" s="1"/>
  <c r="J187" i="26" s="1"/>
  <c r="K187" i="26" s="1"/>
  <c r="L187" i="26" s="1"/>
  <c r="M187" i="26" s="1"/>
  <c r="N187" i="26" s="1"/>
  <c r="F19" i="26"/>
  <c r="G19" i="26" s="1"/>
  <c r="H19" i="26" s="1"/>
  <c r="I19" i="26" s="1"/>
  <c r="J19" i="26" s="1"/>
  <c r="K19" i="26" s="1"/>
  <c r="L19" i="26" s="1"/>
  <c r="M19" i="26" s="1"/>
  <c r="N19" i="26" s="1"/>
  <c r="F1627" i="26"/>
  <c r="G1627" i="26" s="1"/>
  <c r="H1627" i="26" s="1"/>
  <c r="I1627" i="26" s="1"/>
  <c r="J1627" i="26" s="1"/>
  <c r="K1627" i="26" s="1"/>
  <c r="L1627" i="26" s="1"/>
  <c r="M1627" i="26" s="1"/>
  <c r="N1627" i="26" s="1"/>
  <c r="F1460" i="26"/>
  <c r="G1460" i="26" s="1"/>
  <c r="H1460" i="26" s="1"/>
  <c r="I1460" i="26" s="1"/>
  <c r="J1460" i="26" s="1"/>
  <c r="K1460" i="26" s="1"/>
  <c r="L1460" i="26" s="1"/>
  <c r="M1460" i="26" s="1"/>
  <c r="N1460" i="26" s="1"/>
  <c r="F1293" i="26"/>
  <c r="G1293" i="26" s="1"/>
  <c r="H1293" i="26" s="1"/>
  <c r="I1293" i="26" s="1"/>
  <c r="J1293" i="26" s="1"/>
  <c r="K1293" i="26" s="1"/>
  <c r="L1293" i="26" s="1"/>
  <c r="M1293" i="26" s="1"/>
  <c r="N1293" i="26" s="1"/>
  <c r="F1126" i="26"/>
  <c r="G1126" i="26" s="1"/>
  <c r="H1126" i="26" s="1"/>
  <c r="I1126" i="26" s="1"/>
  <c r="J1126" i="26" s="1"/>
  <c r="K1126" i="26" s="1"/>
  <c r="L1126" i="26" s="1"/>
  <c r="M1126" i="26" s="1"/>
  <c r="N1126" i="26" s="1"/>
  <c r="F959" i="26"/>
  <c r="G959" i="26" s="1"/>
  <c r="H959" i="26" s="1"/>
  <c r="I959" i="26" s="1"/>
  <c r="J959" i="26" s="1"/>
  <c r="K959" i="26" s="1"/>
  <c r="L959" i="26" s="1"/>
  <c r="M959" i="26" s="1"/>
  <c r="N959" i="26" s="1"/>
  <c r="F792" i="26"/>
  <c r="G792" i="26" s="1"/>
  <c r="H792" i="26" s="1"/>
  <c r="I792" i="26" s="1"/>
  <c r="J792" i="26" s="1"/>
  <c r="K792" i="26" s="1"/>
  <c r="L792" i="26" s="1"/>
  <c r="M792" i="26" s="1"/>
  <c r="N792" i="26" s="1"/>
  <c r="F625" i="26"/>
  <c r="G625" i="26" s="1"/>
  <c r="H625" i="26" s="1"/>
  <c r="I625" i="26" s="1"/>
  <c r="J625" i="26" s="1"/>
  <c r="K625" i="26" s="1"/>
  <c r="L625" i="26" s="1"/>
  <c r="M625" i="26" s="1"/>
  <c r="N625" i="26" s="1"/>
  <c r="F458" i="26"/>
  <c r="G458" i="26" s="1"/>
  <c r="H458" i="26" s="1"/>
  <c r="I458" i="26" s="1"/>
  <c r="J458" i="26" s="1"/>
  <c r="K458" i="26" s="1"/>
  <c r="L458" i="26" s="1"/>
  <c r="M458" i="26" s="1"/>
  <c r="N458" i="26" s="1"/>
  <c r="F291" i="26"/>
  <c r="G291" i="26" s="1"/>
  <c r="H291" i="26" s="1"/>
  <c r="I291" i="26" s="1"/>
  <c r="J291" i="26" s="1"/>
  <c r="K291" i="26" s="1"/>
  <c r="L291" i="26" s="1"/>
  <c r="M291" i="26" s="1"/>
  <c r="N291" i="26" s="1"/>
  <c r="F124" i="26"/>
  <c r="G124" i="26" s="1"/>
  <c r="H124" i="26" s="1"/>
  <c r="I124" i="26" s="1"/>
  <c r="J124" i="26" s="1"/>
  <c r="K124" i="26" s="1"/>
  <c r="L124" i="26" s="1"/>
  <c r="M124" i="26" s="1"/>
  <c r="N124" i="26" s="1"/>
  <c r="F1571" i="26"/>
  <c r="G1571" i="26" s="1"/>
  <c r="H1571" i="26" s="1"/>
  <c r="I1571" i="26" s="1"/>
  <c r="J1571" i="26" s="1"/>
  <c r="K1571" i="26" s="1"/>
  <c r="L1571" i="26" s="1"/>
  <c r="M1571" i="26" s="1"/>
  <c r="N1571" i="26" s="1"/>
  <c r="F1404" i="26"/>
  <c r="G1404" i="26" s="1"/>
  <c r="H1404" i="26" s="1"/>
  <c r="I1404" i="26" s="1"/>
  <c r="J1404" i="26" s="1"/>
  <c r="K1404" i="26" s="1"/>
  <c r="L1404" i="26" s="1"/>
  <c r="M1404" i="26" s="1"/>
  <c r="N1404" i="26" s="1"/>
  <c r="F1237" i="26"/>
  <c r="G1237" i="26" s="1"/>
  <c r="H1237" i="26" s="1"/>
  <c r="I1237" i="26" s="1"/>
  <c r="J1237" i="26" s="1"/>
  <c r="K1237" i="26" s="1"/>
  <c r="L1237" i="26" s="1"/>
  <c r="M1237" i="26" s="1"/>
  <c r="N1237" i="26" s="1"/>
  <c r="F1070" i="26"/>
  <c r="G1070" i="26" s="1"/>
  <c r="H1070" i="26" s="1"/>
  <c r="I1070" i="26" s="1"/>
  <c r="J1070" i="26" s="1"/>
  <c r="K1070" i="26" s="1"/>
  <c r="L1070" i="26" s="1"/>
  <c r="M1070" i="26" s="1"/>
  <c r="N1070" i="26" s="1"/>
  <c r="F903" i="26"/>
  <c r="G903" i="26" s="1"/>
  <c r="H903" i="26" s="1"/>
  <c r="I903" i="26" s="1"/>
  <c r="J903" i="26" s="1"/>
  <c r="K903" i="26" s="1"/>
  <c r="L903" i="26" s="1"/>
  <c r="M903" i="26" s="1"/>
  <c r="N903" i="26" s="1"/>
  <c r="F736" i="26"/>
  <c r="G736" i="26" s="1"/>
  <c r="H736" i="26" s="1"/>
  <c r="I736" i="26" s="1"/>
  <c r="J736" i="26" s="1"/>
  <c r="K736" i="26" s="1"/>
  <c r="L736" i="26" s="1"/>
  <c r="M736" i="26" s="1"/>
  <c r="N736" i="26" s="1"/>
  <c r="F569" i="26"/>
  <c r="G569" i="26" s="1"/>
  <c r="H569" i="26" s="1"/>
  <c r="I569" i="26" s="1"/>
  <c r="J569" i="26" s="1"/>
  <c r="K569" i="26" s="1"/>
  <c r="L569" i="26" s="1"/>
  <c r="M569" i="26" s="1"/>
  <c r="N569" i="26" s="1"/>
  <c r="F402" i="26"/>
  <c r="G402" i="26" s="1"/>
  <c r="H402" i="26" s="1"/>
  <c r="I402" i="26" s="1"/>
  <c r="J402" i="26" s="1"/>
  <c r="K402" i="26" s="1"/>
  <c r="L402" i="26" s="1"/>
  <c r="M402" i="26" s="1"/>
  <c r="N402" i="26" s="1"/>
  <c r="F235" i="26"/>
  <c r="G235" i="26" s="1"/>
  <c r="H235" i="26" s="1"/>
  <c r="I235" i="26" s="1"/>
  <c r="J235" i="26" s="1"/>
  <c r="K235" i="26" s="1"/>
  <c r="L235" i="26" s="1"/>
  <c r="M235" i="26" s="1"/>
  <c r="N235" i="26" s="1"/>
  <c r="F67" i="26"/>
  <c r="G67" i="26" s="1"/>
  <c r="H67" i="26" s="1"/>
  <c r="I67" i="26" s="1"/>
  <c r="J67" i="26" s="1"/>
  <c r="K67" i="26" s="1"/>
  <c r="L67" i="26" s="1"/>
  <c r="M67" i="26" s="1"/>
  <c r="N67" i="26" s="1"/>
  <c r="F1649" i="26"/>
  <c r="G1649" i="26" s="1"/>
  <c r="H1649" i="26" s="1"/>
  <c r="I1649" i="26" s="1"/>
  <c r="J1649" i="26" s="1"/>
  <c r="K1649" i="26" s="1"/>
  <c r="L1649" i="26" s="1"/>
  <c r="M1649" i="26" s="1"/>
  <c r="N1649" i="26" s="1"/>
  <c r="F1482" i="26"/>
  <c r="G1482" i="26" s="1"/>
  <c r="H1482" i="26" s="1"/>
  <c r="I1482" i="26" s="1"/>
  <c r="J1482" i="26" s="1"/>
  <c r="K1482" i="26" s="1"/>
  <c r="L1482" i="26" s="1"/>
  <c r="M1482" i="26" s="1"/>
  <c r="N1482" i="26" s="1"/>
  <c r="F1315" i="26"/>
  <c r="G1315" i="26" s="1"/>
  <c r="H1315" i="26" s="1"/>
  <c r="I1315" i="26" s="1"/>
  <c r="J1315" i="26" s="1"/>
  <c r="K1315" i="26" s="1"/>
  <c r="L1315" i="26" s="1"/>
  <c r="M1315" i="26" s="1"/>
  <c r="N1315" i="26" s="1"/>
  <c r="F1148" i="26"/>
  <c r="G1148" i="26" s="1"/>
  <c r="H1148" i="26" s="1"/>
  <c r="I1148" i="26" s="1"/>
  <c r="J1148" i="26" s="1"/>
  <c r="K1148" i="26" s="1"/>
  <c r="L1148" i="26" s="1"/>
  <c r="M1148" i="26" s="1"/>
  <c r="N1148" i="26" s="1"/>
  <c r="F981" i="26"/>
  <c r="G981" i="26" s="1"/>
  <c r="H981" i="26" s="1"/>
  <c r="I981" i="26" s="1"/>
  <c r="J981" i="26" s="1"/>
  <c r="K981" i="26" s="1"/>
  <c r="L981" i="26" s="1"/>
  <c r="M981" i="26" s="1"/>
  <c r="N981" i="26" s="1"/>
  <c r="F814" i="26"/>
  <c r="G814" i="26" s="1"/>
  <c r="H814" i="26" s="1"/>
  <c r="I814" i="26" s="1"/>
  <c r="J814" i="26" s="1"/>
  <c r="K814" i="26" s="1"/>
  <c r="L814" i="26" s="1"/>
  <c r="M814" i="26" s="1"/>
  <c r="N814" i="26" s="1"/>
  <c r="F647" i="26"/>
  <c r="G647" i="26" s="1"/>
  <c r="H647" i="26" s="1"/>
  <c r="I647" i="26" s="1"/>
  <c r="J647" i="26" s="1"/>
  <c r="K647" i="26" s="1"/>
  <c r="L647" i="26" s="1"/>
  <c r="M647" i="26" s="1"/>
  <c r="N647" i="26" s="1"/>
  <c r="F480" i="26"/>
  <c r="G480" i="26" s="1"/>
  <c r="H480" i="26" s="1"/>
  <c r="I480" i="26" s="1"/>
  <c r="J480" i="26" s="1"/>
  <c r="K480" i="26" s="1"/>
  <c r="L480" i="26" s="1"/>
  <c r="M480" i="26" s="1"/>
  <c r="N480" i="26" s="1"/>
  <c r="F313" i="26"/>
  <c r="G313" i="26" s="1"/>
  <c r="H313" i="26" s="1"/>
  <c r="I313" i="26" s="1"/>
  <c r="J313" i="26" s="1"/>
  <c r="K313" i="26" s="1"/>
  <c r="L313" i="26" s="1"/>
  <c r="M313" i="26" s="1"/>
  <c r="N313" i="26" s="1"/>
  <c r="F146" i="26"/>
  <c r="G146" i="26" s="1"/>
  <c r="H146" i="26" s="1"/>
  <c r="I146" i="26" s="1"/>
  <c r="J146" i="26" s="1"/>
  <c r="K146" i="26" s="1"/>
  <c r="L146" i="26" s="1"/>
  <c r="M146" i="26" s="1"/>
  <c r="N146" i="26" s="1"/>
  <c r="F1674" i="26"/>
  <c r="G1674" i="26" s="1"/>
  <c r="H1674" i="26" s="1"/>
  <c r="I1674" i="26" s="1"/>
  <c r="J1674" i="26" s="1"/>
  <c r="K1674" i="26" s="1"/>
  <c r="L1674" i="26" s="1"/>
  <c r="M1674" i="26" s="1"/>
  <c r="N1674" i="26" s="1"/>
  <c r="F1507" i="26"/>
  <c r="G1507" i="26" s="1"/>
  <c r="H1507" i="26" s="1"/>
  <c r="I1507" i="26" s="1"/>
  <c r="J1507" i="26" s="1"/>
  <c r="K1507" i="26" s="1"/>
  <c r="L1507" i="26" s="1"/>
  <c r="M1507" i="26" s="1"/>
  <c r="N1507" i="26" s="1"/>
  <c r="F1340" i="26"/>
  <c r="G1340" i="26" s="1"/>
  <c r="H1340" i="26" s="1"/>
  <c r="I1340" i="26" s="1"/>
  <c r="J1340" i="26" s="1"/>
  <c r="K1340" i="26" s="1"/>
  <c r="L1340" i="26" s="1"/>
  <c r="M1340" i="26" s="1"/>
  <c r="N1340" i="26" s="1"/>
  <c r="F1173" i="26"/>
  <c r="G1173" i="26" s="1"/>
  <c r="H1173" i="26" s="1"/>
  <c r="I1173" i="26" s="1"/>
  <c r="J1173" i="26" s="1"/>
  <c r="K1173" i="26" s="1"/>
  <c r="L1173" i="26" s="1"/>
  <c r="M1173" i="26" s="1"/>
  <c r="N1173" i="26" s="1"/>
  <c r="F1006" i="26"/>
  <c r="G1006" i="26" s="1"/>
  <c r="H1006" i="26" s="1"/>
  <c r="I1006" i="26" s="1"/>
  <c r="J1006" i="26" s="1"/>
  <c r="K1006" i="26" s="1"/>
  <c r="L1006" i="26" s="1"/>
  <c r="M1006" i="26" s="1"/>
  <c r="N1006" i="26" s="1"/>
  <c r="F839" i="26"/>
  <c r="G839" i="26" s="1"/>
  <c r="H839" i="26" s="1"/>
  <c r="I839" i="26" s="1"/>
  <c r="J839" i="26" s="1"/>
  <c r="K839" i="26" s="1"/>
  <c r="L839" i="26" s="1"/>
  <c r="M839" i="26" s="1"/>
  <c r="N839" i="26" s="1"/>
  <c r="F672" i="26"/>
  <c r="G672" i="26" s="1"/>
  <c r="H672" i="26" s="1"/>
  <c r="I672" i="26" s="1"/>
  <c r="J672" i="26" s="1"/>
  <c r="K672" i="26" s="1"/>
  <c r="L672" i="26" s="1"/>
  <c r="M672" i="26" s="1"/>
  <c r="N672" i="26" s="1"/>
  <c r="F505" i="26"/>
  <c r="G505" i="26" s="1"/>
  <c r="H505" i="26" s="1"/>
  <c r="I505" i="26" s="1"/>
  <c r="J505" i="26" s="1"/>
  <c r="K505" i="26" s="1"/>
  <c r="L505" i="26" s="1"/>
  <c r="M505" i="26" s="1"/>
  <c r="N505" i="26" s="1"/>
  <c r="F338" i="26"/>
  <c r="G338" i="26" s="1"/>
  <c r="H338" i="26" s="1"/>
  <c r="I338" i="26" s="1"/>
  <c r="J338" i="26" s="1"/>
  <c r="K338" i="26" s="1"/>
  <c r="L338" i="26" s="1"/>
  <c r="M338" i="26" s="1"/>
  <c r="N338" i="26" s="1"/>
  <c r="F171" i="26"/>
  <c r="G171" i="26" s="1"/>
  <c r="H171" i="26" s="1"/>
  <c r="I171" i="26" s="1"/>
  <c r="J171" i="26" s="1"/>
  <c r="K171" i="26" s="1"/>
  <c r="L171" i="26" s="1"/>
  <c r="M171" i="26" s="1"/>
  <c r="N171" i="26" s="1"/>
  <c r="F1644" i="26"/>
  <c r="G1644" i="26" s="1"/>
  <c r="H1644" i="26" s="1"/>
  <c r="I1644" i="26" s="1"/>
  <c r="J1644" i="26" s="1"/>
  <c r="K1644" i="26" s="1"/>
  <c r="L1644" i="26" s="1"/>
  <c r="M1644" i="26" s="1"/>
  <c r="N1644" i="26" s="1"/>
  <c r="F1477" i="26"/>
  <c r="G1477" i="26" s="1"/>
  <c r="H1477" i="26" s="1"/>
  <c r="I1477" i="26" s="1"/>
  <c r="J1477" i="26" s="1"/>
  <c r="K1477" i="26" s="1"/>
  <c r="L1477" i="26" s="1"/>
  <c r="M1477" i="26" s="1"/>
  <c r="N1477" i="26" s="1"/>
  <c r="F1310" i="26"/>
  <c r="G1310" i="26" s="1"/>
  <c r="H1310" i="26" s="1"/>
  <c r="I1310" i="26" s="1"/>
  <c r="J1310" i="26" s="1"/>
  <c r="K1310" i="26" s="1"/>
  <c r="L1310" i="26" s="1"/>
  <c r="M1310" i="26" s="1"/>
  <c r="N1310" i="26" s="1"/>
  <c r="F1143" i="26"/>
  <c r="G1143" i="26" s="1"/>
  <c r="H1143" i="26" s="1"/>
  <c r="I1143" i="26" s="1"/>
  <c r="J1143" i="26" s="1"/>
  <c r="K1143" i="26" s="1"/>
  <c r="L1143" i="26" s="1"/>
  <c r="M1143" i="26" s="1"/>
  <c r="N1143" i="26" s="1"/>
  <c r="F976" i="26"/>
  <c r="G976" i="26" s="1"/>
  <c r="H976" i="26" s="1"/>
  <c r="I976" i="26" s="1"/>
  <c r="J976" i="26" s="1"/>
  <c r="K976" i="26" s="1"/>
  <c r="L976" i="26" s="1"/>
  <c r="M976" i="26" s="1"/>
  <c r="N976" i="26" s="1"/>
  <c r="F809" i="26"/>
  <c r="G809" i="26" s="1"/>
  <c r="H809" i="26" s="1"/>
  <c r="I809" i="26" s="1"/>
  <c r="J809" i="26" s="1"/>
  <c r="K809" i="26" s="1"/>
  <c r="L809" i="26" s="1"/>
  <c r="M809" i="26" s="1"/>
  <c r="N809" i="26" s="1"/>
  <c r="F642" i="26"/>
  <c r="G642" i="26" s="1"/>
  <c r="H642" i="26" s="1"/>
  <c r="I642" i="26" s="1"/>
  <c r="J642" i="26" s="1"/>
  <c r="K642" i="26" s="1"/>
  <c r="L642" i="26" s="1"/>
  <c r="M642" i="26" s="1"/>
  <c r="N642" i="26" s="1"/>
  <c r="F475" i="26"/>
  <c r="G475" i="26" s="1"/>
  <c r="H475" i="26" s="1"/>
  <c r="I475" i="26" s="1"/>
  <c r="J475" i="26" s="1"/>
  <c r="K475" i="26" s="1"/>
  <c r="L475" i="26" s="1"/>
  <c r="M475" i="26" s="1"/>
  <c r="N475" i="26" s="1"/>
  <c r="F308" i="26"/>
  <c r="G308" i="26" s="1"/>
  <c r="H308" i="26" s="1"/>
  <c r="I308" i="26" s="1"/>
  <c r="J308" i="26" s="1"/>
  <c r="K308" i="26" s="1"/>
  <c r="L308" i="26" s="1"/>
  <c r="M308" i="26" s="1"/>
  <c r="N308" i="26" s="1"/>
  <c r="F141" i="26"/>
  <c r="G141" i="26" s="1"/>
  <c r="H141" i="26" s="1"/>
  <c r="I141" i="26" s="1"/>
  <c r="J141" i="26" s="1"/>
  <c r="K141" i="26" s="1"/>
  <c r="L141" i="26" s="1"/>
  <c r="M141" i="26" s="1"/>
  <c r="N141" i="26" s="1"/>
  <c r="F1625" i="26"/>
  <c r="G1625" i="26" s="1"/>
  <c r="H1625" i="26" s="1"/>
  <c r="I1625" i="26" s="1"/>
  <c r="J1625" i="26" s="1"/>
  <c r="K1625" i="26" s="1"/>
  <c r="L1625" i="26" s="1"/>
  <c r="M1625" i="26" s="1"/>
  <c r="N1625" i="26" s="1"/>
  <c r="F1458" i="26"/>
  <c r="G1458" i="26" s="1"/>
  <c r="H1458" i="26" s="1"/>
  <c r="I1458" i="26" s="1"/>
  <c r="J1458" i="26" s="1"/>
  <c r="K1458" i="26" s="1"/>
  <c r="L1458" i="26" s="1"/>
  <c r="M1458" i="26" s="1"/>
  <c r="N1458" i="26" s="1"/>
  <c r="F1291" i="26"/>
  <c r="G1291" i="26" s="1"/>
  <c r="H1291" i="26" s="1"/>
  <c r="I1291" i="26" s="1"/>
  <c r="J1291" i="26" s="1"/>
  <c r="K1291" i="26" s="1"/>
  <c r="L1291" i="26" s="1"/>
  <c r="M1291" i="26" s="1"/>
  <c r="N1291" i="26" s="1"/>
  <c r="F1124" i="26"/>
  <c r="G1124" i="26" s="1"/>
  <c r="H1124" i="26" s="1"/>
  <c r="I1124" i="26" s="1"/>
  <c r="J1124" i="26" s="1"/>
  <c r="K1124" i="26" s="1"/>
  <c r="L1124" i="26" s="1"/>
  <c r="M1124" i="26" s="1"/>
  <c r="N1124" i="26" s="1"/>
  <c r="F957" i="26"/>
  <c r="G957" i="26" s="1"/>
  <c r="H957" i="26" s="1"/>
  <c r="I957" i="26" s="1"/>
  <c r="J957" i="26" s="1"/>
  <c r="K957" i="26" s="1"/>
  <c r="L957" i="26" s="1"/>
  <c r="M957" i="26" s="1"/>
  <c r="N957" i="26" s="1"/>
  <c r="F790" i="26"/>
  <c r="G790" i="26" s="1"/>
  <c r="H790" i="26" s="1"/>
  <c r="I790" i="26" s="1"/>
  <c r="J790" i="26" s="1"/>
  <c r="K790" i="26" s="1"/>
  <c r="L790" i="26" s="1"/>
  <c r="M790" i="26" s="1"/>
  <c r="N790" i="26" s="1"/>
  <c r="F623" i="26"/>
  <c r="G623" i="26" s="1"/>
  <c r="H623" i="26" s="1"/>
  <c r="I623" i="26" s="1"/>
  <c r="J623" i="26" s="1"/>
  <c r="K623" i="26" s="1"/>
  <c r="L623" i="26" s="1"/>
  <c r="M623" i="26" s="1"/>
  <c r="N623" i="26" s="1"/>
  <c r="F456" i="26"/>
  <c r="G456" i="26" s="1"/>
  <c r="H456" i="26" s="1"/>
  <c r="I456" i="26" s="1"/>
  <c r="J456" i="26" s="1"/>
  <c r="K456" i="26" s="1"/>
  <c r="L456" i="26" s="1"/>
  <c r="M456" i="26" s="1"/>
  <c r="N456" i="26" s="1"/>
  <c r="F289" i="26"/>
  <c r="G289" i="26" s="1"/>
  <c r="H289" i="26" s="1"/>
  <c r="I289" i="26" s="1"/>
  <c r="J289" i="26" s="1"/>
  <c r="K289" i="26" s="1"/>
  <c r="L289" i="26" s="1"/>
  <c r="M289" i="26" s="1"/>
  <c r="N289" i="26" s="1"/>
  <c r="F122" i="26"/>
  <c r="G122" i="26" s="1"/>
  <c r="H122" i="26" s="1"/>
  <c r="I122" i="26" s="1"/>
  <c r="J122" i="26" s="1"/>
  <c r="K122" i="26" s="1"/>
  <c r="L122" i="26" s="1"/>
  <c r="M122" i="26" s="1"/>
  <c r="N122" i="26" s="1"/>
  <c r="F1546" i="26"/>
  <c r="G1546" i="26" s="1"/>
  <c r="H1546" i="26" s="1"/>
  <c r="I1546" i="26" s="1"/>
  <c r="J1546" i="26" s="1"/>
  <c r="K1546" i="26" s="1"/>
  <c r="L1546" i="26" s="1"/>
  <c r="M1546" i="26" s="1"/>
  <c r="N1546" i="26" s="1"/>
  <c r="F1379" i="26"/>
  <c r="G1379" i="26" s="1"/>
  <c r="H1379" i="26" s="1"/>
  <c r="I1379" i="26" s="1"/>
  <c r="J1379" i="26" s="1"/>
  <c r="K1379" i="26" s="1"/>
  <c r="L1379" i="26" s="1"/>
  <c r="M1379" i="26" s="1"/>
  <c r="N1379" i="26" s="1"/>
  <c r="F1212" i="26"/>
  <c r="G1212" i="26" s="1"/>
  <c r="H1212" i="26" s="1"/>
  <c r="I1212" i="26" s="1"/>
  <c r="J1212" i="26" s="1"/>
  <c r="K1212" i="26" s="1"/>
  <c r="L1212" i="26" s="1"/>
  <c r="M1212" i="26" s="1"/>
  <c r="N1212" i="26" s="1"/>
  <c r="F1045" i="26"/>
  <c r="G1045" i="26" s="1"/>
  <c r="H1045" i="26" s="1"/>
  <c r="I1045" i="26" s="1"/>
  <c r="J1045" i="26" s="1"/>
  <c r="K1045" i="26" s="1"/>
  <c r="L1045" i="26" s="1"/>
  <c r="M1045" i="26" s="1"/>
  <c r="N1045" i="26" s="1"/>
  <c r="F878" i="26"/>
  <c r="G878" i="26" s="1"/>
  <c r="H878" i="26" s="1"/>
  <c r="I878" i="26" s="1"/>
  <c r="J878" i="26" s="1"/>
  <c r="K878" i="26" s="1"/>
  <c r="L878" i="26" s="1"/>
  <c r="M878" i="26" s="1"/>
  <c r="N878" i="26" s="1"/>
  <c r="F711" i="26"/>
  <c r="G711" i="26" s="1"/>
  <c r="H711" i="26" s="1"/>
  <c r="I711" i="26" s="1"/>
  <c r="J711" i="26" s="1"/>
  <c r="K711" i="26" s="1"/>
  <c r="L711" i="26" s="1"/>
  <c r="M711" i="26" s="1"/>
  <c r="N711" i="26" s="1"/>
  <c r="F544" i="26"/>
  <c r="G544" i="26" s="1"/>
  <c r="H544" i="26" s="1"/>
  <c r="I544" i="26" s="1"/>
  <c r="J544" i="26" s="1"/>
  <c r="K544" i="26" s="1"/>
  <c r="L544" i="26" s="1"/>
  <c r="M544" i="26" s="1"/>
  <c r="N544" i="26" s="1"/>
  <c r="F377" i="26"/>
  <c r="G377" i="26" s="1"/>
  <c r="H377" i="26" s="1"/>
  <c r="I377" i="26" s="1"/>
  <c r="J377" i="26" s="1"/>
  <c r="K377" i="26" s="1"/>
  <c r="L377" i="26" s="1"/>
  <c r="M377" i="26" s="1"/>
  <c r="N377" i="26" s="1"/>
  <c r="F210" i="26"/>
  <c r="G210" i="26" s="1"/>
  <c r="H210" i="26" s="1"/>
  <c r="I210" i="26" s="1"/>
  <c r="J210" i="26" s="1"/>
  <c r="K210" i="26" s="1"/>
  <c r="L210" i="26" s="1"/>
  <c r="M210" i="26" s="1"/>
  <c r="N210" i="26" s="1"/>
  <c r="F42" i="26"/>
  <c r="G42" i="26" s="1"/>
  <c r="H42" i="26" s="1"/>
  <c r="I42" i="26" s="1"/>
  <c r="J42" i="26" s="1"/>
  <c r="K42" i="26" s="1"/>
  <c r="L42" i="26" s="1"/>
  <c r="M42" i="26" s="1"/>
  <c r="N42" i="26" s="1"/>
  <c r="F1578" i="26"/>
  <c r="G1578" i="26" s="1"/>
  <c r="H1578" i="26" s="1"/>
  <c r="I1578" i="26" s="1"/>
  <c r="J1578" i="26" s="1"/>
  <c r="K1578" i="26" s="1"/>
  <c r="L1578" i="26" s="1"/>
  <c r="M1578" i="26" s="1"/>
  <c r="N1578" i="26" s="1"/>
  <c r="F1411" i="26"/>
  <c r="G1411" i="26" s="1"/>
  <c r="H1411" i="26" s="1"/>
  <c r="I1411" i="26" s="1"/>
  <c r="J1411" i="26" s="1"/>
  <c r="K1411" i="26" s="1"/>
  <c r="L1411" i="26" s="1"/>
  <c r="M1411" i="26" s="1"/>
  <c r="N1411" i="26" s="1"/>
  <c r="F1244" i="26"/>
  <c r="G1244" i="26" s="1"/>
  <c r="H1244" i="26" s="1"/>
  <c r="I1244" i="26" s="1"/>
  <c r="J1244" i="26" s="1"/>
  <c r="K1244" i="26" s="1"/>
  <c r="L1244" i="26" s="1"/>
  <c r="M1244" i="26" s="1"/>
  <c r="N1244" i="26" s="1"/>
  <c r="F1077" i="26"/>
  <c r="G1077" i="26" s="1"/>
  <c r="H1077" i="26" s="1"/>
  <c r="I1077" i="26" s="1"/>
  <c r="J1077" i="26" s="1"/>
  <c r="K1077" i="26" s="1"/>
  <c r="L1077" i="26" s="1"/>
  <c r="M1077" i="26" s="1"/>
  <c r="N1077" i="26" s="1"/>
  <c r="F910" i="26"/>
  <c r="G910" i="26" s="1"/>
  <c r="H910" i="26" s="1"/>
  <c r="I910" i="26" s="1"/>
  <c r="J910" i="26" s="1"/>
  <c r="K910" i="26" s="1"/>
  <c r="L910" i="26" s="1"/>
  <c r="M910" i="26" s="1"/>
  <c r="N910" i="26" s="1"/>
  <c r="F743" i="26"/>
  <c r="G743" i="26" s="1"/>
  <c r="H743" i="26" s="1"/>
  <c r="I743" i="26" s="1"/>
  <c r="J743" i="26" s="1"/>
  <c r="K743" i="26" s="1"/>
  <c r="L743" i="26" s="1"/>
  <c r="M743" i="26" s="1"/>
  <c r="N743" i="26" s="1"/>
  <c r="F576" i="26"/>
  <c r="G576" i="26" s="1"/>
  <c r="H576" i="26" s="1"/>
  <c r="I576" i="26" s="1"/>
  <c r="J576" i="26" s="1"/>
  <c r="K576" i="26" s="1"/>
  <c r="L576" i="26" s="1"/>
  <c r="M576" i="26" s="1"/>
  <c r="N576" i="26" s="1"/>
  <c r="F409" i="26"/>
  <c r="G409" i="26" s="1"/>
  <c r="H409" i="26" s="1"/>
  <c r="I409" i="26" s="1"/>
  <c r="J409" i="26" s="1"/>
  <c r="K409" i="26" s="1"/>
  <c r="L409" i="26" s="1"/>
  <c r="M409" i="26" s="1"/>
  <c r="N409" i="26" s="1"/>
  <c r="F242" i="26"/>
  <c r="G242" i="26" s="1"/>
  <c r="H242" i="26" s="1"/>
  <c r="I242" i="26" s="1"/>
  <c r="J242" i="26" s="1"/>
  <c r="K242" i="26" s="1"/>
  <c r="L242" i="26" s="1"/>
  <c r="M242" i="26" s="1"/>
  <c r="N242" i="26" s="1"/>
  <c r="F74" i="26"/>
  <c r="G74" i="26" s="1"/>
  <c r="H74" i="26" s="1"/>
  <c r="I74" i="26" s="1"/>
  <c r="J74" i="26" s="1"/>
  <c r="K74" i="26" s="1"/>
  <c r="L74" i="26" s="1"/>
  <c r="M74" i="26" s="1"/>
  <c r="N74" i="26" s="1"/>
  <c r="F1594" i="26"/>
  <c r="G1594" i="26" s="1"/>
  <c r="H1594" i="26" s="1"/>
  <c r="I1594" i="26" s="1"/>
  <c r="J1594" i="26" s="1"/>
  <c r="K1594" i="26" s="1"/>
  <c r="L1594" i="26" s="1"/>
  <c r="M1594" i="26" s="1"/>
  <c r="N1594" i="26" s="1"/>
  <c r="F1427" i="26"/>
  <c r="G1427" i="26" s="1"/>
  <c r="H1427" i="26" s="1"/>
  <c r="I1427" i="26" s="1"/>
  <c r="J1427" i="26" s="1"/>
  <c r="K1427" i="26" s="1"/>
  <c r="L1427" i="26" s="1"/>
  <c r="M1427" i="26" s="1"/>
  <c r="N1427" i="26" s="1"/>
  <c r="F1260" i="26"/>
  <c r="G1260" i="26" s="1"/>
  <c r="H1260" i="26" s="1"/>
  <c r="I1260" i="26" s="1"/>
  <c r="J1260" i="26" s="1"/>
  <c r="K1260" i="26" s="1"/>
  <c r="L1260" i="26" s="1"/>
  <c r="M1260" i="26" s="1"/>
  <c r="N1260" i="26" s="1"/>
  <c r="F1093" i="26"/>
  <c r="G1093" i="26" s="1"/>
  <c r="H1093" i="26" s="1"/>
  <c r="I1093" i="26" s="1"/>
  <c r="J1093" i="26" s="1"/>
  <c r="K1093" i="26" s="1"/>
  <c r="L1093" i="26" s="1"/>
  <c r="M1093" i="26" s="1"/>
  <c r="N1093" i="26" s="1"/>
  <c r="F926" i="26"/>
  <c r="G926" i="26" s="1"/>
  <c r="H926" i="26" s="1"/>
  <c r="I926" i="26" s="1"/>
  <c r="J926" i="26" s="1"/>
  <c r="K926" i="26" s="1"/>
  <c r="L926" i="26" s="1"/>
  <c r="M926" i="26" s="1"/>
  <c r="N926" i="26" s="1"/>
  <c r="F759" i="26"/>
  <c r="G759" i="26" s="1"/>
  <c r="H759" i="26" s="1"/>
  <c r="I759" i="26" s="1"/>
  <c r="J759" i="26" s="1"/>
  <c r="K759" i="26" s="1"/>
  <c r="L759" i="26" s="1"/>
  <c r="M759" i="26" s="1"/>
  <c r="N759" i="26" s="1"/>
  <c r="F592" i="26"/>
  <c r="G592" i="26" s="1"/>
  <c r="H592" i="26" s="1"/>
  <c r="I592" i="26" s="1"/>
  <c r="J592" i="26" s="1"/>
  <c r="K592" i="26" s="1"/>
  <c r="L592" i="26" s="1"/>
  <c r="M592" i="26" s="1"/>
  <c r="N592" i="26" s="1"/>
  <c r="F425" i="26"/>
  <c r="G425" i="26" s="1"/>
  <c r="H425" i="26" s="1"/>
  <c r="I425" i="26" s="1"/>
  <c r="J425" i="26" s="1"/>
  <c r="K425" i="26" s="1"/>
  <c r="L425" i="26" s="1"/>
  <c r="M425" i="26" s="1"/>
  <c r="N425" i="26" s="1"/>
  <c r="F258" i="26"/>
  <c r="G258" i="26" s="1"/>
  <c r="H258" i="26" s="1"/>
  <c r="I258" i="26" s="1"/>
  <c r="J258" i="26" s="1"/>
  <c r="K258" i="26" s="1"/>
  <c r="L258" i="26" s="1"/>
  <c r="M258" i="26" s="1"/>
  <c r="N258" i="26" s="1"/>
  <c r="F91" i="26"/>
  <c r="G91" i="26" s="1"/>
  <c r="H91" i="26" s="1"/>
  <c r="I91" i="26" s="1"/>
  <c r="J91" i="26" s="1"/>
  <c r="K91" i="26" s="1"/>
  <c r="L91" i="26" s="1"/>
  <c r="M91" i="26" s="1"/>
  <c r="N91" i="26" s="1"/>
  <c r="F1599" i="26"/>
  <c r="G1599" i="26" s="1"/>
  <c r="H1599" i="26" s="1"/>
  <c r="I1599" i="26" s="1"/>
  <c r="J1599" i="26" s="1"/>
  <c r="K1599" i="26" s="1"/>
  <c r="L1599" i="26" s="1"/>
  <c r="M1599" i="26" s="1"/>
  <c r="N1599" i="26" s="1"/>
  <c r="F1432" i="26"/>
  <c r="G1432" i="26" s="1"/>
  <c r="H1432" i="26" s="1"/>
  <c r="I1432" i="26" s="1"/>
  <c r="J1432" i="26" s="1"/>
  <c r="K1432" i="26" s="1"/>
  <c r="L1432" i="26" s="1"/>
  <c r="M1432" i="26" s="1"/>
  <c r="N1432" i="26" s="1"/>
  <c r="F1265" i="26"/>
  <c r="G1265" i="26" s="1"/>
  <c r="H1265" i="26" s="1"/>
  <c r="I1265" i="26" s="1"/>
  <c r="J1265" i="26" s="1"/>
  <c r="K1265" i="26" s="1"/>
  <c r="L1265" i="26" s="1"/>
  <c r="M1265" i="26" s="1"/>
  <c r="N1265" i="26" s="1"/>
  <c r="F1098" i="26"/>
  <c r="G1098" i="26" s="1"/>
  <c r="H1098" i="26" s="1"/>
  <c r="I1098" i="26" s="1"/>
  <c r="J1098" i="26" s="1"/>
  <c r="K1098" i="26" s="1"/>
  <c r="L1098" i="26" s="1"/>
  <c r="M1098" i="26" s="1"/>
  <c r="N1098" i="26" s="1"/>
  <c r="F931" i="26"/>
  <c r="G931" i="26" s="1"/>
  <c r="H931" i="26" s="1"/>
  <c r="I931" i="26" s="1"/>
  <c r="J931" i="26" s="1"/>
  <c r="K931" i="26" s="1"/>
  <c r="L931" i="26" s="1"/>
  <c r="M931" i="26" s="1"/>
  <c r="N931" i="26" s="1"/>
  <c r="F764" i="26"/>
  <c r="G764" i="26" s="1"/>
  <c r="H764" i="26" s="1"/>
  <c r="I764" i="26" s="1"/>
  <c r="J764" i="26" s="1"/>
  <c r="K764" i="26" s="1"/>
  <c r="L764" i="26" s="1"/>
  <c r="M764" i="26" s="1"/>
  <c r="N764" i="26" s="1"/>
  <c r="F597" i="26"/>
  <c r="G597" i="26" s="1"/>
  <c r="H597" i="26" s="1"/>
  <c r="I597" i="26" s="1"/>
  <c r="J597" i="26" s="1"/>
  <c r="K597" i="26" s="1"/>
  <c r="L597" i="26" s="1"/>
  <c r="M597" i="26" s="1"/>
  <c r="N597" i="26" s="1"/>
  <c r="F430" i="26"/>
  <c r="G430" i="26" s="1"/>
  <c r="H430" i="26" s="1"/>
  <c r="I430" i="26" s="1"/>
  <c r="J430" i="26" s="1"/>
  <c r="K430" i="26" s="1"/>
  <c r="L430" i="26" s="1"/>
  <c r="M430" i="26" s="1"/>
  <c r="N430" i="26" s="1"/>
  <c r="F263" i="26"/>
  <c r="G263" i="26" s="1"/>
  <c r="H263" i="26" s="1"/>
  <c r="I263" i="26" s="1"/>
  <c r="J263" i="26" s="1"/>
  <c r="K263" i="26" s="1"/>
  <c r="L263" i="26" s="1"/>
  <c r="M263" i="26" s="1"/>
  <c r="N263" i="26" s="1"/>
  <c r="F96" i="26"/>
  <c r="G96" i="26" s="1"/>
  <c r="H96" i="26" s="1"/>
  <c r="I96" i="26" s="1"/>
  <c r="J96" i="26" s="1"/>
  <c r="K96" i="26" s="1"/>
  <c r="L96" i="26" s="1"/>
  <c r="M96" i="26" s="1"/>
  <c r="N96" i="26" s="1"/>
  <c r="F1537" i="26"/>
  <c r="G1537" i="26" s="1"/>
  <c r="H1537" i="26" s="1"/>
  <c r="I1537" i="26" s="1"/>
  <c r="J1537" i="26" s="1"/>
  <c r="K1537" i="26" s="1"/>
  <c r="L1537" i="26" s="1"/>
  <c r="M1537" i="26" s="1"/>
  <c r="N1537" i="26" s="1"/>
  <c r="F1370" i="26"/>
  <c r="G1370" i="26" s="1"/>
  <c r="H1370" i="26" s="1"/>
  <c r="I1370" i="26" s="1"/>
  <c r="J1370" i="26" s="1"/>
  <c r="K1370" i="26" s="1"/>
  <c r="L1370" i="26" s="1"/>
  <c r="M1370" i="26" s="1"/>
  <c r="N1370" i="26" s="1"/>
  <c r="F1203" i="26"/>
  <c r="G1203" i="26" s="1"/>
  <c r="H1203" i="26" s="1"/>
  <c r="I1203" i="26" s="1"/>
  <c r="J1203" i="26" s="1"/>
  <c r="K1203" i="26" s="1"/>
  <c r="L1203" i="26" s="1"/>
  <c r="M1203" i="26" s="1"/>
  <c r="N1203" i="26" s="1"/>
  <c r="F1036" i="26"/>
  <c r="G1036" i="26" s="1"/>
  <c r="H1036" i="26" s="1"/>
  <c r="I1036" i="26" s="1"/>
  <c r="J1036" i="26" s="1"/>
  <c r="K1036" i="26" s="1"/>
  <c r="L1036" i="26" s="1"/>
  <c r="M1036" i="26" s="1"/>
  <c r="N1036" i="26" s="1"/>
  <c r="F869" i="26"/>
  <c r="G869" i="26" s="1"/>
  <c r="H869" i="26" s="1"/>
  <c r="I869" i="26" s="1"/>
  <c r="J869" i="26" s="1"/>
  <c r="K869" i="26" s="1"/>
  <c r="L869" i="26" s="1"/>
  <c r="M869" i="26" s="1"/>
  <c r="N869" i="26" s="1"/>
  <c r="F702" i="26"/>
  <c r="G702" i="26" s="1"/>
  <c r="H702" i="26" s="1"/>
  <c r="I702" i="26" s="1"/>
  <c r="J702" i="26" s="1"/>
  <c r="K702" i="26" s="1"/>
  <c r="L702" i="26" s="1"/>
  <c r="M702" i="26" s="1"/>
  <c r="N702" i="26" s="1"/>
  <c r="F535" i="26"/>
  <c r="G535" i="26" s="1"/>
  <c r="H535" i="26" s="1"/>
  <c r="I535" i="26" s="1"/>
  <c r="J535" i="26" s="1"/>
  <c r="K535" i="26" s="1"/>
  <c r="L535" i="26" s="1"/>
  <c r="M535" i="26" s="1"/>
  <c r="N535" i="26" s="1"/>
  <c r="F368" i="26"/>
  <c r="G368" i="26" s="1"/>
  <c r="H368" i="26" s="1"/>
  <c r="I368" i="26" s="1"/>
  <c r="J368" i="26" s="1"/>
  <c r="K368" i="26" s="1"/>
  <c r="L368" i="26" s="1"/>
  <c r="M368" i="26" s="1"/>
  <c r="N368" i="26" s="1"/>
  <c r="F201" i="26"/>
  <c r="G201" i="26" s="1"/>
  <c r="H201" i="26" s="1"/>
  <c r="I201" i="26" s="1"/>
  <c r="J201" i="26" s="1"/>
  <c r="K201" i="26" s="1"/>
  <c r="L201" i="26" s="1"/>
  <c r="M201" i="26" s="1"/>
  <c r="N201" i="26" s="1"/>
  <c r="F33" i="26"/>
  <c r="G33" i="26" s="1"/>
  <c r="H33" i="26" s="1"/>
  <c r="I33" i="26" s="1"/>
  <c r="J33" i="26" s="1"/>
  <c r="K33" i="26" s="1"/>
  <c r="L33" i="26" s="1"/>
  <c r="M33" i="26" s="1"/>
  <c r="N33" i="26" s="1"/>
  <c r="F1631" i="26"/>
  <c r="G1631" i="26" s="1"/>
  <c r="H1631" i="26" s="1"/>
  <c r="I1631" i="26" s="1"/>
  <c r="J1631" i="26" s="1"/>
  <c r="K1631" i="26" s="1"/>
  <c r="L1631" i="26" s="1"/>
  <c r="M1631" i="26" s="1"/>
  <c r="N1631" i="26" s="1"/>
  <c r="F1464" i="26"/>
  <c r="G1464" i="26" s="1"/>
  <c r="H1464" i="26" s="1"/>
  <c r="I1464" i="26" s="1"/>
  <c r="J1464" i="26" s="1"/>
  <c r="K1464" i="26" s="1"/>
  <c r="L1464" i="26" s="1"/>
  <c r="M1464" i="26" s="1"/>
  <c r="N1464" i="26" s="1"/>
  <c r="F1297" i="26"/>
  <c r="G1297" i="26" s="1"/>
  <c r="H1297" i="26" s="1"/>
  <c r="I1297" i="26" s="1"/>
  <c r="J1297" i="26" s="1"/>
  <c r="K1297" i="26" s="1"/>
  <c r="L1297" i="26" s="1"/>
  <c r="M1297" i="26" s="1"/>
  <c r="N1297" i="26" s="1"/>
  <c r="F1130" i="26"/>
  <c r="G1130" i="26" s="1"/>
  <c r="H1130" i="26" s="1"/>
  <c r="I1130" i="26" s="1"/>
  <c r="J1130" i="26" s="1"/>
  <c r="K1130" i="26" s="1"/>
  <c r="L1130" i="26" s="1"/>
  <c r="M1130" i="26" s="1"/>
  <c r="N1130" i="26" s="1"/>
  <c r="F963" i="26"/>
  <c r="G963" i="26" s="1"/>
  <c r="H963" i="26" s="1"/>
  <c r="I963" i="26" s="1"/>
  <c r="J963" i="26" s="1"/>
  <c r="K963" i="26" s="1"/>
  <c r="L963" i="26" s="1"/>
  <c r="M963" i="26" s="1"/>
  <c r="N963" i="26" s="1"/>
  <c r="F796" i="26"/>
  <c r="G796" i="26" s="1"/>
  <c r="H796" i="26" s="1"/>
  <c r="I796" i="26" s="1"/>
  <c r="J796" i="26" s="1"/>
  <c r="K796" i="26" s="1"/>
  <c r="L796" i="26" s="1"/>
  <c r="M796" i="26" s="1"/>
  <c r="N796" i="26" s="1"/>
  <c r="F629" i="26"/>
  <c r="G629" i="26" s="1"/>
  <c r="H629" i="26" s="1"/>
  <c r="I629" i="26" s="1"/>
  <c r="J629" i="26" s="1"/>
  <c r="K629" i="26" s="1"/>
  <c r="L629" i="26" s="1"/>
  <c r="M629" i="26" s="1"/>
  <c r="N629" i="26" s="1"/>
  <c r="F462" i="26"/>
  <c r="G462" i="26" s="1"/>
  <c r="H462" i="26" s="1"/>
  <c r="I462" i="26" s="1"/>
  <c r="J462" i="26" s="1"/>
  <c r="K462" i="26" s="1"/>
  <c r="L462" i="26" s="1"/>
  <c r="M462" i="26" s="1"/>
  <c r="N462" i="26" s="1"/>
  <c r="F295" i="26"/>
  <c r="G295" i="26" s="1"/>
  <c r="H295" i="26" s="1"/>
  <c r="I295" i="26" s="1"/>
  <c r="J295" i="26" s="1"/>
  <c r="K295" i="26" s="1"/>
  <c r="L295" i="26" s="1"/>
  <c r="M295" i="26" s="1"/>
  <c r="N295" i="26" s="1"/>
  <c r="F128" i="26"/>
  <c r="G128" i="26" s="1"/>
  <c r="H128" i="26" s="1"/>
  <c r="I128" i="26" s="1"/>
  <c r="J128" i="26" s="1"/>
  <c r="K128" i="26" s="1"/>
  <c r="L128" i="26" s="1"/>
  <c r="M128" i="26" s="1"/>
  <c r="N128" i="26" s="1"/>
  <c r="F1585" i="26"/>
  <c r="G1585" i="26" s="1"/>
  <c r="H1585" i="26" s="1"/>
  <c r="I1585" i="26" s="1"/>
  <c r="J1585" i="26" s="1"/>
  <c r="K1585" i="26" s="1"/>
  <c r="L1585" i="26" s="1"/>
  <c r="M1585" i="26" s="1"/>
  <c r="N1585" i="26" s="1"/>
  <c r="F1418" i="26"/>
  <c r="G1418" i="26" s="1"/>
  <c r="H1418" i="26" s="1"/>
  <c r="I1418" i="26" s="1"/>
  <c r="J1418" i="26" s="1"/>
  <c r="K1418" i="26" s="1"/>
  <c r="L1418" i="26" s="1"/>
  <c r="M1418" i="26" s="1"/>
  <c r="N1418" i="26" s="1"/>
  <c r="F1251" i="26"/>
  <c r="G1251" i="26" s="1"/>
  <c r="H1251" i="26" s="1"/>
  <c r="I1251" i="26" s="1"/>
  <c r="J1251" i="26" s="1"/>
  <c r="K1251" i="26" s="1"/>
  <c r="L1251" i="26" s="1"/>
  <c r="M1251" i="26" s="1"/>
  <c r="N1251" i="26" s="1"/>
  <c r="F1084" i="26"/>
  <c r="G1084" i="26" s="1"/>
  <c r="H1084" i="26" s="1"/>
  <c r="I1084" i="26" s="1"/>
  <c r="J1084" i="26" s="1"/>
  <c r="K1084" i="26" s="1"/>
  <c r="L1084" i="26" s="1"/>
  <c r="M1084" i="26" s="1"/>
  <c r="N1084" i="26" s="1"/>
  <c r="F917" i="26"/>
  <c r="G917" i="26" s="1"/>
  <c r="H917" i="26" s="1"/>
  <c r="I917" i="26" s="1"/>
  <c r="J917" i="26" s="1"/>
  <c r="K917" i="26" s="1"/>
  <c r="L917" i="26" s="1"/>
  <c r="M917" i="26" s="1"/>
  <c r="N917" i="26" s="1"/>
  <c r="F750" i="26"/>
  <c r="G750" i="26" s="1"/>
  <c r="H750" i="26" s="1"/>
  <c r="I750" i="26" s="1"/>
  <c r="J750" i="26" s="1"/>
  <c r="K750" i="26" s="1"/>
  <c r="L750" i="26" s="1"/>
  <c r="M750" i="26" s="1"/>
  <c r="N750" i="26" s="1"/>
  <c r="F583" i="26"/>
  <c r="G583" i="26" s="1"/>
  <c r="H583" i="26" s="1"/>
  <c r="I583" i="26" s="1"/>
  <c r="J583" i="26" s="1"/>
  <c r="K583" i="26" s="1"/>
  <c r="L583" i="26" s="1"/>
  <c r="M583" i="26" s="1"/>
  <c r="N583" i="26" s="1"/>
  <c r="F416" i="26"/>
  <c r="G416" i="26" s="1"/>
  <c r="H416" i="26" s="1"/>
  <c r="I416" i="26" s="1"/>
  <c r="J416" i="26" s="1"/>
  <c r="K416" i="26" s="1"/>
  <c r="L416" i="26" s="1"/>
  <c r="M416" i="26" s="1"/>
  <c r="N416" i="26" s="1"/>
  <c r="F249" i="26"/>
  <c r="G249" i="26" s="1"/>
  <c r="H249" i="26" s="1"/>
  <c r="I249" i="26" s="1"/>
  <c r="J249" i="26" s="1"/>
  <c r="K249" i="26" s="1"/>
  <c r="L249" i="26" s="1"/>
  <c r="M249" i="26" s="1"/>
  <c r="N249" i="26" s="1"/>
  <c r="F82" i="26"/>
  <c r="G82" i="26" s="1"/>
  <c r="H82" i="26" s="1"/>
  <c r="I82" i="26" s="1"/>
  <c r="J82" i="26" s="1"/>
  <c r="K82" i="26" s="1"/>
  <c r="L82" i="26" s="1"/>
  <c r="M82" i="26" s="1"/>
  <c r="N82" i="26" s="1"/>
  <c r="F1664" i="26"/>
  <c r="G1664" i="26" s="1"/>
  <c r="H1664" i="26" s="1"/>
  <c r="I1664" i="26" s="1"/>
  <c r="J1664" i="26" s="1"/>
  <c r="K1664" i="26" s="1"/>
  <c r="L1664" i="26" s="1"/>
  <c r="M1664" i="26" s="1"/>
  <c r="N1664" i="26" s="1"/>
  <c r="F1497" i="26"/>
  <c r="G1497" i="26" s="1"/>
  <c r="H1497" i="26" s="1"/>
  <c r="I1497" i="26" s="1"/>
  <c r="J1497" i="26" s="1"/>
  <c r="K1497" i="26" s="1"/>
  <c r="L1497" i="26" s="1"/>
  <c r="M1497" i="26" s="1"/>
  <c r="N1497" i="26" s="1"/>
  <c r="F1330" i="26"/>
  <c r="G1330" i="26" s="1"/>
  <c r="H1330" i="26" s="1"/>
  <c r="I1330" i="26" s="1"/>
  <c r="J1330" i="26" s="1"/>
  <c r="K1330" i="26" s="1"/>
  <c r="L1330" i="26" s="1"/>
  <c r="M1330" i="26" s="1"/>
  <c r="N1330" i="26" s="1"/>
  <c r="F1163" i="26"/>
  <c r="G1163" i="26" s="1"/>
  <c r="H1163" i="26" s="1"/>
  <c r="I1163" i="26" s="1"/>
  <c r="J1163" i="26" s="1"/>
  <c r="K1163" i="26" s="1"/>
  <c r="L1163" i="26" s="1"/>
  <c r="M1163" i="26" s="1"/>
  <c r="N1163" i="26" s="1"/>
  <c r="F996" i="26"/>
  <c r="G996" i="26" s="1"/>
  <c r="H996" i="26" s="1"/>
  <c r="I996" i="26" s="1"/>
  <c r="J996" i="26" s="1"/>
  <c r="K996" i="26" s="1"/>
  <c r="L996" i="26" s="1"/>
  <c r="M996" i="26" s="1"/>
  <c r="N996" i="26" s="1"/>
  <c r="F829" i="26"/>
  <c r="G829" i="26" s="1"/>
  <c r="H829" i="26" s="1"/>
  <c r="I829" i="26" s="1"/>
  <c r="J829" i="26" s="1"/>
  <c r="K829" i="26" s="1"/>
  <c r="L829" i="26" s="1"/>
  <c r="M829" i="26" s="1"/>
  <c r="N829" i="26" s="1"/>
  <c r="F662" i="26"/>
  <c r="G662" i="26" s="1"/>
  <c r="H662" i="26" s="1"/>
  <c r="I662" i="26" s="1"/>
  <c r="J662" i="26" s="1"/>
  <c r="K662" i="26" s="1"/>
  <c r="L662" i="26" s="1"/>
  <c r="M662" i="26" s="1"/>
  <c r="N662" i="26" s="1"/>
  <c r="F495" i="26"/>
  <c r="G495" i="26" s="1"/>
  <c r="H495" i="26" s="1"/>
  <c r="I495" i="26" s="1"/>
  <c r="J495" i="26" s="1"/>
  <c r="K495" i="26" s="1"/>
  <c r="L495" i="26" s="1"/>
  <c r="M495" i="26" s="1"/>
  <c r="N495" i="26" s="1"/>
  <c r="F328" i="26"/>
  <c r="G328" i="26" s="1"/>
  <c r="H328" i="26" s="1"/>
  <c r="I328" i="26" s="1"/>
  <c r="J328" i="26" s="1"/>
  <c r="K328" i="26" s="1"/>
  <c r="L328" i="26" s="1"/>
  <c r="M328" i="26" s="1"/>
  <c r="N328" i="26" s="1"/>
  <c r="F161" i="26"/>
  <c r="G161" i="26" s="1"/>
  <c r="H161" i="26" s="1"/>
  <c r="I161" i="26" s="1"/>
  <c r="J161" i="26" s="1"/>
  <c r="K161" i="26" s="1"/>
  <c r="L161" i="26" s="1"/>
  <c r="M161" i="26" s="1"/>
  <c r="N161" i="26" s="1"/>
  <c r="F1659" i="26"/>
  <c r="G1659" i="26" s="1"/>
  <c r="H1659" i="26" s="1"/>
  <c r="I1659" i="26" s="1"/>
  <c r="J1659" i="26" s="1"/>
  <c r="K1659" i="26" s="1"/>
  <c r="L1659" i="26" s="1"/>
  <c r="M1659" i="26" s="1"/>
  <c r="N1659" i="26" s="1"/>
  <c r="F1492" i="26"/>
  <c r="G1492" i="26" s="1"/>
  <c r="H1492" i="26" s="1"/>
  <c r="I1492" i="26" s="1"/>
  <c r="J1492" i="26" s="1"/>
  <c r="K1492" i="26" s="1"/>
  <c r="L1492" i="26" s="1"/>
  <c r="M1492" i="26" s="1"/>
  <c r="N1492" i="26" s="1"/>
  <c r="F1325" i="26"/>
  <c r="G1325" i="26" s="1"/>
  <c r="H1325" i="26" s="1"/>
  <c r="I1325" i="26" s="1"/>
  <c r="J1325" i="26" s="1"/>
  <c r="K1325" i="26" s="1"/>
  <c r="L1325" i="26" s="1"/>
  <c r="M1325" i="26" s="1"/>
  <c r="N1325" i="26" s="1"/>
  <c r="F1158" i="26"/>
  <c r="G1158" i="26" s="1"/>
  <c r="H1158" i="26" s="1"/>
  <c r="I1158" i="26" s="1"/>
  <c r="J1158" i="26" s="1"/>
  <c r="K1158" i="26" s="1"/>
  <c r="L1158" i="26" s="1"/>
  <c r="M1158" i="26" s="1"/>
  <c r="N1158" i="26" s="1"/>
  <c r="F991" i="26"/>
  <c r="G991" i="26" s="1"/>
  <c r="H991" i="26" s="1"/>
  <c r="I991" i="26" s="1"/>
  <c r="J991" i="26" s="1"/>
  <c r="K991" i="26" s="1"/>
  <c r="L991" i="26" s="1"/>
  <c r="M991" i="26" s="1"/>
  <c r="N991" i="26" s="1"/>
  <c r="F824" i="26"/>
  <c r="G824" i="26" s="1"/>
  <c r="H824" i="26" s="1"/>
  <c r="I824" i="26" s="1"/>
  <c r="J824" i="26" s="1"/>
  <c r="K824" i="26" s="1"/>
  <c r="L824" i="26" s="1"/>
  <c r="M824" i="26" s="1"/>
  <c r="N824" i="26" s="1"/>
  <c r="F657" i="26"/>
  <c r="G657" i="26" s="1"/>
  <c r="H657" i="26" s="1"/>
  <c r="I657" i="26" s="1"/>
  <c r="J657" i="26" s="1"/>
  <c r="K657" i="26" s="1"/>
  <c r="L657" i="26" s="1"/>
  <c r="M657" i="26" s="1"/>
  <c r="N657" i="26" s="1"/>
  <c r="F490" i="26"/>
  <c r="G490" i="26" s="1"/>
  <c r="H490" i="26" s="1"/>
  <c r="I490" i="26" s="1"/>
  <c r="J490" i="26" s="1"/>
  <c r="K490" i="26" s="1"/>
  <c r="L490" i="26" s="1"/>
  <c r="M490" i="26" s="1"/>
  <c r="N490" i="26" s="1"/>
  <c r="F323" i="26"/>
  <c r="G323" i="26" s="1"/>
  <c r="H323" i="26" s="1"/>
  <c r="I323" i="26" s="1"/>
  <c r="J323" i="26" s="1"/>
  <c r="K323" i="26" s="1"/>
  <c r="L323" i="26" s="1"/>
  <c r="M323" i="26" s="1"/>
  <c r="N323" i="26" s="1"/>
  <c r="F156" i="26"/>
  <c r="G156" i="26" s="1"/>
  <c r="H156" i="26" s="1"/>
  <c r="I156" i="26" s="1"/>
  <c r="J156" i="26" s="1"/>
  <c r="K156" i="26" s="1"/>
  <c r="L156" i="26" s="1"/>
  <c r="M156" i="26" s="1"/>
  <c r="N156" i="26" s="1"/>
  <c r="F1608" i="26"/>
  <c r="G1608" i="26" s="1"/>
  <c r="H1608" i="26" s="1"/>
  <c r="I1608" i="26" s="1"/>
  <c r="J1608" i="26" s="1"/>
  <c r="K1608" i="26" s="1"/>
  <c r="L1608" i="26" s="1"/>
  <c r="M1608" i="26" s="1"/>
  <c r="N1608" i="26" s="1"/>
  <c r="F1441" i="26"/>
  <c r="G1441" i="26" s="1"/>
  <c r="H1441" i="26" s="1"/>
  <c r="I1441" i="26" s="1"/>
  <c r="J1441" i="26" s="1"/>
  <c r="K1441" i="26" s="1"/>
  <c r="L1441" i="26" s="1"/>
  <c r="M1441" i="26" s="1"/>
  <c r="N1441" i="26" s="1"/>
  <c r="F1274" i="26"/>
  <c r="G1274" i="26" s="1"/>
  <c r="H1274" i="26" s="1"/>
  <c r="I1274" i="26" s="1"/>
  <c r="J1274" i="26" s="1"/>
  <c r="K1274" i="26" s="1"/>
  <c r="L1274" i="26" s="1"/>
  <c r="M1274" i="26" s="1"/>
  <c r="N1274" i="26" s="1"/>
  <c r="F1107" i="26"/>
  <c r="G1107" i="26" s="1"/>
  <c r="H1107" i="26" s="1"/>
  <c r="I1107" i="26" s="1"/>
  <c r="J1107" i="26" s="1"/>
  <c r="K1107" i="26" s="1"/>
  <c r="L1107" i="26" s="1"/>
  <c r="M1107" i="26" s="1"/>
  <c r="N1107" i="26" s="1"/>
  <c r="F940" i="26"/>
  <c r="G940" i="26" s="1"/>
  <c r="H940" i="26" s="1"/>
  <c r="I940" i="26" s="1"/>
  <c r="J940" i="26" s="1"/>
  <c r="K940" i="26" s="1"/>
  <c r="L940" i="26" s="1"/>
  <c r="M940" i="26" s="1"/>
  <c r="N940" i="26" s="1"/>
  <c r="F773" i="26"/>
  <c r="G773" i="26" s="1"/>
  <c r="H773" i="26" s="1"/>
  <c r="I773" i="26" s="1"/>
  <c r="J773" i="26" s="1"/>
  <c r="K773" i="26" s="1"/>
  <c r="L773" i="26" s="1"/>
  <c r="M773" i="26" s="1"/>
  <c r="N773" i="26" s="1"/>
  <c r="F606" i="26"/>
  <c r="G606" i="26" s="1"/>
  <c r="H606" i="26" s="1"/>
  <c r="I606" i="26" s="1"/>
  <c r="J606" i="26" s="1"/>
  <c r="K606" i="26" s="1"/>
  <c r="L606" i="26" s="1"/>
  <c r="M606" i="26" s="1"/>
  <c r="N606" i="26" s="1"/>
  <c r="F439" i="26"/>
  <c r="G439" i="26" s="1"/>
  <c r="H439" i="26" s="1"/>
  <c r="I439" i="26" s="1"/>
  <c r="J439" i="26" s="1"/>
  <c r="K439" i="26" s="1"/>
  <c r="L439" i="26" s="1"/>
  <c r="M439" i="26" s="1"/>
  <c r="N439" i="26" s="1"/>
  <c r="F272" i="26"/>
  <c r="G272" i="26" s="1"/>
  <c r="H272" i="26" s="1"/>
  <c r="I272" i="26" s="1"/>
  <c r="J272" i="26" s="1"/>
  <c r="K272" i="26" s="1"/>
  <c r="L272" i="26" s="1"/>
  <c r="M272" i="26" s="1"/>
  <c r="N272" i="26" s="1"/>
  <c r="F105" i="26"/>
  <c r="G105" i="26" s="1"/>
  <c r="H105" i="26" s="1"/>
  <c r="I105" i="26" s="1"/>
  <c r="J105" i="26" s="1"/>
  <c r="K105" i="26" s="1"/>
  <c r="L105" i="26" s="1"/>
  <c r="M105" i="26" s="1"/>
  <c r="N105" i="26" s="1"/>
  <c r="G658" i="26"/>
  <c r="H658" i="26" s="1"/>
  <c r="I658" i="26" s="1"/>
  <c r="J658" i="26" s="1"/>
  <c r="K658" i="26" s="1"/>
  <c r="L658" i="26" s="1"/>
  <c r="M658" i="26" s="1"/>
  <c r="N658" i="26" s="1"/>
  <c r="G1397" i="26"/>
  <c r="H1397" i="26" s="1"/>
  <c r="I1397" i="26" s="1"/>
  <c r="J1397" i="26" s="1"/>
  <c r="K1397" i="26" s="1"/>
  <c r="L1397" i="26" s="1"/>
  <c r="M1397" i="26" s="1"/>
  <c r="N1397" i="26" s="1"/>
  <c r="G1565" i="26"/>
  <c r="H1565" i="26" s="1"/>
  <c r="I1565" i="26" s="1"/>
  <c r="J1565" i="26" s="1"/>
  <c r="K1565" i="26" s="1"/>
  <c r="L1565" i="26" s="1"/>
  <c r="M1565" i="26" s="1"/>
  <c r="N1565" i="26" s="1"/>
  <c r="F1517" i="26"/>
  <c r="G1517" i="26" s="1"/>
  <c r="H1517" i="26" s="1"/>
  <c r="I1517" i="26" s="1"/>
  <c r="J1517" i="26" s="1"/>
  <c r="K1517" i="26" s="1"/>
  <c r="L1517" i="26" s="1"/>
  <c r="M1517" i="26" s="1"/>
  <c r="N1517" i="26" s="1"/>
  <c r="F1350" i="26"/>
  <c r="G1350" i="26" s="1"/>
  <c r="H1350" i="26" s="1"/>
  <c r="I1350" i="26" s="1"/>
  <c r="J1350" i="26" s="1"/>
  <c r="K1350" i="26" s="1"/>
  <c r="L1350" i="26" s="1"/>
  <c r="M1350" i="26" s="1"/>
  <c r="N1350" i="26" s="1"/>
  <c r="F1183" i="26"/>
  <c r="G1183" i="26" s="1"/>
  <c r="H1183" i="26" s="1"/>
  <c r="I1183" i="26" s="1"/>
  <c r="J1183" i="26" s="1"/>
  <c r="K1183" i="26" s="1"/>
  <c r="L1183" i="26" s="1"/>
  <c r="M1183" i="26" s="1"/>
  <c r="N1183" i="26" s="1"/>
  <c r="F1016" i="26"/>
  <c r="G1016" i="26" s="1"/>
  <c r="H1016" i="26" s="1"/>
  <c r="I1016" i="26" s="1"/>
  <c r="J1016" i="26" s="1"/>
  <c r="K1016" i="26" s="1"/>
  <c r="L1016" i="26" s="1"/>
  <c r="M1016" i="26" s="1"/>
  <c r="N1016" i="26" s="1"/>
  <c r="F849" i="26"/>
  <c r="G849" i="26" s="1"/>
  <c r="H849" i="26" s="1"/>
  <c r="I849" i="26" s="1"/>
  <c r="J849" i="26" s="1"/>
  <c r="K849" i="26" s="1"/>
  <c r="L849" i="26" s="1"/>
  <c r="M849" i="26" s="1"/>
  <c r="N849" i="26" s="1"/>
  <c r="F682" i="26"/>
  <c r="G682" i="26" s="1"/>
  <c r="H682" i="26" s="1"/>
  <c r="I682" i="26" s="1"/>
  <c r="J682" i="26" s="1"/>
  <c r="K682" i="26" s="1"/>
  <c r="L682" i="26" s="1"/>
  <c r="M682" i="26" s="1"/>
  <c r="N682" i="26" s="1"/>
  <c r="F515" i="26"/>
  <c r="G515" i="26" s="1"/>
  <c r="H515" i="26" s="1"/>
  <c r="I515" i="26" s="1"/>
  <c r="J515" i="26" s="1"/>
  <c r="K515" i="26" s="1"/>
  <c r="L515" i="26" s="1"/>
  <c r="M515" i="26" s="1"/>
  <c r="N515" i="26" s="1"/>
  <c r="F348" i="26"/>
  <c r="G348" i="26" s="1"/>
  <c r="H348" i="26" s="1"/>
  <c r="I348" i="26" s="1"/>
  <c r="J348" i="26" s="1"/>
  <c r="K348" i="26" s="1"/>
  <c r="L348" i="26" s="1"/>
  <c r="M348" i="26" s="1"/>
  <c r="N348" i="26" s="1"/>
  <c r="F181" i="26"/>
  <c r="G181" i="26" s="1"/>
  <c r="H181" i="26" s="1"/>
  <c r="I181" i="26" s="1"/>
  <c r="J181" i="26" s="1"/>
  <c r="K181" i="26" s="1"/>
  <c r="L181" i="26" s="1"/>
  <c r="M181" i="26" s="1"/>
  <c r="N181" i="26" s="1"/>
  <c r="F13" i="26"/>
  <c r="G13" i="26" s="1"/>
  <c r="H13" i="26" s="1"/>
  <c r="I13" i="26" s="1"/>
  <c r="J13" i="26" s="1"/>
  <c r="K13" i="26" s="1"/>
  <c r="L13" i="26" s="1"/>
  <c r="M13" i="26" s="1"/>
  <c r="N13" i="26" s="1"/>
  <c r="F1632" i="26"/>
  <c r="G1632" i="26" s="1"/>
  <c r="H1632" i="26" s="1"/>
  <c r="I1632" i="26" s="1"/>
  <c r="J1632" i="26" s="1"/>
  <c r="K1632" i="26" s="1"/>
  <c r="L1632" i="26" s="1"/>
  <c r="M1632" i="26" s="1"/>
  <c r="N1632" i="26" s="1"/>
  <c r="F1465" i="26"/>
  <c r="G1465" i="26" s="1"/>
  <c r="H1465" i="26" s="1"/>
  <c r="I1465" i="26" s="1"/>
  <c r="J1465" i="26" s="1"/>
  <c r="K1465" i="26" s="1"/>
  <c r="L1465" i="26" s="1"/>
  <c r="M1465" i="26" s="1"/>
  <c r="N1465" i="26" s="1"/>
  <c r="F1298" i="26"/>
  <c r="G1298" i="26" s="1"/>
  <c r="H1298" i="26" s="1"/>
  <c r="I1298" i="26" s="1"/>
  <c r="J1298" i="26" s="1"/>
  <c r="K1298" i="26" s="1"/>
  <c r="L1298" i="26" s="1"/>
  <c r="M1298" i="26" s="1"/>
  <c r="N1298" i="26" s="1"/>
  <c r="F1131" i="26"/>
  <c r="G1131" i="26" s="1"/>
  <c r="H1131" i="26" s="1"/>
  <c r="I1131" i="26" s="1"/>
  <c r="J1131" i="26" s="1"/>
  <c r="K1131" i="26" s="1"/>
  <c r="L1131" i="26" s="1"/>
  <c r="M1131" i="26" s="1"/>
  <c r="N1131" i="26" s="1"/>
  <c r="F964" i="26"/>
  <c r="G964" i="26" s="1"/>
  <c r="H964" i="26" s="1"/>
  <c r="I964" i="26" s="1"/>
  <c r="J964" i="26" s="1"/>
  <c r="K964" i="26" s="1"/>
  <c r="L964" i="26" s="1"/>
  <c r="M964" i="26" s="1"/>
  <c r="N964" i="26" s="1"/>
  <c r="F797" i="26"/>
  <c r="G797" i="26" s="1"/>
  <c r="H797" i="26" s="1"/>
  <c r="I797" i="26" s="1"/>
  <c r="J797" i="26" s="1"/>
  <c r="K797" i="26" s="1"/>
  <c r="L797" i="26" s="1"/>
  <c r="M797" i="26" s="1"/>
  <c r="N797" i="26" s="1"/>
  <c r="F630" i="26"/>
  <c r="G630" i="26" s="1"/>
  <c r="H630" i="26" s="1"/>
  <c r="I630" i="26" s="1"/>
  <c r="J630" i="26" s="1"/>
  <c r="K630" i="26" s="1"/>
  <c r="L630" i="26" s="1"/>
  <c r="M630" i="26" s="1"/>
  <c r="N630" i="26" s="1"/>
  <c r="F463" i="26"/>
  <c r="G463" i="26" s="1"/>
  <c r="H463" i="26" s="1"/>
  <c r="I463" i="26" s="1"/>
  <c r="J463" i="26" s="1"/>
  <c r="K463" i="26" s="1"/>
  <c r="L463" i="26" s="1"/>
  <c r="M463" i="26" s="1"/>
  <c r="N463" i="26" s="1"/>
  <c r="F296" i="26"/>
  <c r="G296" i="26" s="1"/>
  <c r="H296" i="26" s="1"/>
  <c r="I296" i="26" s="1"/>
  <c r="J296" i="26" s="1"/>
  <c r="K296" i="26" s="1"/>
  <c r="L296" i="26" s="1"/>
  <c r="M296" i="26" s="1"/>
  <c r="N296" i="26" s="1"/>
  <c r="F129" i="26"/>
  <c r="G129" i="26" s="1"/>
  <c r="H129" i="26" s="1"/>
  <c r="I129" i="26" s="1"/>
  <c r="J129" i="26" s="1"/>
  <c r="K129" i="26" s="1"/>
  <c r="L129" i="26" s="1"/>
  <c r="M129" i="26" s="1"/>
  <c r="N129" i="26" s="1"/>
  <c r="F1607" i="26"/>
  <c r="G1607" i="26" s="1"/>
  <c r="H1607" i="26" s="1"/>
  <c r="I1607" i="26" s="1"/>
  <c r="J1607" i="26" s="1"/>
  <c r="K1607" i="26" s="1"/>
  <c r="L1607" i="26" s="1"/>
  <c r="M1607" i="26" s="1"/>
  <c r="N1607" i="26" s="1"/>
  <c r="F1440" i="26"/>
  <c r="G1440" i="26" s="1"/>
  <c r="H1440" i="26" s="1"/>
  <c r="I1440" i="26" s="1"/>
  <c r="J1440" i="26" s="1"/>
  <c r="K1440" i="26" s="1"/>
  <c r="L1440" i="26" s="1"/>
  <c r="M1440" i="26" s="1"/>
  <c r="N1440" i="26" s="1"/>
  <c r="F1273" i="26"/>
  <c r="G1273" i="26" s="1"/>
  <c r="H1273" i="26" s="1"/>
  <c r="I1273" i="26" s="1"/>
  <c r="J1273" i="26" s="1"/>
  <c r="K1273" i="26" s="1"/>
  <c r="L1273" i="26" s="1"/>
  <c r="M1273" i="26" s="1"/>
  <c r="N1273" i="26" s="1"/>
  <c r="F1106" i="26"/>
  <c r="G1106" i="26" s="1"/>
  <c r="H1106" i="26" s="1"/>
  <c r="I1106" i="26" s="1"/>
  <c r="J1106" i="26" s="1"/>
  <c r="K1106" i="26" s="1"/>
  <c r="L1106" i="26" s="1"/>
  <c r="M1106" i="26" s="1"/>
  <c r="N1106" i="26" s="1"/>
  <c r="F939" i="26"/>
  <c r="G939" i="26" s="1"/>
  <c r="H939" i="26" s="1"/>
  <c r="I939" i="26" s="1"/>
  <c r="J939" i="26" s="1"/>
  <c r="K939" i="26" s="1"/>
  <c r="L939" i="26" s="1"/>
  <c r="M939" i="26" s="1"/>
  <c r="N939" i="26" s="1"/>
  <c r="F772" i="26"/>
  <c r="G772" i="26" s="1"/>
  <c r="H772" i="26" s="1"/>
  <c r="I772" i="26" s="1"/>
  <c r="J772" i="26" s="1"/>
  <c r="K772" i="26" s="1"/>
  <c r="L772" i="26" s="1"/>
  <c r="M772" i="26" s="1"/>
  <c r="N772" i="26" s="1"/>
  <c r="F605" i="26"/>
  <c r="G605" i="26" s="1"/>
  <c r="H605" i="26" s="1"/>
  <c r="I605" i="26" s="1"/>
  <c r="J605" i="26" s="1"/>
  <c r="K605" i="26" s="1"/>
  <c r="L605" i="26" s="1"/>
  <c r="M605" i="26" s="1"/>
  <c r="N605" i="26" s="1"/>
  <c r="F438" i="26"/>
  <c r="G438" i="26" s="1"/>
  <c r="H438" i="26" s="1"/>
  <c r="I438" i="26" s="1"/>
  <c r="J438" i="26" s="1"/>
  <c r="K438" i="26" s="1"/>
  <c r="L438" i="26" s="1"/>
  <c r="M438" i="26" s="1"/>
  <c r="N438" i="26" s="1"/>
  <c r="F271" i="26"/>
  <c r="G271" i="26" s="1"/>
  <c r="H271" i="26" s="1"/>
  <c r="I271" i="26" s="1"/>
  <c r="J271" i="26" s="1"/>
  <c r="K271" i="26" s="1"/>
  <c r="L271" i="26" s="1"/>
  <c r="M271" i="26" s="1"/>
  <c r="N271" i="26" s="1"/>
  <c r="F104" i="26"/>
  <c r="G104" i="26" s="1"/>
  <c r="H104" i="26" s="1"/>
  <c r="I104" i="26" s="1"/>
  <c r="J104" i="26" s="1"/>
  <c r="K104" i="26" s="1"/>
  <c r="L104" i="26" s="1"/>
  <c r="M104" i="26" s="1"/>
  <c r="N104" i="26" s="1"/>
  <c r="F1653" i="26"/>
  <c r="G1653" i="26" s="1"/>
  <c r="H1653" i="26" s="1"/>
  <c r="I1653" i="26" s="1"/>
  <c r="J1653" i="26" s="1"/>
  <c r="K1653" i="26" s="1"/>
  <c r="L1653" i="26" s="1"/>
  <c r="M1653" i="26" s="1"/>
  <c r="N1653" i="26" s="1"/>
  <c r="F1486" i="26"/>
  <c r="G1486" i="26" s="1"/>
  <c r="H1486" i="26" s="1"/>
  <c r="I1486" i="26" s="1"/>
  <c r="J1486" i="26" s="1"/>
  <c r="K1486" i="26" s="1"/>
  <c r="L1486" i="26" s="1"/>
  <c r="M1486" i="26" s="1"/>
  <c r="N1486" i="26" s="1"/>
  <c r="F1319" i="26"/>
  <c r="G1319" i="26" s="1"/>
  <c r="H1319" i="26" s="1"/>
  <c r="I1319" i="26" s="1"/>
  <c r="J1319" i="26" s="1"/>
  <c r="K1319" i="26" s="1"/>
  <c r="L1319" i="26" s="1"/>
  <c r="M1319" i="26" s="1"/>
  <c r="N1319" i="26" s="1"/>
  <c r="F1152" i="26"/>
  <c r="G1152" i="26" s="1"/>
  <c r="H1152" i="26" s="1"/>
  <c r="I1152" i="26" s="1"/>
  <c r="J1152" i="26" s="1"/>
  <c r="K1152" i="26" s="1"/>
  <c r="L1152" i="26" s="1"/>
  <c r="M1152" i="26" s="1"/>
  <c r="N1152" i="26" s="1"/>
  <c r="F985" i="26"/>
  <c r="G985" i="26" s="1"/>
  <c r="H985" i="26" s="1"/>
  <c r="I985" i="26" s="1"/>
  <c r="J985" i="26" s="1"/>
  <c r="K985" i="26" s="1"/>
  <c r="L985" i="26" s="1"/>
  <c r="M985" i="26" s="1"/>
  <c r="N985" i="26" s="1"/>
  <c r="F818" i="26"/>
  <c r="G818" i="26" s="1"/>
  <c r="H818" i="26" s="1"/>
  <c r="I818" i="26" s="1"/>
  <c r="J818" i="26" s="1"/>
  <c r="K818" i="26" s="1"/>
  <c r="L818" i="26" s="1"/>
  <c r="M818" i="26" s="1"/>
  <c r="N818" i="26" s="1"/>
  <c r="F651" i="26"/>
  <c r="G651" i="26" s="1"/>
  <c r="H651" i="26" s="1"/>
  <c r="I651" i="26" s="1"/>
  <c r="J651" i="26" s="1"/>
  <c r="K651" i="26" s="1"/>
  <c r="L651" i="26" s="1"/>
  <c r="M651" i="26" s="1"/>
  <c r="N651" i="26" s="1"/>
  <c r="F484" i="26"/>
  <c r="G484" i="26" s="1"/>
  <c r="H484" i="26" s="1"/>
  <c r="I484" i="26" s="1"/>
  <c r="J484" i="26" s="1"/>
  <c r="K484" i="26" s="1"/>
  <c r="L484" i="26" s="1"/>
  <c r="M484" i="26" s="1"/>
  <c r="N484" i="26" s="1"/>
  <c r="F317" i="26"/>
  <c r="G317" i="26" s="1"/>
  <c r="H317" i="26" s="1"/>
  <c r="I317" i="26" s="1"/>
  <c r="J317" i="26" s="1"/>
  <c r="K317" i="26" s="1"/>
  <c r="L317" i="26" s="1"/>
  <c r="M317" i="26" s="1"/>
  <c r="N317" i="26" s="1"/>
  <c r="F150" i="26"/>
  <c r="G150" i="26" s="1"/>
  <c r="H150" i="26" s="1"/>
  <c r="I150" i="26" s="1"/>
  <c r="J150" i="26" s="1"/>
  <c r="K150" i="26" s="1"/>
  <c r="L150" i="26" s="1"/>
  <c r="M150" i="26" s="1"/>
  <c r="N150" i="26" s="1"/>
  <c r="F1611" i="26"/>
  <c r="G1611" i="26" s="1"/>
  <c r="H1611" i="26" s="1"/>
  <c r="I1611" i="26" s="1"/>
  <c r="J1611" i="26" s="1"/>
  <c r="K1611" i="26" s="1"/>
  <c r="L1611" i="26" s="1"/>
  <c r="M1611" i="26" s="1"/>
  <c r="N1611" i="26" s="1"/>
  <c r="F1444" i="26"/>
  <c r="G1444" i="26" s="1"/>
  <c r="H1444" i="26" s="1"/>
  <c r="I1444" i="26" s="1"/>
  <c r="J1444" i="26" s="1"/>
  <c r="K1444" i="26" s="1"/>
  <c r="L1444" i="26" s="1"/>
  <c r="M1444" i="26" s="1"/>
  <c r="N1444" i="26" s="1"/>
  <c r="F1277" i="26"/>
  <c r="G1277" i="26" s="1"/>
  <c r="H1277" i="26" s="1"/>
  <c r="I1277" i="26" s="1"/>
  <c r="J1277" i="26" s="1"/>
  <c r="K1277" i="26" s="1"/>
  <c r="L1277" i="26" s="1"/>
  <c r="M1277" i="26" s="1"/>
  <c r="N1277" i="26" s="1"/>
  <c r="F1110" i="26"/>
  <c r="G1110" i="26" s="1"/>
  <c r="H1110" i="26" s="1"/>
  <c r="I1110" i="26" s="1"/>
  <c r="J1110" i="26" s="1"/>
  <c r="K1110" i="26" s="1"/>
  <c r="L1110" i="26" s="1"/>
  <c r="M1110" i="26" s="1"/>
  <c r="N1110" i="26" s="1"/>
  <c r="F943" i="26"/>
  <c r="G943" i="26" s="1"/>
  <c r="H943" i="26" s="1"/>
  <c r="I943" i="26" s="1"/>
  <c r="J943" i="26" s="1"/>
  <c r="K943" i="26" s="1"/>
  <c r="L943" i="26" s="1"/>
  <c r="M943" i="26" s="1"/>
  <c r="N943" i="26" s="1"/>
  <c r="F776" i="26"/>
  <c r="G776" i="26" s="1"/>
  <c r="H776" i="26" s="1"/>
  <c r="I776" i="26" s="1"/>
  <c r="J776" i="26" s="1"/>
  <c r="K776" i="26" s="1"/>
  <c r="L776" i="26" s="1"/>
  <c r="M776" i="26" s="1"/>
  <c r="N776" i="26" s="1"/>
  <c r="F609" i="26"/>
  <c r="G609" i="26" s="1"/>
  <c r="H609" i="26" s="1"/>
  <c r="I609" i="26" s="1"/>
  <c r="J609" i="26" s="1"/>
  <c r="K609" i="26" s="1"/>
  <c r="L609" i="26" s="1"/>
  <c r="M609" i="26" s="1"/>
  <c r="N609" i="26" s="1"/>
  <c r="F442" i="26"/>
  <c r="G442" i="26" s="1"/>
  <c r="H442" i="26" s="1"/>
  <c r="I442" i="26" s="1"/>
  <c r="J442" i="26" s="1"/>
  <c r="K442" i="26" s="1"/>
  <c r="L442" i="26" s="1"/>
  <c r="M442" i="26" s="1"/>
  <c r="N442" i="26" s="1"/>
  <c r="F275" i="26"/>
  <c r="G275" i="26" s="1"/>
  <c r="H275" i="26" s="1"/>
  <c r="I275" i="26" s="1"/>
  <c r="J275" i="26" s="1"/>
  <c r="K275" i="26" s="1"/>
  <c r="L275" i="26" s="1"/>
  <c r="M275" i="26" s="1"/>
  <c r="N275" i="26" s="1"/>
  <c r="F108" i="26"/>
  <c r="G108" i="26" s="1"/>
  <c r="H108" i="26" s="1"/>
  <c r="I108" i="26" s="1"/>
  <c r="J108" i="26" s="1"/>
  <c r="K108" i="26" s="1"/>
  <c r="L108" i="26" s="1"/>
  <c r="M108" i="26" s="1"/>
  <c r="N108" i="26" s="1"/>
  <c r="F1550" i="26"/>
  <c r="G1550" i="26" s="1"/>
  <c r="H1550" i="26" s="1"/>
  <c r="I1550" i="26" s="1"/>
  <c r="J1550" i="26" s="1"/>
  <c r="K1550" i="26" s="1"/>
  <c r="L1550" i="26" s="1"/>
  <c r="M1550" i="26" s="1"/>
  <c r="N1550" i="26" s="1"/>
  <c r="F1383" i="26"/>
  <c r="G1383" i="26" s="1"/>
  <c r="H1383" i="26" s="1"/>
  <c r="I1383" i="26" s="1"/>
  <c r="J1383" i="26" s="1"/>
  <c r="K1383" i="26" s="1"/>
  <c r="L1383" i="26" s="1"/>
  <c r="M1383" i="26" s="1"/>
  <c r="N1383" i="26" s="1"/>
  <c r="F1216" i="26"/>
  <c r="G1216" i="26" s="1"/>
  <c r="H1216" i="26" s="1"/>
  <c r="I1216" i="26" s="1"/>
  <c r="J1216" i="26" s="1"/>
  <c r="K1216" i="26" s="1"/>
  <c r="L1216" i="26" s="1"/>
  <c r="M1216" i="26" s="1"/>
  <c r="N1216" i="26" s="1"/>
  <c r="F1049" i="26"/>
  <c r="G1049" i="26" s="1"/>
  <c r="H1049" i="26" s="1"/>
  <c r="I1049" i="26" s="1"/>
  <c r="J1049" i="26" s="1"/>
  <c r="K1049" i="26" s="1"/>
  <c r="L1049" i="26" s="1"/>
  <c r="M1049" i="26" s="1"/>
  <c r="N1049" i="26" s="1"/>
  <c r="F882" i="26"/>
  <c r="G882" i="26" s="1"/>
  <c r="H882" i="26" s="1"/>
  <c r="I882" i="26" s="1"/>
  <c r="J882" i="26" s="1"/>
  <c r="K882" i="26" s="1"/>
  <c r="L882" i="26" s="1"/>
  <c r="M882" i="26" s="1"/>
  <c r="N882" i="26" s="1"/>
  <c r="F715" i="26"/>
  <c r="G715" i="26" s="1"/>
  <c r="H715" i="26" s="1"/>
  <c r="I715" i="26" s="1"/>
  <c r="J715" i="26" s="1"/>
  <c r="K715" i="26" s="1"/>
  <c r="L715" i="26" s="1"/>
  <c r="M715" i="26" s="1"/>
  <c r="N715" i="26" s="1"/>
  <c r="F548" i="26"/>
  <c r="G548" i="26" s="1"/>
  <c r="H548" i="26" s="1"/>
  <c r="I548" i="26" s="1"/>
  <c r="J548" i="26" s="1"/>
  <c r="K548" i="26" s="1"/>
  <c r="L548" i="26" s="1"/>
  <c r="M548" i="26" s="1"/>
  <c r="N548" i="26" s="1"/>
  <c r="F381" i="26"/>
  <c r="G381" i="26" s="1"/>
  <c r="H381" i="26" s="1"/>
  <c r="I381" i="26" s="1"/>
  <c r="J381" i="26" s="1"/>
  <c r="K381" i="26" s="1"/>
  <c r="L381" i="26" s="1"/>
  <c r="M381" i="26" s="1"/>
  <c r="N381" i="26" s="1"/>
  <c r="F214" i="26"/>
  <c r="G214" i="26" s="1"/>
  <c r="H214" i="26" s="1"/>
  <c r="I214" i="26" s="1"/>
  <c r="J214" i="26" s="1"/>
  <c r="K214" i="26" s="1"/>
  <c r="L214" i="26" s="1"/>
  <c r="M214" i="26" s="1"/>
  <c r="N214" i="26" s="1"/>
  <c r="F46" i="26"/>
  <c r="G46" i="26" s="1"/>
  <c r="H46" i="26" s="1"/>
  <c r="I46" i="26" s="1"/>
  <c r="J46" i="26" s="1"/>
  <c r="K46" i="26" s="1"/>
  <c r="L46" i="26" s="1"/>
  <c r="M46" i="26" s="1"/>
  <c r="N46" i="26" s="1"/>
  <c r="F1675" i="26"/>
  <c r="G1675" i="26" s="1"/>
  <c r="H1675" i="26" s="1"/>
  <c r="I1675" i="26" s="1"/>
  <c r="J1675" i="26" s="1"/>
  <c r="K1675" i="26" s="1"/>
  <c r="L1675" i="26" s="1"/>
  <c r="M1675" i="26" s="1"/>
  <c r="N1675" i="26" s="1"/>
  <c r="F1508" i="26"/>
  <c r="G1508" i="26" s="1"/>
  <c r="H1508" i="26" s="1"/>
  <c r="I1508" i="26" s="1"/>
  <c r="J1508" i="26" s="1"/>
  <c r="K1508" i="26" s="1"/>
  <c r="L1508" i="26" s="1"/>
  <c r="M1508" i="26" s="1"/>
  <c r="N1508" i="26" s="1"/>
  <c r="F1341" i="26"/>
  <c r="G1341" i="26" s="1"/>
  <c r="H1341" i="26" s="1"/>
  <c r="I1341" i="26" s="1"/>
  <c r="J1341" i="26" s="1"/>
  <c r="K1341" i="26" s="1"/>
  <c r="L1341" i="26" s="1"/>
  <c r="M1341" i="26" s="1"/>
  <c r="N1341" i="26" s="1"/>
  <c r="F1174" i="26"/>
  <c r="G1174" i="26" s="1"/>
  <c r="H1174" i="26" s="1"/>
  <c r="I1174" i="26" s="1"/>
  <c r="J1174" i="26" s="1"/>
  <c r="K1174" i="26" s="1"/>
  <c r="L1174" i="26" s="1"/>
  <c r="M1174" i="26" s="1"/>
  <c r="N1174" i="26" s="1"/>
  <c r="F1007" i="26"/>
  <c r="G1007" i="26" s="1"/>
  <c r="H1007" i="26" s="1"/>
  <c r="I1007" i="26" s="1"/>
  <c r="J1007" i="26" s="1"/>
  <c r="K1007" i="26" s="1"/>
  <c r="L1007" i="26" s="1"/>
  <c r="M1007" i="26" s="1"/>
  <c r="N1007" i="26" s="1"/>
  <c r="F840" i="26"/>
  <c r="G840" i="26" s="1"/>
  <c r="H840" i="26" s="1"/>
  <c r="I840" i="26" s="1"/>
  <c r="J840" i="26" s="1"/>
  <c r="K840" i="26" s="1"/>
  <c r="L840" i="26" s="1"/>
  <c r="M840" i="26" s="1"/>
  <c r="N840" i="26" s="1"/>
  <c r="F673" i="26"/>
  <c r="G673" i="26" s="1"/>
  <c r="H673" i="26" s="1"/>
  <c r="I673" i="26" s="1"/>
  <c r="J673" i="26" s="1"/>
  <c r="K673" i="26" s="1"/>
  <c r="L673" i="26" s="1"/>
  <c r="M673" i="26" s="1"/>
  <c r="N673" i="26" s="1"/>
  <c r="F506" i="26"/>
  <c r="G506" i="26" s="1"/>
  <c r="H506" i="26" s="1"/>
  <c r="I506" i="26" s="1"/>
  <c r="J506" i="26" s="1"/>
  <c r="K506" i="26" s="1"/>
  <c r="L506" i="26" s="1"/>
  <c r="M506" i="26" s="1"/>
  <c r="N506" i="26" s="1"/>
  <c r="F339" i="26"/>
  <c r="G339" i="26" s="1"/>
  <c r="H339" i="26" s="1"/>
  <c r="I339" i="26" s="1"/>
  <c r="J339" i="26" s="1"/>
  <c r="K339" i="26" s="1"/>
  <c r="L339" i="26" s="1"/>
  <c r="M339" i="26" s="1"/>
  <c r="N339" i="26" s="1"/>
  <c r="F172" i="26"/>
  <c r="G172" i="26" s="1"/>
  <c r="H172" i="26" s="1"/>
  <c r="I172" i="26" s="1"/>
  <c r="J172" i="26" s="1"/>
  <c r="K172" i="26" s="1"/>
  <c r="L172" i="26" s="1"/>
  <c r="M172" i="26" s="1"/>
  <c r="N172" i="26" s="1"/>
  <c r="F1614" i="26"/>
  <c r="G1614" i="26" s="1"/>
  <c r="H1614" i="26" s="1"/>
  <c r="I1614" i="26" s="1"/>
  <c r="J1614" i="26" s="1"/>
  <c r="K1614" i="26" s="1"/>
  <c r="L1614" i="26" s="1"/>
  <c r="M1614" i="26" s="1"/>
  <c r="N1614" i="26" s="1"/>
  <c r="F1447" i="26"/>
  <c r="G1447" i="26" s="1"/>
  <c r="H1447" i="26" s="1"/>
  <c r="I1447" i="26" s="1"/>
  <c r="J1447" i="26" s="1"/>
  <c r="K1447" i="26" s="1"/>
  <c r="L1447" i="26" s="1"/>
  <c r="M1447" i="26" s="1"/>
  <c r="N1447" i="26" s="1"/>
  <c r="F1280" i="26"/>
  <c r="G1280" i="26" s="1"/>
  <c r="H1280" i="26" s="1"/>
  <c r="I1280" i="26" s="1"/>
  <c r="J1280" i="26" s="1"/>
  <c r="K1280" i="26" s="1"/>
  <c r="L1280" i="26" s="1"/>
  <c r="M1280" i="26" s="1"/>
  <c r="N1280" i="26" s="1"/>
  <c r="F1113" i="26"/>
  <c r="G1113" i="26" s="1"/>
  <c r="H1113" i="26" s="1"/>
  <c r="I1113" i="26" s="1"/>
  <c r="J1113" i="26" s="1"/>
  <c r="K1113" i="26" s="1"/>
  <c r="L1113" i="26" s="1"/>
  <c r="M1113" i="26" s="1"/>
  <c r="N1113" i="26" s="1"/>
  <c r="F946" i="26"/>
  <c r="G946" i="26" s="1"/>
  <c r="H946" i="26" s="1"/>
  <c r="I946" i="26" s="1"/>
  <c r="J946" i="26" s="1"/>
  <c r="K946" i="26" s="1"/>
  <c r="L946" i="26" s="1"/>
  <c r="M946" i="26" s="1"/>
  <c r="N946" i="26" s="1"/>
  <c r="F779" i="26"/>
  <c r="G779" i="26" s="1"/>
  <c r="H779" i="26" s="1"/>
  <c r="I779" i="26" s="1"/>
  <c r="J779" i="26" s="1"/>
  <c r="K779" i="26" s="1"/>
  <c r="L779" i="26" s="1"/>
  <c r="M779" i="26" s="1"/>
  <c r="N779" i="26" s="1"/>
  <c r="F612" i="26"/>
  <c r="G612" i="26" s="1"/>
  <c r="H612" i="26" s="1"/>
  <c r="I612" i="26" s="1"/>
  <c r="J612" i="26" s="1"/>
  <c r="K612" i="26" s="1"/>
  <c r="L612" i="26" s="1"/>
  <c r="M612" i="26" s="1"/>
  <c r="N612" i="26" s="1"/>
  <c r="F445" i="26"/>
  <c r="G445" i="26" s="1"/>
  <c r="H445" i="26" s="1"/>
  <c r="I445" i="26" s="1"/>
  <c r="J445" i="26" s="1"/>
  <c r="K445" i="26" s="1"/>
  <c r="L445" i="26" s="1"/>
  <c r="M445" i="26" s="1"/>
  <c r="N445" i="26" s="1"/>
  <c r="F278" i="26"/>
  <c r="G278" i="26" s="1"/>
  <c r="H278" i="26" s="1"/>
  <c r="I278" i="26" s="1"/>
  <c r="J278" i="26" s="1"/>
  <c r="K278" i="26" s="1"/>
  <c r="L278" i="26" s="1"/>
  <c r="M278" i="26" s="1"/>
  <c r="N278" i="26" s="1"/>
  <c r="F111" i="26"/>
  <c r="G111" i="26" s="1"/>
  <c r="H111" i="26" s="1"/>
  <c r="I111" i="26" s="1"/>
  <c r="J111" i="26" s="1"/>
  <c r="K111" i="26" s="1"/>
  <c r="L111" i="26" s="1"/>
  <c r="M111" i="26" s="1"/>
  <c r="N111" i="26" s="1"/>
  <c r="F1619" i="26"/>
  <c r="G1619" i="26" s="1"/>
  <c r="H1619" i="26" s="1"/>
  <c r="I1619" i="26" s="1"/>
  <c r="J1619" i="26" s="1"/>
  <c r="K1619" i="26" s="1"/>
  <c r="L1619" i="26" s="1"/>
  <c r="M1619" i="26" s="1"/>
  <c r="N1619" i="26" s="1"/>
  <c r="F1452" i="26"/>
  <c r="G1452" i="26" s="1"/>
  <c r="H1452" i="26" s="1"/>
  <c r="I1452" i="26" s="1"/>
  <c r="J1452" i="26" s="1"/>
  <c r="K1452" i="26" s="1"/>
  <c r="L1452" i="26" s="1"/>
  <c r="M1452" i="26" s="1"/>
  <c r="N1452" i="26" s="1"/>
  <c r="F1285" i="26"/>
  <c r="G1285" i="26" s="1"/>
  <c r="H1285" i="26" s="1"/>
  <c r="I1285" i="26" s="1"/>
  <c r="J1285" i="26" s="1"/>
  <c r="K1285" i="26" s="1"/>
  <c r="L1285" i="26" s="1"/>
  <c r="M1285" i="26" s="1"/>
  <c r="N1285" i="26" s="1"/>
  <c r="F1118" i="26"/>
  <c r="G1118" i="26" s="1"/>
  <c r="H1118" i="26" s="1"/>
  <c r="I1118" i="26" s="1"/>
  <c r="J1118" i="26" s="1"/>
  <c r="K1118" i="26" s="1"/>
  <c r="L1118" i="26" s="1"/>
  <c r="M1118" i="26" s="1"/>
  <c r="N1118" i="26" s="1"/>
  <c r="F951" i="26"/>
  <c r="G951" i="26" s="1"/>
  <c r="H951" i="26" s="1"/>
  <c r="I951" i="26" s="1"/>
  <c r="J951" i="26" s="1"/>
  <c r="K951" i="26" s="1"/>
  <c r="L951" i="26" s="1"/>
  <c r="M951" i="26" s="1"/>
  <c r="N951" i="26" s="1"/>
  <c r="F784" i="26"/>
  <c r="G784" i="26" s="1"/>
  <c r="H784" i="26" s="1"/>
  <c r="I784" i="26" s="1"/>
  <c r="J784" i="26" s="1"/>
  <c r="K784" i="26" s="1"/>
  <c r="L784" i="26" s="1"/>
  <c r="M784" i="26" s="1"/>
  <c r="N784" i="26" s="1"/>
  <c r="F617" i="26"/>
  <c r="G617" i="26" s="1"/>
  <c r="H617" i="26" s="1"/>
  <c r="I617" i="26" s="1"/>
  <c r="J617" i="26" s="1"/>
  <c r="K617" i="26" s="1"/>
  <c r="L617" i="26" s="1"/>
  <c r="M617" i="26" s="1"/>
  <c r="N617" i="26" s="1"/>
  <c r="F450" i="26"/>
  <c r="G450" i="26" s="1"/>
  <c r="H450" i="26" s="1"/>
  <c r="I450" i="26" s="1"/>
  <c r="J450" i="26" s="1"/>
  <c r="K450" i="26" s="1"/>
  <c r="L450" i="26" s="1"/>
  <c r="M450" i="26" s="1"/>
  <c r="N450" i="26" s="1"/>
  <c r="F283" i="26"/>
  <c r="G283" i="26" s="1"/>
  <c r="H283" i="26" s="1"/>
  <c r="I283" i="26" s="1"/>
  <c r="J283" i="26" s="1"/>
  <c r="K283" i="26" s="1"/>
  <c r="L283" i="26" s="1"/>
  <c r="M283" i="26" s="1"/>
  <c r="N283" i="26" s="1"/>
  <c r="F116" i="26"/>
  <c r="G116" i="26" s="1"/>
  <c r="H116" i="26" s="1"/>
  <c r="I116" i="26" s="1"/>
  <c r="J116" i="26" s="1"/>
  <c r="K116" i="26" s="1"/>
  <c r="L116" i="26" s="1"/>
  <c r="M116" i="26" s="1"/>
  <c r="N116" i="26" s="1"/>
  <c r="G240" i="26"/>
  <c r="H240" i="26" s="1"/>
  <c r="I240" i="26" s="1"/>
  <c r="J240" i="26" s="1"/>
  <c r="K240" i="26" s="1"/>
  <c r="L240" i="26" s="1"/>
  <c r="M240" i="26" s="1"/>
  <c r="N240" i="26" s="1"/>
  <c r="G72" i="26"/>
  <c r="H72" i="26" s="1"/>
  <c r="I72" i="26" s="1"/>
  <c r="J72" i="26" s="1"/>
  <c r="K72" i="26" s="1"/>
  <c r="L72" i="26" s="1"/>
  <c r="M72" i="26" s="1"/>
  <c r="N72" i="26" s="1"/>
  <c r="P10" i="12" l="1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9" i="12"/>
  <c r="H93" i="12"/>
  <c r="H92" i="12"/>
  <c r="H91" i="12"/>
  <c r="H90" i="12"/>
  <c r="H89" i="12"/>
  <c r="H88" i="12"/>
  <c r="H87" i="12"/>
  <c r="G50" i="12"/>
  <c r="G93" i="12" s="1"/>
  <c r="G48" i="12"/>
  <c r="D48" i="12" s="1"/>
  <c r="G49" i="12"/>
  <c r="D49" i="12" s="1"/>
  <c r="G44" i="12"/>
  <c r="G87" i="12" s="1"/>
  <c r="G45" i="12"/>
  <c r="G88" i="12" s="1"/>
  <c r="G46" i="12"/>
  <c r="G89" i="12" s="1"/>
  <c r="G47" i="12"/>
  <c r="D47" i="12" s="1"/>
  <c r="H46" i="12" l="1"/>
  <c r="AE6" i="12" s="1"/>
  <c r="H30" i="12"/>
  <c r="H14" i="12"/>
  <c r="H45" i="12"/>
  <c r="H29" i="12"/>
  <c r="H13" i="12"/>
  <c r="H23" i="12"/>
  <c r="H36" i="12"/>
  <c r="H32" i="12"/>
  <c r="H44" i="12"/>
  <c r="H28" i="12"/>
  <c r="H12" i="12"/>
  <c r="H39" i="12"/>
  <c r="H43" i="12"/>
  <c r="H27" i="12"/>
  <c r="H11" i="12"/>
  <c r="H22" i="12"/>
  <c r="H42" i="12"/>
  <c r="H26" i="12"/>
  <c r="H10" i="12"/>
  <c r="H8" i="12"/>
  <c r="H20" i="12"/>
  <c r="H16" i="12"/>
  <c r="H41" i="12"/>
  <c r="H25" i="12"/>
  <c r="H9" i="12"/>
  <c r="H38" i="12"/>
  <c r="H37" i="12"/>
  <c r="H21" i="12"/>
  <c r="H40" i="12"/>
  <c r="AE4" i="12" s="1"/>
  <c r="H35" i="12"/>
  <c r="H19" i="12"/>
  <c r="H49" i="12"/>
  <c r="H33" i="12"/>
  <c r="H17" i="12"/>
  <c r="H48" i="12"/>
  <c r="H50" i="12"/>
  <c r="H34" i="12"/>
  <c r="H18" i="12"/>
  <c r="H47" i="12"/>
  <c r="H31" i="12"/>
  <c r="H15" i="12"/>
  <c r="H24" i="12"/>
  <c r="D46" i="12"/>
  <c r="D45" i="12"/>
  <c r="D44" i="12"/>
  <c r="G91" i="12"/>
  <c r="G92" i="12"/>
  <c r="D50" i="12"/>
  <c r="G90" i="12"/>
  <c r="H86" i="12"/>
  <c r="H85" i="12"/>
  <c r="G42" i="12"/>
  <c r="G85" i="12" s="1"/>
  <c r="G43" i="12"/>
  <c r="G86" i="12" s="1"/>
  <c r="G9" i="12"/>
  <c r="G52" i="12" s="1"/>
  <c r="G10" i="12"/>
  <c r="G53" i="12" s="1"/>
  <c r="G11" i="12"/>
  <c r="D11" i="12" s="1"/>
  <c r="G12" i="12"/>
  <c r="G55" i="12" s="1"/>
  <c r="G13" i="12"/>
  <c r="G56" i="12" s="1"/>
  <c r="G14" i="12"/>
  <c r="D14" i="12" s="1"/>
  <c r="G15" i="12"/>
  <c r="D15" i="12" s="1"/>
  <c r="G16" i="12"/>
  <c r="G59" i="12" s="1"/>
  <c r="G17" i="12"/>
  <c r="D17" i="12" s="1"/>
  <c r="G18" i="12"/>
  <c r="D18" i="12" s="1"/>
  <c r="G19" i="12"/>
  <c r="G62" i="12" s="1"/>
  <c r="G20" i="12"/>
  <c r="G63" i="12" s="1"/>
  <c r="G21" i="12"/>
  <c r="D21" i="12" s="1"/>
  <c r="G22" i="12"/>
  <c r="D22" i="12" s="1"/>
  <c r="G23" i="12"/>
  <c r="D23" i="12" s="1"/>
  <c r="G24" i="12"/>
  <c r="D24" i="12" s="1"/>
  <c r="G25" i="12"/>
  <c r="D25" i="12" s="1"/>
  <c r="G26" i="12"/>
  <c r="D26" i="12" s="1"/>
  <c r="G27" i="12"/>
  <c r="G70" i="12" s="1"/>
  <c r="G28" i="12"/>
  <c r="D28" i="12" s="1"/>
  <c r="G29" i="12"/>
  <c r="D29" i="12" s="1"/>
  <c r="G30" i="12"/>
  <c r="D30" i="12" s="1"/>
  <c r="G31" i="12"/>
  <c r="D31" i="12" s="1"/>
  <c r="G32" i="12"/>
  <c r="G75" i="12" s="1"/>
  <c r="G33" i="12"/>
  <c r="G76" i="12" s="1"/>
  <c r="G34" i="12"/>
  <c r="D34" i="12" s="1"/>
  <c r="G35" i="12"/>
  <c r="G78" i="12" s="1"/>
  <c r="G36" i="12"/>
  <c r="D36" i="12" s="1"/>
  <c r="G37" i="12"/>
  <c r="D37" i="12" s="1"/>
  <c r="G38" i="12"/>
  <c r="G81" i="12" s="1"/>
  <c r="G39" i="12"/>
  <c r="D39" i="12" s="1"/>
  <c r="G40" i="12"/>
  <c r="G41" i="12"/>
  <c r="D41" i="12" s="1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51" i="12"/>
  <c r="G8" i="12"/>
  <c r="G51" i="12" s="1"/>
  <c r="G72" i="12" l="1"/>
  <c r="G67" i="12"/>
  <c r="G80" i="12"/>
  <c r="G74" i="12"/>
  <c r="G66" i="12"/>
  <c r="D33" i="12"/>
  <c r="D13" i="12"/>
  <c r="D32" i="12"/>
  <c r="D20" i="12"/>
  <c r="D9" i="12"/>
  <c r="G57" i="12"/>
  <c r="G65" i="12"/>
  <c r="D16" i="12"/>
  <c r="G61" i="12"/>
  <c r="D38" i="12"/>
  <c r="G69" i="12"/>
  <c r="G82" i="12"/>
  <c r="G58" i="12"/>
  <c r="D27" i="12"/>
  <c r="D19" i="12"/>
  <c r="D12" i="12"/>
  <c r="G79" i="12"/>
  <c r="G71" i="12"/>
  <c r="D35" i="12"/>
  <c r="G54" i="12"/>
  <c r="G83" i="12"/>
  <c r="D40" i="12"/>
  <c r="G84" i="12"/>
  <c r="D42" i="12"/>
  <c r="G60" i="12"/>
  <c r="G77" i="12"/>
  <c r="G73" i="12"/>
  <c r="D8" i="12"/>
  <c r="D43" i="12"/>
  <c r="G64" i="12"/>
  <c r="D10" i="12"/>
  <c r="G6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A9" authorId="0" shapeId="0" xr:uid="{5C159857-4DD2-47F9-88D9-6D691119206A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08-04-2022
to give tiny regions something to work with. HTI had a dummy imp..
</t>
        </r>
      </text>
    </comment>
  </commentList>
</comments>
</file>

<file path=xl/sharedStrings.xml><?xml version="1.0" encoding="utf-8"?>
<sst xmlns="http://schemas.openxmlformats.org/spreadsheetml/2006/main" count="17994" uniqueCount="515">
  <si>
    <t>Year</t>
  </si>
  <si>
    <t>Attribute</t>
  </si>
  <si>
    <t>LimType</t>
  </si>
  <si>
    <t>TimeSlice</t>
  </si>
  <si>
    <t>AllRegions</t>
  </si>
  <si>
    <t>PSET_PN</t>
  </si>
  <si>
    <t>G_DRATE</t>
  </si>
  <si>
    <t>G_OFFTHD</t>
  </si>
  <si>
    <t>G_Dyear</t>
  </si>
  <si>
    <t>ELC</t>
  </si>
  <si>
    <t>COM_PKRSV</t>
  </si>
  <si>
    <t>Cset_CN</t>
  </si>
  <si>
    <t>Curr</t>
  </si>
  <si>
    <t>Other_Indexes</t>
  </si>
  <si>
    <t>~TFM_INS</t>
  </si>
  <si>
    <t>UC_N</t>
  </si>
  <si>
    <t>PSET_CI</t>
  </si>
  <si>
    <t>UC_ACT</t>
  </si>
  <si>
    <t>UC_Desc</t>
  </si>
  <si>
    <t>Deflator</t>
  </si>
  <si>
    <t>Discount Rate</t>
  </si>
  <si>
    <t>year</t>
  </si>
  <si>
    <t>RUS</t>
  </si>
  <si>
    <t>~UC_T</t>
  </si>
  <si>
    <t>~UC_T: UC_RHST~UP</t>
  </si>
  <si>
    <t>~UC_SETS: R_S: AllRegions</t>
  </si>
  <si>
    <t>Current capacities</t>
  </si>
  <si>
    <t>~UC_SETS: R_E: AllRegions</t>
  </si>
  <si>
    <t>Region</t>
  </si>
  <si>
    <t>~UC_T: UC_RHSRT~UP</t>
  </si>
  <si>
    <t>pset_set</t>
  </si>
  <si>
    <t>*2018</t>
  </si>
  <si>
    <t>UC_CAP</t>
  </si>
  <si>
    <t>UCE_NucLimit</t>
  </si>
  <si>
    <t>UC_RHST~0</t>
  </si>
  <si>
    <t>~TFM_DINS-TS: attribute=CAP_BND; limtype=UP</t>
  </si>
  <si>
    <t>process</t>
  </si>
  <si>
    <t>step</t>
  </si>
  <si>
    <t>share</t>
  </si>
  <si>
    <t>ABW</t>
  </si>
  <si>
    <t>~TFM_INS: attribute=INVCOST; curr=USD20</t>
  </si>
  <si>
    <t>value</t>
  </si>
  <si>
    <t>NatGrdExt*1</t>
  </si>
  <si>
    <t>NatGrdExt*2</t>
  </si>
  <si>
    <t>NatGrdExt*3</t>
  </si>
  <si>
    <t>NatGrdExt*4</t>
  </si>
  <si>
    <t>NatGrdExt*5</t>
  </si>
  <si>
    <t>NatGrdExt*6</t>
  </si>
  <si>
    <t>NatGrdExt*7</t>
  </si>
  <si>
    <t>NatGrdExt*8</t>
  </si>
  <si>
    <t>NatGrdExt*9</t>
  </si>
  <si>
    <t>NatGrdExt*10</t>
  </si>
  <si>
    <t>AFG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</si>
  <si>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</si>
  <si>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</si>
  <si>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</si>
  <si>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</si>
  <si>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</si>
  <si>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</si>
  <si>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</si>
  <si>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</si>
  <si>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</si>
  <si>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</si>
  <si>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</si>
  <si>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</si>
  <si>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</si>
  <si>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</si>
  <si>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</si>
  <si>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</si>
  <si>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</si>
  <si>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</si>
  <si>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</si>
  <si>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</si>
  <si>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</si>
  <si>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</si>
  <si>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</si>
  <si>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</si>
  <si>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</si>
  <si>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</si>
  <si>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</si>
  <si>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</si>
  <si>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</si>
  <si>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</si>
  <si>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</si>
  <si>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</si>
  <si>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</si>
  <si>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</si>
  <si>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</si>
  <si>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</si>
  <si>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COK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</si>
  <si>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</si>
  <si>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</si>
  <si>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</si>
  <si>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</si>
  <si>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</si>
  <si>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</si>
  <si>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</si>
  <si>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</si>
  <si>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</si>
  <si>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</si>
  <si>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</si>
  <si>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</si>
  <si>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</si>
  <si>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</si>
  <si>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</si>
  <si>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</si>
  <si>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</si>
  <si>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</si>
  <si>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</si>
  <si>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</si>
  <si>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</si>
  <si>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</si>
  <si>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</si>
  <si>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</si>
  <si>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</si>
  <si>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GAB</t>
  </si>
  <si>
    <t>GBR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</si>
  <si>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</si>
  <si>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</si>
  <si>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</si>
  <si>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</si>
  <si>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</si>
  <si>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</si>
  <si>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</si>
  <si>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</si>
  <si>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</si>
  <si>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</si>
  <si>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</si>
  <si>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</si>
  <si>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</si>
  <si>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</si>
  <si>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</si>
  <si>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</si>
  <si>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</si>
  <si>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</si>
  <si>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</si>
  <si>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</si>
  <si>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</si>
  <si>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</si>
  <si>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</si>
  <si>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</si>
  <si>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</si>
  <si>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</si>
  <si>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</si>
  <si>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</si>
  <si>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</si>
  <si>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</si>
  <si>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</si>
  <si>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</si>
  <si>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</si>
  <si>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</si>
  <si>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</si>
  <si>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</si>
  <si>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</si>
  <si>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</si>
  <si>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</si>
  <si>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</si>
  <si>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</si>
  <si>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</si>
  <si>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</si>
  <si>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</si>
  <si>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</si>
  <si>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</si>
  <si>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</si>
  <si>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</si>
  <si>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</si>
  <si>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</si>
  <si>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</si>
  <si>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</si>
  <si>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</si>
  <si>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</si>
  <si>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</si>
  <si>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</si>
  <si>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</si>
  <si>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</si>
  <si>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</si>
  <si>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</si>
  <si>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</si>
  <si>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</si>
  <si>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</si>
  <si>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</si>
  <si>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</si>
  <si>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</si>
  <si>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</si>
  <si>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</si>
  <si>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</si>
  <si>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</si>
  <si>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</si>
  <si>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</si>
  <si>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</si>
  <si>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</si>
  <si>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</si>
  <si>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</si>
  <si>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</si>
  <si>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</si>
  <si>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</si>
  <si>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</si>
  <si>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</si>
  <si>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</si>
  <si>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</si>
  <si>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</si>
  <si>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</si>
  <si>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</si>
  <si>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</si>
  <si>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</si>
  <si>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</si>
  <si>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</si>
  <si>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</si>
  <si>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</si>
  <si>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</si>
  <si>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</si>
  <si>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</si>
  <si>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</si>
  <si>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</si>
  <si>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</si>
  <si>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</si>
  <si>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</si>
  <si>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</si>
  <si>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</si>
  <si>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</si>
  <si>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</si>
  <si>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</si>
  <si>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</si>
  <si>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</si>
  <si>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</si>
  <si>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</si>
  <si>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</si>
  <si>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</si>
  <si>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</si>
  <si>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</si>
  <si>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</si>
  <si>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</si>
  <si>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</si>
  <si>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</si>
  <si>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</si>
  <si>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</si>
  <si>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</si>
  <si>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</si>
  <si>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</si>
  <si>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</si>
  <si>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</si>
  <si>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</si>
  <si>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</si>
  <si>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</si>
  <si>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</si>
  <si>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</si>
  <si>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</si>
  <si>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</si>
  <si>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</si>
  <si>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</si>
  <si>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</si>
  <si>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</si>
  <si>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</si>
  <si>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</si>
  <si>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</si>
  <si>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RegionCode</t>
  </si>
  <si>
    <t>RegionName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</si>
  <si>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</si>
  <si>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</si>
  <si>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</si>
  <si>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</si>
  <si>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</si>
  <si>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</si>
  <si>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</si>
  <si>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</si>
  <si>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</si>
  <si>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</si>
  <si>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</si>
  <si>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</si>
  <si>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</si>
  <si>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</si>
  <si>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</si>
  <si>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</si>
  <si>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The Bahamas</t>
  </si>
  <si>
    <t>Bosnia and Herzegovina</t>
  </si>
  <si>
    <t>Belarus</t>
  </si>
  <si>
    <t>Belize</t>
  </si>
  <si>
    <t>Bolivia</t>
  </si>
  <si>
    <t>Brazil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</si>
  <si>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</si>
  <si>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</si>
  <si>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</si>
  <si>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</si>
  <si>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</si>
  <si>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</si>
  <si>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</si>
  <si>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</si>
  <si>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Ivory Coast</t>
  </si>
  <si>
    <t>Cameroon</t>
  </si>
  <si>
    <t>Republic of Congo</t>
  </si>
  <si>
    <t>Colombia</t>
  </si>
  <si>
    <t>Costa Rica</t>
  </si>
  <si>
    <t>Cuba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</si>
  <si>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</si>
  <si>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</si>
  <si>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</si>
  <si>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</si>
  <si>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</si>
  <si>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</si>
  <si>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</si>
  <si>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</si>
  <si>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</si>
  <si>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</si>
  <si>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</si>
  <si>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</si>
  <si>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</si>
  <si>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</si>
  <si>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</si>
  <si>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</si>
  <si>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</si>
  <si>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</si>
  <si>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</si>
  <si>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</si>
  <si>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</si>
  <si>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The Gambia</t>
  </si>
  <si>
    <t>Guinea-Bissau</t>
  </si>
  <si>
    <t>Equatorial Guinea</t>
  </si>
  <si>
    <t>Greece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</si>
  <si>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</si>
  <si>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</si>
  <si>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</si>
  <si>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</si>
  <si>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</si>
  <si>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</si>
  <si>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</si>
  <si>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</si>
  <si>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</si>
  <si>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</si>
  <si>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</si>
  <si>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</si>
  <si>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</si>
  <si>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</si>
  <si>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</si>
  <si>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</si>
  <si>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</si>
  <si>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</si>
  <si>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</si>
  <si>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</si>
  <si>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</si>
  <si>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</si>
  <si>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</si>
  <si>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</si>
  <si>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</si>
  <si>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</si>
  <si>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</si>
  <si>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</si>
  <si>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</si>
  <si>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</si>
  <si>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</si>
  <si>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</si>
  <si>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</si>
  <si>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</si>
  <si>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</si>
  <si>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</si>
  <si>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</si>
  <si>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</si>
  <si>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Myanmar</t>
  </si>
  <si>
    <t>Mongolia</t>
  </si>
  <si>
    <t>Mozambique</t>
  </si>
  <si>
    <t>Mauritania</t>
  </si>
  <si>
    <t>Malawi</t>
  </si>
  <si>
    <t>Malaysia</t>
  </si>
  <si>
    <t>Niger</t>
  </si>
  <si>
    <t>Nigeria</t>
  </si>
  <si>
    <t>Nicaragua</t>
  </si>
  <si>
    <t>Netherlands</t>
  </si>
  <si>
    <t>Norway</t>
  </si>
  <si>
    <t>Nepal</t>
  </si>
  <si>
    <t>Oman</t>
  </si>
  <si>
    <t>Pakistan</t>
  </si>
  <si>
    <t>Panama</t>
  </si>
  <si>
    <t>Peru</t>
  </si>
  <si>
    <t>Philippines</t>
  </si>
  <si>
    <t>Papua New Guinea</t>
  </si>
  <si>
    <t>Poland</t>
  </si>
  <si>
    <t>Dem. People^s Rep.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</si>
  <si>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</si>
  <si>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</si>
  <si>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</si>
  <si>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</si>
  <si>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</si>
  <si>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</si>
  <si>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</si>
  <si>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</si>
  <si>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Senegal</t>
  </si>
  <si>
    <t>Sierra Leone</t>
  </si>
  <si>
    <t>El Salvador</t>
  </si>
  <si>
    <t>Somalia</t>
  </si>
  <si>
    <t>Suriname</t>
  </si>
  <si>
    <t>Slovak Republic</t>
  </si>
  <si>
    <t>Slovenia</t>
  </si>
  <si>
    <t>Sweden</t>
  </si>
  <si>
    <t>Swaziland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</si>
  <si>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</si>
  <si>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</si>
  <si>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</si>
  <si>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</si>
  <si>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</si>
  <si>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</si>
  <si>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</si>
  <si>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</si>
  <si>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</si>
  <si>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Turkey</t>
  </si>
  <si>
    <t>TWN</t>
  </si>
  <si>
    <t>Taiwan</t>
  </si>
  <si>
    <t>Tanzania</t>
  </si>
  <si>
    <t>Uganda</t>
  </si>
  <si>
    <t>Ukraine</t>
  </si>
  <si>
    <t>Uruguay</t>
  </si>
  <si>
    <t>United States</t>
  </si>
  <si>
    <t>Uzbekistan</t>
  </si>
  <si>
    <t>Venezuela</t>
  </si>
  <si>
    <t>Vietnam</t>
  </si>
  <si>
    <t>Vanuatu</t>
  </si>
  <si>
    <t>Yemen</t>
  </si>
  <si>
    <t>South Africa</t>
  </si>
  <si>
    <t>Zambia</t>
  </si>
  <si>
    <t>Zimbabwe</t>
  </si>
  <si>
    <t>E_Nuclear</t>
  </si>
  <si>
    <t>Democratic Republic of Congo</t>
  </si>
  <si>
    <t>Serbia</t>
  </si>
  <si>
    <t>Namibia</t>
  </si>
  <si>
    <t>South Sudan</t>
  </si>
  <si>
    <t>Montenegro</t>
  </si>
  <si>
    <t>Tonga</t>
  </si>
  <si>
    <t>Antigua and Barbuda</t>
  </si>
  <si>
    <t>French Guiana</t>
  </si>
  <si>
    <t>IN</t>
  </si>
  <si>
    <t>ActiveReg</t>
  </si>
  <si>
    <t>Twh</t>
  </si>
  <si>
    <t>GW_25pc</t>
  </si>
  <si>
    <t>attribute</t>
  </si>
  <si>
    <t>START</t>
  </si>
  <si>
    <t>G_CUREX</t>
  </si>
  <si>
    <t>EUR15</t>
  </si>
  <si>
    <t>ELCSPV,ELCWIN</t>
  </si>
  <si>
    <t>Countries in REZoning data</t>
  </si>
  <si>
    <t>COD</t>
  </si>
  <si>
    <t>ROU</t>
  </si>
  <si>
    <t>TLS</t>
  </si>
  <si>
    <t>USD20</t>
  </si>
  <si>
    <t>SSP1</t>
  </si>
  <si>
    <t>SSP2</t>
  </si>
  <si>
    <t>SSP3</t>
  </si>
  <si>
    <t>ISO</t>
  </si>
  <si>
    <t>USD21_alt</t>
  </si>
  <si>
    <t>varbl</t>
  </si>
  <si>
    <t>region</t>
  </si>
  <si>
    <t>hmacgdpd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</si>
  <si>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</si>
  <si>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</si>
  <si>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</si>
  <si>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</si>
  <si>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</si>
  <si>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</si>
  <si>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</si>
  <si>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</si>
  <si>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</si>
  <si>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</si>
  <si>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</si>
  <si>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</si>
  <si>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</si>
  <si>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</si>
  <si>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LatAm_other</t>
  </si>
  <si>
    <t>MidEast_other</t>
  </si>
  <si>
    <t>Nor-Ice</t>
  </si>
  <si>
    <t>SaudiArabia</t>
  </si>
  <si>
    <t>SouthAfrica</t>
  </si>
  <si>
    <t>UK</t>
  </si>
  <si>
    <t>GW</t>
  </si>
  <si>
    <t>GW_10pc</t>
  </si>
  <si>
    <t>COM_PKTS</t>
  </si>
  <si>
    <t>ANNUAL</t>
  </si>
  <si>
    <t>~TFM_INS-TS</t>
  </si>
  <si>
    <t>EUR17</t>
  </si>
  <si>
    <t>EUR18</t>
  </si>
  <si>
    <t>EUR10</t>
  </si>
  <si>
    <t>EUR12</t>
  </si>
  <si>
    <t>EUR19</t>
  </si>
  <si>
    <t>~TFM_TOPINS</t>
  </si>
  <si>
    <t>commodity</t>
  </si>
  <si>
    <t>io</t>
  </si>
  <si>
    <t>EN_STG8hbNREL</t>
  </si>
  <si>
    <t>ELC4H,ELC8H,ELC</t>
  </si>
  <si>
    <t>EN_STG4hbNREL</t>
  </si>
  <si>
    <t>ELC4H,ELC</t>
  </si>
  <si>
    <t>elcagg[_]???[_]???</t>
  </si>
  <si>
    <t>ELC4H,ELC8H</t>
  </si>
  <si>
    <t>OUT</t>
  </si>
  <si>
    <t>spv</t>
  </si>
  <si>
    <t>~UC_Sets: R_S: Allregions</t>
  </si>
  <si>
    <t>won</t>
  </si>
  <si>
    <t>wof</t>
  </si>
  <si>
    <t>~UC_T: FX</t>
  </si>
  <si>
    <t>*</t>
  </si>
  <si>
    <t>uc_n</t>
  </si>
  <si>
    <t>uc_cap</t>
  </si>
  <si>
    <t>uc_rhst~0</t>
  </si>
  <si>
    <t>pset_ci</t>
  </si>
  <si>
    <t>-elc*</t>
  </si>
  <si>
    <t>~TFM_INS-AT</t>
  </si>
  <si>
    <t>~UC_Sets: R_E: AllRegions</t>
  </si>
  <si>
    <t>~UC_T: LO</t>
  </si>
  <si>
    <t>PSET_SET</t>
  </si>
  <si>
    <t>Pset_CI</t>
  </si>
  <si>
    <t>PSET_CO</t>
  </si>
  <si>
    <t>UC_COMPRD</t>
  </si>
  <si>
    <t>ELE,CHP</t>
  </si>
  <si>
    <t>E*</t>
  </si>
  <si>
    <t>*,-ELCSOL,-ELCWIN,-ELC,-ELCSPV,-elc[_]???[_]*</t>
  </si>
  <si>
    <t>UCE_Min-DispatchableCAP</t>
  </si>
  <si>
    <t>DEF_C</t>
  </si>
  <si>
    <t>UC_RHSRT</t>
  </si>
  <si>
    <t>UC_RHSRT~0</t>
  </si>
  <si>
    <t>Min dispatchable capacity for VRE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</si>
</sst>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8000"/>
      <name val="Courier New"/>
      <family val="3"/>
    </font>
    <font>
      <sz val="11"/>
      <color rgb="FF9C000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8" fillId="4" borderId="1" applyNumberFormat="0" applyAlignment="0" applyProtection="0"/>
    <xf numFmtId="0" fontId="9" fillId="5" borderId="0" applyNumberFormat="0" applyBorder="0" applyAlignment="0" applyProtection="0"/>
    <xf numFmtId="0" fontId="2" fillId="0" borderId="0"/>
    <xf numFmtId="0" fontId="3" fillId="0" borderId="0"/>
    <xf numFmtId="0" fontId="1" fillId="0" borderId="0"/>
    <xf numFmtId="0" fontId="2" fillId="0" borderId="0"/>
    <xf numFmtId="0" fontId="15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2" applyNumberFormat="0" applyAlignment="0" applyProtection="0"/>
    <xf numFmtId="0" fontId="19" fillId="5" borderId="0" applyNumberFormat="0" applyBorder="0" applyAlignment="0" applyProtection="0"/>
  </cellStyleXfs>
  <cellXfs count="28">
    <xf numFmtId="0" fontId="0" fillId="0" borderId="0" xfId="0"/>
    <xf numFmtId="0" fontId="6" fillId="0" borderId="0" xfId="4" applyFont="1"/>
    <xf numFmtId="0" fontId="7" fillId="2" borderId="0" xfId="4" applyFont="1" applyFill="1"/>
    <xf numFmtId="0" fontId="7" fillId="3" borderId="0" xfId="4" applyFont="1" applyFill="1"/>
    <xf numFmtId="2" fontId="6" fillId="0" borderId="0" xfId="4" applyNumberFormat="1" applyFont="1"/>
    <xf numFmtId="0" fontId="2" fillId="0" borderId="0" xfId="4" applyFont="1"/>
    <xf numFmtId="0" fontId="9" fillId="5" borderId="0" xfId="2"/>
    <xf numFmtId="0" fontId="11" fillId="4" borderId="1" xfId="1" applyFont="1"/>
    <xf numFmtId="2" fontId="9" fillId="5" borderId="0" xfId="2" applyNumberFormat="1"/>
    <xf numFmtId="0" fontId="2" fillId="0" borderId="0" xfId="6"/>
    <xf numFmtId="0" fontId="13" fillId="0" borderId="0" xfId="0" applyFont="1"/>
    <xf numFmtId="0" fontId="14" fillId="0" borderId="0" xfId="0" applyFont="1" applyAlignment="1">
      <alignment vertical="center"/>
    </xf>
    <xf numFmtId="0" fontId="15" fillId="6" borderId="0" xfId="7"/>
    <xf numFmtId="0" fontId="16" fillId="0" borderId="0" xfId="0" applyFont="1"/>
    <xf numFmtId="2" fontId="0" fillId="0" borderId="0" xfId="0" applyNumberFormat="1"/>
    <xf numFmtId="0" fontId="8" fillId="4" borderId="1" xfId="1"/>
    <xf numFmtId="0" fontId="17" fillId="7" borderId="0" xfId="8"/>
    <xf numFmtId="164" fontId="0" fillId="0" borderId="0" xfId="0" applyNumberFormat="1"/>
    <xf numFmtId="1" fontId="0" fillId="0" borderId="0" xfId="0" applyNumberFormat="1"/>
    <xf numFmtId="1" fontId="19" fillId="5" borderId="0" xfId="10" applyNumberFormat="1"/>
    <xf numFmtId="9" fontId="8" fillId="4" borderId="1" xfId="1" applyNumberFormat="1"/>
    <xf numFmtId="9" fontId="18" fillId="8" borderId="2" xfId="9" applyNumberFormat="1"/>
    <xf numFmtId="0" fontId="0" fillId="9" borderId="0" xfId="0" applyFill="1"/>
    <xf numFmtId="1" fontId="15" fillId="6" borderId="0" xfId="7" applyNumberFormat="1"/>
    <xf numFmtId="2" fontId="2" fillId="0" borderId="0" xfId="6" applyNumberFormat="1"/>
    <xf numFmtId="2" fontId="2" fillId="0" borderId="0" xfId="4" applyNumberFormat="1" applyFont="1"/>
    <xf numFmtId="2" fontId="10" fillId="0" borderId="0" xfId="0" applyNumberFormat="1" applyFont="1"/>
    <xf numFmtId="0" fontId="0" fillId="0" borderId="0" xfId="0" quotePrefix="1"/>
  </cellXfs>
  <cellStyles count="11">
    <cellStyle name="Bad" xfId="7" builtinId="27"/>
    <cellStyle name="Check Cell" xfId="9" builtinId="23"/>
    <cellStyle name="Good" xfId="8" builtinId="26"/>
    <cellStyle name="Input" xfId="1" builtinId="20"/>
    <cellStyle name="Neutral" xfId="2" builtinId="28"/>
    <cellStyle name="Neutral 2" xfId="10" xr:uid="{B34C56FE-3812-4CC8-AEC6-D90082743F40}"/>
    <cellStyle name="Normal" xfId="0" builtinId="0"/>
    <cellStyle name="Normal 10" xfId="3" xr:uid="{00000000-0005-0000-0000-000003000000}"/>
    <cellStyle name="Normal 2" xfId="4" xr:uid="{00000000-0005-0000-0000-000004000000}"/>
    <cellStyle name="Normal 2 2" xfId="6" xr:uid="{AE99D57F-7953-4AA1-9161-A5C9BDAE27FD}"/>
    <cellStyle name="Normale_Scen_UC_IND-StrucConst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93"/>
  <sheetViews>
    <sheetView workbookViewId="0"/>
  </sheetViews>
  <sheetFormatPr defaultColWidth="9.1328125" defaultRowHeight="12.75" x14ac:dyDescent="0.35"/>
  <cols>
    <col min="1" max="1" width="9.1328125" style="1" customWidth="1"/>
    <col min="2" max="2" width="9.86328125" style="1" bestFit="1" customWidth="1"/>
    <col min="3" max="3" width="8.46484375" style="1" bestFit="1" customWidth="1"/>
    <col min="4" max="4" width="12.6640625" style="1" bestFit="1" customWidth="1"/>
    <col min="5" max="5" width="5" style="1" bestFit="1" customWidth="1"/>
    <col min="6" max="6" width="14.33203125" style="1" bestFit="1" customWidth="1"/>
    <col min="7" max="7" width="6.86328125" style="1" bestFit="1" customWidth="1"/>
    <col min="8" max="8" width="10.46484375" style="1" bestFit="1" customWidth="1"/>
    <col min="9" max="9" width="8.46484375" style="1" bestFit="1" customWidth="1"/>
    <col min="10" max="10" width="5.1328125" style="1" bestFit="1" customWidth="1"/>
    <col min="11" max="12" width="5" style="1" bestFit="1" customWidth="1"/>
    <col min="13" max="256" width="11.46484375" style="1" customWidth="1"/>
    <col min="257" max="16384" width="9.1328125" style="1"/>
  </cols>
  <sheetData>
    <row r="2" spans="2:31" x14ac:dyDescent="0.35">
      <c r="B2" s="5" t="s">
        <v>473</v>
      </c>
      <c r="Y2" s="1" t="s">
        <v>14</v>
      </c>
    </row>
    <row r="3" spans="2:31" ht="14.25" x14ac:dyDescent="0.45">
      <c r="B3" s="2" t="s">
        <v>3</v>
      </c>
      <c r="C3" s="2" t="s">
        <v>2</v>
      </c>
      <c r="D3" s="2" t="s">
        <v>1</v>
      </c>
      <c r="E3" s="2" t="s">
        <v>0</v>
      </c>
      <c r="F3" s="2" t="s">
        <v>13</v>
      </c>
      <c r="G3" s="3" t="s">
        <v>12</v>
      </c>
      <c r="H3" s="3">
        <v>2022</v>
      </c>
      <c r="I3" s="2" t="s">
        <v>11</v>
      </c>
      <c r="J3"/>
      <c r="K3"/>
      <c r="L3"/>
      <c r="Y3" s="1" t="s">
        <v>3</v>
      </c>
      <c r="Z3" s="1" t="s">
        <v>2</v>
      </c>
      <c r="AA3" s="1" t="s">
        <v>1</v>
      </c>
      <c r="AB3" s="1" t="s">
        <v>0</v>
      </c>
      <c r="AC3" s="1" t="s">
        <v>13</v>
      </c>
      <c r="AD3" s="1" t="s">
        <v>12</v>
      </c>
      <c r="AE3" s="1" t="s">
        <v>4</v>
      </c>
    </row>
    <row r="4" spans="2:31" ht="14.25" x14ac:dyDescent="0.45">
      <c r="D4" s="1" t="s">
        <v>10</v>
      </c>
      <c r="H4">
        <v>0.05</v>
      </c>
      <c r="I4" s="1" t="s">
        <v>9</v>
      </c>
      <c r="J4"/>
      <c r="K4"/>
      <c r="L4"/>
      <c r="T4" s="9" t="s">
        <v>446</v>
      </c>
      <c r="U4" s="9" t="s">
        <v>447</v>
      </c>
      <c r="V4" s="9" t="s">
        <v>21</v>
      </c>
      <c r="W4" s="9" t="s">
        <v>41</v>
      </c>
      <c r="AA4" s="1" t="s">
        <v>433</v>
      </c>
      <c r="AC4" s="5" t="s">
        <v>440</v>
      </c>
      <c r="AD4" s="1" t="s">
        <v>434</v>
      </c>
      <c r="AE4" s="1">
        <f>1.10926234054354*H40</f>
        <v>1.201442041042708</v>
      </c>
    </row>
    <row r="5" spans="2:31" ht="14.25" x14ac:dyDescent="0.45">
      <c r="B5" s="5" t="s">
        <v>472</v>
      </c>
      <c r="D5" s="5" t="s">
        <v>471</v>
      </c>
      <c r="H5" s="25">
        <v>1</v>
      </c>
      <c r="I5" s="5" t="s">
        <v>9</v>
      </c>
      <c r="J5"/>
      <c r="K5"/>
      <c r="L5"/>
      <c r="T5" s="9" t="s">
        <v>448</v>
      </c>
      <c r="U5" s="9" t="s">
        <v>242</v>
      </c>
      <c r="V5" s="9">
        <v>2001</v>
      </c>
      <c r="W5" s="9">
        <v>0.76282751560211182</v>
      </c>
      <c r="AA5" s="1" t="s">
        <v>6</v>
      </c>
      <c r="AD5" s="1" t="s">
        <v>434</v>
      </c>
      <c r="AE5" s="1">
        <f>O6</f>
        <v>7.0000000000000007E-2</v>
      </c>
    </row>
    <row r="6" spans="2:31" ht="14.25" x14ac:dyDescent="0.45">
      <c r="D6" s="1" t="s">
        <v>8</v>
      </c>
      <c r="H6" s="1">
        <v>2020</v>
      </c>
      <c r="J6"/>
      <c r="K6"/>
      <c r="L6"/>
      <c r="O6" s="7">
        <v>7.0000000000000007E-2</v>
      </c>
      <c r="P6" s="5" t="s">
        <v>20</v>
      </c>
      <c r="T6" s="9" t="s">
        <v>448</v>
      </c>
      <c r="U6" s="9" t="s">
        <v>242</v>
      </c>
      <c r="V6" s="9">
        <v>2002</v>
      </c>
      <c r="W6" s="9">
        <v>0.7744603157043457</v>
      </c>
      <c r="AA6" s="9" t="s">
        <v>433</v>
      </c>
      <c r="AB6"/>
      <c r="AC6" s="9" t="s">
        <v>440</v>
      </c>
      <c r="AD6" s="9" t="s">
        <v>445</v>
      </c>
      <c r="AE6" s="24">
        <f>H46</f>
        <v>0.98960000000000004</v>
      </c>
    </row>
    <row r="7" spans="2:31" ht="14.25" x14ac:dyDescent="0.45">
      <c r="D7" s="1" t="s">
        <v>7</v>
      </c>
      <c r="H7" s="1">
        <v>1</v>
      </c>
      <c r="J7"/>
      <c r="T7" s="9" t="s">
        <v>448</v>
      </c>
      <c r="U7" s="9" t="s">
        <v>242</v>
      </c>
      <c r="V7" s="9">
        <v>2003</v>
      </c>
      <c r="W7" s="9">
        <v>0.78906536102294922</v>
      </c>
      <c r="AA7" s="9" t="s">
        <v>6</v>
      </c>
      <c r="AB7"/>
      <c r="AC7"/>
      <c r="AD7" s="9" t="s">
        <v>445</v>
      </c>
      <c r="AE7" s="9">
        <f>AE5</f>
        <v>7.0000000000000007E-2</v>
      </c>
    </row>
    <row r="8" spans="2:31" ht="14.25" x14ac:dyDescent="0.45">
      <c r="D8" s="1" t="str">
        <f>IF(F8=G8,"*","")&amp;"G_CUREX"</f>
        <v>G_CUREX</v>
      </c>
      <c r="F8" s="5" t="s">
        <v>440</v>
      </c>
      <c r="G8" s="1" t="str">
        <f>"USD"&amp;RIGHT(O9,2)</f>
        <v>USD83</v>
      </c>
      <c r="H8" s="4">
        <f>ROUND($P$46/P9,4)</f>
        <v>2.2201</v>
      </c>
      <c r="O8" s="6"/>
      <c r="P8" s="6" t="s">
        <v>19</v>
      </c>
      <c r="T8" s="9" t="s">
        <v>448</v>
      </c>
      <c r="U8" s="9" t="s">
        <v>242</v>
      </c>
      <c r="V8" s="9">
        <v>2004</v>
      </c>
      <c r="W8" s="9">
        <v>0.81019747257232666</v>
      </c>
      <c r="AA8" s="9" t="s">
        <v>433</v>
      </c>
      <c r="AB8"/>
      <c r="AC8" s="9" t="s">
        <v>440</v>
      </c>
      <c r="AD8" s="9" t="s">
        <v>474</v>
      </c>
      <c r="AE8" s="9">
        <f>0.975997658308128*AE4</f>
        <v>1.1726046186506209</v>
      </c>
    </row>
    <row r="9" spans="2:31" ht="14.25" x14ac:dyDescent="0.45">
      <c r="D9" s="1" t="str">
        <f t="shared" ref="D9:D41" si="0">IF(F9=G9,"*","")&amp;"G_CUREX"</f>
        <v>G_CUREX</v>
      </c>
      <c r="F9" s="5" t="s">
        <v>440</v>
      </c>
      <c r="G9" s="1" t="str">
        <f t="shared" ref="G9:G41" si="1">"USD"&amp;RIGHT(O10,2)</f>
        <v>USD84</v>
      </c>
      <c r="H9" s="4">
        <f t="shared" ref="H9:H50" si="2">ROUND($P$46/P10,4)</f>
        <v>2.1427</v>
      </c>
      <c r="O9" s="6">
        <v>1983</v>
      </c>
      <c r="P9" s="8">
        <f>VLOOKUP(O9,$V$5:$W$99,2,FALSE)</f>
        <v>0.48787263035774231</v>
      </c>
      <c r="T9" s="9" t="s">
        <v>448</v>
      </c>
      <c r="U9" s="9" t="s">
        <v>242</v>
      </c>
      <c r="V9" s="9">
        <v>2005</v>
      </c>
      <c r="W9" s="9">
        <v>0.83531957864761353</v>
      </c>
      <c r="AA9" s="9" t="s">
        <v>6</v>
      </c>
      <c r="AB9"/>
      <c r="AC9"/>
      <c r="AD9" s="9" t="s">
        <v>474</v>
      </c>
      <c r="AE9" s="9">
        <v>7.0000000000000007E-2</v>
      </c>
    </row>
    <row r="10" spans="2:31" ht="14.25" x14ac:dyDescent="0.45">
      <c r="D10" s="1" t="str">
        <f t="shared" si="0"/>
        <v>G_CUREX</v>
      </c>
      <c r="F10" s="5" t="s">
        <v>440</v>
      </c>
      <c r="G10" s="1" t="str">
        <f t="shared" si="1"/>
        <v>USD85</v>
      </c>
      <c r="H10" s="4">
        <f t="shared" si="2"/>
        <v>2.077</v>
      </c>
      <c r="O10" s="6">
        <v>1984</v>
      </c>
      <c r="P10" s="8">
        <f t="shared" ref="P10:P51" si="3">VLOOKUP(O10,$V$5:$W$99,2,FALSE)</f>
        <v>0.50549513101577759</v>
      </c>
      <c r="T10" s="9" t="s">
        <v>448</v>
      </c>
      <c r="U10" s="9" t="s">
        <v>242</v>
      </c>
      <c r="V10" s="9">
        <v>2006</v>
      </c>
      <c r="W10" s="9">
        <v>0.86080724000930786</v>
      </c>
      <c r="AA10" s="9" t="s">
        <v>433</v>
      </c>
      <c r="AB10"/>
      <c r="AC10" s="9" t="s">
        <v>440</v>
      </c>
      <c r="AD10" s="9" t="s">
        <v>475</v>
      </c>
      <c r="AE10" s="9">
        <f>0.961364728495915*AE4</f>
        <v>1.155024001590601</v>
      </c>
    </row>
    <row r="11" spans="2:31" ht="14.25" x14ac:dyDescent="0.45">
      <c r="D11" s="1" t="str">
        <f t="shared" si="0"/>
        <v>G_CUREX</v>
      </c>
      <c r="F11" s="5" t="s">
        <v>440</v>
      </c>
      <c r="G11" s="1" t="str">
        <f t="shared" si="1"/>
        <v>USD86</v>
      </c>
      <c r="H11" s="4">
        <f t="shared" si="2"/>
        <v>2.0358000000000001</v>
      </c>
      <c r="O11" s="6">
        <v>1985</v>
      </c>
      <c r="P11" s="8">
        <f t="shared" si="3"/>
        <v>0.52148580551147461</v>
      </c>
      <c r="T11" s="9" t="s">
        <v>448</v>
      </c>
      <c r="U11" s="9" t="s">
        <v>242</v>
      </c>
      <c r="V11" s="9">
        <v>2007</v>
      </c>
      <c r="W11" s="9">
        <v>0.88397014141082764</v>
      </c>
      <c r="AA11" s="9" t="s">
        <v>6</v>
      </c>
      <c r="AB11"/>
      <c r="AC11"/>
      <c r="AD11" s="9" t="s">
        <v>475</v>
      </c>
      <c r="AE11" s="9">
        <v>7.0000000000000007E-2</v>
      </c>
    </row>
    <row r="12" spans="2:31" ht="14.25" x14ac:dyDescent="0.45">
      <c r="D12" s="1" t="str">
        <f t="shared" si="0"/>
        <v>G_CUREX</v>
      </c>
      <c r="F12" s="5" t="s">
        <v>440</v>
      </c>
      <c r="G12" s="1" t="str">
        <f t="shared" si="1"/>
        <v>USD87</v>
      </c>
      <c r="H12" s="4">
        <f t="shared" si="2"/>
        <v>1.9870000000000001</v>
      </c>
      <c r="O12" s="6">
        <v>1986</v>
      </c>
      <c r="P12" s="8">
        <f t="shared" si="3"/>
        <v>0.5320507287979126</v>
      </c>
      <c r="T12" s="9" t="s">
        <v>448</v>
      </c>
      <c r="U12" s="9" t="s">
        <v>242</v>
      </c>
      <c r="V12" s="9">
        <v>2008</v>
      </c>
      <c r="W12" s="9">
        <v>0.90084481239318848</v>
      </c>
      <c r="AA12" s="9" t="s">
        <v>433</v>
      </c>
      <c r="AB12"/>
      <c r="AC12" s="9" t="s">
        <v>440</v>
      </c>
      <c r="AD12" s="9" t="s">
        <v>476</v>
      </c>
      <c r="AE12" s="9">
        <f>1.06008902077151*AE4</f>
        <v>1.2736355168026885</v>
      </c>
    </row>
    <row r="13" spans="2:31" ht="14.25" x14ac:dyDescent="0.45">
      <c r="D13" s="1" t="str">
        <f t="shared" si="0"/>
        <v>G_CUREX</v>
      </c>
      <c r="F13" s="5" t="s">
        <v>440</v>
      </c>
      <c r="G13" s="1" t="str">
        <f t="shared" si="1"/>
        <v>USD88</v>
      </c>
      <c r="H13" s="4">
        <f t="shared" si="2"/>
        <v>1.9192</v>
      </c>
      <c r="O13" s="6">
        <v>1987</v>
      </c>
      <c r="P13" s="8">
        <f t="shared" si="3"/>
        <v>0.54511946439743042</v>
      </c>
      <c r="T13" s="9" t="s">
        <v>448</v>
      </c>
      <c r="U13" s="9" t="s">
        <v>242</v>
      </c>
      <c r="V13" s="9">
        <v>2009</v>
      </c>
      <c r="W13" s="9">
        <v>0.90787374973297119</v>
      </c>
      <c r="AA13" s="9" t="s">
        <v>6</v>
      </c>
      <c r="AB13"/>
      <c r="AC13"/>
      <c r="AD13" s="9" t="s">
        <v>476</v>
      </c>
      <c r="AE13" s="9">
        <v>7.0000000000000007E-2</v>
      </c>
    </row>
    <row r="14" spans="2:31" ht="14.25" x14ac:dyDescent="0.45">
      <c r="D14" s="1" t="str">
        <f t="shared" si="0"/>
        <v>G_CUREX</v>
      </c>
      <c r="F14" s="5" t="s">
        <v>440</v>
      </c>
      <c r="G14" s="1" t="str">
        <f t="shared" si="1"/>
        <v>USD89</v>
      </c>
      <c r="H14" s="4">
        <f t="shared" si="2"/>
        <v>1.8468</v>
      </c>
      <c r="O14" s="6">
        <v>1988</v>
      </c>
      <c r="P14" s="8">
        <f t="shared" si="3"/>
        <v>0.56437134742736816</v>
      </c>
      <c r="T14" s="9" t="s">
        <v>448</v>
      </c>
      <c r="U14" s="9" t="s">
        <v>242</v>
      </c>
      <c r="V14" s="9">
        <v>2010</v>
      </c>
      <c r="W14" s="9">
        <v>0.91847920417785645</v>
      </c>
      <c r="AA14" s="9" t="s">
        <v>433</v>
      </c>
      <c r="AB14"/>
      <c r="AC14" s="9" t="s">
        <v>440</v>
      </c>
      <c r="AD14" s="9" t="s">
        <v>477</v>
      </c>
      <c r="AE14" s="9">
        <f>1.0182*AE4</f>
        <v>1.2233082861896853</v>
      </c>
    </row>
    <row r="15" spans="2:31" ht="14.25" x14ac:dyDescent="0.45">
      <c r="D15" s="1" t="str">
        <f t="shared" si="0"/>
        <v>G_CUREX</v>
      </c>
      <c r="F15" s="5" t="s">
        <v>440</v>
      </c>
      <c r="G15" s="1" t="str">
        <f t="shared" si="1"/>
        <v>USD90</v>
      </c>
      <c r="H15" s="4">
        <f t="shared" si="2"/>
        <v>1.7799</v>
      </c>
      <c r="O15" s="6">
        <v>1989</v>
      </c>
      <c r="P15" s="8">
        <f t="shared" si="3"/>
        <v>0.58649742603302002</v>
      </c>
      <c r="T15" s="9" t="s">
        <v>448</v>
      </c>
      <c r="U15" s="9" t="s">
        <v>242</v>
      </c>
      <c r="V15" s="9">
        <v>2011</v>
      </c>
      <c r="W15" s="9">
        <v>0.93761897087097168</v>
      </c>
      <c r="AA15" s="9" t="s">
        <v>6</v>
      </c>
      <c r="AB15"/>
      <c r="AC15"/>
      <c r="AD15" s="9" t="s">
        <v>477</v>
      </c>
      <c r="AE15" s="9">
        <v>7.0000000000000007E-2</v>
      </c>
    </row>
    <row r="16" spans="2:31" ht="14.25" x14ac:dyDescent="0.45">
      <c r="D16" s="1" t="str">
        <f t="shared" si="0"/>
        <v>G_CUREX</v>
      </c>
      <c r="F16" s="5" t="s">
        <v>440</v>
      </c>
      <c r="G16" s="1" t="str">
        <f t="shared" si="1"/>
        <v>USD91</v>
      </c>
      <c r="H16" s="4">
        <f t="shared" si="2"/>
        <v>1.722</v>
      </c>
      <c r="O16" s="6">
        <v>1990</v>
      </c>
      <c r="P16" s="8">
        <f t="shared" si="3"/>
        <v>0.60853272676467896</v>
      </c>
      <c r="T16" s="9" t="s">
        <v>448</v>
      </c>
      <c r="U16" s="9" t="s">
        <v>242</v>
      </c>
      <c r="V16" s="9">
        <v>2012</v>
      </c>
      <c r="W16" s="9">
        <v>0.95566660165786743</v>
      </c>
      <c r="AA16" s="9" t="s">
        <v>433</v>
      </c>
      <c r="AB16"/>
      <c r="AC16" s="9" t="s">
        <v>440</v>
      </c>
      <c r="AD16" s="9" t="s">
        <v>478</v>
      </c>
      <c r="AE16" s="9">
        <f>0.9486*AE4</f>
        <v>1.1396879201331129</v>
      </c>
    </row>
    <row r="17" spans="4:31" ht="14.25" x14ac:dyDescent="0.45">
      <c r="D17" s="1" t="str">
        <f t="shared" si="0"/>
        <v>G_CUREX</v>
      </c>
      <c r="F17" s="5" t="s">
        <v>440</v>
      </c>
      <c r="G17" s="1" t="str">
        <f t="shared" si="1"/>
        <v>USD92</v>
      </c>
      <c r="H17" s="4">
        <f t="shared" si="2"/>
        <v>1.6836</v>
      </c>
      <c r="O17" s="6">
        <v>1991</v>
      </c>
      <c r="P17" s="8">
        <f t="shared" si="3"/>
        <v>0.6290125846862793</v>
      </c>
      <c r="T17" s="9" t="s">
        <v>448</v>
      </c>
      <c r="U17" s="9" t="s">
        <v>242</v>
      </c>
      <c r="V17" s="9">
        <v>2013</v>
      </c>
      <c r="W17" s="9">
        <v>0.97260576486587524</v>
      </c>
      <c r="AA17" s="9" t="s">
        <v>6</v>
      </c>
      <c r="AB17"/>
      <c r="AC17"/>
      <c r="AD17" s="9" t="s">
        <v>478</v>
      </c>
      <c r="AE17" s="9">
        <v>7.0000000000000007E-2</v>
      </c>
    </row>
    <row r="18" spans="4:31" ht="14.25" x14ac:dyDescent="0.45">
      <c r="D18" s="1" t="str">
        <f t="shared" si="0"/>
        <v>G_CUREX</v>
      </c>
      <c r="F18" s="5" t="s">
        <v>440</v>
      </c>
      <c r="G18" s="1" t="str">
        <f t="shared" si="1"/>
        <v>USD93</v>
      </c>
      <c r="H18" s="4">
        <f t="shared" si="2"/>
        <v>1.6446000000000001</v>
      </c>
      <c r="O18" s="6">
        <v>1992</v>
      </c>
      <c r="P18" s="8">
        <f t="shared" si="3"/>
        <v>0.64336210489273071</v>
      </c>
      <c r="T18" s="9" t="s">
        <v>448</v>
      </c>
      <c r="U18" s="9" t="s">
        <v>242</v>
      </c>
      <c r="V18" s="9">
        <v>2014</v>
      </c>
      <c r="W18" s="9">
        <v>0.99051731824874878</v>
      </c>
    </row>
    <row r="19" spans="4:31" ht="14.25" x14ac:dyDescent="0.45">
      <c r="D19" s="1" t="str">
        <f t="shared" si="0"/>
        <v>G_CUREX</v>
      </c>
      <c r="F19" s="5" t="s">
        <v>440</v>
      </c>
      <c r="G19" s="1" t="str">
        <f t="shared" si="1"/>
        <v>USD94</v>
      </c>
      <c r="H19" s="4">
        <f t="shared" si="2"/>
        <v>1.6102000000000001</v>
      </c>
      <c r="O19" s="6">
        <v>1993</v>
      </c>
      <c r="P19" s="8">
        <f t="shared" si="3"/>
        <v>0.658619225025177</v>
      </c>
      <c r="T19" s="9" t="s">
        <v>448</v>
      </c>
      <c r="U19" s="9" t="s">
        <v>242</v>
      </c>
      <c r="V19" s="9">
        <v>2015</v>
      </c>
      <c r="W19" s="9">
        <v>1</v>
      </c>
    </row>
    <row r="20" spans="4:31" ht="14.25" x14ac:dyDescent="0.45">
      <c r="D20" s="1" t="str">
        <f t="shared" si="0"/>
        <v>G_CUREX</v>
      </c>
      <c r="F20" s="5" t="s">
        <v>440</v>
      </c>
      <c r="G20" s="1" t="str">
        <f t="shared" si="1"/>
        <v>USD95</v>
      </c>
      <c r="H20" s="4">
        <f t="shared" si="2"/>
        <v>1.5770999999999999</v>
      </c>
      <c r="O20" s="6">
        <v>1994</v>
      </c>
      <c r="P20" s="8">
        <f t="shared" si="3"/>
        <v>0.67265796661376953</v>
      </c>
      <c r="T20" s="9" t="s">
        <v>448</v>
      </c>
      <c r="U20" s="9" t="s">
        <v>242</v>
      </c>
      <c r="V20" s="9">
        <v>2016</v>
      </c>
      <c r="W20" s="9">
        <v>1.0104837417602539</v>
      </c>
    </row>
    <row r="21" spans="4:31" ht="14.25" x14ac:dyDescent="0.45">
      <c r="D21" s="1" t="str">
        <f t="shared" si="0"/>
        <v>G_CUREX</v>
      </c>
      <c r="F21" s="5" t="s">
        <v>440</v>
      </c>
      <c r="G21" s="1" t="str">
        <f t="shared" si="1"/>
        <v>USD96</v>
      </c>
      <c r="H21" s="4">
        <f t="shared" si="2"/>
        <v>1.5488</v>
      </c>
      <c r="O21" s="6">
        <v>1995</v>
      </c>
      <c r="P21" s="8">
        <f t="shared" si="3"/>
        <v>0.68678039312362671</v>
      </c>
      <c r="T21" s="9" t="s">
        <v>448</v>
      </c>
      <c r="U21" s="9" t="s">
        <v>242</v>
      </c>
      <c r="V21" s="9">
        <v>2017</v>
      </c>
      <c r="W21" s="9">
        <v>1.0297403335571289</v>
      </c>
    </row>
    <row r="22" spans="4:31" ht="14.25" x14ac:dyDescent="0.45">
      <c r="D22" s="1" t="str">
        <f t="shared" si="0"/>
        <v>G_CUREX</v>
      </c>
      <c r="F22" s="5" t="s">
        <v>440</v>
      </c>
      <c r="G22" s="1" t="str">
        <f t="shared" si="1"/>
        <v>USD97</v>
      </c>
      <c r="H22" s="4">
        <f t="shared" si="2"/>
        <v>1.5224</v>
      </c>
      <c r="O22" s="6">
        <v>1996</v>
      </c>
      <c r="P22" s="8">
        <f t="shared" si="3"/>
        <v>0.69933539628982544</v>
      </c>
      <c r="T22" s="9" t="s">
        <v>448</v>
      </c>
      <c r="U22" s="9" t="s">
        <v>242</v>
      </c>
      <c r="V22" s="9">
        <v>2018</v>
      </c>
      <c r="W22" s="9">
        <v>1.0543080568313599</v>
      </c>
    </row>
    <row r="23" spans="4:31" ht="14.25" x14ac:dyDescent="0.45">
      <c r="D23" s="1" t="str">
        <f t="shared" si="0"/>
        <v>G_CUREX</v>
      </c>
      <c r="F23" s="5" t="s">
        <v>440</v>
      </c>
      <c r="G23" s="1" t="str">
        <f t="shared" si="1"/>
        <v>USD98</v>
      </c>
      <c r="H23" s="4">
        <f t="shared" si="2"/>
        <v>1.5058</v>
      </c>
      <c r="O23" s="6">
        <v>1997</v>
      </c>
      <c r="P23" s="8">
        <f t="shared" si="3"/>
        <v>0.71145087480545044</v>
      </c>
      <c r="T23" s="9" t="s">
        <v>448</v>
      </c>
      <c r="U23" s="9" t="s">
        <v>242</v>
      </c>
      <c r="V23" s="9">
        <v>2019</v>
      </c>
      <c r="W23" s="9">
        <v>1.073378324508667</v>
      </c>
    </row>
    <row r="24" spans="4:31" ht="14.25" x14ac:dyDescent="0.45">
      <c r="D24" s="1" t="str">
        <f t="shared" si="0"/>
        <v>G_CUREX</v>
      </c>
      <c r="F24" s="5" t="s">
        <v>440</v>
      </c>
      <c r="G24" s="1" t="str">
        <f t="shared" si="1"/>
        <v>USD99</v>
      </c>
      <c r="H24" s="4">
        <f t="shared" si="2"/>
        <v>1.4844999999999999</v>
      </c>
      <c r="O24" s="6">
        <v>1998</v>
      </c>
      <c r="P24" s="8">
        <f t="shared" si="3"/>
        <v>0.71929687261581421</v>
      </c>
      <c r="T24" s="9" t="s">
        <v>448</v>
      </c>
      <c r="U24" s="9" t="s">
        <v>242</v>
      </c>
      <c r="V24" s="9">
        <v>2020</v>
      </c>
      <c r="W24" s="9">
        <v>1.0831453800201416</v>
      </c>
    </row>
    <row r="25" spans="4:31" ht="14.25" x14ac:dyDescent="0.45">
      <c r="D25" s="1" t="str">
        <f t="shared" si="0"/>
        <v>G_CUREX</v>
      </c>
      <c r="F25" s="5" t="s">
        <v>440</v>
      </c>
      <c r="G25" s="1" t="str">
        <f t="shared" si="1"/>
        <v>USD00</v>
      </c>
      <c r="H25" s="4">
        <f t="shared" si="2"/>
        <v>1.4518</v>
      </c>
      <c r="O25" s="6">
        <v>1999</v>
      </c>
      <c r="P25" s="8">
        <f t="shared" si="3"/>
        <v>0.72961330413818359</v>
      </c>
      <c r="T25" s="9" t="s">
        <v>448</v>
      </c>
      <c r="U25" s="9" t="s">
        <v>242</v>
      </c>
      <c r="V25" s="9">
        <v>2021</v>
      </c>
      <c r="W25" s="9">
        <v>1.0945699214935303</v>
      </c>
    </row>
    <row r="26" spans="4:31" ht="14.25" x14ac:dyDescent="0.45">
      <c r="D26" s="1" t="str">
        <f t="shared" si="0"/>
        <v>G_CUREX</v>
      </c>
      <c r="F26" s="5" t="s">
        <v>440</v>
      </c>
      <c r="G26" s="1" t="str">
        <f t="shared" si="1"/>
        <v>USD01</v>
      </c>
      <c r="H26" s="4">
        <f t="shared" si="2"/>
        <v>1.4198999999999999</v>
      </c>
      <c r="O26" s="6">
        <v>2000</v>
      </c>
      <c r="P26" s="8">
        <f t="shared" si="3"/>
        <v>0.7460746169090271</v>
      </c>
      <c r="T26" s="9" t="s">
        <v>448</v>
      </c>
      <c r="U26" s="9" t="s">
        <v>242</v>
      </c>
      <c r="V26" s="9">
        <v>2022</v>
      </c>
      <c r="W26" s="9">
        <v>1.1073887348175049</v>
      </c>
    </row>
    <row r="27" spans="4:31" ht="14.25" x14ac:dyDescent="0.45">
      <c r="D27" s="1" t="str">
        <f t="shared" si="0"/>
        <v>G_CUREX</v>
      </c>
      <c r="F27" s="5" t="s">
        <v>440</v>
      </c>
      <c r="G27" s="1" t="str">
        <f t="shared" si="1"/>
        <v>USD02</v>
      </c>
      <c r="H27" s="4">
        <f t="shared" si="2"/>
        <v>1.3986000000000001</v>
      </c>
      <c r="O27" s="6">
        <v>2001</v>
      </c>
      <c r="P27" s="8">
        <f t="shared" si="3"/>
        <v>0.76282751560211182</v>
      </c>
      <c r="T27" s="9" t="s">
        <v>448</v>
      </c>
      <c r="U27" s="9" t="s">
        <v>242</v>
      </c>
      <c r="V27" s="9">
        <v>2023</v>
      </c>
      <c r="W27" s="9">
        <v>1.1224308013916016</v>
      </c>
    </row>
    <row r="28" spans="4:31" ht="14.25" x14ac:dyDescent="0.45">
      <c r="D28" s="1" t="str">
        <f t="shared" si="0"/>
        <v>G_CUREX</v>
      </c>
      <c r="F28" s="5" t="s">
        <v>440</v>
      </c>
      <c r="G28" s="1" t="str">
        <f t="shared" si="1"/>
        <v>USD03</v>
      </c>
      <c r="H28" s="4">
        <f t="shared" si="2"/>
        <v>1.3727</v>
      </c>
      <c r="O28" s="6">
        <v>2002</v>
      </c>
      <c r="P28" s="8">
        <f t="shared" si="3"/>
        <v>0.7744603157043457</v>
      </c>
      <c r="T28" s="9" t="s">
        <v>448</v>
      </c>
      <c r="U28" s="9" t="s">
        <v>242</v>
      </c>
      <c r="V28" s="9">
        <v>2024</v>
      </c>
      <c r="W28" s="9">
        <v>1.1412873268127441</v>
      </c>
    </row>
    <row r="29" spans="4:31" ht="14.25" x14ac:dyDescent="0.45">
      <c r="D29" s="1" t="str">
        <f t="shared" si="0"/>
        <v>G_CUREX</v>
      </c>
      <c r="F29" s="5" t="s">
        <v>440</v>
      </c>
      <c r="G29" s="1" t="str">
        <f t="shared" si="1"/>
        <v>USD04</v>
      </c>
      <c r="H29" s="4">
        <f t="shared" si="2"/>
        <v>1.3369</v>
      </c>
      <c r="O29" s="6">
        <v>2003</v>
      </c>
      <c r="P29" s="8">
        <f t="shared" si="3"/>
        <v>0.78906536102294922</v>
      </c>
      <c r="T29" s="9" t="s">
        <v>448</v>
      </c>
      <c r="U29" s="9" t="s">
        <v>242</v>
      </c>
      <c r="V29" s="9">
        <v>2025</v>
      </c>
      <c r="W29" s="9">
        <v>1.165064811706543</v>
      </c>
    </row>
    <row r="30" spans="4:31" ht="14.25" x14ac:dyDescent="0.45">
      <c r="D30" s="1" t="str">
        <f t="shared" si="0"/>
        <v>G_CUREX</v>
      </c>
      <c r="F30" s="5" t="s">
        <v>440</v>
      </c>
      <c r="G30" s="1" t="str">
        <f t="shared" si="1"/>
        <v>USD05</v>
      </c>
      <c r="H30" s="4">
        <f t="shared" si="2"/>
        <v>1.2967</v>
      </c>
      <c r="O30" s="6">
        <v>2004</v>
      </c>
      <c r="P30" s="8">
        <f t="shared" si="3"/>
        <v>0.81019747257232666</v>
      </c>
      <c r="T30" s="9" t="s">
        <v>448</v>
      </c>
      <c r="U30" s="9" t="s">
        <v>242</v>
      </c>
      <c r="V30" s="9">
        <v>2026</v>
      </c>
      <c r="W30" s="9">
        <v>1.1928025484085083</v>
      </c>
    </row>
    <row r="31" spans="4:31" ht="14.25" x14ac:dyDescent="0.45">
      <c r="D31" s="1" t="str">
        <f t="shared" si="0"/>
        <v>G_CUREX</v>
      </c>
      <c r="F31" s="5" t="s">
        <v>440</v>
      </c>
      <c r="G31" s="1" t="str">
        <f t="shared" si="1"/>
        <v>USD06</v>
      </c>
      <c r="H31" s="4">
        <f t="shared" si="2"/>
        <v>1.2583</v>
      </c>
      <c r="O31" s="6">
        <v>2005</v>
      </c>
      <c r="P31" s="8">
        <f t="shared" si="3"/>
        <v>0.83531957864761353</v>
      </c>
      <c r="T31" s="9" t="s">
        <v>448</v>
      </c>
      <c r="U31" s="9" t="s">
        <v>242</v>
      </c>
      <c r="V31" s="9">
        <v>2027</v>
      </c>
      <c r="W31" s="9">
        <v>1.2230976819992065</v>
      </c>
    </row>
    <row r="32" spans="4:31" ht="14.25" x14ac:dyDescent="0.45">
      <c r="D32" s="1" t="str">
        <f t="shared" si="0"/>
        <v>G_CUREX</v>
      </c>
      <c r="F32" s="5" t="s">
        <v>440</v>
      </c>
      <c r="G32" s="1" t="str">
        <f t="shared" si="1"/>
        <v>USD07</v>
      </c>
      <c r="H32" s="4">
        <f t="shared" si="2"/>
        <v>1.2253000000000001</v>
      </c>
      <c r="O32" s="6">
        <v>2006</v>
      </c>
      <c r="P32" s="8">
        <f t="shared" si="3"/>
        <v>0.86080724000930786</v>
      </c>
      <c r="T32" s="9" t="s">
        <v>448</v>
      </c>
      <c r="U32" s="9" t="s">
        <v>242</v>
      </c>
      <c r="V32" s="9">
        <v>2028</v>
      </c>
      <c r="W32" s="9">
        <v>1.2553139925003052</v>
      </c>
    </row>
    <row r="33" spans="4:23" ht="14.25" x14ac:dyDescent="0.45">
      <c r="D33" s="1" t="str">
        <f t="shared" si="0"/>
        <v>G_CUREX</v>
      </c>
      <c r="F33" s="5" t="s">
        <v>440</v>
      </c>
      <c r="G33" s="1" t="str">
        <f t="shared" si="1"/>
        <v>USD08</v>
      </c>
      <c r="H33" s="4">
        <f t="shared" si="2"/>
        <v>1.2023999999999999</v>
      </c>
      <c r="O33" s="6">
        <v>2007</v>
      </c>
      <c r="P33" s="8">
        <f t="shared" si="3"/>
        <v>0.88397014141082764</v>
      </c>
      <c r="T33" s="9" t="s">
        <v>448</v>
      </c>
      <c r="U33" s="9" t="s">
        <v>242</v>
      </c>
      <c r="V33" s="9">
        <v>2029</v>
      </c>
      <c r="W33" s="9">
        <v>1.2883955240249634</v>
      </c>
    </row>
    <row r="34" spans="4:23" ht="14.25" x14ac:dyDescent="0.45">
      <c r="D34" s="1" t="str">
        <f t="shared" si="0"/>
        <v>G_CUREX</v>
      </c>
      <c r="F34" s="5" t="s">
        <v>440</v>
      </c>
      <c r="G34" s="1" t="str">
        <f t="shared" si="1"/>
        <v>USD09</v>
      </c>
      <c r="H34" s="4">
        <f t="shared" si="2"/>
        <v>1.1931</v>
      </c>
      <c r="O34" s="6">
        <v>2008</v>
      </c>
      <c r="P34" s="8">
        <f t="shared" si="3"/>
        <v>0.90084481239318848</v>
      </c>
      <c r="T34" s="9" t="s">
        <v>448</v>
      </c>
      <c r="U34" s="9" t="s">
        <v>242</v>
      </c>
      <c r="V34" s="9">
        <v>2030</v>
      </c>
      <c r="W34" s="9">
        <v>1.3217517137527466</v>
      </c>
    </row>
    <row r="35" spans="4:23" ht="14.25" x14ac:dyDescent="0.45">
      <c r="D35" s="1" t="str">
        <f t="shared" si="0"/>
        <v>G_CUREX</v>
      </c>
      <c r="F35" s="5" t="s">
        <v>440</v>
      </c>
      <c r="G35" s="1" t="str">
        <f t="shared" si="1"/>
        <v>USD10</v>
      </c>
      <c r="H35" s="4">
        <f t="shared" si="2"/>
        <v>1.1793</v>
      </c>
      <c r="O35" s="6">
        <v>2009</v>
      </c>
      <c r="P35" s="8">
        <f t="shared" si="3"/>
        <v>0.90787374973297119</v>
      </c>
      <c r="T35" s="9" t="s">
        <v>448</v>
      </c>
      <c r="U35" s="9" t="s">
        <v>242</v>
      </c>
      <c r="V35" s="9">
        <v>1980</v>
      </c>
      <c r="W35" s="9">
        <v>0.40403914451599121</v>
      </c>
    </row>
    <row r="36" spans="4:23" ht="14.25" x14ac:dyDescent="0.45">
      <c r="D36" s="1" t="str">
        <f t="shared" si="0"/>
        <v>G_CUREX</v>
      </c>
      <c r="F36" s="5" t="s">
        <v>440</v>
      </c>
      <c r="G36" s="1" t="str">
        <f t="shared" si="1"/>
        <v>USD11</v>
      </c>
      <c r="H36" s="4">
        <f t="shared" si="2"/>
        <v>1.1552</v>
      </c>
      <c r="O36" s="6">
        <v>2010</v>
      </c>
      <c r="P36" s="8">
        <f t="shared" si="3"/>
        <v>0.91847920417785645</v>
      </c>
      <c r="T36" s="9" t="s">
        <v>448</v>
      </c>
      <c r="U36" s="9" t="s">
        <v>242</v>
      </c>
      <c r="V36" s="9">
        <v>1981</v>
      </c>
      <c r="W36" s="9">
        <v>0.44217979907989502</v>
      </c>
    </row>
    <row r="37" spans="4:23" ht="14.25" x14ac:dyDescent="0.45">
      <c r="D37" s="1" t="str">
        <f t="shared" si="0"/>
        <v>G_CUREX</v>
      </c>
      <c r="F37" s="5" t="s">
        <v>440</v>
      </c>
      <c r="G37" s="1" t="str">
        <f t="shared" si="1"/>
        <v>USD12</v>
      </c>
      <c r="H37" s="4">
        <f t="shared" si="2"/>
        <v>1.1334</v>
      </c>
      <c r="O37" s="6">
        <v>2011</v>
      </c>
      <c r="P37" s="8">
        <f t="shared" si="3"/>
        <v>0.93761897087097168</v>
      </c>
      <c r="T37" s="9" t="s">
        <v>448</v>
      </c>
      <c r="U37" s="9" t="s">
        <v>242</v>
      </c>
      <c r="V37" s="9">
        <v>1982</v>
      </c>
      <c r="W37" s="9">
        <v>0.46952143311500549</v>
      </c>
    </row>
    <row r="38" spans="4:23" ht="14.25" x14ac:dyDescent="0.45">
      <c r="D38" s="1" t="str">
        <f t="shared" si="0"/>
        <v>G_CUREX</v>
      </c>
      <c r="F38" s="5" t="s">
        <v>440</v>
      </c>
      <c r="G38" s="1" t="str">
        <f t="shared" si="1"/>
        <v>USD13</v>
      </c>
      <c r="H38" s="4">
        <f t="shared" si="2"/>
        <v>1.1136999999999999</v>
      </c>
      <c r="O38" s="6">
        <v>2012</v>
      </c>
      <c r="P38" s="8">
        <f t="shared" si="3"/>
        <v>0.95566660165786743</v>
      </c>
      <c r="T38" s="9" t="s">
        <v>448</v>
      </c>
      <c r="U38" s="9" t="s">
        <v>242</v>
      </c>
      <c r="V38" s="9">
        <v>1983</v>
      </c>
      <c r="W38" s="9">
        <v>0.48787263035774231</v>
      </c>
    </row>
    <row r="39" spans="4:23" ht="14.25" x14ac:dyDescent="0.45">
      <c r="D39" s="1" t="str">
        <f t="shared" si="0"/>
        <v>G_CUREX</v>
      </c>
      <c r="F39" s="5" t="s">
        <v>440</v>
      </c>
      <c r="G39" s="1" t="str">
        <f t="shared" si="1"/>
        <v>USD14</v>
      </c>
      <c r="H39" s="4">
        <f t="shared" si="2"/>
        <v>1.0934999999999999</v>
      </c>
      <c r="O39" s="6">
        <v>2013</v>
      </c>
      <c r="P39" s="8">
        <f t="shared" si="3"/>
        <v>0.97260576486587524</v>
      </c>
      <c r="T39" s="9" t="s">
        <v>448</v>
      </c>
      <c r="U39" s="9" t="s">
        <v>242</v>
      </c>
      <c r="V39" s="9">
        <v>1984</v>
      </c>
      <c r="W39" s="9">
        <v>0.50549513101577759</v>
      </c>
    </row>
    <row r="40" spans="4:23" ht="14.25" x14ac:dyDescent="0.45">
      <c r="D40" s="1" t="str">
        <f t="shared" si="0"/>
        <v>G_CUREX</v>
      </c>
      <c r="F40" s="5" t="s">
        <v>440</v>
      </c>
      <c r="G40" s="1" t="str">
        <f t="shared" si="1"/>
        <v>USD15</v>
      </c>
      <c r="H40" s="4">
        <f t="shared" si="2"/>
        <v>1.0831</v>
      </c>
      <c r="O40" s="6">
        <v>2014</v>
      </c>
      <c r="P40" s="8">
        <f t="shared" si="3"/>
        <v>0.99051731824874878</v>
      </c>
      <c r="T40" s="9" t="s">
        <v>448</v>
      </c>
      <c r="U40" s="9" t="s">
        <v>242</v>
      </c>
      <c r="V40" s="9">
        <v>1985</v>
      </c>
      <c r="W40" s="9">
        <v>0.52148580551147461</v>
      </c>
    </row>
    <row r="41" spans="4:23" ht="14.25" x14ac:dyDescent="0.45">
      <c r="D41" s="1" t="str">
        <f t="shared" si="0"/>
        <v>G_CUREX</v>
      </c>
      <c r="F41" s="5" t="s">
        <v>440</v>
      </c>
      <c r="G41" s="1" t="str">
        <f t="shared" si="1"/>
        <v>USD16</v>
      </c>
      <c r="H41" s="4">
        <f t="shared" si="2"/>
        <v>1.0719000000000001</v>
      </c>
      <c r="O41" s="6">
        <v>2015</v>
      </c>
      <c r="P41" s="8">
        <f t="shared" si="3"/>
        <v>1</v>
      </c>
      <c r="T41" s="9" t="s">
        <v>448</v>
      </c>
      <c r="U41" s="9" t="s">
        <v>242</v>
      </c>
      <c r="V41" s="9">
        <v>1986</v>
      </c>
      <c r="W41" s="9">
        <v>0.5320507287979126</v>
      </c>
    </row>
    <row r="42" spans="4:23" ht="14.25" x14ac:dyDescent="0.45">
      <c r="D42" s="1" t="str">
        <f>IF(F42=G42,"*","")&amp;"G_CUREX"</f>
        <v>G_CUREX</v>
      </c>
      <c r="F42" s="5" t="s">
        <v>440</v>
      </c>
      <c r="G42" s="1" t="str">
        <f>"USD"&amp;RIGHT(O43,2)</f>
        <v>USD17</v>
      </c>
      <c r="H42" s="4">
        <f t="shared" si="2"/>
        <v>1.0519000000000001</v>
      </c>
      <c r="O42" s="6">
        <v>2016</v>
      </c>
      <c r="P42" s="8">
        <f t="shared" si="3"/>
        <v>1.0104837417602539</v>
      </c>
      <c r="T42" s="9" t="s">
        <v>448</v>
      </c>
      <c r="U42" s="9" t="s">
        <v>242</v>
      </c>
      <c r="V42" s="9">
        <v>1987</v>
      </c>
      <c r="W42" s="9">
        <v>0.54511946439743042</v>
      </c>
    </row>
    <row r="43" spans="4:23" ht="14.25" x14ac:dyDescent="0.45">
      <c r="D43" s="1" t="str">
        <f>IF(F43=G43,"*","")&amp;"G_CUREX"</f>
        <v>G_CUREX</v>
      </c>
      <c r="F43" s="5" t="s">
        <v>440</v>
      </c>
      <c r="G43" s="1" t="str">
        <f>"USD"&amp;RIGHT(O44,2)</f>
        <v>USD18</v>
      </c>
      <c r="H43" s="4">
        <f t="shared" si="2"/>
        <v>1.0274000000000001</v>
      </c>
      <c r="O43" s="6">
        <v>2017</v>
      </c>
      <c r="P43" s="8">
        <f t="shared" si="3"/>
        <v>1.0297403335571289</v>
      </c>
      <c r="T43" s="9" t="s">
        <v>448</v>
      </c>
      <c r="U43" s="9" t="s">
        <v>242</v>
      </c>
      <c r="V43" s="9">
        <v>1988</v>
      </c>
      <c r="W43" s="9">
        <v>0.56437134742736816</v>
      </c>
    </row>
    <row r="44" spans="4:23" ht="14.25" x14ac:dyDescent="0.45">
      <c r="D44" s="1" t="str">
        <f t="shared" ref="D44:D50" si="4">IF(F44=G44,"*","")&amp;"G_CUREX"</f>
        <v>G_CUREX</v>
      </c>
      <c r="F44" s="5" t="s">
        <v>440</v>
      </c>
      <c r="G44" s="1" t="str">
        <f t="shared" ref="G44:G50" si="5">"USD"&amp;RIGHT(O45,2)</f>
        <v>USD19</v>
      </c>
      <c r="H44" s="4">
        <f t="shared" si="2"/>
        <v>1.0091000000000001</v>
      </c>
      <c r="O44" s="6">
        <v>2018</v>
      </c>
      <c r="P44" s="8">
        <f t="shared" si="3"/>
        <v>1.0543080568313599</v>
      </c>
      <c r="T44" s="9" t="s">
        <v>448</v>
      </c>
      <c r="U44" s="9" t="s">
        <v>242</v>
      </c>
      <c r="V44" s="9">
        <v>1989</v>
      </c>
      <c r="W44" s="9">
        <v>0.58649742603302002</v>
      </c>
    </row>
    <row r="45" spans="4:23" ht="14.25" x14ac:dyDescent="0.45">
      <c r="D45" s="1" t="str">
        <f t="shared" si="4"/>
        <v>*G_CUREX</v>
      </c>
      <c r="F45" s="5" t="s">
        <v>440</v>
      </c>
      <c r="G45" s="1" t="str">
        <f t="shared" si="5"/>
        <v>USD20</v>
      </c>
      <c r="H45" s="4">
        <f t="shared" si="2"/>
        <v>1</v>
      </c>
      <c r="O45" s="6">
        <v>2019</v>
      </c>
      <c r="P45" s="8">
        <f t="shared" si="3"/>
        <v>1.073378324508667</v>
      </c>
      <c r="T45" s="9" t="s">
        <v>448</v>
      </c>
      <c r="U45" s="9" t="s">
        <v>242</v>
      </c>
      <c r="V45" s="9">
        <v>1990</v>
      </c>
      <c r="W45" s="9">
        <v>0.60853272676467896</v>
      </c>
    </row>
    <row r="46" spans="4:23" ht="14.25" x14ac:dyDescent="0.45">
      <c r="D46" s="1" t="str">
        <f t="shared" si="4"/>
        <v>G_CUREX</v>
      </c>
      <c r="F46" s="5" t="s">
        <v>440</v>
      </c>
      <c r="G46" s="1" t="str">
        <f t="shared" si="5"/>
        <v>USD21</v>
      </c>
      <c r="H46" s="4">
        <f t="shared" si="2"/>
        <v>0.98960000000000004</v>
      </c>
      <c r="O46" s="6">
        <v>2020</v>
      </c>
      <c r="P46" s="8">
        <f t="shared" si="3"/>
        <v>1.0831453800201416</v>
      </c>
      <c r="T46" s="9" t="s">
        <v>448</v>
      </c>
      <c r="U46" s="9" t="s">
        <v>242</v>
      </c>
      <c r="V46" s="9">
        <v>1991</v>
      </c>
      <c r="W46" s="9">
        <v>0.6290125846862793</v>
      </c>
    </row>
    <row r="47" spans="4:23" ht="14.25" x14ac:dyDescent="0.45">
      <c r="D47" s="1" t="str">
        <f t="shared" si="4"/>
        <v>G_CUREX</v>
      </c>
      <c r="F47" s="5" t="s">
        <v>440</v>
      </c>
      <c r="G47" s="1" t="str">
        <f t="shared" si="5"/>
        <v>USD22</v>
      </c>
      <c r="H47" s="4">
        <f t="shared" si="2"/>
        <v>0.97809999999999997</v>
      </c>
      <c r="O47" s="6">
        <v>2021</v>
      </c>
      <c r="P47" s="8">
        <f t="shared" si="3"/>
        <v>1.0945699214935303</v>
      </c>
      <c r="T47" s="9" t="s">
        <v>448</v>
      </c>
      <c r="U47" s="9" t="s">
        <v>242</v>
      </c>
      <c r="V47" s="9">
        <v>1992</v>
      </c>
      <c r="W47" s="9">
        <v>0.64336210489273071</v>
      </c>
    </row>
    <row r="48" spans="4:23" ht="14.25" x14ac:dyDescent="0.45">
      <c r="D48" s="1" t="str">
        <f t="shared" si="4"/>
        <v>G_CUREX</v>
      </c>
      <c r="F48" s="5" t="s">
        <v>440</v>
      </c>
      <c r="G48" s="1" t="str">
        <f>"USD"&amp;RIGHT(O49,2)</f>
        <v>USD23</v>
      </c>
      <c r="H48" s="4">
        <f t="shared" si="2"/>
        <v>0.96499999999999997</v>
      </c>
      <c r="O48" s="6">
        <v>2022</v>
      </c>
      <c r="P48" s="8">
        <f t="shared" si="3"/>
        <v>1.1073887348175049</v>
      </c>
      <c r="T48" s="9" t="s">
        <v>448</v>
      </c>
      <c r="U48" s="9" t="s">
        <v>242</v>
      </c>
      <c r="V48" s="9">
        <v>1993</v>
      </c>
      <c r="W48" s="9">
        <v>0.658619225025177</v>
      </c>
    </row>
    <row r="49" spans="4:23" ht="14.25" x14ac:dyDescent="0.45">
      <c r="D49" s="1" t="str">
        <f t="shared" si="4"/>
        <v>G_CUREX</v>
      </c>
      <c r="F49" s="5" t="s">
        <v>440</v>
      </c>
      <c r="G49" s="1" t="str">
        <f t="shared" si="5"/>
        <v>USD24</v>
      </c>
      <c r="H49" s="4">
        <f t="shared" si="2"/>
        <v>0.94910000000000005</v>
      </c>
      <c r="O49" s="6">
        <v>2023</v>
      </c>
      <c r="P49" s="8">
        <f t="shared" si="3"/>
        <v>1.1224308013916016</v>
      </c>
      <c r="T49" s="9" t="s">
        <v>448</v>
      </c>
      <c r="U49" s="9" t="s">
        <v>242</v>
      </c>
      <c r="V49" s="9">
        <v>1994</v>
      </c>
      <c r="W49" s="9">
        <v>0.67265796661376953</v>
      </c>
    </row>
    <row r="50" spans="4:23" ht="14.25" x14ac:dyDescent="0.45">
      <c r="D50" s="1" t="str">
        <f t="shared" si="4"/>
        <v>G_CUREX</v>
      </c>
      <c r="F50" s="5" t="s">
        <v>440</v>
      </c>
      <c r="G50" s="1" t="str">
        <f t="shared" si="5"/>
        <v>USD25</v>
      </c>
      <c r="H50" s="4">
        <f t="shared" si="2"/>
        <v>0.92969999999999997</v>
      </c>
      <c r="O50" s="6">
        <v>2024</v>
      </c>
      <c r="P50" s="8">
        <f t="shared" si="3"/>
        <v>1.1412873268127441</v>
      </c>
      <c r="T50" s="9" t="s">
        <v>448</v>
      </c>
      <c r="U50" s="9" t="s">
        <v>242</v>
      </c>
      <c r="V50" s="9">
        <v>1995</v>
      </c>
      <c r="W50" s="9">
        <v>0.68678039312362671</v>
      </c>
    </row>
    <row r="51" spans="4:23" ht="14.25" x14ac:dyDescent="0.45">
      <c r="D51" s="5" t="s">
        <v>6</v>
      </c>
      <c r="G51" s="1" t="str">
        <f t="shared" ref="G51:G86" si="6">G8</f>
        <v>USD83</v>
      </c>
      <c r="H51" s="4">
        <f>$O$6</f>
        <v>7.0000000000000007E-2</v>
      </c>
      <c r="O51" s="6">
        <v>2025</v>
      </c>
      <c r="P51" s="8">
        <f t="shared" si="3"/>
        <v>1.165064811706543</v>
      </c>
      <c r="T51" s="9" t="s">
        <v>448</v>
      </c>
      <c r="U51" s="9" t="s">
        <v>242</v>
      </c>
      <c r="V51" s="9">
        <v>1996</v>
      </c>
      <c r="W51" s="9">
        <v>0.69933539628982544</v>
      </c>
    </row>
    <row r="52" spans="4:23" x14ac:dyDescent="0.35">
      <c r="D52" s="5" t="s">
        <v>6</v>
      </c>
      <c r="G52" s="1" t="str">
        <f t="shared" si="6"/>
        <v>USD84</v>
      </c>
      <c r="H52" s="4">
        <f t="shared" ref="H52:H93" si="7">$O$6</f>
        <v>7.0000000000000007E-2</v>
      </c>
      <c r="T52" s="9" t="s">
        <v>448</v>
      </c>
      <c r="U52" s="9" t="s">
        <v>242</v>
      </c>
      <c r="V52" s="9">
        <v>1997</v>
      </c>
      <c r="W52" s="9">
        <v>0.71145087480545044</v>
      </c>
    </row>
    <row r="53" spans="4:23" x14ac:dyDescent="0.35">
      <c r="D53" s="5" t="s">
        <v>6</v>
      </c>
      <c r="G53" s="1" t="str">
        <f t="shared" si="6"/>
        <v>USD85</v>
      </c>
      <c r="H53" s="4">
        <f t="shared" si="7"/>
        <v>7.0000000000000007E-2</v>
      </c>
      <c r="T53" s="9" t="s">
        <v>448</v>
      </c>
      <c r="U53" s="9" t="s">
        <v>242</v>
      </c>
      <c r="V53" s="9">
        <v>1998</v>
      </c>
      <c r="W53" s="9">
        <v>0.71929687261581421</v>
      </c>
    </row>
    <row r="54" spans="4:23" x14ac:dyDescent="0.35">
      <c r="D54" s="5" t="s">
        <v>6</v>
      </c>
      <c r="G54" s="1" t="str">
        <f t="shared" si="6"/>
        <v>USD86</v>
      </c>
      <c r="H54" s="4">
        <f t="shared" si="7"/>
        <v>7.0000000000000007E-2</v>
      </c>
      <c r="T54" s="9" t="s">
        <v>448</v>
      </c>
      <c r="U54" s="9" t="s">
        <v>242</v>
      </c>
      <c r="V54" s="9">
        <v>1999</v>
      </c>
      <c r="W54" s="9">
        <v>0.72961330413818359</v>
      </c>
    </row>
    <row r="55" spans="4:23" x14ac:dyDescent="0.35">
      <c r="D55" s="5" t="s">
        <v>6</v>
      </c>
      <c r="G55" s="1" t="str">
        <f t="shared" si="6"/>
        <v>USD87</v>
      </c>
      <c r="H55" s="4">
        <f t="shared" si="7"/>
        <v>7.0000000000000007E-2</v>
      </c>
      <c r="T55" s="9" t="s">
        <v>448</v>
      </c>
      <c r="U55" s="9" t="s">
        <v>242</v>
      </c>
      <c r="V55" s="9">
        <v>2000</v>
      </c>
      <c r="W55" s="9">
        <v>0.7460746169090271</v>
      </c>
    </row>
    <row r="56" spans="4:23" x14ac:dyDescent="0.35">
      <c r="D56" s="5" t="s">
        <v>6</v>
      </c>
      <c r="G56" s="1" t="str">
        <f t="shared" si="6"/>
        <v>USD88</v>
      </c>
      <c r="H56" s="4">
        <f t="shared" si="7"/>
        <v>7.0000000000000007E-2</v>
      </c>
    </row>
    <row r="57" spans="4:23" x14ac:dyDescent="0.35">
      <c r="D57" s="5" t="s">
        <v>6</v>
      </c>
      <c r="G57" s="1" t="str">
        <f t="shared" si="6"/>
        <v>USD89</v>
      </c>
      <c r="H57" s="4">
        <f t="shared" si="7"/>
        <v>7.0000000000000007E-2</v>
      </c>
    </row>
    <row r="58" spans="4:23" x14ac:dyDescent="0.35">
      <c r="D58" s="5" t="s">
        <v>6</v>
      </c>
      <c r="G58" s="1" t="str">
        <f t="shared" si="6"/>
        <v>USD90</v>
      </c>
      <c r="H58" s="4">
        <f t="shared" si="7"/>
        <v>7.0000000000000007E-2</v>
      </c>
    </row>
    <row r="59" spans="4:23" x14ac:dyDescent="0.35">
      <c r="D59" s="5" t="s">
        <v>6</v>
      </c>
      <c r="G59" s="1" t="str">
        <f t="shared" si="6"/>
        <v>USD91</v>
      </c>
      <c r="H59" s="4">
        <f t="shared" si="7"/>
        <v>7.0000000000000007E-2</v>
      </c>
    </row>
    <row r="60" spans="4:23" x14ac:dyDescent="0.35">
      <c r="D60" s="5" t="s">
        <v>6</v>
      </c>
      <c r="G60" s="1" t="str">
        <f t="shared" si="6"/>
        <v>USD92</v>
      </c>
      <c r="H60" s="4">
        <f t="shared" si="7"/>
        <v>7.0000000000000007E-2</v>
      </c>
    </row>
    <row r="61" spans="4:23" x14ac:dyDescent="0.35">
      <c r="D61" s="5" t="s">
        <v>6</v>
      </c>
      <c r="G61" s="1" t="str">
        <f t="shared" si="6"/>
        <v>USD93</v>
      </c>
      <c r="H61" s="4">
        <f t="shared" si="7"/>
        <v>7.0000000000000007E-2</v>
      </c>
    </row>
    <row r="62" spans="4:23" x14ac:dyDescent="0.35">
      <c r="D62" s="5" t="s">
        <v>6</v>
      </c>
      <c r="G62" s="1" t="str">
        <f t="shared" si="6"/>
        <v>USD94</v>
      </c>
      <c r="H62" s="4">
        <f t="shared" si="7"/>
        <v>7.0000000000000007E-2</v>
      </c>
    </row>
    <row r="63" spans="4:23" x14ac:dyDescent="0.35">
      <c r="D63" s="5" t="s">
        <v>6</v>
      </c>
      <c r="G63" s="1" t="str">
        <f t="shared" si="6"/>
        <v>USD95</v>
      </c>
      <c r="H63" s="4">
        <f t="shared" si="7"/>
        <v>7.0000000000000007E-2</v>
      </c>
    </row>
    <row r="64" spans="4:23" x14ac:dyDescent="0.35">
      <c r="D64" s="5" t="s">
        <v>6</v>
      </c>
      <c r="G64" s="1" t="str">
        <f t="shared" si="6"/>
        <v>USD96</v>
      </c>
      <c r="H64" s="4">
        <f t="shared" si="7"/>
        <v>7.0000000000000007E-2</v>
      </c>
    </row>
    <row r="65" spans="4:8" x14ac:dyDescent="0.35">
      <c r="D65" s="5" t="s">
        <v>6</v>
      </c>
      <c r="G65" s="1" t="str">
        <f t="shared" si="6"/>
        <v>USD97</v>
      </c>
      <c r="H65" s="4">
        <f t="shared" si="7"/>
        <v>7.0000000000000007E-2</v>
      </c>
    </row>
    <row r="66" spans="4:8" x14ac:dyDescent="0.35">
      <c r="D66" s="5" t="s">
        <v>6</v>
      </c>
      <c r="G66" s="1" t="str">
        <f t="shared" si="6"/>
        <v>USD98</v>
      </c>
      <c r="H66" s="4">
        <f t="shared" si="7"/>
        <v>7.0000000000000007E-2</v>
      </c>
    </row>
    <row r="67" spans="4:8" x14ac:dyDescent="0.35">
      <c r="D67" s="5" t="s">
        <v>6</v>
      </c>
      <c r="G67" s="1" t="str">
        <f t="shared" si="6"/>
        <v>USD99</v>
      </c>
      <c r="H67" s="4">
        <f t="shared" si="7"/>
        <v>7.0000000000000007E-2</v>
      </c>
    </row>
    <row r="68" spans="4:8" x14ac:dyDescent="0.35">
      <c r="D68" s="5" t="s">
        <v>6</v>
      </c>
      <c r="G68" s="1" t="str">
        <f t="shared" si="6"/>
        <v>USD00</v>
      </c>
      <c r="H68" s="4">
        <f t="shared" si="7"/>
        <v>7.0000000000000007E-2</v>
      </c>
    </row>
    <row r="69" spans="4:8" x14ac:dyDescent="0.35">
      <c r="D69" s="5" t="s">
        <v>6</v>
      </c>
      <c r="G69" s="1" t="str">
        <f t="shared" si="6"/>
        <v>USD01</v>
      </c>
      <c r="H69" s="4">
        <f t="shared" si="7"/>
        <v>7.0000000000000007E-2</v>
      </c>
    </row>
    <row r="70" spans="4:8" x14ac:dyDescent="0.35">
      <c r="D70" s="5" t="s">
        <v>6</v>
      </c>
      <c r="G70" s="1" t="str">
        <f t="shared" si="6"/>
        <v>USD02</v>
      </c>
      <c r="H70" s="4">
        <f t="shared" si="7"/>
        <v>7.0000000000000007E-2</v>
      </c>
    </row>
    <row r="71" spans="4:8" x14ac:dyDescent="0.35">
      <c r="D71" s="5" t="s">
        <v>6</v>
      </c>
      <c r="G71" s="1" t="str">
        <f t="shared" si="6"/>
        <v>USD03</v>
      </c>
      <c r="H71" s="4">
        <f t="shared" si="7"/>
        <v>7.0000000000000007E-2</v>
      </c>
    </row>
    <row r="72" spans="4:8" x14ac:dyDescent="0.35">
      <c r="D72" s="5" t="s">
        <v>6</v>
      </c>
      <c r="G72" s="1" t="str">
        <f t="shared" si="6"/>
        <v>USD04</v>
      </c>
      <c r="H72" s="4">
        <f t="shared" si="7"/>
        <v>7.0000000000000007E-2</v>
      </c>
    </row>
    <row r="73" spans="4:8" x14ac:dyDescent="0.35">
      <c r="D73" s="5" t="s">
        <v>6</v>
      </c>
      <c r="G73" s="1" t="str">
        <f t="shared" si="6"/>
        <v>USD05</v>
      </c>
      <c r="H73" s="4">
        <f t="shared" si="7"/>
        <v>7.0000000000000007E-2</v>
      </c>
    </row>
    <row r="74" spans="4:8" x14ac:dyDescent="0.35">
      <c r="D74" s="5" t="s">
        <v>6</v>
      </c>
      <c r="G74" s="1" t="str">
        <f t="shared" si="6"/>
        <v>USD06</v>
      </c>
      <c r="H74" s="4">
        <f t="shared" si="7"/>
        <v>7.0000000000000007E-2</v>
      </c>
    </row>
    <row r="75" spans="4:8" x14ac:dyDescent="0.35">
      <c r="D75" s="5" t="s">
        <v>6</v>
      </c>
      <c r="G75" s="1" t="str">
        <f t="shared" si="6"/>
        <v>USD07</v>
      </c>
      <c r="H75" s="4">
        <f t="shared" si="7"/>
        <v>7.0000000000000007E-2</v>
      </c>
    </row>
    <row r="76" spans="4:8" x14ac:dyDescent="0.35">
      <c r="D76" s="5" t="s">
        <v>6</v>
      </c>
      <c r="G76" s="1" t="str">
        <f t="shared" si="6"/>
        <v>USD08</v>
      </c>
      <c r="H76" s="4">
        <f t="shared" si="7"/>
        <v>7.0000000000000007E-2</v>
      </c>
    </row>
    <row r="77" spans="4:8" x14ac:dyDescent="0.35">
      <c r="D77" s="5" t="s">
        <v>6</v>
      </c>
      <c r="G77" s="1" t="str">
        <f t="shared" si="6"/>
        <v>USD09</v>
      </c>
      <c r="H77" s="4">
        <f t="shared" si="7"/>
        <v>7.0000000000000007E-2</v>
      </c>
    </row>
    <row r="78" spans="4:8" x14ac:dyDescent="0.35">
      <c r="D78" s="5" t="s">
        <v>6</v>
      </c>
      <c r="G78" s="1" t="str">
        <f t="shared" si="6"/>
        <v>USD10</v>
      </c>
      <c r="H78" s="4">
        <f t="shared" si="7"/>
        <v>7.0000000000000007E-2</v>
      </c>
    </row>
    <row r="79" spans="4:8" x14ac:dyDescent="0.35">
      <c r="D79" s="5" t="s">
        <v>6</v>
      </c>
      <c r="G79" s="1" t="str">
        <f t="shared" si="6"/>
        <v>USD11</v>
      </c>
      <c r="H79" s="4">
        <f t="shared" si="7"/>
        <v>7.0000000000000007E-2</v>
      </c>
    </row>
    <row r="80" spans="4:8" x14ac:dyDescent="0.35">
      <c r="D80" s="5" t="s">
        <v>6</v>
      </c>
      <c r="G80" s="1" t="str">
        <f t="shared" si="6"/>
        <v>USD12</v>
      </c>
      <c r="H80" s="4">
        <f t="shared" si="7"/>
        <v>7.0000000000000007E-2</v>
      </c>
    </row>
    <row r="81" spans="4:8" x14ac:dyDescent="0.35">
      <c r="D81" s="5" t="s">
        <v>6</v>
      </c>
      <c r="G81" s="1" t="str">
        <f t="shared" si="6"/>
        <v>USD13</v>
      </c>
      <c r="H81" s="4">
        <f t="shared" si="7"/>
        <v>7.0000000000000007E-2</v>
      </c>
    </row>
    <row r="82" spans="4:8" x14ac:dyDescent="0.35">
      <c r="D82" s="5" t="s">
        <v>6</v>
      </c>
      <c r="G82" s="1" t="str">
        <f t="shared" si="6"/>
        <v>USD14</v>
      </c>
      <c r="H82" s="4">
        <f t="shared" si="7"/>
        <v>7.0000000000000007E-2</v>
      </c>
    </row>
    <row r="83" spans="4:8" x14ac:dyDescent="0.35">
      <c r="D83" s="5" t="s">
        <v>6</v>
      </c>
      <c r="G83" s="1" t="str">
        <f t="shared" si="6"/>
        <v>USD15</v>
      </c>
      <c r="H83" s="4">
        <f t="shared" si="7"/>
        <v>7.0000000000000007E-2</v>
      </c>
    </row>
    <row r="84" spans="4:8" x14ac:dyDescent="0.35">
      <c r="D84" s="5" t="s">
        <v>6</v>
      </c>
      <c r="G84" s="1" t="str">
        <f t="shared" si="6"/>
        <v>USD16</v>
      </c>
      <c r="H84" s="4">
        <f t="shared" si="7"/>
        <v>7.0000000000000007E-2</v>
      </c>
    </row>
    <row r="85" spans="4:8" x14ac:dyDescent="0.35">
      <c r="D85" s="5" t="s">
        <v>6</v>
      </c>
      <c r="G85" s="1" t="str">
        <f t="shared" si="6"/>
        <v>USD17</v>
      </c>
      <c r="H85" s="4">
        <f t="shared" si="7"/>
        <v>7.0000000000000007E-2</v>
      </c>
    </row>
    <row r="86" spans="4:8" x14ac:dyDescent="0.35">
      <c r="D86" s="5" t="s">
        <v>6</v>
      </c>
      <c r="G86" s="1" t="str">
        <f t="shared" si="6"/>
        <v>USD18</v>
      </c>
      <c r="H86" s="4">
        <f t="shared" si="7"/>
        <v>7.0000000000000007E-2</v>
      </c>
    </row>
    <row r="87" spans="4:8" x14ac:dyDescent="0.35">
      <c r="D87" s="5" t="s">
        <v>6</v>
      </c>
      <c r="G87" s="1" t="str">
        <f t="shared" ref="G87:G93" si="8">G44</f>
        <v>USD19</v>
      </c>
      <c r="H87" s="4">
        <f t="shared" si="7"/>
        <v>7.0000000000000007E-2</v>
      </c>
    </row>
    <row r="88" spans="4:8" x14ac:dyDescent="0.35">
      <c r="D88" s="5" t="s">
        <v>6</v>
      </c>
      <c r="G88" s="1" t="str">
        <f t="shared" si="8"/>
        <v>USD20</v>
      </c>
      <c r="H88" s="4">
        <f t="shared" si="7"/>
        <v>7.0000000000000007E-2</v>
      </c>
    </row>
    <row r="89" spans="4:8" x14ac:dyDescent="0.35">
      <c r="D89" s="5" t="s">
        <v>6</v>
      </c>
      <c r="G89" s="1" t="str">
        <f t="shared" si="8"/>
        <v>USD21</v>
      </c>
      <c r="H89" s="4">
        <f t="shared" si="7"/>
        <v>7.0000000000000007E-2</v>
      </c>
    </row>
    <row r="90" spans="4:8" x14ac:dyDescent="0.35">
      <c r="D90" s="5" t="s">
        <v>6</v>
      </c>
      <c r="G90" s="1" t="str">
        <f t="shared" si="8"/>
        <v>USD22</v>
      </c>
      <c r="H90" s="4">
        <f t="shared" si="7"/>
        <v>7.0000000000000007E-2</v>
      </c>
    </row>
    <row r="91" spans="4:8" x14ac:dyDescent="0.35">
      <c r="D91" s="5" t="s">
        <v>6</v>
      </c>
      <c r="G91" s="1" t="str">
        <f t="shared" si="8"/>
        <v>USD23</v>
      </c>
      <c r="H91" s="4">
        <f t="shared" si="7"/>
        <v>7.0000000000000007E-2</v>
      </c>
    </row>
    <row r="92" spans="4:8" x14ac:dyDescent="0.35">
      <c r="D92" s="5" t="s">
        <v>6</v>
      </c>
      <c r="G92" s="1" t="str">
        <f t="shared" si="8"/>
        <v>USD24</v>
      </c>
      <c r="H92" s="4">
        <f t="shared" si="7"/>
        <v>7.0000000000000007E-2</v>
      </c>
    </row>
    <row r="93" spans="4:8" x14ac:dyDescent="0.35">
      <c r="D93" s="5" t="s">
        <v>6</v>
      </c>
      <c r="G93" s="1" t="str">
        <f t="shared" si="8"/>
        <v>USD25</v>
      </c>
      <c r="H93" s="4">
        <f t="shared" si="7"/>
        <v>7.0000000000000007E-2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6D2C-0591-43F3-9A4D-9B201354EADF}">
  <dimension ref="A1:V32"/>
  <sheetViews>
    <sheetView workbookViewId="0"/>
  </sheetViews>
  <sheetFormatPr defaultColWidth="8.86328125" defaultRowHeight="14.25" x14ac:dyDescent="0.45"/>
  <cols>
    <col min="1" max="1" width="14.46484375" customWidth="1"/>
    <col min="2" max="2" width="6.53125" bestFit="1" customWidth="1"/>
    <col min="5" max="5" width="14.53125" customWidth="1"/>
    <col min="6" max="6" width="8.53125" bestFit="1" customWidth="1"/>
    <col min="7" max="7" width="18.46484375" bestFit="1" customWidth="1"/>
    <col min="8" max="8" width="6.53125" bestFit="1" customWidth="1"/>
    <col min="9" max="9" width="7.53125" bestFit="1" customWidth="1"/>
    <col min="10" max="10" width="2" bestFit="1" customWidth="1"/>
    <col min="11" max="11" width="8" bestFit="1" customWidth="1"/>
    <col min="14" max="14" width="11.53125" bestFit="1" customWidth="1"/>
    <col min="15" max="15" width="6.46484375" bestFit="1" customWidth="1"/>
    <col min="18" max="18" width="4.86328125" bestFit="1" customWidth="1"/>
    <col min="19" max="19" width="9.6640625" bestFit="1" customWidth="1"/>
    <col min="20" max="20" width="9.86328125" bestFit="1" customWidth="1"/>
  </cols>
  <sheetData>
    <row r="1" spans="1:22" x14ac:dyDescent="0.45">
      <c r="A1" t="s">
        <v>26</v>
      </c>
      <c r="E1" t="s">
        <v>27</v>
      </c>
    </row>
    <row r="3" spans="1:22" x14ac:dyDescent="0.45">
      <c r="A3" s="12" t="s">
        <v>28</v>
      </c>
      <c r="B3" s="12" t="s">
        <v>469</v>
      </c>
      <c r="G3" t="s">
        <v>29</v>
      </c>
      <c r="M3" s="12" t="s">
        <v>0</v>
      </c>
      <c r="N3" s="12" t="s">
        <v>428</v>
      </c>
      <c r="O3" s="12" t="s">
        <v>429</v>
      </c>
      <c r="P3" s="12" t="s">
        <v>430</v>
      </c>
      <c r="Q3" s="12" t="s">
        <v>470</v>
      </c>
      <c r="S3" t="s">
        <v>14</v>
      </c>
    </row>
    <row r="4" spans="1:22" x14ac:dyDescent="0.45">
      <c r="A4" s="12" t="s">
        <v>449</v>
      </c>
      <c r="B4" s="12">
        <v>2.4</v>
      </c>
      <c r="E4" t="s">
        <v>15</v>
      </c>
      <c r="F4" t="s">
        <v>30</v>
      </c>
      <c r="G4" t="s">
        <v>28</v>
      </c>
      <c r="H4" t="s">
        <v>31</v>
      </c>
      <c r="I4">
        <v>2020</v>
      </c>
      <c r="J4">
        <v>0</v>
      </c>
      <c r="K4" t="s">
        <v>32</v>
      </c>
      <c r="M4" s="12">
        <v>2050</v>
      </c>
      <c r="N4" s="12" t="s">
        <v>449</v>
      </c>
      <c r="O4" s="23">
        <v>1362.886</v>
      </c>
      <c r="P4" s="12">
        <v>46</v>
      </c>
      <c r="Q4" s="12">
        <v>18</v>
      </c>
      <c r="S4" t="s">
        <v>431</v>
      </c>
      <c r="T4" t="s">
        <v>30</v>
      </c>
      <c r="U4" t="s">
        <v>28</v>
      </c>
      <c r="V4" t="s">
        <v>41</v>
      </c>
    </row>
    <row r="5" spans="1:22" x14ac:dyDescent="0.45">
      <c r="A5" s="12" t="s">
        <v>451</v>
      </c>
      <c r="B5" s="12">
        <v>1.798</v>
      </c>
      <c r="E5" t="s">
        <v>33</v>
      </c>
      <c r="F5" t="s">
        <v>418</v>
      </c>
      <c r="I5">
        <v>0</v>
      </c>
      <c r="J5">
        <v>3</v>
      </c>
      <c r="K5">
        <v>1</v>
      </c>
      <c r="M5" s="12">
        <v>2050</v>
      </c>
      <c r="N5" s="12" t="s">
        <v>450</v>
      </c>
      <c r="O5" s="23">
        <v>2356.7449999999999</v>
      </c>
      <c r="P5" s="12">
        <v>79</v>
      </c>
      <c r="Q5" s="12">
        <v>32</v>
      </c>
      <c r="S5" t="s">
        <v>432</v>
      </c>
      <c r="T5" t="str">
        <f>F5</f>
        <v>E_Nuclear</v>
      </c>
      <c r="V5">
        <v>2150</v>
      </c>
    </row>
    <row r="6" spans="1:22" x14ac:dyDescent="0.45">
      <c r="A6" s="12" t="s">
        <v>452</v>
      </c>
      <c r="B6" s="12">
        <v>0.40799999999999997</v>
      </c>
      <c r="G6" t="str">
        <f>IF(A4="","\I:",A4)</f>
        <v>Africa_north</v>
      </c>
      <c r="H6" s="14">
        <f>B4</f>
        <v>2.4</v>
      </c>
      <c r="I6" s="14">
        <f>IF(VLOOKUP(G6,$N$4:$R$32,4,FALSE)&gt;H6,VLOOKUP(G6,$N$4:$R$32,4,FALSE),H6*2)</f>
        <v>18</v>
      </c>
      <c r="M6" s="12">
        <v>2050</v>
      </c>
      <c r="N6" s="12" t="s">
        <v>451</v>
      </c>
      <c r="O6" s="23">
        <v>595.601</v>
      </c>
      <c r="P6" s="12">
        <v>20</v>
      </c>
      <c r="Q6" s="12">
        <v>8</v>
      </c>
      <c r="S6" t="s">
        <v>432</v>
      </c>
      <c r="T6" t="str">
        <f>T5</f>
        <v>E_Nuclear</v>
      </c>
      <c r="U6" t="str">
        <f t="shared" ref="U6:U29" si="0">G6</f>
        <v>Africa_north</v>
      </c>
      <c r="V6">
        <v>2022</v>
      </c>
    </row>
    <row r="7" spans="1:22" x14ac:dyDescent="0.45">
      <c r="A7" s="12" t="s">
        <v>453</v>
      </c>
      <c r="B7" s="12">
        <v>63.853000000000023</v>
      </c>
      <c r="G7" t="str">
        <f t="shared" ref="G7:G29" si="1">IF(A5="","\I:",A5)</f>
        <v>Arg-Chi</v>
      </c>
      <c r="H7" s="14">
        <f t="shared" ref="H7:H29" si="2">B5</f>
        <v>1.798</v>
      </c>
      <c r="I7" s="14">
        <f t="shared" ref="I7:I28" si="3">IF(VLOOKUP(G7,$N$4:$R$32,4,FALSE)&gt;H7,VLOOKUP(G7,$N$4:$R$32,4,FALSE),H7*2)</f>
        <v>8</v>
      </c>
      <c r="M7" s="12">
        <v>2050</v>
      </c>
      <c r="N7" s="12" t="s">
        <v>452</v>
      </c>
      <c r="O7" s="23">
        <v>446.34800000000001</v>
      </c>
      <c r="P7" s="12">
        <v>15</v>
      </c>
      <c r="Q7" s="12">
        <v>6</v>
      </c>
      <c r="S7" t="s">
        <v>432</v>
      </c>
      <c r="T7" t="str">
        <f t="shared" ref="T7:T29" si="4">T6</f>
        <v>E_Nuclear</v>
      </c>
      <c r="U7" t="str">
        <f t="shared" si="0"/>
        <v>Arg-Chi</v>
      </c>
      <c r="V7">
        <v>2022</v>
      </c>
    </row>
    <row r="8" spans="1:22" x14ac:dyDescent="0.45">
      <c r="A8" s="12" t="s">
        <v>454</v>
      </c>
      <c r="B8" s="12">
        <v>9.041999999999998</v>
      </c>
      <c r="G8" t="str">
        <f t="shared" si="1"/>
        <v>Asia_central</v>
      </c>
      <c r="H8" s="14">
        <f t="shared" si="2"/>
        <v>0.40799999999999997</v>
      </c>
      <c r="I8" s="14">
        <f t="shared" si="3"/>
        <v>6</v>
      </c>
      <c r="M8" s="12">
        <v>2050</v>
      </c>
      <c r="N8" s="12" t="s">
        <v>453</v>
      </c>
      <c r="O8" s="23">
        <v>1787.223</v>
      </c>
      <c r="P8" s="12">
        <v>60</v>
      </c>
      <c r="Q8" s="12">
        <v>24</v>
      </c>
      <c r="S8" t="s">
        <v>432</v>
      </c>
      <c r="T8" t="str">
        <f t="shared" si="4"/>
        <v>E_Nuclear</v>
      </c>
      <c r="U8" t="str">
        <f t="shared" si="0"/>
        <v>Asia_central</v>
      </c>
      <c r="V8">
        <v>2022</v>
      </c>
    </row>
    <row r="9" spans="1:22" x14ac:dyDescent="0.45">
      <c r="A9" s="12" t="s">
        <v>278</v>
      </c>
      <c r="B9" s="12">
        <v>2.0620000000000003</v>
      </c>
      <c r="G9" t="str">
        <f t="shared" si="1"/>
        <v>Asia_east</v>
      </c>
      <c r="H9" s="14">
        <f t="shared" si="2"/>
        <v>63.853000000000023</v>
      </c>
      <c r="I9" s="14">
        <f t="shared" si="3"/>
        <v>127.70600000000005</v>
      </c>
      <c r="M9" s="12">
        <v>2050</v>
      </c>
      <c r="N9" s="12" t="s">
        <v>454</v>
      </c>
      <c r="O9" s="23">
        <v>4026.377</v>
      </c>
      <c r="P9" s="12">
        <v>135</v>
      </c>
      <c r="Q9" s="12">
        <v>54</v>
      </c>
      <c r="S9" t="s">
        <v>432</v>
      </c>
      <c r="T9" t="str">
        <f t="shared" si="4"/>
        <v>E_Nuclear</v>
      </c>
      <c r="U9" t="str">
        <f t="shared" si="0"/>
        <v>Asia_east</v>
      </c>
      <c r="V9">
        <v>2022</v>
      </c>
    </row>
    <row r="10" spans="1:22" x14ac:dyDescent="0.45">
      <c r="A10" s="12" t="s">
        <v>283</v>
      </c>
      <c r="B10" s="12">
        <v>14.519</v>
      </c>
      <c r="G10" t="str">
        <f t="shared" si="1"/>
        <v>Asia_other</v>
      </c>
      <c r="H10" s="14">
        <f t="shared" si="2"/>
        <v>9.041999999999998</v>
      </c>
      <c r="I10" s="14">
        <f t="shared" si="3"/>
        <v>54</v>
      </c>
      <c r="M10" s="12">
        <v>2050</v>
      </c>
      <c r="N10" s="12" t="s">
        <v>455</v>
      </c>
      <c r="O10" s="23">
        <v>470.21199999999999</v>
      </c>
      <c r="P10" s="12">
        <v>16</v>
      </c>
      <c r="Q10" s="12">
        <v>6</v>
      </c>
      <c r="S10" t="s">
        <v>432</v>
      </c>
      <c r="T10" t="str">
        <f t="shared" si="4"/>
        <v>E_Nuclear</v>
      </c>
      <c r="U10" t="str">
        <f t="shared" si="0"/>
        <v>Asia_other</v>
      </c>
      <c r="V10">
        <v>2022</v>
      </c>
    </row>
    <row r="11" spans="1:22" x14ac:dyDescent="0.45">
      <c r="A11" s="12" t="s">
        <v>286</v>
      </c>
      <c r="B11" s="12">
        <v>84.769999999999968</v>
      </c>
      <c r="G11" t="str">
        <f t="shared" si="1"/>
        <v>Brazil</v>
      </c>
      <c r="H11" s="14">
        <f t="shared" si="2"/>
        <v>2.0620000000000003</v>
      </c>
      <c r="I11" s="14">
        <f t="shared" si="3"/>
        <v>14</v>
      </c>
      <c r="M11" s="12">
        <v>2050</v>
      </c>
      <c r="N11" s="12" t="s">
        <v>278</v>
      </c>
      <c r="O11" s="23">
        <v>1078.9369999999999</v>
      </c>
      <c r="P11" s="12">
        <v>36</v>
      </c>
      <c r="Q11" s="12">
        <v>14</v>
      </c>
      <c r="S11" t="s">
        <v>432</v>
      </c>
      <c r="T11" t="str">
        <f t="shared" si="4"/>
        <v>E_Nuclear</v>
      </c>
      <c r="U11" t="str">
        <f t="shared" si="0"/>
        <v>Brazil</v>
      </c>
      <c r="V11">
        <v>2022</v>
      </c>
    </row>
    <row r="12" spans="1:22" x14ac:dyDescent="0.45">
      <c r="A12" s="12" t="s">
        <v>456</v>
      </c>
      <c r="B12" s="12">
        <v>12.905999999999999</v>
      </c>
      <c r="G12" t="str">
        <f t="shared" si="1"/>
        <v>Canada</v>
      </c>
      <c r="H12" s="14">
        <f t="shared" si="2"/>
        <v>14.519</v>
      </c>
      <c r="I12" s="14">
        <f t="shared" si="3"/>
        <v>29.038</v>
      </c>
      <c r="M12" s="12">
        <v>2050</v>
      </c>
      <c r="N12" s="12" t="s">
        <v>283</v>
      </c>
      <c r="O12" s="23">
        <v>790.721</v>
      </c>
      <c r="P12" s="12">
        <v>27</v>
      </c>
      <c r="Q12" s="12">
        <v>11</v>
      </c>
      <c r="S12" t="s">
        <v>432</v>
      </c>
      <c r="T12" t="str">
        <f t="shared" si="4"/>
        <v>E_Nuclear</v>
      </c>
      <c r="U12" t="str">
        <f t="shared" si="0"/>
        <v>Canada</v>
      </c>
      <c r="V12">
        <v>2022</v>
      </c>
    </row>
    <row r="13" spans="1:22" x14ac:dyDescent="0.45">
      <c r="A13" s="12" t="s">
        <v>457</v>
      </c>
      <c r="B13" s="12">
        <v>6.9540000000000006</v>
      </c>
      <c r="G13" t="str">
        <f t="shared" si="1"/>
        <v>China</v>
      </c>
      <c r="H13" s="14">
        <f t="shared" si="2"/>
        <v>84.769999999999968</v>
      </c>
      <c r="I13" s="14">
        <f t="shared" si="3"/>
        <v>304</v>
      </c>
      <c r="M13" s="12">
        <v>2050</v>
      </c>
      <c r="N13" s="12" t="s">
        <v>286</v>
      </c>
      <c r="O13" s="23">
        <v>22633.933000000001</v>
      </c>
      <c r="P13" s="12">
        <v>760</v>
      </c>
      <c r="Q13" s="12">
        <v>304</v>
      </c>
      <c r="S13" t="s">
        <v>432</v>
      </c>
      <c r="T13" t="str">
        <f t="shared" si="4"/>
        <v>E_Nuclear</v>
      </c>
      <c r="U13" t="str">
        <f t="shared" si="0"/>
        <v>China</v>
      </c>
      <c r="V13">
        <v>2022</v>
      </c>
    </row>
    <row r="14" spans="1:22" x14ac:dyDescent="0.45">
      <c r="A14" s="12" t="s">
        <v>458</v>
      </c>
      <c r="B14" s="12">
        <v>5.5629999999999988</v>
      </c>
      <c r="G14" t="str">
        <f t="shared" si="1"/>
        <v>EU_north</v>
      </c>
      <c r="H14" s="14">
        <f t="shared" si="2"/>
        <v>12.905999999999999</v>
      </c>
      <c r="I14" s="14">
        <f t="shared" si="3"/>
        <v>25.811999999999998</v>
      </c>
      <c r="M14" s="12">
        <v>2050</v>
      </c>
      <c r="N14" s="12" t="s">
        <v>456</v>
      </c>
      <c r="O14" s="23">
        <v>336.33600000000001</v>
      </c>
      <c r="P14" s="12">
        <v>11</v>
      </c>
      <c r="Q14" s="12">
        <v>5</v>
      </c>
      <c r="S14" t="s">
        <v>432</v>
      </c>
      <c r="T14" t="str">
        <f t="shared" si="4"/>
        <v>E_Nuclear</v>
      </c>
      <c r="U14" t="str">
        <f t="shared" si="0"/>
        <v>EU_north</v>
      </c>
      <c r="V14">
        <v>2022</v>
      </c>
    </row>
    <row r="15" spans="1:22" x14ac:dyDescent="0.45">
      <c r="A15" s="12" t="s">
        <v>460</v>
      </c>
      <c r="B15" s="12">
        <v>6.1769999999999996</v>
      </c>
      <c r="G15" t="str">
        <f t="shared" si="1"/>
        <v>EU_northeast</v>
      </c>
      <c r="H15" s="14">
        <f t="shared" si="2"/>
        <v>6.9540000000000006</v>
      </c>
      <c r="I15" s="26">
        <f>IF(VLOOKUP(G15,$N$4:$R$32,4,FALSE)&gt;H15,VLOOKUP(G15,$N$4:$R$32,4,FALSE),H15*2)+6</f>
        <v>19.908000000000001</v>
      </c>
      <c r="M15" s="12">
        <v>2050</v>
      </c>
      <c r="N15" s="12" t="s">
        <v>457</v>
      </c>
      <c r="O15" s="23">
        <v>415.17399999999998</v>
      </c>
      <c r="P15" s="12">
        <v>14</v>
      </c>
      <c r="Q15" s="12">
        <v>6</v>
      </c>
      <c r="S15" t="s">
        <v>432</v>
      </c>
      <c r="T15" t="str">
        <f t="shared" si="4"/>
        <v>E_Nuclear</v>
      </c>
      <c r="U15" t="str">
        <f t="shared" si="0"/>
        <v>EU_northeast</v>
      </c>
      <c r="V15">
        <v>2022</v>
      </c>
    </row>
    <row r="16" spans="1:22" x14ac:dyDescent="0.45">
      <c r="A16" s="12" t="s">
        <v>461</v>
      </c>
      <c r="B16" s="12">
        <v>7.3979999999999997</v>
      </c>
      <c r="G16" t="str">
        <f t="shared" si="1"/>
        <v>EU_northwest</v>
      </c>
      <c r="H16" s="14">
        <f t="shared" si="2"/>
        <v>5.5629999999999988</v>
      </c>
      <c r="I16" s="26">
        <f t="shared" ref="I16:I18" si="5">IF(VLOOKUP(G16,$N$4:$R$32,4,FALSE)&gt;H16,VLOOKUP(G16,$N$4:$R$32,4,FALSE),H16*2)+6</f>
        <v>17.125999999999998</v>
      </c>
      <c r="M16" s="12">
        <v>2050</v>
      </c>
      <c r="N16" s="12" t="s">
        <v>458</v>
      </c>
      <c r="O16" s="23">
        <v>320.55900000000003</v>
      </c>
      <c r="P16" s="12">
        <v>11</v>
      </c>
      <c r="Q16" s="12">
        <v>4</v>
      </c>
      <c r="S16" t="s">
        <v>432</v>
      </c>
      <c r="T16" t="str">
        <f t="shared" si="4"/>
        <v>E_Nuclear</v>
      </c>
      <c r="U16" t="str">
        <f t="shared" si="0"/>
        <v>EU_northwest</v>
      </c>
      <c r="V16">
        <v>2022</v>
      </c>
    </row>
    <row r="17" spans="1:22" x14ac:dyDescent="0.45">
      <c r="A17" s="12" t="s">
        <v>462</v>
      </c>
      <c r="B17" s="12">
        <v>24.105000000000004</v>
      </c>
      <c r="G17" t="str">
        <f t="shared" si="1"/>
        <v>EU_southeast</v>
      </c>
      <c r="H17" s="14">
        <f t="shared" si="2"/>
        <v>6.1769999999999996</v>
      </c>
      <c r="I17" s="26">
        <f t="shared" si="5"/>
        <v>18.353999999999999</v>
      </c>
      <c r="M17" s="12">
        <v>2050</v>
      </c>
      <c r="N17" s="12" t="s">
        <v>459</v>
      </c>
      <c r="O17" s="23">
        <v>430.94600000000003</v>
      </c>
      <c r="P17" s="12">
        <v>14</v>
      </c>
      <c r="Q17" s="12">
        <v>6</v>
      </c>
      <c r="S17" t="s">
        <v>432</v>
      </c>
      <c r="T17" t="str">
        <f t="shared" si="4"/>
        <v>E_Nuclear</v>
      </c>
      <c r="U17" t="str">
        <f t="shared" si="0"/>
        <v>EU_southeast</v>
      </c>
      <c r="V17">
        <v>2022</v>
      </c>
    </row>
    <row r="18" spans="1:22" x14ac:dyDescent="0.45">
      <c r="A18" s="12" t="s">
        <v>308</v>
      </c>
      <c r="B18" s="12">
        <v>65.791999999999973</v>
      </c>
      <c r="G18" t="str">
        <f t="shared" si="1"/>
        <v>EU_southwest</v>
      </c>
      <c r="H18" s="14">
        <f t="shared" si="2"/>
        <v>7.3979999999999997</v>
      </c>
      <c r="I18" s="26">
        <f t="shared" si="5"/>
        <v>20.795999999999999</v>
      </c>
      <c r="M18" s="12">
        <v>2050</v>
      </c>
      <c r="N18" s="12" t="s">
        <v>460</v>
      </c>
      <c r="O18" s="23">
        <v>157.62899999999999</v>
      </c>
      <c r="P18" s="12">
        <v>5</v>
      </c>
      <c r="Q18" s="12">
        <v>2</v>
      </c>
      <c r="S18" t="s">
        <v>432</v>
      </c>
      <c r="T18" t="str">
        <f t="shared" si="4"/>
        <v>E_Nuclear</v>
      </c>
      <c r="U18" t="str">
        <f t="shared" si="0"/>
        <v>EU_southwest</v>
      </c>
      <c r="V18">
        <v>2022</v>
      </c>
    </row>
    <row r="19" spans="1:22" x14ac:dyDescent="0.45">
      <c r="A19" s="12" t="s">
        <v>295</v>
      </c>
      <c r="B19" s="12">
        <v>4.2910000000000004</v>
      </c>
      <c r="G19" t="str">
        <f t="shared" si="1"/>
        <v>Europe_other</v>
      </c>
      <c r="H19" s="14">
        <f t="shared" si="2"/>
        <v>24.105000000000004</v>
      </c>
      <c r="I19" s="14">
        <f t="shared" si="3"/>
        <v>48.210000000000008</v>
      </c>
      <c r="M19" s="12">
        <v>2050</v>
      </c>
      <c r="N19" s="12" t="s">
        <v>461</v>
      </c>
      <c r="O19" s="23">
        <v>348.017</v>
      </c>
      <c r="P19" s="12">
        <v>12</v>
      </c>
      <c r="Q19" s="12">
        <v>5</v>
      </c>
      <c r="S19" t="s">
        <v>432</v>
      </c>
      <c r="T19" t="str">
        <f t="shared" si="4"/>
        <v>E_Nuclear</v>
      </c>
      <c r="U19" t="str">
        <f t="shared" si="0"/>
        <v>Europe_other</v>
      </c>
      <c r="V19">
        <v>2022</v>
      </c>
    </row>
    <row r="20" spans="1:22" x14ac:dyDescent="0.45">
      <c r="A20" s="12" t="s">
        <v>325</v>
      </c>
      <c r="B20" s="12">
        <v>17.229999999999997</v>
      </c>
      <c r="G20" t="str">
        <f t="shared" si="1"/>
        <v>France</v>
      </c>
      <c r="H20" s="14">
        <f t="shared" si="2"/>
        <v>65.791999999999973</v>
      </c>
      <c r="I20" s="14">
        <f t="shared" si="3"/>
        <v>131.58399999999995</v>
      </c>
      <c r="M20" s="12">
        <v>2050</v>
      </c>
      <c r="N20" s="12" t="s">
        <v>462</v>
      </c>
      <c r="O20" s="23">
        <v>988.57100000000003</v>
      </c>
      <c r="P20" s="12">
        <v>33</v>
      </c>
      <c r="Q20" s="12">
        <v>13</v>
      </c>
      <c r="S20" t="s">
        <v>432</v>
      </c>
      <c r="T20" t="str">
        <f t="shared" si="4"/>
        <v>E_Nuclear</v>
      </c>
      <c r="U20" t="str">
        <f t="shared" si="0"/>
        <v>France</v>
      </c>
      <c r="V20">
        <v>2022</v>
      </c>
    </row>
    <row r="21" spans="1:22" x14ac:dyDescent="0.45">
      <c r="A21" s="12" t="s">
        <v>353</v>
      </c>
      <c r="B21" s="12">
        <v>1.64</v>
      </c>
      <c r="G21" t="str">
        <f t="shared" si="1"/>
        <v>Germany</v>
      </c>
      <c r="H21" s="14">
        <f t="shared" si="2"/>
        <v>4.2910000000000004</v>
      </c>
      <c r="I21" s="14">
        <f t="shared" si="3"/>
        <v>8</v>
      </c>
      <c r="M21" s="12">
        <v>2050</v>
      </c>
      <c r="N21" s="12" t="s">
        <v>308</v>
      </c>
      <c r="O21" s="23">
        <v>611.05399999999997</v>
      </c>
      <c r="P21" s="12">
        <v>21</v>
      </c>
      <c r="Q21" s="12">
        <v>8</v>
      </c>
      <c r="S21" t="s">
        <v>432</v>
      </c>
      <c r="T21" t="str">
        <f t="shared" si="4"/>
        <v>E_Nuclear</v>
      </c>
      <c r="U21" t="str">
        <f t="shared" si="0"/>
        <v>Germany</v>
      </c>
      <c r="V21">
        <v>2022</v>
      </c>
    </row>
    <row r="22" spans="1:22" x14ac:dyDescent="0.45">
      <c r="A22" s="12" t="s">
        <v>464</v>
      </c>
      <c r="B22" s="12">
        <v>8.98</v>
      </c>
      <c r="G22" t="str">
        <f t="shared" si="1"/>
        <v>India</v>
      </c>
      <c r="H22" s="14">
        <f t="shared" si="2"/>
        <v>17.229999999999997</v>
      </c>
      <c r="I22" s="14">
        <f t="shared" si="3"/>
        <v>98</v>
      </c>
      <c r="M22" s="12">
        <v>2050</v>
      </c>
      <c r="N22" s="12" t="s">
        <v>295</v>
      </c>
      <c r="O22" s="23">
        <v>612.16499999999996</v>
      </c>
      <c r="P22" s="12">
        <v>21</v>
      </c>
      <c r="Q22" s="12">
        <v>8</v>
      </c>
      <c r="S22" t="s">
        <v>432</v>
      </c>
      <c r="T22" t="str">
        <f t="shared" si="4"/>
        <v>E_Nuclear</v>
      </c>
      <c r="U22" t="str">
        <f t="shared" si="0"/>
        <v>India</v>
      </c>
      <c r="V22">
        <v>2022</v>
      </c>
    </row>
    <row r="23" spans="1:22" x14ac:dyDescent="0.45">
      <c r="A23" s="12" t="s">
        <v>381</v>
      </c>
      <c r="B23" s="12">
        <v>32.678000000000011</v>
      </c>
      <c r="G23" t="str">
        <f t="shared" si="1"/>
        <v>Mexico</v>
      </c>
      <c r="H23" s="14">
        <f t="shared" si="2"/>
        <v>1.64</v>
      </c>
      <c r="I23" s="14">
        <f t="shared" si="3"/>
        <v>8</v>
      </c>
      <c r="M23" s="12">
        <v>2050</v>
      </c>
      <c r="N23" s="12" t="s">
        <v>325</v>
      </c>
      <c r="O23" s="23">
        <v>7308.0519999999997</v>
      </c>
      <c r="P23" s="12">
        <v>245</v>
      </c>
      <c r="Q23" s="12">
        <v>98</v>
      </c>
      <c r="S23" t="s">
        <v>432</v>
      </c>
      <c r="T23" t="str">
        <f t="shared" si="4"/>
        <v>E_Nuclear</v>
      </c>
      <c r="U23" t="str">
        <f t="shared" si="0"/>
        <v>Mexico</v>
      </c>
      <c r="V23">
        <v>2022</v>
      </c>
    </row>
    <row r="24" spans="1:22" x14ac:dyDescent="0.45">
      <c r="A24" s="12" t="s">
        <v>467</v>
      </c>
      <c r="B24" s="12">
        <v>1.94</v>
      </c>
      <c r="G24" t="str">
        <f t="shared" si="1"/>
        <v>MidEast_other</v>
      </c>
      <c r="H24" s="14">
        <f t="shared" si="2"/>
        <v>8.98</v>
      </c>
      <c r="I24" s="14">
        <f t="shared" si="3"/>
        <v>23</v>
      </c>
      <c r="M24" s="12">
        <v>2050</v>
      </c>
      <c r="N24" s="12" t="s">
        <v>463</v>
      </c>
      <c r="O24" s="23">
        <v>1130.9970000000001</v>
      </c>
      <c r="P24" s="12">
        <v>38</v>
      </c>
      <c r="Q24" s="12">
        <v>15</v>
      </c>
      <c r="S24" t="s">
        <v>432</v>
      </c>
      <c r="T24" t="str">
        <f t="shared" si="4"/>
        <v>E_Nuclear</v>
      </c>
      <c r="U24" t="str">
        <f t="shared" si="0"/>
        <v>MidEast_other</v>
      </c>
      <c r="V24">
        <v>2022</v>
      </c>
    </row>
    <row r="25" spans="1:22" x14ac:dyDescent="0.45">
      <c r="A25" s="12" t="s">
        <v>468</v>
      </c>
      <c r="B25" s="12">
        <v>10.224</v>
      </c>
      <c r="G25" t="str">
        <f t="shared" si="1"/>
        <v>Russia</v>
      </c>
      <c r="H25" s="14">
        <f t="shared" si="2"/>
        <v>32.678000000000011</v>
      </c>
      <c r="I25" s="14">
        <f t="shared" si="3"/>
        <v>65.356000000000023</v>
      </c>
      <c r="M25" s="12">
        <v>2050</v>
      </c>
      <c r="N25" s="12" t="s">
        <v>353</v>
      </c>
      <c r="O25" s="23">
        <v>607.85799999999995</v>
      </c>
      <c r="P25" s="12">
        <v>20</v>
      </c>
      <c r="Q25" s="12">
        <v>8</v>
      </c>
      <c r="S25" t="s">
        <v>432</v>
      </c>
      <c r="T25" t="str">
        <f t="shared" si="4"/>
        <v>E_Nuclear</v>
      </c>
      <c r="U25" t="str">
        <f t="shared" si="0"/>
        <v>Russia</v>
      </c>
      <c r="V25">
        <v>2022</v>
      </c>
    </row>
    <row r="26" spans="1:22" x14ac:dyDescent="0.45">
      <c r="A26" s="12" t="s">
        <v>242</v>
      </c>
      <c r="B26" s="12">
        <v>103.49600000000001</v>
      </c>
      <c r="G26" t="str">
        <f t="shared" si="1"/>
        <v>SouthAfrica</v>
      </c>
      <c r="H26" s="14">
        <f t="shared" si="2"/>
        <v>1.94</v>
      </c>
      <c r="I26" s="26">
        <f t="shared" ref="I26" si="6">IF(VLOOKUP(G26,$N$4:$R$32,4,FALSE)&gt;H26,VLOOKUP(G26,$N$4:$R$32,4,FALSE),H26*2)+6</f>
        <v>11</v>
      </c>
      <c r="M26" s="12">
        <v>2050</v>
      </c>
      <c r="N26" s="12" t="s">
        <v>464</v>
      </c>
      <c r="O26" s="23">
        <v>1710.2929999999999</v>
      </c>
      <c r="P26" s="12">
        <v>57</v>
      </c>
      <c r="Q26" s="12">
        <v>23</v>
      </c>
      <c r="S26" t="s">
        <v>432</v>
      </c>
      <c r="T26" t="str">
        <f t="shared" si="4"/>
        <v>E_Nuclear</v>
      </c>
      <c r="U26" t="str">
        <f t="shared" si="0"/>
        <v>SouthAfrica</v>
      </c>
      <c r="V26">
        <v>2022</v>
      </c>
    </row>
    <row r="27" spans="1:22" x14ac:dyDescent="0.45">
      <c r="A27" s="12"/>
      <c r="B27" s="12"/>
      <c r="G27" t="str">
        <f t="shared" si="1"/>
        <v>UK</v>
      </c>
      <c r="H27" s="14">
        <f t="shared" si="2"/>
        <v>10.224</v>
      </c>
      <c r="I27" s="14">
        <f t="shared" si="3"/>
        <v>20.448</v>
      </c>
      <c r="M27" s="12">
        <v>2050</v>
      </c>
      <c r="N27" s="12" t="s">
        <v>465</v>
      </c>
      <c r="O27" s="23">
        <v>198.20400000000001</v>
      </c>
      <c r="P27" s="12">
        <v>7</v>
      </c>
      <c r="Q27" s="12">
        <v>3</v>
      </c>
      <c r="S27" t="s">
        <v>432</v>
      </c>
      <c r="T27" t="str">
        <f t="shared" si="4"/>
        <v>E_Nuclear</v>
      </c>
      <c r="U27" t="str">
        <f t="shared" si="0"/>
        <v>UK</v>
      </c>
      <c r="V27">
        <v>2022</v>
      </c>
    </row>
    <row r="28" spans="1:22" x14ac:dyDescent="0.45">
      <c r="A28" s="12"/>
      <c r="B28" s="12"/>
      <c r="G28" t="str">
        <f t="shared" si="1"/>
        <v>USA</v>
      </c>
      <c r="H28" s="14">
        <f t="shared" si="2"/>
        <v>103.49600000000001</v>
      </c>
      <c r="I28" s="14">
        <f t="shared" si="3"/>
        <v>206.99200000000002</v>
      </c>
      <c r="M28" s="12">
        <v>2050</v>
      </c>
      <c r="N28" s="12" t="s">
        <v>381</v>
      </c>
      <c r="O28" s="23">
        <v>1241.521</v>
      </c>
      <c r="P28" s="12">
        <v>42</v>
      </c>
      <c r="Q28" s="12">
        <v>17</v>
      </c>
      <c r="S28" t="s">
        <v>432</v>
      </c>
      <c r="T28" t="str">
        <f t="shared" si="4"/>
        <v>E_Nuclear</v>
      </c>
      <c r="U28" t="str">
        <f t="shared" si="0"/>
        <v>USA</v>
      </c>
      <c r="V28">
        <v>2022</v>
      </c>
    </row>
    <row r="29" spans="1:22" x14ac:dyDescent="0.45">
      <c r="A29" s="12"/>
      <c r="B29" s="12"/>
      <c r="G29" t="str">
        <f t="shared" si="1"/>
        <v>\I:</v>
      </c>
      <c r="H29" s="14">
        <f t="shared" si="2"/>
        <v>0</v>
      </c>
      <c r="I29" s="14" t="e">
        <f t="shared" ref="I29" si="7">IF(VLOOKUP(G29,$N$4:$R$32,4,FALSE)&gt;H29,VLOOKUP(G29,$N$4:$R$32,4,FALSE),H29*1.1)</f>
        <v>#N/A</v>
      </c>
      <c r="M29" s="12">
        <v>2050</v>
      </c>
      <c r="N29" s="12" t="s">
        <v>466</v>
      </c>
      <c r="O29" s="23">
        <v>751.37300000000005</v>
      </c>
      <c r="P29" s="12">
        <v>25</v>
      </c>
      <c r="Q29" s="12">
        <v>10</v>
      </c>
      <c r="S29" t="s">
        <v>432</v>
      </c>
      <c r="T29" t="str">
        <f t="shared" si="4"/>
        <v>E_Nuclear</v>
      </c>
      <c r="U29" t="str">
        <f t="shared" si="0"/>
        <v>\I:</v>
      </c>
      <c r="V29">
        <v>2022</v>
      </c>
    </row>
    <row r="30" spans="1:22" x14ac:dyDescent="0.45">
      <c r="A30" s="12"/>
      <c r="B30" s="12"/>
      <c r="M30" s="12">
        <v>2050</v>
      </c>
      <c r="N30" s="12" t="s">
        <v>467</v>
      </c>
      <c r="O30" s="23">
        <v>352.64400000000001</v>
      </c>
      <c r="P30" s="12">
        <v>12</v>
      </c>
      <c r="Q30" s="12">
        <v>5</v>
      </c>
    </row>
    <row r="31" spans="1:22" x14ac:dyDescent="0.45">
      <c r="A31" s="12"/>
      <c r="B31" s="12"/>
      <c r="M31" s="12">
        <v>2050</v>
      </c>
      <c r="N31" s="12" t="s">
        <v>468</v>
      </c>
      <c r="O31" s="23">
        <v>474.69299999999998</v>
      </c>
      <c r="P31" s="12">
        <v>16</v>
      </c>
      <c r="Q31" s="12">
        <v>6</v>
      </c>
    </row>
    <row r="32" spans="1:22" x14ac:dyDescent="0.45">
      <c r="A32" s="12"/>
      <c r="B32" s="12"/>
      <c r="H32" s="14">
        <f>SUM(H6:H29)</f>
        <v>488.226</v>
      </c>
      <c r="I32" s="14">
        <f>SUM(I6:I28)</f>
        <v>1283.3300000000002</v>
      </c>
      <c r="M32">
        <v>2050</v>
      </c>
      <c r="N32" t="s">
        <v>242</v>
      </c>
      <c r="O32">
        <v>5867.5950000000003</v>
      </c>
      <c r="P32">
        <v>197</v>
      </c>
      <c r="Q32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DC15-3065-43FA-B518-5A993D424961}">
  <dimension ref="B3:M23"/>
  <sheetViews>
    <sheetView tabSelected="1" workbookViewId="0">
      <selection activeCell="M23" sqref="M23"/>
    </sheetView>
  </sheetViews>
  <sheetFormatPr defaultRowHeight="14.25" x14ac:dyDescent="0.45"/>
  <cols>
    <col min="2" max="2" width="15.265625" bestFit="1" customWidth="1"/>
    <col min="3" max="3" width="14.33203125" bestFit="1" customWidth="1"/>
    <col min="4" max="4" width="4.73046875" bestFit="1" customWidth="1"/>
  </cols>
  <sheetData>
    <row r="3" spans="2:4" x14ac:dyDescent="0.45">
      <c r="B3" t="s">
        <v>479</v>
      </c>
    </row>
    <row r="4" spans="2:4" x14ac:dyDescent="0.45">
      <c r="B4" t="s">
        <v>36</v>
      </c>
      <c r="C4" t="s">
        <v>480</v>
      </c>
      <c r="D4" t="s">
        <v>481</v>
      </c>
    </row>
    <row r="5" spans="2:4" x14ac:dyDescent="0.45">
      <c r="B5" t="s">
        <v>482</v>
      </c>
      <c r="C5" t="s">
        <v>483</v>
      </c>
      <c r="D5" t="s">
        <v>427</v>
      </c>
    </row>
    <row r="6" spans="2:4" x14ac:dyDescent="0.45">
      <c r="B6" t="s">
        <v>484</v>
      </c>
      <c r="C6" t="s">
        <v>485</v>
      </c>
      <c r="D6" t="s">
        <v>427</v>
      </c>
    </row>
    <row r="7" spans="2:4" x14ac:dyDescent="0.45">
      <c r="B7" t="s">
        <v>486</v>
      </c>
      <c r="C7" t="s">
        <v>487</v>
      </c>
      <c r="D7" t="s">
        <v>488</v>
      </c>
    </row>
    <row r="11" spans="2:4" x14ac:dyDescent="0.45">
      <c r="B11" t="s">
        <v>500</v>
      </c>
    </row>
    <row r="12" spans="2:4" x14ac:dyDescent="0.45">
      <c r="B12" t="s">
        <v>36</v>
      </c>
      <c r="C12" t="s">
        <v>498</v>
      </c>
      <c r="D12" t="s">
        <v>432</v>
      </c>
    </row>
    <row r="13" spans="2:4" x14ac:dyDescent="0.45">
      <c r="B13" t="s">
        <v>486</v>
      </c>
      <c r="C13" s="27" t="s">
        <v>499</v>
      </c>
      <c r="D13">
        <v>2100</v>
      </c>
    </row>
    <row r="17" spans="2:13" x14ac:dyDescent="0.45">
      <c r="B17" t="s">
        <v>501</v>
      </c>
    </row>
    <row r="20" spans="2:13" x14ac:dyDescent="0.45">
      <c r="H20" t="s">
        <v>502</v>
      </c>
    </row>
    <row r="21" spans="2:13" x14ac:dyDescent="0.45">
      <c r="B21" t="s">
        <v>15</v>
      </c>
      <c r="C21" t="s">
        <v>503</v>
      </c>
      <c r="D21" t="s">
        <v>5</v>
      </c>
      <c r="E21" t="s">
        <v>504</v>
      </c>
      <c r="F21" t="s">
        <v>505</v>
      </c>
      <c r="G21" t="s">
        <v>11</v>
      </c>
      <c r="H21" t="s">
        <v>3</v>
      </c>
      <c r="I21" t="s">
        <v>32</v>
      </c>
      <c r="J21" t="s">
        <v>506</v>
      </c>
      <c r="K21" t="s">
        <v>512</v>
      </c>
      <c r="L21" t="s">
        <v>513</v>
      </c>
      <c r="M21" t="s">
        <v>18</v>
      </c>
    </row>
    <row r="22" spans="2:13" x14ac:dyDescent="0.45">
      <c r="B22" t="s">
        <v>510</v>
      </c>
      <c r="C22" t="s">
        <v>507</v>
      </c>
      <c r="D22" t="s">
        <v>508</v>
      </c>
      <c r="E22" t="s">
        <v>509</v>
      </c>
      <c r="F22" t="s">
        <v>9</v>
      </c>
      <c r="G22" t="s">
        <v>9</v>
      </c>
      <c r="I22">
        <v>1</v>
      </c>
      <c r="K22">
        <v>0</v>
      </c>
      <c r="L22">
        <v>5</v>
      </c>
      <c r="M22" t="s">
        <v>514</v>
      </c>
    </row>
    <row r="23" spans="2:13" x14ac:dyDescent="0.45">
      <c r="G23" t="s">
        <v>511</v>
      </c>
      <c r="J2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2DE6-0815-49EB-BA9F-C65CB8CF3BC0}">
  <dimension ref="A1:AD162"/>
  <sheetViews>
    <sheetView workbookViewId="0"/>
  </sheetViews>
  <sheetFormatPr defaultRowHeight="14.25" x14ac:dyDescent="0.45"/>
  <cols>
    <col min="1" max="1" width="4.6640625" bestFit="1" customWidth="1"/>
    <col min="2" max="2" width="21.46484375" bestFit="1" customWidth="1"/>
    <col min="3" max="3" width="11.796875" bestFit="1" customWidth="1"/>
    <col min="4" max="4" width="6.33203125" bestFit="1" customWidth="1"/>
    <col min="5" max="5" width="8.53125" bestFit="1" customWidth="1"/>
    <col min="7" max="7" width="21.46484375" bestFit="1" customWidth="1"/>
    <col min="8" max="8" width="14" bestFit="1" customWidth="1"/>
    <col min="9" max="9" width="6.33203125" bestFit="1" customWidth="1"/>
    <col min="11" max="11" width="4.6640625" bestFit="1" customWidth="1"/>
    <col min="12" max="12" width="22.06640625" bestFit="1" customWidth="1"/>
    <col min="13" max="13" width="12.3984375" bestFit="1" customWidth="1"/>
    <col min="14" max="14" width="6.33203125" bestFit="1" customWidth="1"/>
    <col min="15" max="15" width="8.53125" bestFit="1" customWidth="1"/>
    <col min="17" max="17" width="22.06640625" bestFit="1" customWidth="1"/>
    <col min="18" max="18" width="14.59765625" bestFit="1" customWidth="1"/>
    <col min="19" max="19" width="6.33203125" bestFit="1" customWidth="1"/>
    <col min="22" max="22" width="4.6640625" bestFit="1" customWidth="1"/>
    <col min="23" max="23" width="21.19921875" bestFit="1" customWidth="1"/>
    <col min="24" max="24" width="11.6640625" bestFit="1" customWidth="1"/>
    <col min="25" max="25" width="6.33203125" bestFit="1" customWidth="1"/>
    <col min="26" max="26" width="8.53125" bestFit="1" customWidth="1"/>
    <col min="28" max="28" width="21.19921875" bestFit="1" customWidth="1"/>
    <col min="29" max="29" width="13.86328125" bestFit="1" customWidth="1"/>
    <col min="30" max="30" width="6.33203125" bestFit="1" customWidth="1"/>
  </cols>
  <sheetData>
    <row r="1" spans="1:30" x14ac:dyDescent="0.45">
      <c r="A1" t="s">
        <v>489</v>
      </c>
      <c r="C1" t="s">
        <v>490</v>
      </c>
      <c r="K1" t="s">
        <v>491</v>
      </c>
      <c r="V1" t="s">
        <v>492</v>
      </c>
    </row>
    <row r="3" spans="1:30" x14ac:dyDescent="0.45">
      <c r="C3" t="s">
        <v>493</v>
      </c>
      <c r="G3" t="s">
        <v>23</v>
      </c>
      <c r="M3" t="s">
        <v>493</v>
      </c>
      <c r="Q3" t="s">
        <v>23</v>
      </c>
      <c r="X3" t="s">
        <v>493</v>
      </c>
      <c r="AB3" t="s">
        <v>23</v>
      </c>
    </row>
    <row r="4" spans="1:30" x14ac:dyDescent="0.45">
      <c r="A4" t="s">
        <v>494</v>
      </c>
      <c r="B4" t="s">
        <v>495</v>
      </c>
      <c r="C4" t="s">
        <v>36</v>
      </c>
      <c r="D4" t="s">
        <v>496</v>
      </c>
      <c r="E4" t="s">
        <v>497</v>
      </c>
      <c r="G4" t="str">
        <f>B4</f>
        <v>uc_n</v>
      </c>
      <c r="H4" t="str">
        <f t="shared" ref="H4:I4" si="0">C4</f>
        <v>process</v>
      </c>
      <c r="I4" t="str">
        <f t="shared" si="0"/>
        <v>uc_cap</v>
      </c>
      <c r="K4" t="s">
        <v>494</v>
      </c>
      <c r="L4" t="s">
        <v>495</v>
      </c>
      <c r="M4" t="s">
        <v>36</v>
      </c>
      <c r="N4" t="s">
        <v>496</v>
      </c>
      <c r="O4" t="s">
        <v>497</v>
      </c>
      <c r="Q4" t="str">
        <f>L4</f>
        <v>uc_n</v>
      </c>
      <c r="R4" t="str">
        <f t="shared" ref="R4:S4" si="1">M4</f>
        <v>process</v>
      </c>
      <c r="S4" t="str">
        <f t="shared" si="1"/>
        <v>uc_cap</v>
      </c>
      <c r="V4" t="s">
        <v>494</v>
      </c>
      <c r="W4" t="s">
        <v>495</v>
      </c>
      <c r="X4" t="s">
        <v>36</v>
      </c>
      <c r="Y4" t="s">
        <v>496</v>
      </c>
      <c r="Z4" t="s">
        <v>497</v>
      </c>
      <c r="AB4" t="str">
        <f>W4</f>
        <v>uc_n</v>
      </c>
      <c r="AC4" t="str">
        <f t="shared" ref="AC4:AD4" si="2">X4</f>
        <v>process</v>
      </c>
      <c r="AD4" t="str">
        <f t="shared" si="2"/>
        <v>uc_cap</v>
      </c>
    </row>
    <row r="5" spans="1:30" x14ac:dyDescent="0.45">
      <c r="A5" t="s">
        <v>52</v>
      </c>
      <c r="B5" t="str">
        <f>"UCE_elcaggCap_"&amp;A$1&amp;"_"&amp;A5</f>
        <v>UCE_elcaggCap_spv_AFG</v>
      </c>
      <c r="C5" t="str">
        <f t="shared" ref="C5:C68" si="3">"e?_spv_"&amp;$A5&amp;"*"</f>
        <v>e?_spv_AFG*</v>
      </c>
      <c r="D5">
        <v>1</v>
      </c>
      <c r="E5">
        <v>2</v>
      </c>
      <c r="G5" t="str">
        <f>B5</f>
        <v>UCE_elcaggCap_spv_AFG</v>
      </c>
      <c r="H5" t="str">
        <f>"elcagg_spv_"&amp;$A5</f>
        <v>elcagg_spv_AFG</v>
      </c>
      <c r="I5">
        <v>-1</v>
      </c>
      <c r="K5" t="s">
        <v>52</v>
      </c>
      <c r="L5" t="str">
        <f>"UCE_elcaggCap_"&amp;K$1&amp;"_"&amp;K5</f>
        <v>UCE_elcaggCap_won_AFG</v>
      </c>
      <c r="M5" t="str">
        <f t="shared" ref="M5:M68" si="4">"e?_won_"&amp;$K5&amp;"*"</f>
        <v>e?_won_AFG*</v>
      </c>
      <c r="N5">
        <v>1</v>
      </c>
      <c r="O5">
        <v>2</v>
      </c>
      <c r="Q5" t="str">
        <f>L5</f>
        <v>UCE_elcaggCap_won_AFG</v>
      </c>
      <c r="R5" t="str">
        <f>"elcagg_won_"&amp;$K5</f>
        <v>elcagg_won_AFG</v>
      </c>
      <c r="S5">
        <v>-1</v>
      </c>
      <c r="V5" t="s">
        <v>53</v>
      </c>
      <c r="W5" t="str">
        <f>"UCE_elcaggCap_"&amp;V$1&amp;"_"&amp;V5</f>
        <v>UCE_elcaggCap_wof_AGO</v>
      </c>
      <c r="X5" t="str">
        <f t="shared" ref="X5:X68" si="5">"e?_wof_"&amp;$V5&amp;"*"</f>
        <v>e?_wof_AGO*</v>
      </c>
      <c r="Y5">
        <v>1</v>
      </c>
      <c r="Z5">
        <v>2</v>
      </c>
      <c r="AB5" t="str">
        <f>W5</f>
        <v>UCE_elcaggCap_wof_AGO</v>
      </c>
      <c r="AC5" t="str">
        <f t="shared" ref="AC5:AC68" si="6">"elcagg_wof_"&amp;$V5</f>
        <v>elcagg_wof_AGO</v>
      </c>
      <c r="AD5">
        <v>-1</v>
      </c>
    </row>
    <row r="6" spans="1:30" x14ac:dyDescent="0.45">
      <c r="A6" t="s">
        <v>53</v>
      </c>
      <c r="B6" t="str">
        <f t="shared" ref="B6:B69" si="7">"UCE_elcaggCap_"&amp;A$1&amp;"_"&amp;A6</f>
        <v>UCE_elcaggCap_spv_AGO</v>
      </c>
      <c r="C6" t="str">
        <f t="shared" si="3"/>
        <v>e?_spv_AGO*</v>
      </c>
      <c r="D6">
        <v>1</v>
      </c>
      <c r="E6">
        <v>2</v>
      </c>
      <c r="G6" t="str">
        <f t="shared" ref="G6:G69" si="8">B6</f>
        <v>UCE_elcaggCap_spv_AGO</v>
      </c>
      <c r="H6" t="str">
        <f t="shared" ref="H6:H69" si="9">"elcagg_spv_"&amp;$A6</f>
        <v>elcagg_spv_AGO</v>
      </c>
      <c r="I6">
        <v>-1</v>
      </c>
      <c r="K6" t="s">
        <v>53</v>
      </c>
      <c r="L6" t="str">
        <f t="shared" ref="L6:L69" si="10">"UCE_elcaggCap_"&amp;K$1&amp;"_"&amp;K6</f>
        <v>UCE_elcaggCap_won_AGO</v>
      </c>
      <c r="M6" t="str">
        <f t="shared" si="4"/>
        <v>e?_won_AGO*</v>
      </c>
      <c r="N6">
        <v>1</v>
      </c>
      <c r="O6">
        <v>2</v>
      </c>
      <c r="Q6" t="str">
        <f t="shared" ref="Q6:Q69" si="11">L6</f>
        <v>UCE_elcaggCap_won_AGO</v>
      </c>
      <c r="R6" t="str">
        <f t="shared" ref="R6:R69" si="12">"elcagg_won_"&amp;$K6</f>
        <v>elcagg_won_AGO</v>
      </c>
      <c r="S6">
        <v>-1</v>
      </c>
      <c r="V6" t="s">
        <v>55</v>
      </c>
      <c r="W6" t="str">
        <f t="shared" ref="W6:W69" si="13">"UCE_elcaggCap_"&amp;V$1&amp;"_"&amp;V6</f>
        <v>UCE_elcaggCap_wof_ALB</v>
      </c>
      <c r="X6" t="str">
        <f t="shared" si="5"/>
        <v>e?_wof_ALB*</v>
      </c>
      <c r="Y6">
        <v>1</v>
      </c>
      <c r="Z6">
        <v>2</v>
      </c>
      <c r="AB6" t="str">
        <f t="shared" ref="AB6:AB69" si="14">W6</f>
        <v>UCE_elcaggCap_wof_ALB</v>
      </c>
      <c r="AC6" t="str">
        <f t="shared" si="6"/>
        <v>elcagg_wof_ALB</v>
      </c>
      <c r="AD6">
        <v>-1</v>
      </c>
    </row>
    <row r="7" spans="1:30" x14ac:dyDescent="0.45">
      <c r="A7" t="s">
        <v>55</v>
      </c>
      <c r="B7" t="str">
        <f t="shared" si="7"/>
        <v>UCE_elcaggCap_spv_ALB</v>
      </c>
      <c r="C7" t="str">
        <f t="shared" si="3"/>
        <v>e?_spv_ALB*</v>
      </c>
      <c r="D7">
        <v>1</v>
      </c>
      <c r="E7">
        <v>2</v>
      </c>
      <c r="G7" t="str">
        <f t="shared" si="8"/>
        <v>UCE_elcaggCap_spv_ALB</v>
      </c>
      <c r="H7" t="str">
        <f t="shared" si="9"/>
        <v>elcagg_spv_ALB</v>
      </c>
      <c r="I7">
        <v>-1</v>
      </c>
      <c r="K7" t="s">
        <v>55</v>
      </c>
      <c r="L7" t="str">
        <f t="shared" si="10"/>
        <v>UCE_elcaggCap_won_ALB</v>
      </c>
      <c r="M7" t="str">
        <f t="shared" si="4"/>
        <v>e?_won_ALB*</v>
      </c>
      <c r="N7">
        <v>1</v>
      </c>
      <c r="O7">
        <v>2</v>
      </c>
      <c r="Q7" t="str">
        <f t="shared" si="11"/>
        <v>UCE_elcaggCap_won_ALB</v>
      </c>
      <c r="R7" t="str">
        <f t="shared" si="12"/>
        <v>elcagg_won_ALB</v>
      </c>
      <c r="S7">
        <v>-1</v>
      </c>
      <c r="V7" t="s">
        <v>56</v>
      </c>
      <c r="W7" t="str">
        <f t="shared" si="13"/>
        <v>UCE_elcaggCap_wof_ARE</v>
      </c>
      <c r="X7" t="str">
        <f t="shared" si="5"/>
        <v>e?_wof_ARE*</v>
      </c>
      <c r="Y7">
        <v>1</v>
      </c>
      <c r="Z7">
        <v>2</v>
      </c>
      <c r="AB7" t="str">
        <f t="shared" si="14"/>
        <v>UCE_elcaggCap_wof_ARE</v>
      </c>
      <c r="AC7" t="str">
        <f t="shared" si="6"/>
        <v>elcagg_wof_ARE</v>
      </c>
      <c r="AD7">
        <v>-1</v>
      </c>
    </row>
    <row r="8" spans="1:30" x14ac:dyDescent="0.45">
      <c r="A8" t="s">
        <v>56</v>
      </c>
      <c r="B8" t="str">
        <f t="shared" si="7"/>
        <v>UCE_elcaggCap_spv_ARE</v>
      </c>
      <c r="C8" t="str">
        <f t="shared" si="3"/>
        <v>e?_spv_ARE*</v>
      </c>
      <c r="D8">
        <v>1</v>
      </c>
      <c r="E8">
        <v>2</v>
      </c>
      <c r="G8" t="str">
        <f t="shared" si="8"/>
        <v>UCE_elcaggCap_spv_ARE</v>
      </c>
      <c r="H8" t="str">
        <f t="shared" si="9"/>
        <v>elcagg_spv_ARE</v>
      </c>
      <c r="I8">
        <v>-1</v>
      </c>
      <c r="K8" t="s">
        <v>56</v>
      </c>
      <c r="L8" t="str">
        <f t="shared" si="10"/>
        <v>UCE_elcaggCap_won_ARE</v>
      </c>
      <c r="M8" t="str">
        <f t="shared" si="4"/>
        <v>e?_won_ARE*</v>
      </c>
      <c r="N8">
        <v>1</v>
      </c>
      <c r="O8">
        <v>2</v>
      </c>
      <c r="Q8" t="str">
        <f t="shared" si="11"/>
        <v>UCE_elcaggCap_won_ARE</v>
      </c>
      <c r="R8" t="str">
        <f t="shared" si="12"/>
        <v>elcagg_won_ARE</v>
      </c>
      <c r="S8">
        <v>-1</v>
      </c>
      <c r="V8" t="s">
        <v>57</v>
      </c>
      <c r="W8" t="str">
        <f t="shared" si="13"/>
        <v>UCE_elcaggCap_wof_ARG</v>
      </c>
      <c r="X8" t="str">
        <f t="shared" si="5"/>
        <v>e?_wof_ARG*</v>
      </c>
      <c r="Y8">
        <v>1</v>
      </c>
      <c r="Z8">
        <v>2</v>
      </c>
      <c r="AB8" t="str">
        <f t="shared" si="14"/>
        <v>UCE_elcaggCap_wof_ARG</v>
      </c>
      <c r="AC8" t="str">
        <f t="shared" si="6"/>
        <v>elcagg_wof_ARG</v>
      </c>
      <c r="AD8">
        <v>-1</v>
      </c>
    </row>
    <row r="9" spans="1:30" x14ac:dyDescent="0.45">
      <c r="A9" t="s">
        <v>57</v>
      </c>
      <c r="B9" t="str">
        <f t="shared" si="7"/>
        <v>UCE_elcaggCap_spv_ARG</v>
      </c>
      <c r="C9" t="str">
        <f t="shared" si="3"/>
        <v>e?_spv_ARG*</v>
      </c>
      <c r="D9">
        <v>1</v>
      </c>
      <c r="E9">
        <v>2</v>
      </c>
      <c r="G9" t="str">
        <f t="shared" si="8"/>
        <v>UCE_elcaggCap_spv_ARG</v>
      </c>
      <c r="H9" t="str">
        <f t="shared" si="9"/>
        <v>elcagg_spv_ARG</v>
      </c>
      <c r="I9">
        <v>-1</v>
      </c>
      <c r="K9" t="s">
        <v>57</v>
      </c>
      <c r="L9" t="str">
        <f t="shared" si="10"/>
        <v>UCE_elcaggCap_won_ARG</v>
      </c>
      <c r="M9" t="str">
        <f t="shared" si="4"/>
        <v>e?_won_ARG*</v>
      </c>
      <c r="N9">
        <v>1</v>
      </c>
      <c r="O9">
        <v>2</v>
      </c>
      <c r="Q9" t="str">
        <f t="shared" si="11"/>
        <v>UCE_elcaggCap_won_ARG</v>
      </c>
      <c r="R9" t="str">
        <f t="shared" si="12"/>
        <v>elcagg_won_ARG</v>
      </c>
      <c r="S9">
        <v>-1</v>
      </c>
      <c r="V9" t="s">
        <v>60</v>
      </c>
      <c r="W9" t="str">
        <f t="shared" si="13"/>
        <v>UCE_elcaggCap_wof_AUS</v>
      </c>
      <c r="X9" t="str">
        <f t="shared" si="5"/>
        <v>e?_wof_AUS*</v>
      </c>
      <c r="Y9">
        <v>1</v>
      </c>
      <c r="Z9">
        <v>2</v>
      </c>
      <c r="AB9" t="str">
        <f t="shared" si="14"/>
        <v>UCE_elcaggCap_wof_AUS</v>
      </c>
      <c r="AC9" t="str">
        <f t="shared" si="6"/>
        <v>elcagg_wof_AUS</v>
      </c>
      <c r="AD9">
        <v>-1</v>
      </c>
    </row>
    <row r="10" spans="1:30" x14ac:dyDescent="0.45">
      <c r="A10" t="s">
        <v>58</v>
      </c>
      <c r="B10" t="str">
        <f t="shared" si="7"/>
        <v>UCE_elcaggCap_spv_ARM</v>
      </c>
      <c r="C10" t="str">
        <f t="shared" si="3"/>
        <v>e?_spv_ARM*</v>
      </c>
      <c r="D10">
        <v>1</v>
      </c>
      <c r="E10">
        <v>2</v>
      </c>
      <c r="G10" t="str">
        <f t="shared" si="8"/>
        <v>UCE_elcaggCap_spv_ARM</v>
      </c>
      <c r="H10" t="str">
        <f t="shared" si="9"/>
        <v>elcagg_spv_ARM</v>
      </c>
      <c r="I10">
        <v>-1</v>
      </c>
      <c r="K10" t="s">
        <v>58</v>
      </c>
      <c r="L10" t="str">
        <f t="shared" si="10"/>
        <v>UCE_elcaggCap_won_ARM</v>
      </c>
      <c r="M10" t="str">
        <f t="shared" si="4"/>
        <v>e?_won_ARM*</v>
      </c>
      <c r="N10">
        <v>1</v>
      </c>
      <c r="O10">
        <v>2</v>
      </c>
      <c r="Q10" t="str">
        <f t="shared" si="11"/>
        <v>UCE_elcaggCap_won_ARM</v>
      </c>
      <c r="R10" t="str">
        <f t="shared" si="12"/>
        <v>elcagg_won_ARM</v>
      </c>
      <c r="S10">
        <v>-1</v>
      </c>
      <c r="V10" t="s">
        <v>62</v>
      </c>
      <c r="W10" t="str">
        <f t="shared" si="13"/>
        <v>UCE_elcaggCap_wof_AZE</v>
      </c>
      <c r="X10" t="str">
        <f t="shared" si="5"/>
        <v>e?_wof_AZE*</v>
      </c>
      <c r="Y10">
        <v>1</v>
      </c>
      <c r="Z10">
        <v>2</v>
      </c>
      <c r="AB10" t="str">
        <f t="shared" si="14"/>
        <v>UCE_elcaggCap_wof_AZE</v>
      </c>
      <c r="AC10" t="str">
        <f t="shared" si="6"/>
        <v>elcagg_wof_AZE</v>
      </c>
      <c r="AD10">
        <v>-1</v>
      </c>
    </row>
    <row r="11" spans="1:30" x14ac:dyDescent="0.45">
      <c r="A11" t="s">
        <v>60</v>
      </c>
      <c r="B11" t="str">
        <f t="shared" si="7"/>
        <v>UCE_elcaggCap_spv_AUS</v>
      </c>
      <c r="C11" t="str">
        <f t="shared" si="3"/>
        <v>e?_spv_AUS*</v>
      </c>
      <c r="D11">
        <v>1</v>
      </c>
      <c r="E11">
        <v>2</v>
      </c>
      <c r="G11" t="str">
        <f t="shared" si="8"/>
        <v>UCE_elcaggCap_spv_AUS</v>
      </c>
      <c r="H11" t="str">
        <f t="shared" si="9"/>
        <v>elcagg_spv_AUS</v>
      </c>
      <c r="I11">
        <v>-1</v>
      </c>
      <c r="K11" t="s">
        <v>60</v>
      </c>
      <c r="L11" t="str">
        <f t="shared" si="10"/>
        <v>UCE_elcaggCap_won_AUS</v>
      </c>
      <c r="M11" t="str">
        <f t="shared" si="4"/>
        <v>e?_won_AUS*</v>
      </c>
      <c r="N11">
        <v>1</v>
      </c>
      <c r="O11">
        <v>2</v>
      </c>
      <c r="Q11" t="str">
        <f t="shared" si="11"/>
        <v>UCE_elcaggCap_won_AUS</v>
      </c>
      <c r="R11" t="str">
        <f t="shared" si="12"/>
        <v>elcagg_won_AUS</v>
      </c>
      <c r="S11">
        <v>-1</v>
      </c>
      <c r="V11" t="s">
        <v>65</v>
      </c>
      <c r="W11" t="str">
        <f t="shared" si="13"/>
        <v>UCE_elcaggCap_wof_BEN</v>
      </c>
      <c r="X11" t="str">
        <f t="shared" si="5"/>
        <v>e?_wof_BEN*</v>
      </c>
      <c r="Y11">
        <v>1</v>
      </c>
      <c r="Z11">
        <v>2</v>
      </c>
      <c r="AB11" t="str">
        <f t="shared" si="14"/>
        <v>UCE_elcaggCap_wof_BEN</v>
      </c>
      <c r="AC11" t="str">
        <f t="shared" si="6"/>
        <v>elcagg_wof_BEN</v>
      </c>
      <c r="AD11">
        <v>-1</v>
      </c>
    </row>
    <row r="12" spans="1:30" x14ac:dyDescent="0.45">
      <c r="A12" t="s">
        <v>61</v>
      </c>
      <c r="B12" t="str">
        <f t="shared" si="7"/>
        <v>UCE_elcaggCap_spv_AUT</v>
      </c>
      <c r="C12" t="str">
        <f t="shared" si="3"/>
        <v>e?_spv_AUT*</v>
      </c>
      <c r="D12">
        <v>1</v>
      </c>
      <c r="E12">
        <v>2</v>
      </c>
      <c r="G12" t="str">
        <f t="shared" si="8"/>
        <v>UCE_elcaggCap_spv_AUT</v>
      </c>
      <c r="H12" t="str">
        <f t="shared" si="9"/>
        <v>elcagg_spv_AUT</v>
      </c>
      <c r="I12">
        <v>-1</v>
      </c>
      <c r="K12" t="s">
        <v>61</v>
      </c>
      <c r="L12" t="str">
        <f t="shared" si="10"/>
        <v>UCE_elcaggCap_won_AUT</v>
      </c>
      <c r="M12" t="str">
        <f t="shared" si="4"/>
        <v>e?_won_AUT*</v>
      </c>
      <c r="N12">
        <v>1</v>
      </c>
      <c r="O12">
        <v>2</v>
      </c>
      <c r="Q12" t="str">
        <f t="shared" si="11"/>
        <v>UCE_elcaggCap_won_AUT</v>
      </c>
      <c r="R12" t="str">
        <f t="shared" si="12"/>
        <v>elcagg_won_AUT</v>
      </c>
      <c r="S12">
        <v>-1</v>
      </c>
      <c r="V12" t="s">
        <v>67</v>
      </c>
      <c r="W12" t="str">
        <f t="shared" si="13"/>
        <v>UCE_elcaggCap_wof_BGD</v>
      </c>
      <c r="X12" t="str">
        <f t="shared" si="5"/>
        <v>e?_wof_BGD*</v>
      </c>
      <c r="Y12">
        <v>1</v>
      </c>
      <c r="Z12">
        <v>2</v>
      </c>
      <c r="AB12" t="str">
        <f t="shared" si="14"/>
        <v>UCE_elcaggCap_wof_BGD</v>
      </c>
      <c r="AC12" t="str">
        <f t="shared" si="6"/>
        <v>elcagg_wof_BGD</v>
      </c>
      <c r="AD12">
        <v>-1</v>
      </c>
    </row>
    <row r="13" spans="1:30" x14ac:dyDescent="0.45">
      <c r="A13" t="s">
        <v>62</v>
      </c>
      <c r="B13" t="str">
        <f t="shared" si="7"/>
        <v>UCE_elcaggCap_spv_AZE</v>
      </c>
      <c r="C13" t="str">
        <f t="shared" si="3"/>
        <v>e?_spv_AZE*</v>
      </c>
      <c r="D13">
        <v>1</v>
      </c>
      <c r="E13">
        <v>2</v>
      </c>
      <c r="G13" t="str">
        <f t="shared" si="8"/>
        <v>UCE_elcaggCap_spv_AZE</v>
      </c>
      <c r="H13" t="str">
        <f t="shared" si="9"/>
        <v>elcagg_spv_AZE</v>
      </c>
      <c r="I13">
        <v>-1</v>
      </c>
      <c r="K13" t="s">
        <v>62</v>
      </c>
      <c r="L13" t="str">
        <f t="shared" si="10"/>
        <v>UCE_elcaggCap_won_AZE</v>
      </c>
      <c r="M13" t="str">
        <f t="shared" si="4"/>
        <v>e?_won_AZE*</v>
      </c>
      <c r="N13">
        <v>1</v>
      </c>
      <c r="O13">
        <v>2</v>
      </c>
      <c r="Q13" t="str">
        <f t="shared" si="11"/>
        <v>UCE_elcaggCap_won_AZE</v>
      </c>
      <c r="R13" t="str">
        <f t="shared" si="12"/>
        <v>elcagg_won_AZE</v>
      </c>
      <c r="S13">
        <v>-1</v>
      </c>
      <c r="V13" t="s">
        <v>68</v>
      </c>
      <c r="W13" t="str">
        <f t="shared" si="13"/>
        <v>UCE_elcaggCap_wof_BGR</v>
      </c>
      <c r="X13" t="str">
        <f t="shared" si="5"/>
        <v>e?_wof_BGR*</v>
      </c>
      <c r="Y13">
        <v>1</v>
      </c>
      <c r="Z13">
        <v>2</v>
      </c>
      <c r="AB13" t="str">
        <f t="shared" si="14"/>
        <v>UCE_elcaggCap_wof_BGR</v>
      </c>
      <c r="AC13" t="str">
        <f t="shared" si="6"/>
        <v>elcagg_wof_BGR</v>
      </c>
      <c r="AD13">
        <v>-1</v>
      </c>
    </row>
    <row r="14" spans="1:30" x14ac:dyDescent="0.45">
      <c r="A14" t="s">
        <v>63</v>
      </c>
      <c r="B14" t="str">
        <f t="shared" si="7"/>
        <v>UCE_elcaggCap_spv_BDI</v>
      </c>
      <c r="C14" t="str">
        <f t="shared" si="3"/>
        <v>e?_spv_BDI*</v>
      </c>
      <c r="D14">
        <v>1</v>
      </c>
      <c r="E14">
        <v>2</v>
      </c>
      <c r="G14" t="str">
        <f t="shared" si="8"/>
        <v>UCE_elcaggCap_spv_BDI</v>
      </c>
      <c r="H14" t="str">
        <f t="shared" si="9"/>
        <v>elcagg_spv_BDI</v>
      </c>
      <c r="I14">
        <v>-1</v>
      </c>
      <c r="K14" t="s">
        <v>63</v>
      </c>
      <c r="L14" t="str">
        <f t="shared" si="10"/>
        <v>UCE_elcaggCap_won_BDI</v>
      </c>
      <c r="M14" t="str">
        <f t="shared" si="4"/>
        <v>e?_won_BDI*</v>
      </c>
      <c r="N14">
        <v>1</v>
      </c>
      <c r="O14">
        <v>2</v>
      </c>
      <c r="Q14" t="str">
        <f t="shared" si="11"/>
        <v>UCE_elcaggCap_won_BDI</v>
      </c>
      <c r="R14" t="str">
        <f t="shared" si="12"/>
        <v>elcagg_won_BDI</v>
      </c>
      <c r="S14">
        <v>-1</v>
      </c>
      <c r="V14" t="s">
        <v>76</v>
      </c>
      <c r="W14" t="str">
        <f t="shared" si="13"/>
        <v>UCE_elcaggCap_wof_BRA</v>
      </c>
      <c r="X14" t="str">
        <f t="shared" si="5"/>
        <v>e?_wof_BRA*</v>
      </c>
      <c r="Y14">
        <v>1</v>
      </c>
      <c r="Z14">
        <v>2</v>
      </c>
      <c r="AB14" t="str">
        <f t="shared" si="14"/>
        <v>UCE_elcaggCap_wof_BRA</v>
      </c>
      <c r="AC14" t="str">
        <f t="shared" si="6"/>
        <v>elcagg_wof_BRA</v>
      </c>
      <c r="AD14">
        <v>-1</v>
      </c>
    </row>
    <row r="15" spans="1:30" x14ac:dyDescent="0.45">
      <c r="A15" t="s">
        <v>64</v>
      </c>
      <c r="B15" t="str">
        <f t="shared" si="7"/>
        <v>UCE_elcaggCap_spv_BEL</v>
      </c>
      <c r="C15" t="str">
        <f t="shared" si="3"/>
        <v>e?_spv_BEL*</v>
      </c>
      <c r="D15">
        <v>1</v>
      </c>
      <c r="E15">
        <v>2</v>
      </c>
      <c r="G15" t="str">
        <f t="shared" si="8"/>
        <v>UCE_elcaggCap_spv_BEL</v>
      </c>
      <c r="H15" t="str">
        <f t="shared" si="9"/>
        <v>elcagg_spv_BEL</v>
      </c>
      <c r="I15">
        <v>-1</v>
      </c>
      <c r="K15" t="s">
        <v>64</v>
      </c>
      <c r="L15" t="str">
        <f t="shared" si="10"/>
        <v>UCE_elcaggCap_won_BEL</v>
      </c>
      <c r="M15" t="str">
        <f t="shared" si="4"/>
        <v>e?_won_BEL*</v>
      </c>
      <c r="N15">
        <v>1</v>
      </c>
      <c r="O15">
        <v>2</v>
      </c>
      <c r="Q15" t="str">
        <f t="shared" si="11"/>
        <v>UCE_elcaggCap_won_BEL</v>
      </c>
      <c r="R15" t="str">
        <f t="shared" si="12"/>
        <v>elcagg_won_BEL</v>
      </c>
      <c r="S15">
        <v>-1</v>
      </c>
      <c r="V15" t="s">
        <v>82</v>
      </c>
      <c r="W15" t="str">
        <f t="shared" si="13"/>
        <v>UCE_elcaggCap_wof_CAN</v>
      </c>
      <c r="X15" t="str">
        <f t="shared" si="5"/>
        <v>e?_wof_CAN*</v>
      </c>
      <c r="Y15">
        <v>1</v>
      </c>
      <c r="Z15">
        <v>2</v>
      </c>
      <c r="AB15" t="str">
        <f t="shared" si="14"/>
        <v>UCE_elcaggCap_wof_CAN</v>
      </c>
      <c r="AC15" t="str">
        <f t="shared" si="6"/>
        <v>elcagg_wof_CAN</v>
      </c>
      <c r="AD15">
        <v>-1</v>
      </c>
    </row>
    <row r="16" spans="1:30" x14ac:dyDescent="0.45">
      <c r="A16" t="s">
        <v>65</v>
      </c>
      <c r="B16" t="str">
        <f t="shared" si="7"/>
        <v>UCE_elcaggCap_spv_BEN</v>
      </c>
      <c r="C16" t="str">
        <f t="shared" si="3"/>
        <v>e?_spv_BEN*</v>
      </c>
      <c r="D16">
        <v>1</v>
      </c>
      <c r="E16">
        <v>2</v>
      </c>
      <c r="G16" t="str">
        <f t="shared" si="8"/>
        <v>UCE_elcaggCap_spv_BEN</v>
      </c>
      <c r="H16" t="str">
        <f t="shared" si="9"/>
        <v>elcagg_spv_BEN</v>
      </c>
      <c r="I16">
        <v>-1</v>
      </c>
      <c r="K16" t="s">
        <v>65</v>
      </c>
      <c r="L16" t="str">
        <f t="shared" si="10"/>
        <v>UCE_elcaggCap_won_BEN</v>
      </c>
      <c r="M16" t="str">
        <f t="shared" si="4"/>
        <v>e?_won_BEN*</v>
      </c>
      <c r="N16">
        <v>1</v>
      </c>
      <c r="O16">
        <v>2</v>
      </c>
      <c r="Q16" t="str">
        <f t="shared" si="11"/>
        <v>UCE_elcaggCap_won_BEN</v>
      </c>
      <c r="R16" t="str">
        <f t="shared" si="12"/>
        <v>elcagg_won_BEN</v>
      </c>
      <c r="S16">
        <v>-1</v>
      </c>
      <c r="V16" t="s">
        <v>84</v>
      </c>
      <c r="W16" t="str">
        <f t="shared" si="13"/>
        <v>UCE_elcaggCap_wof_CHL</v>
      </c>
      <c r="X16" t="str">
        <f t="shared" si="5"/>
        <v>e?_wof_CHL*</v>
      </c>
      <c r="Y16">
        <v>1</v>
      </c>
      <c r="Z16">
        <v>2</v>
      </c>
      <c r="AB16" t="str">
        <f t="shared" si="14"/>
        <v>UCE_elcaggCap_wof_CHL</v>
      </c>
      <c r="AC16" t="str">
        <f t="shared" si="6"/>
        <v>elcagg_wof_CHL</v>
      </c>
      <c r="AD16">
        <v>-1</v>
      </c>
    </row>
    <row r="17" spans="1:30" x14ac:dyDescent="0.45">
      <c r="A17" t="s">
        <v>66</v>
      </c>
      <c r="B17" t="str">
        <f t="shared" si="7"/>
        <v>UCE_elcaggCap_spv_BFA</v>
      </c>
      <c r="C17" t="str">
        <f t="shared" si="3"/>
        <v>e?_spv_BFA*</v>
      </c>
      <c r="D17">
        <v>1</v>
      </c>
      <c r="E17">
        <v>2</v>
      </c>
      <c r="G17" t="str">
        <f t="shared" si="8"/>
        <v>UCE_elcaggCap_spv_BFA</v>
      </c>
      <c r="H17" t="str">
        <f t="shared" si="9"/>
        <v>elcagg_spv_BFA</v>
      </c>
      <c r="I17">
        <v>-1</v>
      </c>
      <c r="K17" t="s">
        <v>66</v>
      </c>
      <c r="L17" t="str">
        <f t="shared" si="10"/>
        <v>UCE_elcaggCap_won_BFA</v>
      </c>
      <c r="M17" t="str">
        <f t="shared" si="4"/>
        <v>e?_won_BFA*</v>
      </c>
      <c r="N17">
        <v>1</v>
      </c>
      <c r="O17">
        <v>2</v>
      </c>
      <c r="Q17" t="str">
        <f t="shared" si="11"/>
        <v>UCE_elcaggCap_won_BFA</v>
      </c>
      <c r="R17" t="str">
        <f t="shared" si="12"/>
        <v>elcagg_won_BFA</v>
      </c>
      <c r="S17">
        <v>-1</v>
      </c>
      <c r="V17" t="s">
        <v>85</v>
      </c>
      <c r="W17" t="str">
        <f t="shared" si="13"/>
        <v>UCE_elcaggCap_wof_CHN</v>
      </c>
      <c r="X17" t="str">
        <f t="shared" si="5"/>
        <v>e?_wof_CHN*</v>
      </c>
      <c r="Y17">
        <v>1</v>
      </c>
      <c r="Z17">
        <v>2</v>
      </c>
      <c r="AB17" t="str">
        <f t="shared" si="14"/>
        <v>UCE_elcaggCap_wof_CHN</v>
      </c>
      <c r="AC17" t="str">
        <f t="shared" si="6"/>
        <v>elcagg_wof_CHN</v>
      </c>
      <c r="AD17">
        <v>-1</v>
      </c>
    </row>
    <row r="18" spans="1:30" x14ac:dyDescent="0.45">
      <c r="A18" t="s">
        <v>67</v>
      </c>
      <c r="B18" t="str">
        <f t="shared" si="7"/>
        <v>UCE_elcaggCap_spv_BGD</v>
      </c>
      <c r="C18" t="str">
        <f t="shared" si="3"/>
        <v>e?_spv_BGD*</v>
      </c>
      <c r="D18">
        <v>1</v>
      </c>
      <c r="E18">
        <v>2</v>
      </c>
      <c r="G18" t="str">
        <f t="shared" si="8"/>
        <v>UCE_elcaggCap_spv_BGD</v>
      </c>
      <c r="H18" t="str">
        <f t="shared" si="9"/>
        <v>elcagg_spv_BGD</v>
      </c>
      <c r="I18">
        <v>-1</v>
      </c>
      <c r="K18" t="s">
        <v>67</v>
      </c>
      <c r="L18" t="str">
        <f t="shared" si="10"/>
        <v>UCE_elcaggCap_won_BGD</v>
      </c>
      <c r="M18" t="str">
        <f t="shared" si="4"/>
        <v>e?_won_BGD*</v>
      </c>
      <c r="N18">
        <v>1</v>
      </c>
      <c r="O18">
        <v>2</v>
      </c>
      <c r="Q18" t="str">
        <f t="shared" si="11"/>
        <v>UCE_elcaggCap_won_BGD</v>
      </c>
      <c r="R18" t="str">
        <f t="shared" si="12"/>
        <v>elcagg_won_BGD</v>
      </c>
      <c r="S18">
        <v>-1</v>
      </c>
      <c r="V18" t="s">
        <v>86</v>
      </c>
      <c r="W18" t="str">
        <f t="shared" si="13"/>
        <v>UCE_elcaggCap_wof_CIV</v>
      </c>
      <c r="X18" t="str">
        <f t="shared" si="5"/>
        <v>e?_wof_CIV*</v>
      </c>
      <c r="Y18">
        <v>1</v>
      </c>
      <c r="Z18">
        <v>2</v>
      </c>
      <c r="AB18" t="str">
        <f t="shared" si="14"/>
        <v>UCE_elcaggCap_wof_CIV</v>
      </c>
      <c r="AC18" t="str">
        <f t="shared" si="6"/>
        <v>elcagg_wof_CIV</v>
      </c>
      <c r="AD18">
        <v>-1</v>
      </c>
    </row>
    <row r="19" spans="1:30" x14ac:dyDescent="0.45">
      <c r="A19" t="s">
        <v>68</v>
      </c>
      <c r="B19" t="str">
        <f t="shared" si="7"/>
        <v>UCE_elcaggCap_spv_BGR</v>
      </c>
      <c r="C19" t="str">
        <f t="shared" si="3"/>
        <v>e?_spv_BGR*</v>
      </c>
      <c r="D19">
        <v>1</v>
      </c>
      <c r="E19">
        <v>2</v>
      </c>
      <c r="G19" t="str">
        <f t="shared" si="8"/>
        <v>UCE_elcaggCap_spv_BGR</v>
      </c>
      <c r="H19" t="str">
        <f t="shared" si="9"/>
        <v>elcagg_spv_BGR</v>
      </c>
      <c r="I19">
        <v>-1</v>
      </c>
      <c r="K19" t="s">
        <v>68</v>
      </c>
      <c r="L19" t="str">
        <f t="shared" si="10"/>
        <v>UCE_elcaggCap_won_BGR</v>
      </c>
      <c r="M19" t="str">
        <f t="shared" si="4"/>
        <v>e?_won_BGR*</v>
      </c>
      <c r="N19">
        <v>1</v>
      </c>
      <c r="O19">
        <v>2</v>
      </c>
      <c r="Q19" t="str">
        <f t="shared" si="11"/>
        <v>UCE_elcaggCap_won_BGR</v>
      </c>
      <c r="R19" t="str">
        <f t="shared" si="12"/>
        <v>elcagg_won_BGR</v>
      </c>
      <c r="S19">
        <v>-1</v>
      </c>
      <c r="V19" t="s">
        <v>437</v>
      </c>
      <c r="W19" t="str">
        <f t="shared" si="13"/>
        <v>UCE_elcaggCap_wof_COD</v>
      </c>
      <c r="X19" t="str">
        <f t="shared" si="5"/>
        <v>e?_wof_COD*</v>
      </c>
      <c r="Y19">
        <v>1</v>
      </c>
      <c r="Z19">
        <v>2</v>
      </c>
      <c r="AB19" t="str">
        <f t="shared" si="14"/>
        <v>UCE_elcaggCap_wof_COD</v>
      </c>
      <c r="AC19" t="str">
        <f t="shared" si="6"/>
        <v>elcagg_wof_COD</v>
      </c>
      <c r="AD19">
        <v>-1</v>
      </c>
    </row>
    <row r="20" spans="1:30" x14ac:dyDescent="0.45">
      <c r="A20" t="s">
        <v>71</v>
      </c>
      <c r="B20" t="str">
        <f t="shared" si="7"/>
        <v>UCE_elcaggCap_spv_BIH</v>
      </c>
      <c r="C20" t="str">
        <f t="shared" si="3"/>
        <v>e?_spv_BIH*</v>
      </c>
      <c r="D20">
        <v>1</v>
      </c>
      <c r="E20">
        <v>2</v>
      </c>
      <c r="G20" t="str">
        <f t="shared" si="8"/>
        <v>UCE_elcaggCap_spv_BIH</v>
      </c>
      <c r="H20" t="str">
        <f t="shared" si="9"/>
        <v>elcagg_spv_BIH</v>
      </c>
      <c r="I20">
        <v>-1</v>
      </c>
      <c r="K20" t="s">
        <v>71</v>
      </c>
      <c r="L20" t="str">
        <f t="shared" si="10"/>
        <v>UCE_elcaggCap_won_BIH</v>
      </c>
      <c r="M20" t="str">
        <f t="shared" si="4"/>
        <v>e?_won_BIH*</v>
      </c>
      <c r="N20">
        <v>1</v>
      </c>
      <c r="O20">
        <v>2</v>
      </c>
      <c r="Q20" t="str">
        <f t="shared" si="11"/>
        <v>UCE_elcaggCap_won_BIH</v>
      </c>
      <c r="R20" t="str">
        <f t="shared" si="12"/>
        <v>elcagg_won_BIH</v>
      </c>
      <c r="S20">
        <v>-1</v>
      </c>
      <c r="V20" t="s">
        <v>88</v>
      </c>
      <c r="W20" t="str">
        <f t="shared" si="13"/>
        <v>UCE_elcaggCap_wof_COG</v>
      </c>
      <c r="X20" t="str">
        <f t="shared" si="5"/>
        <v>e?_wof_COG*</v>
      </c>
      <c r="Y20">
        <v>1</v>
      </c>
      <c r="Z20">
        <v>2</v>
      </c>
      <c r="AB20" t="str">
        <f t="shared" si="14"/>
        <v>UCE_elcaggCap_wof_COG</v>
      </c>
      <c r="AC20" t="str">
        <f t="shared" si="6"/>
        <v>elcagg_wof_COG</v>
      </c>
      <c r="AD20">
        <v>-1</v>
      </c>
    </row>
    <row r="21" spans="1:30" x14ac:dyDescent="0.45">
      <c r="A21" t="s">
        <v>72</v>
      </c>
      <c r="B21" t="str">
        <f t="shared" si="7"/>
        <v>UCE_elcaggCap_spv_BLR</v>
      </c>
      <c r="C21" t="str">
        <f t="shared" si="3"/>
        <v>e?_spv_BLR*</v>
      </c>
      <c r="D21">
        <v>1</v>
      </c>
      <c r="E21">
        <v>2</v>
      </c>
      <c r="G21" t="str">
        <f t="shared" si="8"/>
        <v>UCE_elcaggCap_spv_BLR</v>
      </c>
      <c r="H21" t="str">
        <f t="shared" si="9"/>
        <v>elcagg_spv_BLR</v>
      </c>
      <c r="I21">
        <v>-1</v>
      </c>
      <c r="K21" t="s">
        <v>72</v>
      </c>
      <c r="L21" t="str">
        <f t="shared" si="10"/>
        <v>UCE_elcaggCap_won_BLR</v>
      </c>
      <c r="M21" t="str">
        <f t="shared" si="4"/>
        <v>e?_won_BLR*</v>
      </c>
      <c r="N21">
        <v>1</v>
      </c>
      <c r="O21">
        <v>2</v>
      </c>
      <c r="Q21" t="str">
        <f t="shared" si="11"/>
        <v>UCE_elcaggCap_won_BLR</v>
      </c>
      <c r="R21" t="str">
        <f t="shared" si="12"/>
        <v>elcagg_won_BLR</v>
      </c>
      <c r="S21">
        <v>-1</v>
      </c>
      <c r="V21" t="s">
        <v>90</v>
      </c>
      <c r="W21" t="str">
        <f t="shared" si="13"/>
        <v>UCE_elcaggCap_wof_COL</v>
      </c>
      <c r="X21" t="str">
        <f t="shared" si="5"/>
        <v>e?_wof_COL*</v>
      </c>
      <c r="Y21">
        <v>1</v>
      </c>
      <c r="Z21">
        <v>2</v>
      </c>
      <c r="AB21" t="str">
        <f t="shared" si="14"/>
        <v>UCE_elcaggCap_wof_COL</v>
      </c>
      <c r="AC21" t="str">
        <f t="shared" si="6"/>
        <v>elcagg_wof_COL</v>
      </c>
      <c r="AD21">
        <v>-1</v>
      </c>
    </row>
    <row r="22" spans="1:30" x14ac:dyDescent="0.45">
      <c r="A22" t="s">
        <v>75</v>
      </c>
      <c r="B22" t="str">
        <f t="shared" si="7"/>
        <v>UCE_elcaggCap_spv_BOL</v>
      </c>
      <c r="C22" t="str">
        <f t="shared" si="3"/>
        <v>e?_spv_BOL*</v>
      </c>
      <c r="D22">
        <v>1</v>
      </c>
      <c r="E22">
        <v>2</v>
      </c>
      <c r="G22" t="str">
        <f t="shared" si="8"/>
        <v>UCE_elcaggCap_spv_BOL</v>
      </c>
      <c r="H22" t="str">
        <f t="shared" si="9"/>
        <v>elcagg_spv_BOL</v>
      </c>
      <c r="I22">
        <v>-1</v>
      </c>
      <c r="K22" t="s">
        <v>75</v>
      </c>
      <c r="L22" t="str">
        <f t="shared" si="10"/>
        <v>UCE_elcaggCap_won_BOL</v>
      </c>
      <c r="M22" t="str">
        <f t="shared" si="4"/>
        <v>e?_won_BOL*</v>
      </c>
      <c r="N22">
        <v>1</v>
      </c>
      <c r="O22">
        <v>2</v>
      </c>
      <c r="Q22" t="str">
        <f t="shared" si="11"/>
        <v>UCE_elcaggCap_won_BOL</v>
      </c>
      <c r="R22" t="str">
        <f t="shared" si="12"/>
        <v>elcagg_won_BOL</v>
      </c>
      <c r="S22">
        <v>-1</v>
      </c>
      <c r="V22" t="s">
        <v>93</v>
      </c>
      <c r="W22" t="str">
        <f t="shared" si="13"/>
        <v>UCE_elcaggCap_wof_CRI</v>
      </c>
      <c r="X22" t="str">
        <f t="shared" si="5"/>
        <v>e?_wof_CRI*</v>
      </c>
      <c r="Y22">
        <v>1</v>
      </c>
      <c r="Z22">
        <v>2</v>
      </c>
      <c r="AB22" t="str">
        <f t="shared" si="14"/>
        <v>UCE_elcaggCap_wof_CRI</v>
      </c>
      <c r="AC22" t="str">
        <f t="shared" si="6"/>
        <v>elcagg_wof_CRI</v>
      </c>
      <c r="AD22">
        <v>-1</v>
      </c>
    </row>
    <row r="23" spans="1:30" x14ac:dyDescent="0.45">
      <c r="A23" t="s">
        <v>76</v>
      </c>
      <c r="B23" t="str">
        <f t="shared" si="7"/>
        <v>UCE_elcaggCap_spv_BRA</v>
      </c>
      <c r="C23" t="str">
        <f t="shared" si="3"/>
        <v>e?_spv_BRA*</v>
      </c>
      <c r="D23">
        <v>1</v>
      </c>
      <c r="E23">
        <v>2</v>
      </c>
      <c r="G23" t="str">
        <f t="shared" si="8"/>
        <v>UCE_elcaggCap_spv_BRA</v>
      </c>
      <c r="H23" t="str">
        <f t="shared" si="9"/>
        <v>elcagg_spv_BRA</v>
      </c>
      <c r="I23">
        <v>-1</v>
      </c>
      <c r="K23" t="s">
        <v>76</v>
      </c>
      <c r="L23" t="str">
        <f t="shared" si="10"/>
        <v>UCE_elcaggCap_won_BRA</v>
      </c>
      <c r="M23" t="str">
        <f t="shared" si="4"/>
        <v>e?_won_BRA*</v>
      </c>
      <c r="N23">
        <v>1</v>
      </c>
      <c r="O23">
        <v>2</v>
      </c>
      <c r="Q23" t="str">
        <f t="shared" si="11"/>
        <v>UCE_elcaggCap_won_BRA</v>
      </c>
      <c r="R23" t="str">
        <f t="shared" si="12"/>
        <v>elcagg_won_BRA</v>
      </c>
      <c r="S23">
        <v>-1</v>
      </c>
      <c r="V23" t="s">
        <v>94</v>
      </c>
      <c r="W23" t="str">
        <f t="shared" si="13"/>
        <v>UCE_elcaggCap_wof_CUB</v>
      </c>
      <c r="X23" t="str">
        <f t="shared" si="5"/>
        <v>e?_wof_CUB*</v>
      </c>
      <c r="Y23">
        <v>1</v>
      </c>
      <c r="Z23">
        <v>2</v>
      </c>
      <c r="AB23" t="str">
        <f t="shared" si="14"/>
        <v>UCE_elcaggCap_wof_CUB</v>
      </c>
      <c r="AC23" t="str">
        <f t="shared" si="6"/>
        <v>elcagg_wof_CUB</v>
      </c>
      <c r="AD23">
        <v>-1</v>
      </c>
    </row>
    <row r="24" spans="1:30" x14ac:dyDescent="0.45">
      <c r="A24" t="s">
        <v>80</v>
      </c>
      <c r="B24" t="str">
        <f t="shared" si="7"/>
        <v>UCE_elcaggCap_spv_BWA</v>
      </c>
      <c r="C24" t="str">
        <f t="shared" si="3"/>
        <v>e?_spv_BWA*</v>
      </c>
      <c r="D24">
        <v>1</v>
      </c>
      <c r="E24">
        <v>2</v>
      </c>
      <c r="G24" t="str">
        <f t="shared" si="8"/>
        <v>UCE_elcaggCap_spv_BWA</v>
      </c>
      <c r="H24" t="str">
        <f t="shared" si="9"/>
        <v>elcagg_spv_BWA</v>
      </c>
      <c r="I24">
        <v>-1</v>
      </c>
      <c r="K24" t="s">
        <v>80</v>
      </c>
      <c r="L24" t="str">
        <f t="shared" si="10"/>
        <v>UCE_elcaggCap_won_BWA</v>
      </c>
      <c r="M24" t="str">
        <f t="shared" si="4"/>
        <v>e?_won_BWA*</v>
      </c>
      <c r="N24">
        <v>1</v>
      </c>
      <c r="O24">
        <v>2</v>
      </c>
      <c r="Q24" t="str">
        <f t="shared" si="11"/>
        <v>UCE_elcaggCap_won_BWA</v>
      </c>
      <c r="R24" t="str">
        <f t="shared" si="12"/>
        <v>elcagg_won_BWA</v>
      </c>
      <c r="S24">
        <v>-1</v>
      </c>
      <c r="V24" t="s">
        <v>96</v>
      </c>
      <c r="W24" t="str">
        <f t="shared" si="13"/>
        <v>UCE_elcaggCap_wof_CYP</v>
      </c>
      <c r="X24" t="str">
        <f t="shared" si="5"/>
        <v>e?_wof_CYP*</v>
      </c>
      <c r="Y24">
        <v>1</v>
      </c>
      <c r="Z24">
        <v>2</v>
      </c>
      <c r="AB24" t="str">
        <f t="shared" si="14"/>
        <v>UCE_elcaggCap_wof_CYP</v>
      </c>
      <c r="AC24" t="str">
        <f t="shared" si="6"/>
        <v>elcagg_wof_CYP</v>
      </c>
      <c r="AD24">
        <v>-1</v>
      </c>
    </row>
    <row r="25" spans="1:30" x14ac:dyDescent="0.45">
      <c r="A25" t="s">
        <v>81</v>
      </c>
      <c r="B25" t="str">
        <f t="shared" si="7"/>
        <v>UCE_elcaggCap_spv_CAF</v>
      </c>
      <c r="C25" t="str">
        <f t="shared" si="3"/>
        <v>e?_spv_CAF*</v>
      </c>
      <c r="D25">
        <v>1</v>
      </c>
      <c r="E25">
        <v>2</v>
      </c>
      <c r="G25" t="str">
        <f t="shared" si="8"/>
        <v>UCE_elcaggCap_spv_CAF</v>
      </c>
      <c r="H25" t="str">
        <f t="shared" si="9"/>
        <v>elcagg_spv_CAF</v>
      </c>
      <c r="I25">
        <v>-1</v>
      </c>
      <c r="K25" t="s">
        <v>81</v>
      </c>
      <c r="L25" t="str">
        <f t="shared" si="10"/>
        <v>UCE_elcaggCap_won_CAF</v>
      </c>
      <c r="M25" t="str">
        <f t="shared" si="4"/>
        <v>e?_won_CAF*</v>
      </c>
      <c r="N25">
        <v>1</v>
      </c>
      <c r="O25">
        <v>2</v>
      </c>
      <c r="Q25" t="str">
        <f t="shared" si="11"/>
        <v>UCE_elcaggCap_won_CAF</v>
      </c>
      <c r="R25" t="str">
        <f t="shared" si="12"/>
        <v>elcagg_won_CAF</v>
      </c>
      <c r="S25">
        <v>-1</v>
      </c>
      <c r="V25" t="s">
        <v>98</v>
      </c>
      <c r="W25" t="str">
        <f t="shared" si="13"/>
        <v>UCE_elcaggCap_wof_DEU</v>
      </c>
      <c r="X25" t="str">
        <f t="shared" si="5"/>
        <v>e?_wof_DEU*</v>
      </c>
      <c r="Y25">
        <v>1</v>
      </c>
      <c r="Z25">
        <v>2</v>
      </c>
      <c r="AB25" t="str">
        <f t="shared" si="14"/>
        <v>UCE_elcaggCap_wof_DEU</v>
      </c>
      <c r="AC25" t="str">
        <f t="shared" si="6"/>
        <v>elcagg_wof_DEU</v>
      </c>
      <c r="AD25">
        <v>-1</v>
      </c>
    </row>
    <row r="26" spans="1:30" x14ac:dyDescent="0.45">
      <c r="A26" t="s">
        <v>82</v>
      </c>
      <c r="B26" t="str">
        <f t="shared" si="7"/>
        <v>UCE_elcaggCap_spv_CAN</v>
      </c>
      <c r="C26" t="str">
        <f t="shared" si="3"/>
        <v>e?_spv_CAN*</v>
      </c>
      <c r="D26">
        <v>1</v>
      </c>
      <c r="E26">
        <v>2</v>
      </c>
      <c r="G26" t="str">
        <f t="shared" si="8"/>
        <v>UCE_elcaggCap_spv_CAN</v>
      </c>
      <c r="H26" t="str">
        <f t="shared" si="9"/>
        <v>elcagg_spv_CAN</v>
      </c>
      <c r="I26">
        <v>-1</v>
      </c>
      <c r="K26" t="s">
        <v>82</v>
      </c>
      <c r="L26" t="str">
        <f t="shared" si="10"/>
        <v>UCE_elcaggCap_won_CAN</v>
      </c>
      <c r="M26" t="str">
        <f t="shared" si="4"/>
        <v>e?_won_CAN*</v>
      </c>
      <c r="N26">
        <v>1</v>
      </c>
      <c r="O26">
        <v>2</v>
      </c>
      <c r="Q26" t="str">
        <f t="shared" si="11"/>
        <v>UCE_elcaggCap_won_CAN</v>
      </c>
      <c r="R26" t="str">
        <f t="shared" si="12"/>
        <v>elcagg_won_CAN</v>
      </c>
      <c r="S26">
        <v>-1</v>
      </c>
      <c r="V26" t="s">
        <v>99</v>
      </c>
      <c r="W26" t="str">
        <f t="shared" si="13"/>
        <v>UCE_elcaggCap_wof_DJI</v>
      </c>
      <c r="X26" t="str">
        <f t="shared" si="5"/>
        <v>e?_wof_DJI*</v>
      </c>
      <c r="Y26">
        <v>1</v>
      </c>
      <c r="Z26">
        <v>2</v>
      </c>
      <c r="AB26" t="str">
        <f t="shared" si="14"/>
        <v>UCE_elcaggCap_wof_DJI</v>
      </c>
      <c r="AC26" t="str">
        <f t="shared" si="6"/>
        <v>elcagg_wof_DJI</v>
      </c>
      <c r="AD26">
        <v>-1</v>
      </c>
    </row>
    <row r="27" spans="1:30" x14ac:dyDescent="0.45">
      <c r="A27" t="s">
        <v>83</v>
      </c>
      <c r="B27" t="str">
        <f t="shared" si="7"/>
        <v>UCE_elcaggCap_spv_CHE</v>
      </c>
      <c r="C27" t="str">
        <f t="shared" si="3"/>
        <v>e?_spv_CHE*</v>
      </c>
      <c r="D27">
        <v>1</v>
      </c>
      <c r="E27">
        <v>2</v>
      </c>
      <c r="G27" t="str">
        <f t="shared" si="8"/>
        <v>UCE_elcaggCap_spv_CHE</v>
      </c>
      <c r="H27" t="str">
        <f t="shared" si="9"/>
        <v>elcagg_spv_CHE</v>
      </c>
      <c r="I27">
        <v>-1</v>
      </c>
      <c r="K27" t="s">
        <v>83</v>
      </c>
      <c r="L27" t="str">
        <f t="shared" si="10"/>
        <v>UCE_elcaggCap_won_CHE</v>
      </c>
      <c r="M27" t="str">
        <f t="shared" si="4"/>
        <v>e?_won_CHE*</v>
      </c>
      <c r="N27">
        <v>1</v>
      </c>
      <c r="O27">
        <v>2</v>
      </c>
      <c r="Q27" t="str">
        <f t="shared" si="11"/>
        <v>UCE_elcaggCap_won_CHE</v>
      </c>
      <c r="R27" t="str">
        <f t="shared" si="12"/>
        <v>elcagg_won_CHE</v>
      </c>
      <c r="S27">
        <v>-1</v>
      </c>
      <c r="V27" t="s">
        <v>101</v>
      </c>
      <c r="W27" t="str">
        <f t="shared" si="13"/>
        <v>UCE_elcaggCap_wof_DNK</v>
      </c>
      <c r="X27" t="str">
        <f t="shared" si="5"/>
        <v>e?_wof_DNK*</v>
      </c>
      <c r="Y27">
        <v>1</v>
      </c>
      <c r="Z27">
        <v>2</v>
      </c>
      <c r="AB27" t="str">
        <f t="shared" si="14"/>
        <v>UCE_elcaggCap_wof_DNK</v>
      </c>
      <c r="AC27" t="str">
        <f t="shared" si="6"/>
        <v>elcagg_wof_DNK</v>
      </c>
      <c r="AD27">
        <v>-1</v>
      </c>
    </row>
    <row r="28" spans="1:30" x14ac:dyDescent="0.45">
      <c r="A28" t="s">
        <v>84</v>
      </c>
      <c r="B28" t="str">
        <f t="shared" si="7"/>
        <v>UCE_elcaggCap_spv_CHL</v>
      </c>
      <c r="C28" t="str">
        <f t="shared" si="3"/>
        <v>e?_spv_CHL*</v>
      </c>
      <c r="D28">
        <v>1</v>
      </c>
      <c r="E28">
        <v>2</v>
      </c>
      <c r="G28" t="str">
        <f t="shared" si="8"/>
        <v>UCE_elcaggCap_spv_CHL</v>
      </c>
      <c r="H28" t="str">
        <f t="shared" si="9"/>
        <v>elcagg_spv_CHL</v>
      </c>
      <c r="I28">
        <v>-1</v>
      </c>
      <c r="K28" t="s">
        <v>84</v>
      </c>
      <c r="L28" t="str">
        <f t="shared" si="10"/>
        <v>UCE_elcaggCap_won_CHL</v>
      </c>
      <c r="M28" t="str">
        <f t="shared" si="4"/>
        <v>e?_won_CHL*</v>
      </c>
      <c r="N28">
        <v>1</v>
      </c>
      <c r="O28">
        <v>2</v>
      </c>
      <c r="Q28" t="str">
        <f t="shared" si="11"/>
        <v>UCE_elcaggCap_won_CHL</v>
      </c>
      <c r="R28" t="str">
        <f t="shared" si="12"/>
        <v>elcagg_won_CHL</v>
      </c>
      <c r="S28">
        <v>-1</v>
      </c>
      <c r="V28" t="s">
        <v>102</v>
      </c>
      <c r="W28" t="str">
        <f t="shared" si="13"/>
        <v>UCE_elcaggCap_wof_DOM</v>
      </c>
      <c r="X28" t="str">
        <f t="shared" si="5"/>
        <v>e?_wof_DOM*</v>
      </c>
      <c r="Y28">
        <v>1</v>
      </c>
      <c r="Z28">
        <v>2</v>
      </c>
      <c r="AB28" t="str">
        <f t="shared" si="14"/>
        <v>UCE_elcaggCap_wof_DOM</v>
      </c>
      <c r="AC28" t="str">
        <f t="shared" si="6"/>
        <v>elcagg_wof_DOM</v>
      </c>
      <c r="AD28">
        <v>-1</v>
      </c>
    </row>
    <row r="29" spans="1:30" x14ac:dyDescent="0.45">
      <c r="A29" t="s">
        <v>85</v>
      </c>
      <c r="B29" t="str">
        <f t="shared" si="7"/>
        <v>UCE_elcaggCap_spv_CHN</v>
      </c>
      <c r="C29" t="str">
        <f t="shared" si="3"/>
        <v>e?_spv_CHN*</v>
      </c>
      <c r="D29">
        <v>1</v>
      </c>
      <c r="E29">
        <v>2</v>
      </c>
      <c r="G29" t="str">
        <f t="shared" si="8"/>
        <v>UCE_elcaggCap_spv_CHN</v>
      </c>
      <c r="H29" t="str">
        <f t="shared" si="9"/>
        <v>elcagg_spv_CHN</v>
      </c>
      <c r="I29">
        <v>-1</v>
      </c>
      <c r="K29" t="s">
        <v>85</v>
      </c>
      <c r="L29" t="str">
        <f t="shared" si="10"/>
        <v>UCE_elcaggCap_won_CHN</v>
      </c>
      <c r="M29" t="str">
        <f t="shared" si="4"/>
        <v>e?_won_CHN*</v>
      </c>
      <c r="N29">
        <v>1</v>
      </c>
      <c r="O29">
        <v>2</v>
      </c>
      <c r="Q29" t="str">
        <f t="shared" si="11"/>
        <v>UCE_elcaggCap_won_CHN</v>
      </c>
      <c r="R29" t="str">
        <f t="shared" si="12"/>
        <v>elcagg_won_CHN</v>
      </c>
      <c r="S29">
        <v>-1</v>
      </c>
      <c r="V29" t="s">
        <v>103</v>
      </c>
      <c r="W29" t="str">
        <f t="shared" si="13"/>
        <v>UCE_elcaggCap_wof_DZA</v>
      </c>
      <c r="X29" t="str">
        <f t="shared" si="5"/>
        <v>e?_wof_DZA*</v>
      </c>
      <c r="Y29">
        <v>1</v>
      </c>
      <c r="Z29">
        <v>2</v>
      </c>
      <c r="AB29" t="str">
        <f t="shared" si="14"/>
        <v>UCE_elcaggCap_wof_DZA</v>
      </c>
      <c r="AC29" t="str">
        <f t="shared" si="6"/>
        <v>elcagg_wof_DZA</v>
      </c>
      <c r="AD29">
        <v>-1</v>
      </c>
    </row>
    <row r="30" spans="1:30" x14ac:dyDescent="0.45">
      <c r="A30" t="s">
        <v>86</v>
      </c>
      <c r="B30" t="str">
        <f t="shared" si="7"/>
        <v>UCE_elcaggCap_spv_CIV</v>
      </c>
      <c r="C30" t="str">
        <f t="shared" si="3"/>
        <v>e?_spv_CIV*</v>
      </c>
      <c r="D30">
        <v>1</v>
      </c>
      <c r="E30">
        <v>2</v>
      </c>
      <c r="G30" t="str">
        <f t="shared" si="8"/>
        <v>UCE_elcaggCap_spv_CIV</v>
      </c>
      <c r="H30" t="str">
        <f t="shared" si="9"/>
        <v>elcagg_spv_CIV</v>
      </c>
      <c r="I30">
        <v>-1</v>
      </c>
      <c r="K30" t="s">
        <v>86</v>
      </c>
      <c r="L30" t="str">
        <f t="shared" si="10"/>
        <v>UCE_elcaggCap_won_CIV</v>
      </c>
      <c r="M30" t="str">
        <f t="shared" si="4"/>
        <v>e?_won_CIV*</v>
      </c>
      <c r="N30">
        <v>1</v>
      </c>
      <c r="O30">
        <v>2</v>
      </c>
      <c r="Q30" t="str">
        <f t="shared" si="11"/>
        <v>UCE_elcaggCap_won_CIV</v>
      </c>
      <c r="R30" t="str">
        <f t="shared" si="12"/>
        <v>elcagg_won_CIV</v>
      </c>
      <c r="S30">
        <v>-1</v>
      </c>
      <c r="V30" t="s">
        <v>104</v>
      </c>
      <c r="W30" t="str">
        <f t="shared" si="13"/>
        <v>UCE_elcaggCap_wof_ECU</v>
      </c>
      <c r="X30" t="str">
        <f t="shared" si="5"/>
        <v>e?_wof_ECU*</v>
      </c>
      <c r="Y30">
        <v>1</v>
      </c>
      <c r="Z30">
        <v>2</v>
      </c>
      <c r="AB30" t="str">
        <f t="shared" si="14"/>
        <v>UCE_elcaggCap_wof_ECU</v>
      </c>
      <c r="AC30" t="str">
        <f t="shared" si="6"/>
        <v>elcagg_wof_ECU</v>
      </c>
      <c r="AD30">
        <v>-1</v>
      </c>
    </row>
    <row r="31" spans="1:30" x14ac:dyDescent="0.45">
      <c r="A31" t="s">
        <v>87</v>
      </c>
      <c r="B31" t="str">
        <f t="shared" si="7"/>
        <v>UCE_elcaggCap_spv_CMR</v>
      </c>
      <c r="C31" t="str">
        <f t="shared" si="3"/>
        <v>e?_spv_CMR*</v>
      </c>
      <c r="D31">
        <v>1</v>
      </c>
      <c r="E31">
        <v>2</v>
      </c>
      <c r="G31" t="str">
        <f t="shared" si="8"/>
        <v>UCE_elcaggCap_spv_CMR</v>
      </c>
      <c r="H31" t="str">
        <f t="shared" si="9"/>
        <v>elcagg_spv_CMR</v>
      </c>
      <c r="I31">
        <v>-1</v>
      </c>
      <c r="K31" t="s">
        <v>87</v>
      </c>
      <c r="L31" t="str">
        <f t="shared" si="10"/>
        <v>UCE_elcaggCap_won_CMR</v>
      </c>
      <c r="M31" t="str">
        <f t="shared" si="4"/>
        <v>e?_won_CMR*</v>
      </c>
      <c r="N31">
        <v>1</v>
      </c>
      <c r="O31">
        <v>2</v>
      </c>
      <c r="Q31" t="str">
        <f t="shared" si="11"/>
        <v>UCE_elcaggCap_won_CMR</v>
      </c>
      <c r="R31" t="str">
        <f t="shared" si="12"/>
        <v>elcagg_won_CMR</v>
      </c>
      <c r="S31">
        <v>-1</v>
      </c>
      <c r="V31" t="s">
        <v>105</v>
      </c>
      <c r="W31" t="str">
        <f t="shared" si="13"/>
        <v>UCE_elcaggCap_wof_EGY</v>
      </c>
      <c r="X31" t="str">
        <f t="shared" si="5"/>
        <v>e?_wof_EGY*</v>
      </c>
      <c r="Y31">
        <v>1</v>
      </c>
      <c r="Z31">
        <v>2</v>
      </c>
      <c r="AB31" t="str">
        <f t="shared" si="14"/>
        <v>UCE_elcaggCap_wof_EGY</v>
      </c>
      <c r="AC31" t="str">
        <f t="shared" si="6"/>
        <v>elcagg_wof_EGY</v>
      </c>
      <c r="AD31">
        <v>-1</v>
      </c>
    </row>
    <row r="32" spans="1:30" x14ac:dyDescent="0.45">
      <c r="A32" t="s">
        <v>437</v>
      </c>
      <c r="B32" t="str">
        <f t="shared" si="7"/>
        <v>UCE_elcaggCap_spv_COD</v>
      </c>
      <c r="C32" t="str">
        <f t="shared" si="3"/>
        <v>e?_spv_COD*</v>
      </c>
      <c r="D32">
        <v>1</v>
      </c>
      <c r="E32">
        <v>2</v>
      </c>
      <c r="G32" t="str">
        <f t="shared" si="8"/>
        <v>UCE_elcaggCap_spv_COD</v>
      </c>
      <c r="H32" t="str">
        <f t="shared" si="9"/>
        <v>elcagg_spv_COD</v>
      </c>
      <c r="I32">
        <v>-1</v>
      </c>
      <c r="K32" t="s">
        <v>437</v>
      </c>
      <c r="L32" t="str">
        <f t="shared" si="10"/>
        <v>UCE_elcaggCap_won_COD</v>
      </c>
      <c r="M32" t="str">
        <f t="shared" si="4"/>
        <v>e?_won_COD*</v>
      </c>
      <c r="N32">
        <v>1</v>
      </c>
      <c r="O32">
        <v>2</v>
      </c>
      <c r="Q32" t="str">
        <f t="shared" si="11"/>
        <v>UCE_elcaggCap_won_COD</v>
      </c>
      <c r="R32" t="str">
        <f t="shared" si="12"/>
        <v>elcagg_won_COD</v>
      </c>
      <c r="S32">
        <v>-1</v>
      </c>
      <c r="V32" t="s">
        <v>106</v>
      </c>
      <c r="W32" t="str">
        <f t="shared" si="13"/>
        <v>UCE_elcaggCap_wof_ERI</v>
      </c>
      <c r="X32" t="str">
        <f t="shared" si="5"/>
        <v>e?_wof_ERI*</v>
      </c>
      <c r="Y32">
        <v>1</v>
      </c>
      <c r="Z32">
        <v>2</v>
      </c>
      <c r="AB32" t="str">
        <f t="shared" si="14"/>
        <v>UCE_elcaggCap_wof_ERI</v>
      </c>
      <c r="AC32" t="str">
        <f t="shared" si="6"/>
        <v>elcagg_wof_ERI</v>
      </c>
      <c r="AD32">
        <v>-1</v>
      </c>
    </row>
    <row r="33" spans="1:30" x14ac:dyDescent="0.45">
      <c r="A33" t="s">
        <v>88</v>
      </c>
      <c r="B33" t="str">
        <f t="shared" si="7"/>
        <v>UCE_elcaggCap_spv_COG</v>
      </c>
      <c r="C33" t="str">
        <f t="shared" si="3"/>
        <v>e?_spv_COG*</v>
      </c>
      <c r="D33">
        <v>1</v>
      </c>
      <c r="E33">
        <v>2</v>
      </c>
      <c r="G33" t="str">
        <f t="shared" si="8"/>
        <v>UCE_elcaggCap_spv_COG</v>
      </c>
      <c r="H33" t="str">
        <f t="shared" si="9"/>
        <v>elcagg_spv_COG</v>
      </c>
      <c r="I33">
        <v>-1</v>
      </c>
      <c r="K33" t="s">
        <v>88</v>
      </c>
      <c r="L33" t="str">
        <f t="shared" si="10"/>
        <v>UCE_elcaggCap_won_COG</v>
      </c>
      <c r="M33" t="str">
        <f t="shared" si="4"/>
        <v>e?_won_COG*</v>
      </c>
      <c r="N33">
        <v>1</v>
      </c>
      <c r="O33">
        <v>2</v>
      </c>
      <c r="Q33" t="str">
        <f t="shared" si="11"/>
        <v>UCE_elcaggCap_won_COG</v>
      </c>
      <c r="R33" t="str">
        <f t="shared" si="12"/>
        <v>elcagg_won_COG</v>
      </c>
      <c r="S33">
        <v>-1</v>
      </c>
      <c r="V33" t="s">
        <v>108</v>
      </c>
      <c r="W33" t="str">
        <f t="shared" si="13"/>
        <v>UCE_elcaggCap_wof_ESP</v>
      </c>
      <c r="X33" t="str">
        <f t="shared" si="5"/>
        <v>e?_wof_ESP*</v>
      </c>
      <c r="Y33">
        <v>1</v>
      </c>
      <c r="Z33">
        <v>2</v>
      </c>
      <c r="AB33" t="str">
        <f t="shared" si="14"/>
        <v>UCE_elcaggCap_wof_ESP</v>
      </c>
      <c r="AC33" t="str">
        <f t="shared" si="6"/>
        <v>elcagg_wof_ESP</v>
      </c>
      <c r="AD33">
        <v>-1</v>
      </c>
    </row>
    <row r="34" spans="1:30" x14ac:dyDescent="0.45">
      <c r="A34" t="s">
        <v>90</v>
      </c>
      <c r="B34" t="str">
        <f t="shared" si="7"/>
        <v>UCE_elcaggCap_spv_COL</v>
      </c>
      <c r="C34" t="str">
        <f t="shared" si="3"/>
        <v>e?_spv_COL*</v>
      </c>
      <c r="D34">
        <v>1</v>
      </c>
      <c r="E34">
        <v>2</v>
      </c>
      <c r="G34" t="str">
        <f t="shared" si="8"/>
        <v>UCE_elcaggCap_spv_COL</v>
      </c>
      <c r="H34" t="str">
        <f t="shared" si="9"/>
        <v>elcagg_spv_COL</v>
      </c>
      <c r="I34">
        <v>-1</v>
      </c>
      <c r="K34" t="s">
        <v>90</v>
      </c>
      <c r="L34" t="str">
        <f t="shared" si="10"/>
        <v>UCE_elcaggCap_won_COL</v>
      </c>
      <c r="M34" t="str">
        <f t="shared" si="4"/>
        <v>e?_won_COL*</v>
      </c>
      <c r="N34">
        <v>1</v>
      </c>
      <c r="O34">
        <v>2</v>
      </c>
      <c r="Q34" t="str">
        <f t="shared" si="11"/>
        <v>UCE_elcaggCap_won_COL</v>
      </c>
      <c r="R34" t="str">
        <f t="shared" si="12"/>
        <v>elcagg_won_COL</v>
      </c>
      <c r="S34">
        <v>-1</v>
      </c>
      <c r="V34" t="s">
        <v>109</v>
      </c>
      <c r="W34" t="str">
        <f t="shared" si="13"/>
        <v>UCE_elcaggCap_wof_EST</v>
      </c>
      <c r="X34" t="str">
        <f t="shared" si="5"/>
        <v>e?_wof_EST*</v>
      </c>
      <c r="Y34">
        <v>1</v>
      </c>
      <c r="Z34">
        <v>2</v>
      </c>
      <c r="AB34" t="str">
        <f t="shared" si="14"/>
        <v>UCE_elcaggCap_wof_EST</v>
      </c>
      <c r="AC34" t="str">
        <f t="shared" si="6"/>
        <v>elcagg_wof_EST</v>
      </c>
      <c r="AD34">
        <v>-1</v>
      </c>
    </row>
    <row r="35" spans="1:30" x14ac:dyDescent="0.45">
      <c r="A35" t="s">
        <v>93</v>
      </c>
      <c r="B35" t="str">
        <f t="shared" si="7"/>
        <v>UCE_elcaggCap_spv_CRI</v>
      </c>
      <c r="C35" t="str">
        <f t="shared" si="3"/>
        <v>e?_spv_CRI*</v>
      </c>
      <c r="D35">
        <v>1</v>
      </c>
      <c r="E35">
        <v>2</v>
      </c>
      <c r="G35" t="str">
        <f t="shared" si="8"/>
        <v>UCE_elcaggCap_spv_CRI</v>
      </c>
      <c r="H35" t="str">
        <f t="shared" si="9"/>
        <v>elcagg_spv_CRI</v>
      </c>
      <c r="I35">
        <v>-1</v>
      </c>
      <c r="K35" t="s">
        <v>93</v>
      </c>
      <c r="L35" t="str">
        <f t="shared" si="10"/>
        <v>UCE_elcaggCap_won_CRI</v>
      </c>
      <c r="M35" t="str">
        <f t="shared" si="4"/>
        <v>e?_won_CRI*</v>
      </c>
      <c r="N35">
        <v>1</v>
      </c>
      <c r="O35">
        <v>2</v>
      </c>
      <c r="Q35" t="str">
        <f t="shared" si="11"/>
        <v>UCE_elcaggCap_won_CRI</v>
      </c>
      <c r="R35" t="str">
        <f t="shared" si="12"/>
        <v>elcagg_won_CRI</v>
      </c>
      <c r="S35">
        <v>-1</v>
      </c>
      <c r="V35" t="s">
        <v>111</v>
      </c>
      <c r="W35" t="str">
        <f t="shared" si="13"/>
        <v>UCE_elcaggCap_wof_FIN</v>
      </c>
      <c r="X35" t="str">
        <f t="shared" si="5"/>
        <v>e?_wof_FIN*</v>
      </c>
      <c r="Y35">
        <v>1</v>
      </c>
      <c r="Z35">
        <v>2</v>
      </c>
      <c r="AB35" t="str">
        <f t="shared" si="14"/>
        <v>UCE_elcaggCap_wof_FIN</v>
      </c>
      <c r="AC35" t="str">
        <f t="shared" si="6"/>
        <v>elcagg_wof_FIN</v>
      </c>
      <c r="AD35">
        <v>-1</v>
      </c>
    </row>
    <row r="36" spans="1:30" x14ac:dyDescent="0.45">
      <c r="A36" t="s">
        <v>94</v>
      </c>
      <c r="B36" t="str">
        <f t="shared" si="7"/>
        <v>UCE_elcaggCap_spv_CUB</v>
      </c>
      <c r="C36" t="str">
        <f t="shared" si="3"/>
        <v>e?_spv_CUB*</v>
      </c>
      <c r="D36">
        <v>1</v>
      </c>
      <c r="E36">
        <v>2</v>
      </c>
      <c r="G36" t="str">
        <f t="shared" si="8"/>
        <v>UCE_elcaggCap_spv_CUB</v>
      </c>
      <c r="H36" t="str">
        <f t="shared" si="9"/>
        <v>elcagg_spv_CUB</v>
      </c>
      <c r="I36">
        <v>-1</v>
      </c>
      <c r="K36" t="s">
        <v>94</v>
      </c>
      <c r="L36" t="str">
        <f t="shared" si="10"/>
        <v>UCE_elcaggCap_won_CUB</v>
      </c>
      <c r="M36" t="str">
        <f t="shared" si="4"/>
        <v>e?_won_CUB*</v>
      </c>
      <c r="N36">
        <v>1</v>
      </c>
      <c r="O36">
        <v>2</v>
      </c>
      <c r="Q36" t="str">
        <f t="shared" si="11"/>
        <v>UCE_elcaggCap_won_CUB</v>
      </c>
      <c r="R36" t="str">
        <f t="shared" si="12"/>
        <v>elcagg_won_CUB</v>
      </c>
      <c r="S36">
        <v>-1</v>
      </c>
      <c r="V36" t="s">
        <v>114</v>
      </c>
      <c r="W36" t="str">
        <f t="shared" si="13"/>
        <v>UCE_elcaggCap_wof_FRA</v>
      </c>
      <c r="X36" t="str">
        <f t="shared" si="5"/>
        <v>e?_wof_FRA*</v>
      </c>
      <c r="Y36">
        <v>1</v>
      </c>
      <c r="Z36">
        <v>2</v>
      </c>
      <c r="AB36" t="str">
        <f t="shared" si="14"/>
        <v>UCE_elcaggCap_wof_FRA</v>
      </c>
      <c r="AC36" t="str">
        <f t="shared" si="6"/>
        <v>elcagg_wof_FRA</v>
      </c>
      <c r="AD36">
        <v>-1</v>
      </c>
    </row>
    <row r="37" spans="1:30" x14ac:dyDescent="0.45">
      <c r="A37" t="s">
        <v>97</v>
      </c>
      <c r="B37" t="str">
        <f t="shared" si="7"/>
        <v>UCE_elcaggCap_spv_CZE</v>
      </c>
      <c r="C37" t="str">
        <f t="shared" si="3"/>
        <v>e?_spv_CZE*</v>
      </c>
      <c r="D37">
        <v>1</v>
      </c>
      <c r="E37">
        <v>2</v>
      </c>
      <c r="G37" t="str">
        <f t="shared" si="8"/>
        <v>UCE_elcaggCap_spv_CZE</v>
      </c>
      <c r="H37" t="str">
        <f t="shared" si="9"/>
        <v>elcagg_spv_CZE</v>
      </c>
      <c r="I37">
        <v>-1</v>
      </c>
      <c r="K37" t="s">
        <v>97</v>
      </c>
      <c r="L37" t="str">
        <f t="shared" si="10"/>
        <v>UCE_elcaggCap_won_CZE</v>
      </c>
      <c r="M37" t="str">
        <f t="shared" si="4"/>
        <v>e?_won_CZE*</v>
      </c>
      <c r="N37">
        <v>1</v>
      </c>
      <c r="O37">
        <v>2</v>
      </c>
      <c r="Q37" t="str">
        <f t="shared" si="11"/>
        <v>UCE_elcaggCap_won_CZE</v>
      </c>
      <c r="R37" t="str">
        <f t="shared" si="12"/>
        <v>elcagg_won_CZE</v>
      </c>
      <c r="S37">
        <v>-1</v>
      </c>
      <c r="V37" t="s">
        <v>115</v>
      </c>
      <c r="W37" t="str">
        <f t="shared" si="13"/>
        <v>UCE_elcaggCap_wof_GAB</v>
      </c>
      <c r="X37" t="str">
        <f t="shared" si="5"/>
        <v>e?_wof_GAB*</v>
      </c>
      <c r="Y37">
        <v>1</v>
      </c>
      <c r="Z37">
        <v>2</v>
      </c>
      <c r="AB37" t="str">
        <f t="shared" si="14"/>
        <v>UCE_elcaggCap_wof_GAB</v>
      </c>
      <c r="AC37" t="str">
        <f t="shared" si="6"/>
        <v>elcagg_wof_GAB</v>
      </c>
      <c r="AD37">
        <v>-1</v>
      </c>
    </row>
    <row r="38" spans="1:30" x14ac:dyDescent="0.45">
      <c r="A38" t="s">
        <v>98</v>
      </c>
      <c r="B38" t="str">
        <f t="shared" si="7"/>
        <v>UCE_elcaggCap_spv_DEU</v>
      </c>
      <c r="C38" t="str">
        <f t="shared" si="3"/>
        <v>e?_spv_DEU*</v>
      </c>
      <c r="D38">
        <v>1</v>
      </c>
      <c r="E38">
        <v>2</v>
      </c>
      <c r="G38" t="str">
        <f t="shared" si="8"/>
        <v>UCE_elcaggCap_spv_DEU</v>
      </c>
      <c r="H38" t="str">
        <f t="shared" si="9"/>
        <v>elcagg_spv_DEU</v>
      </c>
      <c r="I38">
        <v>-1</v>
      </c>
      <c r="K38" t="s">
        <v>98</v>
      </c>
      <c r="L38" t="str">
        <f t="shared" si="10"/>
        <v>UCE_elcaggCap_won_DEU</v>
      </c>
      <c r="M38" t="str">
        <f t="shared" si="4"/>
        <v>e?_won_DEU*</v>
      </c>
      <c r="N38">
        <v>1</v>
      </c>
      <c r="O38">
        <v>2</v>
      </c>
      <c r="Q38" t="str">
        <f t="shared" si="11"/>
        <v>UCE_elcaggCap_won_DEU</v>
      </c>
      <c r="R38" t="str">
        <f t="shared" si="12"/>
        <v>elcagg_won_DEU</v>
      </c>
      <c r="S38">
        <v>-1</v>
      </c>
      <c r="V38" t="s">
        <v>116</v>
      </c>
      <c r="W38" t="str">
        <f t="shared" si="13"/>
        <v>UCE_elcaggCap_wof_GBR</v>
      </c>
      <c r="X38" t="str">
        <f t="shared" si="5"/>
        <v>e?_wof_GBR*</v>
      </c>
      <c r="Y38">
        <v>1</v>
      </c>
      <c r="Z38">
        <v>2</v>
      </c>
      <c r="AB38" t="str">
        <f t="shared" si="14"/>
        <v>UCE_elcaggCap_wof_GBR</v>
      </c>
      <c r="AC38" t="str">
        <f t="shared" si="6"/>
        <v>elcagg_wof_GBR</v>
      </c>
      <c r="AD38">
        <v>-1</v>
      </c>
    </row>
    <row r="39" spans="1:30" x14ac:dyDescent="0.45">
      <c r="A39" t="s">
        <v>99</v>
      </c>
      <c r="B39" t="str">
        <f t="shared" si="7"/>
        <v>UCE_elcaggCap_spv_DJI</v>
      </c>
      <c r="C39" t="str">
        <f t="shared" si="3"/>
        <v>e?_spv_DJI*</v>
      </c>
      <c r="D39">
        <v>1</v>
      </c>
      <c r="E39">
        <v>2</v>
      </c>
      <c r="G39" t="str">
        <f t="shared" si="8"/>
        <v>UCE_elcaggCap_spv_DJI</v>
      </c>
      <c r="H39" t="str">
        <f t="shared" si="9"/>
        <v>elcagg_spv_DJI</v>
      </c>
      <c r="I39">
        <v>-1</v>
      </c>
      <c r="K39" t="s">
        <v>99</v>
      </c>
      <c r="L39" t="str">
        <f t="shared" si="10"/>
        <v>UCE_elcaggCap_won_DJI</v>
      </c>
      <c r="M39" t="str">
        <f t="shared" si="4"/>
        <v>e?_won_DJI*</v>
      </c>
      <c r="N39">
        <v>1</v>
      </c>
      <c r="O39">
        <v>2</v>
      </c>
      <c r="Q39" t="str">
        <f t="shared" si="11"/>
        <v>UCE_elcaggCap_won_DJI</v>
      </c>
      <c r="R39" t="str">
        <f t="shared" si="12"/>
        <v>elcagg_won_DJI</v>
      </c>
      <c r="S39">
        <v>-1</v>
      </c>
      <c r="V39" t="s">
        <v>117</v>
      </c>
      <c r="W39" t="str">
        <f t="shared" si="13"/>
        <v>UCE_elcaggCap_wof_GEO</v>
      </c>
      <c r="X39" t="str">
        <f t="shared" si="5"/>
        <v>e?_wof_GEO*</v>
      </c>
      <c r="Y39">
        <v>1</v>
      </c>
      <c r="Z39">
        <v>2</v>
      </c>
      <c r="AB39" t="str">
        <f t="shared" si="14"/>
        <v>UCE_elcaggCap_wof_GEO</v>
      </c>
      <c r="AC39" t="str">
        <f t="shared" si="6"/>
        <v>elcagg_wof_GEO</v>
      </c>
      <c r="AD39">
        <v>-1</v>
      </c>
    </row>
    <row r="40" spans="1:30" x14ac:dyDescent="0.45">
      <c r="A40" t="s">
        <v>101</v>
      </c>
      <c r="B40" t="str">
        <f t="shared" si="7"/>
        <v>UCE_elcaggCap_spv_DNK</v>
      </c>
      <c r="C40" t="str">
        <f t="shared" si="3"/>
        <v>e?_spv_DNK*</v>
      </c>
      <c r="D40">
        <v>1</v>
      </c>
      <c r="E40">
        <v>2</v>
      </c>
      <c r="G40" t="str">
        <f t="shared" si="8"/>
        <v>UCE_elcaggCap_spv_DNK</v>
      </c>
      <c r="H40" t="str">
        <f t="shared" si="9"/>
        <v>elcagg_spv_DNK</v>
      </c>
      <c r="I40">
        <v>-1</v>
      </c>
      <c r="K40" t="s">
        <v>101</v>
      </c>
      <c r="L40" t="str">
        <f t="shared" si="10"/>
        <v>UCE_elcaggCap_won_DNK</v>
      </c>
      <c r="M40" t="str">
        <f t="shared" si="4"/>
        <v>e?_won_DNK*</v>
      </c>
      <c r="N40">
        <v>1</v>
      </c>
      <c r="O40">
        <v>2</v>
      </c>
      <c r="Q40" t="str">
        <f t="shared" si="11"/>
        <v>UCE_elcaggCap_won_DNK</v>
      </c>
      <c r="R40" t="str">
        <f t="shared" si="12"/>
        <v>elcagg_won_DNK</v>
      </c>
      <c r="S40">
        <v>-1</v>
      </c>
      <c r="V40" t="s">
        <v>118</v>
      </c>
      <c r="W40" t="str">
        <f t="shared" si="13"/>
        <v>UCE_elcaggCap_wof_GHA</v>
      </c>
      <c r="X40" t="str">
        <f t="shared" si="5"/>
        <v>e?_wof_GHA*</v>
      </c>
      <c r="Y40">
        <v>1</v>
      </c>
      <c r="Z40">
        <v>2</v>
      </c>
      <c r="AB40" t="str">
        <f t="shared" si="14"/>
        <v>UCE_elcaggCap_wof_GHA</v>
      </c>
      <c r="AC40" t="str">
        <f t="shared" si="6"/>
        <v>elcagg_wof_GHA</v>
      </c>
      <c r="AD40">
        <v>-1</v>
      </c>
    </row>
    <row r="41" spans="1:30" x14ac:dyDescent="0.45">
      <c r="A41" t="s">
        <v>102</v>
      </c>
      <c r="B41" t="str">
        <f t="shared" si="7"/>
        <v>UCE_elcaggCap_spv_DOM</v>
      </c>
      <c r="C41" t="str">
        <f t="shared" si="3"/>
        <v>e?_spv_DOM*</v>
      </c>
      <c r="D41">
        <v>1</v>
      </c>
      <c r="E41">
        <v>2</v>
      </c>
      <c r="G41" t="str">
        <f t="shared" si="8"/>
        <v>UCE_elcaggCap_spv_DOM</v>
      </c>
      <c r="H41" t="str">
        <f t="shared" si="9"/>
        <v>elcagg_spv_DOM</v>
      </c>
      <c r="I41">
        <v>-1</v>
      </c>
      <c r="K41" t="s">
        <v>102</v>
      </c>
      <c r="L41" t="str">
        <f t="shared" si="10"/>
        <v>UCE_elcaggCap_won_DOM</v>
      </c>
      <c r="M41" t="str">
        <f t="shared" si="4"/>
        <v>e?_won_DOM*</v>
      </c>
      <c r="N41">
        <v>1</v>
      </c>
      <c r="O41">
        <v>2</v>
      </c>
      <c r="Q41" t="str">
        <f t="shared" si="11"/>
        <v>UCE_elcaggCap_won_DOM</v>
      </c>
      <c r="R41" t="str">
        <f t="shared" si="12"/>
        <v>elcagg_won_DOM</v>
      </c>
      <c r="S41">
        <v>-1</v>
      </c>
      <c r="V41" t="s">
        <v>120</v>
      </c>
      <c r="W41" t="str">
        <f t="shared" si="13"/>
        <v>UCE_elcaggCap_wof_GIN</v>
      </c>
      <c r="X41" t="str">
        <f t="shared" si="5"/>
        <v>e?_wof_GIN*</v>
      </c>
      <c r="Y41">
        <v>1</v>
      </c>
      <c r="Z41">
        <v>2</v>
      </c>
      <c r="AB41" t="str">
        <f t="shared" si="14"/>
        <v>UCE_elcaggCap_wof_GIN</v>
      </c>
      <c r="AC41" t="str">
        <f t="shared" si="6"/>
        <v>elcagg_wof_GIN</v>
      </c>
      <c r="AD41">
        <v>-1</v>
      </c>
    </row>
    <row r="42" spans="1:30" x14ac:dyDescent="0.45">
      <c r="A42" t="s">
        <v>103</v>
      </c>
      <c r="B42" t="str">
        <f t="shared" si="7"/>
        <v>UCE_elcaggCap_spv_DZA</v>
      </c>
      <c r="C42" t="str">
        <f t="shared" si="3"/>
        <v>e?_spv_DZA*</v>
      </c>
      <c r="D42">
        <v>1</v>
      </c>
      <c r="E42">
        <v>2</v>
      </c>
      <c r="G42" t="str">
        <f t="shared" si="8"/>
        <v>UCE_elcaggCap_spv_DZA</v>
      </c>
      <c r="H42" t="str">
        <f t="shared" si="9"/>
        <v>elcagg_spv_DZA</v>
      </c>
      <c r="I42">
        <v>-1</v>
      </c>
      <c r="K42" t="s">
        <v>103</v>
      </c>
      <c r="L42" t="str">
        <f t="shared" si="10"/>
        <v>UCE_elcaggCap_won_DZA</v>
      </c>
      <c r="M42" t="str">
        <f t="shared" si="4"/>
        <v>e?_won_DZA*</v>
      </c>
      <c r="N42">
        <v>1</v>
      </c>
      <c r="O42">
        <v>2</v>
      </c>
      <c r="Q42" t="str">
        <f t="shared" si="11"/>
        <v>UCE_elcaggCap_won_DZA</v>
      </c>
      <c r="R42" t="str">
        <f t="shared" si="12"/>
        <v>elcagg_won_DZA</v>
      </c>
      <c r="S42">
        <v>-1</v>
      </c>
      <c r="V42" t="s">
        <v>123</v>
      </c>
      <c r="W42" t="str">
        <f t="shared" si="13"/>
        <v>UCE_elcaggCap_wof_GNB</v>
      </c>
      <c r="X42" t="str">
        <f t="shared" si="5"/>
        <v>e?_wof_GNB*</v>
      </c>
      <c r="Y42">
        <v>1</v>
      </c>
      <c r="Z42">
        <v>2</v>
      </c>
      <c r="AB42" t="str">
        <f t="shared" si="14"/>
        <v>UCE_elcaggCap_wof_GNB</v>
      </c>
      <c r="AC42" t="str">
        <f t="shared" si="6"/>
        <v>elcagg_wof_GNB</v>
      </c>
      <c r="AD42">
        <v>-1</v>
      </c>
    </row>
    <row r="43" spans="1:30" x14ac:dyDescent="0.45">
      <c r="A43" t="s">
        <v>104</v>
      </c>
      <c r="B43" t="str">
        <f t="shared" si="7"/>
        <v>UCE_elcaggCap_spv_ECU</v>
      </c>
      <c r="C43" t="str">
        <f t="shared" si="3"/>
        <v>e?_spv_ECU*</v>
      </c>
      <c r="D43">
        <v>1</v>
      </c>
      <c r="E43">
        <v>2</v>
      </c>
      <c r="G43" t="str">
        <f t="shared" si="8"/>
        <v>UCE_elcaggCap_spv_ECU</v>
      </c>
      <c r="H43" t="str">
        <f t="shared" si="9"/>
        <v>elcagg_spv_ECU</v>
      </c>
      <c r="I43">
        <v>-1</v>
      </c>
      <c r="K43" t="s">
        <v>104</v>
      </c>
      <c r="L43" t="str">
        <f t="shared" si="10"/>
        <v>UCE_elcaggCap_won_ECU</v>
      </c>
      <c r="M43" t="str">
        <f t="shared" si="4"/>
        <v>e?_won_ECU*</v>
      </c>
      <c r="N43">
        <v>1</v>
      </c>
      <c r="O43">
        <v>2</v>
      </c>
      <c r="Q43" t="str">
        <f t="shared" si="11"/>
        <v>UCE_elcaggCap_won_ECU</v>
      </c>
      <c r="R43" t="str">
        <f t="shared" si="12"/>
        <v>elcagg_won_ECU</v>
      </c>
      <c r="S43">
        <v>-1</v>
      </c>
      <c r="V43" t="s">
        <v>124</v>
      </c>
      <c r="W43" t="str">
        <f t="shared" si="13"/>
        <v>UCE_elcaggCap_wof_GNQ</v>
      </c>
      <c r="X43" t="str">
        <f t="shared" si="5"/>
        <v>e?_wof_GNQ*</v>
      </c>
      <c r="Y43">
        <v>1</v>
      </c>
      <c r="Z43">
        <v>2</v>
      </c>
      <c r="AB43" t="str">
        <f t="shared" si="14"/>
        <v>UCE_elcaggCap_wof_GNQ</v>
      </c>
      <c r="AC43" t="str">
        <f t="shared" si="6"/>
        <v>elcagg_wof_GNQ</v>
      </c>
      <c r="AD43">
        <v>-1</v>
      </c>
    </row>
    <row r="44" spans="1:30" x14ac:dyDescent="0.45">
      <c r="A44" t="s">
        <v>105</v>
      </c>
      <c r="B44" t="str">
        <f t="shared" si="7"/>
        <v>UCE_elcaggCap_spv_EGY</v>
      </c>
      <c r="C44" t="str">
        <f t="shared" si="3"/>
        <v>e?_spv_EGY*</v>
      </c>
      <c r="D44">
        <v>1</v>
      </c>
      <c r="E44">
        <v>2</v>
      </c>
      <c r="G44" t="str">
        <f t="shared" si="8"/>
        <v>UCE_elcaggCap_spv_EGY</v>
      </c>
      <c r="H44" t="str">
        <f t="shared" si="9"/>
        <v>elcagg_spv_EGY</v>
      </c>
      <c r="I44">
        <v>-1</v>
      </c>
      <c r="K44" t="s">
        <v>105</v>
      </c>
      <c r="L44" t="str">
        <f t="shared" si="10"/>
        <v>UCE_elcaggCap_won_EGY</v>
      </c>
      <c r="M44" t="str">
        <f t="shared" si="4"/>
        <v>e?_won_EGY*</v>
      </c>
      <c r="N44">
        <v>1</v>
      </c>
      <c r="O44">
        <v>2</v>
      </c>
      <c r="Q44" t="str">
        <f t="shared" si="11"/>
        <v>UCE_elcaggCap_won_EGY</v>
      </c>
      <c r="R44" t="str">
        <f t="shared" si="12"/>
        <v>elcagg_won_EGY</v>
      </c>
      <c r="S44">
        <v>-1</v>
      </c>
      <c r="V44" t="s">
        <v>125</v>
      </c>
      <c r="W44" t="str">
        <f t="shared" si="13"/>
        <v>UCE_elcaggCap_wof_GRC</v>
      </c>
      <c r="X44" t="str">
        <f t="shared" si="5"/>
        <v>e?_wof_GRC*</v>
      </c>
      <c r="Y44">
        <v>1</v>
      </c>
      <c r="Z44">
        <v>2</v>
      </c>
      <c r="AB44" t="str">
        <f t="shared" si="14"/>
        <v>UCE_elcaggCap_wof_GRC</v>
      </c>
      <c r="AC44" t="str">
        <f t="shared" si="6"/>
        <v>elcagg_wof_GRC</v>
      </c>
      <c r="AD44">
        <v>-1</v>
      </c>
    </row>
    <row r="45" spans="1:30" x14ac:dyDescent="0.45">
      <c r="A45" t="s">
        <v>106</v>
      </c>
      <c r="B45" t="str">
        <f t="shared" si="7"/>
        <v>UCE_elcaggCap_spv_ERI</v>
      </c>
      <c r="C45" t="str">
        <f t="shared" si="3"/>
        <v>e?_spv_ERI*</v>
      </c>
      <c r="D45">
        <v>1</v>
      </c>
      <c r="E45">
        <v>2</v>
      </c>
      <c r="G45" t="str">
        <f t="shared" si="8"/>
        <v>UCE_elcaggCap_spv_ERI</v>
      </c>
      <c r="H45" t="str">
        <f t="shared" si="9"/>
        <v>elcagg_spv_ERI</v>
      </c>
      <c r="I45">
        <v>-1</v>
      </c>
      <c r="K45" t="s">
        <v>106</v>
      </c>
      <c r="L45" t="str">
        <f t="shared" si="10"/>
        <v>UCE_elcaggCap_won_ERI</v>
      </c>
      <c r="M45" t="str">
        <f t="shared" si="4"/>
        <v>e?_won_ERI*</v>
      </c>
      <c r="N45">
        <v>1</v>
      </c>
      <c r="O45">
        <v>2</v>
      </c>
      <c r="Q45" t="str">
        <f t="shared" si="11"/>
        <v>UCE_elcaggCap_won_ERI</v>
      </c>
      <c r="R45" t="str">
        <f t="shared" si="12"/>
        <v>elcagg_won_ERI</v>
      </c>
      <c r="S45">
        <v>-1</v>
      </c>
      <c r="V45" t="s">
        <v>127</v>
      </c>
      <c r="W45" t="str">
        <f t="shared" si="13"/>
        <v>UCE_elcaggCap_wof_GTM</v>
      </c>
      <c r="X45" t="str">
        <f t="shared" si="5"/>
        <v>e?_wof_GTM*</v>
      </c>
      <c r="Y45">
        <v>1</v>
      </c>
      <c r="Z45">
        <v>2</v>
      </c>
      <c r="AB45" t="str">
        <f t="shared" si="14"/>
        <v>UCE_elcaggCap_wof_GTM</v>
      </c>
      <c r="AC45" t="str">
        <f t="shared" si="6"/>
        <v>elcagg_wof_GTM</v>
      </c>
      <c r="AD45">
        <v>-1</v>
      </c>
    </row>
    <row r="46" spans="1:30" x14ac:dyDescent="0.45">
      <c r="A46" t="s">
        <v>108</v>
      </c>
      <c r="B46" t="str">
        <f t="shared" si="7"/>
        <v>UCE_elcaggCap_spv_ESP</v>
      </c>
      <c r="C46" t="str">
        <f t="shared" si="3"/>
        <v>e?_spv_ESP*</v>
      </c>
      <c r="D46">
        <v>1</v>
      </c>
      <c r="E46">
        <v>2</v>
      </c>
      <c r="G46" t="str">
        <f t="shared" si="8"/>
        <v>UCE_elcaggCap_spv_ESP</v>
      </c>
      <c r="H46" t="str">
        <f t="shared" si="9"/>
        <v>elcagg_spv_ESP</v>
      </c>
      <c r="I46">
        <v>-1</v>
      </c>
      <c r="K46" t="s">
        <v>108</v>
      </c>
      <c r="L46" t="str">
        <f t="shared" si="10"/>
        <v>UCE_elcaggCap_won_ESP</v>
      </c>
      <c r="M46" t="str">
        <f t="shared" si="4"/>
        <v>e?_won_ESP*</v>
      </c>
      <c r="N46">
        <v>1</v>
      </c>
      <c r="O46">
        <v>2</v>
      </c>
      <c r="Q46" t="str">
        <f t="shared" si="11"/>
        <v>UCE_elcaggCap_won_ESP</v>
      </c>
      <c r="R46" t="str">
        <f t="shared" si="12"/>
        <v>elcagg_won_ESP</v>
      </c>
      <c r="S46">
        <v>-1</v>
      </c>
      <c r="V46" t="s">
        <v>129</v>
      </c>
      <c r="W46" t="str">
        <f t="shared" si="13"/>
        <v>UCE_elcaggCap_wof_GUY</v>
      </c>
      <c r="X46" t="str">
        <f t="shared" si="5"/>
        <v>e?_wof_GUY*</v>
      </c>
      <c r="Y46">
        <v>1</v>
      </c>
      <c r="Z46">
        <v>2</v>
      </c>
      <c r="AB46" t="str">
        <f t="shared" si="14"/>
        <v>UCE_elcaggCap_wof_GUY</v>
      </c>
      <c r="AC46" t="str">
        <f t="shared" si="6"/>
        <v>elcagg_wof_GUY</v>
      </c>
      <c r="AD46">
        <v>-1</v>
      </c>
    </row>
    <row r="47" spans="1:30" x14ac:dyDescent="0.45">
      <c r="A47" t="s">
        <v>109</v>
      </c>
      <c r="B47" t="str">
        <f t="shared" si="7"/>
        <v>UCE_elcaggCap_spv_EST</v>
      </c>
      <c r="C47" t="str">
        <f t="shared" si="3"/>
        <v>e?_spv_EST*</v>
      </c>
      <c r="D47">
        <v>1</v>
      </c>
      <c r="E47">
        <v>2</v>
      </c>
      <c r="G47" t="str">
        <f t="shared" si="8"/>
        <v>UCE_elcaggCap_spv_EST</v>
      </c>
      <c r="H47" t="str">
        <f t="shared" si="9"/>
        <v>elcagg_spv_EST</v>
      </c>
      <c r="I47">
        <v>-1</v>
      </c>
      <c r="K47" t="s">
        <v>109</v>
      </c>
      <c r="L47" t="str">
        <f t="shared" si="10"/>
        <v>UCE_elcaggCap_won_EST</v>
      </c>
      <c r="M47" t="str">
        <f t="shared" si="4"/>
        <v>e?_won_EST*</v>
      </c>
      <c r="N47">
        <v>1</v>
      </c>
      <c r="O47">
        <v>2</v>
      </c>
      <c r="Q47" t="str">
        <f t="shared" si="11"/>
        <v>UCE_elcaggCap_won_EST</v>
      </c>
      <c r="R47" t="str">
        <f t="shared" si="12"/>
        <v>elcagg_won_EST</v>
      </c>
      <c r="S47">
        <v>-1</v>
      </c>
      <c r="V47" t="s">
        <v>131</v>
      </c>
      <c r="W47" t="str">
        <f t="shared" si="13"/>
        <v>UCE_elcaggCap_wof_HND</v>
      </c>
      <c r="X47" t="str">
        <f t="shared" si="5"/>
        <v>e?_wof_HND*</v>
      </c>
      <c r="Y47">
        <v>1</v>
      </c>
      <c r="Z47">
        <v>2</v>
      </c>
      <c r="AB47" t="str">
        <f t="shared" si="14"/>
        <v>UCE_elcaggCap_wof_HND</v>
      </c>
      <c r="AC47" t="str">
        <f t="shared" si="6"/>
        <v>elcagg_wof_HND</v>
      </c>
      <c r="AD47">
        <v>-1</v>
      </c>
    </row>
    <row r="48" spans="1:30" x14ac:dyDescent="0.45">
      <c r="A48" t="s">
        <v>110</v>
      </c>
      <c r="B48" t="str">
        <f t="shared" si="7"/>
        <v>UCE_elcaggCap_spv_ETH</v>
      </c>
      <c r="C48" t="str">
        <f t="shared" si="3"/>
        <v>e?_spv_ETH*</v>
      </c>
      <c r="D48">
        <v>1</v>
      </c>
      <c r="E48">
        <v>2</v>
      </c>
      <c r="G48" t="str">
        <f t="shared" si="8"/>
        <v>UCE_elcaggCap_spv_ETH</v>
      </c>
      <c r="H48" t="str">
        <f t="shared" si="9"/>
        <v>elcagg_spv_ETH</v>
      </c>
      <c r="I48">
        <v>-1</v>
      </c>
      <c r="K48" t="s">
        <v>110</v>
      </c>
      <c r="L48" t="str">
        <f t="shared" si="10"/>
        <v>UCE_elcaggCap_won_ETH</v>
      </c>
      <c r="M48" t="str">
        <f t="shared" si="4"/>
        <v>e?_won_ETH*</v>
      </c>
      <c r="N48">
        <v>1</v>
      </c>
      <c r="O48">
        <v>2</v>
      </c>
      <c r="Q48" t="str">
        <f t="shared" si="11"/>
        <v>UCE_elcaggCap_won_ETH</v>
      </c>
      <c r="R48" t="str">
        <f t="shared" si="12"/>
        <v>elcagg_won_ETH</v>
      </c>
      <c r="S48">
        <v>-1</v>
      </c>
      <c r="V48" t="s">
        <v>132</v>
      </c>
      <c r="W48" t="str">
        <f t="shared" si="13"/>
        <v>UCE_elcaggCap_wof_HRV</v>
      </c>
      <c r="X48" t="str">
        <f t="shared" si="5"/>
        <v>e?_wof_HRV*</v>
      </c>
      <c r="Y48">
        <v>1</v>
      </c>
      <c r="Z48">
        <v>2</v>
      </c>
      <c r="AB48" t="str">
        <f t="shared" si="14"/>
        <v>UCE_elcaggCap_wof_HRV</v>
      </c>
      <c r="AC48" t="str">
        <f t="shared" si="6"/>
        <v>elcagg_wof_HRV</v>
      </c>
      <c r="AD48">
        <v>-1</v>
      </c>
    </row>
    <row r="49" spans="1:30" x14ac:dyDescent="0.45">
      <c r="A49" t="s">
        <v>114</v>
      </c>
      <c r="B49" t="str">
        <f t="shared" si="7"/>
        <v>UCE_elcaggCap_spv_FRA</v>
      </c>
      <c r="C49" t="str">
        <f t="shared" si="3"/>
        <v>e?_spv_FRA*</v>
      </c>
      <c r="D49">
        <v>1</v>
      </c>
      <c r="E49">
        <v>2</v>
      </c>
      <c r="G49" t="str">
        <f t="shared" si="8"/>
        <v>UCE_elcaggCap_spv_FRA</v>
      </c>
      <c r="H49" t="str">
        <f t="shared" si="9"/>
        <v>elcagg_spv_FRA</v>
      </c>
      <c r="I49">
        <v>-1</v>
      </c>
      <c r="K49" t="s">
        <v>111</v>
      </c>
      <c r="L49" t="str">
        <f t="shared" si="10"/>
        <v>UCE_elcaggCap_won_FIN</v>
      </c>
      <c r="M49" t="str">
        <f t="shared" si="4"/>
        <v>e?_won_FIN*</v>
      </c>
      <c r="N49">
        <v>1</v>
      </c>
      <c r="O49">
        <v>2</v>
      </c>
      <c r="Q49" t="str">
        <f t="shared" si="11"/>
        <v>UCE_elcaggCap_won_FIN</v>
      </c>
      <c r="R49" t="str">
        <f t="shared" si="12"/>
        <v>elcagg_won_FIN</v>
      </c>
      <c r="S49">
        <v>-1</v>
      </c>
      <c r="V49" t="s">
        <v>133</v>
      </c>
      <c r="W49" t="str">
        <f t="shared" si="13"/>
        <v>UCE_elcaggCap_wof_HTI</v>
      </c>
      <c r="X49" t="str">
        <f t="shared" si="5"/>
        <v>e?_wof_HTI*</v>
      </c>
      <c r="Y49">
        <v>1</v>
      </c>
      <c r="Z49">
        <v>2</v>
      </c>
      <c r="AB49" t="str">
        <f t="shared" si="14"/>
        <v>UCE_elcaggCap_wof_HTI</v>
      </c>
      <c r="AC49" t="str">
        <f t="shared" si="6"/>
        <v>elcagg_wof_HTI</v>
      </c>
      <c r="AD49">
        <v>-1</v>
      </c>
    </row>
    <row r="50" spans="1:30" x14ac:dyDescent="0.45">
      <c r="A50" t="s">
        <v>115</v>
      </c>
      <c r="B50" t="str">
        <f t="shared" si="7"/>
        <v>UCE_elcaggCap_spv_GAB</v>
      </c>
      <c r="C50" t="str">
        <f t="shared" si="3"/>
        <v>e?_spv_GAB*</v>
      </c>
      <c r="D50">
        <v>1</v>
      </c>
      <c r="E50">
        <v>2</v>
      </c>
      <c r="G50" t="str">
        <f t="shared" si="8"/>
        <v>UCE_elcaggCap_spv_GAB</v>
      </c>
      <c r="H50" t="str">
        <f t="shared" si="9"/>
        <v>elcagg_spv_GAB</v>
      </c>
      <c r="I50">
        <v>-1</v>
      </c>
      <c r="K50" t="s">
        <v>114</v>
      </c>
      <c r="L50" t="str">
        <f t="shared" si="10"/>
        <v>UCE_elcaggCap_won_FRA</v>
      </c>
      <c r="M50" t="str">
        <f t="shared" si="4"/>
        <v>e?_won_FRA*</v>
      </c>
      <c r="N50">
        <v>1</v>
      </c>
      <c r="O50">
        <v>2</v>
      </c>
      <c r="Q50" t="str">
        <f t="shared" si="11"/>
        <v>UCE_elcaggCap_won_FRA</v>
      </c>
      <c r="R50" t="str">
        <f t="shared" si="12"/>
        <v>elcagg_won_FRA</v>
      </c>
      <c r="S50">
        <v>-1</v>
      </c>
      <c r="V50" t="s">
        <v>135</v>
      </c>
      <c r="W50" t="str">
        <f t="shared" si="13"/>
        <v>UCE_elcaggCap_wof_IDN</v>
      </c>
      <c r="X50" t="str">
        <f t="shared" si="5"/>
        <v>e?_wof_IDN*</v>
      </c>
      <c r="Y50">
        <v>1</v>
      </c>
      <c r="Z50">
        <v>2</v>
      </c>
      <c r="AB50" t="str">
        <f t="shared" si="14"/>
        <v>UCE_elcaggCap_wof_IDN</v>
      </c>
      <c r="AC50" t="str">
        <f t="shared" si="6"/>
        <v>elcagg_wof_IDN</v>
      </c>
      <c r="AD50">
        <v>-1</v>
      </c>
    </row>
    <row r="51" spans="1:30" x14ac:dyDescent="0.45">
      <c r="A51" t="s">
        <v>116</v>
      </c>
      <c r="B51" t="str">
        <f t="shared" si="7"/>
        <v>UCE_elcaggCap_spv_GBR</v>
      </c>
      <c r="C51" t="str">
        <f t="shared" si="3"/>
        <v>e?_spv_GBR*</v>
      </c>
      <c r="D51">
        <v>1</v>
      </c>
      <c r="E51">
        <v>2</v>
      </c>
      <c r="G51" t="str">
        <f t="shared" si="8"/>
        <v>UCE_elcaggCap_spv_GBR</v>
      </c>
      <c r="H51" t="str">
        <f t="shared" si="9"/>
        <v>elcagg_spv_GBR</v>
      </c>
      <c r="I51">
        <v>-1</v>
      </c>
      <c r="K51" t="s">
        <v>115</v>
      </c>
      <c r="L51" t="str">
        <f t="shared" si="10"/>
        <v>UCE_elcaggCap_won_GAB</v>
      </c>
      <c r="M51" t="str">
        <f t="shared" si="4"/>
        <v>e?_won_GAB*</v>
      </c>
      <c r="N51">
        <v>1</v>
      </c>
      <c r="O51">
        <v>2</v>
      </c>
      <c r="Q51" t="str">
        <f t="shared" si="11"/>
        <v>UCE_elcaggCap_won_GAB</v>
      </c>
      <c r="R51" t="str">
        <f t="shared" si="12"/>
        <v>elcagg_won_GAB</v>
      </c>
      <c r="S51">
        <v>-1</v>
      </c>
      <c r="V51" t="s">
        <v>136</v>
      </c>
      <c r="W51" t="str">
        <f t="shared" si="13"/>
        <v>UCE_elcaggCap_wof_IND</v>
      </c>
      <c r="X51" t="str">
        <f t="shared" si="5"/>
        <v>e?_wof_IND*</v>
      </c>
      <c r="Y51">
        <v>1</v>
      </c>
      <c r="Z51">
        <v>2</v>
      </c>
      <c r="AB51" t="str">
        <f t="shared" si="14"/>
        <v>UCE_elcaggCap_wof_IND</v>
      </c>
      <c r="AC51" t="str">
        <f t="shared" si="6"/>
        <v>elcagg_wof_IND</v>
      </c>
      <c r="AD51">
        <v>-1</v>
      </c>
    </row>
    <row r="52" spans="1:30" x14ac:dyDescent="0.45">
      <c r="A52" t="s">
        <v>117</v>
      </c>
      <c r="B52" t="str">
        <f t="shared" si="7"/>
        <v>UCE_elcaggCap_spv_GEO</v>
      </c>
      <c r="C52" t="str">
        <f t="shared" si="3"/>
        <v>e?_spv_GEO*</v>
      </c>
      <c r="D52">
        <v>1</v>
      </c>
      <c r="E52">
        <v>2</v>
      </c>
      <c r="G52" t="str">
        <f t="shared" si="8"/>
        <v>UCE_elcaggCap_spv_GEO</v>
      </c>
      <c r="H52" t="str">
        <f t="shared" si="9"/>
        <v>elcagg_spv_GEO</v>
      </c>
      <c r="I52">
        <v>-1</v>
      </c>
      <c r="K52" t="s">
        <v>116</v>
      </c>
      <c r="L52" t="str">
        <f t="shared" si="10"/>
        <v>UCE_elcaggCap_won_GBR</v>
      </c>
      <c r="M52" t="str">
        <f t="shared" si="4"/>
        <v>e?_won_GBR*</v>
      </c>
      <c r="N52">
        <v>1</v>
      </c>
      <c r="O52">
        <v>2</v>
      </c>
      <c r="Q52" t="str">
        <f t="shared" si="11"/>
        <v>UCE_elcaggCap_won_GBR</v>
      </c>
      <c r="R52" t="str">
        <f t="shared" si="12"/>
        <v>elcagg_won_GBR</v>
      </c>
      <c r="S52">
        <v>-1</v>
      </c>
      <c r="V52" t="s">
        <v>137</v>
      </c>
      <c r="W52" t="str">
        <f t="shared" si="13"/>
        <v>UCE_elcaggCap_wof_IRL</v>
      </c>
      <c r="X52" t="str">
        <f t="shared" si="5"/>
        <v>e?_wof_IRL*</v>
      </c>
      <c r="Y52">
        <v>1</v>
      </c>
      <c r="Z52">
        <v>2</v>
      </c>
      <c r="AB52" t="str">
        <f t="shared" si="14"/>
        <v>UCE_elcaggCap_wof_IRL</v>
      </c>
      <c r="AC52" t="str">
        <f t="shared" si="6"/>
        <v>elcagg_wof_IRL</v>
      </c>
      <c r="AD52">
        <v>-1</v>
      </c>
    </row>
    <row r="53" spans="1:30" x14ac:dyDescent="0.45">
      <c r="A53" t="s">
        <v>118</v>
      </c>
      <c r="B53" t="str">
        <f t="shared" si="7"/>
        <v>UCE_elcaggCap_spv_GHA</v>
      </c>
      <c r="C53" t="str">
        <f t="shared" si="3"/>
        <v>e?_spv_GHA*</v>
      </c>
      <c r="D53">
        <v>1</v>
      </c>
      <c r="E53">
        <v>2</v>
      </c>
      <c r="G53" t="str">
        <f t="shared" si="8"/>
        <v>UCE_elcaggCap_spv_GHA</v>
      </c>
      <c r="H53" t="str">
        <f t="shared" si="9"/>
        <v>elcagg_spv_GHA</v>
      </c>
      <c r="I53">
        <v>-1</v>
      </c>
      <c r="K53" t="s">
        <v>117</v>
      </c>
      <c r="L53" t="str">
        <f t="shared" si="10"/>
        <v>UCE_elcaggCap_won_GEO</v>
      </c>
      <c r="M53" t="str">
        <f t="shared" si="4"/>
        <v>e?_won_GEO*</v>
      </c>
      <c r="N53">
        <v>1</v>
      </c>
      <c r="O53">
        <v>2</v>
      </c>
      <c r="Q53" t="str">
        <f t="shared" si="11"/>
        <v>UCE_elcaggCap_won_GEO</v>
      </c>
      <c r="R53" t="str">
        <f t="shared" si="12"/>
        <v>elcagg_won_GEO</v>
      </c>
      <c r="S53">
        <v>-1</v>
      </c>
      <c r="V53" t="s">
        <v>138</v>
      </c>
      <c r="W53" t="str">
        <f t="shared" si="13"/>
        <v>UCE_elcaggCap_wof_IRN</v>
      </c>
      <c r="X53" t="str">
        <f t="shared" si="5"/>
        <v>e?_wof_IRN*</v>
      </c>
      <c r="Y53">
        <v>1</v>
      </c>
      <c r="Z53">
        <v>2</v>
      </c>
      <c r="AB53" t="str">
        <f t="shared" si="14"/>
        <v>UCE_elcaggCap_wof_IRN</v>
      </c>
      <c r="AC53" t="str">
        <f t="shared" si="6"/>
        <v>elcagg_wof_IRN</v>
      </c>
      <c r="AD53">
        <v>-1</v>
      </c>
    </row>
    <row r="54" spans="1:30" x14ac:dyDescent="0.45">
      <c r="A54" t="s">
        <v>120</v>
      </c>
      <c r="B54" t="str">
        <f t="shared" si="7"/>
        <v>UCE_elcaggCap_spv_GIN</v>
      </c>
      <c r="C54" t="str">
        <f t="shared" si="3"/>
        <v>e?_spv_GIN*</v>
      </c>
      <c r="D54">
        <v>1</v>
      </c>
      <c r="E54">
        <v>2</v>
      </c>
      <c r="G54" t="str">
        <f t="shared" si="8"/>
        <v>UCE_elcaggCap_spv_GIN</v>
      </c>
      <c r="H54" t="str">
        <f t="shared" si="9"/>
        <v>elcagg_spv_GIN</v>
      </c>
      <c r="I54">
        <v>-1</v>
      </c>
      <c r="K54" t="s">
        <v>118</v>
      </c>
      <c r="L54" t="str">
        <f t="shared" si="10"/>
        <v>UCE_elcaggCap_won_GHA</v>
      </c>
      <c r="M54" t="str">
        <f t="shared" si="4"/>
        <v>e?_won_GHA*</v>
      </c>
      <c r="N54">
        <v>1</v>
      </c>
      <c r="O54">
        <v>2</v>
      </c>
      <c r="Q54" t="str">
        <f t="shared" si="11"/>
        <v>UCE_elcaggCap_won_GHA</v>
      </c>
      <c r="R54" t="str">
        <f t="shared" si="12"/>
        <v>elcagg_won_GHA</v>
      </c>
      <c r="S54">
        <v>-1</v>
      </c>
      <c r="V54" t="s">
        <v>142</v>
      </c>
      <c r="W54" t="str">
        <f t="shared" si="13"/>
        <v>UCE_elcaggCap_wof_ITA</v>
      </c>
      <c r="X54" t="str">
        <f t="shared" si="5"/>
        <v>e?_wof_ITA*</v>
      </c>
      <c r="Y54">
        <v>1</v>
      </c>
      <c r="Z54">
        <v>2</v>
      </c>
      <c r="AB54" t="str">
        <f t="shared" si="14"/>
        <v>UCE_elcaggCap_wof_ITA</v>
      </c>
      <c r="AC54" t="str">
        <f t="shared" si="6"/>
        <v>elcagg_wof_ITA</v>
      </c>
      <c r="AD54">
        <v>-1</v>
      </c>
    </row>
    <row r="55" spans="1:30" x14ac:dyDescent="0.45">
      <c r="A55" t="s">
        <v>123</v>
      </c>
      <c r="B55" t="str">
        <f t="shared" si="7"/>
        <v>UCE_elcaggCap_spv_GNB</v>
      </c>
      <c r="C55" t="str">
        <f t="shared" si="3"/>
        <v>e?_spv_GNB*</v>
      </c>
      <c r="D55">
        <v>1</v>
      </c>
      <c r="E55">
        <v>2</v>
      </c>
      <c r="G55" t="str">
        <f t="shared" si="8"/>
        <v>UCE_elcaggCap_spv_GNB</v>
      </c>
      <c r="H55" t="str">
        <f t="shared" si="9"/>
        <v>elcagg_spv_GNB</v>
      </c>
      <c r="I55">
        <v>-1</v>
      </c>
      <c r="K55" t="s">
        <v>120</v>
      </c>
      <c r="L55" t="str">
        <f t="shared" si="10"/>
        <v>UCE_elcaggCap_won_GIN</v>
      </c>
      <c r="M55" t="str">
        <f t="shared" si="4"/>
        <v>e?_won_GIN*</v>
      </c>
      <c r="N55">
        <v>1</v>
      </c>
      <c r="O55">
        <v>2</v>
      </c>
      <c r="Q55" t="str">
        <f t="shared" si="11"/>
        <v>UCE_elcaggCap_won_GIN</v>
      </c>
      <c r="R55" t="str">
        <f t="shared" si="12"/>
        <v>elcagg_won_GIN</v>
      </c>
      <c r="S55">
        <v>-1</v>
      </c>
      <c r="V55" t="s">
        <v>143</v>
      </c>
      <c r="W55" t="str">
        <f t="shared" si="13"/>
        <v>UCE_elcaggCap_wof_JAM</v>
      </c>
      <c r="X55" t="str">
        <f t="shared" si="5"/>
        <v>e?_wof_JAM*</v>
      </c>
      <c r="Y55">
        <v>1</v>
      </c>
      <c r="Z55">
        <v>2</v>
      </c>
      <c r="AB55" t="str">
        <f t="shared" si="14"/>
        <v>UCE_elcaggCap_wof_JAM</v>
      </c>
      <c r="AC55" t="str">
        <f t="shared" si="6"/>
        <v>elcagg_wof_JAM</v>
      </c>
      <c r="AD55">
        <v>-1</v>
      </c>
    </row>
    <row r="56" spans="1:30" x14ac:dyDescent="0.45">
      <c r="A56" t="s">
        <v>124</v>
      </c>
      <c r="B56" t="str">
        <f t="shared" si="7"/>
        <v>UCE_elcaggCap_spv_GNQ</v>
      </c>
      <c r="C56" t="str">
        <f t="shared" si="3"/>
        <v>e?_spv_GNQ*</v>
      </c>
      <c r="D56">
        <v>1</v>
      </c>
      <c r="E56">
        <v>2</v>
      </c>
      <c r="G56" t="str">
        <f t="shared" si="8"/>
        <v>UCE_elcaggCap_spv_GNQ</v>
      </c>
      <c r="H56" t="str">
        <f t="shared" si="9"/>
        <v>elcagg_spv_GNQ</v>
      </c>
      <c r="I56">
        <v>-1</v>
      </c>
      <c r="K56" t="s">
        <v>123</v>
      </c>
      <c r="L56" t="str">
        <f t="shared" si="10"/>
        <v>UCE_elcaggCap_won_GNB</v>
      </c>
      <c r="M56" t="str">
        <f t="shared" si="4"/>
        <v>e?_won_GNB*</v>
      </c>
      <c r="N56">
        <v>1</v>
      </c>
      <c r="O56">
        <v>2</v>
      </c>
      <c r="Q56" t="str">
        <f t="shared" si="11"/>
        <v>UCE_elcaggCap_won_GNB</v>
      </c>
      <c r="R56" t="str">
        <f t="shared" si="12"/>
        <v>elcagg_won_GNB</v>
      </c>
      <c r="S56">
        <v>-1</v>
      </c>
      <c r="V56" t="s">
        <v>145</v>
      </c>
      <c r="W56" t="str">
        <f t="shared" si="13"/>
        <v>UCE_elcaggCap_wof_JPN</v>
      </c>
      <c r="X56" t="str">
        <f t="shared" si="5"/>
        <v>e?_wof_JPN*</v>
      </c>
      <c r="Y56">
        <v>1</v>
      </c>
      <c r="Z56">
        <v>2</v>
      </c>
      <c r="AB56" t="str">
        <f t="shared" si="14"/>
        <v>UCE_elcaggCap_wof_JPN</v>
      </c>
      <c r="AC56" t="str">
        <f t="shared" si="6"/>
        <v>elcagg_wof_JPN</v>
      </c>
      <c r="AD56">
        <v>-1</v>
      </c>
    </row>
    <row r="57" spans="1:30" x14ac:dyDescent="0.45">
      <c r="A57" t="s">
        <v>125</v>
      </c>
      <c r="B57" t="str">
        <f t="shared" si="7"/>
        <v>UCE_elcaggCap_spv_GRC</v>
      </c>
      <c r="C57" t="str">
        <f t="shared" si="3"/>
        <v>e?_spv_GRC*</v>
      </c>
      <c r="D57">
        <v>1</v>
      </c>
      <c r="E57">
        <v>2</v>
      </c>
      <c r="G57" t="str">
        <f t="shared" si="8"/>
        <v>UCE_elcaggCap_spv_GRC</v>
      </c>
      <c r="H57" t="str">
        <f t="shared" si="9"/>
        <v>elcagg_spv_GRC</v>
      </c>
      <c r="I57">
        <v>-1</v>
      </c>
      <c r="K57" t="s">
        <v>124</v>
      </c>
      <c r="L57" t="str">
        <f t="shared" si="10"/>
        <v>UCE_elcaggCap_won_GNQ</v>
      </c>
      <c r="M57" t="str">
        <f t="shared" si="4"/>
        <v>e?_won_GNQ*</v>
      </c>
      <c r="N57">
        <v>1</v>
      </c>
      <c r="O57">
        <v>2</v>
      </c>
      <c r="Q57" t="str">
        <f t="shared" si="11"/>
        <v>UCE_elcaggCap_won_GNQ</v>
      </c>
      <c r="R57" t="str">
        <f t="shared" si="12"/>
        <v>elcagg_won_GNQ</v>
      </c>
      <c r="S57">
        <v>-1</v>
      </c>
      <c r="V57" t="s">
        <v>146</v>
      </c>
      <c r="W57" t="str">
        <f t="shared" si="13"/>
        <v>UCE_elcaggCap_wof_KAZ</v>
      </c>
      <c r="X57" t="str">
        <f t="shared" si="5"/>
        <v>e?_wof_KAZ*</v>
      </c>
      <c r="Y57">
        <v>1</v>
      </c>
      <c r="Z57">
        <v>2</v>
      </c>
      <c r="AB57" t="str">
        <f t="shared" si="14"/>
        <v>UCE_elcaggCap_wof_KAZ</v>
      </c>
      <c r="AC57" t="str">
        <f t="shared" si="6"/>
        <v>elcagg_wof_KAZ</v>
      </c>
      <c r="AD57">
        <v>-1</v>
      </c>
    </row>
    <row r="58" spans="1:30" x14ac:dyDescent="0.45">
      <c r="A58" t="s">
        <v>127</v>
      </c>
      <c r="B58" t="str">
        <f t="shared" si="7"/>
        <v>UCE_elcaggCap_spv_GTM</v>
      </c>
      <c r="C58" t="str">
        <f t="shared" si="3"/>
        <v>e?_spv_GTM*</v>
      </c>
      <c r="D58">
        <v>1</v>
      </c>
      <c r="E58">
        <v>2</v>
      </c>
      <c r="G58" t="str">
        <f t="shared" si="8"/>
        <v>UCE_elcaggCap_spv_GTM</v>
      </c>
      <c r="H58" t="str">
        <f t="shared" si="9"/>
        <v>elcagg_spv_GTM</v>
      </c>
      <c r="I58">
        <v>-1</v>
      </c>
      <c r="K58" t="s">
        <v>125</v>
      </c>
      <c r="L58" t="str">
        <f t="shared" si="10"/>
        <v>UCE_elcaggCap_won_GRC</v>
      </c>
      <c r="M58" t="str">
        <f t="shared" si="4"/>
        <v>e?_won_GRC*</v>
      </c>
      <c r="N58">
        <v>1</v>
      </c>
      <c r="O58">
        <v>2</v>
      </c>
      <c r="Q58" t="str">
        <f t="shared" si="11"/>
        <v>UCE_elcaggCap_won_GRC</v>
      </c>
      <c r="R58" t="str">
        <f t="shared" si="12"/>
        <v>elcagg_won_GRC</v>
      </c>
      <c r="S58">
        <v>-1</v>
      </c>
      <c r="V58" t="s">
        <v>147</v>
      </c>
      <c r="W58" t="str">
        <f t="shared" si="13"/>
        <v>UCE_elcaggCap_wof_KEN</v>
      </c>
      <c r="X58" t="str">
        <f t="shared" si="5"/>
        <v>e?_wof_KEN*</v>
      </c>
      <c r="Y58">
        <v>1</v>
      </c>
      <c r="Z58">
        <v>2</v>
      </c>
      <c r="AB58" t="str">
        <f t="shared" si="14"/>
        <v>UCE_elcaggCap_wof_KEN</v>
      </c>
      <c r="AC58" t="str">
        <f t="shared" si="6"/>
        <v>elcagg_wof_KEN</v>
      </c>
      <c r="AD58">
        <v>-1</v>
      </c>
    </row>
    <row r="59" spans="1:30" x14ac:dyDescent="0.45">
      <c r="A59" t="s">
        <v>129</v>
      </c>
      <c r="B59" t="str">
        <f t="shared" si="7"/>
        <v>UCE_elcaggCap_spv_GUY</v>
      </c>
      <c r="C59" t="str">
        <f t="shared" si="3"/>
        <v>e?_spv_GUY*</v>
      </c>
      <c r="D59">
        <v>1</v>
      </c>
      <c r="E59">
        <v>2</v>
      </c>
      <c r="G59" t="str">
        <f t="shared" si="8"/>
        <v>UCE_elcaggCap_spv_GUY</v>
      </c>
      <c r="H59" t="str">
        <f t="shared" si="9"/>
        <v>elcagg_spv_GUY</v>
      </c>
      <c r="I59">
        <v>-1</v>
      </c>
      <c r="K59" t="s">
        <v>127</v>
      </c>
      <c r="L59" t="str">
        <f t="shared" si="10"/>
        <v>UCE_elcaggCap_won_GTM</v>
      </c>
      <c r="M59" t="str">
        <f t="shared" si="4"/>
        <v>e?_won_GTM*</v>
      </c>
      <c r="N59">
        <v>1</v>
      </c>
      <c r="O59">
        <v>2</v>
      </c>
      <c r="Q59" t="str">
        <f t="shared" si="11"/>
        <v>UCE_elcaggCap_won_GTM</v>
      </c>
      <c r="R59" t="str">
        <f t="shared" si="12"/>
        <v>elcagg_won_GTM</v>
      </c>
      <c r="S59">
        <v>-1</v>
      </c>
      <c r="V59" t="s">
        <v>149</v>
      </c>
      <c r="W59" t="str">
        <f t="shared" si="13"/>
        <v>UCE_elcaggCap_wof_KHM</v>
      </c>
      <c r="X59" t="str">
        <f t="shared" si="5"/>
        <v>e?_wof_KHM*</v>
      </c>
      <c r="Y59">
        <v>1</v>
      </c>
      <c r="Z59">
        <v>2</v>
      </c>
      <c r="AB59" t="str">
        <f t="shared" si="14"/>
        <v>UCE_elcaggCap_wof_KHM</v>
      </c>
      <c r="AC59" t="str">
        <f t="shared" si="6"/>
        <v>elcagg_wof_KHM</v>
      </c>
      <c r="AD59">
        <v>-1</v>
      </c>
    </row>
    <row r="60" spans="1:30" x14ac:dyDescent="0.45">
      <c r="A60" t="s">
        <v>130</v>
      </c>
      <c r="B60" t="str">
        <f t="shared" si="7"/>
        <v>UCE_elcaggCap_spv_HKG</v>
      </c>
      <c r="C60" t="str">
        <f t="shared" si="3"/>
        <v>e?_spv_HKG*</v>
      </c>
      <c r="D60">
        <v>1</v>
      </c>
      <c r="E60">
        <v>2</v>
      </c>
      <c r="G60" t="str">
        <f t="shared" si="8"/>
        <v>UCE_elcaggCap_spv_HKG</v>
      </c>
      <c r="H60" t="str">
        <f t="shared" si="9"/>
        <v>elcagg_spv_HKG</v>
      </c>
      <c r="I60">
        <v>-1</v>
      </c>
      <c r="K60" t="s">
        <v>129</v>
      </c>
      <c r="L60" t="str">
        <f t="shared" si="10"/>
        <v>UCE_elcaggCap_won_GUY</v>
      </c>
      <c r="M60" t="str">
        <f t="shared" si="4"/>
        <v>e?_won_GUY*</v>
      </c>
      <c r="N60">
        <v>1</v>
      </c>
      <c r="O60">
        <v>2</v>
      </c>
      <c r="Q60" t="str">
        <f t="shared" si="11"/>
        <v>UCE_elcaggCap_won_GUY</v>
      </c>
      <c r="R60" t="str">
        <f t="shared" si="12"/>
        <v>elcagg_won_GUY</v>
      </c>
      <c r="S60">
        <v>-1</v>
      </c>
      <c r="V60" t="s">
        <v>152</v>
      </c>
      <c r="W60" t="str">
        <f t="shared" si="13"/>
        <v>UCE_elcaggCap_wof_KOR</v>
      </c>
      <c r="X60" t="str">
        <f t="shared" si="5"/>
        <v>e?_wof_KOR*</v>
      </c>
      <c r="Y60">
        <v>1</v>
      </c>
      <c r="Z60">
        <v>2</v>
      </c>
      <c r="AB60" t="str">
        <f t="shared" si="14"/>
        <v>UCE_elcaggCap_wof_KOR</v>
      </c>
      <c r="AC60" t="str">
        <f t="shared" si="6"/>
        <v>elcagg_wof_KOR</v>
      </c>
      <c r="AD60">
        <v>-1</v>
      </c>
    </row>
    <row r="61" spans="1:30" x14ac:dyDescent="0.45">
      <c r="A61" t="s">
        <v>131</v>
      </c>
      <c r="B61" t="str">
        <f t="shared" si="7"/>
        <v>UCE_elcaggCap_spv_HND</v>
      </c>
      <c r="C61" t="str">
        <f t="shared" si="3"/>
        <v>e?_spv_HND*</v>
      </c>
      <c r="D61">
        <v>1</v>
      </c>
      <c r="E61">
        <v>2</v>
      </c>
      <c r="G61" t="str">
        <f t="shared" si="8"/>
        <v>UCE_elcaggCap_spv_HND</v>
      </c>
      <c r="H61" t="str">
        <f t="shared" si="9"/>
        <v>elcagg_spv_HND</v>
      </c>
      <c r="I61">
        <v>-1</v>
      </c>
      <c r="K61" t="s">
        <v>130</v>
      </c>
      <c r="L61" t="str">
        <f t="shared" si="10"/>
        <v>UCE_elcaggCap_won_HKG</v>
      </c>
      <c r="M61" t="str">
        <f t="shared" si="4"/>
        <v>e?_won_HKG*</v>
      </c>
      <c r="N61">
        <v>1</v>
      </c>
      <c r="O61">
        <v>2</v>
      </c>
      <c r="Q61" t="str">
        <f t="shared" si="11"/>
        <v>UCE_elcaggCap_won_HKG</v>
      </c>
      <c r="R61" t="str">
        <f t="shared" si="12"/>
        <v>elcagg_won_HKG</v>
      </c>
      <c r="S61">
        <v>-1</v>
      </c>
      <c r="V61" t="s">
        <v>153</v>
      </c>
      <c r="W61" t="str">
        <f t="shared" si="13"/>
        <v>UCE_elcaggCap_wof_KWT</v>
      </c>
      <c r="X61" t="str">
        <f t="shared" si="5"/>
        <v>e?_wof_KWT*</v>
      </c>
      <c r="Y61">
        <v>1</v>
      </c>
      <c r="Z61">
        <v>2</v>
      </c>
      <c r="AB61" t="str">
        <f t="shared" si="14"/>
        <v>UCE_elcaggCap_wof_KWT</v>
      </c>
      <c r="AC61" t="str">
        <f t="shared" si="6"/>
        <v>elcagg_wof_KWT</v>
      </c>
      <c r="AD61">
        <v>-1</v>
      </c>
    </row>
    <row r="62" spans="1:30" x14ac:dyDescent="0.45">
      <c r="A62" t="s">
        <v>132</v>
      </c>
      <c r="B62" t="str">
        <f t="shared" si="7"/>
        <v>UCE_elcaggCap_spv_HRV</v>
      </c>
      <c r="C62" t="str">
        <f t="shared" si="3"/>
        <v>e?_spv_HRV*</v>
      </c>
      <c r="D62">
        <v>1</v>
      </c>
      <c r="E62">
        <v>2</v>
      </c>
      <c r="G62" t="str">
        <f t="shared" si="8"/>
        <v>UCE_elcaggCap_spv_HRV</v>
      </c>
      <c r="H62" t="str">
        <f t="shared" si="9"/>
        <v>elcagg_spv_HRV</v>
      </c>
      <c r="I62">
        <v>-1</v>
      </c>
      <c r="K62" t="s">
        <v>131</v>
      </c>
      <c r="L62" t="str">
        <f t="shared" si="10"/>
        <v>UCE_elcaggCap_won_HND</v>
      </c>
      <c r="M62" t="str">
        <f t="shared" si="4"/>
        <v>e?_won_HND*</v>
      </c>
      <c r="N62">
        <v>1</v>
      </c>
      <c r="O62">
        <v>2</v>
      </c>
      <c r="Q62" t="str">
        <f t="shared" si="11"/>
        <v>UCE_elcaggCap_won_HND</v>
      </c>
      <c r="R62" t="str">
        <f t="shared" si="12"/>
        <v>elcagg_won_HND</v>
      </c>
      <c r="S62">
        <v>-1</v>
      </c>
      <c r="V62" t="s">
        <v>155</v>
      </c>
      <c r="W62" t="str">
        <f t="shared" si="13"/>
        <v>UCE_elcaggCap_wof_LBN</v>
      </c>
      <c r="X62" t="str">
        <f t="shared" si="5"/>
        <v>e?_wof_LBN*</v>
      </c>
      <c r="Y62">
        <v>1</v>
      </c>
      <c r="Z62">
        <v>2</v>
      </c>
      <c r="AB62" t="str">
        <f t="shared" si="14"/>
        <v>UCE_elcaggCap_wof_LBN</v>
      </c>
      <c r="AC62" t="str">
        <f t="shared" si="6"/>
        <v>elcagg_wof_LBN</v>
      </c>
      <c r="AD62">
        <v>-1</v>
      </c>
    </row>
    <row r="63" spans="1:30" x14ac:dyDescent="0.45">
      <c r="A63" t="s">
        <v>133</v>
      </c>
      <c r="B63" t="str">
        <f t="shared" si="7"/>
        <v>UCE_elcaggCap_spv_HTI</v>
      </c>
      <c r="C63" t="str">
        <f t="shared" si="3"/>
        <v>e?_spv_HTI*</v>
      </c>
      <c r="D63">
        <v>1</v>
      </c>
      <c r="E63">
        <v>2</v>
      </c>
      <c r="G63" t="str">
        <f t="shared" si="8"/>
        <v>UCE_elcaggCap_spv_HTI</v>
      </c>
      <c r="H63" t="str">
        <f t="shared" si="9"/>
        <v>elcagg_spv_HTI</v>
      </c>
      <c r="I63">
        <v>-1</v>
      </c>
      <c r="K63" t="s">
        <v>132</v>
      </c>
      <c r="L63" t="str">
        <f t="shared" si="10"/>
        <v>UCE_elcaggCap_won_HRV</v>
      </c>
      <c r="M63" t="str">
        <f t="shared" si="4"/>
        <v>e?_won_HRV*</v>
      </c>
      <c r="N63">
        <v>1</v>
      </c>
      <c r="O63">
        <v>2</v>
      </c>
      <c r="Q63" t="str">
        <f t="shared" si="11"/>
        <v>UCE_elcaggCap_won_HRV</v>
      </c>
      <c r="R63" t="str">
        <f t="shared" si="12"/>
        <v>elcagg_won_HRV</v>
      </c>
      <c r="S63">
        <v>-1</v>
      </c>
      <c r="V63" t="s">
        <v>156</v>
      </c>
      <c r="W63" t="str">
        <f t="shared" si="13"/>
        <v>UCE_elcaggCap_wof_LBR</v>
      </c>
      <c r="X63" t="str">
        <f t="shared" si="5"/>
        <v>e?_wof_LBR*</v>
      </c>
      <c r="Y63">
        <v>1</v>
      </c>
      <c r="Z63">
        <v>2</v>
      </c>
      <c r="AB63" t="str">
        <f t="shared" si="14"/>
        <v>UCE_elcaggCap_wof_LBR</v>
      </c>
      <c r="AC63" t="str">
        <f t="shared" si="6"/>
        <v>elcagg_wof_LBR</v>
      </c>
      <c r="AD63">
        <v>-1</v>
      </c>
    </row>
    <row r="64" spans="1:30" x14ac:dyDescent="0.45">
      <c r="A64" t="s">
        <v>134</v>
      </c>
      <c r="B64" t="str">
        <f t="shared" si="7"/>
        <v>UCE_elcaggCap_spv_HUN</v>
      </c>
      <c r="C64" t="str">
        <f t="shared" si="3"/>
        <v>e?_spv_HUN*</v>
      </c>
      <c r="D64">
        <v>1</v>
      </c>
      <c r="E64">
        <v>2</v>
      </c>
      <c r="G64" t="str">
        <f t="shared" si="8"/>
        <v>UCE_elcaggCap_spv_HUN</v>
      </c>
      <c r="H64" t="str">
        <f t="shared" si="9"/>
        <v>elcagg_spv_HUN</v>
      </c>
      <c r="I64">
        <v>-1</v>
      </c>
      <c r="K64" t="s">
        <v>133</v>
      </c>
      <c r="L64" t="str">
        <f t="shared" si="10"/>
        <v>UCE_elcaggCap_won_HTI</v>
      </c>
      <c r="M64" t="str">
        <f t="shared" si="4"/>
        <v>e?_won_HTI*</v>
      </c>
      <c r="N64">
        <v>1</v>
      </c>
      <c r="O64">
        <v>2</v>
      </c>
      <c r="Q64" t="str">
        <f t="shared" si="11"/>
        <v>UCE_elcaggCap_won_HTI</v>
      </c>
      <c r="R64" t="str">
        <f t="shared" si="12"/>
        <v>elcagg_won_HTI</v>
      </c>
      <c r="S64">
        <v>-1</v>
      </c>
      <c r="V64" t="s">
        <v>157</v>
      </c>
      <c r="W64" t="str">
        <f t="shared" si="13"/>
        <v>UCE_elcaggCap_wof_LBY</v>
      </c>
      <c r="X64" t="str">
        <f t="shared" si="5"/>
        <v>e?_wof_LBY*</v>
      </c>
      <c r="Y64">
        <v>1</v>
      </c>
      <c r="Z64">
        <v>2</v>
      </c>
      <c r="AB64" t="str">
        <f t="shared" si="14"/>
        <v>UCE_elcaggCap_wof_LBY</v>
      </c>
      <c r="AC64" t="str">
        <f t="shared" si="6"/>
        <v>elcagg_wof_LBY</v>
      </c>
      <c r="AD64">
        <v>-1</v>
      </c>
    </row>
    <row r="65" spans="1:30" x14ac:dyDescent="0.45">
      <c r="A65" t="s">
        <v>135</v>
      </c>
      <c r="B65" t="str">
        <f t="shared" si="7"/>
        <v>UCE_elcaggCap_spv_IDN</v>
      </c>
      <c r="C65" t="str">
        <f t="shared" si="3"/>
        <v>e?_spv_IDN*</v>
      </c>
      <c r="D65">
        <v>1</v>
      </c>
      <c r="E65">
        <v>2</v>
      </c>
      <c r="G65" t="str">
        <f t="shared" si="8"/>
        <v>UCE_elcaggCap_spv_IDN</v>
      </c>
      <c r="H65" t="str">
        <f t="shared" si="9"/>
        <v>elcagg_spv_IDN</v>
      </c>
      <c r="I65">
        <v>-1</v>
      </c>
      <c r="K65" t="s">
        <v>134</v>
      </c>
      <c r="L65" t="str">
        <f t="shared" si="10"/>
        <v>UCE_elcaggCap_won_HUN</v>
      </c>
      <c r="M65" t="str">
        <f t="shared" si="4"/>
        <v>e?_won_HUN*</v>
      </c>
      <c r="N65">
        <v>1</v>
      </c>
      <c r="O65">
        <v>2</v>
      </c>
      <c r="Q65" t="str">
        <f t="shared" si="11"/>
        <v>UCE_elcaggCap_won_HUN</v>
      </c>
      <c r="R65" t="str">
        <f t="shared" si="12"/>
        <v>elcagg_won_HUN</v>
      </c>
      <c r="S65">
        <v>-1</v>
      </c>
      <c r="V65" t="s">
        <v>159</v>
      </c>
      <c r="W65" t="str">
        <f t="shared" si="13"/>
        <v>UCE_elcaggCap_wof_LKA</v>
      </c>
      <c r="X65" t="str">
        <f t="shared" si="5"/>
        <v>e?_wof_LKA*</v>
      </c>
      <c r="Y65">
        <v>1</v>
      </c>
      <c r="Z65">
        <v>2</v>
      </c>
      <c r="AB65" t="str">
        <f t="shared" si="14"/>
        <v>UCE_elcaggCap_wof_LKA</v>
      </c>
      <c r="AC65" t="str">
        <f t="shared" si="6"/>
        <v>elcagg_wof_LKA</v>
      </c>
      <c r="AD65">
        <v>-1</v>
      </c>
    </row>
    <row r="66" spans="1:30" x14ac:dyDescent="0.45">
      <c r="A66" t="s">
        <v>136</v>
      </c>
      <c r="B66" t="str">
        <f t="shared" si="7"/>
        <v>UCE_elcaggCap_spv_IND</v>
      </c>
      <c r="C66" t="str">
        <f t="shared" si="3"/>
        <v>e?_spv_IND*</v>
      </c>
      <c r="D66">
        <v>1</v>
      </c>
      <c r="E66">
        <v>2</v>
      </c>
      <c r="G66" t="str">
        <f t="shared" si="8"/>
        <v>UCE_elcaggCap_spv_IND</v>
      </c>
      <c r="H66" t="str">
        <f t="shared" si="9"/>
        <v>elcagg_spv_IND</v>
      </c>
      <c r="I66">
        <v>-1</v>
      </c>
      <c r="K66" t="s">
        <v>135</v>
      </c>
      <c r="L66" t="str">
        <f t="shared" si="10"/>
        <v>UCE_elcaggCap_won_IDN</v>
      </c>
      <c r="M66" t="str">
        <f t="shared" si="4"/>
        <v>e?_won_IDN*</v>
      </c>
      <c r="N66">
        <v>1</v>
      </c>
      <c r="O66">
        <v>2</v>
      </c>
      <c r="Q66" t="str">
        <f t="shared" si="11"/>
        <v>UCE_elcaggCap_won_IDN</v>
      </c>
      <c r="R66" t="str">
        <f t="shared" si="12"/>
        <v>elcagg_won_IDN</v>
      </c>
      <c r="S66">
        <v>-1</v>
      </c>
      <c r="V66" t="s">
        <v>161</v>
      </c>
      <c r="W66" t="str">
        <f t="shared" si="13"/>
        <v>UCE_elcaggCap_wof_LTU</v>
      </c>
      <c r="X66" t="str">
        <f t="shared" si="5"/>
        <v>e?_wof_LTU*</v>
      </c>
      <c r="Y66">
        <v>1</v>
      </c>
      <c r="Z66">
        <v>2</v>
      </c>
      <c r="AB66" t="str">
        <f t="shared" si="14"/>
        <v>UCE_elcaggCap_wof_LTU</v>
      </c>
      <c r="AC66" t="str">
        <f t="shared" si="6"/>
        <v>elcagg_wof_LTU</v>
      </c>
      <c r="AD66">
        <v>-1</v>
      </c>
    </row>
    <row r="67" spans="1:30" x14ac:dyDescent="0.45">
      <c r="A67" t="s">
        <v>137</v>
      </c>
      <c r="B67" t="str">
        <f t="shared" si="7"/>
        <v>UCE_elcaggCap_spv_IRL</v>
      </c>
      <c r="C67" t="str">
        <f t="shared" si="3"/>
        <v>e?_spv_IRL*</v>
      </c>
      <c r="D67">
        <v>1</v>
      </c>
      <c r="E67">
        <v>2</v>
      </c>
      <c r="G67" t="str">
        <f t="shared" si="8"/>
        <v>UCE_elcaggCap_spv_IRL</v>
      </c>
      <c r="H67" t="str">
        <f t="shared" si="9"/>
        <v>elcagg_spv_IRL</v>
      </c>
      <c r="I67">
        <v>-1</v>
      </c>
      <c r="K67" t="s">
        <v>136</v>
      </c>
      <c r="L67" t="str">
        <f t="shared" si="10"/>
        <v>UCE_elcaggCap_won_IND</v>
      </c>
      <c r="M67" t="str">
        <f t="shared" si="4"/>
        <v>e?_won_IND*</v>
      </c>
      <c r="N67">
        <v>1</v>
      </c>
      <c r="O67">
        <v>2</v>
      </c>
      <c r="Q67" t="str">
        <f t="shared" si="11"/>
        <v>UCE_elcaggCap_won_IND</v>
      </c>
      <c r="R67" t="str">
        <f t="shared" si="12"/>
        <v>elcagg_won_IND</v>
      </c>
      <c r="S67">
        <v>-1</v>
      </c>
      <c r="V67" t="s">
        <v>163</v>
      </c>
      <c r="W67" t="str">
        <f t="shared" si="13"/>
        <v>UCE_elcaggCap_wof_LVA</v>
      </c>
      <c r="X67" t="str">
        <f t="shared" si="5"/>
        <v>e?_wof_LVA*</v>
      </c>
      <c r="Y67">
        <v>1</v>
      </c>
      <c r="Z67">
        <v>2</v>
      </c>
      <c r="AB67" t="str">
        <f t="shared" si="14"/>
        <v>UCE_elcaggCap_wof_LVA</v>
      </c>
      <c r="AC67" t="str">
        <f t="shared" si="6"/>
        <v>elcagg_wof_LVA</v>
      </c>
      <c r="AD67">
        <v>-1</v>
      </c>
    </row>
    <row r="68" spans="1:30" x14ac:dyDescent="0.45">
      <c r="A68" t="s">
        <v>138</v>
      </c>
      <c r="B68" t="str">
        <f t="shared" si="7"/>
        <v>UCE_elcaggCap_spv_IRN</v>
      </c>
      <c r="C68" t="str">
        <f t="shared" si="3"/>
        <v>e?_spv_IRN*</v>
      </c>
      <c r="D68">
        <v>1</v>
      </c>
      <c r="E68">
        <v>2</v>
      </c>
      <c r="G68" t="str">
        <f t="shared" si="8"/>
        <v>UCE_elcaggCap_spv_IRN</v>
      </c>
      <c r="H68" t="str">
        <f t="shared" si="9"/>
        <v>elcagg_spv_IRN</v>
      </c>
      <c r="I68">
        <v>-1</v>
      </c>
      <c r="K68" t="s">
        <v>137</v>
      </c>
      <c r="L68" t="str">
        <f t="shared" si="10"/>
        <v>UCE_elcaggCap_won_IRL</v>
      </c>
      <c r="M68" t="str">
        <f t="shared" si="4"/>
        <v>e?_won_IRL*</v>
      </c>
      <c r="N68">
        <v>1</v>
      </c>
      <c r="O68">
        <v>2</v>
      </c>
      <c r="Q68" t="str">
        <f t="shared" si="11"/>
        <v>UCE_elcaggCap_won_IRL</v>
      </c>
      <c r="R68" t="str">
        <f t="shared" si="12"/>
        <v>elcagg_won_IRL</v>
      </c>
      <c r="S68">
        <v>-1</v>
      </c>
      <c r="V68" t="s">
        <v>165</v>
      </c>
      <c r="W68" t="str">
        <f t="shared" si="13"/>
        <v>UCE_elcaggCap_wof_MAR</v>
      </c>
      <c r="X68" t="str">
        <f t="shared" si="5"/>
        <v>e?_wof_MAR*</v>
      </c>
      <c r="Y68">
        <v>1</v>
      </c>
      <c r="Z68">
        <v>2</v>
      </c>
      <c r="AB68" t="str">
        <f t="shared" si="14"/>
        <v>UCE_elcaggCap_wof_MAR</v>
      </c>
      <c r="AC68" t="str">
        <f t="shared" si="6"/>
        <v>elcagg_wof_MAR</v>
      </c>
      <c r="AD68">
        <v>-1</v>
      </c>
    </row>
    <row r="69" spans="1:30" x14ac:dyDescent="0.45">
      <c r="A69" t="s">
        <v>139</v>
      </c>
      <c r="B69" t="str">
        <f t="shared" si="7"/>
        <v>UCE_elcaggCap_spv_IRQ</v>
      </c>
      <c r="C69" t="str">
        <f t="shared" ref="C69:C132" si="15">"e?_spv_"&amp;$A69&amp;"*"</f>
        <v>e?_spv_IRQ*</v>
      </c>
      <c r="D69">
        <v>1</v>
      </c>
      <c r="E69">
        <v>2</v>
      </c>
      <c r="G69" t="str">
        <f t="shared" si="8"/>
        <v>UCE_elcaggCap_spv_IRQ</v>
      </c>
      <c r="H69" t="str">
        <f t="shared" si="9"/>
        <v>elcagg_spv_IRQ</v>
      </c>
      <c r="I69">
        <v>-1</v>
      </c>
      <c r="K69" t="s">
        <v>138</v>
      </c>
      <c r="L69" t="str">
        <f t="shared" si="10"/>
        <v>UCE_elcaggCap_won_IRN</v>
      </c>
      <c r="M69" t="str">
        <f t="shared" ref="M69:M132" si="16">"e?_won_"&amp;$K69&amp;"*"</f>
        <v>e?_won_IRN*</v>
      </c>
      <c r="N69">
        <v>1</v>
      </c>
      <c r="O69">
        <v>2</v>
      </c>
      <c r="Q69" t="str">
        <f t="shared" si="11"/>
        <v>UCE_elcaggCap_won_IRN</v>
      </c>
      <c r="R69" t="str">
        <f t="shared" si="12"/>
        <v>elcagg_won_IRN</v>
      </c>
      <c r="S69">
        <v>-1</v>
      </c>
      <c r="V69" t="s">
        <v>167</v>
      </c>
      <c r="W69" t="str">
        <f t="shared" si="13"/>
        <v>UCE_elcaggCap_wof_MDG</v>
      </c>
      <c r="X69" t="str">
        <f t="shared" ref="X69:X120" si="17">"e?_wof_"&amp;$V69&amp;"*"</f>
        <v>e?_wof_MDG*</v>
      </c>
      <c r="Y69">
        <v>1</v>
      </c>
      <c r="Z69">
        <v>2</v>
      </c>
      <c r="AB69" t="str">
        <f t="shared" si="14"/>
        <v>UCE_elcaggCap_wof_MDG</v>
      </c>
      <c r="AC69" t="str">
        <f t="shared" ref="AC69:AC120" si="18">"elcagg_wof_"&amp;$V69</f>
        <v>elcagg_wof_MDG</v>
      </c>
      <c r="AD69">
        <v>-1</v>
      </c>
    </row>
    <row r="70" spans="1:30" x14ac:dyDescent="0.45">
      <c r="A70" t="s">
        <v>141</v>
      </c>
      <c r="B70" t="str">
        <f t="shared" ref="B70:B133" si="19">"UCE_elcaggCap_"&amp;A$1&amp;"_"&amp;A70</f>
        <v>UCE_elcaggCap_spv_ISR</v>
      </c>
      <c r="C70" t="str">
        <f t="shared" si="15"/>
        <v>e?_spv_ISR*</v>
      </c>
      <c r="D70">
        <v>1</v>
      </c>
      <c r="E70">
        <v>2</v>
      </c>
      <c r="G70" t="str">
        <f t="shared" ref="G70:G133" si="20">B70</f>
        <v>UCE_elcaggCap_spv_ISR</v>
      </c>
      <c r="H70" t="str">
        <f t="shared" ref="H70:H133" si="21">"elcagg_spv_"&amp;$A70</f>
        <v>elcagg_spv_ISR</v>
      </c>
      <c r="I70">
        <v>-1</v>
      </c>
      <c r="K70" t="s">
        <v>139</v>
      </c>
      <c r="L70" t="str">
        <f t="shared" ref="L70:L133" si="22">"UCE_elcaggCap_"&amp;K$1&amp;"_"&amp;K70</f>
        <v>UCE_elcaggCap_won_IRQ</v>
      </c>
      <c r="M70" t="str">
        <f t="shared" si="16"/>
        <v>e?_won_IRQ*</v>
      </c>
      <c r="N70">
        <v>1</v>
      </c>
      <c r="O70">
        <v>2</v>
      </c>
      <c r="Q70" t="str">
        <f t="shared" ref="Q70:Q133" si="23">L70</f>
        <v>UCE_elcaggCap_won_IRQ</v>
      </c>
      <c r="R70" t="str">
        <f t="shared" ref="R70:R133" si="24">"elcagg_won_"&amp;$K70</f>
        <v>elcagg_won_IRQ</v>
      </c>
      <c r="S70">
        <v>-1</v>
      </c>
      <c r="V70" t="s">
        <v>169</v>
      </c>
      <c r="W70" t="str">
        <f t="shared" ref="W70:W117" si="25">"UCE_elcaggCap_"&amp;V$1&amp;"_"&amp;V70</f>
        <v>UCE_elcaggCap_wof_MEX</v>
      </c>
      <c r="X70" t="str">
        <f t="shared" si="17"/>
        <v>e?_wof_MEX*</v>
      </c>
      <c r="Y70">
        <v>1</v>
      </c>
      <c r="Z70">
        <v>2</v>
      </c>
      <c r="AB70" t="str">
        <f t="shared" ref="AB70:AB117" si="26">W70</f>
        <v>UCE_elcaggCap_wof_MEX</v>
      </c>
      <c r="AC70" t="str">
        <f t="shared" si="18"/>
        <v>elcagg_wof_MEX</v>
      </c>
      <c r="AD70">
        <v>-1</v>
      </c>
    </row>
    <row r="71" spans="1:30" x14ac:dyDescent="0.45">
      <c r="A71" t="s">
        <v>142</v>
      </c>
      <c r="B71" t="str">
        <f t="shared" si="19"/>
        <v>UCE_elcaggCap_spv_ITA</v>
      </c>
      <c r="C71" t="str">
        <f t="shared" si="15"/>
        <v>e?_spv_ITA*</v>
      </c>
      <c r="D71">
        <v>1</v>
      </c>
      <c r="E71">
        <v>2</v>
      </c>
      <c r="G71" t="str">
        <f t="shared" si="20"/>
        <v>UCE_elcaggCap_spv_ITA</v>
      </c>
      <c r="H71" t="str">
        <f t="shared" si="21"/>
        <v>elcagg_spv_ITA</v>
      </c>
      <c r="I71">
        <v>-1</v>
      </c>
      <c r="K71" t="s">
        <v>141</v>
      </c>
      <c r="L71" t="str">
        <f t="shared" si="22"/>
        <v>UCE_elcaggCap_won_ISR</v>
      </c>
      <c r="M71" t="str">
        <f t="shared" si="16"/>
        <v>e?_won_ISR*</v>
      </c>
      <c r="N71">
        <v>1</v>
      </c>
      <c r="O71">
        <v>2</v>
      </c>
      <c r="Q71" t="str">
        <f t="shared" si="23"/>
        <v>UCE_elcaggCap_won_ISR</v>
      </c>
      <c r="R71" t="str">
        <f t="shared" si="24"/>
        <v>elcagg_won_ISR</v>
      </c>
      <c r="S71">
        <v>-1</v>
      </c>
      <c r="V71" t="s">
        <v>172</v>
      </c>
      <c r="W71" t="str">
        <f t="shared" si="25"/>
        <v>UCE_elcaggCap_wof_MLT</v>
      </c>
      <c r="X71" t="str">
        <f t="shared" si="17"/>
        <v>e?_wof_MLT*</v>
      </c>
      <c r="Y71">
        <v>1</v>
      </c>
      <c r="Z71">
        <v>2</v>
      </c>
      <c r="AB71" t="str">
        <f t="shared" si="26"/>
        <v>UCE_elcaggCap_wof_MLT</v>
      </c>
      <c r="AC71" t="str">
        <f t="shared" si="18"/>
        <v>elcagg_wof_MLT</v>
      </c>
      <c r="AD71">
        <v>-1</v>
      </c>
    </row>
    <row r="72" spans="1:30" x14ac:dyDescent="0.45">
      <c r="A72" t="s">
        <v>143</v>
      </c>
      <c r="B72" t="str">
        <f t="shared" si="19"/>
        <v>UCE_elcaggCap_spv_JAM</v>
      </c>
      <c r="C72" t="str">
        <f t="shared" si="15"/>
        <v>e?_spv_JAM*</v>
      </c>
      <c r="D72">
        <v>1</v>
      </c>
      <c r="E72">
        <v>2</v>
      </c>
      <c r="G72" t="str">
        <f t="shared" si="20"/>
        <v>UCE_elcaggCap_spv_JAM</v>
      </c>
      <c r="H72" t="str">
        <f t="shared" si="21"/>
        <v>elcagg_spv_JAM</v>
      </c>
      <c r="I72">
        <v>-1</v>
      </c>
      <c r="K72" t="s">
        <v>142</v>
      </c>
      <c r="L72" t="str">
        <f t="shared" si="22"/>
        <v>UCE_elcaggCap_won_ITA</v>
      </c>
      <c r="M72" t="str">
        <f t="shared" si="16"/>
        <v>e?_won_ITA*</v>
      </c>
      <c r="N72">
        <v>1</v>
      </c>
      <c r="O72">
        <v>2</v>
      </c>
      <c r="Q72" t="str">
        <f t="shared" si="23"/>
        <v>UCE_elcaggCap_won_ITA</v>
      </c>
      <c r="R72" t="str">
        <f t="shared" si="24"/>
        <v>elcagg_won_ITA</v>
      </c>
      <c r="S72">
        <v>-1</v>
      </c>
      <c r="V72" t="s">
        <v>173</v>
      </c>
      <c r="W72" t="str">
        <f t="shared" si="25"/>
        <v>UCE_elcaggCap_wof_MMR</v>
      </c>
      <c r="X72" t="str">
        <f t="shared" si="17"/>
        <v>e?_wof_MMR*</v>
      </c>
      <c r="Y72">
        <v>1</v>
      </c>
      <c r="Z72">
        <v>2</v>
      </c>
      <c r="AB72" t="str">
        <f t="shared" si="26"/>
        <v>UCE_elcaggCap_wof_MMR</v>
      </c>
      <c r="AC72" t="str">
        <f t="shared" si="18"/>
        <v>elcagg_wof_MMR</v>
      </c>
      <c r="AD72">
        <v>-1</v>
      </c>
    </row>
    <row r="73" spans="1:30" x14ac:dyDescent="0.45">
      <c r="A73" t="s">
        <v>144</v>
      </c>
      <c r="B73" t="str">
        <f t="shared" si="19"/>
        <v>UCE_elcaggCap_spv_JOR</v>
      </c>
      <c r="C73" t="str">
        <f t="shared" si="15"/>
        <v>e?_spv_JOR*</v>
      </c>
      <c r="D73">
        <v>1</v>
      </c>
      <c r="E73">
        <v>2</v>
      </c>
      <c r="G73" t="str">
        <f t="shared" si="20"/>
        <v>UCE_elcaggCap_spv_JOR</v>
      </c>
      <c r="H73" t="str">
        <f t="shared" si="21"/>
        <v>elcagg_spv_JOR</v>
      </c>
      <c r="I73">
        <v>-1</v>
      </c>
      <c r="K73" t="s">
        <v>143</v>
      </c>
      <c r="L73" t="str">
        <f t="shared" si="22"/>
        <v>UCE_elcaggCap_won_JAM</v>
      </c>
      <c r="M73" t="str">
        <f t="shared" si="16"/>
        <v>e?_won_JAM*</v>
      </c>
      <c r="N73">
        <v>1</v>
      </c>
      <c r="O73">
        <v>2</v>
      </c>
      <c r="Q73" t="str">
        <f t="shared" si="23"/>
        <v>UCE_elcaggCap_won_JAM</v>
      </c>
      <c r="R73" t="str">
        <f t="shared" si="24"/>
        <v>elcagg_won_JAM</v>
      </c>
      <c r="S73">
        <v>-1</v>
      </c>
      <c r="V73" t="s">
        <v>174</v>
      </c>
      <c r="W73" t="str">
        <f t="shared" si="25"/>
        <v>UCE_elcaggCap_wof_MNE</v>
      </c>
      <c r="X73" t="str">
        <f t="shared" si="17"/>
        <v>e?_wof_MNE*</v>
      </c>
      <c r="Y73">
        <v>1</v>
      </c>
      <c r="Z73">
        <v>2</v>
      </c>
      <c r="AB73" t="str">
        <f t="shared" si="26"/>
        <v>UCE_elcaggCap_wof_MNE</v>
      </c>
      <c r="AC73" t="str">
        <f t="shared" si="18"/>
        <v>elcagg_wof_MNE</v>
      </c>
      <c r="AD73">
        <v>-1</v>
      </c>
    </row>
    <row r="74" spans="1:30" x14ac:dyDescent="0.45">
      <c r="A74" t="s">
        <v>145</v>
      </c>
      <c r="B74" t="str">
        <f t="shared" si="19"/>
        <v>UCE_elcaggCap_spv_JPN</v>
      </c>
      <c r="C74" t="str">
        <f t="shared" si="15"/>
        <v>e?_spv_JPN*</v>
      </c>
      <c r="D74">
        <v>1</v>
      </c>
      <c r="E74">
        <v>2</v>
      </c>
      <c r="G74" t="str">
        <f t="shared" si="20"/>
        <v>UCE_elcaggCap_spv_JPN</v>
      </c>
      <c r="H74" t="str">
        <f t="shared" si="21"/>
        <v>elcagg_spv_JPN</v>
      </c>
      <c r="I74">
        <v>-1</v>
      </c>
      <c r="K74" t="s">
        <v>144</v>
      </c>
      <c r="L74" t="str">
        <f t="shared" si="22"/>
        <v>UCE_elcaggCap_won_JOR</v>
      </c>
      <c r="M74" t="str">
        <f t="shared" si="16"/>
        <v>e?_won_JOR*</v>
      </c>
      <c r="N74">
        <v>1</v>
      </c>
      <c r="O74">
        <v>2</v>
      </c>
      <c r="Q74" t="str">
        <f t="shared" si="23"/>
        <v>UCE_elcaggCap_won_JOR</v>
      </c>
      <c r="R74" t="str">
        <f t="shared" si="24"/>
        <v>elcagg_won_JOR</v>
      </c>
      <c r="S74">
        <v>-1</v>
      </c>
      <c r="V74" t="s">
        <v>176</v>
      </c>
      <c r="W74" t="str">
        <f t="shared" si="25"/>
        <v>UCE_elcaggCap_wof_MOZ</v>
      </c>
      <c r="X74" t="str">
        <f t="shared" si="17"/>
        <v>e?_wof_MOZ*</v>
      </c>
      <c r="Y74">
        <v>1</v>
      </c>
      <c r="Z74">
        <v>2</v>
      </c>
      <c r="AB74" t="str">
        <f t="shared" si="26"/>
        <v>UCE_elcaggCap_wof_MOZ</v>
      </c>
      <c r="AC74" t="str">
        <f t="shared" si="18"/>
        <v>elcagg_wof_MOZ</v>
      </c>
      <c r="AD74">
        <v>-1</v>
      </c>
    </row>
    <row r="75" spans="1:30" x14ac:dyDescent="0.45">
      <c r="A75" t="s">
        <v>146</v>
      </c>
      <c r="B75" t="str">
        <f t="shared" si="19"/>
        <v>UCE_elcaggCap_spv_KAZ</v>
      </c>
      <c r="C75" t="str">
        <f t="shared" si="15"/>
        <v>e?_spv_KAZ*</v>
      </c>
      <c r="D75">
        <v>1</v>
      </c>
      <c r="E75">
        <v>2</v>
      </c>
      <c r="G75" t="str">
        <f t="shared" si="20"/>
        <v>UCE_elcaggCap_spv_KAZ</v>
      </c>
      <c r="H75" t="str">
        <f t="shared" si="21"/>
        <v>elcagg_spv_KAZ</v>
      </c>
      <c r="I75">
        <v>-1</v>
      </c>
      <c r="K75" t="s">
        <v>145</v>
      </c>
      <c r="L75" t="str">
        <f t="shared" si="22"/>
        <v>UCE_elcaggCap_won_JPN</v>
      </c>
      <c r="M75" t="str">
        <f t="shared" si="16"/>
        <v>e?_won_JPN*</v>
      </c>
      <c r="N75">
        <v>1</v>
      </c>
      <c r="O75">
        <v>2</v>
      </c>
      <c r="Q75" t="str">
        <f t="shared" si="23"/>
        <v>UCE_elcaggCap_won_JPN</v>
      </c>
      <c r="R75" t="str">
        <f t="shared" si="24"/>
        <v>elcagg_won_JPN</v>
      </c>
      <c r="S75">
        <v>-1</v>
      </c>
      <c r="V75" t="s">
        <v>177</v>
      </c>
      <c r="W75" t="str">
        <f t="shared" si="25"/>
        <v>UCE_elcaggCap_wof_MRT</v>
      </c>
      <c r="X75" t="str">
        <f t="shared" si="17"/>
        <v>e?_wof_MRT*</v>
      </c>
      <c r="Y75">
        <v>1</v>
      </c>
      <c r="Z75">
        <v>2</v>
      </c>
      <c r="AB75" t="str">
        <f t="shared" si="26"/>
        <v>UCE_elcaggCap_wof_MRT</v>
      </c>
      <c r="AC75" t="str">
        <f t="shared" si="18"/>
        <v>elcagg_wof_MRT</v>
      </c>
      <c r="AD75">
        <v>-1</v>
      </c>
    </row>
    <row r="76" spans="1:30" x14ac:dyDescent="0.45">
      <c r="A76" t="s">
        <v>147</v>
      </c>
      <c r="B76" t="str">
        <f t="shared" si="19"/>
        <v>UCE_elcaggCap_spv_KEN</v>
      </c>
      <c r="C76" t="str">
        <f t="shared" si="15"/>
        <v>e?_spv_KEN*</v>
      </c>
      <c r="D76">
        <v>1</v>
      </c>
      <c r="E76">
        <v>2</v>
      </c>
      <c r="G76" t="str">
        <f t="shared" si="20"/>
        <v>UCE_elcaggCap_spv_KEN</v>
      </c>
      <c r="H76" t="str">
        <f t="shared" si="21"/>
        <v>elcagg_spv_KEN</v>
      </c>
      <c r="I76">
        <v>-1</v>
      </c>
      <c r="K76" t="s">
        <v>146</v>
      </c>
      <c r="L76" t="str">
        <f t="shared" si="22"/>
        <v>UCE_elcaggCap_won_KAZ</v>
      </c>
      <c r="M76" t="str">
        <f t="shared" si="16"/>
        <v>e?_won_KAZ*</v>
      </c>
      <c r="N76">
        <v>1</v>
      </c>
      <c r="O76">
        <v>2</v>
      </c>
      <c r="Q76" t="str">
        <f t="shared" si="23"/>
        <v>UCE_elcaggCap_won_KAZ</v>
      </c>
      <c r="R76" t="str">
        <f t="shared" si="24"/>
        <v>elcagg_won_KAZ</v>
      </c>
      <c r="S76">
        <v>-1</v>
      </c>
      <c r="V76" t="s">
        <v>182</v>
      </c>
      <c r="W76" t="str">
        <f t="shared" si="25"/>
        <v>UCE_elcaggCap_wof_MYS</v>
      </c>
      <c r="X76" t="str">
        <f t="shared" si="17"/>
        <v>e?_wof_MYS*</v>
      </c>
      <c r="Y76">
        <v>1</v>
      </c>
      <c r="Z76">
        <v>2</v>
      </c>
      <c r="AB76" t="str">
        <f t="shared" si="26"/>
        <v>UCE_elcaggCap_wof_MYS</v>
      </c>
      <c r="AC76" t="str">
        <f t="shared" si="18"/>
        <v>elcagg_wof_MYS</v>
      </c>
      <c r="AD76">
        <v>-1</v>
      </c>
    </row>
    <row r="77" spans="1:30" x14ac:dyDescent="0.45">
      <c r="A77" t="s">
        <v>148</v>
      </c>
      <c r="B77" t="str">
        <f t="shared" si="19"/>
        <v>UCE_elcaggCap_spv_KGZ</v>
      </c>
      <c r="C77" t="str">
        <f t="shared" si="15"/>
        <v>e?_spv_KGZ*</v>
      </c>
      <c r="D77">
        <v>1</v>
      </c>
      <c r="E77">
        <v>2</v>
      </c>
      <c r="G77" t="str">
        <f t="shared" si="20"/>
        <v>UCE_elcaggCap_spv_KGZ</v>
      </c>
      <c r="H77" t="str">
        <f t="shared" si="21"/>
        <v>elcagg_spv_KGZ</v>
      </c>
      <c r="I77">
        <v>-1</v>
      </c>
      <c r="K77" t="s">
        <v>147</v>
      </c>
      <c r="L77" t="str">
        <f t="shared" si="22"/>
        <v>UCE_elcaggCap_won_KEN</v>
      </c>
      <c r="M77" t="str">
        <f t="shared" si="16"/>
        <v>e?_won_KEN*</v>
      </c>
      <c r="N77">
        <v>1</v>
      </c>
      <c r="O77">
        <v>2</v>
      </c>
      <c r="Q77" t="str">
        <f t="shared" si="23"/>
        <v>UCE_elcaggCap_won_KEN</v>
      </c>
      <c r="R77" t="str">
        <f t="shared" si="24"/>
        <v>elcagg_won_KEN</v>
      </c>
      <c r="S77">
        <v>-1</v>
      </c>
      <c r="V77" t="s">
        <v>183</v>
      </c>
      <c r="W77" t="str">
        <f t="shared" si="25"/>
        <v>UCE_elcaggCap_wof_NAM</v>
      </c>
      <c r="X77" t="str">
        <f t="shared" si="17"/>
        <v>e?_wof_NAM*</v>
      </c>
      <c r="Y77">
        <v>1</v>
      </c>
      <c r="Z77">
        <v>2</v>
      </c>
      <c r="AB77" t="str">
        <f t="shared" si="26"/>
        <v>UCE_elcaggCap_wof_NAM</v>
      </c>
      <c r="AC77" t="str">
        <f t="shared" si="18"/>
        <v>elcagg_wof_NAM</v>
      </c>
      <c r="AD77">
        <v>-1</v>
      </c>
    </row>
    <row r="78" spans="1:30" x14ac:dyDescent="0.45">
      <c r="A78" t="s">
        <v>149</v>
      </c>
      <c r="B78" t="str">
        <f t="shared" si="19"/>
        <v>UCE_elcaggCap_spv_KHM</v>
      </c>
      <c r="C78" t="str">
        <f t="shared" si="15"/>
        <v>e?_spv_KHM*</v>
      </c>
      <c r="D78">
        <v>1</v>
      </c>
      <c r="E78">
        <v>2</v>
      </c>
      <c r="G78" t="str">
        <f t="shared" si="20"/>
        <v>UCE_elcaggCap_spv_KHM</v>
      </c>
      <c r="H78" t="str">
        <f t="shared" si="21"/>
        <v>elcagg_spv_KHM</v>
      </c>
      <c r="I78">
        <v>-1</v>
      </c>
      <c r="K78" t="s">
        <v>148</v>
      </c>
      <c r="L78" t="str">
        <f t="shared" si="22"/>
        <v>UCE_elcaggCap_won_KGZ</v>
      </c>
      <c r="M78" t="str">
        <f t="shared" si="16"/>
        <v>e?_won_KGZ*</v>
      </c>
      <c r="N78">
        <v>1</v>
      </c>
      <c r="O78">
        <v>2</v>
      </c>
      <c r="Q78" t="str">
        <f t="shared" si="23"/>
        <v>UCE_elcaggCap_won_KGZ</v>
      </c>
      <c r="R78" t="str">
        <f t="shared" si="24"/>
        <v>elcagg_won_KGZ</v>
      </c>
      <c r="S78">
        <v>-1</v>
      </c>
      <c r="V78" t="s">
        <v>184</v>
      </c>
      <c r="W78" t="str">
        <f t="shared" si="25"/>
        <v>UCE_elcaggCap_wof_NCL</v>
      </c>
      <c r="X78" t="str">
        <f t="shared" si="17"/>
        <v>e?_wof_NCL*</v>
      </c>
      <c r="Y78">
        <v>1</v>
      </c>
      <c r="Z78">
        <v>2</v>
      </c>
      <c r="AB78" t="str">
        <f t="shared" si="26"/>
        <v>UCE_elcaggCap_wof_NCL</v>
      </c>
      <c r="AC78" t="str">
        <f t="shared" si="18"/>
        <v>elcagg_wof_NCL</v>
      </c>
      <c r="AD78">
        <v>-1</v>
      </c>
    </row>
    <row r="79" spans="1:30" x14ac:dyDescent="0.45">
      <c r="A79" t="s">
        <v>152</v>
      </c>
      <c r="B79" t="str">
        <f t="shared" si="19"/>
        <v>UCE_elcaggCap_spv_KOR</v>
      </c>
      <c r="C79" t="str">
        <f t="shared" si="15"/>
        <v>e?_spv_KOR*</v>
      </c>
      <c r="D79">
        <v>1</v>
      </c>
      <c r="E79">
        <v>2</v>
      </c>
      <c r="G79" t="str">
        <f t="shared" si="20"/>
        <v>UCE_elcaggCap_spv_KOR</v>
      </c>
      <c r="H79" t="str">
        <f t="shared" si="21"/>
        <v>elcagg_spv_KOR</v>
      </c>
      <c r="I79">
        <v>-1</v>
      </c>
      <c r="K79" t="s">
        <v>149</v>
      </c>
      <c r="L79" t="str">
        <f t="shared" si="22"/>
        <v>UCE_elcaggCap_won_KHM</v>
      </c>
      <c r="M79" t="str">
        <f t="shared" si="16"/>
        <v>e?_won_KHM*</v>
      </c>
      <c r="N79">
        <v>1</v>
      </c>
      <c r="O79">
        <v>2</v>
      </c>
      <c r="Q79" t="str">
        <f t="shared" si="23"/>
        <v>UCE_elcaggCap_won_KHM</v>
      </c>
      <c r="R79" t="str">
        <f t="shared" si="24"/>
        <v>elcagg_won_KHM</v>
      </c>
      <c r="S79">
        <v>-1</v>
      </c>
      <c r="V79" t="s">
        <v>186</v>
      </c>
      <c r="W79" t="str">
        <f t="shared" si="25"/>
        <v>UCE_elcaggCap_wof_NGA</v>
      </c>
      <c r="X79" t="str">
        <f t="shared" si="17"/>
        <v>e?_wof_NGA*</v>
      </c>
      <c r="Y79">
        <v>1</v>
      </c>
      <c r="Z79">
        <v>2</v>
      </c>
      <c r="AB79" t="str">
        <f t="shared" si="26"/>
        <v>UCE_elcaggCap_wof_NGA</v>
      </c>
      <c r="AC79" t="str">
        <f t="shared" si="18"/>
        <v>elcagg_wof_NGA</v>
      </c>
      <c r="AD79">
        <v>-1</v>
      </c>
    </row>
    <row r="80" spans="1:30" x14ac:dyDescent="0.45">
      <c r="A80" t="s">
        <v>153</v>
      </c>
      <c r="B80" t="str">
        <f t="shared" si="19"/>
        <v>UCE_elcaggCap_spv_KWT</v>
      </c>
      <c r="C80" t="str">
        <f t="shared" si="15"/>
        <v>e?_spv_KWT*</v>
      </c>
      <c r="D80">
        <v>1</v>
      </c>
      <c r="E80">
        <v>2</v>
      </c>
      <c r="G80" t="str">
        <f t="shared" si="20"/>
        <v>UCE_elcaggCap_spv_KWT</v>
      </c>
      <c r="H80" t="str">
        <f t="shared" si="21"/>
        <v>elcagg_spv_KWT</v>
      </c>
      <c r="I80">
        <v>-1</v>
      </c>
      <c r="K80" t="s">
        <v>152</v>
      </c>
      <c r="L80" t="str">
        <f t="shared" si="22"/>
        <v>UCE_elcaggCap_won_KOR</v>
      </c>
      <c r="M80" t="str">
        <f t="shared" si="16"/>
        <v>e?_won_KOR*</v>
      </c>
      <c r="N80">
        <v>1</v>
      </c>
      <c r="O80">
        <v>2</v>
      </c>
      <c r="Q80" t="str">
        <f t="shared" si="23"/>
        <v>UCE_elcaggCap_won_KOR</v>
      </c>
      <c r="R80" t="str">
        <f t="shared" si="24"/>
        <v>elcagg_won_KOR</v>
      </c>
      <c r="S80">
        <v>-1</v>
      </c>
      <c r="V80" t="s">
        <v>187</v>
      </c>
      <c r="W80" t="str">
        <f t="shared" si="25"/>
        <v>UCE_elcaggCap_wof_NIC</v>
      </c>
      <c r="X80" t="str">
        <f t="shared" si="17"/>
        <v>e?_wof_NIC*</v>
      </c>
      <c r="Y80">
        <v>1</v>
      </c>
      <c r="Z80">
        <v>2</v>
      </c>
      <c r="AB80" t="str">
        <f t="shared" si="26"/>
        <v>UCE_elcaggCap_wof_NIC</v>
      </c>
      <c r="AC80" t="str">
        <f t="shared" si="18"/>
        <v>elcagg_wof_NIC</v>
      </c>
      <c r="AD80">
        <v>-1</v>
      </c>
    </row>
    <row r="81" spans="1:30" x14ac:dyDescent="0.45">
      <c r="A81" t="s">
        <v>154</v>
      </c>
      <c r="B81" t="str">
        <f t="shared" si="19"/>
        <v>UCE_elcaggCap_spv_LAO</v>
      </c>
      <c r="C81" t="str">
        <f t="shared" si="15"/>
        <v>e?_spv_LAO*</v>
      </c>
      <c r="D81">
        <v>1</v>
      </c>
      <c r="E81">
        <v>2</v>
      </c>
      <c r="G81" t="str">
        <f t="shared" si="20"/>
        <v>UCE_elcaggCap_spv_LAO</v>
      </c>
      <c r="H81" t="str">
        <f t="shared" si="21"/>
        <v>elcagg_spv_LAO</v>
      </c>
      <c r="I81">
        <v>-1</v>
      </c>
      <c r="K81" t="s">
        <v>153</v>
      </c>
      <c r="L81" t="str">
        <f t="shared" si="22"/>
        <v>UCE_elcaggCap_won_KWT</v>
      </c>
      <c r="M81" t="str">
        <f t="shared" si="16"/>
        <v>e?_won_KWT*</v>
      </c>
      <c r="N81">
        <v>1</v>
      </c>
      <c r="O81">
        <v>2</v>
      </c>
      <c r="Q81" t="str">
        <f t="shared" si="23"/>
        <v>UCE_elcaggCap_won_KWT</v>
      </c>
      <c r="R81" t="str">
        <f t="shared" si="24"/>
        <v>elcagg_won_KWT</v>
      </c>
      <c r="S81">
        <v>-1</v>
      </c>
      <c r="V81" t="s">
        <v>188</v>
      </c>
      <c r="W81" t="str">
        <f t="shared" si="25"/>
        <v>UCE_elcaggCap_wof_NLD</v>
      </c>
      <c r="X81" t="str">
        <f t="shared" si="17"/>
        <v>e?_wof_NLD*</v>
      </c>
      <c r="Y81">
        <v>1</v>
      </c>
      <c r="Z81">
        <v>2</v>
      </c>
      <c r="AB81" t="str">
        <f t="shared" si="26"/>
        <v>UCE_elcaggCap_wof_NLD</v>
      </c>
      <c r="AC81" t="str">
        <f t="shared" si="18"/>
        <v>elcagg_wof_NLD</v>
      </c>
      <c r="AD81">
        <v>-1</v>
      </c>
    </row>
    <row r="82" spans="1:30" x14ac:dyDescent="0.45">
      <c r="A82" t="s">
        <v>155</v>
      </c>
      <c r="B82" t="str">
        <f t="shared" si="19"/>
        <v>UCE_elcaggCap_spv_LBN</v>
      </c>
      <c r="C82" t="str">
        <f t="shared" si="15"/>
        <v>e?_spv_LBN*</v>
      </c>
      <c r="D82">
        <v>1</v>
      </c>
      <c r="E82">
        <v>2</v>
      </c>
      <c r="G82" t="str">
        <f t="shared" si="20"/>
        <v>UCE_elcaggCap_spv_LBN</v>
      </c>
      <c r="H82" t="str">
        <f t="shared" si="21"/>
        <v>elcagg_spv_LBN</v>
      </c>
      <c r="I82">
        <v>-1</v>
      </c>
      <c r="K82" t="s">
        <v>154</v>
      </c>
      <c r="L82" t="str">
        <f t="shared" si="22"/>
        <v>UCE_elcaggCap_won_LAO</v>
      </c>
      <c r="M82" t="str">
        <f t="shared" si="16"/>
        <v>e?_won_LAO*</v>
      </c>
      <c r="N82">
        <v>1</v>
      </c>
      <c r="O82">
        <v>2</v>
      </c>
      <c r="Q82" t="str">
        <f t="shared" si="23"/>
        <v>UCE_elcaggCap_won_LAO</v>
      </c>
      <c r="R82" t="str">
        <f t="shared" si="24"/>
        <v>elcagg_won_LAO</v>
      </c>
      <c r="S82">
        <v>-1</v>
      </c>
      <c r="V82" t="s">
        <v>189</v>
      </c>
      <c r="W82" t="str">
        <f t="shared" si="25"/>
        <v>UCE_elcaggCap_wof_NOR</v>
      </c>
      <c r="X82" t="str">
        <f t="shared" si="17"/>
        <v>e?_wof_NOR*</v>
      </c>
      <c r="Y82">
        <v>1</v>
      </c>
      <c r="Z82">
        <v>2</v>
      </c>
      <c r="AB82" t="str">
        <f t="shared" si="26"/>
        <v>UCE_elcaggCap_wof_NOR</v>
      </c>
      <c r="AC82" t="str">
        <f t="shared" si="18"/>
        <v>elcagg_wof_NOR</v>
      </c>
      <c r="AD82">
        <v>-1</v>
      </c>
    </row>
    <row r="83" spans="1:30" x14ac:dyDescent="0.45">
      <c r="A83" t="s">
        <v>156</v>
      </c>
      <c r="B83" t="str">
        <f t="shared" si="19"/>
        <v>UCE_elcaggCap_spv_LBR</v>
      </c>
      <c r="C83" t="str">
        <f t="shared" si="15"/>
        <v>e?_spv_LBR*</v>
      </c>
      <c r="D83">
        <v>1</v>
      </c>
      <c r="E83">
        <v>2</v>
      </c>
      <c r="G83" t="str">
        <f t="shared" si="20"/>
        <v>UCE_elcaggCap_spv_LBR</v>
      </c>
      <c r="H83" t="str">
        <f t="shared" si="21"/>
        <v>elcagg_spv_LBR</v>
      </c>
      <c r="I83">
        <v>-1</v>
      </c>
      <c r="K83" t="s">
        <v>155</v>
      </c>
      <c r="L83" t="str">
        <f t="shared" si="22"/>
        <v>UCE_elcaggCap_won_LBN</v>
      </c>
      <c r="M83" t="str">
        <f t="shared" si="16"/>
        <v>e?_won_LBN*</v>
      </c>
      <c r="N83">
        <v>1</v>
      </c>
      <c r="O83">
        <v>2</v>
      </c>
      <c r="Q83" t="str">
        <f t="shared" si="23"/>
        <v>UCE_elcaggCap_won_LBN</v>
      </c>
      <c r="R83" t="str">
        <f t="shared" si="24"/>
        <v>elcagg_won_LBN</v>
      </c>
      <c r="S83">
        <v>-1</v>
      </c>
      <c r="V83" t="s">
        <v>191</v>
      </c>
      <c r="W83" t="str">
        <f t="shared" si="25"/>
        <v>UCE_elcaggCap_wof_NZL</v>
      </c>
      <c r="X83" t="str">
        <f t="shared" si="17"/>
        <v>e?_wof_NZL*</v>
      </c>
      <c r="Y83">
        <v>1</v>
      </c>
      <c r="Z83">
        <v>2</v>
      </c>
      <c r="AB83" t="str">
        <f t="shared" si="26"/>
        <v>UCE_elcaggCap_wof_NZL</v>
      </c>
      <c r="AC83" t="str">
        <f t="shared" si="18"/>
        <v>elcagg_wof_NZL</v>
      </c>
      <c r="AD83">
        <v>-1</v>
      </c>
    </row>
    <row r="84" spans="1:30" x14ac:dyDescent="0.45">
      <c r="A84" t="s">
        <v>157</v>
      </c>
      <c r="B84" t="str">
        <f t="shared" si="19"/>
        <v>UCE_elcaggCap_spv_LBY</v>
      </c>
      <c r="C84" t="str">
        <f t="shared" si="15"/>
        <v>e?_spv_LBY*</v>
      </c>
      <c r="D84">
        <v>1</v>
      </c>
      <c r="E84">
        <v>2</v>
      </c>
      <c r="G84" t="str">
        <f t="shared" si="20"/>
        <v>UCE_elcaggCap_spv_LBY</v>
      </c>
      <c r="H84" t="str">
        <f t="shared" si="21"/>
        <v>elcagg_spv_LBY</v>
      </c>
      <c r="I84">
        <v>-1</v>
      </c>
      <c r="K84" t="s">
        <v>156</v>
      </c>
      <c r="L84" t="str">
        <f t="shared" si="22"/>
        <v>UCE_elcaggCap_won_LBR</v>
      </c>
      <c r="M84" t="str">
        <f t="shared" si="16"/>
        <v>e?_won_LBR*</v>
      </c>
      <c r="N84">
        <v>1</v>
      </c>
      <c r="O84">
        <v>2</v>
      </c>
      <c r="Q84" t="str">
        <f t="shared" si="23"/>
        <v>UCE_elcaggCap_won_LBR</v>
      </c>
      <c r="R84" t="str">
        <f t="shared" si="24"/>
        <v>elcagg_won_LBR</v>
      </c>
      <c r="S84">
        <v>-1</v>
      </c>
      <c r="V84" t="s">
        <v>192</v>
      </c>
      <c r="W84" t="str">
        <f t="shared" si="25"/>
        <v>UCE_elcaggCap_wof_OMN</v>
      </c>
      <c r="X84" t="str">
        <f t="shared" si="17"/>
        <v>e?_wof_OMN*</v>
      </c>
      <c r="Y84">
        <v>1</v>
      </c>
      <c r="Z84">
        <v>2</v>
      </c>
      <c r="AB84" t="str">
        <f t="shared" si="26"/>
        <v>UCE_elcaggCap_wof_OMN</v>
      </c>
      <c r="AC84" t="str">
        <f t="shared" si="18"/>
        <v>elcagg_wof_OMN</v>
      </c>
      <c r="AD84">
        <v>-1</v>
      </c>
    </row>
    <row r="85" spans="1:30" x14ac:dyDescent="0.45">
      <c r="A85" t="s">
        <v>159</v>
      </c>
      <c r="B85" t="str">
        <f t="shared" si="19"/>
        <v>UCE_elcaggCap_spv_LKA</v>
      </c>
      <c r="C85" t="str">
        <f t="shared" si="15"/>
        <v>e?_spv_LKA*</v>
      </c>
      <c r="D85">
        <v>1</v>
      </c>
      <c r="E85">
        <v>2</v>
      </c>
      <c r="G85" t="str">
        <f t="shared" si="20"/>
        <v>UCE_elcaggCap_spv_LKA</v>
      </c>
      <c r="H85" t="str">
        <f t="shared" si="21"/>
        <v>elcagg_spv_LKA</v>
      </c>
      <c r="I85">
        <v>-1</v>
      </c>
      <c r="K85" t="s">
        <v>157</v>
      </c>
      <c r="L85" t="str">
        <f t="shared" si="22"/>
        <v>UCE_elcaggCap_won_LBY</v>
      </c>
      <c r="M85" t="str">
        <f t="shared" si="16"/>
        <v>e?_won_LBY*</v>
      </c>
      <c r="N85">
        <v>1</v>
      </c>
      <c r="O85">
        <v>2</v>
      </c>
      <c r="Q85" t="str">
        <f t="shared" si="23"/>
        <v>UCE_elcaggCap_won_LBY</v>
      </c>
      <c r="R85" t="str">
        <f t="shared" si="24"/>
        <v>elcagg_won_LBY</v>
      </c>
      <c r="S85">
        <v>-1</v>
      </c>
      <c r="V85" t="s">
        <v>193</v>
      </c>
      <c r="W85" t="str">
        <f t="shared" si="25"/>
        <v>UCE_elcaggCap_wof_PAK</v>
      </c>
      <c r="X85" t="str">
        <f t="shared" si="17"/>
        <v>e?_wof_PAK*</v>
      </c>
      <c r="Y85">
        <v>1</v>
      </c>
      <c r="Z85">
        <v>2</v>
      </c>
      <c r="AB85" t="str">
        <f t="shared" si="26"/>
        <v>UCE_elcaggCap_wof_PAK</v>
      </c>
      <c r="AC85" t="str">
        <f t="shared" si="18"/>
        <v>elcagg_wof_PAK</v>
      </c>
      <c r="AD85">
        <v>-1</v>
      </c>
    </row>
    <row r="86" spans="1:30" x14ac:dyDescent="0.45">
      <c r="A86" t="s">
        <v>160</v>
      </c>
      <c r="B86" t="str">
        <f t="shared" si="19"/>
        <v>UCE_elcaggCap_spv_LSO</v>
      </c>
      <c r="C86" t="str">
        <f t="shared" si="15"/>
        <v>e?_spv_LSO*</v>
      </c>
      <c r="D86">
        <v>1</v>
      </c>
      <c r="E86">
        <v>2</v>
      </c>
      <c r="G86" t="str">
        <f t="shared" si="20"/>
        <v>UCE_elcaggCap_spv_LSO</v>
      </c>
      <c r="H86" t="str">
        <f t="shared" si="21"/>
        <v>elcagg_spv_LSO</v>
      </c>
      <c r="I86">
        <v>-1</v>
      </c>
      <c r="K86" t="s">
        <v>159</v>
      </c>
      <c r="L86" t="str">
        <f t="shared" si="22"/>
        <v>UCE_elcaggCap_won_LKA</v>
      </c>
      <c r="M86" t="str">
        <f t="shared" si="16"/>
        <v>e?_won_LKA*</v>
      </c>
      <c r="N86">
        <v>1</v>
      </c>
      <c r="O86">
        <v>2</v>
      </c>
      <c r="Q86" t="str">
        <f t="shared" si="23"/>
        <v>UCE_elcaggCap_won_LKA</v>
      </c>
      <c r="R86" t="str">
        <f t="shared" si="24"/>
        <v>elcagg_won_LKA</v>
      </c>
      <c r="S86">
        <v>-1</v>
      </c>
      <c r="V86" t="s">
        <v>194</v>
      </c>
      <c r="W86" t="str">
        <f t="shared" si="25"/>
        <v>UCE_elcaggCap_wof_PAN</v>
      </c>
      <c r="X86" t="str">
        <f t="shared" si="17"/>
        <v>e?_wof_PAN*</v>
      </c>
      <c r="Y86">
        <v>1</v>
      </c>
      <c r="Z86">
        <v>2</v>
      </c>
      <c r="AB86" t="str">
        <f t="shared" si="26"/>
        <v>UCE_elcaggCap_wof_PAN</v>
      </c>
      <c r="AC86" t="str">
        <f t="shared" si="18"/>
        <v>elcagg_wof_PAN</v>
      </c>
      <c r="AD86">
        <v>-1</v>
      </c>
    </row>
    <row r="87" spans="1:30" x14ac:dyDescent="0.45">
      <c r="A87" t="s">
        <v>161</v>
      </c>
      <c r="B87" t="str">
        <f t="shared" si="19"/>
        <v>UCE_elcaggCap_spv_LTU</v>
      </c>
      <c r="C87" t="str">
        <f t="shared" si="15"/>
        <v>e?_spv_LTU*</v>
      </c>
      <c r="D87">
        <v>1</v>
      </c>
      <c r="E87">
        <v>2</v>
      </c>
      <c r="G87" t="str">
        <f t="shared" si="20"/>
        <v>UCE_elcaggCap_spv_LTU</v>
      </c>
      <c r="H87" t="str">
        <f t="shared" si="21"/>
        <v>elcagg_spv_LTU</v>
      </c>
      <c r="I87">
        <v>-1</v>
      </c>
      <c r="K87" t="s">
        <v>160</v>
      </c>
      <c r="L87" t="str">
        <f t="shared" si="22"/>
        <v>UCE_elcaggCap_won_LSO</v>
      </c>
      <c r="M87" t="str">
        <f t="shared" si="16"/>
        <v>e?_won_LSO*</v>
      </c>
      <c r="N87">
        <v>1</v>
      </c>
      <c r="O87">
        <v>2</v>
      </c>
      <c r="Q87" t="str">
        <f t="shared" si="23"/>
        <v>UCE_elcaggCap_won_LSO</v>
      </c>
      <c r="R87" t="str">
        <f t="shared" si="24"/>
        <v>elcagg_won_LSO</v>
      </c>
      <c r="S87">
        <v>-1</v>
      </c>
      <c r="V87" t="s">
        <v>195</v>
      </c>
      <c r="W87" t="str">
        <f t="shared" si="25"/>
        <v>UCE_elcaggCap_wof_PER</v>
      </c>
      <c r="X87" t="str">
        <f t="shared" si="17"/>
        <v>e?_wof_PER*</v>
      </c>
      <c r="Y87">
        <v>1</v>
      </c>
      <c r="Z87">
        <v>2</v>
      </c>
      <c r="AB87" t="str">
        <f t="shared" si="26"/>
        <v>UCE_elcaggCap_wof_PER</v>
      </c>
      <c r="AC87" t="str">
        <f t="shared" si="18"/>
        <v>elcagg_wof_PER</v>
      </c>
      <c r="AD87">
        <v>-1</v>
      </c>
    </row>
    <row r="88" spans="1:30" x14ac:dyDescent="0.45">
      <c r="A88" t="s">
        <v>162</v>
      </c>
      <c r="B88" t="str">
        <f t="shared" si="19"/>
        <v>UCE_elcaggCap_spv_LUX</v>
      </c>
      <c r="C88" t="str">
        <f t="shared" si="15"/>
        <v>e?_spv_LUX*</v>
      </c>
      <c r="D88">
        <v>1</v>
      </c>
      <c r="E88">
        <v>2</v>
      </c>
      <c r="G88" t="str">
        <f t="shared" si="20"/>
        <v>UCE_elcaggCap_spv_LUX</v>
      </c>
      <c r="H88" t="str">
        <f t="shared" si="21"/>
        <v>elcagg_spv_LUX</v>
      </c>
      <c r="I88">
        <v>-1</v>
      </c>
      <c r="K88" t="s">
        <v>161</v>
      </c>
      <c r="L88" t="str">
        <f t="shared" si="22"/>
        <v>UCE_elcaggCap_won_LTU</v>
      </c>
      <c r="M88" t="str">
        <f t="shared" si="16"/>
        <v>e?_won_LTU*</v>
      </c>
      <c r="N88">
        <v>1</v>
      </c>
      <c r="O88">
        <v>2</v>
      </c>
      <c r="Q88" t="str">
        <f t="shared" si="23"/>
        <v>UCE_elcaggCap_won_LTU</v>
      </c>
      <c r="R88" t="str">
        <f t="shared" si="24"/>
        <v>elcagg_won_LTU</v>
      </c>
      <c r="S88">
        <v>-1</v>
      </c>
      <c r="V88" t="s">
        <v>196</v>
      </c>
      <c r="W88" t="str">
        <f t="shared" si="25"/>
        <v>UCE_elcaggCap_wof_PHL</v>
      </c>
      <c r="X88" t="str">
        <f t="shared" si="17"/>
        <v>e?_wof_PHL*</v>
      </c>
      <c r="Y88">
        <v>1</v>
      </c>
      <c r="Z88">
        <v>2</v>
      </c>
      <c r="AB88" t="str">
        <f t="shared" si="26"/>
        <v>UCE_elcaggCap_wof_PHL</v>
      </c>
      <c r="AC88" t="str">
        <f t="shared" si="18"/>
        <v>elcagg_wof_PHL</v>
      </c>
      <c r="AD88">
        <v>-1</v>
      </c>
    </row>
    <row r="89" spans="1:30" x14ac:dyDescent="0.45">
      <c r="A89" t="s">
        <v>163</v>
      </c>
      <c r="B89" t="str">
        <f t="shared" si="19"/>
        <v>UCE_elcaggCap_spv_LVA</v>
      </c>
      <c r="C89" t="str">
        <f t="shared" si="15"/>
        <v>e?_spv_LVA*</v>
      </c>
      <c r="D89">
        <v>1</v>
      </c>
      <c r="E89">
        <v>2</v>
      </c>
      <c r="G89" t="str">
        <f t="shared" si="20"/>
        <v>UCE_elcaggCap_spv_LVA</v>
      </c>
      <c r="H89" t="str">
        <f t="shared" si="21"/>
        <v>elcagg_spv_LVA</v>
      </c>
      <c r="I89">
        <v>-1</v>
      </c>
      <c r="K89" t="s">
        <v>162</v>
      </c>
      <c r="L89" t="str">
        <f t="shared" si="22"/>
        <v>UCE_elcaggCap_won_LUX</v>
      </c>
      <c r="M89" t="str">
        <f t="shared" si="16"/>
        <v>e?_won_LUX*</v>
      </c>
      <c r="N89">
        <v>1</v>
      </c>
      <c r="O89">
        <v>2</v>
      </c>
      <c r="Q89" t="str">
        <f t="shared" si="23"/>
        <v>UCE_elcaggCap_won_LUX</v>
      </c>
      <c r="R89" t="str">
        <f t="shared" si="24"/>
        <v>elcagg_won_LUX</v>
      </c>
      <c r="S89">
        <v>-1</v>
      </c>
      <c r="V89" t="s">
        <v>198</v>
      </c>
      <c r="W89" t="str">
        <f t="shared" si="25"/>
        <v>UCE_elcaggCap_wof_PNG</v>
      </c>
      <c r="X89" t="str">
        <f t="shared" si="17"/>
        <v>e?_wof_PNG*</v>
      </c>
      <c r="Y89">
        <v>1</v>
      </c>
      <c r="Z89">
        <v>2</v>
      </c>
      <c r="AB89" t="str">
        <f t="shared" si="26"/>
        <v>UCE_elcaggCap_wof_PNG</v>
      </c>
      <c r="AC89" t="str">
        <f t="shared" si="18"/>
        <v>elcagg_wof_PNG</v>
      </c>
      <c r="AD89">
        <v>-1</v>
      </c>
    </row>
    <row r="90" spans="1:30" x14ac:dyDescent="0.45">
      <c r="A90" t="s">
        <v>165</v>
      </c>
      <c r="B90" t="str">
        <f t="shared" si="19"/>
        <v>UCE_elcaggCap_spv_MAR</v>
      </c>
      <c r="C90" t="str">
        <f t="shared" si="15"/>
        <v>e?_spv_MAR*</v>
      </c>
      <c r="D90">
        <v>1</v>
      </c>
      <c r="E90">
        <v>2</v>
      </c>
      <c r="G90" t="str">
        <f t="shared" si="20"/>
        <v>UCE_elcaggCap_spv_MAR</v>
      </c>
      <c r="H90" t="str">
        <f t="shared" si="21"/>
        <v>elcagg_spv_MAR</v>
      </c>
      <c r="I90">
        <v>-1</v>
      </c>
      <c r="K90" t="s">
        <v>163</v>
      </c>
      <c r="L90" t="str">
        <f t="shared" si="22"/>
        <v>UCE_elcaggCap_won_LVA</v>
      </c>
      <c r="M90" t="str">
        <f t="shared" si="16"/>
        <v>e?_won_LVA*</v>
      </c>
      <c r="N90">
        <v>1</v>
      </c>
      <c r="O90">
        <v>2</v>
      </c>
      <c r="Q90" t="str">
        <f t="shared" si="23"/>
        <v>UCE_elcaggCap_won_LVA</v>
      </c>
      <c r="R90" t="str">
        <f t="shared" si="24"/>
        <v>elcagg_won_LVA</v>
      </c>
      <c r="S90">
        <v>-1</v>
      </c>
      <c r="V90" t="s">
        <v>199</v>
      </c>
      <c r="W90" t="str">
        <f t="shared" si="25"/>
        <v>UCE_elcaggCap_wof_POL</v>
      </c>
      <c r="X90" t="str">
        <f t="shared" si="17"/>
        <v>e?_wof_POL*</v>
      </c>
      <c r="Y90">
        <v>1</v>
      </c>
      <c r="Z90">
        <v>2</v>
      </c>
      <c r="AB90" t="str">
        <f t="shared" si="26"/>
        <v>UCE_elcaggCap_wof_POL</v>
      </c>
      <c r="AC90" t="str">
        <f t="shared" si="18"/>
        <v>elcagg_wof_POL</v>
      </c>
      <c r="AD90">
        <v>-1</v>
      </c>
    </row>
    <row r="91" spans="1:30" x14ac:dyDescent="0.45">
      <c r="A91" t="s">
        <v>166</v>
      </c>
      <c r="B91" t="str">
        <f t="shared" si="19"/>
        <v>UCE_elcaggCap_spv_MDA</v>
      </c>
      <c r="C91" t="str">
        <f t="shared" si="15"/>
        <v>e?_spv_MDA*</v>
      </c>
      <c r="D91">
        <v>1</v>
      </c>
      <c r="E91">
        <v>2</v>
      </c>
      <c r="G91" t="str">
        <f t="shared" si="20"/>
        <v>UCE_elcaggCap_spv_MDA</v>
      </c>
      <c r="H91" t="str">
        <f t="shared" si="21"/>
        <v>elcagg_spv_MDA</v>
      </c>
      <c r="I91">
        <v>-1</v>
      </c>
      <c r="K91" t="s">
        <v>165</v>
      </c>
      <c r="L91" t="str">
        <f t="shared" si="22"/>
        <v>UCE_elcaggCap_won_MAR</v>
      </c>
      <c r="M91" t="str">
        <f t="shared" si="16"/>
        <v>e?_won_MAR*</v>
      </c>
      <c r="N91">
        <v>1</v>
      </c>
      <c r="O91">
        <v>2</v>
      </c>
      <c r="Q91" t="str">
        <f t="shared" si="23"/>
        <v>UCE_elcaggCap_won_MAR</v>
      </c>
      <c r="R91" t="str">
        <f t="shared" si="24"/>
        <v>elcagg_won_MAR</v>
      </c>
      <c r="S91">
        <v>-1</v>
      </c>
      <c r="V91" t="s">
        <v>200</v>
      </c>
      <c r="W91" t="str">
        <f t="shared" si="25"/>
        <v>UCE_elcaggCap_wof_PRI</v>
      </c>
      <c r="X91" t="str">
        <f t="shared" si="17"/>
        <v>e?_wof_PRI*</v>
      </c>
      <c r="Y91">
        <v>1</v>
      </c>
      <c r="Z91">
        <v>2</v>
      </c>
      <c r="AB91" t="str">
        <f t="shared" si="26"/>
        <v>UCE_elcaggCap_wof_PRI</v>
      </c>
      <c r="AC91" t="str">
        <f t="shared" si="18"/>
        <v>elcagg_wof_PRI</v>
      </c>
      <c r="AD91">
        <v>-1</v>
      </c>
    </row>
    <row r="92" spans="1:30" x14ac:dyDescent="0.45">
      <c r="A92" t="s">
        <v>167</v>
      </c>
      <c r="B92" t="str">
        <f t="shared" si="19"/>
        <v>UCE_elcaggCap_spv_MDG</v>
      </c>
      <c r="C92" t="str">
        <f t="shared" si="15"/>
        <v>e?_spv_MDG*</v>
      </c>
      <c r="D92">
        <v>1</v>
      </c>
      <c r="E92">
        <v>2</v>
      </c>
      <c r="G92" t="str">
        <f t="shared" si="20"/>
        <v>UCE_elcaggCap_spv_MDG</v>
      </c>
      <c r="H92" t="str">
        <f t="shared" si="21"/>
        <v>elcagg_spv_MDG</v>
      </c>
      <c r="I92">
        <v>-1</v>
      </c>
      <c r="K92" t="s">
        <v>166</v>
      </c>
      <c r="L92" t="str">
        <f t="shared" si="22"/>
        <v>UCE_elcaggCap_won_MDA</v>
      </c>
      <c r="M92" t="str">
        <f t="shared" si="16"/>
        <v>e?_won_MDA*</v>
      </c>
      <c r="N92">
        <v>1</v>
      </c>
      <c r="O92">
        <v>2</v>
      </c>
      <c r="Q92" t="str">
        <f t="shared" si="23"/>
        <v>UCE_elcaggCap_won_MDA</v>
      </c>
      <c r="R92" t="str">
        <f t="shared" si="24"/>
        <v>elcagg_won_MDA</v>
      </c>
      <c r="S92">
        <v>-1</v>
      </c>
      <c r="V92" t="s">
        <v>201</v>
      </c>
      <c r="W92" t="str">
        <f t="shared" si="25"/>
        <v>UCE_elcaggCap_wof_PRK</v>
      </c>
      <c r="X92" t="str">
        <f t="shared" si="17"/>
        <v>e?_wof_PRK*</v>
      </c>
      <c r="Y92">
        <v>1</v>
      </c>
      <c r="Z92">
        <v>2</v>
      </c>
      <c r="AB92" t="str">
        <f t="shared" si="26"/>
        <v>UCE_elcaggCap_wof_PRK</v>
      </c>
      <c r="AC92" t="str">
        <f t="shared" si="18"/>
        <v>elcagg_wof_PRK</v>
      </c>
      <c r="AD92">
        <v>-1</v>
      </c>
    </row>
    <row r="93" spans="1:30" x14ac:dyDescent="0.45">
      <c r="A93" t="s">
        <v>169</v>
      </c>
      <c r="B93" t="str">
        <f t="shared" si="19"/>
        <v>UCE_elcaggCap_spv_MEX</v>
      </c>
      <c r="C93" t="str">
        <f t="shared" si="15"/>
        <v>e?_spv_MEX*</v>
      </c>
      <c r="D93">
        <v>1</v>
      </c>
      <c r="E93">
        <v>2</v>
      </c>
      <c r="G93" t="str">
        <f t="shared" si="20"/>
        <v>UCE_elcaggCap_spv_MEX</v>
      </c>
      <c r="H93" t="str">
        <f t="shared" si="21"/>
        <v>elcagg_spv_MEX</v>
      </c>
      <c r="I93">
        <v>-1</v>
      </c>
      <c r="K93" t="s">
        <v>167</v>
      </c>
      <c r="L93" t="str">
        <f t="shared" si="22"/>
        <v>UCE_elcaggCap_won_MDG</v>
      </c>
      <c r="M93" t="str">
        <f t="shared" si="16"/>
        <v>e?_won_MDG*</v>
      </c>
      <c r="N93">
        <v>1</v>
      </c>
      <c r="O93">
        <v>2</v>
      </c>
      <c r="Q93" t="str">
        <f t="shared" si="23"/>
        <v>UCE_elcaggCap_won_MDG</v>
      </c>
      <c r="R93" t="str">
        <f t="shared" si="24"/>
        <v>elcagg_won_MDG</v>
      </c>
      <c r="S93">
        <v>-1</v>
      </c>
      <c r="V93" t="s">
        <v>202</v>
      </c>
      <c r="W93" t="str">
        <f t="shared" si="25"/>
        <v>UCE_elcaggCap_wof_PRT</v>
      </c>
      <c r="X93" t="str">
        <f t="shared" si="17"/>
        <v>e?_wof_PRT*</v>
      </c>
      <c r="Y93">
        <v>1</v>
      </c>
      <c r="Z93">
        <v>2</v>
      </c>
      <c r="AB93" t="str">
        <f t="shared" si="26"/>
        <v>UCE_elcaggCap_wof_PRT</v>
      </c>
      <c r="AC93" t="str">
        <f t="shared" si="18"/>
        <v>elcagg_wof_PRT</v>
      </c>
      <c r="AD93">
        <v>-1</v>
      </c>
    </row>
    <row r="94" spans="1:30" x14ac:dyDescent="0.45">
      <c r="A94" t="s">
        <v>170</v>
      </c>
      <c r="B94" t="str">
        <f t="shared" si="19"/>
        <v>UCE_elcaggCap_spv_MKD</v>
      </c>
      <c r="C94" t="str">
        <f t="shared" si="15"/>
        <v>e?_spv_MKD*</v>
      </c>
      <c r="D94">
        <v>1</v>
      </c>
      <c r="E94">
        <v>2</v>
      </c>
      <c r="G94" t="str">
        <f t="shared" si="20"/>
        <v>UCE_elcaggCap_spv_MKD</v>
      </c>
      <c r="H94" t="str">
        <f t="shared" si="21"/>
        <v>elcagg_spv_MKD</v>
      </c>
      <c r="I94">
        <v>-1</v>
      </c>
      <c r="K94" t="s">
        <v>169</v>
      </c>
      <c r="L94" t="str">
        <f t="shared" si="22"/>
        <v>UCE_elcaggCap_won_MEX</v>
      </c>
      <c r="M94" t="str">
        <f t="shared" si="16"/>
        <v>e?_won_MEX*</v>
      </c>
      <c r="N94">
        <v>1</v>
      </c>
      <c r="O94">
        <v>2</v>
      </c>
      <c r="Q94" t="str">
        <f t="shared" si="23"/>
        <v>UCE_elcaggCap_won_MEX</v>
      </c>
      <c r="R94" t="str">
        <f t="shared" si="24"/>
        <v>elcagg_won_MEX</v>
      </c>
      <c r="S94">
        <v>-1</v>
      </c>
      <c r="V94" t="s">
        <v>206</v>
      </c>
      <c r="W94" t="str">
        <f t="shared" si="25"/>
        <v>UCE_elcaggCap_wof_QAT</v>
      </c>
      <c r="X94" t="str">
        <f t="shared" si="17"/>
        <v>e?_wof_QAT*</v>
      </c>
      <c r="Y94">
        <v>1</v>
      </c>
      <c r="Z94">
        <v>2</v>
      </c>
      <c r="AB94" t="str">
        <f t="shared" si="26"/>
        <v>UCE_elcaggCap_wof_QAT</v>
      </c>
      <c r="AC94" t="str">
        <f t="shared" si="18"/>
        <v>elcagg_wof_QAT</v>
      </c>
      <c r="AD94">
        <v>-1</v>
      </c>
    </row>
    <row r="95" spans="1:30" x14ac:dyDescent="0.45">
      <c r="A95" t="s">
        <v>171</v>
      </c>
      <c r="B95" t="str">
        <f t="shared" si="19"/>
        <v>UCE_elcaggCap_spv_MLI</v>
      </c>
      <c r="C95" t="str">
        <f t="shared" si="15"/>
        <v>e?_spv_MLI*</v>
      </c>
      <c r="D95">
        <v>1</v>
      </c>
      <c r="E95">
        <v>2</v>
      </c>
      <c r="G95" t="str">
        <f t="shared" si="20"/>
        <v>UCE_elcaggCap_spv_MLI</v>
      </c>
      <c r="H95" t="str">
        <f t="shared" si="21"/>
        <v>elcagg_spv_MLI</v>
      </c>
      <c r="I95">
        <v>-1</v>
      </c>
      <c r="K95" t="s">
        <v>170</v>
      </c>
      <c r="L95" t="str">
        <f t="shared" si="22"/>
        <v>UCE_elcaggCap_won_MKD</v>
      </c>
      <c r="M95" t="str">
        <f t="shared" si="16"/>
        <v>e?_won_MKD*</v>
      </c>
      <c r="N95">
        <v>1</v>
      </c>
      <c r="O95">
        <v>2</v>
      </c>
      <c r="Q95" t="str">
        <f t="shared" si="23"/>
        <v>UCE_elcaggCap_won_MKD</v>
      </c>
      <c r="R95" t="str">
        <f t="shared" si="24"/>
        <v>elcagg_won_MKD</v>
      </c>
      <c r="S95">
        <v>-1</v>
      </c>
      <c r="V95" t="s">
        <v>22</v>
      </c>
      <c r="W95" t="str">
        <f t="shared" si="25"/>
        <v>UCE_elcaggCap_wof_RUS</v>
      </c>
      <c r="X95" t="str">
        <f t="shared" si="17"/>
        <v>e?_wof_RUS*</v>
      </c>
      <c r="Y95">
        <v>1</v>
      </c>
      <c r="Z95">
        <v>2</v>
      </c>
      <c r="AB95" t="str">
        <f t="shared" si="26"/>
        <v>UCE_elcaggCap_wof_RUS</v>
      </c>
      <c r="AC95" t="str">
        <f t="shared" si="18"/>
        <v>elcagg_wof_RUS</v>
      </c>
      <c r="AD95">
        <v>-1</v>
      </c>
    </row>
    <row r="96" spans="1:30" x14ac:dyDescent="0.45">
      <c r="A96" t="s">
        <v>173</v>
      </c>
      <c r="B96" t="str">
        <f t="shared" si="19"/>
        <v>UCE_elcaggCap_spv_MMR</v>
      </c>
      <c r="C96" t="str">
        <f t="shared" si="15"/>
        <v>e?_spv_MMR*</v>
      </c>
      <c r="D96">
        <v>1</v>
      </c>
      <c r="E96">
        <v>2</v>
      </c>
      <c r="G96" t="str">
        <f t="shared" si="20"/>
        <v>UCE_elcaggCap_spv_MMR</v>
      </c>
      <c r="H96" t="str">
        <f t="shared" si="21"/>
        <v>elcagg_spv_MMR</v>
      </c>
      <c r="I96">
        <v>-1</v>
      </c>
      <c r="K96" t="s">
        <v>171</v>
      </c>
      <c r="L96" t="str">
        <f t="shared" si="22"/>
        <v>UCE_elcaggCap_won_MLI</v>
      </c>
      <c r="M96" t="str">
        <f t="shared" si="16"/>
        <v>e?_won_MLI*</v>
      </c>
      <c r="N96">
        <v>1</v>
      </c>
      <c r="O96">
        <v>2</v>
      </c>
      <c r="Q96" t="str">
        <f t="shared" si="23"/>
        <v>UCE_elcaggCap_won_MLI</v>
      </c>
      <c r="R96" t="str">
        <f t="shared" si="24"/>
        <v>elcagg_won_MLI</v>
      </c>
      <c r="S96">
        <v>-1</v>
      </c>
      <c r="V96" t="s">
        <v>208</v>
      </c>
      <c r="W96" t="str">
        <f t="shared" si="25"/>
        <v>UCE_elcaggCap_wof_SAU</v>
      </c>
      <c r="X96" t="str">
        <f t="shared" si="17"/>
        <v>e?_wof_SAU*</v>
      </c>
      <c r="Y96">
        <v>1</v>
      </c>
      <c r="Z96">
        <v>2</v>
      </c>
      <c r="AB96" t="str">
        <f t="shared" si="26"/>
        <v>UCE_elcaggCap_wof_SAU</v>
      </c>
      <c r="AC96" t="str">
        <f t="shared" si="18"/>
        <v>elcagg_wof_SAU</v>
      </c>
      <c r="AD96">
        <v>-1</v>
      </c>
    </row>
    <row r="97" spans="1:30" x14ac:dyDescent="0.45">
      <c r="A97" t="s">
        <v>174</v>
      </c>
      <c r="B97" t="str">
        <f t="shared" si="19"/>
        <v>UCE_elcaggCap_spv_MNE</v>
      </c>
      <c r="C97" t="str">
        <f t="shared" si="15"/>
        <v>e?_spv_MNE*</v>
      </c>
      <c r="D97">
        <v>1</v>
      </c>
      <c r="E97">
        <v>2</v>
      </c>
      <c r="G97" t="str">
        <f t="shared" si="20"/>
        <v>UCE_elcaggCap_spv_MNE</v>
      </c>
      <c r="H97" t="str">
        <f t="shared" si="21"/>
        <v>elcagg_spv_MNE</v>
      </c>
      <c r="I97">
        <v>-1</v>
      </c>
      <c r="K97" t="s">
        <v>173</v>
      </c>
      <c r="L97" t="str">
        <f t="shared" si="22"/>
        <v>UCE_elcaggCap_won_MMR</v>
      </c>
      <c r="M97" t="str">
        <f t="shared" si="16"/>
        <v>e?_won_MMR*</v>
      </c>
      <c r="N97">
        <v>1</v>
      </c>
      <c r="O97">
        <v>2</v>
      </c>
      <c r="Q97" t="str">
        <f t="shared" si="23"/>
        <v>UCE_elcaggCap_won_MMR</v>
      </c>
      <c r="R97" t="str">
        <f t="shared" si="24"/>
        <v>elcagg_won_MMR</v>
      </c>
      <c r="S97">
        <v>-1</v>
      </c>
      <c r="V97" t="s">
        <v>209</v>
      </c>
      <c r="W97" t="str">
        <f t="shared" si="25"/>
        <v>UCE_elcaggCap_wof_SDN</v>
      </c>
      <c r="X97" t="str">
        <f t="shared" si="17"/>
        <v>e?_wof_SDN*</v>
      </c>
      <c r="Y97">
        <v>1</v>
      </c>
      <c r="Z97">
        <v>2</v>
      </c>
      <c r="AB97" t="str">
        <f t="shared" si="26"/>
        <v>UCE_elcaggCap_wof_SDN</v>
      </c>
      <c r="AC97" t="str">
        <f t="shared" si="18"/>
        <v>elcagg_wof_SDN</v>
      </c>
      <c r="AD97">
        <v>-1</v>
      </c>
    </row>
    <row r="98" spans="1:30" x14ac:dyDescent="0.45">
      <c r="A98" t="s">
        <v>175</v>
      </c>
      <c r="B98" t="str">
        <f t="shared" si="19"/>
        <v>UCE_elcaggCap_spv_MNG</v>
      </c>
      <c r="C98" t="str">
        <f t="shared" si="15"/>
        <v>e?_spv_MNG*</v>
      </c>
      <c r="D98">
        <v>1</v>
      </c>
      <c r="E98">
        <v>2</v>
      </c>
      <c r="G98" t="str">
        <f t="shared" si="20"/>
        <v>UCE_elcaggCap_spv_MNG</v>
      </c>
      <c r="H98" t="str">
        <f t="shared" si="21"/>
        <v>elcagg_spv_MNG</v>
      </c>
      <c r="I98">
        <v>-1</v>
      </c>
      <c r="K98" t="s">
        <v>174</v>
      </c>
      <c r="L98" t="str">
        <f t="shared" si="22"/>
        <v>UCE_elcaggCap_won_MNE</v>
      </c>
      <c r="M98" t="str">
        <f t="shared" si="16"/>
        <v>e?_won_MNE*</v>
      </c>
      <c r="N98">
        <v>1</v>
      </c>
      <c r="O98">
        <v>2</v>
      </c>
      <c r="Q98" t="str">
        <f t="shared" si="23"/>
        <v>UCE_elcaggCap_won_MNE</v>
      </c>
      <c r="R98" t="str">
        <f t="shared" si="24"/>
        <v>elcagg_won_MNE</v>
      </c>
      <c r="S98">
        <v>-1</v>
      </c>
      <c r="V98" t="s">
        <v>210</v>
      </c>
      <c r="W98" t="str">
        <f t="shared" si="25"/>
        <v>UCE_elcaggCap_wof_SEN</v>
      </c>
      <c r="X98" t="str">
        <f t="shared" si="17"/>
        <v>e?_wof_SEN*</v>
      </c>
      <c r="Y98">
        <v>1</v>
      </c>
      <c r="Z98">
        <v>2</v>
      </c>
      <c r="AB98" t="str">
        <f t="shared" si="26"/>
        <v>UCE_elcaggCap_wof_SEN</v>
      </c>
      <c r="AC98" t="str">
        <f t="shared" si="18"/>
        <v>elcagg_wof_SEN</v>
      </c>
      <c r="AD98">
        <v>-1</v>
      </c>
    </row>
    <row r="99" spans="1:30" x14ac:dyDescent="0.45">
      <c r="A99" t="s">
        <v>176</v>
      </c>
      <c r="B99" t="str">
        <f t="shared" si="19"/>
        <v>UCE_elcaggCap_spv_MOZ</v>
      </c>
      <c r="C99" t="str">
        <f t="shared" si="15"/>
        <v>e?_spv_MOZ*</v>
      </c>
      <c r="D99">
        <v>1</v>
      </c>
      <c r="E99">
        <v>2</v>
      </c>
      <c r="G99" t="str">
        <f t="shared" si="20"/>
        <v>UCE_elcaggCap_spv_MOZ</v>
      </c>
      <c r="H99" t="str">
        <f t="shared" si="21"/>
        <v>elcagg_spv_MOZ</v>
      </c>
      <c r="I99">
        <v>-1</v>
      </c>
      <c r="K99" t="s">
        <v>175</v>
      </c>
      <c r="L99" t="str">
        <f t="shared" si="22"/>
        <v>UCE_elcaggCap_won_MNG</v>
      </c>
      <c r="M99" t="str">
        <f t="shared" si="16"/>
        <v>e?_won_MNG*</v>
      </c>
      <c r="N99">
        <v>1</v>
      </c>
      <c r="O99">
        <v>2</v>
      </c>
      <c r="Q99" t="str">
        <f t="shared" si="23"/>
        <v>UCE_elcaggCap_won_MNG</v>
      </c>
      <c r="R99" t="str">
        <f t="shared" si="24"/>
        <v>elcagg_won_MNG</v>
      </c>
      <c r="S99">
        <v>-1</v>
      </c>
      <c r="V99" t="s">
        <v>211</v>
      </c>
      <c r="W99" t="str">
        <f t="shared" si="25"/>
        <v>UCE_elcaggCap_wof_SGP</v>
      </c>
      <c r="X99" t="str">
        <f t="shared" si="17"/>
        <v>e?_wof_SGP*</v>
      </c>
      <c r="Y99">
        <v>1</v>
      </c>
      <c r="Z99">
        <v>2</v>
      </c>
      <c r="AB99" t="str">
        <f t="shared" si="26"/>
        <v>UCE_elcaggCap_wof_SGP</v>
      </c>
      <c r="AC99" t="str">
        <f t="shared" si="18"/>
        <v>elcagg_wof_SGP</v>
      </c>
      <c r="AD99">
        <v>-1</v>
      </c>
    </row>
    <row r="100" spans="1:30" x14ac:dyDescent="0.45">
      <c r="A100" t="s">
        <v>177</v>
      </c>
      <c r="B100" t="str">
        <f t="shared" si="19"/>
        <v>UCE_elcaggCap_spv_MRT</v>
      </c>
      <c r="C100" t="str">
        <f t="shared" si="15"/>
        <v>e?_spv_MRT*</v>
      </c>
      <c r="D100">
        <v>1</v>
      </c>
      <c r="E100">
        <v>2</v>
      </c>
      <c r="G100" t="str">
        <f t="shared" si="20"/>
        <v>UCE_elcaggCap_spv_MRT</v>
      </c>
      <c r="H100" t="str">
        <f t="shared" si="21"/>
        <v>elcagg_spv_MRT</v>
      </c>
      <c r="I100">
        <v>-1</v>
      </c>
      <c r="K100" t="s">
        <v>176</v>
      </c>
      <c r="L100" t="str">
        <f t="shared" si="22"/>
        <v>UCE_elcaggCap_won_MOZ</v>
      </c>
      <c r="M100" t="str">
        <f t="shared" si="16"/>
        <v>e?_won_MOZ*</v>
      </c>
      <c r="N100">
        <v>1</v>
      </c>
      <c r="O100">
        <v>2</v>
      </c>
      <c r="Q100" t="str">
        <f t="shared" si="23"/>
        <v>UCE_elcaggCap_won_MOZ</v>
      </c>
      <c r="R100" t="str">
        <f t="shared" si="24"/>
        <v>elcagg_won_MOZ</v>
      </c>
      <c r="S100">
        <v>-1</v>
      </c>
      <c r="V100" t="s">
        <v>213</v>
      </c>
      <c r="W100" t="str">
        <f t="shared" si="25"/>
        <v>UCE_elcaggCap_wof_SLE</v>
      </c>
      <c r="X100" t="str">
        <f t="shared" si="17"/>
        <v>e?_wof_SLE*</v>
      </c>
      <c r="Y100">
        <v>1</v>
      </c>
      <c r="Z100">
        <v>2</v>
      </c>
      <c r="AB100" t="str">
        <f t="shared" si="26"/>
        <v>UCE_elcaggCap_wof_SLE</v>
      </c>
      <c r="AC100" t="str">
        <f t="shared" si="18"/>
        <v>elcagg_wof_SLE</v>
      </c>
      <c r="AD100">
        <v>-1</v>
      </c>
    </row>
    <row r="101" spans="1:30" x14ac:dyDescent="0.45">
      <c r="A101" t="s">
        <v>181</v>
      </c>
      <c r="B101" t="str">
        <f t="shared" si="19"/>
        <v>UCE_elcaggCap_spv_MWI</v>
      </c>
      <c r="C101" t="str">
        <f t="shared" si="15"/>
        <v>e?_spv_MWI*</v>
      </c>
      <c r="D101">
        <v>1</v>
      </c>
      <c r="E101">
        <v>2</v>
      </c>
      <c r="G101" t="str">
        <f t="shared" si="20"/>
        <v>UCE_elcaggCap_spv_MWI</v>
      </c>
      <c r="H101" t="str">
        <f t="shared" si="21"/>
        <v>elcagg_spv_MWI</v>
      </c>
      <c r="I101">
        <v>-1</v>
      </c>
      <c r="K101" t="s">
        <v>177</v>
      </c>
      <c r="L101" t="str">
        <f t="shared" si="22"/>
        <v>UCE_elcaggCap_won_MRT</v>
      </c>
      <c r="M101" t="str">
        <f t="shared" si="16"/>
        <v>e?_won_MRT*</v>
      </c>
      <c r="N101">
        <v>1</v>
      </c>
      <c r="O101">
        <v>2</v>
      </c>
      <c r="Q101" t="str">
        <f t="shared" si="23"/>
        <v>UCE_elcaggCap_won_MRT</v>
      </c>
      <c r="R101" t="str">
        <f t="shared" si="24"/>
        <v>elcagg_won_MRT</v>
      </c>
      <c r="S101">
        <v>-1</v>
      </c>
      <c r="V101" t="s">
        <v>214</v>
      </c>
      <c r="W101" t="str">
        <f t="shared" si="25"/>
        <v>UCE_elcaggCap_wof_SLV</v>
      </c>
      <c r="X101" t="str">
        <f t="shared" si="17"/>
        <v>e?_wof_SLV*</v>
      </c>
      <c r="Y101">
        <v>1</v>
      </c>
      <c r="Z101">
        <v>2</v>
      </c>
      <c r="AB101" t="str">
        <f t="shared" si="26"/>
        <v>UCE_elcaggCap_wof_SLV</v>
      </c>
      <c r="AC101" t="str">
        <f t="shared" si="18"/>
        <v>elcagg_wof_SLV</v>
      </c>
      <c r="AD101">
        <v>-1</v>
      </c>
    </row>
    <row r="102" spans="1:30" x14ac:dyDescent="0.45">
      <c r="A102" t="s">
        <v>182</v>
      </c>
      <c r="B102" t="str">
        <f t="shared" si="19"/>
        <v>UCE_elcaggCap_spv_MYS</v>
      </c>
      <c r="C102" t="str">
        <f t="shared" si="15"/>
        <v>e?_spv_MYS*</v>
      </c>
      <c r="D102">
        <v>1</v>
      </c>
      <c r="E102">
        <v>2</v>
      </c>
      <c r="G102" t="str">
        <f t="shared" si="20"/>
        <v>UCE_elcaggCap_spv_MYS</v>
      </c>
      <c r="H102" t="str">
        <f t="shared" si="21"/>
        <v>elcagg_spv_MYS</v>
      </c>
      <c r="I102">
        <v>-1</v>
      </c>
      <c r="K102" t="s">
        <v>181</v>
      </c>
      <c r="L102" t="str">
        <f t="shared" si="22"/>
        <v>UCE_elcaggCap_won_MWI</v>
      </c>
      <c r="M102" t="str">
        <f t="shared" si="16"/>
        <v>e?_won_MWI*</v>
      </c>
      <c r="N102">
        <v>1</v>
      </c>
      <c r="O102">
        <v>2</v>
      </c>
      <c r="Q102" t="str">
        <f t="shared" si="23"/>
        <v>UCE_elcaggCap_won_MWI</v>
      </c>
      <c r="R102" t="str">
        <f t="shared" si="24"/>
        <v>elcagg_won_MWI</v>
      </c>
      <c r="S102">
        <v>-1</v>
      </c>
      <c r="V102" t="s">
        <v>216</v>
      </c>
      <c r="W102" t="str">
        <f t="shared" si="25"/>
        <v>UCE_elcaggCap_wof_SOM</v>
      </c>
      <c r="X102" t="str">
        <f t="shared" si="17"/>
        <v>e?_wof_SOM*</v>
      </c>
      <c r="Y102">
        <v>1</v>
      </c>
      <c r="Z102">
        <v>2</v>
      </c>
      <c r="AB102" t="str">
        <f t="shared" si="26"/>
        <v>UCE_elcaggCap_wof_SOM</v>
      </c>
      <c r="AC102" t="str">
        <f t="shared" si="18"/>
        <v>elcagg_wof_SOM</v>
      </c>
      <c r="AD102">
        <v>-1</v>
      </c>
    </row>
    <row r="103" spans="1:30" x14ac:dyDescent="0.45">
      <c r="A103" t="s">
        <v>183</v>
      </c>
      <c r="B103" t="str">
        <f t="shared" si="19"/>
        <v>UCE_elcaggCap_spv_NAM</v>
      </c>
      <c r="C103" t="str">
        <f t="shared" si="15"/>
        <v>e?_spv_NAM*</v>
      </c>
      <c r="D103">
        <v>1</v>
      </c>
      <c r="E103">
        <v>2</v>
      </c>
      <c r="G103" t="str">
        <f t="shared" si="20"/>
        <v>UCE_elcaggCap_spv_NAM</v>
      </c>
      <c r="H103" t="str">
        <f t="shared" si="21"/>
        <v>elcagg_spv_NAM</v>
      </c>
      <c r="I103">
        <v>-1</v>
      </c>
      <c r="K103" t="s">
        <v>182</v>
      </c>
      <c r="L103" t="str">
        <f t="shared" si="22"/>
        <v>UCE_elcaggCap_won_MYS</v>
      </c>
      <c r="M103" t="str">
        <f t="shared" si="16"/>
        <v>e?_won_MYS*</v>
      </c>
      <c r="N103">
        <v>1</v>
      </c>
      <c r="O103">
        <v>2</v>
      </c>
      <c r="Q103" t="str">
        <f t="shared" si="23"/>
        <v>UCE_elcaggCap_won_MYS</v>
      </c>
      <c r="R103" t="str">
        <f t="shared" si="24"/>
        <v>elcagg_won_MYS</v>
      </c>
      <c r="S103">
        <v>-1</v>
      </c>
      <c r="V103" t="s">
        <v>221</v>
      </c>
      <c r="W103" t="str">
        <f t="shared" si="25"/>
        <v>UCE_elcaggCap_wof_SUR</v>
      </c>
      <c r="X103" t="str">
        <f t="shared" si="17"/>
        <v>e?_wof_SUR*</v>
      </c>
      <c r="Y103">
        <v>1</v>
      </c>
      <c r="Z103">
        <v>2</v>
      </c>
      <c r="AB103" t="str">
        <f t="shared" si="26"/>
        <v>UCE_elcaggCap_wof_SUR</v>
      </c>
      <c r="AC103" t="str">
        <f t="shared" si="18"/>
        <v>elcagg_wof_SUR</v>
      </c>
      <c r="AD103">
        <v>-1</v>
      </c>
    </row>
    <row r="104" spans="1:30" x14ac:dyDescent="0.45">
      <c r="A104" t="s">
        <v>184</v>
      </c>
      <c r="B104" t="str">
        <f t="shared" si="19"/>
        <v>UCE_elcaggCap_spv_NCL</v>
      </c>
      <c r="C104" t="str">
        <f t="shared" si="15"/>
        <v>e?_spv_NCL*</v>
      </c>
      <c r="D104">
        <v>1</v>
      </c>
      <c r="E104">
        <v>2</v>
      </c>
      <c r="G104" t="str">
        <f t="shared" si="20"/>
        <v>UCE_elcaggCap_spv_NCL</v>
      </c>
      <c r="H104" t="str">
        <f t="shared" si="21"/>
        <v>elcagg_spv_NCL</v>
      </c>
      <c r="I104">
        <v>-1</v>
      </c>
      <c r="K104" t="s">
        <v>183</v>
      </c>
      <c r="L104" t="str">
        <f t="shared" si="22"/>
        <v>UCE_elcaggCap_won_NAM</v>
      </c>
      <c r="M104" t="str">
        <f t="shared" si="16"/>
        <v>e?_won_NAM*</v>
      </c>
      <c r="N104">
        <v>1</v>
      </c>
      <c r="O104">
        <v>2</v>
      </c>
      <c r="Q104" t="str">
        <f t="shared" si="23"/>
        <v>UCE_elcaggCap_won_NAM</v>
      </c>
      <c r="R104" t="str">
        <f t="shared" si="24"/>
        <v>elcagg_won_NAM</v>
      </c>
      <c r="S104">
        <v>-1</v>
      </c>
      <c r="V104" t="s">
        <v>224</v>
      </c>
      <c r="W104" t="str">
        <f t="shared" si="25"/>
        <v>UCE_elcaggCap_wof_SWE</v>
      </c>
      <c r="X104" t="str">
        <f t="shared" si="17"/>
        <v>e?_wof_SWE*</v>
      </c>
      <c r="Y104">
        <v>1</v>
      </c>
      <c r="Z104">
        <v>2</v>
      </c>
      <c r="AB104" t="str">
        <f t="shared" si="26"/>
        <v>UCE_elcaggCap_wof_SWE</v>
      </c>
      <c r="AC104" t="str">
        <f t="shared" si="18"/>
        <v>elcagg_wof_SWE</v>
      </c>
      <c r="AD104">
        <v>-1</v>
      </c>
    </row>
    <row r="105" spans="1:30" x14ac:dyDescent="0.45">
      <c r="A105" t="s">
        <v>185</v>
      </c>
      <c r="B105" t="str">
        <f t="shared" si="19"/>
        <v>UCE_elcaggCap_spv_NER</v>
      </c>
      <c r="C105" t="str">
        <f t="shared" si="15"/>
        <v>e?_spv_NER*</v>
      </c>
      <c r="D105">
        <v>1</v>
      </c>
      <c r="E105">
        <v>2</v>
      </c>
      <c r="G105" t="str">
        <f t="shared" si="20"/>
        <v>UCE_elcaggCap_spv_NER</v>
      </c>
      <c r="H105" t="str">
        <f t="shared" si="21"/>
        <v>elcagg_spv_NER</v>
      </c>
      <c r="I105">
        <v>-1</v>
      </c>
      <c r="K105" t="s">
        <v>184</v>
      </c>
      <c r="L105" t="str">
        <f t="shared" si="22"/>
        <v>UCE_elcaggCap_won_NCL</v>
      </c>
      <c r="M105" t="str">
        <f t="shared" si="16"/>
        <v>e?_won_NCL*</v>
      </c>
      <c r="N105">
        <v>1</v>
      </c>
      <c r="O105">
        <v>2</v>
      </c>
      <c r="Q105" t="str">
        <f t="shared" si="23"/>
        <v>UCE_elcaggCap_won_NCL</v>
      </c>
      <c r="R105" t="str">
        <f t="shared" si="24"/>
        <v>elcagg_won_NCL</v>
      </c>
      <c r="S105">
        <v>-1</v>
      </c>
      <c r="V105" t="s">
        <v>227</v>
      </c>
      <c r="W105" t="str">
        <f t="shared" si="25"/>
        <v>UCE_elcaggCap_wof_SYR</v>
      </c>
      <c r="X105" t="str">
        <f t="shared" si="17"/>
        <v>e?_wof_SYR*</v>
      </c>
      <c r="Y105">
        <v>1</v>
      </c>
      <c r="Z105">
        <v>2</v>
      </c>
      <c r="AB105" t="str">
        <f t="shared" si="26"/>
        <v>UCE_elcaggCap_wof_SYR</v>
      </c>
      <c r="AC105" t="str">
        <f t="shared" si="18"/>
        <v>elcagg_wof_SYR</v>
      </c>
      <c r="AD105">
        <v>-1</v>
      </c>
    </row>
    <row r="106" spans="1:30" x14ac:dyDescent="0.45">
      <c r="A106" t="s">
        <v>186</v>
      </c>
      <c r="B106" t="str">
        <f t="shared" si="19"/>
        <v>UCE_elcaggCap_spv_NGA</v>
      </c>
      <c r="C106" t="str">
        <f t="shared" si="15"/>
        <v>e?_spv_NGA*</v>
      </c>
      <c r="D106">
        <v>1</v>
      </c>
      <c r="E106">
        <v>2</v>
      </c>
      <c r="G106" t="str">
        <f t="shared" si="20"/>
        <v>UCE_elcaggCap_spv_NGA</v>
      </c>
      <c r="H106" t="str">
        <f t="shared" si="21"/>
        <v>elcagg_spv_NGA</v>
      </c>
      <c r="I106">
        <v>-1</v>
      </c>
      <c r="K106" t="s">
        <v>185</v>
      </c>
      <c r="L106" t="str">
        <f t="shared" si="22"/>
        <v>UCE_elcaggCap_won_NER</v>
      </c>
      <c r="M106" t="str">
        <f t="shared" si="16"/>
        <v>e?_won_NER*</v>
      </c>
      <c r="N106">
        <v>1</v>
      </c>
      <c r="O106">
        <v>2</v>
      </c>
      <c r="Q106" t="str">
        <f t="shared" si="23"/>
        <v>UCE_elcaggCap_won_NER</v>
      </c>
      <c r="R106" t="str">
        <f t="shared" si="24"/>
        <v>elcagg_won_NER</v>
      </c>
      <c r="S106">
        <v>-1</v>
      </c>
      <c r="V106" t="s">
        <v>230</v>
      </c>
      <c r="W106" t="str">
        <f t="shared" si="25"/>
        <v>UCE_elcaggCap_wof_TGO</v>
      </c>
      <c r="X106" t="str">
        <f t="shared" si="17"/>
        <v>e?_wof_TGO*</v>
      </c>
      <c r="Y106">
        <v>1</v>
      </c>
      <c r="Z106">
        <v>2</v>
      </c>
      <c r="AB106" t="str">
        <f t="shared" si="26"/>
        <v>UCE_elcaggCap_wof_TGO</v>
      </c>
      <c r="AC106" t="str">
        <f t="shared" si="18"/>
        <v>elcagg_wof_TGO</v>
      </c>
      <c r="AD106">
        <v>-1</v>
      </c>
    </row>
    <row r="107" spans="1:30" x14ac:dyDescent="0.45">
      <c r="A107" t="s">
        <v>187</v>
      </c>
      <c r="B107" t="str">
        <f t="shared" si="19"/>
        <v>UCE_elcaggCap_spv_NIC</v>
      </c>
      <c r="C107" t="str">
        <f t="shared" si="15"/>
        <v>e?_spv_NIC*</v>
      </c>
      <c r="D107">
        <v>1</v>
      </c>
      <c r="E107">
        <v>2</v>
      </c>
      <c r="G107" t="str">
        <f t="shared" si="20"/>
        <v>UCE_elcaggCap_spv_NIC</v>
      </c>
      <c r="H107" t="str">
        <f t="shared" si="21"/>
        <v>elcagg_spv_NIC</v>
      </c>
      <c r="I107">
        <v>-1</v>
      </c>
      <c r="K107" t="s">
        <v>186</v>
      </c>
      <c r="L107" t="str">
        <f t="shared" si="22"/>
        <v>UCE_elcaggCap_won_NGA</v>
      </c>
      <c r="M107" t="str">
        <f t="shared" si="16"/>
        <v>e?_won_NGA*</v>
      </c>
      <c r="N107">
        <v>1</v>
      </c>
      <c r="O107">
        <v>2</v>
      </c>
      <c r="Q107" t="str">
        <f t="shared" si="23"/>
        <v>UCE_elcaggCap_won_NGA</v>
      </c>
      <c r="R107" t="str">
        <f t="shared" si="24"/>
        <v>elcagg_won_NGA</v>
      </c>
      <c r="S107">
        <v>-1</v>
      </c>
      <c r="V107" t="s">
        <v>231</v>
      </c>
      <c r="W107" t="str">
        <f t="shared" si="25"/>
        <v>UCE_elcaggCap_wof_THA</v>
      </c>
      <c r="X107" t="str">
        <f t="shared" si="17"/>
        <v>e?_wof_THA*</v>
      </c>
      <c r="Y107">
        <v>1</v>
      </c>
      <c r="Z107">
        <v>2</v>
      </c>
      <c r="AB107" t="str">
        <f t="shared" si="26"/>
        <v>UCE_elcaggCap_wof_THA</v>
      </c>
      <c r="AC107" t="str">
        <f t="shared" si="18"/>
        <v>elcagg_wof_THA</v>
      </c>
      <c r="AD107">
        <v>-1</v>
      </c>
    </row>
    <row r="108" spans="1:30" x14ac:dyDescent="0.45">
      <c r="A108" t="s">
        <v>188</v>
      </c>
      <c r="B108" t="str">
        <f t="shared" si="19"/>
        <v>UCE_elcaggCap_spv_NLD</v>
      </c>
      <c r="C108" t="str">
        <f t="shared" si="15"/>
        <v>e?_spv_NLD*</v>
      </c>
      <c r="D108">
        <v>1</v>
      </c>
      <c r="E108">
        <v>2</v>
      </c>
      <c r="G108" t="str">
        <f t="shared" si="20"/>
        <v>UCE_elcaggCap_spv_NLD</v>
      </c>
      <c r="H108" t="str">
        <f t="shared" si="21"/>
        <v>elcagg_spv_NLD</v>
      </c>
      <c r="I108">
        <v>-1</v>
      </c>
      <c r="K108" t="s">
        <v>187</v>
      </c>
      <c r="L108" t="str">
        <f t="shared" si="22"/>
        <v>UCE_elcaggCap_won_NIC</v>
      </c>
      <c r="M108" t="str">
        <f t="shared" si="16"/>
        <v>e?_won_NIC*</v>
      </c>
      <c r="N108">
        <v>1</v>
      </c>
      <c r="O108">
        <v>2</v>
      </c>
      <c r="Q108" t="str">
        <f t="shared" si="23"/>
        <v>UCE_elcaggCap_won_NIC</v>
      </c>
      <c r="R108" t="str">
        <f t="shared" si="24"/>
        <v>elcagg_won_NIC</v>
      </c>
      <c r="S108">
        <v>-1</v>
      </c>
      <c r="V108" t="s">
        <v>233</v>
      </c>
      <c r="W108" t="str">
        <f t="shared" si="25"/>
        <v>UCE_elcaggCap_wof_TKM</v>
      </c>
      <c r="X108" t="str">
        <f t="shared" si="17"/>
        <v>e?_wof_TKM*</v>
      </c>
      <c r="Y108">
        <v>1</v>
      </c>
      <c r="Z108">
        <v>2</v>
      </c>
      <c r="AB108" t="str">
        <f t="shared" si="26"/>
        <v>UCE_elcaggCap_wof_TKM</v>
      </c>
      <c r="AC108" t="str">
        <f t="shared" si="18"/>
        <v>elcagg_wof_TKM</v>
      </c>
      <c r="AD108">
        <v>-1</v>
      </c>
    </row>
    <row r="109" spans="1:30" x14ac:dyDescent="0.45">
      <c r="A109" t="s">
        <v>189</v>
      </c>
      <c r="B109" t="str">
        <f t="shared" si="19"/>
        <v>UCE_elcaggCap_spv_NOR</v>
      </c>
      <c r="C109" t="str">
        <f t="shared" si="15"/>
        <v>e?_spv_NOR*</v>
      </c>
      <c r="D109">
        <v>1</v>
      </c>
      <c r="E109">
        <v>2</v>
      </c>
      <c r="G109" t="str">
        <f t="shared" si="20"/>
        <v>UCE_elcaggCap_spv_NOR</v>
      </c>
      <c r="H109" t="str">
        <f t="shared" si="21"/>
        <v>elcagg_spv_NOR</v>
      </c>
      <c r="I109">
        <v>-1</v>
      </c>
      <c r="K109" t="s">
        <v>188</v>
      </c>
      <c r="L109" t="str">
        <f t="shared" si="22"/>
        <v>UCE_elcaggCap_won_NLD</v>
      </c>
      <c r="M109" t="str">
        <f t="shared" si="16"/>
        <v>e?_won_NLD*</v>
      </c>
      <c r="N109">
        <v>1</v>
      </c>
      <c r="O109">
        <v>2</v>
      </c>
      <c r="Q109" t="str">
        <f t="shared" si="23"/>
        <v>UCE_elcaggCap_won_NLD</v>
      </c>
      <c r="R109" t="str">
        <f t="shared" si="24"/>
        <v>elcagg_won_NLD</v>
      </c>
      <c r="S109">
        <v>-1</v>
      </c>
      <c r="V109" t="s">
        <v>235</v>
      </c>
      <c r="W109" t="str">
        <f t="shared" si="25"/>
        <v>UCE_elcaggCap_wof_TTO</v>
      </c>
      <c r="X109" t="str">
        <f t="shared" si="17"/>
        <v>e?_wof_TTO*</v>
      </c>
      <c r="Y109">
        <v>1</v>
      </c>
      <c r="Z109">
        <v>2</v>
      </c>
      <c r="AB109" t="str">
        <f t="shared" si="26"/>
        <v>UCE_elcaggCap_wof_TTO</v>
      </c>
      <c r="AC109" t="str">
        <f t="shared" si="18"/>
        <v>elcagg_wof_TTO</v>
      </c>
      <c r="AD109">
        <v>-1</v>
      </c>
    </row>
    <row r="110" spans="1:30" x14ac:dyDescent="0.45">
      <c r="A110" t="s">
        <v>190</v>
      </c>
      <c r="B110" t="str">
        <f t="shared" si="19"/>
        <v>UCE_elcaggCap_spv_NPL</v>
      </c>
      <c r="C110" t="str">
        <f t="shared" si="15"/>
        <v>e?_spv_NPL*</v>
      </c>
      <c r="D110">
        <v>1</v>
      </c>
      <c r="E110">
        <v>2</v>
      </c>
      <c r="G110" t="str">
        <f t="shared" si="20"/>
        <v>UCE_elcaggCap_spv_NPL</v>
      </c>
      <c r="H110" t="str">
        <f t="shared" si="21"/>
        <v>elcagg_spv_NPL</v>
      </c>
      <c r="I110">
        <v>-1</v>
      </c>
      <c r="K110" t="s">
        <v>189</v>
      </c>
      <c r="L110" t="str">
        <f t="shared" si="22"/>
        <v>UCE_elcaggCap_won_NOR</v>
      </c>
      <c r="M110" t="str">
        <f t="shared" si="16"/>
        <v>e?_won_NOR*</v>
      </c>
      <c r="N110">
        <v>1</v>
      </c>
      <c r="O110">
        <v>2</v>
      </c>
      <c r="Q110" t="str">
        <f t="shared" si="23"/>
        <v>UCE_elcaggCap_won_NOR</v>
      </c>
      <c r="R110" t="str">
        <f t="shared" si="24"/>
        <v>elcagg_won_NOR</v>
      </c>
      <c r="S110">
        <v>-1</v>
      </c>
      <c r="V110" t="s">
        <v>236</v>
      </c>
      <c r="W110" t="str">
        <f t="shared" si="25"/>
        <v>UCE_elcaggCap_wof_TUN</v>
      </c>
      <c r="X110" t="str">
        <f t="shared" si="17"/>
        <v>e?_wof_TUN*</v>
      </c>
      <c r="Y110">
        <v>1</v>
      </c>
      <c r="Z110">
        <v>2</v>
      </c>
      <c r="AB110" t="str">
        <f t="shared" si="26"/>
        <v>UCE_elcaggCap_wof_TUN</v>
      </c>
      <c r="AC110" t="str">
        <f t="shared" si="18"/>
        <v>elcagg_wof_TUN</v>
      </c>
      <c r="AD110">
        <v>-1</v>
      </c>
    </row>
    <row r="111" spans="1:30" x14ac:dyDescent="0.45">
      <c r="A111" t="s">
        <v>191</v>
      </c>
      <c r="B111" t="str">
        <f t="shared" si="19"/>
        <v>UCE_elcaggCap_spv_NZL</v>
      </c>
      <c r="C111" t="str">
        <f t="shared" si="15"/>
        <v>e?_spv_NZL*</v>
      </c>
      <c r="D111">
        <v>1</v>
      </c>
      <c r="E111">
        <v>2</v>
      </c>
      <c r="G111" t="str">
        <f t="shared" si="20"/>
        <v>UCE_elcaggCap_spv_NZL</v>
      </c>
      <c r="H111" t="str">
        <f t="shared" si="21"/>
        <v>elcagg_spv_NZL</v>
      </c>
      <c r="I111">
        <v>-1</v>
      </c>
      <c r="K111" t="s">
        <v>190</v>
      </c>
      <c r="L111" t="str">
        <f t="shared" si="22"/>
        <v>UCE_elcaggCap_won_NPL</v>
      </c>
      <c r="M111" t="str">
        <f t="shared" si="16"/>
        <v>e?_won_NPL*</v>
      </c>
      <c r="N111">
        <v>1</v>
      </c>
      <c r="O111">
        <v>2</v>
      </c>
      <c r="Q111" t="str">
        <f t="shared" si="23"/>
        <v>UCE_elcaggCap_won_NPL</v>
      </c>
      <c r="R111" t="str">
        <f t="shared" si="24"/>
        <v>elcagg_won_NPL</v>
      </c>
      <c r="S111">
        <v>-1</v>
      </c>
      <c r="V111" t="s">
        <v>237</v>
      </c>
      <c r="W111" t="str">
        <f t="shared" si="25"/>
        <v>UCE_elcaggCap_wof_TUR</v>
      </c>
      <c r="X111" t="str">
        <f t="shared" si="17"/>
        <v>e?_wof_TUR*</v>
      </c>
      <c r="Y111">
        <v>1</v>
      </c>
      <c r="Z111">
        <v>2</v>
      </c>
      <c r="AB111" t="str">
        <f t="shared" si="26"/>
        <v>UCE_elcaggCap_wof_TUR</v>
      </c>
      <c r="AC111" t="str">
        <f t="shared" si="18"/>
        <v>elcagg_wof_TUR</v>
      </c>
      <c r="AD111">
        <v>-1</v>
      </c>
    </row>
    <row r="112" spans="1:30" x14ac:dyDescent="0.45">
      <c r="A112" t="s">
        <v>192</v>
      </c>
      <c r="B112" t="str">
        <f t="shared" si="19"/>
        <v>UCE_elcaggCap_spv_OMN</v>
      </c>
      <c r="C112" t="str">
        <f t="shared" si="15"/>
        <v>e?_spv_OMN*</v>
      </c>
      <c r="D112">
        <v>1</v>
      </c>
      <c r="E112">
        <v>2</v>
      </c>
      <c r="G112" t="str">
        <f t="shared" si="20"/>
        <v>UCE_elcaggCap_spv_OMN</v>
      </c>
      <c r="H112" t="str">
        <f t="shared" si="21"/>
        <v>elcagg_spv_OMN</v>
      </c>
      <c r="I112">
        <v>-1</v>
      </c>
      <c r="K112" t="s">
        <v>191</v>
      </c>
      <c r="L112" t="str">
        <f t="shared" si="22"/>
        <v>UCE_elcaggCap_won_NZL</v>
      </c>
      <c r="M112" t="str">
        <f t="shared" si="16"/>
        <v>e?_won_NZL*</v>
      </c>
      <c r="N112">
        <v>1</v>
      </c>
      <c r="O112">
        <v>2</v>
      </c>
      <c r="Q112" t="str">
        <f t="shared" si="23"/>
        <v>UCE_elcaggCap_won_NZL</v>
      </c>
      <c r="R112" t="str">
        <f t="shared" si="24"/>
        <v>elcagg_won_NZL</v>
      </c>
      <c r="S112">
        <v>-1</v>
      </c>
      <c r="V112" t="s">
        <v>403</v>
      </c>
      <c r="W112" t="str">
        <f t="shared" si="25"/>
        <v>UCE_elcaggCap_wof_TWN</v>
      </c>
      <c r="X112" t="str">
        <f t="shared" si="17"/>
        <v>e?_wof_TWN*</v>
      </c>
      <c r="Y112">
        <v>1</v>
      </c>
      <c r="Z112">
        <v>2</v>
      </c>
      <c r="AB112" t="str">
        <f t="shared" si="26"/>
        <v>UCE_elcaggCap_wof_TWN</v>
      </c>
      <c r="AC112" t="str">
        <f t="shared" si="18"/>
        <v>elcagg_wof_TWN</v>
      </c>
      <c r="AD112">
        <v>-1</v>
      </c>
    </row>
    <row r="113" spans="1:30" x14ac:dyDescent="0.45">
      <c r="A113" t="s">
        <v>193</v>
      </c>
      <c r="B113" t="str">
        <f t="shared" si="19"/>
        <v>UCE_elcaggCap_spv_PAK</v>
      </c>
      <c r="C113" t="str">
        <f t="shared" si="15"/>
        <v>e?_spv_PAK*</v>
      </c>
      <c r="D113">
        <v>1</v>
      </c>
      <c r="E113">
        <v>2</v>
      </c>
      <c r="G113" t="str">
        <f t="shared" si="20"/>
        <v>UCE_elcaggCap_spv_PAK</v>
      </c>
      <c r="H113" t="str">
        <f t="shared" si="21"/>
        <v>elcagg_spv_PAK</v>
      </c>
      <c r="I113">
        <v>-1</v>
      </c>
      <c r="K113" t="s">
        <v>192</v>
      </c>
      <c r="L113" t="str">
        <f t="shared" si="22"/>
        <v>UCE_elcaggCap_won_OMN</v>
      </c>
      <c r="M113" t="str">
        <f t="shared" si="16"/>
        <v>e?_won_OMN*</v>
      </c>
      <c r="N113">
        <v>1</v>
      </c>
      <c r="O113">
        <v>2</v>
      </c>
      <c r="Q113" t="str">
        <f t="shared" si="23"/>
        <v>UCE_elcaggCap_won_OMN</v>
      </c>
      <c r="R113" t="str">
        <f t="shared" si="24"/>
        <v>elcagg_won_OMN</v>
      </c>
      <c r="S113">
        <v>-1</v>
      </c>
      <c r="V113" t="s">
        <v>238</v>
      </c>
      <c r="W113" t="str">
        <f t="shared" si="25"/>
        <v>UCE_elcaggCap_wof_TZA</v>
      </c>
      <c r="X113" t="str">
        <f t="shared" si="17"/>
        <v>e?_wof_TZA*</v>
      </c>
      <c r="Y113">
        <v>1</v>
      </c>
      <c r="Z113">
        <v>2</v>
      </c>
      <c r="AB113" t="str">
        <f t="shared" si="26"/>
        <v>UCE_elcaggCap_wof_TZA</v>
      </c>
      <c r="AC113" t="str">
        <f t="shared" si="18"/>
        <v>elcagg_wof_TZA</v>
      </c>
      <c r="AD113">
        <v>-1</v>
      </c>
    </row>
    <row r="114" spans="1:30" x14ac:dyDescent="0.45">
      <c r="A114" t="s">
        <v>194</v>
      </c>
      <c r="B114" t="str">
        <f t="shared" si="19"/>
        <v>UCE_elcaggCap_spv_PAN</v>
      </c>
      <c r="C114" t="str">
        <f t="shared" si="15"/>
        <v>e?_spv_PAN*</v>
      </c>
      <c r="D114">
        <v>1</v>
      </c>
      <c r="E114">
        <v>2</v>
      </c>
      <c r="G114" t="str">
        <f t="shared" si="20"/>
        <v>UCE_elcaggCap_spv_PAN</v>
      </c>
      <c r="H114" t="str">
        <f t="shared" si="21"/>
        <v>elcagg_spv_PAN</v>
      </c>
      <c r="I114">
        <v>-1</v>
      </c>
      <c r="K114" t="s">
        <v>193</v>
      </c>
      <c r="L114" t="str">
        <f t="shared" si="22"/>
        <v>UCE_elcaggCap_won_PAK</v>
      </c>
      <c r="M114" t="str">
        <f t="shared" si="16"/>
        <v>e?_won_PAK*</v>
      </c>
      <c r="N114">
        <v>1</v>
      </c>
      <c r="O114">
        <v>2</v>
      </c>
      <c r="Q114" t="str">
        <f t="shared" si="23"/>
        <v>UCE_elcaggCap_won_PAK</v>
      </c>
      <c r="R114" t="str">
        <f t="shared" si="24"/>
        <v>elcagg_won_PAK</v>
      </c>
      <c r="S114">
        <v>-1</v>
      </c>
      <c r="V114" t="s">
        <v>240</v>
      </c>
      <c r="W114" t="str">
        <f t="shared" si="25"/>
        <v>UCE_elcaggCap_wof_UKR</v>
      </c>
      <c r="X114" t="str">
        <f t="shared" si="17"/>
        <v>e?_wof_UKR*</v>
      </c>
      <c r="Y114">
        <v>1</v>
      </c>
      <c r="Z114">
        <v>2</v>
      </c>
      <c r="AB114" t="str">
        <f t="shared" si="26"/>
        <v>UCE_elcaggCap_wof_UKR</v>
      </c>
      <c r="AC114" t="str">
        <f t="shared" si="18"/>
        <v>elcagg_wof_UKR</v>
      </c>
      <c r="AD114">
        <v>-1</v>
      </c>
    </row>
    <row r="115" spans="1:30" x14ac:dyDescent="0.45">
      <c r="A115" t="s">
        <v>195</v>
      </c>
      <c r="B115" t="str">
        <f t="shared" si="19"/>
        <v>UCE_elcaggCap_spv_PER</v>
      </c>
      <c r="C115" t="str">
        <f t="shared" si="15"/>
        <v>e?_spv_PER*</v>
      </c>
      <c r="D115">
        <v>1</v>
      </c>
      <c r="E115">
        <v>2</v>
      </c>
      <c r="G115" t="str">
        <f t="shared" si="20"/>
        <v>UCE_elcaggCap_spv_PER</v>
      </c>
      <c r="H115" t="str">
        <f t="shared" si="21"/>
        <v>elcagg_spv_PER</v>
      </c>
      <c r="I115">
        <v>-1</v>
      </c>
      <c r="K115" t="s">
        <v>194</v>
      </c>
      <c r="L115" t="str">
        <f t="shared" si="22"/>
        <v>UCE_elcaggCap_won_PAN</v>
      </c>
      <c r="M115" t="str">
        <f t="shared" si="16"/>
        <v>e?_won_PAN*</v>
      </c>
      <c r="N115">
        <v>1</v>
      </c>
      <c r="O115">
        <v>2</v>
      </c>
      <c r="Q115" t="str">
        <f t="shared" si="23"/>
        <v>UCE_elcaggCap_won_PAN</v>
      </c>
      <c r="R115" t="str">
        <f t="shared" si="24"/>
        <v>elcagg_won_PAN</v>
      </c>
      <c r="S115">
        <v>-1</v>
      </c>
      <c r="V115" t="s">
        <v>241</v>
      </c>
      <c r="W115" t="str">
        <f t="shared" si="25"/>
        <v>UCE_elcaggCap_wof_URY</v>
      </c>
      <c r="X115" t="str">
        <f t="shared" si="17"/>
        <v>e?_wof_URY*</v>
      </c>
      <c r="Y115">
        <v>1</v>
      </c>
      <c r="Z115">
        <v>2</v>
      </c>
      <c r="AB115" t="str">
        <f t="shared" si="26"/>
        <v>UCE_elcaggCap_wof_URY</v>
      </c>
      <c r="AC115" t="str">
        <f t="shared" si="18"/>
        <v>elcagg_wof_URY</v>
      </c>
      <c r="AD115">
        <v>-1</v>
      </c>
    </row>
    <row r="116" spans="1:30" x14ac:dyDescent="0.45">
      <c r="A116" t="s">
        <v>196</v>
      </c>
      <c r="B116" t="str">
        <f t="shared" si="19"/>
        <v>UCE_elcaggCap_spv_PHL</v>
      </c>
      <c r="C116" t="str">
        <f t="shared" si="15"/>
        <v>e?_spv_PHL*</v>
      </c>
      <c r="D116">
        <v>1</v>
      </c>
      <c r="E116">
        <v>2</v>
      </c>
      <c r="G116" t="str">
        <f t="shared" si="20"/>
        <v>UCE_elcaggCap_spv_PHL</v>
      </c>
      <c r="H116" t="str">
        <f t="shared" si="21"/>
        <v>elcagg_spv_PHL</v>
      </c>
      <c r="I116">
        <v>-1</v>
      </c>
      <c r="K116" t="s">
        <v>195</v>
      </c>
      <c r="L116" t="str">
        <f t="shared" si="22"/>
        <v>UCE_elcaggCap_won_PER</v>
      </c>
      <c r="M116" t="str">
        <f t="shared" si="16"/>
        <v>e?_won_PER*</v>
      </c>
      <c r="N116">
        <v>1</v>
      </c>
      <c r="O116">
        <v>2</v>
      </c>
      <c r="Q116" t="str">
        <f t="shared" si="23"/>
        <v>UCE_elcaggCap_won_PER</v>
      </c>
      <c r="R116" t="str">
        <f t="shared" si="24"/>
        <v>elcagg_won_PER</v>
      </c>
      <c r="S116">
        <v>-1</v>
      </c>
      <c r="V116" t="s">
        <v>242</v>
      </c>
      <c r="W116" t="str">
        <f t="shared" si="25"/>
        <v>UCE_elcaggCap_wof_USA</v>
      </c>
      <c r="X116" t="str">
        <f t="shared" si="17"/>
        <v>e?_wof_USA*</v>
      </c>
      <c r="Y116">
        <v>1</v>
      </c>
      <c r="Z116">
        <v>2</v>
      </c>
      <c r="AB116" t="str">
        <f t="shared" si="26"/>
        <v>UCE_elcaggCap_wof_USA</v>
      </c>
      <c r="AC116" t="str">
        <f t="shared" si="18"/>
        <v>elcagg_wof_USA</v>
      </c>
      <c r="AD116">
        <v>-1</v>
      </c>
    </row>
    <row r="117" spans="1:30" x14ac:dyDescent="0.45">
      <c r="A117" t="s">
        <v>198</v>
      </c>
      <c r="B117" t="str">
        <f t="shared" si="19"/>
        <v>UCE_elcaggCap_spv_PNG</v>
      </c>
      <c r="C117" t="str">
        <f t="shared" si="15"/>
        <v>e?_spv_PNG*</v>
      </c>
      <c r="D117">
        <v>1</v>
      </c>
      <c r="E117">
        <v>2</v>
      </c>
      <c r="G117" t="str">
        <f t="shared" si="20"/>
        <v>UCE_elcaggCap_spv_PNG</v>
      </c>
      <c r="H117" t="str">
        <f t="shared" si="21"/>
        <v>elcagg_spv_PNG</v>
      </c>
      <c r="I117">
        <v>-1</v>
      </c>
      <c r="K117" t="s">
        <v>196</v>
      </c>
      <c r="L117" t="str">
        <f t="shared" si="22"/>
        <v>UCE_elcaggCap_won_PHL</v>
      </c>
      <c r="M117" t="str">
        <f t="shared" si="16"/>
        <v>e?_won_PHL*</v>
      </c>
      <c r="N117">
        <v>1</v>
      </c>
      <c r="O117">
        <v>2</v>
      </c>
      <c r="Q117" t="str">
        <f t="shared" si="23"/>
        <v>UCE_elcaggCap_won_PHL</v>
      </c>
      <c r="R117" t="str">
        <f t="shared" si="24"/>
        <v>elcagg_won_PHL</v>
      </c>
      <c r="S117">
        <v>-1</v>
      </c>
      <c r="V117" t="s">
        <v>245</v>
      </c>
      <c r="W117" t="str">
        <f t="shared" si="25"/>
        <v>UCE_elcaggCap_wof_VEN</v>
      </c>
      <c r="X117" t="str">
        <f t="shared" si="17"/>
        <v>e?_wof_VEN*</v>
      </c>
      <c r="Y117">
        <v>1</v>
      </c>
      <c r="Z117">
        <v>2</v>
      </c>
      <c r="AB117" t="str">
        <f t="shared" si="26"/>
        <v>UCE_elcaggCap_wof_VEN</v>
      </c>
      <c r="AC117" t="str">
        <f t="shared" si="18"/>
        <v>elcagg_wof_VEN</v>
      </c>
      <c r="AD117">
        <v>-1</v>
      </c>
    </row>
    <row r="118" spans="1:30" x14ac:dyDescent="0.45">
      <c r="A118" t="s">
        <v>199</v>
      </c>
      <c r="B118" t="str">
        <f t="shared" si="19"/>
        <v>UCE_elcaggCap_spv_POL</v>
      </c>
      <c r="C118" t="str">
        <f t="shared" si="15"/>
        <v>e?_spv_POL*</v>
      </c>
      <c r="D118">
        <v>1</v>
      </c>
      <c r="E118">
        <v>2</v>
      </c>
      <c r="G118" t="str">
        <f t="shared" si="20"/>
        <v>UCE_elcaggCap_spv_POL</v>
      </c>
      <c r="H118" t="str">
        <f t="shared" si="21"/>
        <v>elcagg_spv_POL</v>
      </c>
      <c r="I118">
        <v>-1</v>
      </c>
      <c r="K118" t="s">
        <v>198</v>
      </c>
      <c r="L118" t="str">
        <f t="shared" si="22"/>
        <v>UCE_elcaggCap_won_PNG</v>
      </c>
      <c r="M118" t="str">
        <f t="shared" si="16"/>
        <v>e?_won_PNG*</v>
      </c>
      <c r="N118">
        <v>1</v>
      </c>
      <c r="O118">
        <v>2</v>
      </c>
      <c r="Q118" t="str">
        <f t="shared" si="23"/>
        <v>UCE_elcaggCap_won_PNG</v>
      </c>
      <c r="R118" t="str">
        <f t="shared" si="24"/>
        <v>elcagg_won_PNG</v>
      </c>
      <c r="S118">
        <v>-1</v>
      </c>
      <c r="V118" t="s">
        <v>248</v>
      </c>
      <c r="W118" t="str">
        <f t="shared" ref="W118:W120" si="27">"UCE_elcaggCap_"&amp;V$1&amp;"_"&amp;V118</f>
        <v>UCE_elcaggCap_wof_VNM</v>
      </c>
      <c r="X118" t="str">
        <f t="shared" si="17"/>
        <v>e?_wof_VNM*</v>
      </c>
      <c r="Y118">
        <v>1</v>
      </c>
      <c r="Z118">
        <v>2</v>
      </c>
      <c r="AB118" t="str">
        <f t="shared" ref="AB118:AB120" si="28">W118</f>
        <v>UCE_elcaggCap_wof_VNM</v>
      </c>
      <c r="AC118" t="str">
        <f t="shared" si="18"/>
        <v>elcagg_wof_VNM</v>
      </c>
      <c r="AD118">
        <v>-1</v>
      </c>
    </row>
    <row r="119" spans="1:30" x14ac:dyDescent="0.45">
      <c r="A119" t="s">
        <v>200</v>
      </c>
      <c r="B119" t="str">
        <f t="shared" si="19"/>
        <v>UCE_elcaggCap_spv_PRI</v>
      </c>
      <c r="C119" t="str">
        <f t="shared" si="15"/>
        <v>e?_spv_PRI*</v>
      </c>
      <c r="D119">
        <v>1</v>
      </c>
      <c r="E119">
        <v>2</v>
      </c>
      <c r="G119" t="str">
        <f t="shared" si="20"/>
        <v>UCE_elcaggCap_spv_PRI</v>
      </c>
      <c r="H119" t="str">
        <f t="shared" si="21"/>
        <v>elcagg_spv_PRI</v>
      </c>
      <c r="I119">
        <v>-1</v>
      </c>
      <c r="K119" t="s">
        <v>199</v>
      </c>
      <c r="L119" t="str">
        <f t="shared" si="22"/>
        <v>UCE_elcaggCap_won_POL</v>
      </c>
      <c r="M119" t="str">
        <f t="shared" si="16"/>
        <v>e?_won_POL*</v>
      </c>
      <c r="N119">
        <v>1</v>
      </c>
      <c r="O119">
        <v>2</v>
      </c>
      <c r="Q119" t="str">
        <f t="shared" si="23"/>
        <v>UCE_elcaggCap_won_POL</v>
      </c>
      <c r="R119" t="str">
        <f t="shared" si="24"/>
        <v>elcagg_won_POL</v>
      </c>
      <c r="S119">
        <v>-1</v>
      </c>
      <c r="V119" t="s">
        <v>251</v>
      </c>
      <c r="W119" t="str">
        <f t="shared" si="27"/>
        <v>UCE_elcaggCap_wof_YEM</v>
      </c>
      <c r="X119" t="str">
        <f t="shared" si="17"/>
        <v>e?_wof_YEM*</v>
      </c>
      <c r="Y119">
        <v>1</v>
      </c>
      <c r="Z119">
        <v>2</v>
      </c>
      <c r="AB119" t="str">
        <f t="shared" si="28"/>
        <v>UCE_elcaggCap_wof_YEM</v>
      </c>
      <c r="AC119" t="str">
        <f t="shared" si="18"/>
        <v>elcagg_wof_YEM</v>
      </c>
      <c r="AD119">
        <v>-1</v>
      </c>
    </row>
    <row r="120" spans="1:30" x14ac:dyDescent="0.45">
      <c r="A120" t="s">
        <v>201</v>
      </c>
      <c r="B120" t="str">
        <f t="shared" si="19"/>
        <v>UCE_elcaggCap_spv_PRK</v>
      </c>
      <c r="C120" t="str">
        <f t="shared" si="15"/>
        <v>e?_spv_PRK*</v>
      </c>
      <c r="D120">
        <v>1</v>
      </c>
      <c r="E120">
        <v>2</v>
      </c>
      <c r="G120" t="str">
        <f t="shared" si="20"/>
        <v>UCE_elcaggCap_spv_PRK</v>
      </c>
      <c r="H120" t="str">
        <f t="shared" si="21"/>
        <v>elcagg_spv_PRK</v>
      </c>
      <c r="I120">
        <v>-1</v>
      </c>
      <c r="K120" t="s">
        <v>200</v>
      </c>
      <c r="L120" t="str">
        <f t="shared" si="22"/>
        <v>UCE_elcaggCap_won_PRI</v>
      </c>
      <c r="M120" t="str">
        <f t="shared" si="16"/>
        <v>e?_won_PRI*</v>
      </c>
      <c r="N120">
        <v>1</v>
      </c>
      <c r="O120">
        <v>2</v>
      </c>
      <c r="Q120" t="str">
        <f t="shared" si="23"/>
        <v>UCE_elcaggCap_won_PRI</v>
      </c>
      <c r="R120" t="str">
        <f t="shared" si="24"/>
        <v>elcagg_won_PRI</v>
      </c>
      <c r="S120">
        <v>-1</v>
      </c>
      <c r="V120" t="s">
        <v>252</v>
      </c>
      <c r="W120" t="str">
        <f t="shared" si="27"/>
        <v>UCE_elcaggCap_wof_ZAF</v>
      </c>
      <c r="X120" t="str">
        <f t="shared" si="17"/>
        <v>e?_wof_ZAF*</v>
      </c>
      <c r="Y120">
        <v>1</v>
      </c>
      <c r="Z120">
        <v>2</v>
      </c>
      <c r="AB120" t="str">
        <f t="shared" si="28"/>
        <v>UCE_elcaggCap_wof_ZAF</v>
      </c>
      <c r="AC120" t="str">
        <f t="shared" si="18"/>
        <v>elcagg_wof_ZAF</v>
      </c>
      <c r="AD120">
        <v>-1</v>
      </c>
    </row>
    <row r="121" spans="1:30" x14ac:dyDescent="0.45">
      <c r="A121" t="s">
        <v>202</v>
      </c>
      <c r="B121" t="str">
        <f t="shared" si="19"/>
        <v>UCE_elcaggCap_spv_PRT</v>
      </c>
      <c r="C121" t="str">
        <f t="shared" si="15"/>
        <v>e?_spv_PRT*</v>
      </c>
      <c r="D121">
        <v>1</v>
      </c>
      <c r="E121">
        <v>2</v>
      </c>
      <c r="G121" t="str">
        <f t="shared" si="20"/>
        <v>UCE_elcaggCap_spv_PRT</v>
      </c>
      <c r="H121" t="str">
        <f t="shared" si="21"/>
        <v>elcagg_spv_PRT</v>
      </c>
      <c r="I121">
        <v>-1</v>
      </c>
      <c r="K121" t="s">
        <v>201</v>
      </c>
      <c r="L121" t="str">
        <f t="shared" si="22"/>
        <v>UCE_elcaggCap_won_PRK</v>
      </c>
      <c r="M121" t="str">
        <f t="shared" si="16"/>
        <v>e?_won_PRK*</v>
      </c>
      <c r="N121">
        <v>1</v>
      </c>
      <c r="O121">
        <v>2</v>
      </c>
      <c r="Q121" t="str">
        <f t="shared" si="23"/>
        <v>UCE_elcaggCap_won_PRK</v>
      </c>
      <c r="R121" t="str">
        <f t="shared" si="24"/>
        <v>elcagg_won_PRK</v>
      </c>
      <c r="S121">
        <v>-1</v>
      </c>
    </row>
    <row r="122" spans="1:30" x14ac:dyDescent="0.45">
      <c r="A122" t="s">
        <v>203</v>
      </c>
      <c r="B122" t="str">
        <f t="shared" si="19"/>
        <v>UCE_elcaggCap_spv_PRY</v>
      </c>
      <c r="C122" t="str">
        <f t="shared" si="15"/>
        <v>e?_spv_PRY*</v>
      </c>
      <c r="D122">
        <v>1</v>
      </c>
      <c r="E122">
        <v>2</v>
      </c>
      <c r="G122" t="str">
        <f t="shared" si="20"/>
        <v>UCE_elcaggCap_spv_PRY</v>
      </c>
      <c r="H122" t="str">
        <f t="shared" si="21"/>
        <v>elcagg_spv_PRY</v>
      </c>
      <c r="I122">
        <v>-1</v>
      </c>
      <c r="K122" t="s">
        <v>202</v>
      </c>
      <c r="L122" t="str">
        <f t="shared" si="22"/>
        <v>UCE_elcaggCap_won_PRT</v>
      </c>
      <c r="M122" t="str">
        <f t="shared" si="16"/>
        <v>e?_won_PRT*</v>
      </c>
      <c r="N122">
        <v>1</v>
      </c>
      <c r="O122">
        <v>2</v>
      </c>
      <c r="Q122" t="str">
        <f t="shared" si="23"/>
        <v>UCE_elcaggCap_won_PRT</v>
      </c>
      <c r="R122" t="str">
        <f t="shared" si="24"/>
        <v>elcagg_won_PRT</v>
      </c>
      <c r="S122">
        <v>-1</v>
      </c>
    </row>
    <row r="123" spans="1:30" x14ac:dyDescent="0.45">
      <c r="A123" t="s">
        <v>206</v>
      </c>
      <c r="B123" t="str">
        <f t="shared" si="19"/>
        <v>UCE_elcaggCap_spv_QAT</v>
      </c>
      <c r="C123" t="str">
        <f t="shared" si="15"/>
        <v>e?_spv_QAT*</v>
      </c>
      <c r="D123">
        <v>1</v>
      </c>
      <c r="E123">
        <v>2</v>
      </c>
      <c r="G123" t="str">
        <f t="shared" si="20"/>
        <v>UCE_elcaggCap_spv_QAT</v>
      </c>
      <c r="H123" t="str">
        <f t="shared" si="21"/>
        <v>elcagg_spv_QAT</v>
      </c>
      <c r="I123">
        <v>-1</v>
      </c>
      <c r="K123" t="s">
        <v>203</v>
      </c>
      <c r="L123" t="str">
        <f t="shared" si="22"/>
        <v>UCE_elcaggCap_won_PRY</v>
      </c>
      <c r="M123" t="str">
        <f t="shared" si="16"/>
        <v>e?_won_PRY*</v>
      </c>
      <c r="N123">
        <v>1</v>
      </c>
      <c r="O123">
        <v>2</v>
      </c>
      <c r="Q123" t="str">
        <f t="shared" si="23"/>
        <v>UCE_elcaggCap_won_PRY</v>
      </c>
      <c r="R123" t="str">
        <f t="shared" si="24"/>
        <v>elcagg_won_PRY</v>
      </c>
      <c r="S123">
        <v>-1</v>
      </c>
    </row>
    <row r="124" spans="1:30" x14ac:dyDescent="0.45">
      <c r="A124" t="s">
        <v>438</v>
      </c>
      <c r="B124" t="str">
        <f t="shared" si="19"/>
        <v>UCE_elcaggCap_spv_ROU</v>
      </c>
      <c r="C124" t="str">
        <f t="shared" si="15"/>
        <v>e?_spv_ROU*</v>
      </c>
      <c r="D124">
        <v>1</v>
      </c>
      <c r="E124">
        <v>2</v>
      </c>
      <c r="G124" t="str">
        <f t="shared" si="20"/>
        <v>UCE_elcaggCap_spv_ROU</v>
      </c>
      <c r="H124" t="str">
        <f t="shared" si="21"/>
        <v>elcagg_spv_ROU</v>
      </c>
      <c r="I124">
        <v>-1</v>
      </c>
      <c r="K124" t="s">
        <v>206</v>
      </c>
      <c r="L124" t="str">
        <f t="shared" si="22"/>
        <v>UCE_elcaggCap_won_QAT</v>
      </c>
      <c r="M124" t="str">
        <f t="shared" si="16"/>
        <v>e?_won_QAT*</v>
      </c>
      <c r="N124">
        <v>1</v>
      </c>
      <c r="O124">
        <v>2</v>
      </c>
      <c r="Q124" t="str">
        <f t="shared" si="23"/>
        <v>UCE_elcaggCap_won_QAT</v>
      </c>
      <c r="R124" t="str">
        <f t="shared" si="24"/>
        <v>elcagg_won_QAT</v>
      </c>
      <c r="S124">
        <v>-1</v>
      </c>
    </row>
    <row r="125" spans="1:30" x14ac:dyDescent="0.45">
      <c r="A125" t="s">
        <v>22</v>
      </c>
      <c r="B125" t="str">
        <f t="shared" si="19"/>
        <v>UCE_elcaggCap_spv_RUS</v>
      </c>
      <c r="C125" t="str">
        <f t="shared" si="15"/>
        <v>e?_spv_RUS*</v>
      </c>
      <c r="D125">
        <v>1</v>
      </c>
      <c r="E125">
        <v>2</v>
      </c>
      <c r="G125" t="str">
        <f t="shared" si="20"/>
        <v>UCE_elcaggCap_spv_RUS</v>
      </c>
      <c r="H125" t="str">
        <f t="shared" si="21"/>
        <v>elcagg_spv_RUS</v>
      </c>
      <c r="I125">
        <v>-1</v>
      </c>
      <c r="K125" t="s">
        <v>438</v>
      </c>
      <c r="L125" t="str">
        <f t="shared" si="22"/>
        <v>UCE_elcaggCap_won_ROU</v>
      </c>
      <c r="M125" t="str">
        <f t="shared" si="16"/>
        <v>e?_won_ROU*</v>
      </c>
      <c r="N125">
        <v>1</v>
      </c>
      <c r="O125">
        <v>2</v>
      </c>
      <c r="Q125" t="str">
        <f t="shared" si="23"/>
        <v>UCE_elcaggCap_won_ROU</v>
      </c>
      <c r="R125" t="str">
        <f t="shared" si="24"/>
        <v>elcagg_won_ROU</v>
      </c>
      <c r="S125">
        <v>-1</v>
      </c>
    </row>
    <row r="126" spans="1:30" x14ac:dyDescent="0.45">
      <c r="A126" t="s">
        <v>207</v>
      </c>
      <c r="B126" t="str">
        <f t="shared" si="19"/>
        <v>UCE_elcaggCap_spv_RWA</v>
      </c>
      <c r="C126" t="str">
        <f t="shared" si="15"/>
        <v>e?_spv_RWA*</v>
      </c>
      <c r="D126">
        <v>1</v>
      </c>
      <c r="E126">
        <v>2</v>
      </c>
      <c r="G126" t="str">
        <f t="shared" si="20"/>
        <v>UCE_elcaggCap_spv_RWA</v>
      </c>
      <c r="H126" t="str">
        <f t="shared" si="21"/>
        <v>elcagg_spv_RWA</v>
      </c>
      <c r="I126">
        <v>-1</v>
      </c>
      <c r="K126" t="s">
        <v>22</v>
      </c>
      <c r="L126" t="str">
        <f t="shared" si="22"/>
        <v>UCE_elcaggCap_won_RUS</v>
      </c>
      <c r="M126" t="str">
        <f t="shared" si="16"/>
        <v>e?_won_RUS*</v>
      </c>
      <c r="N126">
        <v>1</v>
      </c>
      <c r="O126">
        <v>2</v>
      </c>
      <c r="Q126" t="str">
        <f t="shared" si="23"/>
        <v>UCE_elcaggCap_won_RUS</v>
      </c>
      <c r="R126" t="str">
        <f t="shared" si="24"/>
        <v>elcagg_won_RUS</v>
      </c>
      <c r="S126">
        <v>-1</v>
      </c>
    </row>
    <row r="127" spans="1:30" x14ac:dyDescent="0.45">
      <c r="A127" t="s">
        <v>208</v>
      </c>
      <c r="B127" t="str">
        <f t="shared" si="19"/>
        <v>UCE_elcaggCap_spv_SAU</v>
      </c>
      <c r="C127" t="str">
        <f t="shared" si="15"/>
        <v>e?_spv_SAU*</v>
      </c>
      <c r="D127">
        <v>1</v>
      </c>
      <c r="E127">
        <v>2</v>
      </c>
      <c r="G127" t="str">
        <f t="shared" si="20"/>
        <v>UCE_elcaggCap_spv_SAU</v>
      </c>
      <c r="H127" t="str">
        <f t="shared" si="21"/>
        <v>elcagg_spv_SAU</v>
      </c>
      <c r="I127">
        <v>-1</v>
      </c>
      <c r="K127" t="s">
        <v>207</v>
      </c>
      <c r="L127" t="str">
        <f t="shared" si="22"/>
        <v>UCE_elcaggCap_won_RWA</v>
      </c>
      <c r="M127" t="str">
        <f t="shared" si="16"/>
        <v>e?_won_RWA*</v>
      </c>
      <c r="N127">
        <v>1</v>
      </c>
      <c r="O127">
        <v>2</v>
      </c>
      <c r="Q127" t="str">
        <f t="shared" si="23"/>
        <v>UCE_elcaggCap_won_RWA</v>
      </c>
      <c r="R127" t="str">
        <f t="shared" si="24"/>
        <v>elcagg_won_RWA</v>
      </c>
      <c r="S127">
        <v>-1</v>
      </c>
    </row>
    <row r="128" spans="1:30" x14ac:dyDescent="0.45">
      <c r="A128" t="s">
        <v>209</v>
      </c>
      <c r="B128" t="str">
        <f t="shared" si="19"/>
        <v>UCE_elcaggCap_spv_SDN</v>
      </c>
      <c r="C128" t="str">
        <f t="shared" si="15"/>
        <v>e?_spv_SDN*</v>
      </c>
      <c r="D128">
        <v>1</v>
      </c>
      <c r="E128">
        <v>2</v>
      </c>
      <c r="G128" t="str">
        <f t="shared" si="20"/>
        <v>UCE_elcaggCap_spv_SDN</v>
      </c>
      <c r="H128" t="str">
        <f t="shared" si="21"/>
        <v>elcagg_spv_SDN</v>
      </c>
      <c r="I128">
        <v>-1</v>
      </c>
      <c r="K128" t="s">
        <v>208</v>
      </c>
      <c r="L128" t="str">
        <f t="shared" si="22"/>
        <v>UCE_elcaggCap_won_SAU</v>
      </c>
      <c r="M128" t="str">
        <f t="shared" si="16"/>
        <v>e?_won_SAU*</v>
      </c>
      <c r="N128">
        <v>1</v>
      </c>
      <c r="O128">
        <v>2</v>
      </c>
      <c r="Q128" t="str">
        <f t="shared" si="23"/>
        <v>UCE_elcaggCap_won_SAU</v>
      </c>
      <c r="R128" t="str">
        <f t="shared" si="24"/>
        <v>elcagg_won_SAU</v>
      </c>
      <c r="S128">
        <v>-1</v>
      </c>
    </row>
    <row r="129" spans="1:19" x14ac:dyDescent="0.45">
      <c r="A129" t="s">
        <v>210</v>
      </c>
      <c r="B129" t="str">
        <f t="shared" si="19"/>
        <v>UCE_elcaggCap_spv_SEN</v>
      </c>
      <c r="C129" t="str">
        <f t="shared" si="15"/>
        <v>e?_spv_SEN*</v>
      </c>
      <c r="D129">
        <v>1</v>
      </c>
      <c r="E129">
        <v>2</v>
      </c>
      <c r="G129" t="str">
        <f t="shared" si="20"/>
        <v>UCE_elcaggCap_spv_SEN</v>
      </c>
      <c r="H129" t="str">
        <f t="shared" si="21"/>
        <v>elcagg_spv_SEN</v>
      </c>
      <c r="I129">
        <v>-1</v>
      </c>
      <c r="K129" t="s">
        <v>209</v>
      </c>
      <c r="L129" t="str">
        <f t="shared" si="22"/>
        <v>UCE_elcaggCap_won_SDN</v>
      </c>
      <c r="M129" t="str">
        <f t="shared" si="16"/>
        <v>e?_won_SDN*</v>
      </c>
      <c r="N129">
        <v>1</v>
      </c>
      <c r="O129">
        <v>2</v>
      </c>
      <c r="Q129" t="str">
        <f t="shared" si="23"/>
        <v>UCE_elcaggCap_won_SDN</v>
      </c>
      <c r="R129" t="str">
        <f t="shared" si="24"/>
        <v>elcagg_won_SDN</v>
      </c>
      <c r="S129">
        <v>-1</v>
      </c>
    </row>
    <row r="130" spans="1:19" x14ac:dyDescent="0.45">
      <c r="A130" t="s">
        <v>211</v>
      </c>
      <c r="B130" t="str">
        <f t="shared" si="19"/>
        <v>UCE_elcaggCap_spv_SGP</v>
      </c>
      <c r="C130" t="str">
        <f t="shared" si="15"/>
        <v>e?_spv_SGP*</v>
      </c>
      <c r="D130">
        <v>1</v>
      </c>
      <c r="E130">
        <v>2</v>
      </c>
      <c r="G130" t="str">
        <f t="shared" si="20"/>
        <v>UCE_elcaggCap_spv_SGP</v>
      </c>
      <c r="H130" t="str">
        <f t="shared" si="21"/>
        <v>elcagg_spv_SGP</v>
      </c>
      <c r="I130">
        <v>-1</v>
      </c>
      <c r="K130" t="s">
        <v>210</v>
      </c>
      <c r="L130" t="str">
        <f t="shared" si="22"/>
        <v>UCE_elcaggCap_won_SEN</v>
      </c>
      <c r="M130" t="str">
        <f t="shared" si="16"/>
        <v>e?_won_SEN*</v>
      </c>
      <c r="N130">
        <v>1</v>
      </c>
      <c r="O130">
        <v>2</v>
      </c>
      <c r="Q130" t="str">
        <f t="shared" si="23"/>
        <v>UCE_elcaggCap_won_SEN</v>
      </c>
      <c r="R130" t="str">
        <f t="shared" si="24"/>
        <v>elcagg_won_SEN</v>
      </c>
      <c r="S130">
        <v>-1</v>
      </c>
    </row>
    <row r="131" spans="1:19" x14ac:dyDescent="0.45">
      <c r="A131" t="s">
        <v>213</v>
      </c>
      <c r="B131" t="str">
        <f t="shared" si="19"/>
        <v>UCE_elcaggCap_spv_SLE</v>
      </c>
      <c r="C131" t="str">
        <f t="shared" si="15"/>
        <v>e?_spv_SLE*</v>
      </c>
      <c r="D131">
        <v>1</v>
      </c>
      <c r="E131">
        <v>2</v>
      </c>
      <c r="G131" t="str">
        <f t="shared" si="20"/>
        <v>UCE_elcaggCap_spv_SLE</v>
      </c>
      <c r="H131" t="str">
        <f t="shared" si="21"/>
        <v>elcagg_spv_SLE</v>
      </c>
      <c r="I131">
        <v>-1</v>
      </c>
      <c r="K131" t="s">
        <v>211</v>
      </c>
      <c r="L131" t="str">
        <f t="shared" si="22"/>
        <v>UCE_elcaggCap_won_SGP</v>
      </c>
      <c r="M131" t="str">
        <f t="shared" si="16"/>
        <v>e?_won_SGP*</v>
      </c>
      <c r="N131">
        <v>1</v>
      </c>
      <c r="O131">
        <v>2</v>
      </c>
      <c r="Q131" t="str">
        <f t="shared" si="23"/>
        <v>UCE_elcaggCap_won_SGP</v>
      </c>
      <c r="R131" t="str">
        <f t="shared" si="24"/>
        <v>elcagg_won_SGP</v>
      </c>
      <c r="S131">
        <v>-1</v>
      </c>
    </row>
    <row r="132" spans="1:19" x14ac:dyDescent="0.45">
      <c r="A132" t="s">
        <v>214</v>
      </c>
      <c r="B132" t="str">
        <f t="shared" si="19"/>
        <v>UCE_elcaggCap_spv_SLV</v>
      </c>
      <c r="C132" t="str">
        <f t="shared" si="15"/>
        <v>e?_spv_SLV*</v>
      </c>
      <c r="D132">
        <v>1</v>
      </c>
      <c r="E132">
        <v>2</v>
      </c>
      <c r="G132" t="str">
        <f t="shared" si="20"/>
        <v>UCE_elcaggCap_spv_SLV</v>
      </c>
      <c r="H132" t="str">
        <f t="shared" si="21"/>
        <v>elcagg_spv_SLV</v>
      </c>
      <c r="I132">
        <v>-1</v>
      </c>
      <c r="K132" t="s">
        <v>213</v>
      </c>
      <c r="L132" t="str">
        <f t="shared" si="22"/>
        <v>UCE_elcaggCap_won_SLE</v>
      </c>
      <c r="M132" t="str">
        <f t="shared" si="16"/>
        <v>e?_won_SLE*</v>
      </c>
      <c r="N132">
        <v>1</v>
      </c>
      <c r="O132">
        <v>2</v>
      </c>
      <c r="Q132" t="str">
        <f t="shared" si="23"/>
        <v>UCE_elcaggCap_won_SLE</v>
      </c>
      <c r="R132" t="str">
        <f t="shared" si="24"/>
        <v>elcagg_won_SLE</v>
      </c>
      <c r="S132">
        <v>-1</v>
      </c>
    </row>
    <row r="133" spans="1:19" x14ac:dyDescent="0.45">
      <c r="A133" t="s">
        <v>216</v>
      </c>
      <c r="B133" t="str">
        <f t="shared" si="19"/>
        <v>UCE_elcaggCap_spv_SOM</v>
      </c>
      <c r="C133" t="str">
        <f t="shared" ref="C133:C160" si="29">"e?_spv_"&amp;$A133&amp;"*"</f>
        <v>e?_spv_SOM*</v>
      </c>
      <c r="D133">
        <v>1</v>
      </c>
      <c r="E133">
        <v>2</v>
      </c>
      <c r="G133" t="str">
        <f t="shared" si="20"/>
        <v>UCE_elcaggCap_spv_SOM</v>
      </c>
      <c r="H133" t="str">
        <f t="shared" si="21"/>
        <v>elcagg_spv_SOM</v>
      </c>
      <c r="I133">
        <v>-1</v>
      </c>
      <c r="K133" t="s">
        <v>214</v>
      </c>
      <c r="L133" t="str">
        <f t="shared" si="22"/>
        <v>UCE_elcaggCap_won_SLV</v>
      </c>
      <c r="M133" t="str">
        <f t="shared" ref="M133:M162" si="30">"e?_won_"&amp;$K133&amp;"*"</f>
        <v>e?_won_SLV*</v>
      </c>
      <c r="N133">
        <v>1</v>
      </c>
      <c r="O133">
        <v>2</v>
      </c>
      <c r="Q133" t="str">
        <f t="shared" si="23"/>
        <v>UCE_elcaggCap_won_SLV</v>
      </c>
      <c r="R133" t="str">
        <f t="shared" si="24"/>
        <v>elcagg_won_SLV</v>
      </c>
      <c r="S133">
        <v>-1</v>
      </c>
    </row>
    <row r="134" spans="1:19" x14ac:dyDescent="0.45">
      <c r="A134" t="s">
        <v>218</v>
      </c>
      <c r="B134" t="str">
        <f t="shared" ref="B134:B155" si="31">"UCE_elcaggCap_"&amp;A$1&amp;"_"&amp;A134</f>
        <v>UCE_elcaggCap_spv_SRB</v>
      </c>
      <c r="C134" t="str">
        <f t="shared" si="29"/>
        <v>e?_spv_SRB*</v>
      </c>
      <c r="D134">
        <v>1</v>
      </c>
      <c r="E134">
        <v>2</v>
      </c>
      <c r="G134" t="str">
        <f t="shared" ref="G134:G155" si="32">B134</f>
        <v>UCE_elcaggCap_spv_SRB</v>
      </c>
      <c r="H134" t="str">
        <f t="shared" ref="H134:H160" si="33">"elcagg_spv_"&amp;$A134</f>
        <v>elcagg_spv_SRB</v>
      </c>
      <c r="I134">
        <v>-1</v>
      </c>
      <c r="K134" t="s">
        <v>216</v>
      </c>
      <c r="L134" t="str">
        <f t="shared" ref="L134:L157" si="34">"UCE_elcaggCap_"&amp;K$1&amp;"_"&amp;K134</f>
        <v>UCE_elcaggCap_won_SOM</v>
      </c>
      <c r="M134" t="str">
        <f t="shared" si="30"/>
        <v>e?_won_SOM*</v>
      </c>
      <c r="N134">
        <v>1</v>
      </c>
      <c r="O134">
        <v>2</v>
      </c>
      <c r="Q134" t="str">
        <f t="shared" ref="Q134:Q157" si="35">L134</f>
        <v>UCE_elcaggCap_won_SOM</v>
      </c>
      <c r="R134" t="str">
        <f t="shared" ref="R134:R162" si="36">"elcagg_won_"&amp;$K134</f>
        <v>elcagg_won_SOM</v>
      </c>
      <c r="S134">
        <v>-1</v>
      </c>
    </row>
    <row r="135" spans="1:19" x14ac:dyDescent="0.45">
      <c r="A135" t="s">
        <v>219</v>
      </c>
      <c r="B135" t="str">
        <f t="shared" si="31"/>
        <v>UCE_elcaggCap_spv_SSD</v>
      </c>
      <c r="C135" t="str">
        <f t="shared" si="29"/>
        <v>e?_spv_SSD*</v>
      </c>
      <c r="D135">
        <v>1</v>
      </c>
      <c r="E135">
        <v>2</v>
      </c>
      <c r="G135" t="str">
        <f t="shared" si="32"/>
        <v>UCE_elcaggCap_spv_SSD</v>
      </c>
      <c r="H135" t="str">
        <f t="shared" si="33"/>
        <v>elcagg_spv_SSD</v>
      </c>
      <c r="I135">
        <v>-1</v>
      </c>
      <c r="K135" t="s">
        <v>218</v>
      </c>
      <c r="L135" t="str">
        <f t="shared" si="34"/>
        <v>UCE_elcaggCap_won_SRB</v>
      </c>
      <c r="M135" t="str">
        <f t="shared" si="30"/>
        <v>e?_won_SRB*</v>
      </c>
      <c r="N135">
        <v>1</v>
      </c>
      <c r="O135">
        <v>2</v>
      </c>
      <c r="Q135" t="str">
        <f t="shared" si="35"/>
        <v>UCE_elcaggCap_won_SRB</v>
      </c>
      <c r="R135" t="str">
        <f t="shared" si="36"/>
        <v>elcagg_won_SRB</v>
      </c>
      <c r="S135">
        <v>-1</v>
      </c>
    </row>
    <row r="136" spans="1:19" x14ac:dyDescent="0.45">
      <c r="A136" t="s">
        <v>221</v>
      </c>
      <c r="B136" t="str">
        <f t="shared" si="31"/>
        <v>UCE_elcaggCap_spv_SUR</v>
      </c>
      <c r="C136" t="str">
        <f t="shared" si="29"/>
        <v>e?_spv_SUR*</v>
      </c>
      <c r="D136">
        <v>1</v>
      </c>
      <c r="E136">
        <v>2</v>
      </c>
      <c r="G136" t="str">
        <f t="shared" si="32"/>
        <v>UCE_elcaggCap_spv_SUR</v>
      </c>
      <c r="H136" t="str">
        <f t="shared" si="33"/>
        <v>elcagg_spv_SUR</v>
      </c>
      <c r="I136">
        <v>-1</v>
      </c>
      <c r="K136" t="s">
        <v>219</v>
      </c>
      <c r="L136" t="str">
        <f t="shared" si="34"/>
        <v>UCE_elcaggCap_won_SSD</v>
      </c>
      <c r="M136" t="str">
        <f t="shared" si="30"/>
        <v>e?_won_SSD*</v>
      </c>
      <c r="N136">
        <v>1</v>
      </c>
      <c r="O136">
        <v>2</v>
      </c>
      <c r="Q136" t="str">
        <f t="shared" si="35"/>
        <v>UCE_elcaggCap_won_SSD</v>
      </c>
      <c r="R136" t="str">
        <f t="shared" si="36"/>
        <v>elcagg_won_SSD</v>
      </c>
      <c r="S136">
        <v>-1</v>
      </c>
    </row>
    <row r="137" spans="1:19" x14ac:dyDescent="0.45">
      <c r="A137" t="s">
        <v>222</v>
      </c>
      <c r="B137" t="str">
        <f t="shared" si="31"/>
        <v>UCE_elcaggCap_spv_SVK</v>
      </c>
      <c r="C137" t="str">
        <f t="shared" si="29"/>
        <v>e?_spv_SVK*</v>
      </c>
      <c r="D137">
        <v>1</v>
      </c>
      <c r="E137">
        <v>2</v>
      </c>
      <c r="G137" t="str">
        <f t="shared" si="32"/>
        <v>UCE_elcaggCap_spv_SVK</v>
      </c>
      <c r="H137" t="str">
        <f t="shared" si="33"/>
        <v>elcagg_spv_SVK</v>
      </c>
      <c r="I137">
        <v>-1</v>
      </c>
      <c r="K137" t="s">
        <v>221</v>
      </c>
      <c r="L137" t="str">
        <f t="shared" si="34"/>
        <v>UCE_elcaggCap_won_SUR</v>
      </c>
      <c r="M137" t="str">
        <f t="shared" si="30"/>
        <v>e?_won_SUR*</v>
      </c>
      <c r="N137">
        <v>1</v>
      </c>
      <c r="O137">
        <v>2</v>
      </c>
      <c r="Q137" t="str">
        <f t="shared" si="35"/>
        <v>UCE_elcaggCap_won_SUR</v>
      </c>
      <c r="R137" t="str">
        <f t="shared" si="36"/>
        <v>elcagg_won_SUR</v>
      </c>
      <c r="S137">
        <v>-1</v>
      </c>
    </row>
    <row r="138" spans="1:19" x14ac:dyDescent="0.45">
      <c r="A138" t="s">
        <v>223</v>
      </c>
      <c r="B138" t="str">
        <f t="shared" si="31"/>
        <v>UCE_elcaggCap_spv_SVN</v>
      </c>
      <c r="C138" t="str">
        <f t="shared" si="29"/>
        <v>e?_spv_SVN*</v>
      </c>
      <c r="D138">
        <v>1</v>
      </c>
      <c r="E138">
        <v>2</v>
      </c>
      <c r="G138" t="str">
        <f t="shared" si="32"/>
        <v>UCE_elcaggCap_spv_SVN</v>
      </c>
      <c r="H138" t="str">
        <f t="shared" si="33"/>
        <v>elcagg_spv_SVN</v>
      </c>
      <c r="I138">
        <v>-1</v>
      </c>
      <c r="K138" t="s">
        <v>222</v>
      </c>
      <c r="L138" t="str">
        <f t="shared" si="34"/>
        <v>UCE_elcaggCap_won_SVK</v>
      </c>
      <c r="M138" t="str">
        <f t="shared" si="30"/>
        <v>e?_won_SVK*</v>
      </c>
      <c r="N138">
        <v>1</v>
      </c>
      <c r="O138">
        <v>2</v>
      </c>
      <c r="Q138" t="str">
        <f t="shared" si="35"/>
        <v>UCE_elcaggCap_won_SVK</v>
      </c>
      <c r="R138" t="str">
        <f t="shared" si="36"/>
        <v>elcagg_won_SVK</v>
      </c>
      <c r="S138">
        <v>-1</v>
      </c>
    </row>
    <row r="139" spans="1:19" x14ac:dyDescent="0.45">
      <c r="A139" t="s">
        <v>224</v>
      </c>
      <c r="B139" t="str">
        <f t="shared" si="31"/>
        <v>UCE_elcaggCap_spv_SWE</v>
      </c>
      <c r="C139" t="str">
        <f t="shared" si="29"/>
        <v>e?_spv_SWE*</v>
      </c>
      <c r="D139">
        <v>1</v>
      </c>
      <c r="E139">
        <v>2</v>
      </c>
      <c r="G139" t="str">
        <f t="shared" si="32"/>
        <v>UCE_elcaggCap_spv_SWE</v>
      </c>
      <c r="H139" t="str">
        <f t="shared" si="33"/>
        <v>elcagg_spv_SWE</v>
      </c>
      <c r="I139">
        <v>-1</v>
      </c>
      <c r="K139" t="s">
        <v>223</v>
      </c>
      <c r="L139" t="str">
        <f t="shared" si="34"/>
        <v>UCE_elcaggCap_won_SVN</v>
      </c>
      <c r="M139" t="str">
        <f t="shared" si="30"/>
        <v>e?_won_SVN*</v>
      </c>
      <c r="N139">
        <v>1</v>
      </c>
      <c r="O139">
        <v>2</v>
      </c>
      <c r="Q139" t="str">
        <f t="shared" si="35"/>
        <v>UCE_elcaggCap_won_SVN</v>
      </c>
      <c r="R139" t="str">
        <f t="shared" si="36"/>
        <v>elcagg_won_SVN</v>
      </c>
      <c r="S139">
        <v>-1</v>
      </c>
    </row>
    <row r="140" spans="1:19" x14ac:dyDescent="0.45">
      <c r="A140" t="s">
        <v>227</v>
      </c>
      <c r="B140" t="str">
        <f t="shared" si="31"/>
        <v>UCE_elcaggCap_spv_SYR</v>
      </c>
      <c r="C140" t="str">
        <f t="shared" si="29"/>
        <v>e?_spv_SYR*</v>
      </c>
      <c r="D140">
        <v>1</v>
      </c>
      <c r="E140">
        <v>2</v>
      </c>
      <c r="G140" t="str">
        <f t="shared" si="32"/>
        <v>UCE_elcaggCap_spv_SYR</v>
      </c>
      <c r="H140" t="str">
        <f t="shared" si="33"/>
        <v>elcagg_spv_SYR</v>
      </c>
      <c r="I140">
        <v>-1</v>
      </c>
      <c r="K140" t="s">
        <v>224</v>
      </c>
      <c r="L140" t="str">
        <f t="shared" si="34"/>
        <v>UCE_elcaggCap_won_SWE</v>
      </c>
      <c r="M140" t="str">
        <f t="shared" si="30"/>
        <v>e?_won_SWE*</v>
      </c>
      <c r="N140">
        <v>1</v>
      </c>
      <c r="O140">
        <v>2</v>
      </c>
      <c r="Q140" t="str">
        <f t="shared" si="35"/>
        <v>UCE_elcaggCap_won_SWE</v>
      </c>
      <c r="R140" t="str">
        <f t="shared" si="36"/>
        <v>elcagg_won_SWE</v>
      </c>
      <c r="S140">
        <v>-1</v>
      </c>
    </row>
    <row r="141" spans="1:19" x14ac:dyDescent="0.45">
      <c r="A141" t="s">
        <v>229</v>
      </c>
      <c r="B141" t="str">
        <f t="shared" si="31"/>
        <v>UCE_elcaggCap_spv_TCD</v>
      </c>
      <c r="C141" t="str">
        <f t="shared" si="29"/>
        <v>e?_spv_TCD*</v>
      </c>
      <c r="D141">
        <v>1</v>
      </c>
      <c r="E141">
        <v>2</v>
      </c>
      <c r="G141" t="str">
        <f t="shared" si="32"/>
        <v>UCE_elcaggCap_spv_TCD</v>
      </c>
      <c r="H141" t="str">
        <f t="shared" si="33"/>
        <v>elcagg_spv_TCD</v>
      </c>
      <c r="I141">
        <v>-1</v>
      </c>
      <c r="K141" t="s">
        <v>227</v>
      </c>
      <c r="L141" t="str">
        <f t="shared" si="34"/>
        <v>UCE_elcaggCap_won_SYR</v>
      </c>
      <c r="M141" t="str">
        <f t="shared" si="30"/>
        <v>e?_won_SYR*</v>
      </c>
      <c r="N141">
        <v>1</v>
      </c>
      <c r="O141">
        <v>2</v>
      </c>
      <c r="Q141" t="str">
        <f t="shared" si="35"/>
        <v>UCE_elcaggCap_won_SYR</v>
      </c>
      <c r="R141" t="str">
        <f t="shared" si="36"/>
        <v>elcagg_won_SYR</v>
      </c>
      <c r="S141">
        <v>-1</v>
      </c>
    </row>
    <row r="142" spans="1:19" x14ac:dyDescent="0.45">
      <c r="A142" t="s">
        <v>230</v>
      </c>
      <c r="B142" t="str">
        <f t="shared" si="31"/>
        <v>UCE_elcaggCap_spv_TGO</v>
      </c>
      <c r="C142" t="str">
        <f t="shared" si="29"/>
        <v>e?_spv_TGO*</v>
      </c>
      <c r="D142">
        <v>1</v>
      </c>
      <c r="E142">
        <v>2</v>
      </c>
      <c r="G142" t="str">
        <f t="shared" si="32"/>
        <v>UCE_elcaggCap_spv_TGO</v>
      </c>
      <c r="H142" t="str">
        <f t="shared" si="33"/>
        <v>elcagg_spv_TGO</v>
      </c>
      <c r="I142">
        <v>-1</v>
      </c>
      <c r="K142" t="s">
        <v>229</v>
      </c>
      <c r="L142" t="str">
        <f t="shared" si="34"/>
        <v>UCE_elcaggCap_won_TCD</v>
      </c>
      <c r="M142" t="str">
        <f t="shared" si="30"/>
        <v>e?_won_TCD*</v>
      </c>
      <c r="N142">
        <v>1</v>
      </c>
      <c r="O142">
        <v>2</v>
      </c>
      <c r="Q142" t="str">
        <f t="shared" si="35"/>
        <v>UCE_elcaggCap_won_TCD</v>
      </c>
      <c r="R142" t="str">
        <f t="shared" si="36"/>
        <v>elcagg_won_TCD</v>
      </c>
      <c r="S142">
        <v>-1</v>
      </c>
    </row>
    <row r="143" spans="1:19" x14ac:dyDescent="0.45">
      <c r="A143" t="s">
        <v>231</v>
      </c>
      <c r="B143" t="str">
        <f t="shared" si="31"/>
        <v>UCE_elcaggCap_spv_THA</v>
      </c>
      <c r="C143" t="str">
        <f t="shared" si="29"/>
        <v>e?_spv_THA*</v>
      </c>
      <c r="D143">
        <v>1</v>
      </c>
      <c r="E143">
        <v>2</v>
      </c>
      <c r="G143" t="str">
        <f t="shared" si="32"/>
        <v>UCE_elcaggCap_spv_THA</v>
      </c>
      <c r="H143" t="str">
        <f t="shared" si="33"/>
        <v>elcagg_spv_THA</v>
      </c>
      <c r="I143">
        <v>-1</v>
      </c>
      <c r="K143" t="s">
        <v>230</v>
      </c>
      <c r="L143" t="str">
        <f t="shared" si="34"/>
        <v>UCE_elcaggCap_won_TGO</v>
      </c>
      <c r="M143" t="str">
        <f t="shared" si="30"/>
        <v>e?_won_TGO*</v>
      </c>
      <c r="N143">
        <v>1</v>
      </c>
      <c r="O143">
        <v>2</v>
      </c>
      <c r="Q143" t="str">
        <f t="shared" si="35"/>
        <v>UCE_elcaggCap_won_TGO</v>
      </c>
      <c r="R143" t="str">
        <f t="shared" si="36"/>
        <v>elcagg_won_TGO</v>
      </c>
      <c r="S143">
        <v>-1</v>
      </c>
    </row>
    <row r="144" spans="1:19" x14ac:dyDescent="0.45">
      <c r="A144" t="s">
        <v>232</v>
      </c>
      <c r="B144" t="str">
        <f t="shared" si="31"/>
        <v>UCE_elcaggCap_spv_TJK</v>
      </c>
      <c r="C144" t="str">
        <f t="shared" si="29"/>
        <v>e?_spv_TJK*</v>
      </c>
      <c r="D144">
        <v>1</v>
      </c>
      <c r="E144">
        <v>2</v>
      </c>
      <c r="G144" t="str">
        <f t="shared" si="32"/>
        <v>UCE_elcaggCap_spv_TJK</v>
      </c>
      <c r="H144" t="str">
        <f t="shared" si="33"/>
        <v>elcagg_spv_TJK</v>
      </c>
      <c r="I144">
        <v>-1</v>
      </c>
      <c r="K144" t="s">
        <v>231</v>
      </c>
      <c r="L144" t="str">
        <f t="shared" si="34"/>
        <v>UCE_elcaggCap_won_THA</v>
      </c>
      <c r="M144" t="str">
        <f t="shared" si="30"/>
        <v>e?_won_THA*</v>
      </c>
      <c r="N144">
        <v>1</v>
      </c>
      <c r="O144">
        <v>2</v>
      </c>
      <c r="Q144" t="str">
        <f t="shared" si="35"/>
        <v>UCE_elcaggCap_won_THA</v>
      </c>
      <c r="R144" t="str">
        <f t="shared" si="36"/>
        <v>elcagg_won_THA</v>
      </c>
      <c r="S144">
        <v>-1</v>
      </c>
    </row>
    <row r="145" spans="1:19" x14ac:dyDescent="0.45">
      <c r="A145" t="s">
        <v>233</v>
      </c>
      <c r="B145" t="str">
        <f t="shared" si="31"/>
        <v>UCE_elcaggCap_spv_TKM</v>
      </c>
      <c r="C145" t="str">
        <f t="shared" si="29"/>
        <v>e?_spv_TKM*</v>
      </c>
      <c r="D145">
        <v>1</v>
      </c>
      <c r="E145">
        <v>2</v>
      </c>
      <c r="G145" t="str">
        <f t="shared" si="32"/>
        <v>UCE_elcaggCap_spv_TKM</v>
      </c>
      <c r="H145" t="str">
        <f t="shared" si="33"/>
        <v>elcagg_spv_TKM</v>
      </c>
      <c r="I145">
        <v>-1</v>
      </c>
      <c r="K145" t="s">
        <v>232</v>
      </c>
      <c r="L145" t="str">
        <f t="shared" si="34"/>
        <v>UCE_elcaggCap_won_TJK</v>
      </c>
      <c r="M145" t="str">
        <f t="shared" si="30"/>
        <v>e?_won_TJK*</v>
      </c>
      <c r="N145">
        <v>1</v>
      </c>
      <c r="O145">
        <v>2</v>
      </c>
      <c r="Q145" t="str">
        <f t="shared" si="35"/>
        <v>UCE_elcaggCap_won_TJK</v>
      </c>
      <c r="R145" t="str">
        <f t="shared" si="36"/>
        <v>elcagg_won_TJK</v>
      </c>
      <c r="S145">
        <v>-1</v>
      </c>
    </row>
    <row r="146" spans="1:19" x14ac:dyDescent="0.45">
      <c r="A146" t="s">
        <v>236</v>
      </c>
      <c r="B146" t="str">
        <f t="shared" si="31"/>
        <v>UCE_elcaggCap_spv_TUN</v>
      </c>
      <c r="C146" t="str">
        <f t="shared" si="29"/>
        <v>e?_spv_TUN*</v>
      </c>
      <c r="D146">
        <v>1</v>
      </c>
      <c r="E146">
        <v>2</v>
      </c>
      <c r="G146" t="str">
        <f t="shared" si="32"/>
        <v>UCE_elcaggCap_spv_TUN</v>
      </c>
      <c r="H146" t="str">
        <f t="shared" si="33"/>
        <v>elcagg_spv_TUN</v>
      </c>
      <c r="I146">
        <v>-1</v>
      </c>
      <c r="K146" t="s">
        <v>233</v>
      </c>
      <c r="L146" t="str">
        <f t="shared" si="34"/>
        <v>UCE_elcaggCap_won_TKM</v>
      </c>
      <c r="M146" t="str">
        <f t="shared" si="30"/>
        <v>e?_won_TKM*</v>
      </c>
      <c r="N146">
        <v>1</v>
      </c>
      <c r="O146">
        <v>2</v>
      </c>
      <c r="Q146" t="str">
        <f t="shared" si="35"/>
        <v>UCE_elcaggCap_won_TKM</v>
      </c>
      <c r="R146" t="str">
        <f t="shared" si="36"/>
        <v>elcagg_won_TKM</v>
      </c>
      <c r="S146">
        <v>-1</v>
      </c>
    </row>
    <row r="147" spans="1:19" x14ac:dyDescent="0.45">
      <c r="A147" t="s">
        <v>237</v>
      </c>
      <c r="B147" t="str">
        <f t="shared" si="31"/>
        <v>UCE_elcaggCap_spv_TUR</v>
      </c>
      <c r="C147" t="str">
        <f t="shared" si="29"/>
        <v>e?_spv_TUR*</v>
      </c>
      <c r="D147">
        <v>1</v>
      </c>
      <c r="E147">
        <v>2</v>
      </c>
      <c r="G147" t="str">
        <f t="shared" si="32"/>
        <v>UCE_elcaggCap_spv_TUR</v>
      </c>
      <c r="H147" t="str">
        <f t="shared" si="33"/>
        <v>elcagg_spv_TUR</v>
      </c>
      <c r="I147">
        <v>-1</v>
      </c>
      <c r="K147" t="s">
        <v>235</v>
      </c>
      <c r="L147" t="str">
        <f t="shared" si="34"/>
        <v>UCE_elcaggCap_won_TTO</v>
      </c>
      <c r="M147" t="str">
        <f t="shared" si="30"/>
        <v>e?_won_TTO*</v>
      </c>
      <c r="N147">
        <v>1</v>
      </c>
      <c r="O147">
        <v>2</v>
      </c>
      <c r="Q147" t="str">
        <f t="shared" si="35"/>
        <v>UCE_elcaggCap_won_TTO</v>
      </c>
      <c r="R147" t="str">
        <f t="shared" si="36"/>
        <v>elcagg_won_TTO</v>
      </c>
      <c r="S147">
        <v>-1</v>
      </c>
    </row>
    <row r="148" spans="1:19" x14ac:dyDescent="0.45">
      <c r="A148" t="s">
        <v>403</v>
      </c>
      <c r="B148" t="str">
        <f t="shared" si="31"/>
        <v>UCE_elcaggCap_spv_TWN</v>
      </c>
      <c r="C148" t="str">
        <f t="shared" si="29"/>
        <v>e?_spv_TWN*</v>
      </c>
      <c r="D148">
        <v>1</v>
      </c>
      <c r="E148">
        <v>2</v>
      </c>
      <c r="G148" t="str">
        <f t="shared" si="32"/>
        <v>UCE_elcaggCap_spv_TWN</v>
      </c>
      <c r="H148" t="str">
        <f t="shared" si="33"/>
        <v>elcagg_spv_TWN</v>
      </c>
      <c r="I148">
        <v>-1</v>
      </c>
      <c r="K148" t="s">
        <v>236</v>
      </c>
      <c r="L148" t="str">
        <f t="shared" si="34"/>
        <v>UCE_elcaggCap_won_TUN</v>
      </c>
      <c r="M148" t="str">
        <f t="shared" si="30"/>
        <v>e?_won_TUN*</v>
      </c>
      <c r="N148">
        <v>1</v>
      </c>
      <c r="O148">
        <v>2</v>
      </c>
      <c r="Q148" t="str">
        <f t="shared" si="35"/>
        <v>UCE_elcaggCap_won_TUN</v>
      </c>
      <c r="R148" t="str">
        <f t="shared" si="36"/>
        <v>elcagg_won_TUN</v>
      </c>
      <c r="S148">
        <v>-1</v>
      </c>
    </row>
    <row r="149" spans="1:19" x14ac:dyDescent="0.45">
      <c r="A149" t="s">
        <v>238</v>
      </c>
      <c r="B149" t="str">
        <f t="shared" si="31"/>
        <v>UCE_elcaggCap_spv_TZA</v>
      </c>
      <c r="C149" t="str">
        <f t="shared" si="29"/>
        <v>e?_spv_TZA*</v>
      </c>
      <c r="D149">
        <v>1</v>
      </c>
      <c r="E149">
        <v>2</v>
      </c>
      <c r="G149" t="str">
        <f t="shared" si="32"/>
        <v>UCE_elcaggCap_spv_TZA</v>
      </c>
      <c r="H149" t="str">
        <f t="shared" si="33"/>
        <v>elcagg_spv_TZA</v>
      </c>
      <c r="I149">
        <v>-1</v>
      </c>
      <c r="K149" t="s">
        <v>237</v>
      </c>
      <c r="L149" t="str">
        <f t="shared" si="34"/>
        <v>UCE_elcaggCap_won_TUR</v>
      </c>
      <c r="M149" t="str">
        <f t="shared" si="30"/>
        <v>e?_won_TUR*</v>
      </c>
      <c r="N149">
        <v>1</v>
      </c>
      <c r="O149">
        <v>2</v>
      </c>
      <c r="Q149" t="str">
        <f t="shared" si="35"/>
        <v>UCE_elcaggCap_won_TUR</v>
      </c>
      <c r="R149" t="str">
        <f t="shared" si="36"/>
        <v>elcagg_won_TUR</v>
      </c>
      <c r="S149">
        <v>-1</v>
      </c>
    </row>
    <row r="150" spans="1:19" x14ac:dyDescent="0.45">
      <c r="A150" t="s">
        <v>239</v>
      </c>
      <c r="B150" t="str">
        <f t="shared" si="31"/>
        <v>UCE_elcaggCap_spv_UGA</v>
      </c>
      <c r="C150" t="str">
        <f t="shared" si="29"/>
        <v>e?_spv_UGA*</v>
      </c>
      <c r="D150">
        <v>1</v>
      </c>
      <c r="E150">
        <v>2</v>
      </c>
      <c r="G150" t="str">
        <f t="shared" si="32"/>
        <v>UCE_elcaggCap_spv_UGA</v>
      </c>
      <c r="H150" t="str">
        <f t="shared" si="33"/>
        <v>elcagg_spv_UGA</v>
      </c>
      <c r="I150">
        <v>-1</v>
      </c>
      <c r="K150" t="s">
        <v>403</v>
      </c>
      <c r="L150" t="str">
        <f t="shared" si="34"/>
        <v>UCE_elcaggCap_won_TWN</v>
      </c>
      <c r="M150" t="str">
        <f t="shared" si="30"/>
        <v>e?_won_TWN*</v>
      </c>
      <c r="N150">
        <v>1</v>
      </c>
      <c r="O150">
        <v>2</v>
      </c>
      <c r="Q150" t="str">
        <f t="shared" si="35"/>
        <v>UCE_elcaggCap_won_TWN</v>
      </c>
      <c r="R150" t="str">
        <f t="shared" si="36"/>
        <v>elcagg_won_TWN</v>
      </c>
      <c r="S150">
        <v>-1</v>
      </c>
    </row>
    <row r="151" spans="1:19" x14ac:dyDescent="0.45">
      <c r="A151" t="s">
        <v>240</v>
      </c>
      <c r="B151" t="str">
        <f t="shared" si="31"/>
        <v>UCE_elcaggCap_spv_UKR</v>
      </c>
      <c r="C151" t="str">
        <f t="shared" si="29"/>
        <v>e?_spv_UKR*</v>
      </c>
      <c r="D151">
        <v>1</v>
      </c>
      <c r="E151">
        <v>2</v>
      </c>
      <c r="G151" t="str">
        <f t="shared" si="32"/>
        <v>UCE_elcaggCap_spv_UKR</v>
      </c>
      <c r="H151" t="str">
        <f t="shared" si="33"/>
        <v>elcagg_spv_UKR</v>
      </c>
      <c r="I151">
        <v>-1</v>
      </c>
      <c r="K151" t="s">
        <v>238</v>
      </c>
      <c r="L151" t="str">
        <f t="shared" si="34"/>
        <v>UCE_elcaggCap_won_TZA</v>
      </c>
      <c r="M151" t="str">
        <f t="shared" si="30"/>
        <v>e?_won_TZA*</v>
      </c>
      <c r="N151">
        <v>1</v>
      </c>
      <c r="O151">
        <v>2</v>
      </c>
      <c r="Q151" t="str">
        <f t="shared" si="35"/>
        <v>UCE_elcaggCap_won_TZA</v>
      </c>
      <c r="R151" t="str">
        <f t="shared" si="36"/>
        <v>elcagg_won_TZA</v>
      </c>
      <c r="S151">
        <v>-1</v>
      </c>
    </row>
    <row r="152" spans="1:19" x14ac:dyDescent="0.45">
      <c r="A152" t="s">
        <v>241</v>
      </c>
      <c r="B152" t="str">
        <f t="shared" si="31"/>
        <v>UCE_elcaggCap_spv_URY</v>
      </c>
      <c r="C152" t="str">
        <f t="shared" si="29"/>
        <v>e?_spv_URY*</v>
      </c>
      <c r="D152">
        <v>1</v>
      </c>
      <c r="E152">
        <v>2</v>
      </c>
      <c r="G152" t="str">
        <f t="shared" si="32"/>
        <v>UCE_elcaggCap_spv_URY</v>
      </c>
      <c r="H152" t="str">
        <f t="shared" si="33"/>
        <v>elcagg_spv_URY</v>
      </c>
      <c r="I152">
        <v>-1</v>
      </c>
      <c r="K152" t="s">
        <v>239</v>
      </c>
      <c r="L152" t="str">
        <f t="shared" si="34"/>
        <v>UCE_elcaggCap_won_UGA</v>
      </c>
      <c r="M152" t="str">
        <f t="shared" si="30"/>
        <v>e?_won_UGA*</v>
      </c>
      <c r="N152">
        <v>1</v>
      </c>
      <c r="O152">
        <v>2</v>
      </c>
      <c r="Q152" t="str">
        <f t="shared" si="35"/>
        <v>UCE_elcaggCap_won_UGA</v>
      </c>
      <c r="R152" t="str">
        <f t="shared" si="36"/>
        <v>elcagg_won_UGA</v>
      </c>
      <c r="S152">
        <v>-1</v>
      </c>
    </row>
    <row r="153" spans="1:19" x14ac:dyDescent="0.45">
      <c r="A153" t="s">
        <v>242</v>
      </c>
      <c r="B153" t="str">
        <f t="shared" si="31"/>
        <v>UCE_elcaggCap_spv_USA</v>
      </c>
      <c r="C153" t="str">
        <f t="shared" si="29"/>
        <v>e?_spv_USA*</v>
      </c>
      <c r="D153">
        <v>1</v>
      </c>
      <c r="E153">
        <v>2</v>
      </c>
      <c r="G153" t="str">
        <f t="shared" si="32"/>
        <v>UCE_elcaggCap_spv_USA</v>
      </c>
      <c r="H153" t="str">
        <f t="shared" si="33"/>
        <v>elcagg_spv_USA</v>
      </c>
      <c r="I153">
        <v>-1</v>
      </c>
      <c r="K153" t="s">
        <v>240</v>
      </c>
      <c r="L153" t="str">
        <f t="shared" si="34"/>
        <v>UCE_elcaggCap_won_UKR</v>
      </c>
      <c r="M153" t="str">
        <f t="shared" si="30"/>
        <v>e?_won_UKR*</v>
      </c>
      <c r="N153">
        <v>1</v>
      </c>
      <c r="O153">
        <v>2</v>
      </c>
      <c r="Q153" t="str">
        <f t="shared" si="35"/>
        <v>UCE_elcaggCap_won_UKR</v>
      </c>
      <c r="R153" t="str">
        <f t="shared" si="36"/>
        <v>elcagg_won_UKR</v>
      </c>
      <c r="S153">
        <v>-1</v>
      </c>
    </row>
    <row r="154" spans="1:19" x14ac:dyDescent="0.45">
      <c r="A154" t="s">
        <v>243</v>
      </c>
      <c r="B154" t="str">
        <f t="shared" si="31"/>
        <v>UCE_elcaggCap_spv_UZB</v>
      </c>
      <c r="C154" t="str">
        <f t="shared" si="29"/>
        <v>e?_spv_UZB*</v>
      </c>
      <c r="D154">
        <v>1</v>
      </c>
      <c r="E154">
        <v>2</v>
      </c>
      <c r="G154" t="str">
        <f t="shared" si="32"/>
        <v>UCE_elcaggCap_spv_UZB</v>
      </c>
      <c r="H154" t="str">
        <f t="shared" si="33"/>
        <v>elcagg_spv_UZB</v>
      </c>
      <c r="I154">
        <v>-1</v>
      </c>
      <c r="K154" t="s">
        <v>241</v>
      </c>
      <c r="L154" t="str">
        <f t="shared" si="34"/>
        <v>UCE_elcaggCap_won_URY</v>
      </c>
      <c r="M154" t="str">
        <f t="shared" si="30"/>
        <v>e?_won_URY*</v>
      </c>
      <c r="N154">
        <v>1</v>
      </c>
      <c r="O154">
        <v>2</v>
      </c>
      <c r="Q154" t="str">
        <f t="shared" si="35"/>
        <v>UCE_elcaggCap_won_URY</v>
      </c>
      <c r="R154" t="str">
        <f t="shared" si="36"/>
        <v>elcagg_won_URY</v>
      </c>
      <c r="S154">
        <v>-1</v>
      </c>
    </row>
    <row r="155" spans="1:19" x14ac:dyDescent="0.45">
      <c r="A155" t="s">
        <v>245</v>
      </c>
      <c r="B155" t="str">
        <f t="shared" si="31"/>
        <v>UCE_elcaggCap_spv_VEN</v>
      </c>
      <c r="C155" t="str">
        <f t="shared" si="29"/>
        <v>e?_spv_VEN*</v>
      </c>
      <c r="D155">
        <v>1</v>
      </c>
      <c r="E155">
        <v>2</v>
      </c>
      <c r="G155" t="str">
        <f t="shared" si="32"/>
        <v>UCE_elcaggCap_spv_VEN</v>
      </c>
      <c r="H155" t="str">
        <f t="shared" si="33"/>
        <v>elcagg_spv_VEN</v>
      </c>
      <c r="I155">
        <v>-1</v>
      </c>
      <c r="K155" t="s">
        <v>242</v>
      </c>
      <c r="L155" t="str">
        <f t="shared" si="34"/>
        <v>UCE_elcaggCap_won_USA</v>
      </c>
      <c r="M155" t="str">
        <f t="shared" si="30"/>
        <v>e?_won_USA*</v>
      </c>
      <c r="N155">
        <v>1</v>
      </c>
      <c r="O155">
        <v>2</v>
      </c>
      <c r="Q155" t="str">
        <f t="shared" si="35"/>
        <v>UCE_elcaggCap_won_USA</v>
      </c>
      <c r="R155" t="str">
        <f t="shared" si="36"/>
        <v>elcagg_won_USA</v>
      </c>
      <c r="S155">
        <v>-1</v>
      </c>
    </row>
    <row r="156" spans="1:19" x14ac:dyDescent="0.45">
      <c r="A156" t="s">
        <v>248</v>
      </c>
      <c r="B156" t="str">
        <f t="shared" ref="B156:B160" si="37">"UCE_elcaggCap_"&amp;A$1&amp;"_"&amp;A156</f>
        <v>UCE_elcaggCap_spv_VNM</v>
      </c>
      <c r="C156" t="str">
        <f t="shared" si="29"/>
        <v>e?_spv_VNM*</v>
      </c>
      <c r="D156">
        <v>1</v>
      </c>
      <c r="E156">
        <v>2</v>
      </c>
      <c r="G156" t="str">
        <f t="shared" ref="G156:G160" si="38">B156</f>
        <v>UCE_elcaggCap_spv_VNM</v>
      </c>
      <c r="H156" t="str">
        <f t="shared" si="33"/>
        <v>elcagg_spv_VNM</v>
      </c>
      <c r="I156">
        <v>-1</v>
      </c>
      <c r="K156" t="s">
        <v>243</v>
      </c>
      <c r="L156" t="str">
        <f t="shared" si="34"/>
        <v>UCE_elcaggCap_won_UZB</v>
      </c>
      <c r="M156" t="str">
        <f t="shared" si="30"/>
        <v>e?_won_UZB*</v>
      </c>
      <c r="N156">
        <v>1</v>
      </c>
      <c r="O156">
        <v>2</v>
      </c>
      <c r="Q156" t="str">
        <f t="shared" si="35"/>
        <v>UCE_elcaggCap_won_UZB</v>
      </c>
      <c r="R156" t="str">
        <f t="shared" si="36"/>
        <v>elcagg_won_UZB</v>
      </c>
      <c r="S156">
        <v>-1</v>
      </c>
    </row>
    <row r="157" spans="1:19" x14ac:dyDescent="0.45">
      <c r="A157" t="s">
        <v>251</v>
      </c>
      <c r="B157" t="str">
        <f t="shared" si="37"/>
        <v>UCE_elcaggCap_spv_YEM</v>
      </c>
      <c r="C157" t="str">
        <f t="shared" si="29"/>
        <v>e?_spv_YEM*</v>
      </c>
      <c r="D157">
        <v>1</v>
      </c>
      <c r="E157">
        <v>2</v>
      </c>
      <c r="G157" t="str">
        <f t="shared" si="38"/>
        <v>UCE_elcaggCap_spv_YEM</v>
      </c>
      <c r="H157" t="str">
        <f t="shared" si="33"/>
        <v>elcagg_spv_YEM</v>
      </c>
      <c r="I157">
        <v>-1</v>
      </c>
      <c r="K157" t="s">
        <v>245</v>
      </c>
      <c r="L157" t="str">
        <f t="shared" si="34"/>
        <v>UCE_elcaggCap_won_VEN</v>
      </c>
      <c r="M157" t="str">
        <f t="shared" si="30"/>
        <v>e?_won_VEN*</v>
      </c>
      <c r="N157">
        <v>1</v>
      </c>
      <c r="O157">
        <v>2</v>
      </c>
      <c r="Q157" t="str">
        <f t="shared" si="35"/>
        <v>UCE_elcaggCap_won_VEN</v>
      </c>
      <c r="R157" t="str">
        <f t="shared" si="36"/>
        <v>elcagg_won_VEN</v>
      </c>
      <c r="S157">
        <v>-1</v>
      </c>
    </row>
    <row r="158" spans="1:19" x14ac:dyDescent="0.45">
      <c r="A158" t="s">
        <v>252</v>
      </c>
      <c r="B158" t="str">
        <f t="shared" si="37"/>
        <v>UCE_elcaggCap_spv_ZAF</v>
      </c>
      <c r="C158" t="str">
        <f t="shared" si="29"/>
        <v>e?_spv_ZAF*</v>
      </c>
      <c r="D158">
        <v>1</v>
      </c>
      <c r="E158">
        <v>2</v>
      </c>
      <c r="G158" t="str">
        <f t="shared" si="38"/>
        <v>UCE_elcaggCap_spv_ZAF</v>
      </c>
      <c r="H158" t="str">
        <f t="shared" si="33"/>
        <v>elcagg_spv_ZAF</v>
      </c>
      <c r="I158">
        <v>-1</v>
      </c>
      <c r="K158" t="s">
        <v>248</v>
      </c>
      <c r="L158" t="str">
        <f t="shared" ref="L158:L162" si="39">"UCE_elcaggCap_"&amp;K$1&amp;"_"&amp;K158</f>
        <v>UCE_elcaggCap_won_VNM</v>
      </c>
      <c r="M158" t="str">
        <f t="shared" si="30"/>
        <v>e?_won_VNM*</v>
      </c>
      <c r="N158">
        <v>1</v>
      </c>
      <c r="O158">
        <v>2</v>
      </c>
      <c r="Q158" t="str">
        <f t="shared" ref="Q158:Q162" si="40">L158</f>
        <v>UCE_elcaggCap_won_VNM</v>
      </c>
      <c r="R158" t="str">
        <f t="shared" si="36"/>
        <v>elcagg_won_VNM</v>
      </c>
      <c r="S158">
        <v>-1</v>
      </c>
    </row>
    <row r="159" spans="1:19" x14ac:dyDescent="0.45">
      <c r="A159" t="s">
        <v>253</v>
      </c>
      <c r="B159" t="str">
        <f t="shared" si="37"/>
        <v>UCE_elcaggCap_spv_ZMB</v>
      </c>
      <c r="C159" t="str">
        <f t="shared" si="29"/>
        <v>e?_spv_ZMB*</v>
      </c>
      <c r="D159">
        <v>1</v>
      </c>
      <c r="E159">
        <v>2</v>
      </c>
      <c r="G159" t="str">
        <f t="shared" si="38"/>
        <v>UCE_elcaggCap_spv_ZMB</v>
      </c>
      <c r="H159" t="str">
        <f t="shared" si="33"/>
        <v>elcagg_spv_ZMB</v>
      </c>
      <c r="I159">
        <v>-1</v>
      </c>
      <c r="K159" t="s">
        <v>251</v>
      </c>
      <c r="L159" t="str">
        <f t="shared" si="39"/>
        <v>UCE_elcaggCap_won_YEM</v>
      </c>
      <c r="M159" t="str">
        <f t="shared" si="30"/>
        <v>e?_won_YEM*</v>
      </c>
      <c r="N159">
        <v>1</v>
      </c>
      <c r="O159">
        <v>2</v>
      </c>
      <c r="Q159" t="str">
        <f t="shared" si="40"/>
        <v>UCE_elcaggCap_won_YEM</v>
      </c>
      <c r="R159" t="str">
        <f t="shared" si="36"/>
        <v>elcagg_won_YEM</v>
      </c>
      <c r="S159">
        <v>-1</v>
      </c>
    </row>
    <row r="160" spans="1:19" x14ac:dyDescent="0.45">
      <c r="A160" t="s">
        <v>254</v>
      </c>
      <c r="B160" t="str">
        <f t="shared" si="37"/>
        <v>UCE_elcaggCap_spv_ZWE</v>
      </c>
      <c r="C160" t="str">
        <f t="shared" si="29"/>
        <v>e?_spv_ZWE*</v>
      </c>
      <c r="D160">
        <v>1</v>
      </c>
      <c r="E160">
        <v>2</v>
      </c>
      <c r="G160" t="str">
        <f t="shared" si="38"/>
        <v>UCE_elcaggCap_spv_ZWE</v>
      </c>
      <c r="H160" t="str">
        <f t="shared" si="33"/>
        <v>elcagg_spv_ZWE</v>
      </c>
      <c r="I160">
        <v>-1</v>
      </c>
      <c r="K160" t="s">
        <v>252</v>
      </c>
      <c r="L160" t="str">
        <f t="shared" si="39"/>
        <v>UCE_elcaggCap_won_ZAF</v>
      </c>
      <c r="M160" t="str">
        <f t="shared" si="30"/>
        <v>e?_won_ZAF*</v>
      </c>
      <c r="N160">
        <v>1</v>
      </c>
      <c r="O160">
        <v>2</v>
      </c>
      <c r="Q160" t="str">
        <f t="shared" si="40"/>
        <v>UCE_elcaggCap_won_ZAF</v>
      </c>
      <c r="R160" t="str">
        <f t="shared" si="36"/>
        <v>elcagg_won_ZAF</v>
      </c>
      <c r="S160">
        <v>-1</v>
      </c>
    </row>
    <row r="161" spans="11:19" x14ac:dyDescent="0.45">
      <c r="K161" t="s">
        <v>253</v>
      </c>
      <c r="L161" t="str">
        <f t="shared" si="39"/>
        <v>UCE_elcaggCap_won_ZMB</v>
      </c>
      <c r="M161" t="str">
        <f t="shared" si="30"/>
        <v>e?_won_ZMB*</v>
      </c>
      <c r="N161">
        <v>1</v>
      </c>
      <c r="O161">
        <v>2</v>
      </c>
      <c r="Q161" t="str">
        <f t="shared" si="40"/>
        <v>UCE_elcaggCap_won_ZMB</v>
      </c>
      <c r="R161" t="str">
        <f t="shared" si="36"/>
        <v>elcagg_won_ZMB</v>
      </c>
      <c r="S161">
        <v>-1</v>
      </c>
    </row>
    <row r="162" spans="11:19" x14ac:dyDescent="0.45">
      <c r="K162" t="s">
        <v>254</v>
      </c>
      <c r="L162" t="str">
        <f t="shared" si="39"/>
        <v>UCE_elcaggCap_won_ZWE</v>
      </c>
      <c r="M162" t="str">
        <f t="shared" si="30"/>
        <v>e?_won_ZWE*</v>
      </c>
      <c r="N162">
        <v>1</v>
      </c>
      <c r="O162">
        <v>2</v>
      </c>
      <c r="Q162" t="str">
        <f t="shared" si="40"/>
        <v>UCE_elcaggCap_won_ZWE</v>
      </c>
      <c r="R162" t="str">
        <f t="shared" si="36"/>
        <v>elcagg_won_ZWE</v>
      </c>
      <c r="S16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BD4F-2F05-4AD6-B00E-501B84E7CF61}">
  <dimension ref="B1:M172"/>
  <sheetViews>
    <sheetView workbookViewId="0"/>
  </sheetViews>
  <sheetFormatPr defaultColWidth="9.1328125" defaultRowHeight="14.25" x14ac:dyDescent="0.45"/>
  <cols>
    <col min="1" max="1" width="2" style="10" bestFit="1" customWidth="1"/>
    <col min="2" max="2" width="29" style="10" bestFit="1" customWidth="1"/>
    <col min="3" max="3" width="14.86328125" style="10" bestFit="1" customWidth="1"/>
    <col min="4" max="4" width="24.46484375" style="10" bestFit="1" customWidth="1"/>
    <col min="5" max="5" width="7" style="10" bestFit="1" customWidth="1"/>
    <col min="6" max="6" width="10.86328125" style="10" bestFit="1" customWidth="1"/>
    <col min="7" max="7" width="5" style="10" bestFit="1" customWidth="1"/>
    <col min="8" max="9" width="10.46484375" style="10" customWidth="1"/>
    <col min="10" max="10" width="29" style="10" bestFit="1" customWidth="1"/>
    <col min="11" max="11" width="16.6640625" style="10" bestFit="1" customWidth="1"/>
    <col min="12" max="12" width="7.86328125" style="10" bestFit="1" customWidth="1"/>
    <col min="13" max="13" width="8.53125" style="10" bestFit="1" customWidth="1"/>
    <col min="14" max="16384" width="9.1328125" style="10"/>
  </cols>
  <sheetData>
    <row r="1" spans="2:13" x14ac:dyDescent="0.45">
      <c r="B1" s="11"/>
      <c r="D1" s="10" t="s">
        <v>25</v>
      </c>
      <c r="J1" s="11"/>
    </row>
    <row r="3" spans="2:13" x14ac:dyDescent="0.45">
      <c r="D3" t="s">
        <v>24</v>
      </c>
      <c r="K3" s="10" t="s">
        <v>23</v>
      </c>
    </row>
    <row r="4" spans="2:13" x14ac:dyDescent="0.45">
      <c r="B4" s="10" t="s">
        <v>15</v>
      </c>
      <c r="C4" s="10" t="s">
        <v>16</v>
      </c>
      <c r="D4" s="10" t="s">
        <v>5</v>
      </c>
      <c r="E4" s="10" t="s">
        <v>17</v>
      </c>
      <c r="F4" s="10" t="s">
        <v>34</v>
      </c>
      <c r="G4" s="10">
        <v>2030</v>
      </c>
      <c r="J4" s="10" t="s">
        <v>15</v>
      </c>
      <c r="K4" s="10" t="s">
        <v>5</v>
      </c>
      <c r="L4" s="10" t="s">
        <v>17</v>
      </c>
      <c r="M4" t="s">
        <v>18</v>
      </c>
    </row>
    <row r="5" spans="2:13" x14ac:dyDescent="0.45">
      <c r="B5" s="10" t="str">
        <f>"UC_CountryLev_RE_Steps-"&amp;'Grid ext bounds'!A5</f>
        <v>UC_CountryLev_RE_Steps-AFG</v>
      </c>
      <c r="C5" s="10" t="s">
        <v>435</v>
      </c>
      <c r="D5" s="10" t="str">
        <f>"*"&amp;'Grid ext bounds'!A5&amp;"*,-*BySt*"</f>
        <v>*AFG*,-*BySt*</v>
      </c>
      <c r="E5" s="10">
        <v>1</v>
      </c>
      <c r="F5" s="10">
        <v>0</v>
      </c>
      <c r="G5" s="10">
        <v>0</v>
      </c>
      <c r="J5" s="10" t="str">
        <f t="shared" ref="J5" si="0">B5</f>
        <v>UC_CountryLev_RE_Steps-AFG</v>
      </c>
      <c r="K5" s="10" t="str">
        <f>LEFT('Grid ext bounds'!E5,14)&amp;"*"</f>
        <v>NatGrdExt_AFG_*</v>
      </c>
      <c r="L5" s="10">
        <v>-1</v>
      </c>
      <c r="M5" s="10" t="str">
        <f>"Grid expansion penalties for solar/wind generation - "&amp;'Grid ext bounds'!B5</f>
        <v>Grid expansion penalties for solar/wind generation - Afghanistan</v>
      </c>
    </row>
    <row r="6" spans="2:13" x14ac:dyDescent="0.45">
      <c r="B6" s="10" t="str">
        <f>"UC_CountryLev_RE_Steps-"&amp;'Grid ext bounds'!A6</f>
        <v>UC_CountryLev_RE_Steps-AGO</v>
      </c>
      <c r="C6" s="10" t="s">
        <v>435</v>
      </c>
      <c r="D6" s="10" t="str">
        <f>"*"&amp;'Grid ext bounds'!A6&amp;"*,-*BySt*"</f>
        <v>*AGO*,-*BySt*</v>
      </c>
      <c r="E6" s="10">
        <v>1</v>
      </c>
      <c r="F6" s="10">
        <v>3</v>
      </c>
      <c r="G6" s="10">
        <v>0</v>
      </c>
      <c r="J6" s="10" t="str">
        <f t="shared" ref="J6:J69" si="1">B6</f>
        <v>UC_CountryLev_RE_Steps-AGO</v>
      </c>
      <c r="K6" s="10" t="str">
        <f>LEFT('Grid ext bounds'!E6,14)&amp;"*"</f>
        <v>NatGrdExt_AGO_*</v>
      </c>
      <c r="L6" s="10">
        <v>-1</v>
      </c>
      <c r="M6" s="10" t="str">
        <f>"Grid expansion penalties for solar/wind generation - "&amp;'Grid ext bounds'!B6</f>
        <v>Grid expansion penalties for solar/wind generation - Angola</v>
      </c>
    </row>
    <row r="7" spans="2:13" x14ac:dyDescent="0.45">
      <c r="B7" s="10" t="str">
        <f>"UC_CountryLev_RE_Steps-"&amp;'Grid ext bounds'!A7</f>
        <v>UC_CountryLev_RE_Steps-ALB</v>
      </c>
      <c r="C7" s="10" t="s">
        <v>435</v>
      </c>
      <c r="D7" s="10" t="str">
        <f>"*"&amp;'Grid ext bounds'!A7&amp;"*,-*BySt*"</f>
        <v>*ALB*,-*BySt*</v>
      </c>
      <c r="E7" s="10">
        <v>1</v>
      </c>
      <c r="F7" s="10">
        <v>3</v>
      </c>
      <c r="G7" s="10">
        <v>0</v>
      </c>
      <c r="J7" s="10" t="str">
        <f t="shared" si="1"/>
        <v>UC_CountryLev_RE_Steps-ALB</v>
      </c>
      <c r="K7" s="10" t="str">
        <f>LEFT('Grid ext bounds'!E7,14)&amp;"*"</f>
        <v>NatGrdExt_ALB_*</v>
      </c>
      <c r="L7" s="10">
        <v>-1</v>
      </c>
      <c r="M7" s="10" t="str">
        <f>"Grid expansion penalties for solar/wind generation - "&amp;'Grid ext bounds'!B7</f>
        <v>Grid expansion penalties for solar/wind generation - Albania</v>
      </c>
    </row>
    <row r="8" spans="2:13" x14ac:dyDescent="0.45">
      <c r="B8" s="10" t="str">
        <f>"UC_CountryLev_RE_Steps-"&amp;'Grid ext bounds'!A8</f>
        <v>UC_CountryLev_RE_Steps-ARE</v>
      </c>
      <c r="C8" s="10" t="s">
        <v>435</v>
      </c>
      <c r="D8" s="10" t="str">
        <f>"*"&amp;'Grid ext bounds'!A8&amp;"*,-*BySt*"</f>
        <v>*ARE*,-*BySt*</v>
      </c>
      <c r="E8" s="10">
        <v>1</v>
      </c>
      <c r="F8" s="10">
        <v>3</v>
      </c>
      <c r="G8" s="10">
        <v>0</v>
      </c>
      <c r="J8" s="10" t="str">
        <f t="shared" si="1"/>
        <v>UC_CountryLev_RE_Steps-ARE</v>
      </c>
      <c r="K8" s="10" t="str">
        <f>LEFT('Grid ext bounds'!E8,14)&amp;"*"</f>
        <v>NatGrdExt_ARE_*</v>
      </c>
      <c r="L8" s="10">
        <v>-1</v>
      </c>
      <c r="M8" s="10" t="str">
        <f>"Grid expansion penalties for solar/wind generation - "&amp;'Grid ext bounds'!B8</f>
        <v>Grid expansion penalties for solar/wind generation - United Arab Emirates</v>
      </c>
    </row>
    <row r="9" spans="2:13" x14ac:dyDescent="0.45">
      <c r="B9" s="10" t="str">
        <f>"UC_CountryLev_RE_Steps-"&amp;'Grid ext bounds'!A9</f>
        <v>UC_CountryLev_RE_Steps-ARG</v>
      </c>
      <c r="C9" s="10" t="s">
        <v>435</v>
      </c>
      <c r="D9" s="10" t="str">
        <f>"*"&amp;'Grid ext bounds'!A9&amp;"*,-*BySt*"</f>
        <v>*ARG*,-*BySt*</v>
      </c>
      <c r="E9" s="10">
        <v>1</v>
      </c>
      <c r="F9" s="10">
        <v>3</v>
      </c>
      <c r="G9" s="10">
        <v>0</v>
      </c>
      <c r="J9" s="10" t="str">
        <f t="shared" si="1"/>
        <v>UC_CountryLev_RE_Steps-ARG</v>
      </c>
      <c r="K9" s="10" t="str">
        <f>LEFT('Grid ext bounds'!E9,14)&amp;"*"</f>
        <v>NatGrdExt_ARG_*</v>
      </c>
      <c r="L9" s="10">
        <v>-1</v>
      </c>
      <c r="M9" s="10" t="str">
        <f>"Grid expansion penalties for solar/wind generation - "&amp;'Grid ext bounds'!B9</f>
        <v>Grid expansion penalties for solar/wind generation - Argentina</v>
      </c>
    </row>
    <row r="10" spans="2:13" x14ac:dyDescent="0.45">
      <c r="B10" s="10" t="str">
        <f>"UC_CountryLev_RE_Steps-"&amp;'Grid ext bounds'!A10</f>
        <v>UC_CountryLev_RE_Steps-ARM</v>
      </c>
      <c r="C10" s="10" t="s">
        <v>435</v>
      </c>
      <c r="D10" s="10" t="str">
        <f>"*"&amp;'Grid ext bounds'!A10&amp;"*,-*BySt*"</f>
        <v>*ARM*,-*BySt*</v>
      </c>
      <c r="E10" s="10">
        <v>1</v>
      </c>
      <c r="F10" s="10">
        <v>3</v>
      </c>
      <c r="G10" s="10">
        <v>0</v>
      </c>
      <c r="J10" s="10" t="str">
        <f t="shared" si="1"/>
        <v>UC_CountryLev_RE_Steps-ARM</v>
      </c>
      <c r="K10" s="10" t="str">
        <f>LEFT('Grid ext bounds'!E10,14)&amp;"*"</f>
        <v>NatGrdExt_ARM_*</v>
      </c>
      <c r="L10" s="10">
        <v>-1</v>
      </c>
      <c r="M10" s="10" t="str">
        <f>"Grid expansion penalties for solar/wind generation - "&amp;'Grid ext bounds'!B10</f>
        <v>Grid expansion penalties for solar/wind generation - Armenia</v>
      </c>
    </row>
    <row r="11" spans="2:13" x14ac:dyDescent="0.45">
      <c r="B11" s="10" t="str">
        <f>"UC_CountryLev_RE_Steps-"&amp;'Grid ext bounds'!A11</f>
        <v>UC_CountryLev_RE_Steps-ATG</v>
      </c>
      <c r="C11" s="10" t="s">
        <v>435</v>
      </c>
      <c r="D11" s="10" t="str">
        <f>"*"&amp;'Grid ext bounds'!A11&amp;"*,-*BySt*"</f>
        <v>*ATG*,-*BySt*</v>
      </c>
      <c r="E11" s="10">
        <v>1</v>
      </c>
      <c r="F11" s="10">
        <v>3</v>
      </c>
      <c r="G11" s="10">
        <v>0</v>
      </c>
      <c r="J11" s="10" t="str">
        <f t="shared" si="1"/>
        <v>UC_CountryLev_RE_Steps-ATG</v>
      </c>
      <c r="K11" s="10" t="str">
        <f>LEFT('Grid ext bounds'!E11,14)&amp;"*"</f>
        <v>NatGrdExt_ATG_*</v>
      </c>
      <c r="L11" s="10">
        <v>-1</v>
      </c>
      <c r="M11" s="10" t="str">
        <f>"Grid expansion penalties for solar/wind generation - "&amp;'Grid ext bounds'!B11</f>
        <v>Grid expansion penalties for solar/wind generation - Antigua and Barbuda</v>
      </c>
    </row>
    <row r="12" spans="2:13" x14ac:dyDescent="0.45">
      <c r="B12" s="10" t="str">
        <f>"UC_CountryLev_RE_Steps-"&amp;'Grid ext bounds'!A12</f>
        <v>UC_CountryLev_RE_Steps-AUS</v>
      </c>
      <c r="C12" s="10" t="s">
        <v>435</v>
      </c>
      <c r="D12" s="10" t="str">
        <f>"*"&amp;'Grid ext bounds'!A12&amp;"*,-*BySt*"</f>
        <v>*AUS*,-*BySt*</v>
      </c>
      <c r="E12" s="10">
        <v>1</v>
      </c>
      <c r="F12" s="10">
        <v>3</v>
      </c>
      <c r="G12" s="10">
        <v>0</v>
      </c>
      <c r="J12" s="10" t="str">
        <f t="shared" si="1"/>
        <v>UC_CountryLev_RE_Steps-AUS</v>
      </c>
      <c r="K12" s="10" t="str">
        <f>LEFT('Grid ext bounds'!E12,14)&amp;"*"</f>
        <v>NatGrdExt_AUS_*</v>
      </c>
      <c r="L12" s="10">
        <v>-1</v>
      </c>
      <c r="M12" s="10" t="str">
        <f>"Grid expansion penalties for solar/wind generation - "&amp;'Grid ext bounds'!B12</f>
        <v>Grid expansion penalties for solar/wind generation - Australia</v>
      </c>
    </row>
    <row r="13" spans="2:13" x14ac:dyDescent="0.45">
      <c r="B13" s="10" t="str">
        <f>"UC_CountryLev_RE_Steps-"&amp;'Grid ext bounds'!A13</f>
        <v>UC_CountryLev_RE_Steps-AUT</v>
      </c>
      <c r="C13" s="10" t="s">
        <v>435</v>
      </c>
      <c r="D13" s="10" t="str">
        <f>"*"&amp;'Grid ext bounds'!A13&amp;"*,-*BySt*"</f>
        <v>*AUT*,-*BySt*</v>
      </c>
      <c r="E13" s="10">
        <v>1</v>
      </c>
      <c r="F13" s="10">
        <v>3</v>
      </c>
      <c r="G13" s="10">
        <v>0</v>
      </c>
      <c r="J13" s="10" t="str">
        <f t="shared" si="1"/>
        <v>UC_CountryLev_RE_Steps-AUT</v>
      </c>
      <c r="K13" s="10" t="str">
        <f>LEFT('Grid ext bounds'!E13,14)&amp;"*"</f>
        <v>NatGrdExt_AUT_*</v>
      </c>
      <c r="L13" s="10">
        <v>-1</v>
      </c>
      <c r="M13" s="10" t="str">
        <f>"Grid expansion penalties for solar/wind generation - "&amp;'Grid ext bounds'!B13</f>
        <v>Grid expansion penalties for solar/wind generation - Austria</v>
      </c>
    </row>
    <row r="14" spans="2:13" x14ac:dyDescent="0.45">
      <c r="B14" s="10" t="str">
        <f>"UC_CountryLev_RE_Steps-"&amp;'Grid ext bounds'!A14</f>
        <v>UC_CountryLev_RE_Steps-AZE</v>
      </c>
      <c r="C14" s="10" t="s">
        <v>435</v>
      </c>
      <c r="D14" s="10" t="str">
        <f>"*"&amp;'Grid ext bounds'!A14&amp;"*,-*BySt*"</f>
        <v>*AZE*,-*BySt*</v>
      </c>
      <c r="E14" s="10">
        <v>1</v>
      </c>
      <c r="F14" s="10">
        <v>3</v>
      </c>
      <c r="G14" s="10">
        <v>0</v>
      </c>
      <c r="J14" s="10" t="str">
        <f t="shared" si="1"/>
        <v>UC_CountryLev_RE_Steps-AZE</v>
      </c>
      <c r="K14" s="10" t="str">
        <f>LEFT('Grid ext bounds'!E14,14)&amp;"*"</f>
        <v>NatGrdExt_AZE_*</v>
      </c>
      <c r="L14" s="10">
        <v>-1</v>
      </c>
      <c r="M14" s="10" t="str">
        <f>"Grid expansion penalties for solar/wind generation - "&amp;'Grid ext bounds'!B14</f>
        <v>Grid expansion penalties for solar/wind generation - Azerbaijan</v>
      </c>
    </row>
    <row r="15" spans="2:13" x14ac:dyDescent="0.45">
      <c r="B15" s="10" t="str">
        <f>"UC_CountryLev_RE_Steps-"&amp;'Grid ext bounds'!A15</f>
        <v>UC_CountryLev_RE_Steps-BDI</v>
      </c>
      <c r="C15" s="10" t="s">
        <v>435</v>
      </c>
      <c r="D15" s="10" t="str">
        <f>"*"&amp;'Grid ext bounds'!A15&amp;"*,-*BySt*"</f>
        <v>*BDI*,-*BySt*</v>
      </c>
      <c r="E15" s="10">
        <v>1</v>
      </c>
      <c r="F15" s="10">
        <v>3</v>
      </c>
      <c r="G15" s="10">
        <v>0</v>
      </c>
      <c r="J15" s="10" t="str">
        <f t="shared" si="1"/>
        <v>UC_CountryLev_RE_Steps-BDI</v>
      </c>
      <c r="K15" s="10" t="str">
        <f>LEFT('Grid ext bounds'!E15,14)&amp;"*"</f>
        <v>NatGrdExt_BDI_*</v>
      </c>
      <c r="L15" s="10">
        <v>-1</v>
      </c>
      <c r="M15" s="10" t="str">
        <f>"Grid expansion penalties for solar/wind generation - "&amp;'Grid ext bounds'!B15</f>
        <v>Grid expansion penalties for solar/wind generation - Burundi</v>
      </c>
    </row>
    <row r="16" spans="2:13" x14ac:dyDescent="0.45">
      <c r="B16" s="10" t="str">
        <f>"UC_CountryLev_RE_Steps-"&amp;'Grid ext bounds'!A16</f>
        <v>UC_CountryLev_RE_Steps-BEL</v>
      </c>
      <c r="C16" s="10" t="s">
        <v>435</v>
      </c>
      <c r="D16" s="10" t="str">
        <f>"*"&amp;'Grid ext bounds'!A16&amp;"*,-*BySt*"</f>
        <v>*BEL*,-*BySt*</v>
      </c>
      <c r="E16" s="10">
        <v>1</v>
      </c>
      <c r="F16" s="10">
        <v>3</v>
      </c>
      <c r="G16" s="10">
        <v>0</v>
      </c>
      <c r="J16" s="10" t="str">
        <f t="shared" si="1"/>
        <v>UC_CountryLev_RE_Steps-BEL</v>
      </c>
      <c r="K16" s="10" t="str">
        <f>LEFT('Grid ext bounds'!E16,14)&amp;"*"</f>
        <v>NatGrdExt_BEL_*</v>
      </c>
      <c r="L16" s="10">
        <v>-1</v>
      </c>
      <c r="M16" s="10" t="str">
        <f>"Grid expansion penalties for solar/wind generation - "&amp;'Grid ext bounds'!B16</f>
        <v>Grid expansion penalties for solar/wind generation - Belgium</v>
      </c>
    </row>
    <row r="17" spans="2:13" x14ac:dyDescent="0.45">
      <c r="B17" s="10" t="str">
        <f>"UC_CountryLev_RE_Steps-"&amp;'Grid ext bounds'!A17</f>
        <v>UC_CountryLev_RE_Steps-BEN</v>
      </c>
      <c r="C17" s="10" t="s">
        <v>435</v>
      </c>
      <c r="D17" s="10" t="str">
        <f>"*"&amp;'Grid ext bounds'!A17&amp;"*,-*BySt*"</f>
        <v>*BEN*,-*BySt*</v>
      </c>
      <c r="E17" s="10">
        <v>1</v>
      </c>
      <c r="F17" s="10">
        <v>3</v>
      </c>
      <c r="G17" s="10">
        <v>0</v>
      </c>
      <c r="J17" s="10" t="str">
        <f t="shared" si="1"/>
        <v>UC_CountryLev_RE_Steps-BEN</v>
      </c>
      <c r="K17" s="10" t="str">
        <f>LEFT('Grid ext bounds'!E17,14)&amp;"*"</f>
        <v>NatGrdExt_BEN_*</v>
      </c>
      <c r="L17" s="10">
        <v>-1</v>
      </c>
      <c r="M17" s="10" t="str">
        <f>"Grid expansion penalties for solar/wind generation - "&amp;'Grid ext bounds'!B17</f>
        <v>Grid expansion penalties for solar/wind generation - Benin</v>
      </c>
    </row>
    <row r="18" spans="2:13" x14ac:dyDescent="0.45">
      <c r="B18" s="10" t="str">
        <f>"UC_CountryLev_RE_Steps-"&amp;'Grid ext bounds'!A18</f>
        <v>UC_CountryLev_RE_Steps-BFA</v>
      </c>
      <c r="C18" s="10" t="s">
        <v>435</v>
      </c>
      <c r="D18" s="10" t="str">
        <f>"*"&amp;'Grid ext bounds'!A18&amp;"*,-*BySt*"</f>
        <v>*BFA*,-*BySt*</v>
      </c>
      <c r="E18" s="10">
        <v>1</v>
      </c>
      <c r="F18" s="10">
        <v>3</v>
      </c>
      <c r="G18" s="10">
        <v>0</v>
      </c>
      <c r="J18" s="10" t="str">
        <f t="shared" si="1"/>
        <v>UC_CountryLev_RE_Steps-BFA</v>
      </c>
      <c r="K18" s="10" t="str">
        <f>LEFT('Grid ext bounds'!E18,14)&amp;"*"</f>
        <v>NatGrdExt_BFA_*</v>
      </c>
      <c r="L18" s="10">
        <v>-1</v>
      </c>
      <c r="M18" s="10" t="str">
        <f>"Grid expansion penalties for solar/wind generation - "&amp;'Grid ext bounds'!B18</f>
        <v>Grid expansion penalties for solar/wind generation - Burkina Faso</v>
      </c>
    </row>
    <row r="19" spans="2:13" x14ac:dyDescent="0.45">
      <c r="B19" s="10" t="str">
        <f>"UC_CountryLev_RE_Steps-"&amp;'Grid ext bounds'!A19</f>
        <v>UC_CountryLev_RE_Steps-BGD</v>
      </c>
      <c r="C19" s="10" t="s">
        <v>435</v>
      </c>
      <c r="D19" s="10" t="str">
        <f>"*"&amp;'Grid ext bounds'!A19&amp;"*,-*BySt*"</f>
        <v>*BGD*,-*BySt*</v>
      </c>
      <c r="E19" s="10">
        <v>1</v>
      </c>
      <c r="F19" s="10">
        <v>3</v>
      </c>
      <c r="G19" s="10">
        <v>0</v>
      </c>
      <c r="J19" s="10" t="str">
        <f t="shared" si="1"/>
        <v>UC_CountryLev_RE_Steps-BGD</v>
      </c>
      <c r="K19" s="10" t="str">
        <f>LEFT('Grid ext bounds'!E19,14)&amp;"*"</f>
        <v>NatGrdExt_BGD_*</v>
      </c>
      <c r="L19" s="10">
        <v>-1</v>
      </c>
      <c r="M19" s="10" t="str">
        <f>"Grid expansion penalties for solar/wind generation - "&amp;'Grid ext bounds'!B19</f>
        <v>Grid expansion penalties for solar/wind generation - Bangladesh</v>
      </c>
    </row>
    <row r="20" spans="2:13" x14ac:dyDescent="0.45">
      <c r="B20" s="10" t="str">
        <f>"UC_CountryLev_RE_Steps-"&amp;'Grid ext bounds'!A20</f>
        <v>UC_CountryLev_RE_Steps-BGR</v>
      </c>
      <c r="C20" s="10" t="s">
        <v>435</v>
      </c>
      <c r="D20" s="10" t="str">
        <f>"*"&amp;'Grid ext bounds'!A20&amp;"*,-*BySt*"</f>
        <v>*BGR*,-*BySt*</v>
      </c>
      <c r="E20" s="10">
        <v>1</v>
      </c>
      <c r="F20" s="10">
        <v>3</v>
      </c>
      <c r="G20" s="10">
        <v>0</v>
      </c>
      <c r="J20" s="10" t="str">
        <f t="shared" si="1"/>
        <v>UC_CountryLev_RE_Steps-BGR</v>
      </c>
      <c r="K20" s="10" t="str">
        <f>LEFT('Grid ext bounds'!E20,14)&amp;"*"</f>
        <v>NatGrdExt_BGR_*</v>
      </c>
      <c r="L20" s="10">
        <v>-1</v>
      </c>
      <c r="M20" s="10" t="str">
        <f>"Grid expansion penalties for solar/wind generation - "&amp;'Grid ext bounds'!B20</f>
        <v>Grid expansion penalties for solar/wind generation - Bulgaria</v>
      </c>
    </row>
    <row r="21" spans="2:13" x14ac:dyDescent="0.45">
      <c r="B21" s="10" t="str">
        <f>"UC_CountryLev_RE_Steps-"&amp;'Grid ext bounds'!A21</f>
        <v>UC_CountryLev_RE_Steps-BHR</v>
      </c>
      <c r="C21" s="10" t="s">
        <v>435</v>
      </c>
      <c r="D21" s="10" t="str">
        <f>"*"&amp;'Grid ext bounds'!A21&amp;"*,-*BySt*"</f>
        <v>*BHR*,-*BySt*</v>
      </c>
      <c r="E21" s="10">
        <v>1</v>
      </c>
      <c r="F21" s="10">
        <v>3</v>
      </c>
      <c r="G21" s="10">
        <v>0</v>
      </c>
      <c r="J21" s="10" t="str">
        <f t="shared" si="1"/>
        <v>UC_CountryLev_RE_Steps-BHR</v>
      </c>
      <c r="K21" s="10" t="str">
        <f>LEFT('Grid ext bounds'!E21,14)&amp;"*"</f>
        <v>NatGrdExt_BHR_*</v>
      </c>
      <c r="L21" s="10">
        <v>-1</v>
      </c>
      <c r="M21" s="10" t="str">
        <f>"Grid expansion penalties for solar/wind generation - "&amp;'Grid ext bounds'!B21</f>
        <v>Grid expansion penalties for solar/wind generation - Bahrain</v>
      </c>
    </row>
    <row r="22" spans="2:13" x14ac:dyDescent="0.45">
      <c r="B22" s="10" t="str">
        <f>"UC_CountryLev_RE_Steps-"&amp;'Grid ext bounds'!A22</f>
        <v>UC_CountryLev_RE_Steps-BHS</v>
      </c>
      <c r="C22" s="10" t="s">
        <v>435</v>
      </c>
      <c r="D22" s="10" t="str">
        <f>"*"&amp;'Grid ext bounds'!A22&amp;"*,-*BySt*"</f>
        <v>*BHS*,-*BySt*</v>
      </c>
      <c r="E22" s="10">
        <v>1</v>
      </c>
      <c r="F22" s="10">
        <v>3</v>
      </c>
      <c r="G22" s="10">
        <v>0</v>
      </c>
      <c r="J22" s="10" t="str">
        <f t="shared" si="1"/>
        <v>UC_CountryLev_RE_Steps-BHS</v>
      </c>
      <c r="K22" s="10" t="str">
        <f>LEFT('Grid ext bounds'!E22,14)&amp;"*"</f>
        <v>NatGrdExt_BHS_*</v>
      </c>
      <c r="L22" s="10">
        <v>-1</v>
      </c>
      <c r="M22" s="10" t="str">
        <f>"Grid expansion penalties for solar/wind generation - "&amp;'Grid ext bounds'!B22</f>
        <v>Grid expansion penalties for solar/wind generation - The Bahamas</v>
      </c>
    </row>
    <row r="23" spans="2:13" x14ac:dyDescent="0.45">
      <c r="B23" s="10" t="str">
        <f>"UC_CountryLev_RE_Steps-"&amp;'Grid ext bounds'!A23</f>
        <v>UC_CountryLev_RE_Steps-BIH</v>
      </c>
      <c r="C23" s="10" t="s">
        <v>435</v>
      </c>
      <c r="D23" s="10" t="str">
        <f>"*"&amp;'Grid ext bounds'!A23&amp;"*,-*BySt*"</f>
        <v>*BIH*,-*BySt*</v>
      </c>
      <c r="E23" s="10">
        <v>1</v>
      </c>
      <c r="F23" s="10">
        <v>3</v>
      </c>
      <c r="G23" s="10">
        <v>0</v>
      </c>
      <c r="J23" s="10" t="str">
        <f t="shared" si="1"/>
        <v>UC_CountryLev_RE_Steps-BIH</v>
      </c>
      <c r="K23" s="10" t="str">
        <f>LEFT('Grid ext bounds'!E23,14)&amp;"*"</f>
        <v>NatGrdExt_BIH_*</v>
      </c>
      <c r="L23" s="10">
        <v>-1</v>
      </c>
      <c r="M23" s="10" t="str">
        <f>"Grid expansion penalties for solar/wind generation - "&amp;'Grid ext bounds'!B23</f>
        <v>Grid expansion penalties for solar/wind generation - Bosnia and Herzegovina</v>
      </c>
    </row>
    <row r="24" spans="2:13" x14ac:dyDescent="0.45">
      <c r="B24" s="10" t="str">
        <f>"UC_CountryLev_RE_Steps-"&amp;'Grid ext bounds'!A24</f>
        <v>UC_CountryLev_RE_Steps-BLR</v>
      </c>
      <c r="C24" s="10" t="s">
        <v>435</v>
      </c>
      <c r="D24" s="10" t="str">
        <f>"*"&amp;'Grid ext bounds'!A24&amp;"*,-*BySt*"</f>
        <v>*BLR*,-*BySt*</v>
      </c>
      <c r="E24" s="10">
        <v>1</v>
      </c>
      <c r="F24" s="10">
        <v>3</v>
      </c>
      <c r="G24" s="10">
        <v>0</v>
      </c>
      <c r="J24" s="10" t="str">
        <f t="shared" si="1"/>
        <v>UC_CountryLev_RE_Steps-BLR</v>
      </c>
      <c r="K24" s="10" t="str">
        <f>LEFT('Grid ext bounds'!E24,14)&amp;"*"</f>
        <v>NatGrdExt_BLR_*</v>
      </c>
      <c r="L24" s="10">
        <v>-1</v>
      </c>
      <c r="M24" s="10" t="str">
        <f>"Grid expansion penalties for solar/wind generation - "&amp;'Grid ext bounds'!B24</f>
        <v>Grid expansion penalties for solar/wind generation - Belarus</v>
      </c>
    </row>
    <row r="25" spans="2:13" x14ac:dyDescent="0.45">
      <c r="B25" s="10" t="str">
        <f>"UC_CountryLev_RE_Steps-"&amp;'Grid ext bounds'!A25</f>
        <v>UC_CountryLev_RE_Steps-BLZ</v>
      </c>
      <c r="C25" s="10" t="s">
        <v>435</v>
      </c>
      <c r="D25" s="10" t="str">
        <f>"*"&amp;'Grid ext bounds'!A25&amp;"*,-*BySt*"</f>
        <v>*BLZ*,-*BySt*</v>
      </c>
      <c r="E25" s="10">
        <v>1</v>
      </c>
      <c r="F25" s="10">
        <v>3</v>
      </c>
      <c r="G25" s="10">
        <v>0</v>
      </c>
      <c r="J25" s="10" t="str">
        <f t="shared" si="1"/>
        <v>UC_CountryLev_RE_Steps-BLZ</v>
      </c>
      <c r="K25" s="10" t="str">
        <f>LEFT('Grid ext bounds'!E25,14)&amp;"*"</f>
        <v>NatGrdExt_BLZ_*</v>
      </c>
      <c r="L25" s="10">
        <v>-1</v>
      </c>
      <c r="M25" s="10" t="str">
        <f>"Grid expansion penalties for solar/wind generation - "&amp;'Grid ext bounds'!B25</f>
        <v>Grid expansion penalties for solar/wind generation - Belize</v>
      </c>
    </row>
    <row r="26" spans="2:13" x14ac:dyDescent="0.45">
      <c r="B26" s="10" t="str">
        <f>"UC_CountryLev_RE_Steps-"&amp;'Grid ext bounds'!A26</f>
        <v>UC_CountryLev_RE_Steps-BOL</v>
      </c>
      <c r="C26" s="10" t="s">
        <v>435</v>
      </c>
      <c r="D26" s="10" t="str">
        <f>"*"&amp;'Grid ext bounds'!A26&amp;"*,-*BySt*"</f>
        <v>*BOL*,-*BySt*</v>
      </c>
      <c r="E26" s="10">
        <v>1</v>
      </c>
      <c r="F26" s="10">
        <v>3</v>
      </c>
      <c r="G26" s="10">
        <v>0</v>
      </c>
      <c r="J26" s="10" t="str">
        <f t="shared" si="1"/>
        <v>UC_CountryLev_RE_Steps-BOL</v>
      </c>
      <c r="K26" s="10" t="str">
        <f>LEFT('Grid ext bounds'!E26,14)&amp;"*"</f>
        <v>NatGrdExt_BOL_*</v>
      </c>
      <c r="L26" s="10">
        <v>-1</v>
      </c>
      <c r="M26" s="10" t="str">
        <f>"Grid expansion penalties for solar/wind generation - "&amp;'Grid ext bounds'!B26</f>
        <v>Grid expansion penalties for solar/wind generation - Bolivia</v>
      </c>
    </row>
    <row r="27" spans="2:13" x14ac:dyDescent="0.45">
      <c r="B27" s="10" t="str">
        <f>"UC_CountryLev_RE_Steps-"&amp;'Grid ext bounds'!A27</f>
        <v>UC_CountryLev_RE_Steps-BRA</v>
      </c>
      <c r="C27" s="10" t="s">
        <v>435</v>
      </c>
      <c r="D27" s="10" t="str">
        <f>"*"&amp;'Grid ext bounds'!A27&amp;"*,-*BySt*"</f>
        <v>*BRA*,-*BySt*</v>
      </c>
      <c r="E27" s="10">
        <v>1</v>
      </c>
      <c r="F27" s="10">
        <v>3</v>
      </c>
      <c r="G27" s="10">
        <v>0</v>
      </c>
      <c r="J27" s="10" t="str">
        <f t="shared" si="1"/>
        <v>UC_CountryLev_RE_Steps-BRA</v>
      </c>
      <c r="K27" s="10" t="str">
        <f>LEFT('Grid ext bounds'!E27,14)&amp;"*"</f>
        <v>NatGrdExt_BRA_*</v>
      </c>
      <c r="L27" s="10">
        <v>-1</v>
      </c>
      <c r="M27" s="10" t="str">
        <f>"Grid expansion penalties for solar/wind generation - "&amp;'Grid ext bounds'!B27</f>
        <v>Grid expansion penalties for solar/wind generation - Brazil</v>
      </c>
    </row>
    <row r="28" spans="2:13" x14ac:dyDescent="0.45">
      <c r="B28" s="10" t="str">
        <f>"UC_CountryLev_RE_Steps-"&amp;'Grid ext bounds'!A28</f>
        <v>UC_CountryLev_RE_Steps-BRN</v>
      </c>
      <c r="C28" s="10" t="s">
        <v>435</v>
      </c>
      <c r="D28" s="10" t="str">
        <f>"*"&amp;'Grid ext bounds'!A28&amp;"*,-*BySt*"</f>
        <v>*BRN*,-*BySt*</v>
      </c>
      <c r="E28" s="10">
        <v>1</v>
      </c>
      <c r="F28" s="10">
        <v>3</v>
      </c>
      <c r="G28" s="10">
        <v>0</v>
      </c>
      <c r="J28" s="10" t="str">
        <f t="shared" si="1"/>
        <v>UC_CountryLev_RE_Steps-BRN</v>
      </c>
      <c r="K28" s="10" t="str">
        <f>LEFT('Grid ext bounds'!E28,14)&amp;"*"</f>
        <v>NatGrdExt_BRN_*</v>
      </c>
      <c r="L28" s="10">
        <v>-1</v>
      </c>
      <c r="M28" s="10" t="str">
        <f>"Grid expansion penalties for solar/wind generation - "&amp;'Grid ext bounds'!B28</f>
        <v>Grid expansion penalties for solar/wind generation - Brunei</v>
      </c>
    </row>
    <row r="29" spans="2:13" x14ac:dyDescent="0.45">
      <c r="B29" s="10" t="str">
        <f>"UC_CountryLev_RE_Steps-"&amp;'Grid ext bounds'!A29</f>
        <v>UC_CountryLev_RE_Steps-BTN</v>
      </c>
      <c r="C29" s="10" t="s">
        <v>435</v>
      </c>
      <c r="D29" s="10" t="str">
        <f>"*"&amp;'Grid ext bounds'!A29&amp;"*,-*BySt*"</f>
        <v>*BTN*,-*BySt*</v>
      </c>
      <c r="E29" s="10">
        <v>1</v>
      </c>
      <c r="F29" s="10">
        <v>3</v>
      </c>
      <c r="G29" s="10">
        <v>0</v>
      </c>
      <c r="J29" s="10" t="str">
        <f t="shared" si="1"/>
        <v>UC_CountryLev_RE_Steps-BTN</v>
      </c>
      <c r="K29" s="10" t="str">
        <f>LEFT('Grid ext bounds'!E29,14)&amp;"*"</f>
        <v>NatGrdExt_BTN_*</v>
      </c>
      <c r="L29" s="10">
        <v>-1</v>
      </c>
      <c r="M29" s="10" t="str">
        <f>"Grid expansion penalties for solar/wind generation - "&amp;'Grid ext bounds'!B29</f>
        <v>Grid expansion penalties for solar/wind generation - Bhutan</v>
      </c>
    </row>
    <row r="30" spans="2:13" x14ac:dyDescent="0.45">
      <c r="B30" s="10" t="str">
        <f>"UC_CountryLev_RE_Steps-"&amp;'Grid ext bounds'!A30</f>
        <v>UC_CountryLev_RE_Steps-BWA</v>
      </c>
      <c r="C30" s="10" t="s">
        <v>435</v>
      </c>
      <c r="D30" s="10" t="str">
        <f>"*"&amp;'Grid ext bounds'!A30&amp;"*,-*BySt*"</f>
        <v>*BWA*,-*BySt*</v>
      </c>
      <c r="E30" s="10">
        <v>1</v>
      </c>
      <c r="F30" s="10">
        <v>3</v>
      </c>
      <c r="G30" s="10">
        <v>0</v>
      </c>
      <c r="J30" s="10" t="str">
        <f t="shared" si="1"/>
        <v>UC_CountryLev_RE_Steps-BWA</v>
      </c>
      <c r="K30" s="10" t="str">
        <f>LEFT('Grid ext bounds'!E30,14)&amp;"*"</f>
        <v>NatGrdExt_BWA_*</v>
      </c>
      <c r="L30" s="10">
        <v>-1</v>
      </c>
      <c r="M30" s="10" t="str">
        <f>"Grid expansion penalties for solar/wind generation - "&amp;'Grid ext bounds'!B30</f>
        <v>Grid expansion penalties for solar/wind generation - Botswana</v>
      </c>
    </row>
    <row r="31" spans="2:13" x14ac:dyDescent="0.45">
      <c r="B31" s="10" t="str">
        <f>"UC_CountryLev_RE_Steps-"&amp;'Grid ext bounds'!A31</f>
        <v>UC_CountryLev_RE_Steps-CAF</v>
      </c>
      <c r="C31" s="10" t="s">
        <v>435</v>
      </c>
      <c r="D31" s="10" t="str">
        <f>"*"&amp;'Grid ext bounds'!A31&amp;"*,-*BySt*"</f>
        <v>*CAF*,-*BySt*</v>
      </c>
      <c r="E31" s="10">
        <v>1</v>
      </c>
      <c r="F31" s="10">
        <v>3</v>
      </c>
      <c r="G31" s="10">
        <v>0</v>
      </c>
      <c r="J31" s="10" t="str">
        <f t="shared" si="1"/>
        <v>UC_CountryLev_RE_Steps-CAF</v>
      </c>
      <c r="K31" s="10" t="str">
        <f>LEFT('Grid ext bounds'!E31,14)&amp;"*"</f>
        <v>NatGrdExt_CAF_*</v>
      </c>
      <c r="L31" s="10">
        <v>-1</v>
      </c>
      <c r="M31" s="10" t="str">
        <f>"Grid expansion penalties for solar/wind generation - "&amp;'Grid ext bounds'!B31</f>
        <v>Grid expansion penalties for solar/wind generation - Central African Republic</v>
      </c>
    </row>
    <row r="32" spans="2:13" x14ac:dyDescent="0.45">
      <c r="B32" s="10" t="str">
        <f>"UC_CountryLev_RE_Steps-"&amp;'Grid ext bounds'!A32</f>
        <v>UC_CountryLev_RE_Steps-CAN</v>
      </c>
      <c r="C32" s="10" t="s">
        <v>435</v>
      </c>
      <c r="D32" s="10" t="str">
        <f>"*"&amp;'Grid ext bounds'!A32&amp;"*,-*BySt*"</f>
        <v>*CAN*,-*BySt*</v>
      </c>
      <c r="E32" s="10">
        <v>1</v>
      </c>
      <c r="F32" s="10">
        <v>3</v>
      </c>
      <c r="G32" s="10">
        <v>0</v>
      </c>
      <c r="J32" s="10" t="str">
        <f t="shared" si="1"/>
        <v>UC_CountryLev_RE_Steps-CAN</v>
      </c>
      <c r="K32" s="10" t="str">
        <f>LEFT('Grid ext bounds'!E32,14)&amp;"*"</f>
        <v>NatGrdExt_CAN_*</v>
      </c>
      <c r="L32" s="10">
        <v>-1</v>
      </c>
      <c r="M32" s="10" t="str">
        <f>"Grid expansion penalties for solar/wind generation - "&amp;'Grid ext bounds'!B32</f>
        <v>Grid expansion penalties for solar/wind generation - Canada</v>
      </c>
    </row>
    <row r="33" spans="2:13" x14ac:dyDescent="0.45">
      <c r="B33" s="10" t="str">
        <f>"UC_CountryLev_RE_Steps-"&amp;'Grid ext bounds'!A33</f>
        <v>UC_CountryLev_RE_Steps-CHE</v>
      </c>
      <c r="C33" s="10" t="s">
        <v>435</v>
      </c>
      <c r="D33" s="10" t="str">
        <f>"*"&amp;'Grid ext bounds'!A33&amp;"*,-*BySt*"</f>
        <v>*CHE*,-*BySt*</v>
      </c>
      <c r="E33" s="10">
        <v>1</v>
      </c>
      <c r="F33" s="10">
        <v>3</v>
      </c>
      <c r="G33" s="10">
        <v>0</v>
      </c>
      <c r="J33" s="10" t="str">
        <f t="shared" si="1"/>
        <v>UC_CountryLev_RE_Steps-CHE</v>
      </c>
      <c r="K33" s="10" t="str">
        <f>LEFT('Grid ext bounds'!E33,14)&amp;"*"</f>
        <v>NatGrdExt_CHE_*</v>
      </c>
      <c r="L33" s="10">
        <v>-1</v>
      </c>
      <c r="M33" s="10" t="str">
        <f>"Grid expansion penalties for solar/wind generation - "&amp;'Grid ext bounds'!B33</f>
        <v>Grid expansion penalties for solar/wind generation - Switzerland</v>
      </c>
    </row>
    <row r="34" spans="2:13" x14ac:dyDescent="0.45">
      <c r="B34" s="10" t="str">
        <f>"UC_CountryLev_RE_Steps-"&amp;'Grid ext bounds'!A34</f>
        <v>UC_CountryLev_RE_Steps-CHL</v>
      </c>
      <c r="C34" s="10" t="s">
        <v>435</v>
      </c>
      <c r="D34" s="10" t="str">
        <f>"*"&amp;'Grid ext bounds'!A34&amp;"*,-*BySt*"</f>
        <v>*CHL*,-*BySt*</v>
      </c>
      <c r="E34" s="10">
        <v>1</v>
      </c>
      <c r="F34" s="10">
        <v>3</v>
      </c>
      <c r="G34" s="10">
        <v>0</v>
      </c>
      <c r="J34" s="10" t="str">
        <f t="shared" si="1"/>
        <v>UC_CountryLev_RE_Steps-CHL</v>
      </c>
      <c r="K34" s="10" t="str">
        <f>LEFT('Grid ext bounds'!E34,14)&amp;"*"</f>
        <v>NatGrdExt_CHL_*</v>
      </c>
      <c r="L34" s="10">
        <v>-1</v>
      </c>
      <c r="M34" s="10" t="str">
        <f>"Grid expansion penalties for solar/wind generation - "&amp;'Grid ext bounds'!B34</f>
        <v>Grid expansion penalties for solar/wind generation - Chile</v>
      </c>
    </row>
    <row r="35" spans="2:13" x14ac:dyDescent="0.45">
      <c r="B35" s="10" t="str">
        <f>"UC_CountryLev_RE_Steps-"&amp;'Grid ext bounds'!A35</f>
        <v>UC_CountryLev_RE_Steps-CHN</v>
      </c>
      <c r="C35" s="10" t="s">
        <v>435</v>
      </c>
      <c r="D35" s="10" t="str">
        <f>"*"&amp;'Grid ext bounds'!A35&amp;"*,-*BySt*"</f>
        <v>*CHN*,-*BySt*</v>
      </c>
      <c r="E35" s="10">
        <v>1</v>
      </c>
      <c r="F35" s="10">
        <v>3</v>
      </c>
      <c r="G35" s="10">
        <v>0</v>
      </c>
      <c r="J35" s="10" t="str">
        <f t="shared" si="1"/>
        <v>UC_CountryLev_RE_Steps-CHN</v>
      </c>
      <c r="K35" s="10" t="str">
        <f>LEFT('Grid ext bounds'!E35,14)&amp;"*"</f>
        <v>NatGrdExt_CHN_*</v>
      </c>
      <c r="L35" s="10">
        <v>-1</v>
      </c>
      <c r="M35" s="10" t="str">
        <f>"Grid expansion penalties for solar/wind generation - "&amp;'Grid ext bounds'!B35</f>
        <v>Grid expansion penalties for solar/wind generation - China</v>
      </c>
    </row>
    <row r="36" spans="2:13" x14ac:dyDescent="0.45">
      <c r="B36" s="10" t="str">
        <f>"UC_CountryLev_RE_Steps-"&amp;'Grid ext bounds'!A36</f>
        <v>UC_CountryLev_RE_Steps-CIV</v>
      </c>
      <c r="C36" s="10" t="s">
        <v>435</v>
      </c>
      <c r="D36" s="10" t="str">
        <f>"*"&amp;'Grid ext bounds'!A36&amp;"*,-*BySt*"</f>
        <v>*CIV*,-*BySt*</v>
      </c>
      <c r="E36" s="10">
        <v>1</v>
      </c>
      <c r="F36" s="10">
        <v>3</v>
      </c>
      <c r="G36" s="10">
        <v>0</v>
      </c>
      <c r="J36" s="10" t="str">
        <f t="shared" si="1"/>
        <v>UC_CountryLev_RE_Steps-CIV</v>
      </c>
      <c r="K36" s="10" t="str">
        <f>LEFT('Grid ext bounds'!E36,14)&amp;"*"</f>
        <v>NatGrdExt_CIV_*</v>
      </c>
      <c r="L36" s="10">
        <v>-1</v>
      </c>
      <c r="M36" s="10" t="str">
        <f>"Grid expansion penalties for solar/wind generation - "&amp;'Grid ext bounds'!B36</f>
        <v>Grid expansion penalties for solar/wind generation - Ivory Coast</v>
      </c>
    </row>
    <row r="37" spans="2:13" x14ac:dyDescent="0.45">
      <c r="B37" s="10" t="str">
        <f>"UC_CountryLev_RE_Steps-"&amp;'Grid ext bounds'!A37</f>
        <v>UC_CountryLev_RE_Steps-CMR</v>
      </c>
      <c r="C37" s="10" t="s">
        <v>435</v>
      </c>
      <c r="D37" s="10" t="str">
        <f>"*"&amp;'Grid ext bounds'!A37&amp;"*,-*BySt*"</f>
        <v>*CMR*,-*BySt*</v>
      </c>
      <c r="E37" s="10">
        <v>1</v>
      </c>
      <c r="F37" s="10">
        <v>3</v>
      </c>
      <c r="G37" s="10">
        <v>0</v>
      </c>
      <c r="J37" s="10" t="str">
        <f t="shared" si="1"/>
        <v>UC_CountryLev_RE_Steps-CMR</v>
      </c>
      <c r="K37" s="10" t="str">
        <f>LEFT('Grid ext bounds'!E37,14)&amp;"*"</f>
        <v>NatGrdExt_CMR_*</v>
      </c>
      <c r="L37" s="10">
        <v>-1</v>
      </c>
      <c r="M37" s="10" t="str">
        <f>"Grid expansion penalties for solar/wind generation - "&amp;'Grid ext bounds'!B37</f>
        <v>Grid expansion penalties for solar/wind generation - Cameroon</v>
      </c>
    </row>
    <row r="38" spans="2:13" x14ac:dyDescent="0.45">
      <c r="B38" s="10" t="str">
        <f>"UC_CountryLev_RE_Steps-"&amp;'Grid ext bounds'!A38</f>
        <v>UC_CountryLev_RE_Steps-COD</v>
      </c>
      <c r="C38" s="10" t="s">
        <v>435</v>
      </c>
      <c r="D38" s="10" t="str">
        <f>"*"&amp;'Grid ext bounds'!A38&amp;"*,-*BySt*"</f>
        <v>*COD*,-*BySt*</v>
      </c>
      <c r="E38" s="10">
        <v>1</v>
      </c>
      <c r="F38" s="10">
        <v>3</v>
      </c>
      <c r="G38" s="10">
        <v>0</v>
      </c>
      <c r="J38" s="10" t="str">
        <f t="shared" si="1"/>
        <v>UC_CountryLev_RE_Steps-COD</v>
      </c>
      <c r="K38" s="10" t="str">
        <f>LEFT('Grid ext bounds'!E38,14)&amp;"*"</f>
        <v>NatGrdExt_COD_*</v>
      </c>
      <c r="L38" s="10">
        <v>-1</v>
      </c>
      <c r="M38" s="10" t="str">
        <f>"Grid expansion penalties for solar/wind generation - "&amp;'Grid ext bounds'!B38</f>
        <v>Grid expansion penalties for solar/wind generation - Democratic Republic of Congo</v>
      </c>
    </row>
    <row r="39" spans="2:13" x14ac:dyDescent="0.45">
      <c r="B39" s="10" t="str">
        <f>"UC_CountryLev_RE_Steps-"&amp;'Grid ext bounds'!A39</f>
        <v>UC_CountryLev_RE_Steps-COG</v>
      </c>
      <c r="C39" s="10" t="s">
        <v>435</v>
      </c>
      <c r="D39" s="10" t="str">
        <f>"*"&amp;'Grid ext bounds'!A39&amp;"*,-*BySt*"</f>
        <v>*COG*,-*BySt*</v>
      </c>
      <c r="E39" s="10">
        <v>1</v>
      </c>
      <c r="F39" s="10">
        <v>3</v>
      </c>
      <c r="G39" s="10">
        <v>0</v>
      </c>
      <c r="J39" s="10" t="str">
        <f t="shared" si="1"/>
        <v>UC_CountryLev_RE_Steps-COG</v>
      </c>
      <c r="K39" s="10" t="str">
        <f>LEFT('Grid ext bounds'!E39,14)&amp;"*"</f>
        <v>NatGrdExt_COG_*</v>
      </c>
      <c r="L39" s="10">
        <v>-1</v>
      </c>
      <c r="M39" s="10" t="str">
        <f>"Grid expansion penalties for solar/wind generation - "&amp;'Grid ext bounds'!B39</f>
        <v>Grid expansion penalties for solar/wind generation - Republic of Congo</v>
      </c>
    </row>
    <row r="40" spans="2:13" x14ac:dyDescent="0.45">
      <c r="B40" s="10" t="str">
        <f>"UC_CountryLev_RE_Steps-"&amp;'Grid ext bounds'!A40</f>
        <v>UC_CountryLev_RE_Steps-COL</v>
      </c>
      <c r="C40" s="10" t="s">
        <v>435</v>
      </c>
      <c r="D40" s="10" t="str">
        <f>"*"&amp;'Grid ext bounds'!A40&amp;"*,-*BySt*"</f>
        <v>*COL*,-*BySt*</v>
      </c>
      <c r="E40" s="10">
        <v>1</v>
      </c>
      <c r="F40" s="10">
        <v>3</v>
      </c>
      <c r="G40" s="10">
        <v>0</v>
      </c>
      <c r="J40" s="10" t="str">
        <f t="shared" si="1"/>
        <v>UC_CountryLev_RE_Steps-COL</v>
      </c>
      <c r="K40" s="10" t="str">
        <f>LEFT('Grid ext bounds'!E40,14)&amp;"*"</f>
        <v>NatGrdExt_COL_*</v>
      </c>
      <c r="L40" s="10">
        <v>-1</v>
      </c>
      <c r="M40" s="10" t="str">
        <f>"Grid expansion penalties for solar/wind generation - "&amp;'Grid ext bounds'!B40</f>
        <v>Grid expansion penalties for solar/wind generation - Colombia</v>
      </c>
    </row>
    <row r="41" spans="2:13" x14ac:dyDescent="0.45">
      <c r="B41" s="10" t="str">
        <f>"UC_CountryLev_RE_Steps-"&amp;'Grid ext bounds'!A41</f>
        <v>UC_CountryLev_RE_Steps-CRI</v>
      </c>
      <c r="C41" s="10" t="s">
        <v>435</v>
      </c>
      <c r="D41" s="10" t="str">
        <f>"*"&amp;'Grid ext bounds'!A41&amp;"*,-*BySt*"</f>
        <v>*CRI*,-*BySt*</v>
      </c>
      <c r="E41" s="10">
        <v>1</v>
      </c>
      <c r="F41" s="10">
        <v>3</v>
      </c>
      <c r="G41" s="10">
        <v>0</v>
      </c>
      <c r="J41" s="10" t="str">
        <f t="shared" si="1"/>
        <v>UC_CountryLev_RE_Steps-CRI</v>
      </c>
      <c r="K41" s="10" t="str">
        <f>LEFT('Grid ext bounds'!E41,14)&amp;"*"</f>
        <v>NatGrdExt_CRI_*</v>
      </c>
      <c r="L41" s="10">
        <v>-1</v>
      </c>
      <c r="M41" s="10" t="str">
        <f>"Grid expansion penalties for solar/wind generation - "&amp;'Grid ext bounds'!B41</f>
        <v>Grid expansion penalties for solar/wind generation - Costa Rica</v>
      </c>
    </row>
    <row r="42" spans="2:13" x14ac:dyDescent="0.45">
      <c r="B42" s="10" t="str">
        <f>"UC_CountryLev_RE_Steps-"&amp;'Grid ext bounds'!A42</f>
        <v>UC_CountryLev_RE_Steps-CUB</v>
      </c>
      <c r="C42" s="10" t="s">
        <v>435</v>
      </c>
      <c r="D42" s="10" t="str">
        <f>"*"&amp;'Grid ext bounds'!A42&amp;"*,-*BySt*"</f>
        <v>*CUB*,-*BySt*</v>
      </c>
      <c r="E42" s="10">
        <v>1</v>
      </c>
      <c r="F42" s="10">
        <v>3</v>
      </c>
      <c r="G42" s="10">
        <v>0</v>
      </c>
      <c r="J42" s="10" t="str">
        <f t="shared" si="1"/>
        <v>UC_CountryLev_RE_Steps-CUB</v>
      </c>
      <c r="K42" s="10" t="str">
        <f>LEFT('Grid ext bounds'!E42,14)&amp;"*"</f>
        <v>NatGrdExt_CUB_*</v>
      </c>
      <c r="L42" s="10">
        <v>-1</v>
      </c>
      <c r="M42" s="10" t="str">
        <f>"Grid expansion penalties for solar/wind generation - "&amp;'Grid ext bounds'!B42</f>
        <v>Grid expansion penalties for solar/wind generation - Cuba</v>
      </c>
    </row>
    <row r="43" spans="2:13" x14ac:dyDescent="0.45">
      <c r="B43" s="10" t="str">
        <f>"UC_CountryLev_RE_Steps-"&amp;'Grid ext bounds'!A43</f>
        <v>UC_CountryLev_RE_Steps-CYP</v>
      </c>
      <c r="C43" s="10" t="s">
        <v>435</v>
      </c>
      <c r="D43" s="10" t="str">
        <f>"*"&amp;'Grid ext bounds'!A43&amp;"*,-*BySt*"</f>
        <v>*CYP*,-*BySt*</v>
      </c>
      <c r="E43" s="10">
        <v>1</v>
      </c>
      <c r="F43" s="10">
        <v>3</v>
      </c>
      <c r="G43" s="10">
        <v>0</v>
      </c>
      <c r="J43" s="10" t="str">
        <f t="shared" si="1"/>
        <v>UC_CountryLev_RE_Steps-CYP</v>
      </c>
      <c r="K43" s="10" t="str">
        <f>LEFT('Grid ext bounds'!E43,14)&amp;"*"</f>
        <v>NatGrdExt_CYP_*</v>
      </c>
      <c r="L43" s="10">
        <v>-1</v>
      </c>
      <c r="M43" s="10" t="str">
        <f>"Grid expansion penalties for solar/wind generation - "&amp;'Grid ext bounds'!B43</f>
        <v>Grid expansion penalties for solar/wind generation - Cyprus</v>
      </c>
    </row>
    <row r="44" spans="2:13" x14ac:dyDescent="0.45">
      <c r="B44" s="10" t="str">
        <f>"UC_CountryLev_RE_Steps-"&amp;'Grid ext bounds'!A44</f>
        <v>UC_CountryLev_RE_Steps-CZE</v>
      </c>
      <c r="C44" s="10" t="s">
        <v>435</v>
      </c>
      <c r="D44" s="10" t="str">
        <f>"*"&amp;'Grid ext bounds'!A44&amp;"*,-*BySt*"</f>
        <v>*CZE*,-*BySt*</v>
      </c>
      <c r="E44" s="10">
        <v>1</v>
      </c>
      <c r="F44" s="10">
        <v>3</v>
      </c>
      <c r="G44" s="10">
        <v>0</v>
      </c>
      <c r="J44" s="10" t="str">
        <f t="shared" si="1"/>
        <v>UC_CountryLev_RE_Steps-CZE</v>
      </c>
      <c r="K44" s="10" t="str">
        <f>LEFT('Grid ext bounds'!E44,14)&amp;"*"</f>
        <v>NatGrdExt_CZE_*</v>
      </c>
      <c r="L44" s="10">
        <v>-1</v>
      </c>
      <c r="M44" s="10" t="str">
        <f>"Grid expansion penalties for solar/wind generation - "&amp;'Grid ext bounds'!B44</f>
        <v>Grid expansion penalties for solar/wind generation - Czech Republic</v>
      </c>
    </row>
    <row r="45" spans="2:13" x14ac:dyDescent="0.45">
      <c r="B45" s="10" t="str">
        <f>"UC_CountryLev_RE_Steps-"&amp;'Grid ext bounds'!A45</f>
        <v>UC_CountryLev_RE_Steps-DEU</v>
      </c>
      <c r="C45" s="10" t="s">
        <v>435</v>
      </c>
      <c r="D45" s="10" t="str">
        <f>"*"&amp;'Grid ext bounds'!A45&amp;"*,-*BySt*"</f>
        <v>*DEU*,-*BySt*</v>
      </c>
      <c r="E45" s="10">
        <v>1</v>
      </c>
      <c r="F45" s="10">
        <v>3</v>
      </c>
      <c r="G45" s="10">
        <v>0</v>
      </c>
      <c r="J45" s="10" t="str">
        <f t="shared" si="1"/>
        <v>UC_CountryLev_RE_Steps-DEU</v>
      </c>
      <c r="K45" s="10" t="str">
        <f>LEFT('Grid ext bounds'!E45,14)&amp;"*"</f>
        <v>NatGrdExt_DEU_*</v>
      </c>
      <c r="L45" s="10">
        <v>-1</v>
      </c>
      <c r="M45" s="10" t="str">
        <f>"Grid expansion penalties for solar/wind generation - "&amp;'Grid ext bounds'!B45</f>
        <v>Grid expansion penalties for solar/wind generation - Germany</v>
      </c>
    </row>
    <row r="46" spans="2:13" x14ac:dyDescent="0.45">
      <c r="B46" s="10" t="str">
        <f>"UC_CountryLev_RE_Steps-"&amp;'Grid ext bounds'!A46</f>
        <v>UC_CountryLev_RE_Steps-DJI</v>
      </c>
      <c r="C46" s="10" t="s">
        <v>435</v>
      </c>
      <c r="D46" s="10" t="str">
        <f>"*"&amp;'Grid ext bounds'!A46&amp;"*,-*BySt*"</f>
        <v>*DJI*,-*BySt*</v>
      </c>
      <c r="E46" s="10">
        <v>1</v>
      </c>
      <c r="F46" s="10">
        <v>3</v>
      </c>
      <c r="G46" s="10">
        <v>0</v>
      </c>
      <c r="J46" s="10" t="str">
        <f t="shared" si="1"/>
        <v>UC_CountryLev_RE_Steps-DJI</v>
      </c>
      <c r="K46" s="10" t="str">
        <f>LEFT('Grid ext bounds'!E46,14)&amp;"*"</f>
        <v>NatGrdExt_DJI_*</v>
      </c>
      <c r="L46" s="10">
        <v>-1</v>
      </c>
      <c r="M46" s="10" t="str">
        <f>"Grid expansion penalties for solar/wind generation - "&amp;'Grid ext bounds'!B46</f>
        <v>Grid expansion penalties for solar/wind generation - Djibouti</v>
      </c>
    </row>
    <row r="47" spans="2:13" x14ac:dyDescent="0.45">
      <c r="B47" s="10" t="str">
        <f>"UC_CountryLev_RE_Steps-"&amp;'Grid ext bounds'!A47</f>
        <v>UC_CountryLev_RE_Steps-DNK</v>
      </c>
      <c r="C47" s="10" t="s">
        <v>435</v>
      </c>
      <c r="D47" s="10" t="str">
        <f>"*"&amp;'Grid ext bounds'!A47&amp;"*,-*BySt*"</f>
        <v>*DNK*,-*BySt*</v>
      </c>
      <c r="E47" s="10">
        <v>1</v>
      </c>
      <c r="F47" s="10">
        <v>3</v>
      </c>
      <c r="G47" s="10">
        <v>0</v>
      </c>
      <c r="J47" s="10" t="str">
        <f t="shared" si="1"/>
        <v>UC_CountryLev_RE_Steps-DNK</v>
      </c>
      <c r="K47" s="10" t="str">
        <f>LEFT('Grid ext bounds'!E47,14)&amp;"*"</f>
        <v>NatGrdExt_DNK_*</v>
      </c>
      <c r="L47" s="10">
        <v>-1</v>
      </c>
      <c r="M47" s="10" t="str">
        <f>"Grid expansion penalties for solar/wind generation - "&amp;'Grid ext bounds'!B47</f>
        <v>Grid expansion penalties for solar/wind generation - Denmark</v>
      </c>
    </row>
    <row r="48" spans="2:13" x14ac:dyDescent="0.45">
      <c r="B48" s="10" t="str">
        <f>"UC_CountryLev_RE_Steps-"&amp;'Grid ext bounds'!A48</f>
        <v>UC_CountryLev_RE_Steps-DOM</v>
      </c>
      <c r="C48" s="10" t="s">
        <v>435</v>
      </c>
      <c r="D48" s="10" t="str">
        <f>"*"&amp;'Grid ext bounds'!A48&amp;"*,-*BySt*"</f>
        <v>*DOM*,-*BySt*</v>
      </c>
      <c r="E48" s="10">
        <v>1</v>
      </c>
      <c r="F48" s="10">
        <v>3</v>
      </c>
      <c r="G48" s="10">
        <v>0</v>
      </c>
      <c r="J48" s="10" t="str">
        <f t="shared" si="1"/>
        <v>UC_CountryLev_RE_Steps-DOM</v>
      </c>
      <c r="K48" s="10" t="str">
        <f>LEFT('Grid ext bounds'!E48,14)&amp;"*"</f>
        <v>NatGrdExt_DOM_*</v>
      </c>
      <c r="L48" s="10">
        <v>-1</v>
      </c>
      <c r="M48" s="10" t="str">
        <f>"Grid expansion penalties for solar/wind generation - "&amp;'Grid ext bounds'!B48</f>
        <v>Grid expansion penalties for solar/wind generation - Dominican Republic</v>
      </c>
    </row>
    <row r="49" spans="2:13" x14ac:dyDescent="0.45">
      <c r="B49" s="10" t="str">
        <f>"UC_CountryLev_RE_Steps-"&amp;'Grid ext bounds'!A49</f>
        <v>UC_CountryLev_RE_Steps-DZA</v>
      </c>
      <c r="C49" s="10" t="s">
        <v>435</v>
      </c>
      <c r="D49" s="10" t="str">
        <f>"*"&amp;'Grid ext bounds'!A49&amp;"*,-*BySt*"</f>
        <v>*DZA*,-*BySt*</v>
      </c>
      <c r="E49" s="10">
        <v>1</v>
      </c>
      <c r="F49" s="10">
        <v>3</v>
      </c>
      <c r="G49" s="10">
        <v>0</v>
      </c>
      <c r="J49" s="10" t="str">
        <f t="shared" si="1"/>
        <v>UC_CountryLev_RE_Steps-DZA</v>
      </c>
      <c r="K49" s="10" t="str">
        <f>LEFT('Grid ext bounds'!E49,14)&amp;"*"</f>
        <v>NatGrdExt_DZA_*</v>
      </c>
      <c r="L49" s="10">
        <v>-1</v>
      </c>
      <c r="M49" s="10" t="str">
        <f>"Grid expansion penalties for solar/wind generation - "&amp;'Grid ext bounds'!B49</f>
        <v>Grid expansion penalties for solar/wind generation - Algeria</v>
      </c>
    </row>
    <row r="50" spans="2:13" x14ac:dyDescent="0.45">
      <c r="B50" s="10" t="str">
        <f>"UC_CountryLev_RE_Steps-"&amp;'Grid ext bounds'!A50</f>
        <v>UC_CountryLev_RE_Steps-ECU</v>
      </c>
      <c r="C50" s="10" t="s">
        <v>435</v>
      </c>
      <c r="D50" s="10" t="str">
        <f>"*"&amp;'Grid ext bounds'!A50&amp;"*,-*BySt*"</f>
        <v>*ECU*,-*BySt*</v>
      </c>
      <c r="E50" s="10">
        <v>1</v>
      </c>
      <c r="F50" s="10">
        <v>3</v>
      </c>
      <c r="G50" s="10">
        <v>0</v>
      </c>
      <c r="J50" s="10" t="str">
        <f t="shared" si="1"/>
        <v>UC_CountryLev_RE_Steps-ECU</v>
      </c>
      <c r="K50" s="10" t="str">
        <f>LEFT('Grid ext bounds'!E50,14)&amp;"*"</f>
        <v>NatGrdExt_ECU_*</v>
      </c>
      <c r="L50" s="10">
        <v>-1</v>
      </c>
      <c r="M50" s="10" t="str">
        <f>"Grid expansion penalties for solar/wind generation - "&amp;'Grid ext bounds'!B50</f>
        <v>Grid expansion penalties for solar/wind generation - Ecuador</v>
      </c>
    </row>
    <row r="51" spans="2:13" x14ac:dyDescent="0.45">
      <c r="B51" s="10" t="str">
        <f>"UC_CountryLev_RE_Steps-"&amp;'Grid ext bounds'!A51</f>
        <v>UC_CountryLev_RE_Steps-EGY</v>
      </c>
      <c r="C51" s="10" t="s">
        <v>435</v>
      </c>
      <c r="D51" s="10" t="str">
        <f>"*"&amp;'Grid ext bounds'!A51&amp;"*,-*BySt*"</f>
        <v>*EGY*,-*BySt*</v>
      </c>
      <c r="E51" s="10">
        <v>1</v>
      </c>
      <c r="F51" s="10">
        <v>3</v>
      </c>
      <c r="G51" s="10">
        <v>0</v>
      </c>
      <c r="J51" s="10" t="str">
        <f t="shared" si="1"/>
        <v>UC_CountryLev_RE_Steps-EGY</v>
      </c>
      <c r="K51" s="10" t="str">
        <f>LEFT('Grid ext bounds'!E51,14)&amp;"*"</f>
        <v>NatGrdExt_EGY_*</v>
      </c>
      <c r="L51" s="10">
        <v>-1</v>
      </c>
      <c r="M51" s="10" t="str">
        <f>"Grid expansion penalties for solar/wind generation - "&amp;'Grid ext bounds'!B51</f>
        <v>Grid expansion penalties for solar/wind generation - Egypt</v>
      </c>
    </row>
    <row r="52" spans="2:13" x14ac:dyDescent="0.45">
      <c r="B52" s="10" t="str">
        <f>"UC_CountryLev_RE_Steps-"&amp;'Grid ext bounds'!A52</f>
        <v>UC_CountryLev_RE_Steps-ERI</v>
      </c>
      <c r="C52" s="10" t="s">
        <v>435</v>
      </c>
      <c r="D52" s="10" t="str">
        <f>"*"&amp;'Grid ext bounds'!A52&amp;"*,-*BySt*"</f>
        <v>*ERI*,-*BySt*</v>
      </c>
      <c r="E52" s="10">
        <v>1</v>
      </c>
      <c r="F52" s="10">
        <v>3</v>
      </c>
      <c r="G52" s="10">
        <v>0</v>
      </c>
      <c r="J52" s="10" t="str">
        <f t="shared" si="1"/>
        <v>UC_CountryLev_RE_Steps-ERI</v>
      </c>
      <c r="K52" s="10" t="str">
        <f>LEFT('Grid ext bounds'!E52,14)&amp;"*"</f>
        <v>NatGrdExt_ERI_*</v>
      </c>
      <c r="L52" s="10">
        <v>-1</v>
      </c>
      <c r="M52" s="10" t="str">
        <f>"Grid expansion penalties for solar/wind generation - "&amp;'Grid ext bounds'!B52</f>
        <v>Grid expansion penalties for solar/wind generation - Eritrea</v>
      </c>
    </row>
    <row r="53" spans="2:13" x14ac:dyDescent="0.45">
      <c r="B53" s="10" t="str">
        <f>"UC_CountryLev_RE_Steps-"&amp;'Grid ext bounds'!A53</f>
        <v>UC_CountryLev_RE_Steps-ESH</v>
      </c>
      <c r="C53" s="10" t="s">
        <v>435</v>
      </c>
      <c r="D53" s="10" t="str">
        <f>"*"&amp;'Grid ext bounds'!A53&amp;"*,-*BySt*"</f>
        <v>*ESH*,-*BySt*</v>
      </c>
      <c r="E53" s="10">
        <v>1</v>
      </c>
      <c r="F53" s="10">
        <v>3</v>
      </c>
      <c r="G53" s="10">
        <v>0</v>
      </c>
      <c r="J53" s="10" t="str">
        <f t="shared" si="1"/>
        <v>UC_CountryLev_RE_Steps-ESH</v>
      </c>
      <c r="K53" s="10" t="str">
        <f>LEFT('Grid ext bounds'!E53,14)&amp;"*"</f>
        <v>NatGrdExt_ESH_*</v>
      </c>
      <c r="L53" s="10">
        <v>-1</v>
      </c>
      <c r="M53" s="10" t="str">
        <f>"Grid expansion penalties for solar/wind generation - "&amp;'Grid ext bounds'!B53</f>
        <v>Grid expansion penalties for solar/wind generation - Western Sahara</v>
      </c>
    </row>
    <row r="54" spans="2:13" x14ac:dyDescent="0.45">
      <c r="B54" s="10" t="str">
        <f>"UC_CountryLev_RE_Steps-"&amp;'Grid ext bounds'!A54</f>
        <v>UC_CountryLev_RE_Steps-ESP</v>
      </c>
      <c r="C54" s="10" t="s">
        <v>435</v>
      </c>
      <c r="D54" s="10" t="str">
        <f>"*"&amp;'Grid ext bounds'!A54&amp;"*,-*BySt*"</f>
        <v>*ESP*,-*BySt*</v>
      </c>
      <c r="E54" s="10">
        <v>1</v>
      </c>
      <c r="F54" s="10">
        <v>3</v>
      </c>
      <c r="G54" s="10">
        <v>0</v>
      </c>
      <c r="J54" s="10" t="str">
        <f t="shared" si="1"/>
        <v>UC_CountryLev_RE_Steps-ESP</v>
      </c>
      <c r="K54" s="10" t="str">
        <f>LEFT('Grid ext bounds'!E54,14)&amp;"*"</f>
        <v>NatGrdExt_ESP_*</v>
      </c>
      <c r="L54" s="10">
        <v>-1</v>
      </c>
      <c r="M54" s="10" t="str">
        <f>"Grid expansion penalties for solar/wind generation - "&amp;'Grid ext bounds'!B54</f>
        <v>Grid expansion penalties for solar/wind generation - Spain</v>
      </c>
    </row>
    <row r="55" spans="2:13" x14ac:dyDescent="0.45">
      <c r="B55" s="10" t="str">
        <f>"UC_CountryLev_RE_Steps-"&amp;'Grid ext bounds'!A55</f>
        <v>UC_CountryLev_RE_Steps-EST</v>
      </c>
      <c r="C55" s="10" t="s">
        <v>435</v>
      </c>
      <c r="D55" s="10" t="str">
        <f>"*"&amp;'Grid ext bounds'!A55&amp;"*,-*BySt*"</f>
        <v>*EST*,-*BySt*</v>
      </c>
      <c r="E55" s="10">
        <v>1</v>
      </c>
      <c r="F55" s="10">
        <v>3</v>
      </c>
      <c r="G55" s="10">
        <v>0</v>
      </c>
      <c r="J55" s="10" t="str">
        <f t="shared" si="1"/>
        <v>UC_CountryLev_RE_Steps-EST</v>
      </c>
      <c r="K55" s="10" t="str">
        <f>LEFT('Grid ext bounds'!E55,14)&amp;"*"</f>
        <v>NatGrdExt_EST_*</v>
      </c>
      <c r="L55" s="10">
        <v>-1</v>
      </c>
      <c r="M55" s="10" t="str">
        <f>"Grid expansion penalties for solar/wind generation - "&amp;'Grid ext bounds'!B55</f>
        <v>Grid expansion penalties for solar/wind generation - Estonia</v>
      </c>
    </row>
    <row r="56" spans="2:13" x14ac:dyDescent="0.45">
      <c r="B56" s="10" t="str">
        <f>"UC_CountryLev_RE_Steps-"&amp;'Grid ext bounds'!A56</f>
        <v>UC_CountryLev_RE_Steps-ETH</v>
      </c>
      <c r="C56" s="10" t="s">
        <v>435</v>
      </c>
      <c r="D56" s="10" t="str">
        <f>"*"&amp;'Grid ext bounds'!A56&amp;"*,-*BySt*"</f>
        <v>*ETH*,-*BySt*</v>
      </c>
      <c r="E56" s="10">
        <v>1</v>
      </c>
      <c r="F56" s="10">
        <v>3</v>
      </c>
      <c r="G56" s="10">
        <v>0</v>
      </c>
      <c r="J56" s="10" t="str">
        <f t="shared" si="1"/>
        <v>UC_CountryLev_RE_Steps-ETH</v>
      </c>
      <c r="K56" s="10" t="str">
        <f>LEFT('Grid ext bounds'!E56,14)&amp;"*"</f>
        <v>NatGrdExt_ETH_*</v>
      </c>
      <c r="L56" s="10">
        <v>-1</v>
      </c>
      <c r="M56" s="10" t="str">
        <f>"Grid expansion penalties for solar/wind generation - "&amp;'Grid ext bounds'!B56</f>
        <v>Grid expansion penalties for solar/wind generation - Ethiopia</v>
      </c>
    </row>
    <row r="57" spans="2:13" x14ac:dyDescent="0.45">
      <c r="B57" s="10" t="str">
        <f>"UC_CountryLev_RE_Steps-"&amp;'Grid ext bounds'!A57</f>
        <v>UC_CountryLev_RE_Steps-FIN</v>
      </c>
      <c r="C57" s="10" t="s">
        <v>435</v>
      </c>
      <c r="D57" s="10" t="str">
        <f>"*"&amp;'Grid ext bounds'!A57&amp;"*,-*BySt*"</f>
        <v>*FIN*,-*BySt*</v>
      </c>
      <c r="E57" s="10">
        <v>1</v>
      </c>
      <c r="F57" s="10">
        <v>3</v>
      </c>
      <c r="G57" s="10">
        <v>0</v>
      </c>
      <c r="J57" s="10" t="str">
        <f t="shared" si="1"/>
        <v>UC_CountryLev_RE_Steps-FIN</v>
      </c>
      <c r="K57" s="10" t="str">
        <f>LEFT('Grid ext bounds'!E57,14)&amp;"*"</f>
        <v>NatGrdExt_FIN_*</v>
      </c>
      <c r="L57" s="10">
        <v>-1</v>
      </c>
      <c r="M57" s="10" t="str">
        <f>"Grid expansion penalties for solar/wind generation - "&amp;'Grid ext bounds'!B57</f>
        <v>Grid expansion penalties for solar/wind generation - Finland</v>
      </c>
    </row>
    <row r="58" spans="2:13" x14ac:dyDescent="0.45">
      <c r="B58" s="10" t="str">
        <f>"UC_CountryLev_RE_Steps-"&amp;'Grid ext bounds'!A58</f>
        <v>UC_CountryLev_RE_Steps-FRA</v>
      </c>
      <c r="C58" s="10" t="s">
        <v>435</v>
      </c>
      <c r="D58" s="10" t="str">
        <f>"*"&amp;'Grid ext bounds'!A58&amp;"*,-*BySt*"</f>
        <v>*FRA*,-*BySt*</v>
      </c>
      <c r="E58" s="10">
        <v>1</v>
      </c>
      <c r="F58" s="10">
        <v>3</v>
      </c>
      <c r="G58" s="10">
        <v>0</v>
      </c>
      <c r="J58" s="10" t="str">
        <f t="shared" si="1"/>
        <v>UC_CountryLev_RE_Steps-FRA</v>
      </c>
      <c r="K58" s="10" t="str">
        <f>LEFT('Grid ext bounds'!E58,14)&amp;"*"</f>
        <v>NatGrdExt_FRA_*</v>
      </c>
      <c r="L58" s="10">
        <v>-1</v>
      </c>
      <c r="M58" s="10" t="str">
        <f>"Grid expansion penalties for solar/wind generation - "&amp;'Grid ext bounds'!B58</f>
        <v>Grid expansion penalties for solar/wind generation - France</v>
      </c>
    </row>
    <row r="59" spans="2:13" x14ac:dyDescent="0.45">
      <c r="B59" s="10" t="str">
        <f>"UC_CountryLev_RE_Steps-"&amp;'Grid ext bounds'!A59</f>
        <v>UC_CountryLev_RE_Steps-GAB</v>
      </c>
      <c r="C59" s="10" t="s">
        <v>435</v>
      </c>
      <c r="D59" s="10" t="str">
        <f>"*"&amp;'Grid ext bounds'!A59&amp;"*,-*BySt*"</f>
        <v>*GAB*,-*BySt*</v>
      </c>
      <c r="E59" s="10">
        <v>1</v>
      </c>
      <c r="F59" s="10">
        <v>3</v>
      </c>
      <c r="G59" s="10">
        <v>0</v>
      </c>
      <c r="J59" s="10" t="str">
        <f t="shared" si="1"/>
        <v>UC_CountryLev_RE_Steps-GAB</v>
      </c>
      <c r="K59" s="10" t="str">
        <f>LEFT('Grid ext bounds'!E59,14)&amp;"*"</f>
        <v>NatGrdExt_GAB_*</v>
      </c>
      <c r="L59" s="10">
        <v>-1</v>
      </c>
      <c r="M59" s="10" t="str">
        <f>"Grid expansion penalties for solar/wind generation - "&amp;'Grid ext bounds'!B59</f>
        <v>Grid expansion penalties for solar/wind generation - Gabon</v>
      </c>
    </row>
    <row r="60" spans="2:13" x14ac:dyDescent="0.45">
      <c r="B60" s="10" t="str">
        <f>"UC_CountryLev_RE_Steps-"&amp;'Grid ext bounds'!A60</f>
        <v>UC_CountryLev_RE_Steps-GBR</v>
      </c>
      <c r="C60" s="10" t="s">
        <v>435</v>
      </c>
      <c r="D60" s="10" t="str">
        <f>"*"&amp;'Grid ext bounds'!A60&amp;"*,-*BySt*"</f>
        <v>*GBR*,-*BySt*</v>
      </c>
      <c r="E60" s="10">
        <v>1</v>
      </c>
      <c r="F60" s="10">
        <v>3</v>
      </c>
      <c r="G60" s="10">
        <v>0</v>
      </c>
      <c r="J60" s="10" t="str">
        <f t="shared" si="1"/>
        <v>UC_CountryLev_RE_Steps-GBR</v>
      </c>
      <c r="K60" s="10" t="str">
        <f>LEFT('Grid ext bounds'!E60,14)&amp;"*"</f>
        <v>NatGrdExt_GBR_*</v>
      </c>
      <c r="L60" s="10">
        <v>-1</v>
      </c>
      <c r="M60" s="10" t="str">
        <f>"Grid expansion penalties for solar/wind generation - "&amp;'Grid ext bounds'!B60</f>
        <v>Grid expansion penalties for solar/wind generation - United Kingdom</v>
      </c>
    </row>
    <row r="61" spans="2:13" x14ac:dyDescent="0.45">
      <c r="B61" s="10" t="str">
        <f>"UC_CountryLev_RE_Steps-"&amp;'Grid ext bounds'!A61</f>
        <v>UC_CountryLev_RE_Steps-GEO</v>
      </c>
      <c r="C61" s="10" t="s">
        <v>435</v>
      </c>
      <c r="D61" s="10" t="str">
        <f>"*"&amp;'Grid ext bounds'!A61&amp;"*,-*BySt*"</f>
        <v>*GEO*,-*BySt*</v>
      </c>
      <c r="E61" s="10">
        <v>1</v>
      </c>
      <c r="F61" s="10">
        <v>3</v>
      </c>
      <c r="G61" s="10">
        <v>0</v>
      </c>
      <c r="J61" s="10" t="str">
        <f t="shared" si="1"/>
        <v>UC_CountryLev_RE_Steps-GEO</v>
      </c>
      <c r="K61" s="10" t="str">
        <f>LEFT('Grid ext bounds'!E61,14)&amp;"*"</f>
        <v>NatGrdExt_GEO_*</v>
      </c>
      <c r="L61" s="10">
        <v>-1</v>
      </c>
      <c r="M61" s="10" t="str">
        <f>"Grid expansion penalties for solar/wind generation - "&amp;'Grid ext bounds'!B61</f>
        <v>Grid expansion penalties for solar/wind generation - Georgia</v>
      </c>
    </row>
    <row r="62" spans="2:13" x14ac:dyDescent="0.45">
      <c r="B62" s="10" t="str">
        <f>"UC_CountryLev_RE_Steps-"&amp;'Grid ext bounds'!A62</f>
        <v>UC_CountryLev_RE_Steps-GHA</v>
      </c>
      <c r="C62" s="10" t="s">
        <v>435</v>
      </c>
      <c r="D62" s="10" t="str">
        <f>"*"&amp;'Grid ext bounds'!A62&amp;"*,-*BySt*"</f>
        <v>*GHA*,-*BySt*</v>
      </c>
      <c r="E62" s="10">
        <v>1</v>
      </c>
      <c r="F62" s="10">
        <v>3</v>
      </c>
      <c r="G62" s="10">
        <v>0</v>
      </c>
      <c r="J62" s="10" t="str">
        <f t="shared" si="1"/>
        <v>UC_CountryLev_RE_Steps-GHA</v>
      </c>
      <c r="K62" s="10" t="str">
        <f>LEFT('Grid ext bounds'!E62,14)&amp;"*"</f>
        <v>NatGrdExt_GHA_*</v>
      </c>
      <c r="L62" s="10">
        <v>-1</v>
      </c>
      <c r="M62" s="10" t="str">
        <f>"Grid expansion penalties for solar/wind generation - "&amp;'Grid ext bounds'!B62</f>
        <v>Grid expansion penalties for solar/wind generation - Ghana</v>
      </c>
    </row>
    <row r="63" spans="2:13" x14ac:dyDescent="0.45">
      <c r="B63" s="10" t="str">
        <f>"UC_CountryLev_RE_Steps-"&amp;'Grid ext bounds'!A63</f>
        <v>UC_CountryLev_RE_Steps-GIN</v>
      </c>
      <c r="C63" s="10" t="s">
        <v>435</v>
      </c>
      <c r="D63" s="10" t="str">
        <f>"*"&amp;'Grid ext bounds'!A63&amp;"*,-*BySt*"</f>
        <v>*GIN*,-*BySt*</v>
      </c>
      <c r="E63" s="10">
        <v>1</v>
      </c>
      <c r="F63" s="10">
        <v>3</v>
      </c>
      <c r="G63" s="10">
        <v>0</v>
      </c>
      <c r="J63" s="10" t="str">
        <f t="shared" si="1"/>
        <v>UC_CountryLev_RE_Steps-GIN</v>
      </c>
      <c r="K63" s="10" t="str">
        <f>LEFT('Grid ext bounds'!E63,14)&amp;"*"</f>
        <v>NatGrdExt_GIN_*</v>
      </c>
      <c r="L63" s="10">
        <v>-1</v>
      </c>
      <c r="M63" s="10" t="str">
        <f>"Grid expansion penalties for solar/wind generation - "&amp;'Grid ext bounds'!B63</f>
        <v>Grid expansion penalties for solar/wind generation - Guinea</v>
      </c>
    </row>
    <row r="64" spans="2:13" x14ac:dyDescent="0.45">
      <c r="B64" s="10" t="str">
        <f>"UC_CountryLev_RE_Steps-"&amp;'Grid ext bounds'!A64</f>
        <v>UC_CountryLev_RE_Steps-GMB</v>
      </c>
      <c r="C64" s="10" t="s">
        <v>435</v>
      </c>
      <c r="D64" s="10" t="str">
        <f>"*"&amp;'Grid ext bounds'!A64&amp;"*,-*BySt*"</f>
        <v>*GMB*,-*BySt*</v>
      </c>
      <c r="E64" s="10">
        <v>1</v>
      </c>
      <c r="F64" s="10">
        <v>3</v>
      </c>
      <c r="G64" s="10">
        <v>0</v>
      </c>
      <c r="J64" s="10" t="str">
        <f t="shared" si="1"/>
        <v>UC_CountryLev_RE_Steps-GMB</v>
      </c>
      <c r="K64" s="10" t="str">
        <f>LEFT('Grid ext bounds'!E64,14)&amp;"*"</f>
        <v>NatGrdExt_GMB_*</v>
      </c>
      <c r="L64" s="10">
        <v>-1</v>
      </c>
      <c r="M64" s="10" t="str">
        <f>"Grid expansion penalties for solar/wind generation - "&amp;'Grid ext bounds'!B64</f>
        <v>Grid expansion penalties for solar/wind generation - The Gambia</v>
      </c>
    </row>
    <row r="65" spans="2:13" x14ac:dyDescent="0.45">
      <c r="B65" s="10" t="str">
        <f>"UC_CountryLev_RE_Steps-"&amp;'Grid ext bounds'!A65</f>
        <v>UC_CountryLev_RE_Steps-GNB</v>
      </c>
      <c r="C65" s="10" t="s">
        <v>435</v>
      </c>
      <c r="D65" s="10" t="str">
        <f>"*"&amp;'Grid ext bounds'!A65&amp;"*,-*BySt*"</f>
        <v>*GNB*,-*BySt*</v>
      </c>
      <c r="E65" s="10">
        <v>1</v>
      </c>
      <c r="F65" s="10">
        <v>3</v>
      </c>
      <c r="G65" s="10">
        <v>0</v>
      </c>
      <c r="J65" s="10" t="str">
        <f t="shared" si="1"/>
        <v>UC_CountryLev_RE_Steps-GNB</v>
      </c>
      <c r="K65" s="10" t="str">
        <f>LEFT('Grid ext bounds'!E65,14)&amp;"*"</f>
        <v>NatGrdExt_GNB_*</v>
      </c>
      <c r="L65" s="10">
        <v>-1</v>
      </c>
      <c r="M65" s="10" t="str">
        <f>"Grid expansion penalties for solar/wind generation - "&amp;'Grid ext bounds'!B65</f>
        <v>Grid expansion penalties for solar/wind generation - Guinea-Bissau</v>
      </c>
    </row>
    <row r="66" spans="2:13" x14ac:dyDescent="0.45">
      <c r="B66" s="10" t="str">
        <f>"UC_CountryLev_RE_Steps-"&amp;'Grid ext bounds'!A66</f>
        <v>UC_CountryLev_RE_Steps-GNQ</v>
      </c>
      <c r="C66" s="10" t="s">
        <v>435</v>
      </c>
      <c r="D66" s="10" t="str">
        <f>"*"&amp;'Grid ext bounds'!A66&amp;"*,-*BySt*"</f>
        <v>*GNQ*,-*BySt*</v>
      </c>
      <c r="E66" s="10">
        <v>1</v>
      </c>
      <c r="F66" s="10">
        <v>3</v>
      </c>
      <c r="G66" s="10">
        <v>0</v>
      </c>
      <c r="J66" s="10" t="str">
        <f t="shared" si="1"/>
        <v>UC_CountryLev_RE_Steps-GNQ</v>
      </c>
      <c r="K66" s="10" t="str">
        <f>LEFT('Grid ext bounds'!E66,14)&amp;"*"</f>
        <v>NatGrdExt_GNQ_*</v>
      </c>
      <c r="L66" s="10">
        <v>-1</v>
      </c>
      <c r="M66" s="10" t="str">
        <f>"Grid expansion penalties for solar/wind generation - "&amp;'Grid ext bounds'!B66</f>
        <v>Grid expansion penalties for solar/wind generation - Equatorial Guinea</v>
      </c>
    </row>
    <row r="67" spans="2:13" x14ac:dyDescent="0.45">
      <c r="B67" s="10" t="str">
        <f>"UC_CountryLev_RE_Steps-"&amp;'Grid ext bounds'!A67</f>
        <v>UC_CountryLev_RE_Steps-GRC</v>
      </c>
      <c r="C67" s="10" t="s">
        <v>435</v>
      </c>
      <c r="D67" s="10" t="str">
        <f>"*"&amp;'Grid ext bounds'!A67&amp;"*,-*BySt*"</f>
        <v>*GRC*,-*BySt*</v>
      </c>
      <c r="E67" s="10">
        <v>1</v>
      </c>
      <c r="F67" s="10">
        <v>3</v>
      </c>
      <c r="G67" s="10">
        <v>0</v>
      </c>
      <c r="J67" s="10" t="str">
        <f t="shared" si="1"/>
        <v>UC_CountryLev_RE_Steps-GRC</v>
      </c>
      <c r="K67" s="10" t="str">
        <f>LEFT('Grid ext bounds'!E67,14)&amp;"*"</f>
        <v>NatGrdExt_GRC_*</v>
      </c>
      <c r="L67" s="10">
        <v>-1</v>
      </c>
      <c r="M67" s="10" t="str">
        <f>"Grid expansion penalties for solar/wind generation - "&amp;'Grid ext bounds'!B67</f>
        <v>Grid expansion penalties for solar/wind generation - Greece</v>
      </c>
    </row>
    <row r="68" spans="2:13" x14ac:dyDescent="0.45">
      <c r="B68" s="10" t="str">
        <f>"UC_CountryLev_RE_Steps-"&amp;'Grid ext bounds'!A68</f>
        <v>UC_CountryLev_RE_Steps-GTM</v>
      </c>
      <c r="C68" s="10" t="s">
        <v>435</v>
      </c>
      <c r="D68" s="10" t="str">
        <f>"*"&amp;'Grid ext bounds'!A68&amp;"*,-*BySt*"</f>
        <v>*GTM*,-*BySt*</v>
      </c>
      <c r="E68" s="10">
        <v>1</v>
      </c>
      <c r="F68" s="10">
        <v>3</v>
      </c>
      <c r="G68" s="10">
        <v>0</v>
      </c>
      <c r="J68" s="10" t="str">
        <f t="shared" si="1"/>
        <v>UC_CountryLev_RE_Steps-GTM</v>
      </c>
      <c r="K68" s="10" t="str">
        <f>LEFT('Grid ext bounds'!E68,14)&amp;"*"</f>
        <v>NatGrdExt_GTM_*</v>
      </c>
      <c r="L68" s="10">
        <v>-1</v>
      </c>
      <c r="M68" s="10" t="str">
        <f>"Grid expansion penalties for solar/wind generation - "&amp;'Grid ext bounds'!B68</f>
        <v>Grid expansion penalties for solar/wind generation - Guatemala</v>
      </c>
    </row>
    <row r="69" spans="2:13" x14ac:dyDescent="0.45">
      <c r="B69" s="10" t="str">
        <f>"UC_CountryLev_RE_Steps-"&amp;'Grid ext bounds'!A69</f>
        <v>UC_CountryLev_RE_Steps-GUF</v>
      </c>
      <c r="C69" s="10" t="s">
        <v>435</v>
      </c>
      <c r="D69" s="10" t="str">
        <f>"*"&amp;'Grid ext bounds'!A69&amp;"*,-*BySt*"</f>
        <v>*GUF*,-*BySt*</v>
      </c>
      <c r="E69" s="10">
        <v>1</v>
      </c>
      <c r="F69" s="10">
        <v>3</v>
      </c>
      <c r="G69" s="10">
        <v>0</v>
      </c>
      <c r="J69" s="10" t="str">
        <f t="shared" si="1"/>
        <v>UC_CountryLev_RE_Steps-GUF</v>
      </c>
      <c r="K69" s="10" t="str">
        <f>LEFT('Grid ext bounds'!E69,14)&amp;"*"</f>
        <v>NatGrdExt_GUF_*</v>
      </c>
      <c r="L69" s="10">
        <v>-1</v>
      </c>
      <c r="M69" s="10" t="str">
        <f>"Grid expansion penalties for solar/wind generation - "&amp;'Grid ext bounds'!B69</f>
        <v>Grid expansion penalties for solar/wind generation - French Guiana</v>
      </c>
    </row>
    <row r="70" spans="2:13" x14ac:dyDescent="0.45">
      <c r="B70" s="10" t="str">
        <f>"UC_CountryLev_RE_Steps-"&amp;'Grid ext bounds'!A70</f>
        <v>UC_CountryLev_RE_Steps-GUY</v>
      </c>
      <c r="C70" s="10" t="s">
        <v>435</v>
      </c>
      <c r="D70" s="10" t="str">
        <f>"*"&amp;'Grid ext bounds'!A70&amp;"*,-*BySt*"</f>
        <v>*GUY*,-*BySt*</v>
      </c>
      <c r="E70" s="10">
        <v>1</v>
      </c>
      <c r="F70" s="10">
        <v>3</v>
      </c>
      <c r="G70" s="10">
        <v>0</v>
      </c>
      <c r="J70" s="10" t="str">
        <f t="shared" ref="J70:J79" si="2">B70</f>
        <v>UC_CountryLev_RE_Steps-GUY</v>
      </c>
      <c r="K70" s="10" t="str">
        <f>LEFT('Grid ext bounds'!E70,14)&amp;"*"</f>
        <v>NatGrdExt_GUY_*</v>
      </c>
      <c r="L70" s="10">
        <v>-1</v>
      </c>
      <c r="M70" s="10" t="str">
        <f>"Grid expansion penalties for solar/wind generation - "&amp;'Grid ext bounds'!B70</f>
        <v>Grid expansion penalties for solar/wind generation - Guyana</v>
      </c>
    </row>
    <row r="71" spans="2:13" x14ac:dyDescent="0.45">
      <c r="B71" s="10" t="str">
        <f>"UC_CountryLev_RE_Steps-"&amp;'Grid ext bounds'!A71</f>
        <v>UC_CountryLev_RE_Steps-HND</v>
      </c>
      <c r="C71" s="10" t="s">
        <v>435</v>
      </c>
      <c r="D71" s="10" t="str">
        <f>"*"&amp;'Grid ext bounds'!A71&amp;"*,-*BySt*"</f>
        <v>*HND*,-*BySt*</v>
      </c>
      <c r="E71" s="10">
        <v>1</v>
      </c>
      <c r="F71" s="10">
        <v>3</v>
      </c>
      <c r="G71" s="10">
        <v>0</v>
      </c>
      <c r="J71" s="10" t="str">
        <f t="shared" si="2"/>
        <v>UC_CountryLev_RE_Steps-HND</v>
      </c>
      <c r="K71" s="10" t="str">
        <f>LEFT('Grid ext bounds'!E71,14)&amp;"*"</f>
        <v>NatGrdExt_HND_*</v>
      </c>
      <c r="L71" s="10">
        <v>-1</v>
      </c>
      <c r="M71" s="10" t="str">
        <f>"Grid expansion penalties for solar/wind generation - "&amp;'Grid ext bounds'!B71</f>
        <v>Grid expansion penalties for solar/wind generation - Honduras</v>
      </c>
    </row>
    <row r="72" spans="2:13" x14ac:dyDescent="0.45">
      <c r="B72" s="10" t="str">
        <f>"UC_CountryLev_RE_Steps-"&amp;'Grid ext bounds'!A72</f>
        <v>UC_CountryLev_RE_Steps-HRV</v>
      </c>
      <c r="C72" s="10" t="s">
        <v>435</v>
      </c>
      <c r="D72" s="10" t="str">
        <f>"*"&amp;'Grid ext bounds'!A72&amp;"*,-*BySt*"</f>
        <v>*HRV*,-*BySt*</v>
      </c>
      <c r="E72" s="10">
        <v>1</v>
      </c>
      <c r="F72" s="10">
        <v>3</v>
      </c>
      <c r="G72" s="10">
        <v>0</v>
      </c>
      <c r="J72" s="10" t="str">
        <f t="shared" si="2"/>
        <v>UC_CountryLev_RE_Steps-HRV</v>
      </c>
      <c r="K72" s="10" t="str">
        <f>LEFT('Grid ext bounds'!E72,14)&amp;"*"</f>
        <v>NatGrdExt_HRV_*</v>
      </c>
      <c r="L72" s="10">
        <v>-1</v>
      </c>
      <c r="M72" s="10" t="str">
        <f>"Grid expansion penalties for solar/wind generation - "&amp;'Grid ext bounds'!B72</f>
        <v>Grid expansion penalties for solar/wind generation - Croatia</v>
      </c>
    </row>
    <row r="73" spans="2:13" x14ac:dyDescent="0.45">
      <c r="B73" s="10" t="str">
        <f>"UC_CountryLev_RE_Steps-"&amp;'Grid ext bounds'!A73</f>
        <v>UC_CountryLev_RE_Steps-HTI</v>
      </c>
      <c r="C73" s="10" t="s">
        <v>435</v>
      </c>
      <c r="D73" s="10" t="str">
        <f>"*"&amp;'Grid ext bounds'!A73&amp;"*,-*BySt*"</f>
        <v>*HTI*,-*BySt*</v>
      </c>
      <c r="E73" s="10">
        <v>1</v>
      </c>
      <c r="F73" s="10">
        <v>3</v>
      </c>
      <c r="G73" s="10">
        <v>0</v>
      </c>
      <c r="J73" s="10" t="str">
        <f t="shared" si="2"/>
        <v>UC_CountryLev_RE_Steps-HTI</v>
      </c>
      <c r="K73" s="10" t="str">
        <f>LEFT('Grid ext bounds'!E73,14)&amp;"*"</f>
        <v>NatGrdExt_HTI_*</v>
      </c>
      <c r="L73" s="10">
        <v>-1</v>
      </c>
      <c r="M73" s="10" t="str">
        <f>"Grid expansion penalties for solar/wind generation - "&amp;'Grid ext bounds'!B73</f>
        <v>Grid expansion penalties for solar/wind generation - Haiti</v>
      </c>
    </row>
    <row r="74" spans="2:13" x14ac:dyDescent="0.45">
      <c r="B74" s="10" t="str">
        <f>"UC_CountryLev_RE_Steps-"&amp;'Grid ext bounds'!A74</f>
        <v>UC_CountryLev_RE_Steps-HUN</v>
      </c>
      <c r="C74" s="10" t="s">
        <v>435</v>
      </c>
      <c r="D74" s="10" t="str">
        <f>"*"&amp;'Grid ext bounds'!A74&amp;"*,-*BySt*"</f>
        <v>*HUN*,-*BySt*</v>
      </c>
      <c r="E74" s="10">
        <v>1</v>
      </c>
      <c r="F74" s="10">
        <v>3</v>
      </c>
      <c r="G74" s="10">
        <v>0</v>
      </c>
      <c r="J74" s="10" t="str">
        <f t="shared" si="2"/>
        <v>UC_CountryLev_RE_Steps-HUN</v>
      </c>
      <c r="K74" s="10" t="str">
        <f>LEFT('Grid ext bounds'!E74,14)&amp;"*"</f>
        <v>NatGrdExt_HUN_*</v>
      </c>
      <c r="L74" s="10">
        <v>-1</v>
      </c>
      <c r="M74" s="10" t="str">
        <f>"Grid expansion penalties for solar/wind generation - "&amp;'Grid ext bounds'!B74</f>
        <v>Grid expansion penalties for solar/wind generation - Hungary</v>
      </c>
    </row>
    <row r="75" spans="2:13" x14ac:dyDescent="0.45">
      <c r="B75" s="10" t="str">
        <f>"UC_CountryLev_RE_Steps-"&amp;'Grid ext bounds'!A75</f>
        <v>UC_CountryLev_RE_Steps-IDN</v>
      </c>
      <c r="C75" s="10" t="s">
        <v>435</v>
      </c>
      <c r="D75" s="10" t="str">
        <f>"*"&amp;'Grid ext bounds'!A75&amp;"*,-*BySt*"</f>
        <v>*IDN*,-*BySt*</v>
      </c>
      <c r="E75" s="10">
        <v>1</v>
      </c>
      <c r="F75" s="10">
        <v>3</v>
      </c>
      <c r="G75" s="10">
        <v>0</v>
      </c>
      <c r="J75" s="10" t="str">
        <f t="shared" si="2"/>
        <v>UC_CountryLev_RE_Steps-IDN</v>
      </c>
      <c r="K75" s="10" t="str">
        <f>LEFT('Grid ext bounds'!E75,14)&amp;"*"</f>
        <v>NatGrdExt_IDN_*</v>
      </c>
      <c r="L75" s="10">
        <v>-1</v>
      </c>
      <c r="M75" s="10" t="str">
        <f>"Grid expansion penalties for solar/wind generation - "&amp;'Grid ext bounds'!B75</f>
        <v>Grid expansion penalties for solar/wind generation - Indonesia</v>
      </c>
    </row>
    <row r="76" spans="2:13" x14ac:dyDescent="0.45">
      <c r="B76" s="10" t="str">
        <f>"UC_CountryLev_RE_Steps-"&amp;'Grid ext bounds'!A76</f>
        <v>UC_CountryLev_RE_Steps-IND</v>
      </c>
      <c r="C76" s="10" t="s">
        <v>435</v>
      </c>
      <c r="D76" s="10" t="str">
        <f>"*"&amp;'Grid ext bounds'!A76&amp;"*,-*BySt*"</f>
        <v>*IND*,-*BySt*</v>
      </c>
      <c r="E76" s="10">
        <v>1</v>
      </c>
      <c r="F76" s="10">
        <v>3</v>
      </c>
      <c r="G76" s="10">
        <v>0</v>
      </c>
      <c r="J76" s="10" t="str">
        <f t="shared" si="2"/>
        <v>UC_CountryLev_RE_Steps-IND</v>
      </c>
      <c r="K76" s="10" t="str">
        <f>LEFT('Grid ext bounds'!E76,14)&amp;"*"</f>
        <v>NatGrdExt_IND_*</v>
      </c>
      <c r="L76" s="10">
        <v>-1</v>
      </c>
      <c r="M76" s="10" t="str">
        <f>"Grid expansion penalties for solar/wind generation - "&amp;'Grid ext bounds'!B76</f>
        <v>Grid expansion penalties for solar/wind generation - India</v>
      </c>
    </row>
    <row r="77" spans="2:13" x14ac:dyDescent="0.45">
      <c r="B77" s="10" t="str">
        <f>"UC_CountryLev_RE_Steps-"&amp;'Grid ext bounds'!A77</f>
        <v>UC_CountryLev_RE_Steps-IRL</v>
      </c>
      <c r="C77" s="10" t="s">
        <v>435</v>
      </c>
      <c r="D77" s="10" t="str">
        <f>"*"&amp;'Grid ext bounds'!A77&amp;"*,-*BySt*"</f>
        <v>*IRL*,-*BySt*</v>
      </c>
      <c r="E77" s="10">
        <v>1</v>
      </c>
      <c r="F77" s="10">
        <v>3</v>
      </c>
      <c r="G77" s="10">
        <v>0</v>
      </c>
      <c r="J77" s="10" t="str">
        <f t="shared" si="2"/>
        <v>UC_CountryLev_RE_Steps-IRL</v>
      </c>
      <c r="K77" s="10" t="str">
        <f>LEFT('Grid ext bounds'!E77,14)&amp;"*"</f>
        <v>NatGrdExt_IRL_*</v>
      </c>
      <c r="L77" s="10">
        <v>-1</v>
      </c>
      <c r="M77" s="10" t="str">
        <f>"Grid expansion penalties for solar/wind generation - "&amp;'Grid ext bounds'!B77</f>
        <v>Grid expansion penalties for solar/wind generation - Ireland</v>
      </c>
    </row>
    <row r="78" spans="2:13" x14ac:dyDescent="0.45">
      <c r="B78" s="10" t="str">
        <f>"UC_CountryLev_RE_Steps-"&amp;'Grid ext bounds'!A78</f>
        <v>UC_CountryLev_RE_Steps-IRN</v>
      </c>
      <c r="C78" s="10" t="s">
        <v>435</v>
      </c>
      <c r="D78" s="10" t="str">
        <f>"*"&amp;'Grid ext bounds'!A78&amp;"*,-*BySt*"</f>
        <v>*IRN*,-*BySt*</v>
      </c>
      <c r="E78" s="10">
        <v>1</v>
      </c>
      <c r="F78" s="10">
        <v>3</v>
      </c>
      <c r="G78" s="10">
        <v>0</v>
      </c>
      <c r="J78" s="10" t="str">
        <f t="shared" si="2"/>
        <v>UC_CountryLev_RE_Steps-IRN</v>
      </c>
      <c r="K78" s="10" t="str">
        <f>LEFT('Grid ext bounds'!E78,14)&amp;"*"</f>
        <v>NatGrdExt_IRN_*</v>
      </c>
      <c r="L78" s="10">
        <v>-1</v>
      </c>
      <c r="M78" s="10" t="str">
        <f>"Grid expansion penalties for solar/wind generation - "&amp;'Grid ext bounds'!B78</f>
        <v>Grid expansion penalties for solar/wind generation - Iran</v>
      </c>
    </row>
    <row r="79" spans="2:13" x14ac:dyDescent="0.45">
      <c r="B79" s="10" t="str">
        <f>"UC_CountryLev_RE_Steps-"&amp;'Grid ext bounds'!A79</f>
        <v>UC_CountryLev_RE_Steps-IRQ</v>
      </c>
      <c r="C79" s="10" t="s">
        <v>435</v>
      </c>
      <c r="D79" s="10" t="str">
        <f>"*"&amp;'Grid ext bounds'!A79&amp;"*,-*BySt*"</f>
        <v>*IRQ*,-*BySt*</v>
      </c>
      <c r="E79" s="10">
        <v>1</v>
      </c>
      <c r="F79" s="10">
        <v>3</v>
      </c>
      <c r="G79" s="10">
        <v>0</v>
      </c>
      <c r="J79" s="10" t="str">
        <f t="shared" si="2"/>
        <v>UC_CountryLev_RE_Steps-IRQ</v>
      </c>
      <c r="K79" s="10" t="str">
        <f>LEFT('Grid ext bounds'!E79,14)&amp;"*"</f>
        <v>NatGrdExt_IRQ_*</v>
      </c>
      <c r="L79" s="10">
        <v>-1</v>
      </c>
      <c r="M79" s="10" t="str">
        <f>"Grid expansion penalties for solar/wind generation - "&amp;'Grid ext bounds'!B79</f>
        <v>Grid expansion penalties for solar/wind generation - Iraq</v>
      </c>
    </row>
    <row r="80" spans="2:13" x14ac:dyDescent="0.45">
      <c r="B80" s="10" t="str">
        <f>"UC_CountryLev_RE_Steps-"&amp;'Grid ext bounds'!A80</f>
        <v>UC_CountryLev_RE_Steps-ISL</v>
      </c>
      <c r="C80" s="10" t="s">
        <v>435</v>
      </c>
      <c r="D80" s="10" t="str">
        <f>"*"&amp;'Grid ext bounds'!A80&amp;"*,-*BySt*"</f>
        <v>*ISL*,-*BySt*</v>
      </c>
      <c r="E80" s="10">
        <v>1</v>
      </c>
      <c r="F80" s="10">
        <v>3</v>
      </c>
      <c r="G80" s="10">
        <v>0</v>
      </c>
      <c r="J80" s="10" t="str">
        <f t="shared" ref="J80:J143" si="3">B80</f>
        <v>UC_CountryLev_RE_Steps-ISL</v>
      </c>
      <c r="K80" s="10" t="str">
        <f>LEFT('Grid ext bounds'!E80,14)&amp;"*"</f>
        <v>NatGrdExt_ISL_*</v>
      </c>
      <c r="L80" s="10">
        <v>-1</v>
      </c>
      <c r="M80" s="10" t="str">
        <f>"Grid expansion penalties for solar/wind generation - "&amp;'Grid ext bounds'!B80</f>
        <v>Grid expansion penalties for solar/wind generation - Iceland</v>
      </c>
    </row>
    <row r="81" spans="2:13" x14ac:dyDescent="0.45">
      <c r="B81" s="10" t="str">
        <f>"UC_CountryLev_RE_Steps-"&amp;'Grid ext bounds'!A81</f>
        <v>UC_CountryLev_RE_Steps-ISR</v>
      </c>
      <c r="C81" s="10" t="s">
        <v>435</v>
      </c>
      <c r="D81" s="10" t="str">
        <f>"*"&amp;'Grid ext bounds'!A81&amp;"*,-*BySt*"</f>
        <v>*ISR*,-*BySt*</v>
      </c>
      <c r="E81" s="10">
        <v>1</v>
      </c>
      <c r="F81" s="10">
        <v>3</v>
      </c>
      <c r="G81" s="10">
        <v>0</v>
      </c>
      <c r="J81" s="10" t="str">
        <f t="shared" si="3"/>
        <v>UC_CountryLev_RE_Steps-ISR</v>
      </c>
      <c r="K81" s="10" t="str">
        <f>LEFT('Grid ext bounds'!E81,14)&amp;"*"</f>
        <v>NatGrdExt_ISR_*</v>
      </c>
      <c r="L81" s="10">
        <v>-1</v>
      </c>
      <c r="M81" s="10" t="str">
        <f>"Grid expansion penalties for solar/wind generation - "&amp;'Grid ext bounds'!B81</f>
        <v>Grid expansion penalties for solar/wind generation - Israel</v>
      </c>
    </row>
    <row r="82" spans="2:13" x14ac:dyDescent="0.45">
      <c r="B82" s="10" t="str">
        <f>"UC_CountryLev_RE_Steps-"&amp;'Grid ext bounds'!A82</f>
        <v>UC_CountryLev_RE_Steps-ITA</v>
      </c>
      <c r="C82" s="10" t="s">
        <v>435</v>
      </c>
      <c r="D82" s="10" t="str">
        <f>"*"&amp;'Grid ext bounds'!A82&amp;"*,-*BySt*"</f>
        <v>*ITA*,-*BySt*</v>
      </c>
      <c r="E82" s="10">
        <v>1</v>
      </c>
      <c r="F82" s="10">
        <v>3</v>
      </c>
      <c r="G82" s="10">
        <v>0</v>
      </c>
      <c r="J82" s="10" t="str">
        <f t="shared" si="3"/>
        <v>UC_CountryLev_RE_Steps-ITA</v>
      </c>
      <c r="K82" s="10" t="str">
        <f>LEFT('Grid ext bounds'!E82,14)&amp;"*"</f>
        <v>NatGrdExt_ITA_*</v>
      </c>
      <c r="L82" s="10">
        <v>-1</v>
      </c>
      <c r="M82" s="10" t="str">
        <f>"Grid expansion penalties for solar/wind generation - "&amp;'Grid ext bounds'!B82</f>
        <v>Grid expansion penalties for solar/wind generation - Italy</v>
      </c>
    </row>
    <row r="83" spans="2:13" x14ac:dyDescent="0.45">
      <c r="B83" s="10" t="str">
        <f>"UC_CountryLev_RE_Steps-"&amp;'Grid ext bounds'!A83</f>
        <v>UC_CountryLev_RE_Steps-JAM</v>
      </c>
      <c r="C83" s="10" t="s">
        <v>435</v>
      </c>
      <c r="D83" s="10" t="str">
        <f>"*"&amp;'Grid ext bounds'!A83&amp;"*,-*BySt*"</f>
        <v>*JAM*,-*BySt*</v>
      </c>
      <c r="E83" s="10">
        <v>1</v>
      </c>
      <c r="F83" s="10">
        <v>3</v>
      </c>
      <c r="G83" s="10">
        <v>0</v>
      </c>
      <c r="J83" s="10" t="str">
        <f t="shared" si="3"/>
        <v>UC_CountryLev_RE_Steps-JAM</v>
      </c>
      <c r="K83" s="10" t="str">
        <f>LEFT('Grid ext bounds'!E83,14)&amp;"*"</f>
        <v>NatGrdExt_JAM_*</v>
      </c>
      <c r="L83" s="10">
        <v>-1</v>
      </c>
      <c r="M83" s="10" t="str">
        <f>"Grid expansion penalties for solar/wind generation - "&amp;'Grid ext bounds'!B83</f>
        <v>Grid expansion penalties for solar/wind generation - Jamaica</v>
      </c>
    </row>
    <row r="84" spans="2:13" x14ac:dyDescent="0.45">
      <c r="B84" s="10" t="str">
        <f>"UC_CountryLev_RE_Steps-"&amp;'Grid ext bounds'!A84</f>
        <v>UC_CountryLev_RE_Steps-JOR</v>
      </c>
      <c r="C84" s="10" t="s">
        <v>435</v>
      </c>
      <c r="D84" s="10" t="str">
        <f>"*"&amp;'Grid ext bounds'!A84&amp;"*,-*BySt*"</f>
        <v>*JOR*,-*BySt*</v>
      </c>
      <c r="E84" s="10">
        <v>1</v>
      </c>
      <c r="F84" s="10">
        <v>3</v>
      </c>
      <c r="G84" s="10">
        <v>0</v>
      </c>
      <c r="J84" s="10" t="str">
        <f t="shared" si="3"/>
        <v>UC_CountryLev_RE_Steps-JOR</v>
      </c>
      <c r="K84" s="10" t="str">
        <f>LEFT('Grid ext bounds'!E84,14)&amp;"*"</f>
        <v>NatGrdExt_JOR_*</v>
      </c>
      <c r="L84" s="10">
        <v>-1</v>
      </c>
      <c r="M84" s="10" t="str">
        <f>"Grid expansion penalties for solar/wind generation - "&amp;'Grid ext bounds'!B84</f>
        <v>Grid expansion penalties for solar/wind generation - Jordan</v>
      </c>
    </row>
    <row r="85" spans="2:13" x14ac:dyDescent="0.45">
      <c r="B85" s="10" t="str">
        <f>"UC_CountryLev_RE_Steps-"&amp;'Grid ext bounds'!A85</f>
        <v>UC_CountryLev_RE_Steps-JPN</v>
      </c>
      <c r="C85" s="10" t="s">
        <v>435</v>
      </c>
      <c r="D85" s="10" t="str">
        <f>"*"&amp;'Grid ext bounds'!A85&amp;"*,-*BySt*"</f>
        <v>*JPN*,-*BySt*</v>
      </c>
      <c r="E85" s="10">
        <v>1</v>
      </c>
      <c r="F85" s="10">
        <v>3</v>
      </c>
      <c r="G85" s="10">
        <v>0</v>
      </c>
      <c r="J85" s="10" t="str">
        <f t="shared" si="3"/>
        <v>UC_CountryLev_RE_Steps-JPN</v>
      </c>
      <c r="K85" s="10" t="str">
        <f>LEFT('Grid ext bounds'!E85,14)&amp;"*"</f>
        <v>NatGrdExt_JPN_*</v>
      </c>
      <c r="L85" s="10">
        <v>-1</v>
      </c>
      <c r="M85" s="10" t="str">
        <f>"Grid expansion penalties for solar/wind generation - "&amp;'Grid ext bounds'!B85</f>
        <v>Grid expansion penalties for solar/wind generation - Japan</v>
      </c>
    </row>
    <row r="86" spans="2:13" x14ac:dyDescent="0.45">
      <c r="B86" s="10" t="str">
        <f>"UC_CountryLev_RE_Steps-"&amp;'Grid ext bounds'!A86</f>
        <v>UC_CountryLev_RE_Steps-KAZ</v>
      </c>
      <c r="C86" s="10" t="s">
        <v>435</v>
      </c>
      <c r="D86" s="10" t="str">
        <f>"*"&amp;'Grid ext bounds'!A86&amp;"*,-*BySt*"</f>
        <v>*KAZ*,-*BySt*</v>
      </c>
      <c r="E86" s="10">
        <v>1</v>
      </c>
      <c r="F86" s="10">
        <v>3</v>
      </c>
      <c r="G86" s="10">
        <v>0</v>
      </c>
      <c r="J86" s="10" t="str">
        <f t="shared" si="3"/>
        <v>UC_CountryLev_RE_Steps-KAZ</v>
      </c>
      <c r="K86" s="10" t="str">
        <f>LEFT('Grid ext bounds'!E86,14)&amp;"*"</f>
        <v>NatGrdExt_KAZ_*</v>
      </c>
      <c r="L86" s="10">
        <v>-1</v>
      </c>
      <c r="M86" s="10" t="str">
        <f>"Grid expansion penalties for solar/wind generation - "&amp;'Grid ext bounds'!B86</f>
        <v>Grid expansion penalties for solar/wind generation - Kazakhstan</v>
      </c>
    </row>
    <row r="87" spans="2:13" x14ac:dyDescent="0.45">
      <c r="B87" s="10" t="str">
        <f>"UC_CountryLev_RE_Steps-"&amp;'Grid ext bounds'!A87</f>
        <v>UC_CountryLev_RE_Steps-KEN</v>
      </c>
      <c r="C87" s="10" t="s">
        <v>435</v>
      </c>
      <c r="D87" s="10" t="str">
        <f>"*"&amp;'Grid ext bounds'!A87&amp;"*,-*BySt*"</f>
        <v>*KEN*,-*BySt*</v>
      </c>
      <c r="E87" s="10">
        <v>1</v>
      </c>
      <c r="F87" s="10">
        <v>3</v>
      </c>
      <c r="G87" s="10">
        <v>0</v>
      </c>
      <c r="J87" s="10" t="str">
        <f t="shared" si="3"/>
        <v>UC_CountryLev_RE_Steps-KEN</v>
      </c>
      <c r="K87" s="10" t="str">
        <f>LEFT('Grid ext bounds'!E87,14)&amp;"*"</f>
        <v>NatGrdExt_KEN_*</v>
      </c>
      <c r="L87" s="10">
        <v>-1</v>
      </c>
      <c r="M87" s="10" t="str">
        <f>"Grid expansion penalties for solar/wind generation - "&amp;'Grid ext bounds'!B87</f>
        <v>Grid expansion penalties for solar/wind generation - Kenya</v>
      </c>
    </row>
    <row r="88" spans="2:13" x14ac:dyDescent="0.45">
      <c r="B88" s="10" t="str">
        <f>"UC_CountryLev_RE_Steps-"&amp;'Grid ext bounds'!A88</f>
        <v>UC_CountryLev_RE_Steps-KGZ</v>
      </c>
      <c r="C88" s="10" t="s">
        <v>435</v>
      </c>
      <c r="D88" s="10" t="str">
        <f>"*"&amp;'Grid ext bounds'!A88&amp;"*,-*BySt*"</f>
        <v>*KGZ*,-*BySt*</v>
      </c>
      <c r="E88" s="10">
        <v>1</v>
      </c>
      <c r="F88" s="10">
        <v>3</v>
      </c>
      <c r="G88" s="10">
        <v>0</v>
      </c>
      <c r="J88" s="10" t="str">
        <f t="shared" si="3"/>
        <v>UC_CountryLev_RE_Steps-KGZ</v>
      </c>
      <c r="K88" s="10" t="str">
        <f>LEFT('Grid ext bounds'!E88,14)&amp;"*"</f>
        <v>NatGrdExt_KGZ_*</v>
      </c>
      <c r="L88" s="10">
        <v>-1</v>
      </c>
      <c r="M88" s="10" t="str">
        <f>"Grid expansion penalties for solar/wind generation - "&amp;'Grid ext bounds'!B88</f>
        <v>Grid expansion penalties for solar/wind generation - Kyrgyz Republic</v>
      </c>
    </row>
    <row r="89" spans="2:13" x14ac:dyDescent="0.45">
      <c r="B89" s="10" t="str">
        <f>"UC_CountryLev_RE_Steps-"&amp;'Grid ext bounds'!A89</f>
        <v>UC_CountryLev_RE_Steps-KHM</v>
      </c>
      <c r="C89" s="10" t="s">
        <v>435</v>
      </c>
      <c r="D89" s="10" t="str">
        <f>"*"&amp;'Grid ext bounds'!A89&amp;"*,-*BySt*"</f>
        <v>*KHM*,-*BySt*</v>
      </c>
      <c r="E89" s="10">
        <v>1</v>
      </c>
      <c r="F89" s="10">
        <v>3</v>
      </c>
      <c r="G89" s="10">
        <v>0</v>
      </c>
      <c r="J89" s="10" t="str">
        <f t="shared" si="3"/>
        <v>UC_CountryLev_RE_Steps-KHM</v>
      </c>
      <c r="K89" s="10" t="str">
        <f>LEFT('Grid ext bounds'!E89,14)&amp;"*"</f>
        <v>NatGrdExt_KHM_*</v>
      </c>
      <c r="L89" s="10">
        <v>-1</v>
      </c>
      <c r="M89" s="10" t="str">
        <f>"Grid expansion penalties for solar/wind generation - "&amp;'Grid ext bounds'!B89</f>
        <v>Grid expansion penalties for solar/wind generation - Cambodia</v>
      </c>
    </row>
    <row r="90" spans="2:13" x14ac:dyDescent="0.45">
      <c r="B90" s="10" t="str">
        <f>"UC_CountryLev_RE_Steps-"&amp;'Grid ext bounds'!A90</f>
        <v>UC_CountryLev_RE_Steps-KOR</v>
      </c>
      <c r="C90" s="10" t="s">
        <v>435</v>
      </c>
      <c r="D90" s="10" t="str">
        <f>"*"&amp;'Grid ext bounds'!A90&amp;"*,-*BySt*"</f>
        <v>*KOR*,-*BySt*</v>
      </c>
      <c r="E90" s="10">
        <v>1</v>
      </c>
      <c r="F90" s="10">
        <v>3</v>
      </c>
      <c r="G90" s="10">
        <v>0</v>
      </c>
      <c r="J90" s="10" t="str">
        <f t="shared" si="3"/>
        <v>UC_CountryLev_RE_Steps-KOR</v>
      </c>
      <c r="K90" s="10" t="str">
        <f>LEFT('Grid ext bounds'!E90,14)&amp;"*"</f>
        <v>NatGrdExt_KOR_*</v>
      </c>
      <c r="L90" s="10">
        <v>-1</v>
      </c>
      <c r="M90" s="10" t="str">
        <f>"Grid expansion penalties for solar/wind generation - "&amp;'Grid ext bounds'!B90</f>
        <v>Grid expansion penalties for solar/wind generation - South Korea</v>
      </c>
    </row>
    <row r="91" spans="2:13" x14ac:dyDescent="0.45">
      <c r="B91" s="10" t="str">
        <f>"UC_CountryLev_RE_Steps-"&amp;'Grid ext bounds'!A91</f>
        <v>UC_CountryLev_RE_Steps-KWT</v>
      </c>
      <c r="C91" s="10" t="s">
        <v>435</v>
      </c>
      <c r="D91" s="10" t="str">
        <f>"*"&amp;'Grid ext bounds'!A91&amp;"*,-*BySt*"</f>
        <v>*KWT*,-*BySt*</v>
      </c>
      <c r="E91" s="10">
        <v>1</v>
      </c>
      <c r="F91" s="10">
        <v>3</v>
      </c>
      <c r="G91" s="10">
        <v>0</v>
      </c>
      <c r="J91" s="10" t="str">
        <f t="shared" si="3"/>
        <v>UC_CountryLev_RE_Steps-KWT</v>
      </c>
      <c r="K91" s="10" t="str">
        <f>LEFT('Grid ext bounds'!E91,14)&amp;"*"</f>
        <v>NatGrdExt_KWT_*</v>
      </c>
      <c r="L91" s="10">
        <v>-1</v>
      </c>
      <c r="M91" s="10" t="str">
        <f>"Grid expansion penalties for solar/wind generation - "&amp;'Grid ext bounds'!B91</f>
        <v>Grid expansion penalties for solar/wind generation - Kuwait</v>
      </c>
    </row>
    <row r="92" spans="2:13" x14ac:dyDescent="0.45">
      <c r="B92" s="10" t="str">
        <f>"UC_CountryLev_RE_Steps-"&amp;'Grid ext bounds'!A92</f>
        <v>UC_CountryLev_RE_Steps-LAO</v>
      </c>
      <c r="C92" s="10" t="s">
        <v>435</v>
      </c>
      <c r="D92" s="10" t="str">
        <f>"*"&amp;'Grid ext bounds'!A92&amp;"*,-*BySt*"</f>
        <v>*LAO*,-*BySt*</v>
      </c>
      <c r="E92" s="10">
        <v>1</v>
      </c>
      <c r="F92" s="10">
        <v>3</v>
      </c>
      <c r="G92" s="10">
        <v>0</v>
      </c>
      <c r="J92" s="10" t="str">
        <f t="shared" si="3"/>
        <v>UC_CountryLev_RE_Steps-LAO</v>
      </c>
      <c r="K92" s="10" t="str">
        <f>LEFT('Grid ext bounds'!E92,14)&amp;"*"</f>
        <v>NatGrdExt_LAO_*</v>
      </c>
      <c r="L92" s="10">
        <v>-1</v>
      </c>
      <c r="M92" s="10" t="str">
        <f>"Grid expansion penalties for solar/wind generation - "&amp;'Grid ext bounds'!B92</f>
        <v>Grid expansion penalties for solar/wind generation - Laos</v>
      </c>
    </row>
    <row r="93" spans="2:13" x14ac:dyDescent="0.45">
      <c r="B93" s="10" t="str">
        <f>"UC_CountryLev_RE_Steps-"&amp;'Grid ext bounds'!A93</f>
        <v>UC_CountryLev_RE_Steps-LBN</v>
      </c>
      <c r="C93" s="10" t="s">
        <v>435</v>
      </c>
      <c r="D93" s="10" t="str">
        <f>"*"&amp;'Grid ext bounds'!A93&amp;"*,-*BySt*"</f>
        <v>*LBN*,-*BySt*</v>
      </c>
      <c r="E93" s="10">
        <v>1</v>
      </c>
      <c r="F93" s="10">
        <v>3</v>
      </c>
      <c r="G93" s="10">
        <v>0</v>
      </c>
      <c r="J93" s="10" t="str">
        <f t="shared" si="3"/>
        <v>UC_CountryLev_RE_Steps-LBN</v>
      </c>
      <c r="K93" s="10" t="str">
        <f>LEFT('Grid ext bounds'!E93,14)&amp;"*"</f>
        <v>NatGrdExt_LBN_*</v>
      </c>
      <c r="L93" s="10">
        <v>-1</v>
      </c>
      <c r="M93" s="10" t="str">
        <f>"Grid expansion penalties for solar/wind generation - "&amp;'Grid ext bounds'!B93</f>
        <v>Grid expansion penalties for solar/wind generation - Lebanon</v>
      </c>
    </row>
    <row r="94" spans="2:13" x14ac:dyDescent="0.45">
      <c r="B94" s="10" t="str">
        <f>"UC_CountryLev_RE_Steps-"&amp;'Grid ext bounds'!A94</f>
        <v>UC_CountryLev_RE_Steps-LBR</v>
      </c>
      <c r="C94" s="10" t="s">
        <v>435</v>
      </c>
      <c r="D94" s="10" t="str">
        <f>"*"&amp;'Grid ext bounds'!A94&amp;"*,-*BySt*"</f>
        <v>*LBR*,-*BySt*</v>
      </c>
      <c r="E94" s="10">
        <v>1</v>
      </c>
      <c r="F94" s="10">
        <v>3</v>
      </c>
      <c r="G94" s="10">
        <v>0</v>
      </c>
      <c r="J94" s="10" t="str">
        <f t="shared" si="3"/>
        <v>UC_CountryLev_RE_Steps-LBR</v>
      </c>
      <c r="K94" s="10" t="str">
        <f>LEFT('Grid ext bounds'!E94,14)&amp;"*"</f>
        <v>NatGrdExt_LBR_*</v>
      </c>
      <c r="L94" s="10">
        <v>-1</v>
      </c>
      <c r="M94" s="10" t="str">
        <f>"Grid expansion penalties for solar/wind generation - "&amp;'Grid ext bounds'!B94</f>
        <v>Grid expansion penalties for solar/wind generation - Liberia</v>
      </c>
    </row>
    <row r="95" spans="2:13" x14ac:dyDescent="0.45">
      <c r="B95" s="10" t="str">
        <f>"UC_CountryLev_RE_Steps-"&amp;'Grid ext bounds'!A95</f>
        <v>UC_CountryLev_RE_Steps-LBY</v>
      </c>
      <c r="C95" s="10" t="s">
        <v>435</v>
      </c>
      <c r="D95" s="10" t="str">
        <f>"*"&amp;'Grid ext bounds'!A95&amp;"*,-*BySt*"</f>
        <v>*LBY*,-*BySt*</v>
      </c>
      <c r="E95" s="10">
        <v>1</v>
      </c>
      <c r="F95" s="10">
        <v>3</v>
      </c>
      <c r="G95" s="10">
        <v>0</v>
      </c>
      <c r="J95" s="10" t="str">
        <f t="shared" si="3"/>
        <v>UC_CountryLev_RE_Steps-LBY</v>
      </c>
      <c r="K95" s="10" t="str">
        <f>LEFT('Grid ext bounds'!E95,14)&amp;"*"</f>
        <v>NatGrdExt_LBY_*</v>
      </c>
      <c r="L95" s="10">
        <v>-1</v>
      </c>
      <c r="M95" s="10" t="str">
        <f>"Grid expansion penalties for solar/wind generation - "&amp;'Grid ext bounds'!B95</f>
        <v>Grid expansion penalties for solar/wind generation - Libya</v>
      </c>
    </row>
    <row r="96" spans="2:13" x14ac:dyDescent="0.45">
      <c r="B96" s="10" t="str">
        <f>"UC_CountryLev_RE_Steps-"&amp;'Grid ext bounds'!A96</f>
        <v>UC_CountryLev_RE_Steps-LKA</v>
      </c>
      <c r="C96" s="10" t="s">
        <v>435</v>
      </c>
      <c r="D96" s="10" t="str">
        <f>"*"&amp;'Grid ext bounds'!A96&amp;"*,-*BySt*"</f>
        <v>*LKA*,-*BySt*</v>
      </c>
      <c r="E96" s="10">
        <v>1</v>
      </c>
      <c r="F96" s="10">
        <v>3</v>
      </c>
      <c r="G96" s="10">
        <v>0</v>
      </c>
      <c r="J96" s="10" t="str">
        <f t="shared" si="3"/>
        <v>UC_CountryLev_RE_Steps-LKA</v>
      </c>
      <c r="K96" s="10" t="str">
        <f>LEFT('Grid ext bounds'!E96,14)&amp;"*"</f>
        <v>NatGrdExt_LKA_*</v>
      </c>
      <c r="L96" s="10">
        <v>-1</v>
      </c>
      <c r="M96" s="10" t="str">
        <f>"Grid expansion penalties for solar/wind generation - "&amp;'Grid ext bounds'!B96</f>
        <v>Grid expansion penalties for solar/wind generation - Sri Lanka</v>
      </c>
    </row>
    <row r="97" spans="2:13" x14ac:dyDescent="0.45">
      <c r="B97" s="10" t="str">
        <f>"UC_CountryLev_RE_Steps-"&amp;'Grid ext bounds'!A97</f>
        <v>UC_CountryLev_RE_Steps-LSO</v>
      </c>
      <c r="C97" s="10" t="s">
        <v>435</v>
      </c>
      <c r="D97" s="10" t="str">
        <f>"*"&amp;'Grid ext bounds'!A97&amp;"*,-*BySt*"</f>
        <v>*LSO*,-*BySt*</v>
      </c>
      <c r="E97" s="10">
        <v>1</v>
      </c>
      <c r="F97" s="10">
        <v>3</v>
      </c>
      <c r="G97" s="10">
        <v>0</v>
      </c>
      <c r="J97" s="10" t="str">
        <f t="shared" si="3"/>
        <v>UC_CountryLev_RE_Steps-LSO</v>
      </c>
      <c r="K97" s="10" t="str">
        <f>LEFT('Grid ext bounds'!E97,14)&amp;"*"</f>
        <v>NatGrdExt_LSO_*</v>
      </c>
      <c r="L97" s="10">
        <v>-1</v>
      </c>
      <c r="M97" s="10" t="str">
        <f>"Grid expansion penalties for solar/wind generation - "&amp;'Grid ext bounds'!B97</f>
        <v>Grid expansion penalties for solar/wind generation - Lesotho</v>
      </c>
    </row>
    <row r="98" spans="2:13" x14ac:dyDescent="0.45">
      <c r="B98" s="10" t="str">
        <f>"UC_CountryLev_RE_Steps-"&amp;'Grid ext bounds'!A98</f>
        <v>UC_CountryLev_RE_Steps-LTU</v>
      </c>
      <c r="C98" s="10" t="s">
        <v>435</v>
      </c>
      <c r="D98" s="10" t="str">
        <f>"*"&amp;'Grid ext bounds'!A98&amp;"*,-*BySt*"</f>
        <v>*LTU*,-*BySt*</v>
      </c>
      <c r="E98" s="10">
        <v>1</v>
      </c>
      <c r="F98" s="10">
        <v>3</v>
      </c>
      <c r="G98" s="10">
        <v>0</v>
      </c>
      <c r="J98" s="10" t="str">
        <f t="shared" si="3"/>
        <v>UC_CountryLev_RE_Steps-LTU</v>
      </c>
      <c r="K98" s="10" t="str">
        <f>LEFT('Grid ext bounds'!E98,14)&amp;"*"</f>
        <v>NatGrdExt_LTU_*</v>
      </c>
      <c r="L98" s="10">
        <v>-1</v>
      </c>
      <c r="M98" s="10" t="str">
        <f>"Grid expansion penalties for solar/wind generation - "&amp;'Grid ext bounds'!B98</f>
        <v>Grid expansion penalties for solar/wind generation - Lithuania</v>
      </c>
    </row>
    <row r="99" spans="2:13" x14ac:dyDescent="0.45">
      <c r="B99" s="10" t="str">
        <f>"UC_CountryLev_RE_Steps-"&amp;'Grid ext bounds'!A99</f>
        <v>UC_CountryLev_RE_Steps-LUX</v>
      </c>
      <c r="C99" s="10" t="s">
        <v>435</v>
      </c>
      <c r="D99" s="10" t="str">
        <f>"*"&amp;'Grid ext bounds'!A99&amp;"*,-*BySt*"</f>
        <v>*LUX*,-*BySt*</v>
      </c>
      <c r="E99" s="10">
        <v>1</v>
      </c>
      <c r="F99" s="10">
        <v>3</v>
      </c>
      <c r="G99" s="10">
        <v>0</v>
      </c>
      <c r="J99" s="10" t="str">
        <f t="shared" si="3"/>
        <v>UC_CountryLev_RE_Steps-LUX</v>
      </c>
      <c r="K99" s="10" t="str">
        <f>LEFT('Grid ext bounds'!E99,14)&amp;"*"</f>
        <v>NatGrdExt_LUX_*</v>
      </c>
      <c r="L99" s="10">
        <v>-1</v>
      </c>
      <c r="M99" s="10" t="str">
        <f>"Grid expansion penalties for solar/wind generation - "&amp;'Grid ext bounds'!B99</f>
        <v>Grid expansion penalties for solar/wind generation - Luxembourg</v>
      </c>
    </row>
    <row r="100" spans="2:13" x14ac:dyDescent="0.45">
      <c r="B100" s="10" t="str">
        <f>"UC_CountryLev_RE_Steps-"&amp;'Grid ext bounds'!A100</f>
        <v>UC_CountryLev_RE_Steps-LVA</v>
      </c>
      <c r="C100" s="10" t="s">
        <v>435</v>
      </c>
      <c r="D100" s="10" t="str">
        <f>"*"&amp;'Grid ext bounds'!A100&amp;"*,-*BySt*"</f>
        <v>*LVA*,-*BySt*</v>
      </c>
      <c r="E100" s="10">
        <v>1</v>
      </c>
      <c r="F100" s="10">
        <v>3</v>
      </c>
      <c r="G100" s="10">
        <v>0</v>
      </c>
      <c r="J100" s="10" t="str">
        <f t="shared" si="3"/>
        <v>UC_CountryLev_RE_Steps-LVA</v>
      </c>
      <c r="K100" s="10" t="str">
        <f>LEFT('Grid ext bounds'!E100,14)&amp;"*"</f>
        <v>NatGrdExt_LVA_*</v>
      </c>
      <c r="L100" s="10">
        <v>-1</v>
      </c>
      <c r="M100" s="10" t="str">
        <f>"Grid expansion penalties for solar/wind generation - "&amp;'Grid ext bounds'!B100</f>
        <v>Grid expansion penalties for solar/wind generation - Latvia</v>
      </c>
    </row>
    <row r="101" spans="2:13" x14ac:dyDescent="0.45">
      <c r="B101" s="10" t="str">
        <f>"UC_CountryLev_RE_Steps-"&amp;'Grid ext bounds'!A101</f>
        <v>UC_CountryLev_RE_Steps-MAR</v>
      </c>
      <c r="C101" s="10" t="s">
        <v>435</v>
      </c>
      <c r="D101" s="10" t="str">
        <f>"*"&amp;'Grid ext bounds'!A101&amp;"*,-*BySt*"</f>
        <v>*MAR*,-*BySt*</v>
      </c>
      <c r="E101" s="10">
        <v>1</v>
      </c>
      <c r="F101" s="10">
        <v>3</v>
      </c>
      <c r="G101" s="10">
        <v>0</v>
      </c>
      <c r="J101" s="10" t="str">
        <f t="shared" si="3"/>
        <v>UC_CountryLev_RE_Steps-MAR</v>
      </c>
      <c r="K101" s="10" t="str">
        <f>LEFT('Grid ext bounds'!E101,14)&amp;"*"</f>
        <v>NatGrdExt_MAR_*</v>
      </c>
      <c r="L101" s="10">
        <v>-1</v>
      </c>
      <c r="M101" s="10" t="str">
        <f>"Grid expansion penalties for solar/wind generation - "&amp;'Grid ext bounds'!B101</f>
        <v>Grid expansion penalties for solar/wind generation - Morocco</v>
      </c>
    </row>
    <row r="102" spans="2:13" x14ac:dyDescent="0.45">
      <c r="B102" s="10" t="str">
        <f>"UC_CountryLev_RE_Steps-"&amp;'Grid ext bounds'!A102</f>
        <v>UC_CountryLev_RE_Steps-MDA</v>
      </c>
      <c r="C102" s="10" t="s">
        <v>435</v>
      </c>
      <c r="D102" s="10" t="str">
        <f>"*"&amp;'Grid ext bounds'!A102&amp;"*,-*BySt*"</f>
        <v>*MDA*,-*BySt*</v>
      </c>
      <c r="E102" s="10">
        <v>1</v>
      </c>
      <c r="F102" s="10">
        <v>3</v>
      </c>
      <c r="G102" s="10">
        <v>0</v>
      </c>
      <c r="J102" s="10" t="str">
        <f t="shared" si="3"/>
        <v>UC_CountryLev_RE_Steps-MDA</v>
      </c>
      <c r="K102" s="10" t="str">
        <f>LEFT('Grid ext bounds'!E102,14)&amp;"*"</f>
        <v>NatGrdExt_MDA_*</v>
      </c>
      <c r="L102" s="10">
        <v>-1</v>
      </c>
      <c r="M102" s="10" t="str">
        <f>"Grid expansion penalties for solar/wind generation - "&amp;'Grid ext bounds'!B102</f>
        <v>Grid expansion penalties for solar/wind generation - Moldova</v>
      </c>
    </row>
    <row r="103" spans="2:13" x14ac:dyDescent="0.45">
      <c r="B103" s="10" t="str">
        <f>"UC_CountryLev_RE_Steps-"&amp;'Grid ext bounds'!A103</f>
        <v>UC_CountryLev_RE_Steps-MDG</v>
      </c>
      <c r="C103" s="10" t="s">
        <v>435</v>
      </c>
      <c r="D103" s="10" t="str">
        <f>"*"&amp;'Grid ext bounds'!A103&amp;"*,-*BySt*"</f>
        <v>*MDG*,-*BySt*</v>
      </c>
      <c r="E103" s="10">
        <v>1</v>
      </c>
      <c r="F103" s="10">
        <v>3</v>
      </c>
      <c r="G103" s="10">
        <v>0</v>
      </c>
      <c r="J103" s="10" t="str">
        <f t="shared" si="3"/>
        <v>UC_CountryLev_RE_Steps-MDG</v>
      </c>
      <c r="K103" s="10" t="str">
        <f>LEFT('Grid ext bounds'!E103,14)&amp;"*"</f>
        <v>NatGrdExt_MDG_*</v>
      </c>
      <c r="L103" s="10">
        <v>-1</v>
      </c>
      <c r="M103" s="10" t="str">
        <f>"Grid expansion penalties for solar/wind generation - "&amp;'Grid ext bounds'!B103</f>
        <v>Grid expansion penalties for solar/wind generation - Madagascar</v>
      </c>
    </row>
    <row r="104" spans="2:13" x14ac:dyDescent="0.45">
      <c r="B104" s="10" t="str">
        <f>"UC_CountryLev_RE_Steps-"&amp;'Grid ext bounds'!A104</f>
        <v>UC_CountryLev_RE_Steps-MEX</v>
      </c>
      <c r="C104" s="10" t="s">
        <v>435</v>
      </c>
      <c r="D104" s="10" t="str">
        <f>"*"&amp;'Grid ext bounds'!A104&amp;"*,-*BySt*"</f>
        <v>*MEX*,-*BySt*</v>
      </c>
      <c r="E104" s="10">
        <v>1</v>
      </c>
      <c r="F104" s="10">
        <v>3</v>
      </c>
      <c r="G104" s="10">
        <v>0</v>
      </c>
      <c r="J104" s="10" t="str">
        <f t="shared" si="3"/>
        <v>UC_CountryLev_RE_Steps-MEX</v>
      </c>
      <c r="K104" s="10" t="str">
        <f>LEFT('Grid ext bounds'!E104,14)&amp;"*"</f>
        <v>NatGrdExt_MEX_*</v>
      </c>
      <c r="L104" s="10">
        <v>-1</v>
      </c>
      <c r="M104" s="10" t="str">
        <f>"Grid expansion penalties for solar/wind generation - "&amp;'Grid ext bounds'!B104</f>
        <v>Grid expansion penalties for solar/wind generation - Mexico</v>
      </c>
    </row>
    <row r="105" spans="2:13" x14ac:dyDescent="0.45">
      <c r="B105" s="10" t="str">
        <f>"UC_CountryLev_RE_Steps-"&amp;'Grid ext bounds'!A105</f>
        <v>UC_CountryLev_RE_Steps-MKD</v>
      </c>
      <c r="C105" s="10" t="s">
        <v>435</v>
      </c>
      <c r="D105" s="10" t="str">
        <f>"*"&amp;'Grid ext bounds'!A105&amp;"*,-*BySt*"</f>
        <v>*MKD*,-*BySt*</v>
      </c>
      <c r="E105" s="10">
        <v>1</v>
      </c>
      <c r="F105" s="10">
        <v>3</v>
      </c>
      <c r="G105" s="10">
        <v>0</v>
      </c>
      <c r="J105" s="10" t="str">
        <f t="shared" si="3"/>
        <v>UC_CountryLev_RE_Steps-MKD</v>
      </c>
      <c r="K105" s="10" t="str">
        <f>LEFT('Grid ext bounds'!E105,14)&amp;"*"</f>
        <v>NatGrdExt_MKD_*</v>
      </c>
      <c r="L105" s="10">
        <v>-1</v>
      </c>
      <c r="M105" s="10" t="str">
        <f>"Grid expansion penalties for solar/wind generation - "&amp;'Grid ext bounds'!B105</f>
        <v>Grid expansion penalties for solar/wind generation - Macedonia</v>
      </c>
    </row>
    <row r="106" spans="2:13" x14ac:dyDescent="0.45">
      <c r="B106" s="10" t="str">
        <f>"UC_CountryLev_RE_Steps-"&amp;'Grid ext bounds'!A106</f>
        <v>UC_CountryLev_RE_Steps-MLI</v>
      </c>
      <c r="C106" s="10" t="s">
        <v>435</v>
      </c>
      <c r="D106" s="10" t="str">
        <f>"*"&amp;'Grid ext bounds'!A106&amp;"*,-*BySt*"</f>
        <v>*MLI*,-*BySt*</v>
      </c>
      <c r="E106" s="10">
        <v>1</v>
      </c>
      <c r="F106" s="10">
        <v>3</v>
      </c>
      <c r="G106" s="10">
        <v>0</v>
      </c>
      <c r="J106" s="10" t="str">
        <f t="shared" si="3"/>
        <v>UC_CountryLev_RE_Steps-MLI</v>
      </c>
      <c r="K106" s="10" t="str">
        <f>LEFT('Grid ext bounds'!E106,14)&amp;"*"</f>
        <v>NatGrdExt_MLI_*</v>
      </c>
      <c r="L106" s="10">
        <v>-1</v>
      </c>
      <c r="M106" s="10" t="str">
        <f>"Grid expansion penalties for solar/wind generation - "&amp;'Grid ext bounds'!B106</f>
        <v>Grid expansion penalties for solar/wind generation - Mali</v>
      </c>
    </row>
    <row r="107" spans="2:13" x14ac:dyDescent="0.45">
      <c r="B107" s="10" t="str">
        <f>"UC_CountryLev_RE_Steps-"&amp;'Grid ext bounds'!A107</f>
        <v>UC_CountryLev_RE_Steps-MMR</v>
      </c>
      <c r="C107" s="10" t="s">
        <v>435</v>
      </c>
      <c r="D107" s="10" t="str">
        <f>"*"&amp;'Grid ext bounds'!A107&amp;"*,-*BySt*"</f>
        <v>*MMR*,-*BySt*</v>
      </c>
      <c r="E107" s="10">
        <v>1</v>
      </c>
      <c r="F107" s="10">
        <v>3</v>
      </c>
      <c r="G107" s="10">
        <v>0</v>
      </c>
      <c r="J107" s="10" t="str">
        <f t="shared" si="3"/>
        <v>UC_CountryLev_RE_Steps-MMR</v>
      </c>
      <c r="K107" s="10" t="str">
        <f>LEFT('Grid ext bounds'!E107,14)&amp;"*"</f>
        <v>NatGrdExt_MMR_*</v>
      </c>
      <c r="L107" s="10">
        <v>-1</v>
      </c>
      <c r="M107" s="10" t="str">
        <f>"Grid expansion penalties for solar/wind generation - "&amp;'Grid ext bounds'!B107</f>
        <v>Grid expansion penalties for solar/wind generation - Myanmar</v>
      </c>
    </row>
    <row r="108" spans="2:13" x14ac:dyDescent="0.45">
      <c r="B108" s="10" t="str">
        <f>"UC_CountryLev_RE_Steps-"&amp;'Grid ext bounds'!A108</f>
        <v>UC_CountryLev_RE_Steps-MNE</v>
      </c>
      <c r="C108" s="10" t="s">
        <v>435</v>
      </c>
      <c r="D108" s="10" t="str">
        <f>"*"&amp;'Grid ext bounds'!A108&amp;"*,-*BySt*"</f>
        <v>*MNE*,-*BySt*</v>
      </c>
      <c r="E108" s="10">
        <v>1</v>
      </c>
      <c r="F108" s="10">
        <v>3</v>
      </c>
      <c r="G108" s="10">
        <v>0</v>
      </c>
      <c r="J108" s="10" t="str">
        <f t="shared" si="3"/>
        <v>UC_CountryLev_RE_Steps-MNE</v>
      </c>
      <c r="K108" s="10" t="str">
        <f>LEFT('Grid ext bounds'!E108,14)&amp;"*"</f>
        <v>NatGrdExt_MNE_*</v>
      </c>
      <c r="L108" s="10">
        <v>-1</v>
      </c>
      <c r="M108" s="10" t="str">
        <f>"Grid expansion penalties for solar/wind generation - "&amp;'Grid ext bounds'!B108</f>
        <v>Grid expansion penalties for solar/wind generation - Montenegro</v>
      </c>
    </row>
    <row r="109" spans="2:13" x14ac:dyDescent="0.45">
      <c r="B109" s="10" t="str">
        <f>"UC_CountryLev_RE_Steps-"&amp;'Grid ext bounds'!A109</f>
        <v>UC_CountryLev_RE_Steps-MNG</v>
      </c>
      <c r="C109" s="10" t="s">
        <v>435</v>
      </c>
      <c r="D109" s="10" t="str">
        <f>"*"&amp;'Grid ext bounds'!A109&amp;"*,-*BySt*"</f>
        <v>*MNG*,-*BySt*</v>
      </c>
      <c r="E109" s="10">
        <v>1</v>
      </c>
      <c r="F109" s="10">
        <v>3</v>
      </c>
      <c r="G109" s="10">
        <v>0</v>
      </c>
      <c r="J109" s="10" t="str">
        <f t="shared" si="3"/>
        <v>UC_CountryLev_RE_Steps-MNG</v>
      </c>
      <c r="K109" s="10" t="str">
        <f>LEFT('Grid ext bounds'!E109,14)&amp;"*"</f>
        <v>NatGrdExt_MNG_*</v>
      </c>
      <c r="L109" s="10">
        <v>-1</v>
      </c>
      <c r="M109" s="10" t="str">
        <f>"Grid expansion penalties for solar/wind generation - "&amp;'Grid ext bounds'!B109</f>
        <v>Grid expansion penalties for solar/wind generation - Mongolia</v>
      </c>
    </row>
    <row r="110" spans="2:13" x14ac:dyDescent="0.45">
      <c r="B110" s="10" t="str">
        <f>"UC_CountryLev_RE_Steps-"&amp;'Grid ext bounds'!A110</f>
        <v>UC_CountryLev_RE_Steps-MOZ</v>
      </c>
      <c r="C110" s="10" t="s">
        <v>435</v>
      </c>
      <c r="D110" s="10" t="str">
        <f>"*"&amp;'Grid ext bounds'!A110&amp;"*,-*BySt*"</f>
        <v>*MOZ*,-*BySt*</v>
      </c>
      <c r="E110" s="10">
        <v>1</v>
      </c>
      <c r="F110" s="10">
        <v>3</v>
      </c>
      <c r="G110" s="10">
        <v>0</v>
      </c>
      <c r="J110" s="10" t="str">
        <f t="shared" si="3"/>
        <v>UC_CountryLev_RE_Steps-MOZ</v>
      </c>
      <c r="K110" s="10" t="str">
        <f>LEFT('Grid ext bounds'!E110,14)&amp;"*"</f>
        <v>NatGrdExt_MOZ_*</v>
      </c>
      <c r="L110" s="10">
        <v>-1</v>
      </c>
      <c r="M110" s="10" t="str">
        <f>"Grid expansion penalties for solar/wind generation - "&amp;'Grid ext bounds'!B110</f>
        <v>Grid expansion penalties for solar/wind generation - Mozambique</v>
      </c>
    </row>
    <row r="111" spans="2:13" x14ac:dyDescent="0.45">
      <c r="B111" s="10" t="str">
        <f>"UC_CountryLev_RE_Steps-"&amp;'Grid ext bounds'!A111</f>
        <v>UC_CountryLev_RE_Steps-MRT</v>
      </c>
      <c r="C111" s="10" t="s">
        <v>435</v>
      </c>
      <c r="D111" s="10" t="str">
        <f>"*"&amp;'Grid ext bounds'!A111&amp;"*,-*BySt*"</f>
        <v>*MRT*,-*BySt*</v>
      </c>
      <c r="E111" s="10">
        <v>1</v>
      </c>
      <c r="F111" s="10">
        <v>3</v>
      </c>
      <c r="G111" s="10">
        <v>0</v>
      </c>
      <c r="J111" s="10" t="str">
        <f t="shared" si="3"/>
        <v>UC_CountryLev_RE_Steps-MRT</v>
      </c>
      <c r="K111" s="10" t="str">
        <f>LEFT('Grid ext bounds'!E111,14)&amp;"*"</f>
        <v>NatGrdExt_MRT_*</v>
      </c>
      <c r="L111" s="10">
        <v>-1</v>
      </c>
      <c r="M111" s="10" t="str">
        <f>"Grid expansion penalties for solar/wind generation - "&amp;'Grid ext bounds'!B111</f>
        <v>Grid expansion penalties for solar/wind generation - Mauritania</v>
      </c>
    </row>
    <row r="112" spans="2:13" x14ac:dyDescent="0.45">
      <c r="B112" s="10" t="str">
        <f>"UC_CountryLev_RE_Steps-"&amp;'Grid ext bounds'!A112</f>
        <v>UC_CountryLev_RE_Steps-MWI</v>
      </c>
      <c r="C112" s="10" t="s">
        <v>435</v>
      </c>
      <c r="D112" s="10" t="str">
        <f>"*"&amp;'Grid ext bounds'!A112&amp;"*,-*BySt*"</f>
        <v>*MWI*,-*BySt*</v>
      </c>
      <c r="E112" s="10">
        <v>1</v>
      </c>
      <c r="F112" s="10">
        <v>3</v>
      </c>
      <c r="G112" s="10">
        <v>0</v>
      </c>
      <c r="J112" s="10" t="str">
        <f t="shared" si="3"/>
        <v>UC_CountryLev_RE_Steps-MWI</v>
      </c>
      <c r="K112" s="10" t="str">
        <f>LEFT('Grid ext bounds'!E112,14)&amp;"*"</f>
        <v>NatGrdExt_MWI_*</v>
      </c>
      <c r="L112" s="10">
        <v>-1</v>
      </c>
      <c r="M112" s="10" t="str">
        <f>"Grid expansion penalties for solar/wind generation - "&amp;'Grid ext bounds'!B112</f>
        <v>Grid expansion penalties for solar/wind generation - Malawi</v>
      </c>
    </row>
    <row r="113" spans="2:13" x14ac:dyDescent="0.45">
      <c r="B113" s="10" t="str">
        <f>"UC_CountryLev_RE_Steps-"&amp;'Grid ext bounds'!A113</f>
        <v>UC_CountryLev_RE_Steps-MYS</v>
      </c>
      <c r="C113" s="10" t="s">
        <v>435</v>
      </c>
      <c r="D113" s="10" t="str">
        <f>"*"&amp;'Grid ext bounds'!A113&amp;"*,-*BySt*"</f>
        <v>*MYS*,-*BySt*</v>
      </c>
      <c r="E113" s="10">
        <v>1</v>
      </c>
      <c r="F113" s="10">
        <v>3</v>
      </c>
      <c r="G113" s="10">
        <v>0</v>
      </c>
      <c r="J113" s="10" t="str">
        <f t="shared" si="3"/>
        <v>UC_CountryLev_RE_Steps-MYS</v>
      </c>
      <c r="K113" s="10" t="str">
        <f>LEFT('Grid ext bounds'!E113,14)&amp;"*"</f>
        <v>NatGrdExt_MYS_*</v>
      </c>
      <c r="L113" s="10">
        <v>-1</v>
      </c>
      <c r="M113" s="10" t="str">
        <f>"Grid expansion penalties for solar/wind generation - "&amp;'Grid ext bounds'!B113</f>
        <v>Grid expansion penalties for solar/wind generation - Malaysia</v>
      </c>
    </row>
    <row r="114" spans="2:13" x14ac:dyDescent="0.45">
      <c r="B114" s="10" t="str">
        <f>"UC_CountryLev_RE_Steps-"&amp;'Grid ext bounds'!A114</f>
        <v>UC_CountryLev_RE_Steps-NAM</v>
      </c>
      <c r="C114" s="10" t="s">
        <v>435</v>
      </c>
      <c r="D114" s="10" t="str">
        <f>"*"&amp;'Grid ext bounds'!A114&amp;"*,-*BySt*"</f>
        <v>*NAM*,-*BySt*</v>
      </c>
      <c r="E114" s="10">
        <v>1</v>
      </c>
      <c r="F114" s="10">
        <v>3</v>
      </c>
      <c r="G114" s="10">
        <v>0</v>
      </c>
      <c r="J114" s="10" t="str">
        <f t="shared" si="3"/>
        <v>UC_CountryLev_RE_Steps-NAM</v>
      </c>
      <c r="K114" s="10" t="str">
        <f>LEFT('Grid ext bounds'!E114,14)&amp;"*"</f>
        <v>NatGrdExt_NAM_*</v>
      </c>
      <c r="L114" s="10">
        <v>-1</v>
      </c>
      <c r="M114" s="10" t="str">
        <f>"Grid expansion penalties for solar/wind generation - "&amp;'Grid ext bounds'!B114</f>
        <v>Grid expansion penalties for solar/wind generation - Namibia</v>
      </c>
    </row>
    <row r="115" spans="2:13" x14ac:dyDescent="0.45">
      <c r="B115" s="10" t="str">
        <f>"UC_CountryLev_RE_Steps-"&amp;'Grid ext bounds'!A115</f>
        <v>UC_CountryLev_RE_Steps-NER</v>
      </c>
      <c r="C115" s="10" t="s">
        <v>435</v>
      </c>
      <c r="D115" s="10" t="str">
        <f>"*"&amp;'Grid ext bounds'!A115&amp;"*,-*BySt*"</f>
        <v>*NER*,-*BySt*</v>
      </c>
      <c r="E115" s="10">
        <v>1</v>
      </c>
      <c r="F115" s="10">
        <v>3</v>
      </c>
      <c r="G115" s="10">
        <v>0</v>
      </c>
      <c r="J115" s="10" t="str">
        <f t="shared" si="3"/>
        <v>UC_CountryLev_RE_Steps-NER</v>
      </c>
      <c r="K115" s="10" t="str">
        <f>LEFT('Grid ext bounds'!E115,14)&amp;"*"</f>
        <v>NatGrdExt_NER_*</v>
      </c>
      <c r="L115" s="10">
        <v>-1</v>
      </c>
      <c r="M115" s="10" t="str">
        <f>"Grid expansion penalties for solar/wind generation - "&amp;'Grid ext bounds'!B115</f>
        <v>Grid expansion penalties for solar/wind generation - Niger</v>
      </c>
    </row>
    <row r="116" spans="2:13" x14ac:dyDescent="0.45">
      <c r="B116" s="10" t="str">
        <f>"UC_CountryLev_RE_Steps-"&amp;'Grid ext bounds'!A116</f>
        <v>UC_CountryLev_RE_Steps-NGA</v>
      </c>
      <c r="C116" s="10" t="s">
        <v>435</v>
      </c>
      <c r="D116" s="10" t="str">
        <f>"*"&amp;'Grid ext bounds'!A116&amp;"*,-*BySt*"</f>
        <v>*NGA*,-*BySt*</v>
      </c>
      <c r="E116" s="10">
        <v>1</v>
      </c>
      <c r="F116" s="10">
        <v>3</v>
      </c>
      <c r="G116" s="10">
        <v>0</v>
      </c>
      <c r="J116" s="10" t="str">
        <f t="shared" si="3"/>
        <v>UC_CountryLev_RE_Steps-NGA</v>
      </c>
      <c r="K116" s="10" t="str">
        <f>LEFT('Grid ext bounds'!E116,14)&amp;"*"</f>
        <v>NatGrdExt_NGA_*</v>
      </c>
      <c r="L116" s="10">
        <v>-1</v>
      </c>
      <c r="M116" s="10" t="str">
        <f>"Grid expansion penalties for solar/wind generation - "&amp;'Grid ext bounds'!B116</f>
        <v>Grid expansion penalties for solar/wind generation - Nigeria</v>
      </c>
    </row>
    <row r="117" spans="2:13" x14ac:dyDescent="0.45">
      <c r="B117" s="10" t="str">
        <f>"UC_CountryLev_RE_Steps-"&amp;'Grid ext bounds'!A117</f>
        <v>UC_CountryLev_RE_Steps-NIC</v>
      </c>
      <c r="C117" s="10" t="s">
        <v>435</v>
      </c>
      <c r="D117" s="10" t="str">
        <f>"*"&amp;'Grid ext bounds'!A117&amp;"*,-*BySt*"</f>
        <v>*NIC*,-*BySt*</v>
      </c>
      <c r="E117" s="10">
        <v>1</v>
      </c>
      <c r="F117" s="10">
        <v>3</v>
      </c>
      <c r="G117" s="10">
        <v>0</v>
      </c>
      <c r="J117" s="10" t="str">
        <f t="shared" si="3"/>
        <v>UC_CountryLev_RE_Steps-NIC</v>
      </c>
      <c r="K117" s="10" t="str">
        <f>LEFT('Grid ext bounds'!E117,14)&amp;"*"</f>
        <v>NatGrdExt_NIC_*</v>
      </c>
      <c r="L117" s="10">
        <v>-1</v>
      </c>
      <c r="M117" s="10" t="str">
        <f>"Grid expansion penalties for solar/wind generation - "&amp;'Grid ext bounds'!B117</f>
        <v>Grid expansion penalties for solar/wind generation - Nicaragua</v>
      </c>
    </row>
    <row r="118" spans="2:13" x14ac:dyDescent="0.45">
      <c r="B118" s="10" t="str">
        <f>"UC_CountryLev_RE_Steps-"&amp;'Grid ext bounds'!A118</f>
        <v>UC_CountryLev_RE_Steps-NLD</v>
      </c>
      <c r="C118" s="10" t="s">
        <v>435</v>
      </c>
      <c r="D118" s="10" t="str">
        <f>"*"&amp;'Grid ext bounds'!A118&amp;"*,-*BySt*"</f>
        <v>*NLD*,-*BySt*</v>
      </c>
      <c r="E118" s="10">
        <v>1</v>
      </c>
      <c r="F118" s="10">
        <v>3</v>
      </c>
      <c r="G118" s="10">
        <v>0</v>
      </c>
      <c r="J118" s="10" t="str">
        <f t="shared" si="3"/>
        <v>UC_CountryLev_RE_Steps-NLD</v>
      </c>
      <c r="K118" s="10" t="str">
        <f>LEFT('Grid ext bounds'!E118,14)&amp;"*"</f>
        <v>NatGrdExt_NLD_*</v>
      </c>
      <c r="L118" s="10">
        <v>-1</v>
      </c>
      <c r="M118" s="10" t="str">
        <f>"Grid expansion penalties for solar/wind generation - "&amp;'Grid ext bounds'!B118</f>
        <v>Grid expansion penalties for solar/wind generation - Netherlands</v>
      </c>
    </row>
    <row r="119" spans="2:13" x14ac:dyDescent="0.45">
      <c r="B119" s="10" t="str">
        <f>"UC_CountryLev_RE_Steps-"&amp;'Grid ext bounds'!A119</f>
        <v>UC_CountryLev_RE_Steps-NOR</v>
      </c>
      <c r="C119" s="10" t="s">
        <v>435</v>
      </c>
      <c r="D119" s="10" t="str">
        <f>"*"&amp;'Grid ext bounds'!A119&amp;"*,-*BySt*"</f>
        <v>*NOR*,-*BySt*</v>
      </c>
      <c r="E119" s="10">
        <v>1</v>
      </c>
      <c r="F119" s="10">
        <v>3</v>
      </c>
      <c r="G119" s="10">
        <v>0</v>
      </c>
      <c r="J119" s="10" t="str">
        <f t="shared" si="3"/>
        <v>UC_CountryLev_RE_Steps-NOR</v>
      </c>
      <c r="K119" s="10" t="str">
        <f>LEFT('Grid ext bounds'!E119,14)&amp;"*"</f>
        <v>NatGrdExt_NOR_*</v>
      </c>
      <c r="L119" s="10">
        <v>-1</v>
      </c>
      <c r="M119" s="10" t="str">
        <f>"Grid expansion penalties for solar/wind generation - "&amp;'Grid ext bounds'!B119</f>
        <v>Grid expansion penalties for solar/wind generation - Norway</v>
      </c>
    </row>
    <row r="120" spans="2:13" x14ac:dyDescent="0.45">
      <c r="B120" s="10" t="str">
        <f>"UC_CountryLev_RE_Steps-"&amp;'Grid ext bounds'!A120</f>
        <v>UC_CountryLev_RE_Steps-NPL</v>
      </c>
      <c r="C120" s="10" t="s">
        <v>435</v>
      </c>
      <c r="D120" s="10" t="str">
        <f>"*"&amp;'Grid ext bounds'!A120&amp;"*,-*BySt*"</f>
        <v>*NPL*,-*BySt*</v>
      </c>
      <c r="E120" s="10">
        <v>1</v>
      </c>
      <c r="F120" s="10">
        <v>3</v>
      </c>
      <c r="G120" s="10">
        <v>0</v>
      </c>
      <c r="J120" s="10" t="str">
        <f t="shared" si="3"/>
        <v>UC_CountryLev_RE_Steps-NPL</v>
      </c>
      <c r="K120" s="10" t="str">
        <f>LEFT('Grid ext bounds'!E120,14)&amp;"*"</f>
        <v>NatGrdExt_NPL_*</v>
      </c>
      <c r="L120" s="10">
        <v>-1</v>
      </c>
      <c r="M120" s="10" t="str">
        <f>"Grid expansion penalties for solar/wind generation - "&amp;'Grid ext bounds'!B120</f>
        <v>Grid expansion penalties for solar/wind generation - Nepal</v>
      </c>
    </row>
    <row r="121" spans="2:13" x14ac:dyDescent="0.45">
      <c r="B121" s="10" t="str">
        <f>"UC_CountryLev_RE_Steps-"&amp;'Grid ext bounds'!A121</f>
        <v>UC_CountryLev_RE_Steps-OMN</v>
      </c>
      <c r="C121" s="10" t="s">
        <v>435</v>
      </c>
      <c r="D121" s="10" t="str">
        <f>"*"&amp;'Grid ext bounds'!A121&amp;"*,-*BySt*"</f>
        <v>*OMN*,-*BySt*</v>
      </c>
      <c r="E121" s="10">
        <v>1</v>
      </c>
      <c r="F121" s="10">
        <v>3</v>
      </c>
      <c r="G121" s="10">
        <v>0</v>
      </c>
      <c r="J121" s="10" t="str">
        <f t="shared" si="3"/>
        <v>UC_CountryLev_RE_Steps-OMN</v>
      </c>
      <c r="K121" s="10" t="str">
        <f>LEFT('Grid ext bounds'!E121,14)&amp;"*"</f>
        <v>NatGrdExt_OMN_*</v>
      </c>
      <c r="L121" s="10">
        <v>-1</v>
      </c>
      <c r="M121" s="10" t="str">
        <f>"Grid expansion penalties for solar/wind generation - "&amp;'Grid ext bounds'!B121</f>
        <v>Grid expansion penalties for solar/wind generation - Oman</v>
      </c>
    </row>
    <row r="122" spans="2:13" x14ac:dyDescent="0.45">
      <c r="B122" s="10" t="str">
        <f>"UC_CountryLev_RE_Steps-"&amp;'Grid ext bounds'!A122</f>
        <v>UC_CountryLev_RE_Steps-PAK</v>
      </c>
      <c r="C122" s="10" t="s">
        <v>435</v>
      </c>
      <c r="D122" s="10" t="str">
        <f>"*"&amp;'Grid ext bounds'!A122&amp;"*,-*BySt*"</f>
        <v>*PAK*,-*BySt*</v>
      </c>
      <c r="E122" s="10">
        <v>1</v>
      </c>
      <c r="F122" s="10">
        <v>3</v>
      </c>
      <c r="G122" s="10">
        <v>0</v>
      </c>
      <c r="J122" s="10" t="str">
        <f t="shared" si="3"/>
        <v>UC_CountryLev_RE_Steps-PAK</v>
      </c>
      <c r="K122" s="10" t="str">
        <f>LEFT('Grid ext bounds'!E122,14)&amp;"*"</f>
        <v>NatGrdExt_PAK_*</v>
      </c>
      <c r="L122" s="10">
        <v>-1</v>
      </c>
      <c r="M122" s="10" t="str">
        <f>"Grid expansion penalties for solar/wind generation - "&amp;'Grid ext bounds'!B122</f>
        <v>Grid expansion penalties for solar/wind generation - Pakistan</v>
      </c>
    </row>
    <row r="123" spans="2:13" x14ac:dyDescent="0.45">
      <c r="B123" s="10" t="str">
        <f>"UC_CountryLev_RE_Steps-"&amp;'Grid ext bounds'!A123</f>
        <v>UC_CountryLev_RE_Steps-PAN</v>
      </c>
      <c r="C123" s="10" t="s">
        <v>435</v>
      </c>
      <c r="D123" s="10" t="str">
        <f>"*"&amp;'Grid ext bounds'!A123&amp;"*,-*BySt*"</f>
        <v>*PAN*,-*BySt*</v>
      </c>
      <c r="E123" s="10">
        <v>1</v>
      </c>
      <c r="F123" s="10">
        <v>3</v>
      </c>
      <c r="G123" s="10">
        <v>0</v>
      </c>
      <c r="J123" s="10" t="str">
        <f t="shared" si="3"/>
        <v>UC_CountryLev_RE_Steps-PAN</v>
      </c>
      <c r="K123" s="10" t="str">
        <f>LEFT('Grid ext bounds'!E123,14)&amp;"*"</f>
        <v>NatGrdExt_PAN_*</v>
      </c>
      <c r="L123" s="10">
        <v>-1</v>
      </c>
      <c r="M123" s="10" t="str">
        <f>"Grid expansion penalties for solar/wind generation - "&amp;'Grid ext bounds'!B123</f>
        <v>Grid expansion penalties for solar/wind generation - Panama</v>
      </c>
    </row>
    <row r="124" spans="2:13" x14ac:dyDescent="0.45">
      <c r="B124" s="10" t="str">
        <f>"UC_CountryLev_RE_Steps-"&amp;'Grid ext bounds'!A124</f>
        <v>UC_CountryLev_RE_Steps-PER</v>
      </c>
      <c r="C124" s="10" t="s">
        <v>435</v>
      </c>
      <c r="D124" s="10" t="str">
        <f>"*"&amp;'Grid ext bounds'!A124&amp;"*,-*BySt*"</f>
        <v>*PER*,-*BySt*</v>
      </c>
      <c r="E124" s="10">
        <v>1</v>
      </c>
      <c r="F124" s="10">
        <v>3</v>
      </c>
      <c r="G124" s="10">
        <v>0</v>
      </c>
      <c r="J124" s="10" t="str">
        <f t="shared" si="3"/>
        <v>UC_CountryLev_RE_Steps-PER</v>
      </c>
      <c r="K124" s="10" t="str">
        <f>LEFT('Grid ext bounds'!E124,14)&amp;"*"</f>
        <v>NatGrdExt_PER_*</v>
      </c>
      <c r="L124" s="10">
        <v>-1</v>
      </c>
      <c r="M124" s="10" t="str">
        <f>"Grid expansion penalties for solar/wind generation - "&amp;'Grid ext bounds'!B124</f>
        <v>Grid expansion penalties for solar/wind generation - Peru</v>
      </c>
    </row>
    <row r="125" spans="2:13" x14ac:dyDescent="0.45">
      <c r="B125" s="10" t="str">
        <f>"UC_CountryLev_RE_Steps-"&amp;'Grid ext bounds'!A125</f>
        <v>UC_CountryLev_RE_Steps-PHL</v>
      </c>
      <c r="C125" s="10" t="s">
        <v>435</v>
      </c>
      <c r="D125" s="10" t="str">
        <f>"*"&amp;'Grid ext bounds'!A125&amp;"*,-*BySt*"</f>
        <v>*PHL*,-*BySt*</v>
      </c>
      <c r="E125" s="10">
        <v>1</v>
      </c>
      <c r="F125" s="10">
        <v>3</v>
      </c>
      <c r="G125" s="10">
        <v>0</v>
      </c>
      <c r="J125" s="10" t="str">
        <f t="shared" si="3"/>
        <v>UC_CountryLev_RE_Steps-PHL</v>
      </c>
      <c r="K125" s="10" t="str">
        <f>LEFT('Grid ext bounds'!E125,14)&amp;"*"</f>
        <v>NatGrdExt_PHL_*</v>
      </c>
      <c r="L125" s="10">
        <v>-1</v>
      </c>
      <c r="M125" s="10" t="str">
        <f>"Grid expansion penalties for solar/wind generation - "&amp;'Grid ext bounds'!B125</f>
        <v>Grid expansion penalties for solar/wind generation - Philippines</v>
      </c>
    </row>
    <row r="126" spans="2:13" x14ac:dyDescent="0.45">
      <c r="B126" s="10" t="str">
        <f>"UC_CountryLev_RE_Steps-"&amp;'Grid ext bounds'!A126</f>
        <v>UC_CountryLev_RE_Steps-PNG</v>
      </c>
      <c r="C126" s="10" t="s">
        <v>435</v>
      </c>
      <c r="D126" s="10" t="str">
        <f>"*"&amp;'Grid ext bounds'!A126&amp;"*,-*BySt*"</f>
        <v>*PNG*,-*BySt*</v>
      </c>
      <c r="E126" s="10">
        <v>1</v>
      </c>
      <c r="F126" s="10">
        <v>3</v>
      </c>
      <c r="G126" s="10">
        <v>0</v>
      </c>
      <c r="J126" s="10" t="str">
        <f t="shared" si="3"/>
        <v>UC_CountryLev_RE_Steps-PNG</v>
      </c>
      <c r="K126" s="10" t="str">
        <f>LEFT('Grid ext bounds'!E126,14)&amp;"*"</f>
        <v>NatGrdExt_PNG_*</v>
      </c>
      <c r="L126" s="10">
        <v>-1</v>
      </c>
      <c r="M126" s="10" t="str">
        <f>"Grid expansion penalties for solar/wind generation - "&amp;'Grid ext bounds'!B126</f>
        <v>Grid expansion penalties for solar/wind generation - Papua New Guinea</v>
      </c>
    </row>
    <row r="127" spans="2:13" x14ac:dyDescent="0.45">
      <c r="B127" s="10" t="str">
        <f>"UC_CountryLev_RE_Steps-"&amp;'Grid ext bounds'!A127</f>
        <v>UC_CountryLev_RE_Steps-POL</v>
      </c>
      <c r="C127" s="10" t="s">
        <v>435</v>
      </c>
      <c r="D127" s="10" t="str">
        <f>"*"&amp;'Grid ext bounds'!A127&amp;"*,-*BySt*"</f>
        <v>*POL*,-*BySt*</v>
      </c>
      <c r="E127" s="10">
        <v>1</v>
      </c>
      <c r="F127" s="10">
        <v>3</v>
      </c>
      <c r="G127" s="10">
        <v>0</v>
      </c>
      <c r="J127" s="10" t="str">
        <f t="shared" si="3"/>
        <v>UC_CountryLev_RE_Steps-POL</v>
      </c>
      <c r="K127" s="10" t="str">
        <f>LEFT('Grid ext bounds'!E127,14)&amp;"*"</f>
        <v>NatGrdExt_POL_*</v>
      </c>
      <c r="L127" s="10">
        <v>-1</v>
      </c>
      <c r="M127" s="10" t="str">
        <f>"Grid expansion penalties for solar/wind generation - "&amp;'Grid ext bounds'!B127</f>
        <v>Grid expansion penalties for solar/wind generation - Poland</v>
      </c>
    </row>
    <row r="128" spans="2:13" x14ac:dyDescent="0.45">
      <c r="B128" s="10" t="str">
        <f>"UC_CountryLev_RE_Steps-"&amp;'Grid ext bounds'!A128</f>
        <v>UC_CountryLev_RE_Steps-PRK</v>
      </c>
      <c r="C128" s="10" t="s">
        <v>435</v>
      </c>
      <c r="D128" s="10" t="str">
        <f>"*"&amp;'Grid ext bounds'!A128&amp;"*,-*BySt*"</f>
        <v>*PRK*,-*BySt*</v>
      </c>
      <c r="E128" s="10">
        <v>1</v>
      </c>
      <c r="F128" s="10">
        <v>3</v>
      </c>
      <c r="G128" s="10">
        <v>0</v>
      </c>
      <c r="J128" s="10" t="str">
        <f t="shared" si="3"/>
        <v>UC_CountryLev_RE_Steps-PRK</v>
      </c>
      <c r="K128" s="10" t="str">
        <f>LEFT('Grid ext bounds'!E128,14)&amp;"*"</f>
        <v>NatGrdExt_PRK_*</v>
      </c>
      <c r="L128" s="10">
        <v>-1</v>
      </c>
      <c r="M128" s="10" t="str">
        <f>"Grid expansion penalties for solar/wind generation - "&amp;'Grid ext bounds'!B128</f>
        <v>Grid expansion penalties for solar/wind generation - Dem. People^s Rep. Korea</v>
      </c>
    </row>
    <row r="129" spans="2:13" x14ac:dyDescent="0.45">
      <c r="B129" s="10" t="str">
        <f>"UC_CountryLev_RE_Steps-"&amp;'Grid ext bounds'!A129</f>
        <v>UC_CountryLev_RE_Steps-PRT</v>
      </c>
      <c r="C129" s="10" t="s">
        <v>435</v>
      </c>
      <c r="D129" s="10" t="str">
        <f>"*"&amp;'Grid ext bounds'!A129&amp;"*,-*BySt*"</f>
        <v>*PRT*,-*BySt*</v>
      </c>
      <c r="E129" s="10">
        <v>1</v>
      </c>
      <c r="F129" s="10">
        <v>3</v>
      </c>
      <c r="G129" s="10">
        <v>0</v>
      </c>
      <c r="J129" s="10" t="str">
        <f t="shared" si="3"/>
        <v>UC_CountryLev_RE_Steps-PRT</v>
      </c>
      <c r="K129" s="10" t="str">
        <f>LEFT('Grid ext bounds'!E129,14)&amp;"*"</f>
        <v>NatGrdExt_PRT_*</v>
      </c>
      <c r="L129" s="10">
        <v>-1</v>
      </c>
      <c r="M129" s="10" t="str">
        <f>"Grid expansion penalties for solar/wind generation - "&amp;'Grid ext bounds'!B129</f>
        <v>Grid expansion penalties for solar/wind generation - Portugal</v>
      </c>
    </row>
    <row r="130" spans="2:13" x14ac:dyDescent="0.45">
      <c r="B130" s="10" t="str">
        <f>"UC_CountryLev_RE_Steps-"&amp;'Grid ext bounds'!A130</f>
        <v>UC_CountryLev_RE_Steps-PRY</v>
      </c>
      <c r="C130" s="10" t="s">
        <v>435</v>
      </c>
      <c r="D130" s="10" t="str">
        <f>"*"&amp;'Grid ext bounds'!A130&amp;"*,-*BySt*"</f>
        <v>*PRY*,-*BySt*</v>
      </c>
      <c r="E130" s="10">
        <v>1</v>
      </c>
      <c r="F130" s="10">
        <v>3</v>
      </c>
      <c r="G130" s="10">
        <v>0</v>
      </c>
      <c r="J130" s="10" t="str">
        <f t="shared" si="3"/>
        <v>UC_CountryLev_RE_Steps-PRY</v>
      </c>
      <c r="K130" s="10" t="str">
        <f>LEFT('Grid ext bounds'!E130,14)&amp;"*"</f>
        <v>NatGrdExt_PRY_*</v>
      </c>
      <c r="L130" s="10">
        <v>-1</v>
      </c>
      <c r="M130" s="10" t="str">
        <f>"Grid expansion penalties for solar/wind generation - "&amp;'Grid ext bounds'!B130</f>
        <v>Grid expansion penalties for solar/wind generation - Paraguay</v>
      </c>
    </row>
    <row r="131" spans="2:13" x14ac:dyDescent="0.45">
      <c r="B131" s="10" t="str">
        <f>"UC_CountryLev_RE_Steps-"&amp;'Grid ext bounds'!A131</f>
        <v>UC_CountryLev_RE_Steps-PSE</v>
      </c>
      <c r="C131" s="10" t="s">
        <v>435</v>
      </c>
      <c r="D131" s="10" t="str">
        <f>"*"&amp;'Grid ext bounds'!A131&amp;"*,-*BySt*"</f>
        <v>*PSE*,-*BySt*</v>
      </c>
      <c r="E131" s="10">
        <v>1</v>
      </c>
      <c r="F131" s="10">
        <v>3</v>
      </c>
      <c r="G131" s="10">
        <v>0</v>
      </c>
      <c r="J131" s="10" t="str">
        <f t="shared" si="3"/>
        <v>UC_CountryLev_RE_Steps-PSE</v>
      </c>
      <c r="K131" s="10" t="str">
        <f>LEFT('Grid ext bounds'!E131,14)&amp;"*"</f>
        <v>NatGrdExt_PSE_*</v>
      </c>
      <c r="L131" s="10">
        <v>-1</v>
      </c>
      <c r="M131" s="10" t="str">
        <f>"Grid expansion penalties for solar/wind generation - "&amp;'Grid ext bounds'!B131</f>
        <v>Grid expansion penalties for solar/wind generation - Palestine</v>
      </c>
    </row>
    <row r="132" spans="2:13" x14ac:dyDescent="0.45">
      <c r="B132" s="10" t="str">
        <f>"UC_CountryLev_RE_Steps-"&amp;'Grid ext bounds'!A132</f>
        <v>UC_CountryLev_RE_Steps-QAT</v>
      </c>
      <c r="C132" s="10" t="s">
        <v>435</v>
      </c>
      <c r="D132" s="10" t="str">
        <f>"*"&amp;'Grid ext bounds'!A132&amp;"*,-*BySt*"</f>
        <v>*QAT*,-*BySt*</v>
      </c>
      <c r="E132" s="10">
        <v>1</v>
      </c>
      <c r="F132" s="10">
        <v>3</v>
      </c>
      <c r="G132" s="10">
        <v>0</v>
      </c>
      <c r="J132" s="10" t="str">
        <f t="shared" si="3"/>
        <v>UC_CountryLev_RE_Steps-QAT</v>
      </c>
      <c r="K132" s="10" t="str">
        <f>LEFT('Grid ext bounds'!E132,14)&amp;"*"</f>
        <v>NatGrdExt_QAT_*</v>
      </c>
      <c r="L132" s="10">
        <v>-1</v>
      </c>
      <c r="M132" s="10" t="str">
        <f>"Grid expansion penalties for solar/wind generation - "&amp;'Grid ext bounds'!B132</f>
        <v>Grid expansion penalties for solar/wind generation - Qatar</v>
      </c>
    </row>
    <row r="133" spans="2:13" x14ac:dyDescent="0.45">
      <c r="B133" s="10" t="str">
        <f>"UC_CountryLev_RE_Steps-"&amp;'Grid ext bounds'!A133</f>
        <v>UC_CountryLev_RE_Steps-ROU</v>
      </c>
      <c r="C133" s="10" t="s">
        <v>435</v>
      </c>
      <c r="D133" s="10" t="str">
        <f>"*"&amp;'Grid ext bounds'!A133&amp;"*,-*BySt*"</f>
        <v>*ROU*,-*BySt*</v>
      </c>
      <c r="E133" s="10">
        <v>1</v>
      </c>
      <c r="F133" s="10">
        <v>3</v>
      </c>
      <c r="G133" s="10">
        <v>0</v>
      </c>
      <c r="J133" s="10" t="str">
        <f t="shared" si="3"/>
        <v>UC_CountryLev_RE_Steps-ROU</v>
      </c>
      <c r="K133" s="10" t="str">
        <f>LEFT('Grid ext bounds'!E133,14)&amp;"*"</f>
        <v>NatGrdExt_ROU_*</v>
      </c>
      <c r="L133" s="10">
        <v>-1</v>
      </c>
      <c r="M133" s="10" t="str">
        <f>"Grid expansion penalties for solar/wind generation - "&amp;'Grid ext bounds'!B133</f>
        <v>Grid expansion penalties for solar/wind generation - Romania</v>
      </c>
    </row>
    <row r="134" spans="2:13" x14ac:dyDescent="0.45">
      <c r="B134" s="10" t="str">
        <f>"UC_CountryLev_RE_Steps-"&amp;'Grid ext bounds'!A134</f>
        <v>UC_CountryLev_RE_Steps-RUS</v>
      </c>
      <c r="C134" s="10" t="s">
        <v>435</v>
      </c>
      <c r="D134" s="10" t="str">
        <f>"*"&amp;'Grid ext bounds'!A134&amp;"*,-*BySt*"</f>
        <v>*RUS*,-*BySt*</v>
      </c>
      <c r="E134" s="10">
        <v>1</v>
      </c>
      <c r="F134" s="10">
        <v>3</v>
      </c>
      <c r="G134" s="10">
        <v>0</v>
      </c>
      <c r="J134" s="10" t="str">
        <f t="shared" si="3"/>
        <v>UC_CountryLev_RE_Steps-RUS</v>
      </c>
      <c r="K134" s="10" t="str">
        <f>LEFT('Grid ext bounds'!E134,14)&amp;"*"</f>
        <v>NatGrdExt_RUS_*</v>
      </c>
      <c r="L134" s="10">
        <v>-1</v>
      </c>
      <c r="M134" s="10" t="str">
        <f>"Grid expansion penalties for solar/wind generation - "&amp;'Grid ext bounds'!B134</f>
        <v>Grid expansion penalties for solar/wind generation - Russia</v>
      </c>
    </row>
    <row r="135" spans="2:13" x14ac:dyDescent="0.45">
      <c r="B135" s="10" t="str">
        <f>"UC_CountryLev_RE_Steps-"&amp;'Grid ext bounds'!A135</f>
        <v>UC_CountryLev_RE_Steps-RWA</v>
      </c>
      <c r="C135" s="10" t="s">
        <v>435</v>
      </c>
      <c r="D135" s="10" t="str">
        <f>"*"&amp;'Grid ext bounds'!A135&amp;"*,-*BySt*"</f>
        <v>*RWA*,-*BySt*</v>
      </c>
      <c r="E135" s="10">
        <v>1</v>
      </c>
      <c r="F135" s="10">
        <v>3</v>
      </c>
      <c r="G135" s="10">
        <v>0</v>
      </c>
      <c r="J135" s="10" t="str">
        <f t="shared" si="3"/>
        <v>UC_CountryLev_RE_Steps-RWA</v>
      </c>
      <c r="K135" s="10" t="str">
        <f>LEFT('Grid ext bounds'!E135,14)&amp;"*"</f>
        <v>NatGrdExt_RWA_*</v>
      </c>
      <c r="L135" s="10">
        <v>-1</v>
      </c>
      <c r="M135" s="10" t="str">
        <f>"Grid expansion penalties for solar/wind generation - "&amp;'Grid ext bounds'!B135</f>
        <v>Grid expansion penalties for solar/wind generation - Rwanda</v>
      </c>
    </row>
    <row r="136" spans="2:13" x14ac:dyDescent="0.45">
      <c r="B136" s="10" t="str">
        <f>"UC_CountryLev_RE_Steps-"&amp;'Grid ext bounds'!A136</f>
        <v>UC_CountryLev_RE_Steps-SAU</v>
      </c>
      <c r="C136" s="10" t="s">
        <v>435</v>
      </c>
      <c r="D136" s="10" t="str">
        <f>"*"&amp;'Grid ext bounds'!A136&amp;"*,-*BySt*"</f>
        <v>*SAU*,-*BySt*</v>
      </c>
      <c r="E136" s="10">
        <v>1</v>
      </c>
      <c r="F136" s="10">
        <v>3</v>
      </c>
      <c r="G136" s="10">
        <v>0</v>
      </c>
      <c r="J136" s="10" t="str">
        <f t="shared" si="3"/>
        <v>UC_CountryLev_RE_Steps-SAU</v>
      </c>
      <c r="K136" s="10" t="str">
        <f>LEFT('Grid ext bounds'!E136,14)&amp;"*"</f>
        <v>NatGrdExt_SAU_*</v>
      </c>
      <c r="L136" s="10">
        <v>-1</v>
      </c>
      <c r="M136" s="10" t="str">
        <f>"Grid expansion penalties for solar/wind generation - "&amp;'Grid ext bounds'!B136</f>
        <v>Grid expansion penalties for solar/wind generation - Saudi Arabia</v>
      </c>
    </row>
    <row r="137" spans="2:13" x14ac:dyDescent="0.45">
      <c r="B137" s="10" t="str">
        <f>"UC_CountryLev_RE_Steps-"&amp;'Grid ext bounds'!A137</f>
        <v>UC_CountryLev_RE_Steps-SEN</v>
      </c>
      <c r="C137" s="10" t="s">
        <v>435</v>
      </c>
      <c r="D137" s="10" t="str">
        <f>"*"&amp;'Grid ext bounds'!A137&amp;"*,-*BySt*"</f>
        <v>*SEN*,-*BySt*</v>
      </c>
      <c r="E137" s="10">
        <v>1</v>
      </c>
      <c r="F137" s="10">
        <v>3</v>
      </c>
      <c r="G137" s="10">
        <v>0</v>
      </c>
      <c r="J137" s="10" t="str">
        <f t="shared" si="3"/>
        <v>UC_CountryLev_RE_Steps-SEN</v>
      </c>
      <c r="K137" s="10" t="str">
        <f>LEFT('Grid ext bounds'!E137,14)&amp;"*"</f>
        <v>NatGrdExt_SEN_*</v>
      </c>
      <c r="L137" s="10">
        <v>-1</v>
      </c>
      <c r="M137" s="10" t="str">
        <f>"Grid expansion penalties for solar/wind generation - "&amp;'Grid ext bounds'!B137</f>
        <v>Grid expansion penalties for solar/wind generation - Senegal</v>
      </c>
    </row>
    <row r="138" spans="2:13" x14ac:dyDescent="0.45">
      <c r="B138" s="10" t="str">
        <f>"UC_CountryLev_RE_Steps-"&amp;'Grid ext bounds'!A138</f>
        <v>UC_CountryLev_RE_Steps-SLE</v>
      </c>
      <c r="C138" s="10" t="s">
        <v>435</v>
      </c>
      <c r="D138" s="10" t="str">
        <f>"*"&amp;'Grid ext bounds'!A138&amp;"*,-*BySt*"</f>
        <v>*SLE*,-*BySt*</v>
      </c>
      <c r="E138" s="10">
        <v>1</v>
      </c>
      <c r="F138" s="10">
        <v>3</v>
      </c>
      <c r="G138" s="10">
        <v>0</v>
      </c>
      <c r="J138" s="10" t="str">
        <f t="shared" si="3"/>
        <v>UC_CountryLev_RE_Steps-SLE</v>
      </c>
      <c r="K138" s="10" t="str">
        <f>LEFT('Grid ext bounds'!E138,14)&amp;"*"</f>
        <v>NatGrdExt_SLE_*</v>
      </c>
      <c r="L138" s="10">
        <v>-1</v>
      </c>
      <c r="M138" s="10" t="str">
        <f>"Grid expansion penalties for solar/wind generation - "&amp;'Grid ext bounds'!B138</f>
        <v>Grid expansion penalties for solar/wind generation - Sierra Leone</v>
      </c>
    </row>
    <row r="139" spans="2:13" x14ac:dyDescent="0.45">
      <c r="B139" s="10" t="str">
        <f>"UC_CountryLev_RE_Steps-"&amp;'Grid ext bounds'!A139</f>
        <v>UC_CountryLev_RE_Steps-SLV</v>
      </c>
      <c r="C139" s="10" t="s">
        <v>435</v>
      </c>
      <c r="D139" s="10" t="str">
        <f>"*"&amp;'Grid ext bounds'!A139&amp;"*,-*BySt*"</f>
        <v>*SLV*,-*BySt*</v>
      </c>
      <c r="E139" s="10">
        <v>1</v>
      </c>
      <c r="F139" s="10">
        <v>3</v>
      </c>
      <c r="G139" s="10">
        <v>0</v>
      </c>
      <c r="J139" s="10" t="str">
        <f t="shared" si="3"/>
        <v>UC_CountryLev_RE_Steps-SLV</v>
      </c>
      <c r="K139" s="10" t="str">
        <f>LEFT('Grid ext bounds'!E139,14)&amp;"*"</f>
        <v>NatGrdExt_SLV_*</v>
      </c>
      <c r="L139" s="10">
        <v>-1</v>
      </c>
      <c r="M139" s="10" t="str">
        <f>"Grid expansion penalties for solar/wind generation - "&amp;'Grid ext bounds'!B139</f>
        <v>Grid expansion penalties for solar/wind generation - El Salvador</v>
      </c>
    </row>
    <row r="140" spans="2:13" x14ac:dyDescent="0.45">
      <c r="B140" s="10" t="str">
        <f>"UC_CountryLev_RE_Steps-"&amp;'Grid ext bounds'!A140</f>
        <v>UC_CountryLev_RE_Steps-SOM</v>
      </c>
      <c r="C140" s="10" t="s">
        <v>435</v>
      </c>
      <c r="D140" s="10" t="str">
        <f>"*"&amp;'Grid ext bounds'!A140&amp;"*,-*BySt*"</f>
        <v>*SOM*,-*BySt*</v>
      </c>
      <c r="E140" s="10">
        <v>1</v>
      </c>
      <c r="F140" s="10">
        <v>3</v>
      </c>
      <c r="G140" s="10">
        <v>0</v>
      </c>
      <c r="J140" s="10" t="str">
        <f t="shared" si="3"/>
        <v>UC_CountryLev_RE_Steps-SOM</v>
      </c>
      <c r="K140" s="10" t="str">
        <f>LEFT('Grid ext bounds'!E140,14)&amp;"*"</f>
        <v>NatGrdExt_SOM_*</v>
      </c>
      <c r="L140" s="10">
        <v>-1</v>
      </c>
      <c r="M140" s="10" t="str">
        <f>"Grid expansion penalties for solar/wind generation - "&amp;'Grid ext bounds'!B140</f>
        <v>Grid expansion penalties for solar/wind generation - Somalia</v>
      </c>
    </row>
    <row r="141" spans="2:13" x14ac:dyDescent="0.45">
      <c r="B141" s="10" t="str">
        <f>"UC_CountryLev_RE_Steps-"&amp;'Grid ext bounds'!A141</f>
        <v>UC_CountryLev_RE_Steps-SRB</v>
      </c>
      <c r="C141" s="10" t="s">
        <v>435</v>
      </c>
      <c r="D141" s="10" t="str">
        <f>"*"&amp;'Grid ext bounds'!A141&amp;"*,-*BySt*"</f>
        <v>*SRB*,-*BySt*</v>
      </c>
      <c r="E141" s="10">
        <v>1</v>
      </c>
      <c r="F141" s="10">
        <v>3</v>
      </c>
      <c r="G141" s="10">
        <v>0</v>
      </c>
      <c r="J141" s="10" t="str">
        <f t="shared" si="3"/>
        <v>UC_CountryLev_RE_Steps-SRB</v>
      </c>
      <c r="K141" s="10" t="str">
        <f>LEFT('Grid ext bounds'!E141,14)&amp;"*"</f>
        <v>NatGrdExt_SRB_*</v>
      </c>
      <c r="L141" s="10">
        <v>-1</v>
      </c>
      <c r="M141" s="10" t="str">
        <f>"Grid expansion penalties for solar/wind generation - "&amp;'Grid ext bounds'!B141</f>
        <v>Grid expansion penalties for solar/wind generation - Serbia</v>
      </c>
    </row>
    <row r="142" spans="2:13" x14ac:dyDescent="0.45">
      <c r="B142" s="10" t="str">
        <f>"UC_CountryLev_RE_Steps-"&amp;'Grid ext bounds'!A142</f>
        <v>UC_CountryLev_RE_Steps-SSD</v>
      </c>
      <c r="C142" s="10" t="s">
        <v>435</v>
      </c>
      <c r="D142" s="10" t="str">
        <f>"*"&amp;'Grid ext bounds'!A142&amp;"*,-*BySt*"</f>
        <v>*SSD*,-*BySt*</v>
      </c>
      <c r="E142" s="10">
        <v>1</v>
      </c>
      <c r="F142" s="10">
        <v>3</v>
      </c>
      <c r="G142" s="10">
        <v>0</v>
      </c>
      <c r="J142" s="10" t="str">
        <f t="shared" si="3"/>
        <v>UC_CountryLev_RE_Steps-SSD</v>
      </c>
      <c r="K142" s="10" t="str">
        <f>LEFT('Grid ext bounds'!E142,14)&amp;"*"</f>
        <v>NatGrdExt_SSD_*</v>
      </c>
      <c r="L142" s="10">
        <v>-1</v>
      </c>
      <c r="M142" s="10" t="str">
        <f>"Grid expansion penalties for solar/wind generation - "&amp;'Grid ext bounds'!B142</f>
        <v>Grid expansion penalties for solar/wind generation - South Sudan</v>
      </c>
    </row>
    <row r="143" spans="2:13" x14ac:dyDescent="0.45">
      <c r="B143" s="10" t="str">
        <f>"UC_CountryLev_RE_Steps-"&amp;'Grid ext bounds'!A143</f>
        <v>UC_CountryLev_RE_Steps-SUR</v>
      </c>
      <c r="C143" s="10" t="s">
        <v>435</v>
      </c>
      <c r="D143" s="10" t="str">
        <f>"*"&amp;'Grid ext bounds'!A143&amp;"*,-*BySt*"</f>
        <v>*SUR*,-*BySt*</v>
      </c>
      <c r="E143" s="10">
        <v>1</v>
      </c>
      <c r="F143" s="10">
        <v>3</v>
      </c>
      <c r="G143" s="10">
        <v>0</v>
      </c>
      <c r="J143" s="10" t="str">
        <f t="shared" si="3"/>
        <v>UC_CountryLev_RE_Steps-SUR</v>
      </c>
      <c r="K143" s="10" t="str">
        <f>LEFT('Grid ext bounds'!E143,14)&amp;"*"</f>
        <v>NatGrdExt_SUR_*</v>
      </c>
      <c r="L143" s="10">
        <v>-1</v>
      </c>
      <c r="M143" s="10" t="str">
        <f>"Grid expansion penalties for solar/wind generation - "&amp;'Grid ext bounds'!B143</f>
        <v>Grid expansion penalties for solar/wind generation - Suriname</v>
      </c>
    </row>
    <row r="144" spans="2:13" x14ac:dyDescent="0.45">
      <c r="B144" s="10" t="str">
        <f>"UC_CountryLev_RE_Steps-"&amp;'Grid ext bounds'!A144</f>
        <v>UC_CountryLev_RE_Steps-SVK</v>
      </c>
      <c r="C144" s="10" t="s">
        <v>435</v>
      </c>
      <c r="D144" s="10" t="str">
        <f>"*"&amp;'Grid ext bounds'!A144&amp;"*,-*BySt*"</f>
        <v>*SVK*,-*BySt*</v>
      </c>
      <c r="E144" s="10">
        <v>1</v>
      </c>
      <c r="F144" s="10">
        <v>3</v>
      </c>
      <c r="G144" s="10">
        <v>0</v>
      </c>
      <c r="J144" s="10" t="str">
        <f t="shared" ref="J144:J171" si="4">B144</f>
        <v>UC_CountryLev_RE_Steps-SVK</v>
      </c>
      <c r="K144" s="10" t="str">
        <f>LEFT('Grid ext bounds'!E144,14)&amp;"*"</f>
        <v>NatGrdExt_SVK_*</v>
      </c>
      <c r="L144" s="10">
        <v>-1</v>
      </c>
      <c r="M144" s="10" t="str">
        <f>"Grid expansion penalties for solar/wind generation - "&amp;'Grid ext bounds'!B144</f>
        <v>Grid expansion penalties for solar/wind generation - Slovak Republic</v>
      </c>
    </row>
    <row r="145" spans="2:13" x14ac:dyDescent="0.45">
      <c r="B145" s="10" t="str">
        <f>"UC_CountryLev_RE_Steps-"&amp;'Grid ext bounds'!A145</f>
        <v>UC_CountryLev_RE_Steps-SVN</v>
      </c>
      <c r="C145" s="10" t="s">
        <v>435</v>
      </c>
      <c r="D145" s="10" t="str">
        <f>"*"&amp;'Grid ext bounds'!A145&amp;"*,-*BySt*"</f>
        <v>*SVN*,-*BySt*</v>
      </c>
      <c r="E145" s="10">
        <v>1</v>
      </c>
      <c r="F145" s="10">
        <v>3</v>
      </c>
      <c r="G145" s="10">
        <v>0</v>
      </c>
      <c r="J145" s="10" t="str">
        <f t="shared" si="4"/>
        <v>UC_CountryLev_RE_Steps-SVN</v>
      </c>
      <c r="K145" s="10" t="str">
        <f>LEFT('Grid ext bounds'!E145,14)&amp;"*"</f>
        <v>NatGrdExt_SVN_*</v>
      </c>
      <c r="L145" s="10">
        <v>-1</v>
      </c>
      <c r="M145" s="10" t="str">
        <f>"Grid expansion penalties for solar/wind generation - "&amp;'Grid ext bounds'!B145</f>
        <v>Grid expansion penalties for solar/wind generation - Slovenia</v>
      </c>
    </row>
    <row r="146" spans="2:13" x14ac:dyDescent="0.45">
      <c r="B146" s="10" t="str">
        <f>"UC_CountryLev_RE_Steps-"&amp;'Grid ext bounds'!A146</f>
        <v>UC_CountryLev_RE_Steps-SWE</v>
      </c>
      <c r="C146" s="10" t="s">
        <v>435</v>
      </c>
      <c r="D146" s="10" t="str">
        <f>"*"&amp;'Grid ext bounds'!A146&amp;"*,-*BySt*"</f>
        <v>*SWE*,-*BySt*</v>
      </c>
      <c r="E146" s="10">
        <v>1</v>
      </c>
      <c r="F146" s="10">
        <v>3</v>
      </c>
      <c r="G146" s="10">
        <v>0</v>
      </c>
      <c r="J146" s="10" t="str">
        <f t="shared" si="4"/>
        <v>UC_CountryLev_RE_Steps-SWE</v>
      </c>
      <c r="K146" s="10" t="str">
        <f>LEFT('Grid ext bounds'!E146,14)&amp;"*"</f>
        <v>NatGrdExt_SWE_*</v>
      </c>
      <c r="L146" s="10">
        <v>-1</v>
      </c>
      <c r="M146" s="10" t="str">
        <f>"Grid expansion penalties for solar/wind generation - "&amp;'Grid ext bounds'!B146</f>
        <v>Grid expansion penalties for solar/wind generation - Sweden</v>
      </c>
    </row>
    <row r="147" spans="2:13" x14ac:dyDescent="0.45">
      <c r="B147" s="10" t="str">
        <f>"UC_CountryLev_RE_Steps-"&amp;'Grid ext bounds'!A147</f>
        <v>UC_CountryLev_RE_Steps-SWZ</v>
      </c>
      <c r="C147" s="10" t="s">
        <v>435</v>
      </c>
      <c r="D147" s="10" t="str">
        <f>"*"&amp;'Grid ext bounds'!A147&amp;"*,-*BySt*"</f>
        <v>*SWZ*,-*BySt*</v>
      </c>
      <c r="E147" s="10">
        <v>1</v>
      </c>
      <c r="F147" s="10">
        <v>3</v>
      </c>
      <c r="G147" s="10">
        <v>0</v>
      </c>
      <c r="J147" s="10" t="str">
        <f t="shared" si="4"/>
        <v>UC_CountryLev_RE_Steps-SWZ</v>
      </c>
      <c r="K147" s="10" t="str">
        <f>LEFT('Grid ext bounds'!E147,14)&amp;"*"</f>
        <v>NatGrdExt_SWZ_*</v>
      </c>
      <c r="L147" s="10">
        <v>-1</v>
      </c>
      <c r="M147" s="10" t="str">
        <f>"Grid expansion penalties for solar/wind generation - "&amp;'Grid ext bounds'!B147</f>
        <v>Grid expansion penalties for solar/wind generation - Swaziland</v>
      </c>
    </row>
    <row r="148" spans="2:13" x14ac:dyDescent="0.45">
      <c r="B148" s="10" t="str">
        <f>"UC_CountryLev_RE_Steps-"&amp;'Grid ext bounds'!A148</f>
        <v>UC_CountryLev_RE_Steps-SYR</v>
      </c>
      <c r="C148" s="10" t="s">
        <v>435</v>
      </c>
      <c r="D148" s="10" t="str">
        <f>"*"&amp;'Grid ext bounds'!A148&amp;"*,-*BySt*"</f>
        <v>*SYR*,-*BySt*</v>
      </c>
      <c r="E148" s="10">
        <v>1</v>
      </c>
      <c r="F148" s="10">
        <v>3</v>
      </c>
      <c r="G148" s="10">
        <v>0</v>
      </c>
      <c r="J148" s="10" t="str">
        <f t="shared" si="4"/>
        <v>UC_CountryLev_RE_Steps-SYR</v>
      </c>
      <c r="K148" s="10" t="str">
        <f>LEFT('Grid ext bounds'!E148,14)&amp;"*"</f>
        <v>NatGrdExt_SYR_*</v>
      </c>
      <c r="L148" s="10">
        <v>-1</v>
      </c>
      <c r="M148" s="10" t="str">
        <f>"Grid expansion penalties for solar/wind generation - "&amp;'Grid ext bounds'!B148</f>
        <v>Grid expansion penalties for solar/wind generation - Syrian Arab Republic</v>
      </c>
    </row>
    <row r="149" spans="2:13" x14ac:dyDescent="0.45">
      <c r="B149" s="10" t="str">
        <f>"UC_CountryLev_RE_Steps-"&amp;'Grid ext bounds'!A149</f>
        <v>UC_CountryLev_RE_Steps-TCD</v>
      </c>
      <c r="C149" s="10" t="s">
        <v>435</v>
      </c>
      <c r="D149" s="10" t="str">
        <f>"*"&amp;'Grid ext bounds'!A149&amp;"*,-*BySt*"</f>
        <v>*TCD*,-*BySt*</v>
      </c>
      <c r="E149" s="10">
        <v>1</v>
      </c>
      <c r="F149" s="10">
        <v>3</v>
      </c>
      <c r="G149" s="10">
        <v>0</v>
      </c>
      <c r="J149" s="10" t="str">
        <f t="shared" si="4"/>
        <v>UC_CountryLev_RE_Steps-TCD</v>
      </c>
      <c r="K149" s="10" t="str">
        <f>LEFT('Grid ext bounds'!E149,14)&amp;"*"</f>
        <v>NatGrdExt_TCD_*</v>
      </c>
      <c r="L149" s="10">
        <v>-1</v>
      </c>
      <c r="M149" s="10" t="str">
        <f>"Grid expansion penalties for solar/wind generation - "&amp;'Grid ext bounds'!B149</f>
        <v>Grid expansion penalties for solar/wind generation - Chad</v>
      </c>
    </row>
    <row r="150" spans="2:13" x14ac:dyDescent="0.45">
      <c r="B150" s="10" t="str">
        <f>"UC_CountryLev_RE_Steps-"&amp;'Grid ext bounds'!A150</f>
        <v>UC_CountryLev_RE_Steps-TGO</v>
      </c>
      <c r="C150" s="10" t="s">
        <v>435</v>
      </c>
      <c r="D150" s="10" t="str">
        <f>"*"&amp;'Grid ext bounds'!A150&amp;"*,-*BySt*"</f>
        <v>*TGO*,-*BySt*</v>
      </c>
      <c r="E150" s="10">
        <v>1</v>
      </c>
      <c r="F150" s="10">
        <v>3</v>
      </c>
      <c r="G150" s="10">
        <v>0</v>
      </c>
      <c r="J150" s="10" t="str">
        <f t="shared" si="4"/>
        <v>UC_CountryLev_RE_Steps-TGO</v>
      </c>
      <c r="K150" s="10" t="str">
        <f>LEFT('Grid ext bounds'!E150,14)&amp;"*"</f>
        <v>NatGrdExt_TGO_*</v>
      </c>
      <c r="L150" s="10">
        <v>-1</v>
      </c>
      <c r="M150" s="10" t="str">
        <f>"Grid expansion penalties for solar/wind generation - "&amp;'Grid ext bounds'!B150</f>
        <v>Grid expansion penalties for solar/wind generation - Togo</v>
      </c>
    </row>
    <row r="151" spans="2:13" x14ac:dyDescent="0.45">
      <c r="B151" s="10" t="str">
        <f>"UC_CountryLev_RE_Steps-"&amp;'Grid ext bounds'!A151</f>
        <v>UC_CountryLev_RE_Steps-THA</v>
      </c>
      <c r="C151" s="10" t="s">
        <v>435</v>
      </c>
      <c r="D151" s="10" t="str">
        <f>"*"&amp;'Grid ext bounds'!A151&amp;"*,-*BySt*"</f>
        <v>*THA*,-*BySt*</v>
      </c>
      <c r="E151" s="10">
        <v>1</v>
      </c>
      <c r="F151" s="10">
        <v>3</v>
      </c>
      <c r="G151" s="10">
        <v>0</v>
      </c>
      <c r="J151" s="10" t="str">
        <f t="shared" si="4"/>
        <v>UC_CountryLev_RE_Steps-THA</v>
      </c>
      <c r="K151" s="10" t="str">
        <f>LEFT('Grid ext bounds'!E151,14)&amp;"*"</f>
        <v>NatGrdExt_THA_*</v>
      </c>
      <c r="L151" s="10">
        <v>-1</v>
      </c>
      <c r="M151" s="10" t="str">
        <f>"Grid expansion penalties for solar/wind generation - "&amp;'Grid ext bounds'!B151</f>
        <v>Grid expansion penalties for solar/wind generation - Thailand</v>
      </c>
    </row>
    <row r="152" spans="2:13" x14ac:dyDescent="0.45">
      <c r="B152" s="10" t="str">
        <f>"UC_CountryLev_RE_Steps-"&amp;'Grid ext bounds'!A152</f>
        <v>UC_CountryLev_RE_Steps-TJK</v>
      </c>
      <c r="C152" s="10" t="s">
        <v>435</v>
      </c>
      <c r="D152" s="10" t="str">
        <f>"*"&amp;'Grid ext bounds'!A152&amp;"*,-*BySt*"</f>
        <v>*TJK*,-*BySt*</v>
      </c>
      <c r="E152" s="10">
        <v>1</v>
      </c>
      <c r="F152" s="10">
        <v>3</v>
      </c>
      <c r="G152" s="10">
        <v>0</v>
      </c>
      <c r="J152" s="10" t="str">
        <f t="shared" si="4"/>
        <v>UC_CountryLev_RE_Steps-TJK</v>
      </c>
      <c r="K152" s="10" t="str">
        <f>LEFT('Grid ext bounds'!E152,14)&amp;"*"</f>
        <v>NatGrdExt_TJK_*</v>
      </c>
      <c r="L152" s="10">
        <v>-1</v>
      </c>
      <c r="M152" s="10" t="str">
        <f>"Grid expansion penalties for solar/wind generation - "&amp;'Grid ext bounds'!B152</f>
        <v>Grid expansion penalties for solar/wind generation - Tajikistan</v>
      </c>
    </row>
    <row r="153" spans="2:13" x14ac:dyDescent="0.45">
      <c r="B153" s="10" t="str">
        <f>"UC_CountryLev_RE_Steps-"&amp;'Grid ext bounds'!A153</f>
        <v>UC_CountryLev_RE_Steps-TKM</v>
      </c>
      <c r="C153" s="10" t="s">
        <v>435</v>
      </c>
      <c r="D153" s="10" t="str">
        <f>"*"&amp;'Grid ext bounds'!A153&amp;"*,-*BySt*"</f>
        <v>*TKM*,-*BySt*</v>
      </c>
      <c r="E153" s="10">
        <v>1</v>
      </c>
      <c r="F153" s="10">
        <v>3</v>
      </c>
      <c r="G153" s="10">
        <v>0</v>
      </c>
      <c r="J153" s="10" t="str">
        <f t="shared" si="4"/>
        <v>UC_CountryLev_RE_Steps-TKM</v>
      </c>
      <c r="K153" s="10" t="str">
        <f>LEFT('Grid ext bounds'!E153,14)&amp;"*"</f>
        <v>NatGrdExt_TKM_*</v>
      </c>
      <c r="L153" s="10">
        <v>-1</v>
      </c>
      <c r="M153" s="10" t="str">
        <f>"Grid expansion penalties for solar/wind generation - "&amp;'Grid ext bounds'!B153</f>
        <v>Grid expansion penalties for solar/wind generation - Turkmenistan</v>
      </c>
    </row>
    <row r="154" spans="2:13" x14ac:dyDescent="0.45">
      <c r="B154" s="10" t="str">
        <f>"UC_CountryLev_RE_Steps-"&amp;'Grid ext bounds'!A154</f>
        <v>UC_CountryLev_RE_Steps-TLS</v>
      </c>
      <c r="C154" s="10" t="s">
        <v>435</v>
      </c>
      <c r="D154" s="10" t="str">
        <f>"*"&amp;'Grid ext bounds'!A154&amp;"*,-*BySt*"</f>
        <v>*TLS*,-*BySt*</v>
      </c>
      <c r="E154" s="10">
        <v>1</v>
      </c>
      <c r="F154" s="10">
        <v>3</v>
      </c>
      <c r="G154" s="10">
        <v>0</v>
      </c>
      <c r="J154" s="10" t="str">
        <f t="shared" si="4"/>
        <v>UC_CountryLev_RE_Steps-TLS</v>
      </c>
      <c r="K154" s="10" t="str">
        <f>LEFT('Grid ext bounds'!E154,14)&amp;"*"</f>
        <v>NatGrdExt_TLS_*</v>
      </c>
      <c r="L154" s="10">
        <v>-1</v>
      </c>
      <c r="M154" s="10" t="str">
        <f>"Grid expansion penalties for solar/wind generation - "&amp;'Grid ext bounds'!B154</f>
        <v>Grid expansion penalties for solar/wind generation - Timor-Leste</v>
      </c>
    </row>
    <row r="155" spans="2:13" x14ac:dyDescent="0.45">
      <c r="B155" s="10" t="str">
        <f>"UC_CountryLev_RE_Steps-"&amp;'Grid ext bounds'!A155</f>
        <v>UC_CountryLev_RE_Steps-TON</v>
      </c>
      <c r="C155" s="10" t="s">
        <v>435</v>
      </c>
      <c r="D155" s="10" t="str">
        <f>"*"&amp;'Grid ext bounds'!A155&amp;"*,-*BySt*"</f>
        <v>*TON*,-*BySt*</v>
      </c>
      <c r="E155" s="10">
        <v>1</v>
      </c>
      <c r="F155" s="10">
        <v>3</v>
      </c>
      <c r="G155" s="10">
        <v>0</v>
      </c>
      <c r="J155" s="10" t="str">
        <f t="shared" si="4"/>
        <v>UC_CountryLev_RE_Steps-TON</v>
      </c>
      <c r="K155" s="10" t="str">
        <f>LEFT('Grid ext bounds'!E155,14)&amp;"*"</f>
        <v>NatGrdExt_TON_*</v>
      </c>
      <c r="L155" s="10">
        <v>-1</v>
      </c>
      <c r="M155" s="10" t="str">
        <f>"Grid expansion penalties for solar/wind generation - "&amp;'Grid ext bounds'!B155</f>
        <v>Grid expansion penalties for solar/wind generation - Tonga</v>
      </c>
    </row>
    <row r="156" spans="2:13" x14ac:dyDescent="0.45">
      <c r="B156" s="10" t="str">
        <f>"UC_CountryLev_RE_Steps-"&amp;'Grid ext bounds'!A156</f>
        <v>UC_CountryLev_RE_Steps-TTO</v>
      </c>
      <c r="C156" s="10" t="s">
        <v>435</v>
      </c>
      <c r="D156" s="10" t="str">
        <f>"*"&amp;'Grid ext bounds'!A156&amp;"*,-*BySt*"</f>
        <v>*TTO*,-*BySt*</v>
      </c>
      <c r="E156" s="10">
        <v>1</v>
      </c>
      <c r="F156" s="10">
        <v>3</v>
      </c>
      <c r="G156" s="10">
        <v>0</v>
      </c>
      <c r="J156" s="10" t="str">
        <f t="shared" si="4"/>
        <v>UC_CountryLev_RE_Steps-TTO</v>
      </c>
      <c r="K156" s="10" t="str">
        <f>LEFT('Grid ext bounds'!E156,14)&amp;"*"</f>
        <v>NatGrdExt_TTO_*</v>
      </c>
      <c r="L156" s="10">
        <v>-1</v>
      </c>
      <c r="M156" s="10" t="str">
        <f>"Grid expansion penalties for solar/wind generation - "&amp;'Grid ext bounds'!B156</f>
        <v>Grid expansion penalties for solar/wind generation - Trinidad and Tobago</v>
      </c>
    </row>
    <row r="157" spans="2:13" x14ac:dyDescent="0.45">
      <c r="B157" s="10" t="str">
        <f>"UC_CountryLev_RE_Steps-"&amp;'Grid ext bounds'!A157</f>
        <v>UC_CountryLev_RE_Steps-TUN</v>
      </c>
      <c r="C157" s="10" t="s">
        <v>435</v>
      </c>
      <c r="D157" s="10" t="str">
        <f>"*"&amp;'Grid ext bounds'!A157&amp;"*,-*BySt*"</f>
        <v>*TUN*,-*BySt*</v>
      </c>
      <c r="E157" s="10">
        <v>1</v>
      </c>
      <c r="F157" s="10">
        <v>3</v>
      </c>
      <c r="G157" s="10">
        <v>0</v>
      </c>
      <c r="J157" s="10" t="str">
        <f t="shared" si="4"/>
        <v>UC_CountryLev_RE_Steps-TUN</v>
      </c>
      <c r="K157" s="10" t="str">
        <f>LEFT('Grid ext bounds'!E157,14)&amp;"*"</f>
        <v>NatGrdExt_TUN_*</v>
      </c>
      <c r="L157" s="10">
        <v>-1</v>
      </c>
      <c r="M157" s="10" t="str">
        <f>"Grid expansion penalties for solar/wind generation - "&amp;'Grid ext bounds'!B157</f>
        <v>Grid expansion penalties for solar/wind generation - Tunisia</v>
      </c>
    </row>
    <row r="158" spans="2:13" x14ac:dyDescent="0.45">
      <c r="B158" s="10" t="str">
        <f>"UC_CountryLev_RE_Steps-"&amp;'Grid ext bounds'!A158</f>
        <v>UC_CountryLev_RE_Steps-TUR</v>
      </c>
      <c r="C158" s="10" t="s">
        <v>435</v>
      </c>
      <c r="D158" s="10" t="str">
        <f>"*"&amp;'Grid ext bounds'!A158&amp;"*,-*BySt*"</f>
        <v>*TUR*,-*BySt*</v>
      </c>
      <c r="E158" s="10">
        <v>1</v>
      </c>
      <c r="F158" s="10">
        <v>3</v>
      </c>
      <c r="G158" s="10">
        <v>0</v>
      </c>
      <c r="J158" s="10" t="str">
        <f t="shared" si="4"/>
        <v>UC_CountryLev_RE_Steps-TUR</v>
      </c>
      <c r="K158" s="10" t="str">
        <f>LEFT('Grid ext bounds'!E158,14)&amp;"*"</f>
        <v>NatGrdExt_TUR_*</v>
      </c>
      <c r="L158" s="10">
        <v>-1</v>
      </c>
      <c r="M158" s="10" t="str">
        <f>"Grid expansion penalties for solar/wind generation - "&amp;'Grid ext bounds'!B158</f>
        <v>Grid expansion penalties for solar/wind generation - Turkey</v>
      </c>
    </row>
    <row r="159" spans="2:13" x14ac:dyDescent="0.45">
      <c r="B159" s="10" t="str">
        <f>"UC_CountryLev_RE_Steps-"&amp;'Grid ext bounds'!A159</f>
        <v>UC_CountryLev_RE_Steps-TWN</v>
      </c>
      <c r="C159" s="10" t="s">
        <v>435</v>
      </c>
      <c r="D159" s="10" t="str">
        <f>"*"&amp;'Grid ext bounds'!A159&amp;"*,-*BySt*"</f>
        <v>*TWN*,-*BySt*</v>
      </c>
      <c r="E159" s="10">
        <v>1</v>
      </c>
      <c r="F159" s="10">
        <v>3</v>
      </c>
      <c r="G159" s="10">
        <v>0</v>
      </c>
      <c r="J159" s="10" t="str">
        <f t="shared" si="4"/>
        <v>UC_CountryLev_RE_Steps-TWN</v>
      </c>
      <c r="K159" s="10" t="str">
        <f>LEFT('Grid ext bounds'!E159,14)&amp;"*"</f>
        <v>NatGrdExt_TWN_*</v>
      </c>
      <c r="L159" s="10">
        <v>-1</v>
      </c>
      <c r="M159" s="10" t="str">
        <f>"Grid expansion penalties for solar/wind generation - "&amp;'Grid ext bounds'!B159</f>
        <v>Grid expansion penalties for solar/wind generation - Taiwan</v>
      </c>
    </row>
    <row r="160" spans="2:13" x14ac:dyDescent="0.45">
      <c r="B160" s="10" t="str">
        <f>"UC_CountryLev_RE_Steps-"&amp;'Grid ext bounds'!A160</f>
        <v>UC_CountryLev_RE_Steps-TZA</v>
      </c>
      <c r="C160" s="10" t="s">
        <v>435</v>
      </c>
      <c r="D160" s="10" t="str">
        <f>"*"&amp;'Grid ext bounds'!A160&amp;"*,-*BySt*"</f>
        <v>*TZA*,-*BySt*</v>
      </c>
      <c r="E160" s="10">
        <v>1</v>
      </c>
      <c r="F160" s="10">
        <v>3</v>
      </c>
      <c r="G160" s="10">
        <v>0</v>
      </c>
      <c r="J160" s="10" t="str">
        <f t="shared" si="4"/>
        <v>UC_CountryLev_RE_Steps-TZA</v>
      </c>
      <c r="K160" s="10" t="str">
        <f>LEFT('Grid ext bounds'!E160,14)&amp;"*"</f>
        <v>NatGrdExt_TZA_*</v>
      </c>
      <c r="L160" s="10">
        <v>-1</v>
      </c>
      <c r="M160" s="10" t="str">
        <f>"Grid expansion penalties for solar/wind generation - "&amp;'Grid ext bounds'!B160</f>
        <v>Grid expansion penalties for solar/wind generation - Tanzania</v>
      </c>
    </row>
    <row r="161" spans="2:13" x14ac:dyDescent="0.45">
      <c r="B161" s="10" t="str">
        <f>"UC_CountryLev_RE_Steps-"&amp;'Grid ext bounds'!A161</f>
        <v>UC_CountryLev_RE_Steps-UGA</v>
      </c>
      <c r="C161" s="10" t="s">
        <v>435</v>
      </c>
      <c r="D161" s="10" t="str">
        <f>"*"&amp;'Grid ext bounds'!A161&amp;"*,-*BySt*"</f>
        <v>*UGA*,-*BySt*</v>
      </c>
      <c r="E161" s="10">
        <v>1</v>
      </c>
      <c r="F161" s="10">
        <v>3</v>
      </c>
      <c r="G161" s="10">
        <v>0</v>
      </c>
      <c r="J161" s="10" t="str">
        <f t="shared" si="4"/>
        <v>UC_CountryLev_RE_Steps-UGA</v>
      </c>
      <c r="K161" s="10" t="str">
        <f>LEFT('Grid ext bounds'!E161,14)&amp;"*"</f>
        <v>NatGrdExt_UGA_*</v>
      </c>
      <c r="L161" s="10">
        <v>-1</v>
      </c>
      <c r="M161" s="10" t="str">
        <f>"Grid expansion penalties for solar/wind generation - "&amp;'Grid ext bounds'!B161</f>
        <v>Grid expansion penalties for solar/wind generation - Uganda</v>
      </c>
    </row>
    <row r="162" spans="2:13" x14ac:dyDescent="0.45">
      <c r="B162" s="10" t="str">
        <f>"UC_CountryLev_RE_Steps-"&amp;'Grid ext bounds'!A162</f>
        <v>UC_CountryLev_RE_Steps-UKR</v>
      </c>
      <c r="C162" s="10" t="s">
        <v>435</v>
      </c>
      <c r="D162" s="10" t="str">
        <f>"*"&amp;'Grid ext bounds'!A162&amp;"*,-*BySt*"</f>
        <v>*UKR*,-*BySt*</v>
      </c>
      <c r="E162" s="10">
        <v>1</v>
      </c>
      <c r="F162" s="10">
        <v>3</v>
      </c>
      <c r="G162" s="10">
        <v>0</v>
      </c>
      <c r="J162" s="10" t="str">
        <f t="shared" si="4"/>
        <v>UC_CountryLev_RE_Steps-UKR</v>
      </c>
      <c r="K162" s="10" t="str">
        <f>LEFT('Grid ext bounds'!E162,14)&amp;"*"</f>
        <v>NatGrdExt_UKR_*</v>
      </c>
      <c r="L162" s="10">
        <v>-1</v>
      </c>
      <c r="M162" s="10" t="str">
        <f>"Grid expansion penalties for solar/wind generation - "&amp;'Grid ext bounds'!B162</f>
        <v>Grid expansion penalties for solar/wind generation - Ukraine</v>
      </c>
    </row>
    <row r="163" spans="2:13" x14ac:dyDescent="0.45">
      <c r="B163" s="10" t="str">
        <f>"UC_CountryLev_RE_Steps-"&amp;'Grid ext bounds'!A163</f>
        <v>UC_CountryLev_RE_Steps-URY</v>
      </c>
      <c r="C163" s="10" t="s">
        <v>435</v>
      </c>
      <c r="D163" s="10" t="str">
        <f>"*"&amp;'Grid ext bounds'!A163&amp;"*,-*BySt*"</f>
        <v>*URY*,-*BySt*</v>
      </c>
      <c r="E163" s="10">
        <v>1</v>
      </c>
      <c r="F163" s="10">
        <v>3</v>
      </c>
      <c r="G163" s="10">
        <v>0</v>
      </c>
      <c r="J163" s="10" t="str">
        <f t="shared" si="4"/>
        <v>UC_CountryLev_RE_Steps-URY</v>
      </c>
      <c r="K163" s="10" t="str">
        <f>LEFT('Grid ext bounds'!E163,14)&amp;"*"</f>
        <v>NatGrdExt_URY_*</v>
      </c>
      <c r="L163" s="10">
        <v>-1</v>
      </c>
      <c r="M163" s="10" t="str">
        <f>"Grid expansion penalties for solar/wind generation - "&amp;'Grid ext bounds'!B163</f>
        <v>Grid expansion penalties for solar/wind generation - Uruguay</v>
      </c>
    </row>
    <row r="164" spans="2:13" x14ac:dyDescent="0.45">
      <c r="B164" s="10" t="str">
        <f>"UC_CountryLev_RE_Steps-"&amp;'Grid ext bounds'!A164</f>
        <v>UC_CountryLev_RE_Steps-USA</v>
      </c>
      <c r="C164" s="10" t="s">
        <v>435</v>
      </c>
      <c r="D164" s="10" t="str">
        <f>"*"&amp;'Grid ext bounds'!A164&amp;"*,-*BySt*"</f>
        <v>*USA*,-*BySt*</v>
      </c>
      <c r="E164" s="10">
        <v>1</v>
      </c>
      <c r="F164" s="10">
        <v>3</v>
      </c>
      <c r="G164" s="10">
        <v>0</v>
      </c>
      <c r="J164" s="10" t="str">
        <f t="shared" si="4"/>
        <v>UC_CountryLev_RE_Steps-USA</v>
      </c>
      <c r="K164" s="10" t="str">
        <f>LEFT('Grid ext bounds'!E164,14)&amp;"*"</f>
        <v>NatGrdExt_USA_*</v>
      </c>
      <c r="L164" s="10">
        <v>-1</v>
      </c>
      <c r="M164" s="10" t="str">
        <f>"Grid expansion penalties for solar/wind generation - "&amp;'Grid ext bounds'!B164</f>
        <v>Grid expansion penalties for solar/wind generation - United States</v>
      </c>
    </row>
    <row r="165" spans="2:13" x14ac:dyDescent="0.45">
      <c r="B165" s="10" t="str">
        <f>"UC_CountryLev_RE_Steps-"&amp;'Grid ext bounds'!A165</f>
        <v>UC_CountryLev_RE_Steps-UZB</v>
      </c>
      <c r="C165" s="10" t="s">
        <v>435</v>
      </c>
      <c r="D165" s="10" t="str">
        <f>"*"&amp;'Grid ext bounds'!A165&amp;"*,-*BySt*"</f>
        <v>*UZB*,-*BySt*</v>
      </c>
      <c r="E165" s="10">
        <v>1</v>
      </c>
      <c r="F165" s="10">
        <v>3</v>
      </c>
      <c r="G165" s="10">
        <v>0</v>
      </c>
      <c r="J165" s="10" t="str">
        <f t="shared" si="4"/>
        <v>UC_CountryLev_RE_Steps-UZB</v>
      </c>
      <c r="K165" s="10" t="str">
        <f>LEFT('Grid ext bounds'!E165,14)&amp;"*"</f>
        <v>NatGrdExt_UZB_*</v>
      </c>
      <c r="L165" s="10">
        <v>-1</v>
      </c>
      <c r="M165" s="10" t="str">
        <f>"Grid expansion penalties for solar/wind generation - "&amp;'Grid ext bounds'!B165</f>
        <v>Grid expansion penalties for solar/wind generation - Uzbekistan</v>
      </c>
    </row>
    <row r="166" spans="2:13" x14ac:dyDescent="0.45">
      <c r="B166" s="10" t="str">
        <f>"UC_CountryLev_RE_Steps-"&amp;'Grid ext bounds'!A166</f>
        <v>UC_CountryLev_RE_Steps-VEN</v>
      </c>
      <c r="C166" s="10" t="s">
        <v>435</v>
      </c>
      <c r="D166" s="10" t="str">
        <f>"*"&amp;'Grid ext bounds'!A166&amp;"*,-*BySt*"</f>
        <v>*VEN*,-*BySt*</v>
      </c>
      <c r="E166" s="10">
        <v>1</v>
      </c>
      <c r="F166" s="10">
        <v>3</v>
      </c>
      <c r="G166" s="10">
        <v>0</v>
      </c>
      <c r="J166" s="10" t="str">
        <f t="shared" si="4"/>
        <v>UC_CountryLev_RE_Steps-VEN</v>
      </c>
      <c r="K166" s="10" t="str">
        <f>LEFT('Grid ext bounds'!E166,14)&amp;"*"</f>
        <v>NatGrdExt_VEN_*</v>
      </c>
      <c r="L166" s="10">
        <v>-1</v>
      </c>
      <c r="M166" s="10" t="str">
        <f>"Grid expansion penalties for solar/wind generation - "&amp;'Grid ext bounds'!B166</f>
        <v>Grid expansion penalties for solar/wind generation - Venezuela</v>
      </c>
    </row>
    <row r="167" spans="2:13" x14ac:dyDescent="0.45">
      <c r="B167" s="10" t="str">
        <f>"UC_CountryLev_RE_Steps-"&amp;'Grid ext bounds'!A167</f>
        <v>UC_CountryLev_RE_Steps-VNM</v>
      </c>
      <c r="C167" s="10" t="s">
        <v>435</v>
      </c>
      <c r="D167" s="10" t="str">
        <f>"*"&amp;'Grid ext bounds'!A167&amp;"*,-*BySt*"</f>
        <v>*VNM*,-*BySt*</v>
      </c>
      <c r="E167" s="10">
        <v>1</v>
      </c>
      <c r="F167" s="10">
        <v>3</v>
      </c>
      <c r="G167" s="10">
        <v>0</v>
      </c>
      <c r="J167" s="10" t="str">
        <f t="shared" si="4"/>
        <v>UC_CountryLev_RE_Steps-VNM</v>
      </c>
      <c r="K167" s="10" t="str">
        <f>LEFT('Grid ext bounds'!E167,14)&amp;"*"</f>
        <v>NatGrdExt_VNM_*</v>
      </c>
      <c r="L167" s="10">
        <v>-1</v>
      </c>
      <c r="M167" s="10" t="str">
        <f>"Grid expansion penalties for solar/wind generation - "&amp;'Grid ext bounds'!B167</f>
        <v>Grid expansion penalties for solar/wind generation - Vietnam</v>
      </c>
    </row>
    <row r="168" spans="2:13" x14ac:dyDescent="0.45">
      <c r="B168" s="10" t="str">
        <f>"UC_CountryLev_RE_Steps-"&amp;'Grid ext bounds'!A168</f>
        <v>UC_CountryLev_RE_Steps-VUT</v>
      </c>
      <c r="C168" s="10" t="s">
        <v>435</v>
      </c>
      <c r="D168" s="10" t="str">
        <f>"*"&amp;'Grid ext bounds'!A168&amp;"*,-*BySt*"</f>
        <v>*VUT*,-*BySt*</v>
      </c>
      <c r="E168" s="10">
        <v>1</v>
      </c>
      <c r="F168" s="10">
        <v>3</v>
      </c>
      <c r="G168" s="10">
        <v>0</v>
      </c>
      <c r="J168" s="10" t="str">
        <f t="shared" si="4"/>
        <v>UC_CountryLev_RE_Steps-VUT</v>
      </c>
      <c r="K168" s="10" t="str">
        <f>LEFT('Grid ext bounds'!E168,14)&amp;"*"</f>
        <v>NatGrdExt_VUT_*</v>
      </c>
      <c r="L168" s="10">
        <v>-1</v>
      </c>
      <c r="M168" s="10" t="str">
        <f>"Grid expansion penalties for solar/wind generation - "&amp;'Grid ext bounds'!B168</f>
        <v>Grid expansion penalties for solar/wind generation - Vanuatu</v>
      </c>
    </row>
    <row r="169" spans="2:13" x14ac:dyDescent="0.45">
      <c r="B169" s="10" t="str">
        <f>"UC_CountryLev_RE_Steps-"&amp;'Grid ext bounds'!A169</f>
        <v>UC_CountryLev_RE_Steps-YEM</v>
      </c>
      <c r="C169" s="10" t="s">
        <v>435</v>
      </c>
      <c r="D169" s="10" t="str">
        <f>"*"&amp;'Grid ext bounds'!A169&amp;"*,-*BySt*"</f>
        <v>*YEM*,-*BySt*</v>
      </c>
      <c r="E169" s="10">
        <v>1</v>
      </c>
      <c r="F169" s="10">
        <v>3</v>
      </c>
      <c r="G169" s="10">
        <v>0</v>
      </c>
      <c r="J169" s="10" t="str">
        <f t="shared" si="4"/>
        <v>UC_CountryLev_RE_Steps-YEM</v>
      </c>
      <c r="K169" s="10" t="str">
        <f>LEFT('Grid ext bounds'!E169,14)&amp;"*"</f>
        <v>NatGrdExt_YEM_*</v>
      </c>
      <c r="L169" s="10">
        <v>-1</v>
      </c>
      <c r="M169" s="10" t="str">
        <f>"Grid expansion penalties for solar/wind generation - "&amp;'Grid ext bounds'!B169</f>
        <v>Grid expansion penalties for solar/wind generation - Yemen</v>
      </c>
    </row>
    <row r="170" spans="2:13" x14ac:dyDescent="0.45">
      <c r="B170" s="10" t="str">
        <f>"UC_CountryLev_RE_Steps-"&amp;'Grid ext bounds'!A170</f>
        <v>UC_CountryLev_RE_Steps-ZAF</v>
      </c>
      <c r="C170" s="10" t="s">
        <v>435</v>
      </c>
      <c r="D170" s="10" t="str">
        <f>"*"&amp;'Grid ext bounds'!A170&amp;"*,-*BySt*"</f>
        <v>*ZAF*,-*BySt*</v>
      </c>
      <c r="E170" s="10">
        <v>1</v>
      </c>
      <c r="F170" s="10">
        <v>3</v>
      </c>
      <c r="G170" s="10">
        <v>0</v>
      </c>
      <c r="J170" s="10" t="str">
        <f t="shared" si="4"/>
        <v>UC_CountryLev_RE_Steps-ZAF</v>
      </c>
      <c r="K170" s="10" t="str">
        <f>LEFT('Grid ext bounds'!E170,14)&amp;"*"</f>
        <v>NatGrdExt_ZAF_*</v>
      </c>
      <c r="L170" s="10">
        <v>-1</v>
      </c>
      <c r="M170" s="10" t="str">
        <f>"Grid expansion penalties for solar/wind generation - "&amp;'Grid ext bounds'!B170</f>
        <v>Grid expansion penalties for solar/wind generation - South Africa</v>
      </c>
    </row>
    <row r="171" spans="2:13" x14ac:dyDescent="0.45">
      <c r="B171" s="10" t="str">
        <f>"UC_CountryLev_RE_Steps-"&amp;'Grid ext bounds'!A171</f>
        <v>UC_CountryLev_RE_Steps-ZMB</v>
      </c>
      <c r="C171" s="10" t="s">
        <v>435</v>
      </c>
      <c r="D171" s="10" t="str">
        <f>"*"&amp;'Grid ext bounds'!A171&amp;"*,-*BySt*"</f>
        <v>*ZMB*,-*BySt*</v>
      </c>
      <c r="E171" s="10">
        <v>1</v>
      </c>
      <c r="F171" s="10">
        <v>3</v>
      </c>
      <c r="G171" s="10">
        <v>0</v>
      </c>
      <c r="J171" s="10" t="str">
        <f t="shared" si="4"/>
        <v>UC_CountryLev_RE_Steps-ZMB</v>
      </c>
      <c r="K171" s="10" t="str">
        <f>LEFT('Grid ext bounds'!E171,14)&amp;"*"</f>
        <v>NatGrdExt_ZMB_*</v>
      </c>
      <c r="L171" s="10">
        <v>-1</v>
      </c>
      <c r="M171" s="10" t="str">
        <f>"Grid expansion penalties for solar/wind generation - "&amp;'Grid ext bounds'!B171</f>
        <v>Grid expansion penalties for solar/wind generation - Zambia</v>
      </c>
    </row>
    <row r="172" spans="2:13" x14ac:dyDescent="0.45">
      <c r="B172" s="10" t="str">
        <f>"UC_CountryLev_RE_Steps-"&amp;'Grid ext bounds'!A172</f>
        <v>UC_CountryLev_RE_Steps-ZWE</v>
      </c>
      <c r="C172" s="10" t="s">
        <v>435</v>
      </c>
      <c r="D172" s="10" t="str">
        <f>"*"&amp;'Grid ext bounds'!A172&amp;"*,-*BySt*"</f>
        <v>*ZWE*,-*BySt*</v>
      </c>
      <c r="E172" s="10">
        <v>1</v>
      </c>
      <c r="F172" s="10">
        <v>3</v>
      </c>
      <c r="G172" s="10">
        <v>0</v>
      </c>
      <c r="J172" s="10" t="str">
        <f t="shared" ref="J172" si="5">B172</f>
        <v>UC_CountryLev_RE_Steps-ZWE</v>
      </c>
      <c r="K172" s="10" t="str">
        <f>LEFT('Grid ext bounds'!E172,14)&amp;"*"</f>
        <v>NatGrdExt_ZWE_*</v>
      </c>
      <c r="L172" s="10">
        <v>-1</v>
      </c>
      <c r="M172" s="10" t="str">
        <f>"Grid expansion penalties for solar/wind generation - "&amp;'Grid ext bounds'!B172</f>
        <v>Grid expansion penalties for solar/wind generation - Zimbabwe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DA14-D16D-4DB2-B1EF-654C7DD83FBF}">
  <dimension ref="A1:AA16609"/>
  <sheetViews>
    <sheetView workbookViewId="0">
      <selection activeCell="I27" sqref="I27"/>
    </sheetView>
  </sheetViews>
  <sheetFormatPr defaultColWidth="8.86328125" defaultRowHeight="14.25" x14ac:dyDescent="0.45"/>
  <cols>
    <col min="1" max="1" width="15.6640625" bestFit="1" customWidth="1"/>
    <col min="2" max="2" width="15.6640625" customWidth="1"/>
    <col min="3" max="3" width="3" bestFit="1" customWidth="1"/>
    <col min="5" max="5" width="24.53125" customWidth="1"/>
    <col min="6" max="6" width="5.6640625" bestFit="1" customWidth="1"/>
    <col min="7" max="12" width="5.53125" bestFit="1" customWidth="1"/>
    <col min="13" max="14" width="5.53125" customWidth="1"/>
    <col min="15" max="15" width="2" bestFit="1" customWidth="1"/>
    <col min="17" max="17" width="6" bestFit="1" customWidth="1"/>
    <col min="18" max="18" width="5.53125" bestFit="1" customWidth="1"/>
    <col min="19" max="19" width="5" bestFit="1" customWidth="1"/>
    <col min="20" max="20" width="9.19921875" bestFit="1" customWidth="1"/>
    <col min="21" max="22" width="8" bestFit="1" customWidth="1"/>
    <col min="25" max="25" width="14.6640625" customWidth="1"/>
    <col min="27" max="27" width="4" bestFit="1" customWidth="1"/>
  </cols>
  <sheetData>
    <row r="1" spans="1:27" ht="15" thickTop="1" thickBot="1" x14ac:dyDescent="0.5">
      <c r="E1" s="11"/>
      <c r="T1" s="18"/>
      <c r="U1" s="18"/>
      <c r="V1" s="18"/>
      <c r="Z1" s="21">
        <f>SUM(Z5:Z14)</f>
        <v>4.5999999999999996</v>
      </c>
    </row>
    <row r="2" spans="1:27" ht="14.65" thickTop="1" x14ac:dyDescent="0.45"/>
    <row r="3" spans="1:27" x14ac:dyDescent="0.45">
      <c r="A3" s="13" t="s">
        <v>436</v>
      </c>
      <c r="E3" t="s">
        <v>35</v>
      </c>
      <c r="Q3" s="15" t="s">
        <v>443</v>
      </c>
    </row>
    <row r="4" spans="1:27" x14ac:dyDescent="0.45">
      <c r="A4" s="16" t="s">
        <v>255</v>
      </c>
      <c r="B4" s="16" t="s">
        <v>256</v>
      </c>
      <c r="E4" t="s">
        <v>36</v>
      </c>
      <c r="F4">
        <v>2025</v>
      </c>
      <c r="G4">
        <v>2030</v>
      </c>
      <c r="H4">
        <v>2040</v>
      </c>
      <c r="I4">
        <v>2050</v>
      </c>
      <c r="J4">
        <v>2060</v>
      </c>
      <c r="K4">
        <v>2070</v>
      </c>
      <c r="L4">
        <v>2080</v>
      </c>
      <c r="M4">
        <v>2090</v>
      </c>
      <c r="N4">
        <v>2095</v>
      </c>
      <c r="O4">
        <v>0</v>
      </c>
      <c r="R4" t="s">
        <v>444</v>
      </c>
      <c r="S4" t="s">
        <v>0</v>
      </c>
      <c r="T4" t="s">
        <v>441</v>
      </c>
      <c r="U4" t="s">
        <v>442</v>
      </c>
      <c r="V4" t="s">
        <v>443</v>
      </c>
      <c r="Y4" s="16" t="s">
        <v>37</v>
      </c>
      <c r="Z4" s="16" t="s">
        <v>38</v>
      </c>
    </row>
    <row r="5" spans="1:27" x14ac:dyDescent="0.45">
      <c r="A5" s="16" t="s">
        <v>52</v>
      </c>
      <c r="B5" s="16" t="s">
        <v>257</v>
      </c>
      <c r="C5" s="6">
        <v>1</v>
      </c>
      <c r="E5" t="str">
        <f t="shared" ref="E5:E68" si="0">"NatGrdExt_"&amp;A5&amp;"_"&amp;C5</f>
        <v>NatGrdExt_AFG_1</v>
      </c>
      <c r="F5" s="17">
        <f t="shared" ref="F5:F68" ca="1" si="1">SUMIFS($Q$5:$Q$19999,$R$5:$R$19999,RIGHT($A5,3),$S$5:$S$19999,F$4)*VLOOKUP($C5,$Y$5:$Z$15,2,FALSE)/8.76+SUMIF($Y$5:$Y$15,$C5,$AA$5:$AA$15)</f>
        <v>2.9283105022831051</v>
      </c>
      <c r="G5" s="17">
        <f t="shared" ref="G5:N14" ca="1" si="2">MAX(F5,SUMIFS($Q$5:$Q$19999,$R$5:$R$19999,RIGHT($A5,3),$S$5:$S$19999,G$4)*VLOOKUP($C5,$Y$5:$Z$15,2,FALSE)/8.76)+SUMIF($Y$5:$Y$15,$C5,$AA$5:$AA$15)</f>
        <v>3.9722602739726023</v>
      </c>
      <c r="H5" s="17">
        <f t="shared" ca="1" si="2"/>
        <v>7.1941780821917813</v>
      </c>
      <c r="I5" s="17">
        <f t="shared" ca="1" si="2"/>
        <v>12.199086757990868</v>
      </c>
      <c r="J5" s="17">
        <f t="shared" ca="1" si="2"/>
        <v>19.423972602739727</v>
      </c>
      <c r="K5" s="17">
        <f t="shared" ca="1" si="2"/>
        <v>28.764269406392692</v>
      </c>
      <c r="L5" s="17">
        <f t="shared" ca="1" si="2"/>
        <v>39.81095890410959</v>
      </c>
      <c r="M5" s="17">
        <f t="shared" ca="1" si="2"/>
        <v>51.892579908675799</v>
      </c>
      <c r="N5" s="17">
        <f t="shared" ca="1" si="2"/>
        <v>57.976940639269408</v>
      </c>
      <c r="O5" s="18">
        <v>3</v>
      </c>
      <c r="Q5" s="19">
        <f ca="1">OFFSET(S5,0,MATCH($Q$3,$T$4:$V$4,0))</f>
        <v>0.60099999999999998</v>
      </c>
      <c r="R5" t="s">
        <v>39</v>
      </c>
      <c r="S5">
        <v>2020</v>
      </c>
      <c r="T5" s="17">
        <v>0.60099999999999998</v>
      </c>
      <c r="U5" s="17">
        <v>0.60099999999999998</v>
      </c>
      <c r="V5" s="17">
        <v>0.60099999999999998</v>
      </c>
      <c r="Y5" s="16">
        <v>1</v>
      </c>
      <c r="Z5" s="20">
        <v>1</v>
      </c>
    </row>
    <row r="6" spans="1:27" x14ac:dyDescent="0.45">
      <c r="A6" s="16" t="s">
        <v>53</v>
      </c>
      <c r="B6" s="16" t="s">
        <v>258</v>
      </c>
      <c r="C6" s="6">
        <v>1</v>
      </c>
      <c r="E6" t="str">
        <f t="shared" si="0"/>
        <v>NatGrdExt_AGO_1</v>
      </c>
      <c r="F6" s="17">
        <f t="shared" ca="1" si="1"/>
        <v>3.0006849315068496</v>
      </c>
      <c r="G6" s="17">
        <f t="shared" ca="1" si="2"/>
        <v>5.1116438356164382</v>
      </c>
      <c r="H6" s="17">
        <f t="shared" ca="1" si="2"/>
        <v>13.744063926940639</v>
      </c>
      <c r="I6" s="17">
        <f t="shared" ca="1" si="2"/>
        <v>32.526598173515978</v>
      </c>
      <c r="J6" s="17">
        <f t="shared" ca="1" si="2"/>
        <v>64.817922374429216</v>
      </c>
      <c r="K6" s="17">
        <f t="shared" ca="1" si="2"/>
        <v>105.90251141552511</v>
      </c>
      <c r="L6" s="17">
        <f t="shared" ca="1" si="2"/>
        <v>144.54223744292239</v>
      </c>
      <c r="M6" s="17">
        <f t="shared" ca="1" si="2"/>
        <v>173.59018264840185</v>
      </c>
      <c r="N6" s="17">
        <f t="shared" ca="1" si="2"/>
        <v>184.25456621004565</v>
      </c>
      <c r="O6" s="18">
        <v>3</v>
      </c>
      <c r="Q6" s="19">
        <f t="shared" ref="Q6:Q69" ca="1" si="3">OFFSET(S6,0,MATCH($Q$3,$T$4:$V$4,0))</f>
        <v>0.60499999999999998</v>
      </c>
      <c r="R6" t="s">
        <v>39</v>
      </c>
      <c r="S6">
        <v>2021</v>
      </c>
      <c r="T6" s="17">
        <v>0.60499999999999998</v>
      </c>
      <c r="U6" s="17">
        <v>0.60499999999999998</v>
      </c>
      <c r="V6" s="17">
        <v>0.60499999999999998</v>
      </c>
      <c r="Y6" s="16">
        <v>2</v>
      </c>
      <c r="Z6" s="20">
        <v>0.2</v>
      </c>
    </row>
    <row r="7" spans="1:27" x14ac:dyDescent="0.45">
      <c r="A7" s="16" t="s">
        <v>55</v>
      </c>
      <c r="B7" s="16" t="s">
        <v>259</v>
      </c>
      <c r="C7" s="6">
        <v>1</v>
      </c>
      <c r="E7" t="str">
        <f t="shared" si="0"/>
        <v>NatGrdExt_ALB_1</v>
      </c>
      <c r="F7" s="17">
        <f t="shared" ca="1" si="1"/>
        <v>1.1940639269406395</v>
      </c>
      <c r="G7" s="17">
        <f t="shared" ca="1" si="2"/>
        <v>1.4478310502283105</v>
      </c>
      <c r="H7" s="17">
        <f t="shared" ca="1" si="2"/>
        <v>1.9963470319634704</v>
      </c>
      <c r="I7" s="17">
        <f t="shared" ca="1" si="2"/>
        <v>2.5638127853881278</v>
      </c>
      <c r="J7" s="17">
        <f t="shared" ca="1" si="2"/>
        <v>3.1106164383561645</v>
      </c>
      <c r="K7" s="17">
        <f t="shared" ca="1" si="2"/>
        <v>3.5412100456621007</v>
      </c>
      <c r="L7" s="17">
        <f t="shared" ca="1" si="2"/>
        <v>3.863698630136986</v>
      </c>
      <c r="M7" s="17">
        <f t="shared" ca="1" si="2"/>
        <v>4.0891552511415528</v>
      </c>
      <c r="N7" s="17">
        <f t="shared" ca="1" si="2"/>
        <v>4.1818493150684937</v>
      </c>
      <c r="O7" s="18">
        <v>3</v>
      </c>
      <c r="Q7" s="19">
        <f t="shared" ca="1" si="3"/>
        <v>0.61199999999999999</v>
      </c>
      <c r="R7" t="s">
        <v>39</v>
      </c>
      <c r="S7">
        <v>2022</v>
      </c>
      <c r="T7" s="17">
        <v>0.61199999999999999</v>
      </c>
      <c r="U7" s="17">
        <v>0.61199999999999999</v>
      </c>
      <c r="V7" s="17">
        <v>0.61199999999999999</v>
      </c>
      <c r="Y7" s="16">
        <v>3</v>
      </c>
      <c r="Z7" s="20">
        <f>Z6+0.05</f>
        <v>0.25</v>
      </c>
    </row>
    <row r="8" spans="1:27" x14ac:dyDescent="0.45">
      <c r="A8" s="16" t="s">
        <v>56</v>
      </c>
      <c r="B8" s="16" t="s">
        <v>260</v>
      </c>
      <c r="C8" s="6">
        <v>1</v>
      </c>
      <c r="E8" t="str">
        <f t="shared" si="0"/>
        <v>NatGrdExt_ARE_1</v>
      </c>
      <c r="F8" s="17">
        <f t="shared" ca="1" si="1"/>
        <v>12.909132420091325</v>
      </c>
      <c r="G8" s="17">
        <f t="shared" ca="1" si="2"/>
        <v>12.909132420091325</v>
      </c>
      <c r="H8" s="17">
        <f t="shared" ca="1" si="2"/>
        <v>13.585159817351599</v>
      </c>
      <c r="I8" s="17">
        <f t="shared" ca="1" si="2"/>
        <v>13.585159817351599</v>
      </c>
      <c r="J8" s="17">
        <f t="shared" ca="1" si="2"/>
        <v>13.585159817351599</v>
      </c>
      <c r="K8" s="17">
        <f t="shared" ca="1" si="2"/>
        <v>13.585159817351599</v>
      </c>
      <c r="L8" s="17">
        <f t="shared" ca="1" si="2"/>
        <v>13.585159817351599</v>
      </c>
      <c r="M8" s="17">
        <f t="shared" ca="1" si="2"/>
        <v>13.585159817351599</v>
      </c>
      <c r="N8" s="17">
        <f t="shared" ca="1" si="2"/>
        <v>13.585159817351599</v>
      </c>
      <c r="O8" s="18">
        <v>3</v>
      </c>
      <c r="Q8" s="19">
        <f t="shared" ca="1" si="3"/>
        <v>0.61399999999999999</v>
      </c>
      <c r="R8" t="s">
        <v>39</v>
      </c>
      <c r="S8">
        <v>2023</v>
      </c>
      <c r="T8" s="17">
        <v>0.61399999999999999</v>
      </c>
      <c r="U8" s="17">
        <v>0.61399999999999999</v>
      </c>
      <c r="V8" s="17">
        <v>0.61399999999999999</v>
      </c>
      <c r="Y8" s="16">
        <v>4</v>
      </c>
      <c r="Z8" s="20">
        <f t="shared" ref="Z8:Z14" si="4">Z7+0.05</f>
        <v>0.3</v>
      </c>
    </row>
    <row r="9" spans="1:27" x14ac:dyDescent="0.45">
      <c r="A9" s="16" t="s">
        <v>57</v>
      </c>
      <c r="B9" s="16" t="s">
        <v>261</v>
      </c>
      <c r="C9" s="6">
        <v>1</v>
      </c>
      <c r="E9" t="str">
        <f t="shared" si="0"/>
        <v>NatGrdExt_ARG_1</v>
      </c>
      <c r="F9" s="17">
        <f t="shared" ca="1" si="1"/>
        <v>22.937899543378997</v>
      </c>
      <c r="G9" s="17">
        <f t="shared" ca="1" si="2"/>
        <v>27.317009132420093</v>
      </c>
      <c r="H9" s="17">
        <f t="shared" ca="1" si="2"/>
        <v>37.755593607305933</v>
      </c>
      <c r="I9" s="17">
        <f t="shared" ca="1" si="2"/>
        <v>50.038242009132418</v>
      </c>
      <c r="J9" s="17">
        <f t="shared" ca="1" si="2"/>
        <v>63.593607305936082</v>
      </c>
      <c r="K9" s="17">
        <f t="shared" ca="1" si="2"/>
        <v>77.480136986301375</v>
      </c>
      <c r="L9" s="17">
        <f t="shared" ca="1" si="2"/>
        <v>90.972260273972609</v>
      </c>
      <c r="M9" s="17">
        <f t="shared" ca="1" si="2"/>
        <v>103.80251141552512</v>
      </c>
      <c r="N9" s="17">
        <f t="shared" ca="1" si="2"/>
        <v>109.91974885844749</v>
      </c>
      <c r="O9" s="18">
        <v>3</v>
      </c>
      <c r="Q9" s="19">
        <f t="shared" ca="1" si="3"/>
        <v>0.61599999999999999</v>
      </c>
      <c r="R9" t="s">
        <v>39</v>
      </c>
      <c r="S9">
        <v>2024</v>
      </c>
      <c r="T9" s="17">
        <v>0.61599999999999999</v>
      </c>
      <c r="U9" s="17">
        <v>0.61599999999999999</v>
      </c>
      <c r="V9" s="17">
        <v>0.61599999999999999</v>
      </c>
      <c r="Y9" s="16">
        <v>5</v>
      </c>
      <c r="Z9" s="20">
        <f t="shared" si="4"/>
        <v>0.35</v>
      </c>
      <c r="AA9" s="22">
        <v>0.5</v>
      </c>
    </row>
    <row r="10" spans="1:27" x14ac:dyDescent="0.45">
      <c r="A10" s="16" t="s">
        <v>58</v>
      </c>
      <c r="B10" s="16" t="s">
        <v>262</v>
      </c>
      <c r="C10" s="6">
        <v>1</v>
      </c>
      <c r="E10" t="str">
        <f t="shared" si="0"/>
        <v>NatGrdExt_ARM_1</v>
      </c>
      <c r="F10" s="17">
        <f t="shared" ca="1" si="1"/>
        <v>0.72614155251141554</v>
      </c>
      <c r="G10" s="17">
        <f t="shared" ca="1" si="2"/>
        <v>0.77089041095890409</v>
      </c>
      <c r="H10" s="17">
        <f t="shared" ca="1" si="2"/>
        <v>0.85399543378995435</v>
      </c>
      <c r="I10" s="17">
        <f t="shared" ca="1" si="2"/>
        <v>0.9332191780821919</v>
      </c>
      <c r="J10" s="17">
        <f t="shared" ca="1" si="2"/>
        <v>0.99977168949771678</v>
      </c>
      <c r="K10" s="17">
        <f t="shared" ca="1" si="2"/>
        <v>1.0522831050228312</v>
      </c>
      <c r="L10" s="17">
        <f t="shared" ca="1" si="2"/>
        <v>1.1049086757990869</v>
      </c>
      <c r="M10" s="17">
        <f t="shared" ca="1" si="2"/>
        <v>1.1570776255707762</v>
      </c>
      <c r="N10" s="17">
        <f t="shared" ca="1" si="2"/>
        <v>1.1831050228310502</v>
      </c>
      <c r="O10" s="18">
        <v>3</v>
      </c>
      <c r="Q10" s="19">
        <f t="shared" ca="1" si="3"/>
        <v>0.623</v>
      </c>
      <c r="R10" t="s">
        <v>39</v>
      </c>
      <c r="S10">
        <v>2025</v>
      </c>
      <c r="T10" s="17">
        <v>0.623</v>
      </c>
      <c r="U10" s="17">
        <v>0.623</v>
      </c>
      <c r="V10" s="17">
        <v>0.623</v>
      </c>
      <c r="Y10" s="16">
        <v>6</v>
      </c>
      <c r="Z10" s="20">
        <f t="shared" si="4"/>
        <v>0.39999999999999997</v>
      </c>
    </row>
    <row r="11" spans="1:27" x14ac:dyDescent="0.45">
      <c r="A11" s="16" t="s">
        <v>59</v>
      </c>
      <c r="B11" s="16" t="s">
        <v>425</v>
      </c>
      <c r="C11" s="6">
        <v>1</v>
      </c>
      <c r="E11" t="str">
        <f t="shared" si="0"/>
        <v>NatGrdExt_ATG_1</v>
      </c>
      <c r="F11" s="17">
        <f t="shared" ca="1" si="1"/>
        <v>6.4840182648401828E-2</v>
      </c>
      <c r="G11" s="17">
        <f t="shared" ca="1" si="2"/>
        <v>6.9063926940639273E-2</v>
      </c>
      <c r="H11" s="17">
        <f t="shared" ca="1" si="2"/>
        <v>7.5913242009132423E-2</v>
      </c>
      <c r="I11" s="17">
        <f t="shared" ca="1" si="2"/>
        <v>8.0479452054794523E-2</v>
      </c>
      <c r="J11" s="17">
        <f t="shared" ca="1" si="2"/>
        <v>8.4246575342465754E-2</v>
      </c>
      <c r="K11" s="17">
        <f t="shared" ca="1" si="2"/>
        <v>8.8926940639269411E-2</v>
      </c>
      <c r="L11" s="17">
        <f t="shared" ca="1" si="2"/>
        <v>9.3378995433789955E-2</v>
      </c>
      <c r="M11" s="17">
        <f t="shared" ca="1" si="2"/>
        <v>9.7945205479452055E-2</v>
      </c>
      <c r="N11" s="17">
        <f t="shared" ca="1" si="2"/>
        <v>0.10011415525114155</v>
      </c>
      <c r="O11" s="18">
        <v>3</v>
      </c>
      <c r="Q11" s="19">
        <f t="shared" ca="1" si="3"/>
        <v>0.625</v>
      </c>
      <c r="R11" t="s">
        <v>39</v>
      </c>
      <c r="S11">
        <v>2026</v>
      </c>
      <c r="T11" s="17">
        <v>0.625</v>
      </c>
      <c r="U11" s="17">
        <v>0.625</v>
      </c>
      <c r="V11" s="17">
        <v>0.625</v>
      </c>
      <c r="Y11" s="16">
        <v>7</v>
      </c>
      <c r="Z11" s="20">
        <f t="shared" si="4"/>
        <v>0.44999999999999996</v>
      </c>
    </row>
    <row r="12" spans="1:27" x14ac:dyDescent="0.45">
      <c r="A12" s="16" t="s">
        <v>60</v>
      </c>
      <c r="B12" s="16" t="s">
        <v>263</v>
      </c>
      <c r="C12" s="6">
        <v>1</v>
      </c>
      <c r="E12" t="str">
        <f t="shared" si="0"/>
        <v>NatGrdExt_AUS_1</v>
      </c>
      <c r="F12" s="17">
        <f t="shared" ca="1" si="1"/>
        <v>34.055821917808224</v>
      </c>
      <c r="G12" s="17">
        <f t="shared" ca="1" si="2"/>
        <v>35.323401826484016</v>
      </c>
      <c r="H12" s="17">
        <f t="shared" ca="1" si="2"/>
        <v>36.988242009132421</v>
      </c>
      <c r="I12" s="17">
        <f t="shared" ca="1" si="2"/>
        <v>38.24292237442922</v>
      </c>
      <c r="J12" s="17">
        <f t="shared" ca="1" si="2"/>
        <v>39.485502283105021</v>
      </c>
      <c r="K12" s="17">
        <f t="shared" ca="1" si="2"/>
        <v>40.639840182648399</v>
      </c>
      <c r="L12" s="17">
        <f t="shared" ca="1" si="2"/>
        <v>41.723972602739728</v>
      </c>
      <c r="M12" s="17">
        <f t="shared" ca="1" si="2"/>
        <v>43.141894977168953</v>
      </c>
      <c r="N12" s="17">
        <f t="shared" ca="1" si="2"/>
        <v>44.045776255707764</v>
      </c>
      <c r="O12" s="18">
        <v>3</v>
      </c>
      <c r="Q12" s="19">
        <f t="shared" ca="1" si="3"/>
        <v>0.627</v>
      </c>
      <c r="R12" t="s">
        <v>39</v>
      </c>
      <c r="S12">
        <v>2027</v>
      </c>
      <c r="T12" s="17">
        <v>0.627</v>
      </c>
      <c r="U12" s="17">
        <v>0.627</v>
      </c>
      <c r="V12" s="17">
        <v>0.627</v>
      </c>
      <c r="Y12" s="16">
        <v>8</v>
      </c>
      <c r="Z12" s="20">
        <f t="shared" si="4"/>
        <v>0.49999999999999994</v>
      </c>
    </row>
    <row r="13" spans="1:27" x14ac:dyDescent="0.45">
      <c r="A13" s="16" t="s">
        <v>61</v>
      </c>
      <c r="B13" s="16" t="s">
        <v>264</v>
      </c>
      <c r="C13" s="6">
        <v>1</v>
      </c>
      <c r="E13" t="str">
        <f t="shared" si="0"/>
        <v>NatGrdExt_AUT_1</v>
      </c>
      <c r="F13" s="17">
        <f t="shared" ca="1" si="1"/>
        <v>9.5816210045662107</v>
      </c>
      <c r="G13" s="17">
        <f t="shared" ca="1" si="2"/>
        <v>9.8005707762557073</v>
      </c>
      <c r="H13" s="17">
        <f t="shared" ca="1" si="2"/>
        <v>9.943607305936073</v>
      </c>
      <c r="I13" s="17">
        <f t="shared" ca="1" si="2"/>
        <v>9.943607305936073</v>
      </c>
      <c r="J13" s="17">
        <f t="shared" ca="1" si="2"/>
        <v>9.943607305936073</v>
      </c>
      <c r="K13" s="17">
        <f t="shared" ca="1" si="2"/>
        <v>9.943607305936073</v>
      </c>
      <c r="L13" s="17">
        <f t="shared" ca="1" si="2"/>
        <v>9.943607305936073</v>
      </c>
      <c r="M13" s="17">
        <f t="shared" ca="1" si="2"/>
        <v>9.943607305936073</v>
      </c>
      <c r="N13" s="17">
        <f t="shared" ca="1" si="2"/>
        <v>9.943607305936073</v>
      </c>
      <c r="O13" s="18">
        <v>3</v>
      </c>
      <c r="Q13" s="19">
        <f t="shared" ca="1" si="3"/>
        <v>0.63</v>
      </c>
      <c r="R13" t="s">
        <v>39</v>
      </c>
      <c r="S13">
        <v>2028</v>
      </c>
      <c r="T13" s="17">
        <v>0.63</v>
      </c>
      <c r="U13" s="17">
        <v>0.63</v>
      </c>
      <c r="V13" s="17">
        <v>0.63</v>
      </c>
      <c r="Y13" s="16">
        <v>9</v>
      </c>
      <c r="Z13" s="20">
        <f t="shared" si="4"/>
        <v>0.54999999999999993</v>
      </c>
    </row>
    <row r="14" spans="1:27" x14ac:dyDescent="0.45">
      <c r="A14" s="16" t="s">
        <v>62</v>
      </c>
      <c r="B14" s="16" t="s">
        <v>265</v>
      </c>
      <c r="C14" s="6">
        <v>1</v>
      </c>
      <c r="E14" t="str">
        <f t="shared" si="0"/>
        <v>NatGrdExt_AZE_1</v>
      </c>
      <c r="F14" s="17">
        <f t="shared" ca="1" si="1"/>
        <v>2.553881278538813</v>
      </c>
      <c r="G14" s="17">
        <f t="shared" ca="1" si="2"/>
        <v>2.754109589041096</v>
      </c>
      <c r="H14" s="17">
        <f t="shared" ca="1" si="2"/>
        <v>3.127511415525114</v>
      </c>
      <c r="I14" s="17">
        <f t="shared" ca="1" si="2"/>
        <v>3.4307077625570779</v>
      </c>
      <c r="J14" s="17">
        <f t="shared" ca="1" si="2"/>
        <v>3.6590182648401823</v>
      </c>
      <c r="K14" s="17">
        <f t="shared" ca="1" si="2"/>
        <v>3.8409817351598172</v>
      </c>
      <c r="L14" s="17">
        <f t="shared" ca="1" si="2"/>
        <v>3.9971461187214614</v>
      </c>
      <c r="M14" s="17">
        <f t="shared" ca="1" si="2"/>
        <v>4.1609589041095898</v>
      </c>
      <c r="N14" s="17">
        <f t="shared" ca="1" si="2"/>
        <v>4.2445205479452062</v>
      </c>
      <c r="O14" s="18">
        <v>3</v>
      </c>
      <c r="Q14" s="19">
        <f t="shared" ca="1" si="3"/>
        <v>0.63200000000000001</v>
      </c>
      <c r="R14" t="s">
        <v>39</v>
      </c>
      <c r="S14">
        <v>2029</v>
      </c>
      <c r="T14" s="17">
        <v>0.63200000000000001</v>
      </c>
      <c r="U14" s="17">
        <v>0.63200000000000001</v>
      </c>
      <c r="V14" s="17">
        <v>0.63200000000000001</v>
      </c>
      <c r="Y14" s="16">
        <v>10</v>
      </c>
      <c r="Z14" s="20">
        <f t="shared" si="4"/>
        <v>0.6</v>
      </c>
    </row>
    <row r="15" spans="1:27" x14ac:dyDescent="0.45">
      <c r="A15" s="16" t="s">
        <v>63</v>
      </c>
      <c r="B15" s="16" t="s">
        <v>266</v>
      </c>
      <c r="C15" s="6">
        <v>1</v>
      </c>
      <c r="E15" t="str">
        <f t="shared" si="0"/>
        <v>NatGrdExt_BDI_1</v>
      </c>
      <c r="F15" s="17">
        <f t="shared" ca="1" si="1"/>
        <v>0.246689497716895</v>
      </c>
      <c r="G15" s="17">
        <f t="shared" ref="G15:N24" ca="1" si="5">MAX(F15,SUMIFS($Q$5:$Q$19999,$R$5:$R$19999,RIGHT($A15,3),$S$5:$S$19999,G$4)*VLOOKUP($C15,$Y$5:$Z$15,2,FALSE)/8.76)+SUMIF($Y$5:$Y$15,$C15,$AA$5:$AA$15)</f>
        <v>0.34143835616438356</v>
      </c>
      <c r="H15" s="17">
        <f t="shared" ca="1" si="5"/>
        <v>0.62009132420091329</v>
      </c>
      <c r="I15" s="17">
        <f t="shared" ca="1" si="5"/>
        <v>1.072716894977169</v>
      </c>
      <c r="J15" s="17">
        <f t="shared" ca="1" si="5"/>
        <v>1.7557077625570778</v>
      </c>
      <c r="K15" s="17">
        <f t="shared" ca="1" si="5"/>
        <v>2.7143835616438357</v>
      </c>
      <c r="L15" s="17">
        <f t="shared" ca="1" si="5"/>
        <v>3.9609589041095892</v>
      </c>
      <c r="M15" s="17">
        <f t="shared" ca="1" si="5"/>
        <v>5.4251141552511415</v>
      </c>
      <c r="N15" s="17">
        <f t="shared" ca="1" si="5"/>
        <v>6.1993150684931502</v>
      </c>
      <c r="O15" s="18">
        <v>3</v>
      </c>
      <c r="Q15" s="19">
        <f t="shared" ca="1" si="3"/>
        <v>0.63400000000000001</v>
      </c>
      <c r="R15" t="s">
        <v>39</v>
      </c>
      <c r="S15">
        <v>2030</v>
      </c>
      <c r="T15" s="17">
        <v>0.63400000000000001</v>
      </c>
      <c r="U15" s="17">
        <v>0.63500000000000001</v>
      </c>
      <c r="V15" s="17">
        <v>0.63400000000000001</v>
      </c>
    </row>
    <row r="16" spans="1:27" x14ac:dyDescent="0.45">
      <c r="A16" s="16" t="s">
        <v>64</v>
      </c>
      <c r="B16" s="16" t="s">
        <v>267</v>
      </c>
      <c r="C16" s="6">
        <v>1</v>
      </c>
      <c r="E16" t="str">
        <f t="shared" si="0"/>
        <v>NatGrdExt_BEL_1</v>
      </c>
      <c r="F16" s="17">
        <f t="shared" ca="1" si="1"/>
        <v>11.098744292237443</v>
      </c>
      <c r="G16" s="17">
        <f t="shared" ca="1" si="5"/>
        <v>11.268607305936072</v>
      </c>
      <c r="H16" s="17">
        <f t="shared" ca="1" si="5"/>
        <v>11.516552511415526</v>
      </c>
      <c r="I16" s="17">
        <f t="shared" ca="1" si="5"/>
        <v>11.705251141552511</v>
      </c>
      <c r="J16" s="17">
        <f t="shared" ca="1" si="5"/>
        <v>11.940753424657535</v>
      </c>
      <c r="K16" s="17">
        <f t="shared" ca="1" si="5"/>
        <v>12.277054794520549</v>
      </c>
      <c r="L16" s="17">
        <f t="shared" ca="1" si="5"/>
        <v>12.735273972602741</v>
      </c>
      <c r="M16" s="17">
        <f t="shared" ca="1" si="5"/>
        <v>13.341666666666667</v>
      </c>
      <c r="N16" s="17">
        <f t="shared" ca="1" si="5"/>
        <v>13.697716894977169</v>
      </c>
      <c r="O16" s="18">
        <v>3</v>
      </c>
      <c r="Q16" s="19">
        <f t="shared" ca="1" si="3"/>
        <v>0.63600000000000001</v>
      </c>
      <c r="R16" t="s">
        <v>39</v>
      </c>
      <c r="S16">
        <v>2031</v>
      </c>
      <c r="T16" s="17">
        <v>0.63600000000000001</v>
      </c>
      <c r="U16" s="17">
        <v>0.63700000000000001</v>
      </c>
      <c r="V16" s="17">
        <v>0.63600000000000001</v>
      </c>
    </row>
    <row r="17" spans="1:26" x14ac:dyDescent="0.45">
      <c r="A17" s="16" t="s">
        <v>65</v>
      </c>
      <c r="B17" s="16" t="s">
        <v>268</v>
      </c>
      <c r="C17" s="6">
        <v>1</v>
      </c>
      <c r="E17" t="str">
        <f t="shared" si="0"/>
        <v>NatGrdExt_BEN_1</v>
      </c>
      <c r="F17" s="17">
        <f t="shared" ca="1" si="1"/>
        <v>0.26392694063926941</v>
      </c>
      <c r="G17" s="17">
        <f t="shared" ca="1" si="5"/>
        <v>0.36689497716894975</v>
      </c>
      <c r="H17" s="17">
        <f t="shared" ca="1" si="5"/>
        <v>0.6805936073059361</v>
      </c>
      <c r="I17" s="17">
        <f t="shared" ca="1" si="5"/>
        <v>1.1979452054794522</v>
      </c>
      <c r="J17" s="17">
        <f t="shared" ca="1" si="5"/>
        <v>2.0027397260273974</v>
      </c>
      <c r="K17" s="17">
        <f t="shared" ca="1" si="5"/>
        <v>3.1673515981735161</v>
      </c>
      <c r="L17" s="17">
        <f t="shared" ca="1" si="5"/>
        <v>4.713356164383562</v>
      </c>
      <c r="M17" s="17">
        <f t="shared" ca="1" si="5"/>
        <v>6.5770547945205484</v>
      </c>
      <c r="N17" s="17">
        <f t="shared" ca="1" si="5"/>
        <v>7.5828767123287673</v>
      </c>
      <c r="O17" s="18">
        <v>3</v>
      </c>
      <c r="Q17" s="19">
        <f t="shared" ca="1" si="3"/>
        <v>0.63800000000000001</v>
      </c>
      <c r="R17" t="s">
        <v>39</v>
      </c>
      <c r="S17">
        <v>2032</v>
      </c>
      <c r="T17" s="17">
        <v>0.63700000000000001</v>
      </c>
      <c r="U17" s="17">
        <v>0.63900000000000001</v>
      </c>
      <c r="V17" s="17">
        <v>0.63800000000000001</v>
      </c>
      <c r="Y17" t="s">
        <v>40</v>
      </c>
    </row>
    <row r="18" spans="1:26" x14ac:dyDescent="0.45">
      <c r="A18" s="16" t="s">
        <v>66</v>
      </c>
      <c r="B18" s="16" t="s">
        <v>269</v>
      </c>
      <c r="C18" s="6">
        <v>1</v>
      </c>
      <c r="E18" t="str">
        <f t="shared" si="0"/>
        <v>NatGrdExt_BFA_1</v>
      </c>
      <c r="F18" s="17">
        <f t="shared" ca="1" si="1"/>
        <v>0.43527397260273976</v>
      </c>
      <c r="G18" s="17">
        <f t="shared" ca="1" si="5"/>
        <v>0.62694063926940635</v>
      </c>
      <c r="H18" s="17">
        <f t="shared" ca="1" si="5"/>
        <v>1.2700913242009133</v>
      </c>
      <c r="I18" s="17">
        <f t="shared" ca="1" si="5"/>
        <v>2.4462328767123287</v>
      </c>
      <c r="J18" s="17">
        <f t="shared" ca="1" si="5"/>
        <v>4.4553652968036532</v>
      </c>
      <c r="K18" s="17">
        <f t="shared" ca="1" si="5"/>
        <v>7.6320776255707763</v>
      </c>
      <c r="L18" s="17">
        <f t="shared" ca="1" si="5"/>
        <v>12.248287671232877</v>
      </c>
      <c r="M18" s="17">
        <f t="shared" ca="1" si="5"/>
        <v>18.362899543378997</v>
      </c>
      <c r="N18" s="17">
        <f t="shared" ca="1" si="5"/>
        <v>21.900114155251142</v>
      </c>
      <c r="O18" s="18">
        <v>3</v>
      </c>
      <c r="Q18" s="19">
        <f t="shared" ca="1" si="3"/>
        <v>0.63900000000000001</v>
      </c>
      <c r="R18" t="s">
        <v>39</v>
      </c>
      <c r="S18">
        <v>2033</v>
      </c>
      <c r="T18" s="17">
        <v>0.63800000000000001</v>
      </c>
      <c r="U18" s="17">
        <v>0.64100000000000001</v>
      </c>
      <c r="V18" s="17">
        <v>0.63900000000000001</v>
      </c>
      <c r="Y18" t="s">
        <v>36</v>
      </c>
      <c r="Z18" t="s">
        <v>41</v>
      </c>
    </row>
    <row r="19" spans="1:26" x14ac:dyDescent="0.45">
      <c r="A19" s="16" t="s">
        <v>67</v>
      </c>
      <c r="B19" s="16" t="s">
        <v>270</v>
      </c>
      <c r="C19" s="6">
        <v>1</v>
      </c>
      <c r="E19" t="str">
        <f t="shared" si="0"/>
        <v>NatGrdExt_BGD_1</v>
      </c>
      <c r="F19" s="17">
        <f t="shared" ca="1" si="1"/>
        <v>14.134931506849316</v>
      </c>
      <c r="G19" s="17">
        <f t="shared" ca="1" si="5"/>
        <v>20.464155251141552</v>
      </c>
      <c r="H19" s="17">
        <f t="shared" ca="1" si="5"/>
        <v>38.060730593607303</v>
      </c>
      <c r="I19" s="17">
        <f t="shared" ca="1" si="5"/>
        <v>58.637557077625566</v>
      </c>
      <c r="J19" s="17">
        <f t="shared" ca="1" si="5"/>
        <v>76.259474885844753</v>
      </c>
      <c r="K19" s="17">
        <f t="shared" ca="1" si="5"/>
        <v>87.985159817351601</v>
      </c>
      <c r="L19" s="17">
        <f t="shared" ca="1" si="5"/>
        <v>95.043493150684938</v>
      </c>
      <c r="M19" s="17">
        <f t="shared" ca="1" si="5"/>
        <v>99.538812785388131</v>
      </c>
      <c r="N19" s="17">
        <f t="shared" ca="1" si="5"/>
        <v>101.4162100456621</v>
      </c>
      <c r="O19" s="18">
        <v>3</v>
      </c>
      <c r="Q19" s="19">
        <f t="shared" ca="1" si="3"/>
        <v>0.64</v>
      </c>
      <c r="R19" t="s">
        <v>39</v>
      </c>
      <c r="S19">
        <v>2034</v>
      </c>
      <c r="T19" s="17">
        <v>0.64</v>
      </c>
      <c r="U19" s="17">
        <v>0.64300000000000002</v>
      </c>
      <c r="V19" s="17">
        <v>0.64</v>
      </c>
      <c r="Y19" t="s">
        <v>42</v>
      </c>
      <c r="Z19">
        <v>0</v>
      </c>
    </row>
    <row r="20" spans="1:26" x14ac:dyDescent="0.45">
      <c r="A20" s="16" t="s">
        <v>68</v>
      </c>
      <c r="B20" s="16" t="s">
        <v>271</v>
      </c>
      <c r="C20" s="6">
        <v>1</v>
      </c>
      <c r="E20" t="str">
        <f t="shared" si="0"/>
        <v>NatGrdExt_BGR_1</v>
      </c>
      <c r="F20" s="17">
        <f t="shared" ca="1" si="1"/>
        <v>3.8083333333333331</v>
      </c>
      <c r="G20" s="17">
        <f t="shared" ca="1" si="5"/>
        <v>3.8083333333333331</v>
      </c>
      <c r="H20" s="17">
        <f t="shared" ca="1" si="5"/>
        <v>3.8083333333333331</v>
      </c>
      <c r="I20" s="17">
        <f t="shared" ca="1" si="5"/>
        <v>3.8083333333333331</v>
      </c>
      <c r="J20" s="17">
        <f t="shared" ca="1" si="5"/>
        <v>3.8083333333333331</v>
      </c>
      <c r="K20" s="17">
        <f t="shared" ca="1" si="5"/>
        <v>3.8083333333333331</v>
      </c>
      <c r="L20" s="17">
        <f t="shared" ca="1" si="5"/>
        <v>3.8083333333333331</v>
      </c>
      <c r="M20" s="17">
        <f t="shared" ca="1" si="5"/>
        <v>3.8083333333333331</v>
      </c>
      <c r="N20" s="17">
        <f t="shared" ca="1" si="5"/>
        <v>3.8226027397260274</v>
      </c>
      <c r="O20" s="18">
        <v>3</v>
      </c>
      <c r="Q20" s="19">
        <f t="shared" ca="1" si="3"/>
        <v>0.64200000000000002</v>
      </c>
      <c r="R20" t="s">
        <v>39</v>
      </c>
      <c r="S20">
        <v>2035</v>
      </c>
      <c r="T20" s="17">
        <v>0.64100000000000001</v>
      </c>
      <c r="U20" s="17">
        <v>0.64500000000000002</v>
      </c>
      <c r="V20" s="17">
        <v>0.64200000000000002</v>
      </c>
      <c r="Y20" t="s">
        <v>43</v>
      </c>
      <c r="Z20" s="15">
        <f>Z19+25</f>
        <v>25</v>
      </c>
    </row>
    <row r="21" spans="1:26" x14ac:dyDescent="0.45">
      <c r="A21" s="16" t="s">
        <v>69</v>
      </c>
      <c r="B21" s="16" t="s">
        <v>272</v>
      </c>
      <c r="C21" s="6">
        <v>1</v>
      </c>
      <c r="E21" t="str">
        <f t="shared" si="0"/>
        <v>NatGrdExt_BHR_1</v>
      </c>
      <c r="F21" s="17">
        <f t="shared" ca="1" si="1"/>
        <v>3.8301369863013699</v>
      </c>
      <c r="G21" s="17">
        <f t="shared" ca="1" si="5"/>
        <v>3.8783105022831048</v>
      </c>
      <c r="H21" s="17">
        <f t="shared" ca="1" si="5"/>
        <v>4.1213470319634702</v>
      </c>
      <c r="I21" s="17">
        <f t="shared" ca="1" si="5"/>
        <v>4.2945205479452051</v>
      </c>
      <c r="J21" s="17">
        <f t="shared" ca="1" si="5"/>
        <v>4.3531963470319637</v>
      </c>
      <c r="K21" s="17">
        <f t="shared" ca="1" si="5"/>
        <v>4.3799086757990873</v>
      </c>
      <c r="L21" s="17">
        <f t="shared" ca="1" si="5"/>
        <v>4.3948630136986306</v>
      </c>
      <c r="M21" s="17">
        <f t="shared" ca="1" si="5"/>
        <v>4.4941780821917812</v>
      </c>
      <c r="N21" s="17">
        <f t="shared" ca="1" si="5"/>
        <v>4.5674657534246581</v>
      </c>
      <c r="O21" s="18">
        <v>3</v>
      </c>
      <c r="Q21" s="19">
        <f t="shared" ca="1" si="3"/>
        <v>0.64200000000000002</v>
      </c>
      <c r="R21" t="s">
        <v>39</v>
      </c>
      <c r="S21">
        <v>2036</v>
      </c>
      <c r="T21" s="17">
        <v>0.64200000000000002</v>
      </c>
      <c r="U21" s="17">
        <v>0.64600000000000002</v>
      </c>
      <c r="V21" s="17">
        <v>0.64200000000000002</v>
      </c>
      <c r="Y21" t="s">
        <v>44</v>
      </c>
      <c r="Z21" s="15">
        <f t="shared" ref="Z21:Z28" si="6">Z20+25</f>
        <v>50</v>
      </c>
    </row>
    <row r="22" spans="1:26" x14ac:dyDescent="0.45">
      <c r="A22" s="16" t="s">
        <v>70</v>
      </c>
      <c r="B22" s="16" t="s">
        <v>273</v>
      </c>
      <c r="C22" s="6">
        <v>1</v>
      </c>
      <c r="E22" t="str">
        <f t="shared" si="0"/>
        <v>NatGrdExt_BHS_1</v>
      </c>
      <c r="F22" s="17">
        <f t="shared" ca="1" si="1"/>
        <v>0.26700913242009133</v>
      </c>
      <c r="G22" s="17">
        <f t="shared" ca="1" si="5"/>
        <v>0.2764840182648402</v>
      </c>
      <c r="H22" s="17">
        <f t="shared" ca="1" si="5"/>
        <v>0.28869863013698632</v>
      </c>
      <c r="I22" s="17">
        <f t="shared" ca="1" si="5"/>
        <v>0.29337899543378992</v>
      </c>
      <c r="J22" s="17">
        <f t="shared" ca="1" si="5"/>
        <v>0.29337899543378992</v>
      </c>
      <c r="K22" s="17">
        <f t="shared" ca="1" si="5"/>
        <v>0.29337899543378992</v>
      </c>
      <c r="L22" s="17">
        <f t="shared" ca="1" si="5"/>
        <v>0.29337899543378992</v>
      </c>
      <c r="M22" s="17">
        <f t="shared" ca="1" si="5"/>
        <v>0.29337899543378992</v>
      </c>
      <c r="N22" s="17">
        <f t="shared" ca="1" si="5"/>
        <v>0.29337899543378992</v>
      </c>
      <c r="O22" s="18">
        <v>3</v>
      </c>
      <c r="Q22" s="19">
        <f t="shared" ca="1" si="3"/>
        <v>0.64300000000000002</v>
      </c>
      <c r="R22" t="s">
        <v>39</v>
      </c>
      <c r="S22">
        <v>2037</v>
      </c>
      <c r="T22" s="17">
        <v>0.64300000000000002</v>
      </c>
      <c r="U22" s="17">
        <v>0.64600000000000002</v>
      </c>
      <c r="V22" s="17">
        <v>0.64300000000000002</v>
      </c>
      <c r="Y22" t="s">
        <v>45</v>
      </c>
      <c r="Z22" s="15">
        <f t="shared" si="6"/>
        <v>75</v>
      </c>
    </row>
    <row r="23" spans="1:26" x14ac:dyDescent="0.45">
      <c r="A23" s="16" t="s">
        <v>71</v>
      </c>
      <c r="B23" s="16" t="s">
        <v>274</v>
      </c>
      <c r="C23" s="6">
        <v>1</v>
      </c>
      <c r="E23" t="str">
        <f t="shared" si="0"/>
        <v>NatGrdExt_BIH_1</v>
      </c>
      <c r="F23" s="17">
        <f t="shared" ca="1" si="1"/>
        <v>2.161986301369863</v>
      </c>
      <c r="G23" s="17">
        <f t="shared" ca="1" si="5"/>
        <v>2.530365296803653</v>
      </c>
      <c r="H23" s="17">
        <f t="shared" ca="1" si="5"/>
        <v>3.231849315068493</v>
      </c>
      <c r="I23" s="17">
        <f t="shared" ca="1" si="5"/>
        <v>3.7449771689497715</v>
      </c>
      <c r="J23" s="17">
        <f t="shared" ca="1" si="5"/>
        <v>4.0787671232876708</v>
      </c>
      <c r="K23" s="17">
        <f t="shared" ca="1" si="5"/>
        <v>4.2673515981735157</v>
      </c>
      <c r="L23" s="17">
        <f t="shared" ca="1" si="5"/>
        <v>4.3449771689497716</v>
      </c>
      <c r="M23" s="17">
        <f t="shared" ca="1" si="5"/>
        <v>4.409474885844749</v>
      </c>
      <c r="N23" s="17">
        <f t="shared" ca="1" si="5"/>
        <v>4.4498858447488585</v>
      </c>
      <c r="O23" s="18">
        <v>3</v>
      </c>
      <c r="Q23" s="19">
        <f t="shared" ca="1" si="3"/>
        <v>0.64300000000000002</v>
      </c>
      <c r="R23" t="s">
        <v>39</v>
      </c>
      <c r="S23">
        <v>2038</v>
      </c>
      <c r="T23" s="17">
        <v>0.64400000000000002</v>
      </c>
      <c r="U23" s="17">
        <v>0.64700000000000002</v>
      </c>
      <c r="V23" s="17">
        <v>0.64300000000000002</v>
      </c>
      <c r="Y23" t="s">
        <v>46</v>
      </c>
      <c r="Z23" s="15">
        <f t="shared" si="6"/>
        <v>100</v>
      </c>
    </row>
    <row r="24" spans="1:26" x14ac:dyDescent="0.45">
      <c r="A24" s="16" t="s">
        <v>72</v>
      </c>
      <c r="B24" s="16" t="s">
        <v>275</v>
      </c>
      <c r="C24" s="6">
        <v>1</v>
      </c>
      <c r="E24" t="str">
        <f t="shared" si="0"/>
        <v>NatGrdExt_BLR_1</v>
      </c>
      <c r="F24" s="17">
        <f t="shared" ca="1" si="1"/>
        <v>4.0950913242009133</v>
      </c>
      <c r="G24" s="17">
        <f t="shared" ca="1" si="5"/>
        <v>4.1017123287671229</v>
      </c>
      <c r="H24" s="17">
        <f t="shared" ca="1" si="5"/>
        <v>4.1017123287671229</v>
      </c>
      <c r="I24" s="17">
        <f t="shared" ca="1" si="5"/>
        <v>4.112785388127854</v>
      </c>
      <c r="J24" s="17">
        <f t="shared" ca="1" si="5"/>
        <v>4.112785388127854</v>
      </c>
      <c r="K24" s="17">
        <f t="shared" ca="1" si="5"/>
        <v>4.112785388127854</v>
      </c>
      <c r="L24" s="17">
        <f t="shared" ca="1" si="5"/>
        <v>4.1611872146118722</v>
      </c>
      <c r="M24" s="17">
        <f t="shared" ca="1" si="5"/>
        <v>4.2598173515981737</v>
      </c>
      <c r="N24" s="17">
        <f t="shared" ca="1" si="5"/>
        <v>4.3211187214611879</v>
      </c>
      <c r="O24" s="18">
        <v>3</v>
      </c>
      <c r="Q24" s="19">
        <f t="shared" ca="1" si="3"/>
        <v>0.64300000000000002</v>
      </c>
      <c r="R24" t="s">
        <v>39</v>
      </c>
      <c r="S24">
        <v>2039</v>
      </c>
      <c r="T24" s="17">
        <v>0.64500000000000002</v>
      </c>
      <c r="U24" s="17">
        <v>0.64700000000000002</v>
      </c>
      <c r="V24" s="17">
        <v>0.64300000000000002</v>
      </c>
      <c r="Y24" t="s">
        <v>47</v>
      </c>
      <c r="Z24" s="15">
        <f t="shared" si="6"/>
        <v>125</v>
      </c>
    </row>
    <row r="25" spans="1:26" x14ac:dyDescent="0.45">
      <c r="A25" s="16" t="s">
        <v>73</v>
      </c>
      <c r="B25" s="16" t="s">
        <v>276</v>
      </c>
      <c r="C25" s="6">
        <v>1</v>
      </c>
      <c r="E25" t="str">
        <f t="shared" si="0"/>
        <v>NatGrdExt_BLZ_1</v>
      </c>
      <c r="F25" s="17">
        <f t="shared" ca="1" si="1"/>
        <v>0.28082191780821919</v>
      </c>
      <c r="G25" s="17">
        <f t="shared" ref="G25:N34" ca="1" si="7">MAX(F25,SUMIFS($Q$5:$Q$19999,$R$5:$R$19999,RIGHT($A25,3),$S$5:$S$19999,G$4)*VLOOKUP($C25,$Y$5:$Z$15,2,FALSE)/8.76)+SUMIF($Y$5:$Y$15,$C25,$AA$5:$AA$15)</f>
        <v>0.30730593607305939</v>
      </c>
      <c r="H25" s="17">
        <f t="shared" ca="1" si="7"/>
        <v>0.36141552511415526</v>
      </c>
      <c r="I25" s="17">
        <f t="shared" ca="1" si="7"/>
        <v>0.41586757990867579</v>
      </c>
      <c r="J25" s="17">
        <f t="shared" ca="1" si="7"/>
        <v>0.47009132420091326</v>
      </c>
      <c r="K25" s="17">
        <f t="shared" ca="1" si="7"/>
        <v>0.52431506849315068</v>
      </c>
      <c r="L25" s="17">
        <f t="shared" ca="1" si="7"/>
        <v>0.57591324200913241</v>
      </c>
      <c r="M25" s="17">
        <f t="shared" ca="1" si="7"/>
        <v>0.6239726027397261</v>
      </c>
      <c r="N25" s="17">
        <f t="shared" ca="1" si="7"/>
        <v>0.64828767123287678</v>
      </c>
      <c r="O25" s="18">
        <v>3</v>
      </c>
      <c r="Q25" s="19">
        <f t="shared" ca="1" si="3"/>
        <v>0.64300000000000002</v>
      </c>
      <c r="R25" t="s">
        <v>39</v>
      </c>
      <c r="S25">
        <v>2040</v>
      </c>
      <c r="T25" s="17">
        <v>0.64500000000000002</v>
      </c>
      <c r="U25" s="17">
        <v>0.64700000000000002</v>
      </c>
      <c r="V25" s="17">
        <v>0.64300000000000002</v>
      </c>
      <c r="Y25" t="s">
        <v>48</v>
      </c>
      <c r="Z25" s="15">
        <f t="shared" si="6"/>
        <v>150</v>
      </c>
    </row>
    <row r="26" spans="1:26" x14ac:dyDescent="0.45">
      <c r="A26" s="16" t="s">
        <v>75</v>
      </c>
      <c r="B26" s="16" t="s">
        <v>277</v>
      </c>
      <c r="C26" s="6">
        <v>1</v>
      </c>
      <c r="E26" t="str">
        <f t="shared" si="0"/>
        <v>NatGrdExt_BOL_1</v>
      </c>
      <c r="F26" s="17">
        <f t="shared" ca="1" si="1"/>
        <v>1.422488584474886</v>
      </c>
      <c r="G26" s="17">
        <f t="shared" ca="1" si="7"/>
        <v>1.817351598173516</v>
      </c>
      <c r="H26" s="17">
        <f t="shared" ca="1" si="7"/>
        <v>2.9049086757990867</v>
      </c>
      <c r="I26" s="17">
        <f t="shared" ca="1" si="7"/>
        <v>4.4513698630136984</v>
      </c>
      <c r="J26" s="17">
        <f t="shared" ca="1" si="7"/>
        <v>6.5167808219178092</v>
      </c>
      <c r="K26" s="17">
        <f t="shared" ca="1" si="7"/>
        <v>9.0542237442922371</v>
      </c>
      <c r="L26" s="17">
        <f t="shared" ca="1" si="7"/>
        <v>11.959817351598174</v>
      </c>
      <c r="M26" s="17">
        <f t="shared" ca="1" si="7"/>
        <v>15.069292237442923</v>
      </c>
      <c r="N26" s="17">
        <f t="shared" ca="1" si="7"/>
        <v>16.641438356164382</v>
      </c>
      <c r="O26" s="18">
        <v>3</v>
      </c>
      <c r="Q26" s="19">
        <f t="shared" ca="1" si="3"/>
        <v>0.64200000000000002</v>
      </c>
      <c r="R26" t="s">
        <v>39</v>
      </c>
      <c r="S26">
        <v>2041</v>
      </c>
      <c r="T26" s="17">
        <v>0.64500000000000002</v>
      </c>
      <c r="U26" s="17">
        <v>0.64700000000000002</v>
      </c>
      <c r="V26" s="17">
        <v>0.64200000000000002</v>
      </c>
      <c r="Y26" t="s">
        <v>49</v>
      </c>
      <c r="Z26" s="15">
        <f t="shared" si="6"/>
        <v>175</v>
      </c>
    </row>
    <row r="27" spans="1:26" x14ac:dyDescent="0.45">
      <c r="A27" s="16" t="s">
        <v>76</v>
      </c>
      <c r="B27" s="16" t="s">
        <v>278</v>
      </c>
      <c r="C27" s="6">
        <v>1</v>
      </c>
      <c r="E27" t="str">
        <f t="shared" si="0"/>
        <v>NatGrdExt_BRA_1</v>
      </c>
      <c r="F27" s="17">
        <f t="shared" ca="1" si="1"/>
        <v>77.997831050228314</v>
      </c>
      <c r="G27" s="17">
        <f t="shared" ca="1" si="7"/>
        <v>86.283904109589045</v>
      </c>
      <c r="H27" s="17">
        <f t="shared" ca="1" si="7"/>
        <v>100.95365296803654</v>
      </c>
      <c r="I27" s="17">
        <f t="shared" ca="1" si="7"/>
        <v>111.91381278538813</v>
      </c>
      <c r="J27" s="17">
        <f t="shared" ca="1" si="7"/>
        <v>119.08561643835617</v>
      </c>
      <c r="K27" s="17">
        <f t="shared" ca="1" si="7"/>
        <v>123.3230593607306</v>
      </c>
      <c r="L27" s="17">
        <f t="shared" ca="1" si="7"/>
        <v>126.00799086757991</v>
      </c>
      <c r="M27" s="17">
        <f t="shared" ca="1" si="7"/>
        <v>128.33333333333334</v>
      </c>
      <c r="N27" s="17">
        <f t="shared" ca="1" si="7"/>
        <v>129.66666666666669</v>
      </c>
      <c r="O27" s="18">
        <v>3</v>
      </c>
      <c r="Q27" s="19">
        <f t="shared" ca="1" si="3"/>
        <v>0.64100000000000001</v>
      </c>
      <c r="R27" t="s">
        <v>39</v>
      </c>
      <c r="S27">
        <v>2042</v>
      </c>
      <c r="T27" s="17">
        <v>0.64400000000000002</v>
      </c>
      <c r="U27" s="17">
        <v>0.64700000000000002</v>
      </c>
      <c r="V27" s="17">
        <v>0.64100000000000001</v>
      </c>
      <c r="Y27" t="s">
        <v>50</v>
      </c>
      <c r="Z27" s="15">
        <f t="shared" si="6"/>
        <v>200</v>
      </c>
    </row>
    <row r="28" spans="1:26" x14ac:dyDescent="0.45">
      <c r="A28" s="16" t="s">
        <v>78</v>
      </c>
      <c r="B28" s="16" t="s">
        <v>279</v>
      </c>
      <c r="C28" s="6">
        <v>1</v>
      </c>
      <c r="E28" t="str">
        <f t="shared" si="0"/>
        <v>NatGrdExt_BRN_1</v>
      </c>
      <c r="F28" s="17">
        <f t="shared" ca="1" si="1"/>
        <v>0.50536529680365294</v>
      </c>
      <c r="G28" s="17">
        <f t="shared" ca="1" si="7"/>
        <v>0.53515981735159812</v>
      </c>
      <c r="H28" s="17">
        <f t="shared" ca="1" si="7"/>
        <v>0.58310502283105026</v>
      </c>
      <c r="I28" s="17">
        <f t="shared" ca="1" si="7"/>
        <v>0.61792237442922382</v>
      </c>
      <c r="J28" s="17">
        <f t="shared" ca="1" si="7"/>
        <v>0.64440639269406386</v>
      </c>
      <c r="K28" s="17">
        <f t="shared" ca="1" si="7"/>
        <v>0.66289954337899548</v>
      </c>
      <c r="L28" s="17">
        <f t="shared" ca="1" si="7"/>
        <v>0.68082191780821921</v>
      </c>
      <c r="M28" s="17">
        <f t="shared" ca="1" si="7"/>
        <v>0.70445205479452055</v>
      </c>
      <c r="N28" s="17">
        <f t="shared" ca="1" si="7"/>
        <v>0.71883561643835614</v>
      </c>
      <c r="O28" s="18">
        <v>3</v>
      </c>
      <c r="Q28" s="19">
        <f t="shared" ca="1" si="3"/>
        <v>0.64</v>
      </c>
      <c r="R28" t="s">
        <v>39</v>
      </c>
      <c r="S28">
        <v>2043</v>
      </c>
      <c r="T28" s="17">
        <v>0.64400000000000002</v>
      </c>
      <c r="U28" s="17">
        <v>0.64700000000000002</v>
      </c>
      <c r="V28" s="17">
        <v>0.64</v>
      </c>
      <c r="Y28" t="s">
        <v>51</v>
      </c>
      <c r="Z28" s="15">
        <f t="shared" si="6"/>
        <v>225</v>
      </c>
    </row>
    <row r="29" spans="1:26" x14ac:dyDescent="0.45">
      <c r="A29" s="16" t="s">
        <v>79</v>
      </c>
      <c r="B29" s="16" t="s">
        <v>280</v>
      </c>
      <c r="C29" s="6">
        <v>1</v>
      </c>
      <c r="E29" t="str">
        <f t="shared" si="0"/>
        <v>NatGrdExt_BTN_1</v>
      </c>
      <c r="F29" s="17">
        <f t="shared" ca="1" si="1"/>
        <v>5.4680365296803653E-2</v>
      </c>
      <c r="G29" s="17">
        <f t="shared" ca="1" si="7"/>
        <v>6.7123287671232879E-2</v>
      </c>
      <c r="H29" s="17">
        <f t="shared" ca="1" si="7"/>
        <v>9.8630136986301367E-2</v>
      </c>
      <c r="I29" s="17">
        <f t="shared" ca="1" si="7"/>
        <v>0.13972602739726028</v>
      </c>
      <c r="J29" s="17">
        <f t="shared" ca="1" si="7"/>
        <v>0.19041095890410958</v>
      </c>
      <c r="K29" s="17">
        <f t="shared" ca="1" si="7"/>
        <v>0.24703196347031967</v>
      </c>
      <c r="L29" s="17">
        <f t="shared" ca="1" si="7"/>
        <v>0.30696347031963472</v>
      </c>
      <c r="M29" s="17">
        <f t="shared" ca="1" si="7"/>
        <v>0.36986301369863017</v>
      </c>
      <c r="N29" s="17">
        <f t="shared" ca="1" si="7"/>
        <v>0.40205479452054793</v>
      </c>
      <c r="O29" s="18">
        <v>3</v>
      </c>
      <c r="Q29" s="19">
        <f t="shared" ca="1" si="3"/>
        <v>0.63800000000000001</v>
      </c>
      <c r="R29" t="s">
        <v>39</v>
      </c>
      <c r="S29">
        <v>2044</v>
      </c>
      <c r="T29" s="17">
        <v>0.64300000000000002</v>
      </c>
      <c r="U29" s="17">
        <v>0.64700000000000002</v>
      </c>
      <c r="V29" s="17">
        <v>0.63800000000000001</v>
      </c>
    </row>
    <row r="30" spans="1:26" x14ac:dyDescent="0.45">
      <c r="A30" s="16" t="s">
        <v>80</v>
      </c>
      <c r="B30" s="16" t="s">
        <v>281</v>
      </c>
      <c r="C30" s="6">
        <v>1</v>
      </c>
      <c r="E30" t="str">
        <f t="shared" si="0"/>
        <v>NatGrdExt_BWA_1</v>
      </c>
      <c r="F30" s="17">
        <f t="shared" ca="1" si="1"/>
        <v>0.6487442922374429</v>
      </c>
      <c r="G30" s="17">
        <f t="shared" ca="1" si="7"/>
        <v>0.76289954337899546</v>
      </c>
      <c r="H30" s="17">
        <f t="shared" ca="1" si="7"/>
        <v>0.98584474885844742</v>
      </c>
      <c r="I30" s="17">
        <f t="shared" ca="1" si="7"/>
        <v>1.1882420091324202</v>
      </c>
      <c r="J30" s="17">
        <f t="shared" ca="1" si="7"/>
        <v>1.3512557077625571</v>
      </c>
      <c r="K30" s="17">
        <f t="shared" ca="1" si="7"/>
        <v>1.465525114155251</v>
      </c>
      <c r="L30" s="17">
        <f t="shared" ca="1" si="7"/>
        <v>1.5447488584474887</v>
      </c>
      <c r="M30" s="17">
        <f t="shared" ca="1" si="7"/>
        <v>1.6001141552511415</v>
      </c>
      <c r="N30" s="17">
        <f t="shared" ca="1" si="7"/>
        <v>1.618607305936073</v>
      </c>
      <c r="O30" s="18">
        <v>3</v>
      </c>
      <c r="Q30" s="19">
        <f t="shared" ca="1" si="3"/>
        <v>0.63700000000000001</v>
      </c>
      <c r="R30" t="s">
        <v>39</v>
      </c>
      <c r="S30">
        <v>2045</v>
      </c>
      <c r="T30" s="17">
        <v>0.64200000000000002</v>
      </c>
      <c r="U30" s="17">
        <v>0.64700000000000002</v>
      </c>
      <c r="V30" s="17">
        <v>0.63700000000000001</v>
      </c>
    </row>
    <row r="31" spans="1:26" x14ac:dyDescent="0.45">
      <c r="A31" s="16" t="s">
        <v>81</v>
      </c>
      <c r="B31" s="16" t="s">
        <v>282</v>
      </c>
      <c r="C31" s="6">
        <v>1</v>
      </c>
      <c r="E31" t="str">
        <f t="shared" si="0"/>
        <v>NatGrdExt_CAF_1</v>
      </c>
      <c r="F31" s="17">
        <f t="shared" ca="1" si="1"/>
        <v>9.657534246575343E-2</v>
      </c>
      <c r="G31" s="17">
        <f t="shared" ca="1" si="7"/>
        <v>0.13299086757990869</v>
      </c>
      <c r="H31" s="17">
        <f t="shared" ca="1" si="7"/>
        <v>0.24155251141552514</v>
      </c>
      <c r="I31" s="17">
        <f t="shared" ca="1" si="7"/>
        <v>0.41586757990867579</v>
      </c>
      <c r="J31" s="17">
        <f t="shared" ca="1" si="7"/>
        <v>0.68207762557077622</v>
      </c>
      <c r="K31" s="17">
        <f t="shared" ca="1" si="7"/>
        <v>1.0562785388127853</v>
      </c>
      <c r="L31" s="17">
        <f t="shared" ca="1" si="7"/>
        <v>1.537785388127854</v>
      </c>
      <c r="M31" s="17">
        <f t="shared" ca="1" si="7"/>
        <v>2.1017123287671233</v>
      </c>
      <c r="N31" s="17">
        <f t="shared" ca="1" si="7"/>
        <v>2.3986301369863017</v>
      </c>
      <c r="O31" s="18">
        <v>3</v>
      </c>
      <c r="Q31" s="19">
        <f t="shared" ca="1" si="3"/>
        <v>0.63600000000000001</v>
      </c>
      <c r="R31" t="s">
        <v>39</v>
      </c>
      <c r="S31">
        <v>2046</v>
      </c>
      <c r="T31" s="17">
        <v>0.64100000000000001</v>
      </c>
      <c r="U31" s="17">
        <v>0.64600000000000002</v>
      </c>
      <c r="V31" s="17">
        <v>0.63600000000000001</v>
      </c>
    </row>
    <row r="32" spans="1:26" x14ac:dyDescent="0.45">
      <c r="A32" s="16" t="s">
        <v>82</v>
      </c>
      <c r="B32" s="16" t="s">
        <v>283</v>
      </c>
      <c r="C32" s="6">
        <v>1</v>
      </c>
      <c r="E32" t="str">
        <f t="shared" si="0"/>
        <v>NatGrdExt_CAN_1</v>
      </c>
      <c r="F32" s="17">
        <f t="shared" ca="1" si="1"/>
        <v>73.842694063926942</v>
      </c>
      <c r="G32" s="17">
        <f t="shared" ca="1" si="7"/>
        <v>75.090753424657535</v>
      </c>
      <c r="H32" s="17">
        <f t="shared" ca="1" si="7"/>
        <v>75.914611872146111</v>
      </c>
      <c r="I32" s="17">
        <f t="shared" ca="1" si="7"/>
        <v>76.088242009132429</v>
      </c>
      <c r="J32" s="17">
        <f t="shared" ca="1" si="7"/>
        <v>76.603196347031968</v>
      </c>
      <c r="K32" s="17">
        <f t="shared" ca="1" si="7"/>
        <v>77.700228310502283</v>
      </c>
      <c r="L32" s="17">
        <f t="shared" ca="1" si="7"/>
        <v>79.151255707762559</v>
      </c>
      <c r="M32" s="17">
        <f t="shared" ca="1" si="7"/>
        <v>81.379566210045667</v>
      </c>
      <c r="N32" s="17">
        <f t="shared" ca="1" si="7"/>
        <v>82.936529680365297</v>
      </c>
      <c r="O32" s="18">
        <v>3</v>
      </c>
      <c r="Q32" s="19">
        <f t="shared" ca="1" si="3"/>
        <v>0.63500000000000001</v>
      </c>
      <c r="R32" t="s">
        <v>39</v>
      </c>
      <c r="S32">
        <v>2047</v>
      </c>
      <c r="T32" s="17">
        <v>0.64100000000000001</v>
      </c>
      <c r="U32" s="17">
        <v>0.64600000000000002</v>
      </c>
      <c r="V32" s="17">
        <v>0.63500000000000001</v>
      </c>
    </row>
    <row r="33" spans="1:22" x14ac:dyDescent="0.45">
      <c r="A33" s="16" t="s">
        <v>83</v>
      </c>
      <c r="B33" s="16" t="s">
        <v>284</v>
      </c>
      <c r="C33" s="6">
        <v>1</v>
      </c>
      <c r="E33" t="str">
        <f t="shared" si="0"/>
        <v>NatGrdExt_CHE_1</v>
      </c>
      <c r="F33" s="17">
        <f t="shared" ca="1" si="1"/>
        <v>8.3428082191780817</v>
      </c>
      <c r="G33" s="17">
        <f t="shared" ca="1" si="7"/>
        <v>8.4969178082191785</v>
      </c>
      <c r="H33" s="17">
        <f t="shared" ca="1" si="7"/>
        <v>8.6176940639269404</v>
      </c>
      <c r="I33" s="17">
        <f t="shared" ca="1" si="7"/>
        <v>8.6543378995433784</v>
      </c>
      <c r="J33" s="17">
        <f t="shared" ca="1" si="7"/>
        <v>8.6570776255707766</v>
      </c>
      <c r="K33" s="17">
        <f t="shared" ca="1" si="7"/>
        <v>8.6965753424657546</v>
      </c>
      <c r="L33" s="17">
        <f t="shared" ca="1" si="7"/>
        <v>8.8130136986301366</v>
      </c>
      <c r="M33" s="17">
        <f t="shared" ca="1" si="7"/>
        <v>9.075799086757991</v>
      </c>
      <c r="N33" s="17">
        <f t="shared" ca="1" si="7"/>
        <v>9.2768264840182653</v>
      </c>
      <c r="O33" s="18">
        <v>3</v>
      </c>
      <c r="Q33" s="19">
        <f t="shared" ca="1" si="3"/>
        <v>0.63400000000000001</v>
      </c>
      <c r="R33" t="s">
        <v>39</v>
      </c>
      <c r="S33">
        <v>2048</v>
      </c>
      <c r="T33" s="17">
        <v>0.64</v>
      </c>
      <c r="U33" s="17">
        <v>0.64600000000000002</v>
      </c>
      <c r="V33" s="17">
        <v>0.63400000000000001</v>
      </c>
    </row>
    <row r="34" spans="1:22" x14ac:dyDescent="0.45">
      <c r="A34" s="16" t="s">
        <v>84</v>
      </c>
      <c r="B34" s="16" t="s">
        <v>285</v>
      </c>
      <c r="C34" s="6">
        <v>1</v>
      </c>
      <c r="E34" t="str">
        <f t="shared" si="0"/>
        <v>NatGrdExt_CHL_1</v>
      </c>
      <c r="F34" s="17">
        <f t="shared" ca="1" si="1"/>
        <v>10.391438356164384</v>
      </c>
      <c r="G34" s="17">
        <f t="shared" ca="1" si="7"/>
        <v>11.264497716894978</v>
      </c>
      <c r="H34" s="17">
        <f t="shared" ca="1" si="7"/>
        <v>12.582990867579909</v>
      </c>
      <c r="I34" s="17">
        <f t="shared" ca="1" si="7"/>
        <v>13.316210045662102</v>
      </c>
      <c r="J34" s="17">
        <f t="shared" ca="1" si="7"/>
        <v>13.719406392694065</v>
      </c>
      <c r="K34" s="17">
        <f t="shared" ca="1" si="7"/>
        <v>13.935844748858448</v>
      </c>
      <c r="L34" s="17">
        <f t="shared" ca="1" si="7"/>
        <v>14.059703196347032</v>
      </c>
      <c r="M34" s="17">
        <f t="shared" ca="1" si="7"/>
        <v>14.201255707762558</v>
      </c>
      <c r="N34" s="17">
        <f t="shared" ca="1" si="7"/>
        <v>14.30525114155251</v>
      </c>
      <c r="O34" s="18">
        <v>3</v>
      </c>
      <c r="Q34" s="19">
        <f t="shared" ca="1" si="3"/>
        <v>0.63300000000000001</v>
      </c>
      <c r="R34" t="s">
        <v>39</v>
      </c>
      <c r="S34">
        <v>2049</v>
      </c>
      <c r="T34" s="17">
        <v>0.64</v>
      </c>
      <c r="U34" s="17">
        <v>0.64600000000000002</v>
      </c>
      <c r="V34" s="17">
        <v>0.63300000000000001</v>
      </c>
    </row>
    <row r="35" spans="1:22" x14ac:dyDescent="0.45">
      <c r="A35" s="16" t="s">
        <v>85</v>
      </c>
      <c r="B35" s="16" t="s">
        <v>286</v>
      </c>
      <c r="C35" s="6">
        <v>1</v>
      </c>
      <c r="E35" t="str">
        <f t="shared" si="0"/>
        <v>NatGrdExt_CHN_1</v>
      </c>
      <c r="F35" s="17">
        <f t="shared" ca="1" si="1"/>
        <v>1405.3652968036531</v>
      </c>
      <c r="G35" s="17">
        <f t="shared" ref="G35:N44" ca="1" si="8">MAX(F35,SUMIFS($Q$5:$Q$19999,$R$5:$R$19999,RIGHT($A35,3),$S$5:$S$19999,G$4)*VLOOKUP($C35,$Y$5:$Z$15,2,FALSE)/8.76)+SUMIF($Y$5:$Y$15,$C35,$AA$5:$AA$15)</f>
        <v>1746.6666666666665</v>
      </c>
      <c r="H35" s="17">
        <f t="shared" ca="1" si="8"/>
        <v>2189.6689497716898</v>
      </c>
      <c r="I35" s="17">
        <f t="shared" ca="1" si="8"/>
        <v>2313.5730593607309</v>
      </c>
      <c r="J35" s="17">
        <f t="shared" ca="1" si="8"/>
        <v>2313.5730593607309</v>
      </c>
      <c r="K35" s="17">
        <f t="shared" ca="1" si="8"/>
        <v>2313.5730593607309</v>
      </c>
      <c r="L35" s="17">
        <f t="shared" ca="1" si="8"/>
        <v>2313.5730593607309</v>
      </c>
      <c r="M35" s="17">
        <f t="shared" ca="1" si="8"/>
        <v>2313.5730593607309</v>
      </c>
      <c r="N35" s="17">
        <f t="shared" ca="1" si="8"/>
        <v>2313.5730593607309</v>
      </c>
      <c r="O35" s="18">
        <v>3</v>
      </c>
      <c r="Q35" s="19">
        <f t="shared" ca="1" si="3"/>
        <v>0.63200000000000001</v>
      </c>
      <c r="R35" t="s">
        <v>39</v>
      </c>
      <c r="S35">
        <v>2050</v>
      </c>
      <c r="T35" s="17">
        <v>0.63900000000000001</v>
      </c>
      <c r="U35" s="17">
        <v>0.64600000000000002</v>
      </c>
      <c r="V35" s="17">
        <v>0.63200000000000001</v>
      </c>
    </row>
    <row r="36" spans="1:22" x14ac:dyDescent="0.45">
      <c r="A36" s="16" t="s">
        <v>86</v>
      </c>
      <c r="B36" s="16" t="s">
        <v>287</v>
      </c>
      <c r="C36" s="6">
        <v>1</v>
      </c>
      <c r="E36" t="str">
        <f t="shared" si="0"/>
        <v>NatGrdExt_CIV_1</v>
      </c>
      <c r="F36" s="17">
        <f t="shared" ca="1" si="1"/>
        <v>1.2223744292237444</v>
      </c>
      <c r="G36" s="17">
        <f t="shared" ca="1" si="8"/>
        <v>1.6222602739726029</v>
      </c>
      <c r="H36" s="17">
        <f t="shared" ca="1" si="8"/>
        <v>2.723972602739726</v>
      </c>
      <c r="I36" s="17">
        <f t="shared" ca="1" si="8"/>
        <v>4.3288812785388124</v>
      </c>
      <c r="J36" s="17">
        <f t="shared" ca="1" si="8"/>
        <v>6.5232876712328771</v>
      </c>
      <c r="K36" s="17">
        <f t="shared" ca="1" si="8"/>
        <v>9.2922374429223762</v>
      </c>
      <c r="L36" s="17">
        <f t="shared" ca="1" si="8"/>
        <v>12.499885844748858</v>
      </c>
      <c r="M36" s="17">
        <f t="shared" ca="1" si="8"/>
        <v>15.93299086757991</v>
      </c>
      <c r="N36" s="17">
        <f t="shared" ca="1" si="8"/>
        <v>17.652511415525115</v>
      </c>
      <c r="O36" s="18">
        <v>3</v>
      </c>
      <c r="Q36" s="19">
        <f t="shared" ca="1" si="3"/>
        <v>0.63100000000000001</v>
      </c>
      <c r="R36" t="s">
        <v>39</v>
      </c>
      <c r="S36">
        <v>2051</v>
      </c>
      <c r="T36" s="17">
        <v>0.63800000000000001</v>
      </c>
      <c r="U36" s="17">
        <v>0.64700000000000002</v>
      </c>
      <c r="V36" s="17">
        <v>0.63100000000000001</v>
      </c>
    </row>
    <row r="37" spans="1:22" x14ac:dyDescent="0.45">
      <c r="A37" s="16" t="s">
        <v>87</v>
      </c>
      <c r="B37" s="16" t="s">
        <v>288</v>
      </c>
      <c r="C37" s="6">
        <v>1</v>
      </c>
      <c r="E37" t="str">
        <f t="shared" si="0"/>
        <v>NatGrdExt_CMR_1</v>
      </c>
      <c r="F37" s="17">
        <f t="shared" ca="1" si="1"/>
        <v>1.373744292237443</v>
      </c>
      <c r="G37" s="17">
        <f t="shared" ca="1" si="8"/>
        <v>1.817351598173516</v>
      </c>
      <c r="H37" s="17">
        <f t="shared" ca="1" si="8"/>
        <v>3.0278538812785389</v>
      </c>
      <c r="I37" s="17">
        <f t="shared" ca="1" si="8"/>
        <v>4.7515981735159825</v>
      </c>
      <c r="J37" s="17">
        <f t="shared" ca="1" si="8"/>
        <v>7.0454337899543384</v>
      </c>
      <c r="K37" s="17">
        <f t="shared" ca="1" si="8"/>
        <v>9.8614155251141558</v>
      </c>
      <c r="L37" s="17">
        <f t="shared" ca="1" si="8"/>
        <v>13.031735159817352</v>
      </c>
      <c r="M37" s="17">
        <f t="shared" ca="1" si="8"/>
        <v>16.297260273972604</v>
      </c>
      <c r="N37" s="17">
        <f t="shared" ca="1" si="8"/>
        <v>17.88082191780822</v>
      </c>
      <c r="O37" s="18">
        <v>3</v>
      </c>
      <c r="Q37" s="19">
        <f t="shared" ca="1" si="3"/>
        <v>0.63</v>
      </c>
      <c r="R37" t="s">
        <v>39</v>
      </c>
      <c r="S37">
        <v>2052</v>
      </c>
      <c r="T37" s="17">
        <v>0.63600000000000001</v>
      </c>
      <c r="U37" s="17">
        <v>0.64700000000000002</v>
      </c>
      <c r="V37" s="17">
        <v>0.63</v>
      </c>
    </row>
    <row r="38" spans="1:22" x14ac:dyDescent="0.45">
      <c r="A38" s="16" t="s">
        <v>437</v>
      </c>
      <c r="B38" s="16" t="s">
        <v>419</v>
      </c>
      <c r="C38" s="6">
        <v>1</v>
      </c>
      <c r="E38" t="str">
        <f t="shared" si="0"/>
        <v>NatGrdExt_COD_1</v>
      </c>
      <c r="F38" s="17">
        <f t="shared" ca="1" si="1"/>
        <v>2.3093607305936072</v>
      </c>
      <c r="G38" s="17">
        <f t="shared" ca="1" si="8"/>
        <v>3.258447488584475</v>
      </c>
      <c r="H38" s="17">
        <f t="shared" ca="1" si="8"/>
        <v>6.2173515981735159</v>
      </c>
      <c r="I38" s="17">
        <f t="shared" ca="1" si="8"/>
        <v>11.141894977168949</v>
      </c>
      <c r="J38" s="17">
        <f t="shared" ca="1" si="8"/>
        <v>18.794863013698631</v>
      </c>
      <c r="K38" s="17">
        <f t="shared" ca="1" si="8"/>
        <v>29.780593607305935</v>
      </c>
      <c r="L38" s="17">
        <f t="shared" ca="1" si="8"/>
        <v>44.192808219178083</v>
      </c>
      <c r="M38" s="17">
        <f t="shared" ca="1" si="8"/>
        <v>61.304908675799084</v>
      </c>
      <c r="N38" s="17">
        <f t="shared" ca="1" si="8"/>
        <v>70.398401826484033</v>
      </c>
      <c r="O38" s="18">
        <v>3</v>
      </c>
      <c r="Q38" s="19">
        <f t="shared" ca="1" si="3"/>
        <v>0.629</v>
      </c>
      <c r="R38" t="s">
        <v>39</v>
      </c>
      <c r="S38">
        <v>2053</v>
      </c>
      <c r="T38" s="17">
        <v>0.63500000000000001</v>
      </c>
      <c r="U38" s="17">
        <v>0.64800000000000002</v>
      </c>
      <c r="V38" s="17">
        <v>0.629</v>
      </c>
    </row>
    <row r="39" spans="1:22" x14ac:dyDescent="0.45">
      <c r="A39" s="16" t="s">
        <v>88</v>
      </c>
      <c r="B39" s="16" t="s">
        <v>289</v>
      </c>
      <c r="C39" s="6">
        <v>1</v>
      </c>
      <c r="E39" t="str">
        <f t="shared" si="0"/>
        <v>NatGrdExt_COG_1</v>
      </c>
      <c r="F39" s="17">
        <f t="shared" ca="1" si="1"/>
        <v>0.20696347031963469</v>
      </c>
      <c r="G39" s="17">
        <f t="shared" ca="1" si="8"/>
        <v>0.28116438356164386</v>
      </c>
      <c r="H39" s="17">
        <f t="shared" ca="1" si="8"/>
        <v>0.49840182648401826</v>
      </c>
      <c r="I39" s="17">
        <f t="shared" ca="1" si="8"/>
        <v>0.83150684931506846</v>
      </c>
      <c r="J39" s="17">
        <f t="shared" ca="1" si="8"/>
        <v>1.3150684931506849</v>
      </c>
      <c r="K39" s="17">
        <f t="shared" ca="1" si="8"/>
        <v>1.9643835616438354</v>
      </c>
      <c r="L39" s="17">
        <f t="shared" ca="1" si="8"/>
        <v>2.7589041095890412</v>
      </c>
      <c r="M39" s="17">
        <f t="shared" ca="1" si="8"/>
        <v>3.6393835616438359</v>
      </c>
      <c r="N39" s="17">
        <f t="shared" ca="1" si="8"/>
        <v>4.085844748858448</v>
      </c>
      <c r="O39" s="18">
        <v>3</v>
      </c>
      <c r="Q39" s="19">
        <f t="shared" ca="1" si="3"/>
        <v>0.628</v>
      </c>
      <c r="R39" t="s">
        <v>39</v>
      </c>
      <c r="S39">
        <v>2054</v>
      </c>
      <c r="T39" s="17">
        <v>0.63400000000000001</v>
      </c>
      <c r="U39" s="17">
        <v>0.64800000000000002</v>
      </c>
      <c r="V39" s="17">
        <v>0.628</v>
      </c>
    </row>
    <row r="40" spans="1:22" x14ac:dyDescent="0.45">
      <c r="A40" s="16" t="s">
        <v>90</v>
      </c>
      <c r="B40" s="16" t="s">
        <v>290</v>
      </c>
      <c r="C40" s="6">
        <v>1</v>
      </c>
      <c r="E40" t="str">
        <f t="shared" si="0"/>
        <v>NatGrdExt_COL_1</v>
      </c>
      <c r="F40" s="17">
        <f t="shared" ca="1" si="1"/>
        <v>9.7323059360730593</v>
      </c>
      <c r="G40" s="17">
        <f t="shared" ca="1" si="8"/>
        <v>11.147031963470319</v>
      </c>
      <c r="H40" s="17">
        <f t="shared" ca="1" si="8"/>
        <v>14.270205479452056</v>
      </c>
      <c r="I40" s="17">
        <f t="shared" ca="1" si="8"/>
        <v>17.526940639269409</v>
      </c>
      <c r="J40" s="17">
        <f t="shared" ca="1" si="8"/>
        <v>20.718150684931508</v>
      </c>
      <c r="K40" s="17">
        <f t="shared" ca="1" si="8"/>
        <v>23.708333333333336</v>
      </c>
      <c r="L40" s="17">
        <f t="shared" ca="1" si="8"/>
        <v>26.38070776255708</v>
      </c>
      <c r="M40" s="17">
        <f t="shared" ca="1" si="8"/>
        <v>28.809589041095894</v>
      </c>
      <c r="N40" s="17">
        <f t="shared" ca="1" si="8"/>
        <v>29.988470319634704</v>
      </c>
      <c r="O40" s="18">
        <v>3</v>
      </c>
      <c r="Q40" s="19">
        <f t="shared" ca="1" si="3"/>
        <v>0.627</v>
      </c>
      <c r="R40" t="s">
        <v>39</v>
      </c>
      <c r="S40">
        <v>2055</v>
      </c>
      <c r="T40" s="17">
        <v>0.63200000000000001</v>
      </c>
      <c r="U40" s="17">
        <v>0.64900000000000002</v>
      </c>
      <c r="V40" s="17">
        <v>0.627</v>
      </c>
    </row>
    <row r="41" spans="1:22" x14ac:dyDescent="0.45">
      <c r="A41" s="16" t="s">
        <v>93</v>
      </c>
      <c r="B41" s="16" t="s">
        <v>291</v>
      </c>
      <c r="C41" s="6">
        <v>1</v>
      </c>
      <c r="E41" t="str">
        <f t="shared" si="0"/>
        <v>NatGrdExt_CRI_1</v>
      </c>
      <c r="F41" s="17">
        <f t="shared" ca="1" si="1"/>
        <v>1.4515981735159817</v>
      </c>
      <c r="G41" s="17">
        <f t="shared" ca="1" si="8"/>
        <v>1.6068493150684933</v>
      </c>
      <c r="H41" s="17">
        <f t="shared" ca="1" si="8"/>
        <v>1.8899543378995436</v>
      </c>
      <c r="I41" s="17">
        <f t="shared" ca="1" si="8"/>
        <v>2.1198630136986303</v>
      </c>
      <c r="J41" s="17">
        <f t="shared" ca="1" si="8"/>
        <v>2.2908675799086762</v>
      </c>
      <c r="K41" s="17">
        <f t="shared" ca="1" si="8"/>
        <v>2.4014840182648403</v>
      </c>
      <c r="L41" s="17">
        <f t="shared" ca="1" si="8"/>
        <v>2.4665525114155251</v>
      </c>
      <c r="M41" s="17">
        <f t="shared" ca="1" si="8"/>
        <v>2.5189497716894977</v>
      </c>
      <c r="N41" s="17">
        <f t="shared" ca="1" si="8"/>
        <v>2.54703196347032</v>
      </c>
      <c r="O41" s="18">
        <v>3</v>
      </c>
      <c r="Q41" s="19">
        <f t="shared" ca="1" si="3"/>
        <v>0.626</v>
      </c>
      <c r="R41" t="s">
        <v>39</v>
      </c>
      <c r="S41">
        <v>2056</v>
      </c>
      <c r="T41" s="17">
        <v>0.63100000000000001</v>
      </c>
      <c r="U41" s="17">
        <v>0.64900000000000002</v>
      </c>
      <c r="V41" s="17">
        <v>0.626</v>
      </c>
    </row>
    <row r="42" spans="1:22" x14ac:dyDescent="0.45">
      <c r="A42" s="16" t="s">
        <v>94</v>
      </c>
      <c r="B42" s="16" t="s">
        <v>292</v>
      </c>
      <c r="C42" s="6">
        <v>1</v>
      </c>
      <c r="E42" t="str">
        <f t="shared" si="0"/>
        <v>NatGrdExt_CUB_1</v>
      </c>
      <c r="F42" s="17">
        <f t="shared" ca="1" si="1"/>
        <v>2.1872146118721463</v>
      </c>
      <c r="G42" s="17">
        <f t="shared" ca="1" si="8"/>
        <v>2.3438356164383563</v>
      </c>
      <c r="H42" s="17">
        <f t="shared" ca="1" si="8"/>
        <v>2.614041095890411</v>
      </c>
      <c r="I42" s="17">
        <f t="shared" ca="1" si="8"/>
        <v>2.8041095890410959</v>
      </c>
      <c r="J42" s="17">
        <f t="shared" ca="1" si="8"/>
        <v>2.9128995433789955</v>
      </c>
      <c r="K42" s="17">
        <f t="shared" ca="1" si="8"/>
        <v>2.9884703196347031</v>
      </c>
      <c r="L42" s="17">
        <f t="shared" ca="1" si="8"/>
        <v>3.064840182648402</v>
      </c>
      <c r="M42" s="17">
        <f t="shared" ca="1" si="8"/>
        <v>3.134703196347032</v>
      </c>
      <c r="N42" s="17">
        <f t="shared" ca="1" si="8"/>
        <v>3.1686073059360731</v>
      </c>
      <c r="O42" s="18">
        <v>3</v>
      </c>
      <c r="Q42" s="19">
        <f t="shared" ca="1" si="3"/>
        <v>0.626</v>
      </c>
      <c r="R42" t="s">
        <v>39</v>
      </c>
      <c r="S42">
        <v>2057</v>
      </c>
      <c r="T42" s="17">
        <v>0.63</v>
      </c>
      <c r="U42" s="17">
        <v>0.64800000000000002</v>
      </c>
      <c r="V42" s="17">
        <v>0.626</v>
      </c>
    </row>
    <row r="43" spans="1:22" x14ac:dyDescent="0.45">
      <c r="A43" s="16" t="s">
        <v>96</v>
      </c>
      <c r="B43" s="16" t="s">
        <v>293</v>
      </c>
      <c r="C43" s="6">
        <v>1</v>
      </c>
      <c r="E43" t="str">
        <f t="shared" si="0"/>
        <v>NatGrdExt_CYP_1</v>
      </c>
      <c r="F43" s="17">
        <f t="shared" ca="1" si="1"/>
        <v>0.86541095890410968</v>
      </c>
      <c r="G43" s="17">
        <f t="shared" ca="1" si="8"/>
        <v>0.89509132420091331</v>
      </c>
      <c r="H43" s="17">
        <f t="shared" ca="1" si="8"/>
        <v>0.93915525114155252</v>
      </c>
      <c r="I43" s="17">
        <f t="shared" ca="1" si="8"/>
        <v>0.95639269406392702</v>
      </c>
      <c r="J43" s="17">
        <f t="shared" ca="1" si="8"/>
        <v>0.96038812785388128</v>
      </c>
      <c r="K43" s="17">
        <f t="shared" ca="1" si="8"/>
        <v>0.96038812785388128</v>
      </c>
      <c r="L43" s="17">
        <f t="shared" ca="1" si="8"/>
        <v>0.96038812785388128</v>
      </c>
      <c r="M43" s="17">
        <f t="shared" ca="1" si="8"/>
        <v>0.96038812785388128</v>
      </c>
      <c r="N43" s="17">
        <f t="shared" ca="1" si="8"/>
        <v>0.96038812785388128</v>
      </c>
      <c r="O43" s="18">
        <v>3</v>
      </c>
      <c r="Q43" s="19">
        <f t="shared" ca="1" si="3"/>
        <v>0.625</v>
      </c>
      <c r="R43" t="s">
        <v>39</v>
      </c>
      <c r="S43">
        <v>2058</v>
      </c>
      <c r="T43" s="17">
        <v>0.629</v>
      </c>
      <c r="U43" s="17">
        <v>0.64800000000000002</v>
      </c>
      <c r="V43" s="17">
        <v>0.625</v>
      </c>
    </row>
    <row r="44" spans="1:22" x14ac:dyDescent="0.45">
      <c r="A44" s="16" t="s">
        <v>97</v>
      </c>
      <c r="B44" s="16" t="s">
        <v>294</v>
      </c>
      <c r="C44" s="6">
        <v>1</v>
      </c>
      <c r="E44" t="str">
        <f t="shared" si="0"/>
        <v>NatGrdExt_CZE_1</v>
      </c>
      <c r="F44" s="17">
        <f t="shared" ca="1" si="1"/>
        <v>7.9684931506849317</v>
      </c>
      <c r="G44" s="17">
        <f t="shared" ca="1" si="8"/>
        <v>7.9684931506849317</v>
      </c>
      <c r="H44" s="17">
        <f t="shared" ca="1" si="8"/>
        <v>7.9684931506849317</v>
      </c>
      <c r="I44" s="17">
        <f t="shared" ca="1" si="8"/>
        <v>7.9684931506849317</v>
      </c>
      <c r="J44" s="17">
        <f t="shared" ca="1" si="8"/>
        <v>7.9684931506849317</v>
      </c>
      <c r="K44" s="17">
        <f t="shared" ca="1" si="8"/>
        <v>7.9684931506849317</v>
      </c>
      <c r="L44" s="17">
        <f t="shared" ca="1" si="8"/>
        <v>7.9684931506849317</v>
      </c>
      <c r="M44" s="17">
        <f t="shared" ca="1" si="8"/>
        <v>7.9684931506849317</v>
      </c>
      <c r="N44" s="17">
        <f t="shared" ca="1" si="8"/>
        <v>7.9684931506849317</v>
      </c>
      <c r="O44" s="18">
        <v>3</v>
      </c>
      <c r="Q44" s="19">
        <f t="shared" ca="1" si="3"/>
        <v>0.625</v>
      </c>
      <c r="R44" t="s">
        <v>39</v>
      </c>
      <c r="S44">
        <v>2059</v>
      </c>
      <c r="T44" s="17">
        <v>0.629</v>
      </c>
      <c r="U44" s="17">
        <v>0.64700000000000002</v>
      </c>
      <c r="V44" s="17">
        <v>0.625</v>
      </c>
    </row>
    <row r="45" spans="1:22" x14ac:dyDescent="0.45">
      <c r="A45" s="16" t="s">
        <v>98</v>
      </c>
      <c r="B45" s="16" t="s">
        <v>295</v>
      </c>
      <c r="C45" s="6">
        <v>1</v>
      </c>
      <c r="E45" t="str">
        <f t="shared" si="0"/>
        <v>NatGrdExt_DEU_1</v>
      </c>
      <c r="F45" s="17">
        <f t="shared" ca="1" si="1"/>
        <v>69.823630136986296</v>
      </c>
      <c r="G45" s="17">
        <f t="shared" ref="G45:N54" ca="1" si="9">MAX(F45,SUMIFS($Q$5:$Q$19999,$R$5:$R$19999,RIGHT($A45,3),$S$5:$S$19999,G$4)*VLOOKUP($C45,$Y$5:$Z$15,2,FALSE)/8.76)+SUMIF($Y$5:$Y$15,$C45,$AA$5:$AA$15)</f>
        <v>69.823630136986296</v>
      </c>
      <c r="H45" s="17">
        <f t="shared" ca="1" si="9"/>
        <v>69.823630136986296</v>
      </c>
      <c r="I45" s="17">
        <f t="shared" ca="1" si="9"/>
        <v>69.823630136986296</v>
      </c>
      <c r="J45" s="17">
        <f t="shared" ca="1" si="9"/>
        <v>69.823630136986296</v>
      </c>
      <c r="K45" s="17">
        <f t="shared" ca="1" si="9"/>
        <v>69.823630136986296</v>
      </c>
      <c r="L45" s="17">
        <f t="shared" ca="1" si="9"/>
        <v>69.823630136986296</v>
      </c>
      <c r="M45" s="17">
        <f t="shared" ca="1" si="9"/>
        <v>69.823630136986296</v>
      </c>
      <c r="N45" s="17">
        <f t="shared" ca="1" si="9"/>
        <v>69.823630136986296</v>
      </c>
      <c r="O45" s="18">
        <v>3</v>
      </c>
      <c r="Q45" s="19">
        <f t="shared" ca="1" si="3"/>
        <v>0.625</v>
      </c>
      <c r="R45" t="s">
        <v>39</v>
      </c>
      <c r="S45">
        <v>2060</v>
      </c>
      <c r="T45" s="17">
        <v>0.628</v>
      </c>
      <c r="U45" s="17">
        <v>0.64700000000000002</v>
      </c>
      <c r="V45" s="17">
        <v>0.625</v>
      </c>
    </row>
    <row r="46" spans="1:22" x14ac:dyDescent="0.45">
      <c r="A46" s="16" t="s">
        <v>99</v>
      </c>
      <c r="B46" s="16" t="s">
        <v>296</v>
      </c>
      <c r="C46" s="6">
        <v>1</v>
      </c>
      <c r="E46" t="str">
        <f t="shared" si="0"/>
        <v>NatGrdExt_DJI_1</v>
      </c>
      <c r="F46" s="17">
        <f t="shared" ca="1" si="1"/>
        <v>1.8835616438356167E-2</v>
      </c>
      <c r="G46" s="17">
        <f t="shared" ca="1" si="9"/>
        <v>2.4885844748858448E-2</v>
      </c>
      <c r="H46" s="17">
        <f t="shared" ca="1" si="9"/>
        <v>4.269406392694064E-2</v>
      </c>
      <c r="I46" s="17">
        <f t="shared" ca="1" si="9"/>
        <v>6.9520547945205485E-2</v>
      </c>
      <c r="J46" s="17">
        <f t="shared" ca="1" si="9"/>
        <v>0.10890410958904109</v>
      </c>
      <c r="K46" s="17">
        <f t="shared" ca="1" si="9"/>
        <v>0.16312785388127854</v>
      </c>
      <c r="L46" s="17">
        <f t="shared" ca="1" si="9"/>
        <v>0.23196347031963471</v>
      </c>
      <c r="M46" s="17">
        <f t="shared" ca="1" si="9"/>
        <v>0.31495433789954336</v>
      </c>
      <c r="N46" s="17">
        <f t="shared" ca="1" si="9"/>
        <v>0.36015981735159813</v>
      </c>
      <c r="O46" s="18">
        <v>3</v>
      </c>
      <c r="Q46" s="19">
        <f t="shared" ca="1" si="3"/>
        <v>0.625</v>
      </c>
      <c r="R46" t="s">
        <v>39</v>
      </c>
      <c r="S46">
        <v>2061</v>
      </c>
      <c r="T46" s="17">
        <v>0.627</v>
      </c>
      <c r="U46" s="17">
        <v>0.64700000000000002</v>
      </c>
      <c r="V46" s="17">
        <v>0.625</v>
      </c>
    </row>
    <row r="47" spans="1:22" x14ac:dyDescent="0.45">
      <c r="A47" s="16" t="s">
        <v>101</v>
      </c>
      <c r="B47" s="16" t="s">
        <v>297</v>
      </c>
      <c r="C47" s="6">
        <v>1</v>
      </c>
      <c r="E47" t="str">
        <f t="shared" si="0"/>
        <v>NatGrdExt_DNK_1</v>
      </c>
      <c r="F47" s="17">
        <f t="shared" ca="1" si="1"/>
        <v>4.3316210045662098</v>
      </c>
      <c r="G47" s="17">
        <f t="shared" ca="1" si="9"/>
        <v>4.4294520547945204</v>
      </c>
      <c r="H47" s="17">
        <f t="shared" ca="1" si="9"/>
        <v>4.5792237442922374</v>
      </c>
      <c r="I47" s="17">
        <f t="shared" ca="1" si="9"/>
        <v>4.7219178082191782</v>
      </c>
      <c r="J47" s="17">
        <f t="shared" ca="1" si="9"/>
        <v>4.9422374429223739</v>
      </c>
      <c r="K47" s="17">
        <f t="shared" ca="1" si="9"/>
        <v>5.2340182648401825</v>
      </c>
      <c r="L47" s="17">
        <f t="shared" ca="1" si="9"/>
        <v>5.5756849315068502</v>
      </c>
      <c r="M47" s="17">
        <f t="shared" ca="1" si="9"/>
        <v>5.9868721461187215</v>
      </c>
      <c r="N47" s="17">
        <f t="shared" ca="1" si="9"/>
        <v>6.2213470319634707</v>
      </c>
      <c r="O47" s="18">
        <v>3</v>
      </c>
      <c r="Q47" s="19">
        <f t="shared" ca="1" si="3"/>
        <v>0.626</v>
      </c>
      <c r="R47" t="s">
        <v>39</v>
      </c>
      <c r="S47">
        <v>2062</v>
      </c>
      <c r="T47" s="17">
        <v>0.627</v>
      </c>
      <c r="U47" s="17">
        <v>0.64800000000000002</v>
      </c>
      <c r="V47" s="17">
        <v>0.626</v>
      </c>
    </row>
    <row r="48" spans="1:22" x14ac:dyDescent="0.45">
      <c r="A48" s="16" t="s">
        <v>102</v>
      </c>
      <c r="B48" s="16" t="s">
        <v>298</v>
      </c>
      <c r="C48" s="6">
        <v>1</v>
      </c>
      <c r="E48" t="str">
        <f t="shared" si="0"/>
        <v>NatGrdExt_DOM_1</v>
      </c>
      <c r="F48" s="17">
        <f t="shared" ca="1" si="1"/>
        <v>2.5732876712328769</v>
      </c>
      <c r="G48" s="17">
        <f t="shared" ca="1" si="9"/>
        <v>3.0284246575342468</v>
      </c>
      <c r="H48" s="17">
        <f t="shared" ca="1" si="9"/>
        <v>4.0077625570776254</v>
      </c>
      <c r="I48" s="17">
        <f t="shared" ca="1" si="9"/>
        <v>4.9618721461187221</v>
      </c>
      <c r="J48" s="17">
        <f t="shared" ca="1" si="9"/>
        <v>5.834018264840183</v>
      </c>
      <c r="K48" s="17">
        <f t="shared" ca="1" si="9"/>
        <v>6.578310502283105</v>
      </c>
      <c r="L48" s="17">
        <f t="shared" ca="1" si="9"/>
        <v>7.1938356164383563</v>
      </c>
      <c r="M48" s="17">
        <f t="shared" ca="1" si="9"/>
        <v>7.7050228310502282</v>
      </c>
      <c r="N48" s="17">
        <f t="shared" ca="1" si="9"/>
        <v>7.9335616438356169</v>
      </c>
      <c r="O48" s="18">
        <v>3</v>
      </c>
      <c r="Q48" s="19">
        <f t="shared" ca="1" si="3"/>
        <v>0.626</v>
      </c>
      <c r="R48" t="s">
        <v>39</v>
      </c>
      <c r="S48">
        <v>2063</v>
      </c>
      <c r="T48" s="17">
        <v>0.626</v>
      </c>
      <c r="U48" s="17">
        <v>0.64800000000000002</v>
      </c>
      <c r="V48" s="17">
        <v>0.626</v>
      </c>
    </row>
    <row r="49" spans="1:22" x14ac:dyDescent="0.45">
      <c r="A49" s="16" t="s">
        <v>103</v>
      </c>
      <c r="B49" s="16" t="s">
        <v>299</v>
      </c>
      <c r="C49" s="6">
        <v>1</v>
      </c>
      <c r="E49" t="str">
        <f t="shared" si="0"/>
        <v>NatGrdExt_DZA_1</v>
      </c>
      <c r="F49" s="17">
        <f t="shared" ca="1" si="1"/>
        <v>10.330707762557077</v>
      </c>
      <c r="G49" s="17">
        <f t="shared" ca="1" si="9"/>
        <v>13.240296803652969</v>
      </c>
      <c r="H49" s="17">
        <f t="shared" ca="1" si="9"/>
        <v>21.007420091324203</v>
      </c>
      <c r="I49" s="17">
        <f t="shared" ca="1" si="9"/>
        <v>32.07545662100457</v>
      </c>
      <c r="J49" s="17">
        <f t="shared" ca="1" si="9"/>
        <v>46.041666666666664</v>
      </c>
      <c r="K49" s="17">
        <f t="shared" ca="1" si="9"/>
        <v>61.961529680365302</v>
      </c>
      <c r="L49" s="17">
        <f t="shared" ca="1" si="9"/>
        <v>79.271232876712332</v>
      </c>
      <c r="M49" s="17">
        <f t="shared" ca="1" si="9"/>
        <v>96.736301369863014</v>
      </c>
      <c r="N49" s="17">
        <f t="shared" ca="1" si="9"/>
        <v>104.94086757990868</v>
      </c>
      <c r="O49" s="18">
        <v>3</v>
      </c>
      <c r="Q49" s="19">
        <f t="shared" ca="1" si="3"/>
        <v>0.626</v>
      </c>
      <c r="R49" t="s">
        <v>39</v>
      </c>
      <c r="S49">
        <v>2064</v>
      </c>
      <c r="T49" s="17">
        <v>0.625</v>
      </c>
      <c r="U49" s="17">
        <v>0.64900000000000002</v>
      </c>
      <c r="V49" s="17">
        <v>0.626</v>
      </c>
    </row>
    <row r="50" spans="1:22" x14ac:dyDescent="0.45">
      <c r="A50" s="16" t="s">
        <v>104</v>
      </c>
      <c r="B50" s="16" t="s">
        <v>300</v>
      </c>
      <c r="C50" s="6">
        <v>1</v>
      </c>
      <c r="E50" t="str">
        <f t="shared" si="0"/>
        <v>NatGrdExt_ECU_1</v>
      </c>
      <c r="F50" s="17">
        <f t="shared" ca="1" si="1"/>
        <v>4.644406392694064</v>
      </c>
      <c r="G50" s="17">
        <f t="shared" ca="1" si="9"/>
        <v>6.0985159817351597</v>
      </c>
      <c r="H50" s="17">
        <f t="shared" ca="1" si="9"/>
        <v>10.101826484018266</v>
      </c>
      <c r="I50" s="17">
        <f t="shared" ca="1" si="9"/>
        <v>15.670091324200914</v>
      </c>
      <c r="J50" s="17">
        <f t="shared" ca="1" si="9"/>
        <v>22.646004566210046</v>
      </c>
      <c r="K50" s="17">
        <f t="shared" ca="1" si="9"/>
        <v>30.433789954337904</v>
      </c>
      <c r="L50" s="17">
        <f t="shared" ca="1" si="9"/>
        <v>38.200570776255709</v>
      </c>
      <c r="M50" s="17">
        <f t="shared" ca="1" si="9"/>
        <v>45.206506849315069</v>
      </c>
      <c r="N50" s="17">
        <f t="shared" ca="1" si="9"/>
        <v>48.296004566210044</v>
      </c>
      <c r="O50" s="18">
        <v>3</v>
      </c>
      <c r="Q50" s="19">
        <f t="shared" ca="1" si="3"/>
        <v>0.626</v>
      </c>
      <c r="R50" t="s">
        <v>39</v>
      </c>
      <c r="S50">
        <v>2065</v>
      </c>
      <c r="T50" s="17">
        <v>0.624</v>
      </c>
      <c r="U50" s="17">
        <v>0.65</v>
      </c>
      <c r="V50" s="17">
        <v>0.626</v>
      </c>
    </row>
    <row r="51" spans="1:22" x14ac:dyDescent="0.45">
      <c r="A51" s="16" t="s">
        <v>105</v>
      </c>
      <c r="B51" s="16" t="s">
        <v>301</v>
      </c>
      <c r="C51" s="6">
        <v>1</v>
      </c>
      <c r="E51" t="str">
        <f t="shared" si="0"/>
        <v>NatGrdExt_EGY_1</v>
      </c>
      <c r="F51" s="17">
        <f t="shared" ca="1" si="1"/>
        <v>34.93150684931507</v>
      </c>
      <c r="G51" s="17">
        <f t="shared" ca="1" si="9"/>
        <v>43.733904109589041</v>
      </c>
      <c r="H51" s="17">
        <f t="shared" ca="1" si="9"/>
        <v>63.938698630136983</v>
      </c>
      <c r="I51" s="17">
        <f t="shared" ca="1" si="9"/>
        <v>85.132876712328766</v>
      </c>
      <c r="J51" s="17">
        <f t="shared" ca="1" si="9"/>
        <v>104.80342465753425</v>
      </c>
      <c r="K51" s="17">
        <f t="shared" ca="1" si="9"/>
        <v>121.86757990867579</v>
      </c>
      <c r="L51" s="17">
        <f t="shared" ca="1" si="9"/>
        <v>135.86415525114157</v>
      </c>
      <c r="M51" s="17">
        <f t="shared" ca="1" si="9"/>
        <v>147.05136986301372</v>
      </c>
      <c r="N51" s="17">
        <f t="shared" ca="1" si="9"/>
        <v>151.58219178082192</v>
      </c>
      <c r="O51" s="18">
        <v>3</v>
      </c>
      <c r="Q51" s="19">
        <f t="shared" ca="1" si="3"/>
        <v>0.626</v>
      </c>
      <c r="R51" t="s">
        <v>39</v>
      </c>
      <c r="S51">
        <v>2066</v>
      </c>
      <c r="T51" s="17">
        <v>0.623</v>
      </c>
      <c r="U51" s="17">
        <v>0.65100000000000002</v>
      </c>
      <c r="V51" s="17">
        <v>0.626</v>
      </c>
    </row>
    <row r="52" spans="1:22" x14ac:dyDescent="0.45">
      <c r="A52" s="16" t="s">
        <v>106</v>
      </c>
      <c r="B52" s="16" t="s">
        <v>302</v>
      </c>
      <c r="C52" s="6">
        <v>1</v>
      </c>
      <c r="E52" t="str">
        <f t="shared" si="0"/>
        <v>NatGrdExt_ERI_1</v>
      </c>
      <c r="F52" s="17">
        <f t="shared" ca="1" si="1"/>
        <v>8.2990867579908673E-2</v>
      </c>
      <c r="G52" s="17">
        <f t="shared" ca="1" si="9"/>
        <v>0.11404109589041096</v>
      </c>
      <c r="H52" s="17">
        <f t="shared" ca="1" si="9"/>
        <v>0.20867579908675801</v>
      </c>
      <c r="I52" s="17">
        <f t="shared" ca="1" si="9"/>
        <v>0.36369863013698628</v>
      </c>
      <c r="J52" s="17">
        <f t="shared" ca="1" si="9"/>
        <v>0.60342465753424657</v>
      </c>
      <c r="K52" s="17">
        <f t="shared" ca="1" si="9"/>
        <v>0.95365296803652966</v>
      </c>
      <c r="L52" s="17">
        <f t="shared" ca="1" si="9"/>
        <v>1.4246575342465755</v>
      </c>
      <c r="M52" s="17">
        <f t="shared" ca="1" si="9"/>
        <v>2.0030821917808219</v>
      </c>
      <c r="N52" s="17">
        <f t="shared" ca="1" si="9"/>
        <v>2.3204337899543384</v>
      </c>
      <c r="O52" s="18">
        <v>3</v>
      </c>
      <c r="Q52" s="19">
        <f t="shared" ca="1" si="3"/>
        <v>0.626</v>
      </c>
      <c r="R52" t="s">
        <v>39</v>
      </c>
      <c r="S52">
        <v>2067</v>
      </c>
      <c r="T52" s="17">
        <v>0.622</v>
      </c>
      <c r="U52" s="17">
        <v>0.65300000000000002</v>
      </c>
      <c r="V52" s="17">
        <v>0.626</v>
      </c>
    </row>
    <row r="53" spans="1:22" x14ac:dyDescent="0.45">
      <c r="A53" s="16" t="s">
        <v>107</v>
      </c>
      <c r="B53" s="16" t="s">
        <v>303</v>
      </c>
      <c r="C53" s="6">
        <v>1</v>
      </c>
      <c r="E53" t="str">
        <f t="shared" si="0"/>
        <v>NatGrdExt_ESH_1</v>
      </c>
      <c r="F53" s="17">
        <f t="shared" si="1"/>
        <v>0</v>
      </c>
      <c r="G53" s="17">
        <f t="shared" si="9"/>
        <v>0</v>
      </c>
      <c r="H53" s="17">
        <f t="shared" si="9"/>
        <v>0</v>
      </c>
      <c r="I53" s="17">
        <f t="shared" si="9"/>
        <v>0</v>
      </c>
      <c r="J53" s="17">
        <f t="shared" si="9"/>
        <v>0</v>
      </c>
      <c r="K53" s="17">
        <f t="shared" si="9"/>
        <v>0</v>
      </c>
      <c r="L53" s="17">
        <f t="shared" si="9"/>
        <v>0</v>
      </c>
      <c r="M53" s="17">
        <f t="shared" si="9"/>
        <v>0</v>
      </c>
      <c r="N53" s="17">
        <f t="shared" si="9"/>
        <v>0</v>
      </c>
      <c r="O53" s="18">
        <v>3</v>
      </c>
      <c r="Q53" s="19">
        <f t="shared" ca="1" si="3"/>
        <v>0.626</v>
      </c>
      <c r="R53" t="s">
        <v>39</v>
      </c>
      <c r="S53">
        <v>2068</v>
      </c>
      <c r="T53" s="17">
        <v>0.621</v>
      </c>
      <c r="U53" s="17">
        <v>0.65400000000000003</v>
      </c>
      <c r="V53" s="17">
        <v>0.626</v>
      </c>
    </row>
    <row r="54" spans="1:22" x14ac:dyDescent="0.45">
      <c r="A54" s="16" t="s">
        <v>108</v>
      </c>
      <c r="B54" s="16" t="s">
        <v>304</v>
      </c>
      <c r="C54" s="6">
        <v>1</v>
      </c>
      <c r="E54" t="str">
        <f t="shared" si="0"/>
        <v>NatGrdExt_ESP_1</v>
      </c>
      <c r="F54" s="17">
        <f t="shared" ca="1" si="1"/>
        <v>31.659817351598171</v>
      </c>
      <c r="G54" s="17">
        <f t="shared" ca="1" si="9"/>
        <v>31.659817351598171</v>
      </c>
      <c r="H54" s="17">
        <f t="shared" ca="1" si="9"/>
        <v>31.659817351598171</v>
      </c>
      <c r="I54" s="17">
        <f t="shared" ca="1" si="9"/>
        <v>31.659817351598171</v>
      </c>
      <c r="J54" s="17">
        <f t="shared" ca="1" si="9"/>
        <v>31.659817351598171</v>
      </c>
      <c r="K54" s="17">
        <f t="shared" ca="1" si="9"/>
        <v>31.659817351598171</v>
      </c>
      <c r="L54" s="17">
        <f t="shared" ca="1" si="9"/>
        <v>31.659817351598171</v>
      </c>
      <c r="M54" s="17">
        <f t="shared" ca="1" si="9"/>
        <v>31.659817351598171</v>
      </c>
      <c r="N54" s="17">
        <f t="shared" ca="1" si="9"/>
        <v>31.659817351598171</v>
      </c>
      <c r="O54" s="18">
        <v>3</v>
      </c>
      <c r="Q54" s="19">
        <f t="shared" ca="1" si="3"/>
        <v>0.626</v>
      </c>
      <c r="R54" t="s">
        <v>39</v>
      </c>
      <c r="S54">
        <v>2069</v>
      </c>
      <c r="T54" s="17">
        <v>0.62</v>
      </c>
      <c r="U54" s="17">
        <v>0.65500000000000003</v>
      </c>
      <c r="V54" s="17">
        <v>0.626</v>
      </c>
    </row>
    <row r="55" spans="1:22" x14ac:dyDescent="0.45">
      <c r="A55" s="16" t="s">
        <v>109</v>
      </c>
      <c r="B55" s="16" t="s">
        <v>305</v>
      </c>
      <c r="C55" s="6">
        <v>1</v>
      </c>
      <c r="E55" t="str">
        <f t="shared" si="0"/>
        <v>NatGrdExt_EST_1</v>
      </c>
      <c r="F55" s="17">
        <f t="shared" ca="1" si="1"/>
        <v>1.2310502283105025</v>
      </c>
      <c r="G55" s="17">
        <f t="shared" ref="G55:N64" ca="1" si="10">MAX(F55,SUMIFS($Q$5:$Q$19999,$R$5:$R$19999,RIGHT($A55,3),$S$5:$S$19999,G$4)*VLOOKUP($C55,$Y$5:$Z$15,2,FALSE)/8.76)+SUMIF($Y$5:$Y$15,$C55,$AA$5:$AA$15)</f>
        <v>1.3092465753424658</v>
      </c>
      <c r="H55" s="17">
        <f t="shared" ca="1" si="10"/>
        <v>1.4686073059360731</v>
      </c>
      <c r="I55" s="17">
        <f t="shared" ca="1" si="10"/>
        <v>1.6138127853881279</v>
      </c>
      <c r="J55" s="17">
        <f t="shared" ca="1" si="10"/>
        <v>1.7535388127853881</v>
      </c>
      <c r="K55" s="17">
        <f t="shared" ca="1" si="10"/>
        <v>1.8763698630136989</v>
      </c>
      <c r="L55" s="17">
        <f t="shared" ca="1" si="10"/>
        <v>2.0089041095890412</v>
      </c>
      <c r="M55" s="17">
        <f t="shared" ca="1" si="10"/>
        <v>2.1614155251141556</v>
      </c>
      <c r="N55" s="17">
        <f t="shared" ca="1" si="10"/>
        <v>2.2412100456621005</v>
      </c>
      <c r="O55" s="18">
        <v>3</v>
      </c>
      <c r="Q55" s="19">
        <f t="shared" ca="1" si="3"/>
        <v>0.626</v>
      </c>
      <c r="R55" t="s">
        <v>39</v>
      </c>
      <c r="S55">
        <v>2070</v>
      </c>
      <c r="T55" s="17">
        <v>0.61899999999999999</v>
      </c>
      <c r="U55" s="17">
        <v>0.65600000000000003</v>
      </c>
      <c r="V55" s="17">
        <v>0.626</v>
      </c>
    </row>
    <row r="56" spans="1:22" x14ac:dyDescent="0.45">
      <c r="A56" s="16" t="s">
        <v>110</v>
      </c>
      <c r="B56" s="16" t="s">
        <v>306</v>
      </c>
      <c r="C56" s="6">
        <v>1</v>
      </c>
      <c r="E56" t="str">
        <f t="shared" si="0"/>
        <v>NatGrdExt_ETH_1</v>
      </c>
      <c r="F56" s="17">
        <f t="shared" ca="1" si="1"/>
        <v>1.5292237442922376</v>
      </c>
      <c r="G56" s="17">
        <f t="shared" ca="1" si="10"/>
        <v>2.2131278538812786</v>
      </c>
      <c r="H56" s="17">
        <f t="shared" ca="1" si="10"/>
        <v>4.498173515981736</v>
      </c>
      <c r="I56" s="17">
        <f t="shared" ca="1" si="10"/>
        <v>8.7812785388127867</v>
      </c>
      <c r="J56" s="17">
        <f t="shared" ca="1" si="10"/>
        <v>16.472716894977168</v>
      </c>
      <c r="K56" s="17">
        <f t="shared" ca="1" si="10"/>
        <v>29.43093607305936</v>
      </c>
      <c r="L56" s="17">
        <f t="shared" ca="1" si="10"/>
        <v>49.828881278538809</v>
      </c>
      <c r="M56" s="17">
        <f t="shared" ca="1" si="10"/>
        <v>79.567009132420083</v>
      </c>
      <c r="N56" s="17">
        <f t="shared" ca="1" si="10"/>
        <v>98.123173515981733</v>
      </c>
      <c r="O56" s="18">
        <v>3</v>
      </c>
      <c r="Q56" s="19">
        <f t="shared" ca="1" si="3"/>
        <v>0.626</v>
      </c>
      <c r="R56" t="s">
        <v>39</v>
      </c>
      <c r="S56">
        <v>2071</v>
      </c>
      <c r="T56" s="17">
        <v>0.61799999999999999</v>
      </c>
      <c r="U56" s="17">
        <v>0.65700000000000003</v>
      </c>
      <c r="V56" s="17">
        <v>0.626</v>
      </c>
    </row>
    <row r="57" spans="1:22" x14ac:dyDescent="0.45">
      <c r="A57" s="16" t="s">
        <v>111</v>
      </c>
      <c r="B57" s="16" t="s">
        <v>307</v>
      </c>
      <c r="C57" s="6">
        <v>1</v>
      </c>
      <c r="E57" t="str">
        <f t="shared" si="0"/>
        <v>NatGrdExt_FIN_1</v>
      </c>
      <c r="F57" s="17">
        <f t="shared" ca="1" si="1"/>
        <v>10.048630136986301</v>
      </c>
      <c r="G57" s="17">
        <f t="shared" ca="1" si="10"/>
        <v>10.143607305936074</v>
      </c>
      <c r="H57" s="17">
        <f t="shared" ca="1" si="10"/>
        <v>10.321004566210046</v>
      </c>
      <c r="I57" s="17">
        <f t="shared" ca="1" si="10"/>
        <v>10.575684931506849</v>
      </c>
      <c r="J57" s="17">
        <f t="shared" ca="1" si="10"/>
        <v>11.059817351598173</v>
      </c>
      <c r="K57" s="17">
        <f t="shared" ca="1" si="10"/>
        <v>11.733561643835618</v>
      </c>
      <c r="L57" s="17">
        <f t="shared" ca="1" si="10"/>
        <v>12.541894977168951</v>
      </c>
      <c r="M57" s="17">
        <f t="shared" ca="1" si="10"/>
        <v>13.544063926940639</v>
      </c>
      <c r="N57" s="17">
        <f t="shared" ca="1" si="10"/>
        <v>14.12283105022831</v>
      </c>
      <c r="O57" s="18">
        <v>3</v>
      </c>
      <c r="Q57" s="19">
        <f t="shared" ca="1" si="3"/>
        <v>0.627</v>
      </c>
      <c r="R57" t="s">
        <v>39</v>
      </c>
      <c r="S57">
        <v>2072</v>
      </c>
      <c r="T57" s="17">
        <v>0.61799999999999999</v>
      </c>
      <c r="U57" s="17">
        <v>0.65800000000000003</v>
      </c>
      <c r="V57" s="17">
        <v>0.627</v>
      </c>
    </row>
    <row r="58" spans="1:22" x14ac:dyDescent="0.45">
      <c r="A58" s="16" t="s">
        <v>114</v>
      </c>
      <c r="B58" s="16" t="s">
        <v>308</v>
      </c>
      <c r="C58" s="6">
        <v>1</v>
      </c>
      <c r="E58" t="str">
        <f t="shared" si="0"/>
        <v>NatGrdExt_FRA_1</v>
      </c>
      <c r="F58" s="17">
        <f t="shared" ca="1" si="1"/>
        <v>60.111529680365301</v>
      </c>
      <c r="G58" s="17">
        <f t="shared" ca="1" si="10"/>
        <v>61.449200913242009</v>
      </c>
      <c r="H58" s="17">
        <f t="shared" ca="1" si="10"/>
        <v>64.063584474885843</v>
      </c>
      <c r="I58" s="17">
        <f t="shared" ca="1" si="10"/>
        <v>66.265068493150679</v>
      </c>
      <c r="J58" s="17">
        <f t="shared" ca="1" si="10"/>
        <v>68.942237442922377</v>
      </c>
      <c r="K58" s="17">
        <f t="shared" ca="1" si="10"/>
        <v>72.380022831050226</v>
      </c>
      <c r="L58" s="17">
        <f t="shared" ca="1" si="10"/>
        <v>76.593264840182655</v>
      </c>
      <c r="M58" s="17">
        <f t="shared" ca="1" si="10"/>
        <v>81.594520547945208</v>
      </c>
      <c r="N58" s="17">
        <f t="shared" ca="1" si="10"/>
        <v>84.345662100456636</v>
      </c>
      <c r="O58" s="18">
        <v>3</v>
      </c>
      <c r="Q58" s="19">
        <f t="shared" ca="1" si="3"/>
        <v>0.628</v>
      </c>
      <c r="R58" t="s">
        <v>39</v>
      </c>
      <c r="S58">
        <v>2073</v>
      </c>
      <c r="T58" s="17">
        <v>0.61699999999999999</v>
      </c>
      <c r="U58" s="17">
        <v>0.65900000000000003</v>
      </c>
      <c r="V58" s="17">
        <v>0.628</v>
      </c>
    </row>
    <row r="59" spans="1:22" x14ac:dyDescent="0.45">
      <c r="A59" s="16" t="s">
        <v>115</v>
      </c>
      <c r="B59" s="16" t="s">
        <v>309</v>
      </c>
      <c r="C59" s="6">
        <v>1</v>
      </c>
      <c r="E59" t="str">
        <f t="shared" si="0"/>
        <v>NatGrdExt_GAB_1</v>
      </c>
      <c r="F59" s="17">
        <f t="shared" ca="1" si="1"/>
        <v>0.37111872146118718</v>
      </c>
      <c r="G59" s="17">
        <f t="shared" ca="1" si="10"/>
        <v>0.44634703196347036</v>
      </c>
      <c r="H59" s="17">
        <f t="shared" ca="1" si="10"/>
        <v>0.61335616438356166</v>
      </c>
      <c r="I59" s="17">
        <f t="shared" ca="1" si="10"/>
        <v>0.80456621004566209</v>
      </c>
      <c r="J59" s="17">
        <f t="shared" ca="1" si="10"/>
        <v>1.0094748858447489</v>
      </c>
      <c r="K59" s="17">
        <f t="shared" ca="1" si="10"/>
        <v>1.2141552511415525</v>
      </c>
      <c r="L59" s="17">
        <f t="shared" ca="1" si="10"/>
        <v>1.4131278538812786</v>
      </c>
      <c r="M59" s="17">
        <f t="shared" ca="1" si="10"/>
        <v>1.5979452054794521</v>
      </c>
      <c r="N59" s="17">
        <f t="shared" ca="1" si="10"/>
        <v>1.681392694063927</v>
      </c>
      <c r="O59" s="18">
        <v>3</v>
      </c>
      <c r="Q59" s="19">
        <f t="shared" ca="1" si="3"/>
        <v>0.629</v>
      </c>
      <c r="R59" t="s">
        <v>39</v>
      </c>
      <c r="S59">
        <v>2074</v>
      </c>
      <c r="T59" s="17">
        <v>0.61699999999999999</v>
      </c>
      <c r="U59" s="17">
        <v>0.65900000000000003</v>
      </c>
      <c r="V59" s="17">
        <v>0.629</v>
      </c>
    </row>
    <row r="60" spans="1:22" x14ac:dyDescent="0.45">
      <c r="A60" s="16" t="s">
        <v>116</v>
      </c>
      <c r="B60" s="16" t="s">
        <v>310</v>
      </c>
      <c r="C60" s="6">
        <v>1</v>
      </c>
      <c r="E60" t="str">
        <f t="shared" si="0"/>
        <v>NatGrdExt_GBR_1</v>
      </c>
      <c r="F60" s="17">
        <f t="shared" ca="1" si="1"/>
        <v>44.159018264840185</v>
      </c>
      <c r="G60" s="17">
        <f t="shared" ca="1" si="10"/>
        <v>45.079680365296809</v>
      </c>
      <c r="H60" s="17">
        <f t="shared" ca="1" si="10"/>
        <v>46.665525114155251</v>
      </c>
      <c r="I60" s="17">
        <f t="shared" ca="1" si="10"/>
        <v>48.347488584474888</v>
      </c>
      <c r="J60" s="17">
        <f t="shared" ca="1" si="10"/>
        <v>50.201141552511416</v>
      </c>
      <c r="K60" s="17">
        <f t="shared" ca="1" si="10"/>
        <v>52.328538812785389</v>
      </c>
      <c r="L60" s="17">
        <f t="shared" ca="1" si="10"/>
        <v>54.976255707762554</v>
      </c>
      <c r="M60" s="17">
        <f t="shared" ca="1" si="10"/>
        <v>58.202853881278543</v>
      </c>
      <c r="N60" s="17">
        <f t="shared" ca="1" si="10"/>
        <v>60.016780821917806</v>
      </c>
      <c r="O60" s="18">
        <v>3</v>
      </c>
      <c r="Q60" s="19">
        <f t="shared" ca="1" si="3"/>
        <v>0.629</v>
      </c>
      <c r="R60" t="s">
        <v>39</v>
      </c>
      <c r="S60">
        <v>2075</v>
      </c>
      <c r="T60" s="17">
        <v>0.61599999999999999</v>
      </c>
      <c r="U60" s="17">
        <v>0.66</v>
      </c>
      <c r="V60" s="17">
        <v>0.629</v>
      </c>
    </row>
    <row r="61" spans="1:22" x14ac:dyDescent="0.45">
      <c r="A61" s="16" t="s">
        <v>117</v>
      </c>
      <c r="B61" s="16" t="s">
        <v>311</v>
      </c>
      <c r="C61" s="6">
        <v>1</v>
      </c>
      <c r="E61" t="str">
        <f t="shared" si="0"/>
        <v>NatGrdExt_GEO_1</v>
      </c>
      <c r="F61" s="17">
        <f t="shared" ca="1" si="1"/>
        <v>1.1135844748858448</v>
      </c>
      <c r="G61" s="17">
        <f t="shared" ca="1" si="10"/>
        <v>1.173744292237443</v>
      </c>
      <c r="H61" s="17">
        <f t="shared" ca="1" si="10"/>
        <v>1.3015981735159816</v>
      </c>
      <c r="I61" s="17">
        <f t="shared" ca="1" si="10"/>
        <v>1.4295662100456621</v>
      </c>
      <c r="J61" s="17">
        <f t="shared" ca="1" si="10"/>
        <v>1.546689497716895</v>
      </c>
      <c r="K61" s="17">
        <f t="shared" ca="1" si="10"/>
        <v>1.6665525114155251</v>
      </c>
      <c r="L61" s="17">
        <f t="shared" ca="1" si="10"/>
        <v>1.7905251141552512</v>
      </c>
      <c r="M61" s="17">
        <f t="shared" ca="1" si="10"/>
        <v>1.9122146118721464</v>
      </c>
      <c r="N61" s="17">
        <f t="shared" ca="1" si="10"/>
        <v>1.9726027397260275</v>
      </c>
      <c r="O61" s="18">
        <v>3</v>
      </c>
      <c r="Q61" s="19">
        <f t="shared" ca="1" si="3"/>
        <v>0.63</v>
      </c>
      <c r="R61" t="s">
        <v>39</v>
      </c>
      <c r="S61">
        <v>2076</v>
      </c>
      <c r="T61" s="17">
        <v>0.61599999999999999</v>
      </c>
      <c r="U61" s="17">
        <v>0.66</v>
      </c>
      <c r="V61" s="17">
        <v>0.63</v>
      </c>
    </row>
    <row r="62" spans="1:22" x14ac:dyDescent="0.45">
      <c r="A62" s="16" t="s">
        <v>118</v>
      </c>
      <c r="B62" s="16" t="s">
        <v>312</v>
      </c>
      <c r="C62" s="6">
        <v>1</v>
      </c>
      <c r="E62" t="str">
        <f t="shared" si="0"/>
        <v>NatGrdExt_GHA_1</v>
      </c>
      <c r="F62" s="17">
        <f t="shared" ca="1" si="1"/>
        <v>1.9492009132420092</v>
      </c>
      <c r="G62" s="17">
        <f t="shared" ca="1" si="10"/>
        <v>2.5415525114155253</v>
      </c>
      <c r="H62" s="17">
        <f t="shared" ca="1" si="10"/>
        <v>4.2065068493150681</v>
      </c>
      <c r="I62" s="17">
        <f t="shared" ca="1" si="10"/>
        <v>6.6297945205479456</v>
      </c>
      <c r="J62" s="17">
        <f t="shared" ca="1" si="10"/>
        <v>9.9057077625570784</v>
      </c>
      <c r="K62" s="17">
        <f t="shared" ca="1" si="10"/>
        <v>14.02283105022831</v>
      </c>
      <c r="L62" s="17">
        <f t="shared" ca="1" si="10"/>
        <v>18.833904109589042</v>
      </c>
      <c r="M62" s="17">
        <f t="shared" ca="1" si="10"/>
        <v>24.045547945205481</v>
      </c>
      <c r="N62" s="17">
        <f t="shared" ca="1" si="10"/>
        <v>26.697146118721459</v>
      </c>
      <c r="O62" s="18">
        <v>3</v>
      </c>
      <c r="Q62" s="19">
        <f t="shared" ca="1" si="3"/>
        <v>0.63</v>
      </c>
      <c r="R62" t="s">
        <v>39</v>
      </c>
      <c r="S62">
        <v>2077</v>
      </c>
      <c r="T62" s="17">
        <v>0.61499999999999999</v>
      </c>
      <c r="U62" s="17">
        <v>0.66100000000000003</v>
      </c>
      <c r="V62" s="17">
        <v>0.63</v>
      </c>
    </row>
    <row r="63" spans="1:22" x14ac:dyDescent="0.45">
      <c r="A63" s="16" t="s">
        <v>120</v>
      </c>
      <c r="B63" s="16" t="s">
        <v>313</v>
      </c>
      <c r="C63" s="6">
        <v>1</v>
      </c>
      <c r="E63" t="str">
        <f t="shared" si="0"/>
        <v>NatGrdExt_GIN_1</v>
      </c>
      <c r="F63" s="17">
        <f t="shared" ca="1" si="1"/>
        <v>0.26769406392694067</v>
      </c>
      <c r="G63" s="17">
        <f t="shared" ca="1" si="10"/>
        <v>0.37294520547945204</v>
      </c>
      <c r="H63" s="17">
        <f t="shared" ca="1" si="10"/>
        <v>0.69566210045662102</v>
      </c>
      <c r="I63" s="17">
        <f t="shared" ca="1" si="10"/>
        <v>1.2329908675799088</v>
      </c>
      <c r="J63" s="17">
        <f t="shared" ca="1" si="10"/>
        <v>2.0756849315068493</v>
      </c>
      <c r="K63" s="17">
        <f t="shared" ca="1" si="10"/>
        <v>3.3065068493150687</v>
      </c>
      <c r="L63" s="17">
        <f t="shared" ca="1" si="10"/>
        <v>4.9654109589041093</v>
      </c>
      <c r="M63" s="17">
        <f t="shared" ca="1" si="10"/>
        <v>7.0113013698630136</v>
      </c>
      <c r="N63" s="17">
        <f t="shared" ca="1" si="10"/>
        <v>8.1376712328767127</v>
      </c>
      <c r="O63" s="18">
        <v>3</v>
      </c>
      <c r="Q63" s="19">
        <f t="shared" ca="1" si="3"/>
        <v>0.63</v>
      </c>
      <c r="R63" t="s">
        <v>39</v>
      </c>
      <c r="S63">
        <v>2078</v>
      </c>
      <c r="T63" s="17">
        <v>0.61499999999999999</v>
      </c>
      <c r="U63" s="17">
        <v>0.66100000000000003</v>
      </c>
      <c r="V63" s="17">
        <v>0.63</v>
      </c>
    </row>
    <row r="64" spans="1:22" x14ac:dyDescent="0.45">
      <c r="A64" s="16" t="s">
        <v>122</v>
      </c>
      <c r="B64" s="16" t="s">
        <v>314</v>
      </c>
      <c r="C64" s="6">
        <v>1</v>
      </c>
      <c r="E64" t="str">
        <f t="shared" si="0"/>
        <v>NatGrdExt_GMB_1</v>
      </c>
      <c r="F64" s="17">
        <f t="shared" ca="1" si="1"/>
        <v>4.9657534246575347E-2</v>
      </c>
      <c r="G64" s="17">
        <f t="shared" ca="1" si="10"/>
        <v>6.8949771689497716E-2</v>
      </c>
      <c r="H64" s="17">
        <f t="shared" ca="1" si="10"/>
        <v>0.12728310502283105</v>
      </c>
      <c r="I64" s="17">
        <f t="shared" ca="1" si="10"/>
        <v>0.22317351598173518</v>
      </c>
      <c r="J64" s="17">
        <f t="shared" ca="1" si="10"/>
        <v>0.37226027397260275</v>
      </c>
      <c r="K64" s="17">
        <f t="shared" ca="1" si="10"/>
        <v>0.58984018264840177</v>
      </c>
      <c r="L64" s="17">
        <f t="shared" ca="1" si="10"/>
        <v>0.88333333333333341</v>
      </c>
      <c r="M64" s="17">
        <f t="shared" ca="1" si="10"/>
        <v>1.2447488584474886</v>
      </c>
      <c r="N64" s="17">
        <f t="shared" ca="1" si="10"/>
        <v>1.4434931506849316</v>
      </c>
      <c r="O64" s="18">
        <v>3</v>
      </c>
      <c r="Q64" s="19">
        <f t="shared" ca="1" si="3"/>
        <v>0.63</v>
      </c>
      <c r="R64" t="s">
        <v>39</v>
      </c>
      <c r="S64">
        <v>2079</v>
      </c>
      <c r="T64" s="17">
        <v>0.61399999999999999</v>
      </c>
      <c r="U64" s="17">
        <v>0.66200000000000003</v>
      </c>
      <c r="V64" s="17">
        <v>0.63</v>
      </c>
    </row>
    <row r="65" spans="1:22" x14ac:dyDescent="0.45">
      <c r="A65" s="16" t="s">
        <v>123</v>
      </c>
      <c r="B65" s="16" t="s">
        <v>315</v>
      </c>
      <c r="C65" s="6">
        <v>1</v>
      </c>
      <c r="E65" t="str">
        <f t="shared" si="0"/>
        <v>NatGrdExt_GNB_1</v>
      </c>
      <c r="F65" s="17">
        <f t="shared" ca="1" si="1"/>
        <v>4.0296803652968033E-2</v>
      </c>
      <c r="G65" s="17">
        <f t="shared" ref="G65:N74" ca="1" si="11">MAX(F65,SUMIFS($Q$5:$Q$19999,$R$5:$R$19999,RIGHT($A65,3),$S$5:$S$19999,G$4)*VLOOKUP($C65,$Y$5:$Z$15,2,FALSE)/8.76)+SUMIF($Y$5:$Y$15,$C65,$AA$5:$AA$15)</f>
        <v>5.5936073059360727E-2</v>
      </c>
      <c r="H65" s="17">
        <f t="shared" ca="1" si="11"/>
        <v>0.10445205479452055</v>
      </c>
      <c r="I65" s="17">
        <f t="shared" ca="1" si="11"/>
        <v>0.18561643835616437</v>
      </c>
      <c r="J65" s="17">
        <f t="shared" ca="1" si="11"/>
        <v>0.31232876712328772</v>
      </c>
      <c r="K65" s="17">
        <f t="shared" ca="1" si="11"/>
        <v>0.49577625570776257</v>
      </c>
      <c r="L65" s="17">
        <f t="shared" ca="1" si="11"/>
        <v>0.73847031963470322</v>
      </c>
      <c r="M65" s="17">
        <f t="shared" ca="1" si="11"/>
        <v>1.0280821917808221</v>
      </c>
      <c r="N65" s="17">
        <f t="shared" ca="1" si="11"/>
        <v>1.1821917808219178</v>
      </c>
      <c r="O65" s="18">
        <v>3</v>
      </c>
      <c r="Q65" s="19">
        <f t="shared" ca="1" si="3"/>
        <v>0.63</v>
      </c>
      <c r="R65" t="s">
        <v>39</v>
      </c>
      <c r="S65">
        <v>2080</v>
      </c>
      <c r="T65" s="17">
        <v>0.61399999999999999</v>
      </c>
      <c r="U65" s="17">
        <v>0.66200000000000003</v>
      </c>
      <c r="V65" s="17">
        <v>0.63</v>
      </c>
    </row>
    <row r="66" spans="1:22" x14ac:dyDescent="0.45">
      <c r="A66" s="16" t="s">
        <v>124</v>
      </c>
      <c r="B66" s="16" t="s">
        <v>316</v>
      </c>
      <c r="C66" s="6">
        <v>1</v>
      </c>
      <c r="E66" t="str">
        <f t="shared" si="0"/>
        <v>NatGrdExt_GNQ_1</v>
      </c>
      <c r="F66" s="17">
        <f t="shared" ca="1" si="1"/>
        <v>0.53276255707762554</v>
      </c>
      <c r="G66" s="17">
        <f t="shared" ca="1" si="11"/>
        <v>1.0186073059360732</v>
      </c>
      <c r="H66" s="17">
        <f t="shared" ca="1" si="11"/>
        <v>2.6302511415525114</v>
      </c>
      <c r="I66" s="17">
        <f t="shared" ca="1" si="11"/>
        <v>4.193264840182648</v>
      </c>
      <c r="J66" s="17">
        <f t="shared" ca="1" si="11"/>
        <v>5.1447488584474881</v>
      </c>
      <c r="K66" s="17">
        <f t="shared" ca="1" si="11"/>
        <v>5.7852739726027398</v>
      </c>
      <c r="L66" s="17">
        <f t="shared" ca="1" si="11"/>
        <v>6.2930365296803661</v>
      </c>
      <c r="M66" s="17">
        <f t="shared" ca="1" si="11"/>
        <v>6.706164383561644</v>
      </c>
      <c r="N66" s="17">
        <f t="shared" ca="1" si="11"/>
        <v>6.8805936073059364</v>
      </c>
      <c r="O66" s="18">
        <v>3</v>
      </c>
      <c r="Q66" s="19">
        <f t="shared" ca="1" si="3"/>
        <v>0.63</v>
      </c>
      <c r="R66" t="s">
        <v>39</v>
      </c>
      <c r="S66">
        <v>2081</v>
      </c>
      <c r="T66" s="17">
        <v>0.61299999999999999</v>
      </c>
      <c r="U66" s="17">
        <v>0.66300000000000003</v>
      </c>
      <c r="V66" s="17">
        <v>0.63</v>
      </c>
    </row>
    <row r="67" spans="1:22" x14ac:dyDescent="0.45">
      <c r="A67" s="16" t="s">
        <v>125</v>
      </c>
      <c r="B67" s="16" t="s">
        <v>317</v>
      </c>
      <c r="C67" s="6">
        <v>1</v>
      </c>
      <c r="E67" t="str">
        <f t="shared" si="0"/>
        <v>NatGrdExt_GRC_1</v>
      </c>
      <c r="F67" s="17">
        <f t="shared" ca="1" si="1"/>
        <v>7.0819634703196348</v>
      </c>
      <c r="G67" s="17">
        <f t="shared" ca="1" si="11"/>
        <v>7.1136986301369864</v>
      </c>
      <c r="H67" s="17">
        <f t="shared" ca="1" si="11"/>
        <v>7.135045662100457</v>
      </c>
      <c r="I67" s="17">
        <f t="shared" ca="1" si="11"/>
        <v>7.135045662100457</v>
      </c>
      <c r="J67" s="17">
        <f t="shared" ca="1" si="11"/>
        <v>7.135045662100457</v>
      </c>
      <c r="K67" s="17">
        <f t="shared" ca="1" si="11"/>
        <v>7.135045662100457</v>
      </c>
      <c r="L67" s="17">
        <f t="shared" ca="1" si="11"/>
        <v>7.135045662100457</v>
      </c>
      <c r="M67" s="17">
        <f t="shared" ca="1" si="11"/>
        <v>7.135045662100457</v>
      </c>
      <c r="N67" s="17">
        <f t="shared" ca="1" si="11"/>
        <v>7.135045662100457</v>
      </c>
      <c r="O67" s="18">
        <v>3</v>
      </c>
      <c r="Q67" s="19">
        <f t="shared" ca="1" si="3"/>
        <v>0.63</v>
      </c>
      <c r="R67" t="s">
        <v>39</v>
      </c>
      <c r="S67">
        <v>2082</v>
      </c>
      <c r="T67" s="17">
        <v>0.61299999999999999</v>
      </c>
      <c r="U67" s="17">
        <v>0.66400000000000003</v>
      </c>
      <c r="V67" s="17">
        <v>0.63</v>
      </c>
    </row>
    <row r="68" spans="1:22" x14ac:dyDescent="0.45">
      <c r="A68" s="16" t="s">
        <v>127</v>
      </c>
      <c r="B68" s="16" t="s">
        <v>318</v>
      </c>
      <c r="C68" s="6">
        <v>1</v>
      </c>
      <c r="E68" t="str">
        <f t="shared" si="0"/>
        <v>NatGrdExt_GTM_1</v>
      </c>
      <c r="F68" s="17">
        <f t="shared" ca="1" si="1"/>
        <v>1.9773972602739724</v>
      </c>
      <c r="G68" s="17">
        <f t="shared" ca="1" si="11"/>
        <v>2.5740867579908677</v>
      </c>
      <c r="H68" s="17">
        <f t="shared" ca="1" si="11"/>
        <v>4.1730593607305932</v>
      </c>
      <c r="I68" s="17">
        <f t="shared" ca="1" si="11"/>
        <v>6.2937214611872152</v>
      </c>
      <c r="J68" s="17">
        <f t="shared" ca="1" si="11"/>
        <v>8.8470319634703198</v>
      </c>
      <c r="K68" s="17">
        <f t="shared" ca="1" si="11"/>
        <v>11.596575342465753</v>
      </c>
      <c r="L68" s="17">
        <f t="shared" ca="1" si="11"/>
        <v>14.298401826484019</v>
      </c>
      <c r="M68" s="17">
        <f t="shared" ca="1" si="11"/>
        <v>16.794748858447491</v>
      </c>
      <c r="N68" s="17">
        <f t="shared" ca="1" si="11"/>
        <v>17.941095890410956</v>
      </c>
      <c r="O68" s="18">
        <v>3</v>
      </c>
      <c r="Q68" s="19">
        <f t="shared" ca="1" si="3"/>
        <v>0.63100000000000001</v>
      </c>
      <c r="R68" t="s">
        <v>39</v>
      </c>
      <c r="S68">
        <v>2083</v>
      </c>
      <c r="T68" s="17">
        <v>0.61199999999999999</v>
      </c>
      <c r="U68" s="17">
        <v>0.66500000000000004</v>
      </c>
      <c r="V68" s="17">
        <v>0.63100000000000001</v>
      </c>
    </row>
    <row r="69" spans="1:22" x14ac:dyDescent="0.45">
      <c r="A69" s="16" t="s">
        <v>128</v>
      </c>
      <c r="B69" s="16" t="s">
        <v>426</v>
      </c>
      <c r="C69" s="6">
        <v>1</v>
      </c>
      <c r="E69" t="str">
        <f t="shared" ref="E69:E132" si="12">"NatGrdExt_"&amp;A69&amp;"_"&amp;C69</f>
        <v>NatGrdExt_GUF_1</v>
      </c>
      <c r="F69" s="17">
        <f t="shared" ref="F69:F80" ca="1" si="13">SUMIFS($Q$5:$Q$19999,$R$5:$R$19999,RIGHT($A69,3),$S$5:$S$19999,F$4)*VLOOKUP($C69,$Y$5:$Z$15,2,FALSE)/8.76+SUMIF($Y$5:$Y$15,$C69,$AA$5:$AA$15)</f>
        <v>0.20456621004566211</v>
      </c>
      <c r="G69" s="17">
        <f t="shared" ca="1" si="11"/>
        <v>0.22477168949771692</v>
      </c>
      <c r="H69" s="17">
        <f t="shared" ca="1" si="11"/>
        <v>0.26221461187214612</v>
      </c>
      <c r="I69" s="17">
        <f t="shared" ca="1" si="11"/>
        <v>0.29783105022831052</v>
      </c>
      <c r="J69" s="17">
        <f t="shared" ca="1" si="11"/>
        <v>0.33356164383561648</v>
      </c>
      <c r="K69" s="17">
        <f t="shared" ca="1" si="11"/>
        <v>0.36769406392694065</v>
      </c>
      <c r="L69" s="17">
        <f t="shared" ca="1" si="11"/>
        <v>0.40102739726027398</v>
      </c>
      <c r="M69" s="17">
        <f t="shared" ca="1" si="11"/>
        <v>0.43299086757990868</v>
      </c>
      <c r="N69" s="17">
        <f t="shared" ca="1" si="11"/>
        <v>0.44817351598173522</v>
      </c>
      <c r="O69" s="18">
        <v>3</v>
      </c>
      <c r="Q69" s="19">
        <f t="shared" ca="1" si="3"/>
        <v>0.63100000000000001</v>
      </c>
      <c r="R69" t="s">
        <v>39</v>
      </c>
      <c r="S69">
        <v>2084</v>
      </c>
      <c r="T69" s="17">
        <v>0.61199999999999999</v>
      </c>
      <c r="U69" s="17">
        <v>0.66600000000000004</v>
      </c>
      <c r="V69" s="17">
        <v>0.63100000000000001</v>
      </c>
    </row>
    <row r="70" spans="1:22" x14ac:dyDescent="0.45">
      <c r="A70" s="16" t="s">
        <v>129</v>
      </c>
      <c r="B70" s="16" t="s">
        <v>319</v>
      </c>
      <c r="C70" s="6">
        <v>1</v>
      </c>
      <c r="E70" t="str">
        <f t="shared" si="12"/>
        <v>NatGrdExt_GUY_1</v>
      </c>
      <c r="F70" s="17">
        <f t="shared" ca="1" si="13"/>
        <v>0.52089041095890409</v>
      </c>
      <c r="G70" s="17">
        <f t="shared" ca="1" si="11"/>
        <v>0.55662100456621011</v>
      </c>
      <c r="H70" s="17">
        <f t="shared" ca="1" si="11"/>
        <v>0.62739726027397269</v>
      </c>
      <c r="I70" s="17">
        <f t="shared" ca="1" si="11"/>
        <v>0.6834474885844749</v>
      </c>
      <c r="J70" s="17">
        <f t="shared" ca="1" si="11"/>
        <v>0.73812785388127855</v>
      </c>
      <c r="K70" s="17">
        <f t="shared" ca="1" si="11"/>
        <v>0.7857305936073059</v>
      </c>
      <c r="L70" s="17">
        <f t="shared" ca="1" si="11"/>
        <v>0.83835616438356175</v>
      </c>
      <c r="M70" s="17">
        <f t="shared" ca="1" si="11"/>
        <v>0.87682648401826491</v>
      </c>
      <c r="N70" s="17">
        <f t="shared" ca="1" si="11"/>
        <v>0.89463470319634697</v>
      </c>
      <c r="O70" s="18">
        <v>3</v>
      </c>
      <c r="Q70" s="19">
        <f t="shared" ref="Q70:Q133" ca="1" si="14">OFFSET(S70,0,MATCH($Q$3,$T$4:$V$4,0))</f>
        <v>0.63200000000000001</v>
      </c>
      <c r="R70" t="s">
        <v>39</v>
      </c>
      <c r="S70">
        <v>2085</v>
      </c>
      <c r="T70" s="17">
        <v>0.61099999999999999</v>
      </c>
      <c r="U70" s="17">
        <v>0.66800000000000004</v>
      </c>
      <c r="V70" s="17">
        <v>0.63200000000000001</v>
      </c>
    </row>
    <row r="71" spans="1:22" x14ac:dyDescent="0.45">
      <c r="A71" s="16" t="s">
        <v>131</v>
      </c>
      <c r="B71" s="16" t="s">
        <v>320</v>
      </c>
      <c r="C71" s="6">
        <v>1</v>
      </c>
      <c r="E71" t="str">
        <f t="shared" si="12"/>
        <v>NatGrdExt_HND_1</v>
      </c>
      <c r="F71" s="17">
        <f t="shared" ca="1" si="13"/>
        <v>1.1557077625570777</v>
      </c>
      <c r="G71" s="17">
        <f t="shared" ca="1" si="11"/>
        <v>1.4279680365296805</v>
      </c>
      <c r="H71" s="17">
        <f t="shared" ca="1" si="11"/>
        <v>2.1001141552511413</v>
      </c>
      <c r="I71" s="17">
        <f t="shared" ca="1" si="11"/>
        <v>2.9240867579908674</v>
      </c>
      <c r="J71" s="17">
        <f t="shared" ca="1" si="11"/>
        <v>3.857191780821918</v>
      </c>
      <c r="K71" s="17">
        <f t="shared" ca="1" si="11"/>
        <v>4.8260273972602743</v>
      </c>
      <c r="L71" s="17">
        <f t="shared" ca="1" si="11"/>
        <v>5.7646118721461184</v>
      </c>
      <c r="M71" s="17">
        <f t="shared" ca="1" si="11"/>
        <v>6.6342465753424662</v>
      </c>
      <c r="N71" s="17">
        <f t="shared" ca="1" si="11"/>
        <v>7.0389269406392696</v>
      </c>
      <c r="O71" s="18">
        <v>3</v>
      </c>
      <c r="Q71" s="19">
        <f t="shared" ca="1" si="14"/>
        <v>0.63200000000000001</v>
      </c>
      <c r="R71" t="s">
        <v>39</v>
      </c>
      <c r="S71">
        <v>2086</v>
      </c>
      <c r="T71" s="17">
        <v>0.61099999999999999</v>
      </c>
      <c r="U71" s="17">
        <v>0.66900000000000004</v>
      </c>
      <c r="V71" s="17">
        <v>0.63200000000000001</v>
      </c>
    </row>
    <row r="72" spans="1:22" x14ac:dyDescent="0.45">
      <c r="A72" s="16" t="s">
        <v>132</v>
      </c>
      <c r="B72" s="16" t="s">
        <v>321</v>
      </c>
      <c r="C72" s="6">
        <v>1</v>
      </c>
      <c r="E72" t="str">
        <f t="shared" si="12"/>
        <v>NatGrdExt_HRV_1</v>
      </c>
      <c r="F72" s="17">
        <f t="shared" ca="1" si="13"/>
        <v>2.016324200913242</v>
      </c>
      <c r="G72" s="17">
        <f t="shared" ca="1" si="11"/>
        <v>2.0383561643835617</v>
      </c>
      <c r="H72" s="17">
        <f t="shared" ca="1" si="11"/>
        <v>2.0408675799086757</v>
      </c>
      <c r="I72" s="17">
        <f t="shared" ca="1" si="11"/>
        <v>2.0408675799086757</v>
      </c>
      <c r="J72" s="17">
        <f t="shared" ca="1" si="11"/>
        <v>2.0408675799086757</v>
      </c>
      <c r="K72" s="17">
        <f t="shared" ca="1" si="11"/>
        <v>2.0408675799086757</v>
      </c>
      <c r="L72" s="17">
        <f t="shared" ca="1" si="11"/>
        <v>2.0408675799086757</v>
      </c>
      <c r="M72" s="17">
        <f t="shared" ca="1" si="11"/>
        <v>2.0408675799086757</v>
      </c>
      <c r="N72" s="17">
        <f t="shared" ca="1" si="11"/>
        <v>2.0408675799086757</v>
      </c>
      <c r="O72" s="18">
        <v>3</v>
      </c>
      <c r="Q72" s="19">
        <f t="shared" ca="1" si="14"/>
        <v>0.63200000000000001</v>
      </c>
      <c r="R72" t="s">
        <v>39</v>
      </c>
      <c r="S72">
        <v>2087</v>
      </c>
      <c r="T72" s="17">
        <v>0.61</v>
      </c>
      <c r="U72" s="17">
        <v>0.67</v>
      </c>
      <c r="V72" s="17">
        <v>0.63200000000000001</v>
      </c>
    </row>
    <row r="73" spans="1:22" x14ac:dyDescent="0.45">
      <c r="A73" s="16" t="s">
        <v>133</v>
      </c>
      <c r="B73" s="16" t="s">
        <v>322</v>
      </c>
      <c r="C73" s="6">
        <v>1</v>
      </c>
      <c r="E73" t="str">
        <f t="shared" si="12"/>
        <v>NatGrdExt_HTI_1</v>
      </c>
      <c r="F73" s="17">
        <f t="shared" ca="1" si="13"/>
        <v>9.6118721461187218E-2</v>
      </c>
      <c r="G73" s="17">
        <f t="shared" ca="1" si="11"/>
        <v>0.13059360730593605</v>
      </c>
      <c r="H73" s="17">
        <f t="shared" ca="1" si="11"/>
        <v>0.23584474885844747</v>
      </c>
      <c r="I73" s="17">
        <f t="shared" ca="1" si="11"/>
        <v>0.41095890410958907</v>
      </c>
      <c r="J73" s="17">
        <f t="shared" ca="1" si="11"/>
        <v>0.68949771689497719</v>
      </c>
      <c r="K73" s="17">
        <f t="shared" ca="1" si="11"/>
        <v>1.1077625570776257</v>
      </c>
      <c r="L73" s="17">
        <f t="shared" ca="1" si="11"/>
        <v>1.697716894977169</v>
      </c>
      <c r="M73" s="17">
        <f t="shared" ca="1" si="11"/>
        <v>2.4729452054794523</v>
      </c>
      <c r="N73" s="17">
        <f t="shared" ca="1" si="11"/>
        <v>2.9226027397260275</v>
      </c>
      <c r="O73" s="18">
        <v>3</v>
      </c>
      <c r="Q73" s="19">
        <f t="shared" ca="1" si="14"/>
        <v>0.63300000000000001</v>
      </c>
      <c r="R73" t="s">
        <v>39</v>
      </c>
      <c r="S73">
        <v>2088</v>
      </c>
      <c r="T73" s="17">
        <v>0.60899999999999999</v>
      </c>
      <c r="U73" s="17">
        <v>0.67</v>
      </c>
      <c r="V73" s="17">
        <v>0.63300000000000001</v>
      </c>
    </row>
    <row r="74" spans="1:22" x14ac:dyDescent="0.45">
      <c r="A74" s="16" t="s">
        <v>134</v>
      </c>
      <c r="B74" s="16" t="s">
        <v>323</v>
      </c>
      <c r="C74" s="6">
        <v>1</v>
      </c>
      <c r="E74" t="str">
        <f t="shared" si="12"/>
        <v>NatGrdExt_HUN_1</v>
      </c>
      <c r="F74" s="17">
        <f t="shared" ca="1" si="13"/>
        <v>4.5549086757990871</v>
      </c>
      <c r="G74" s="17">
        <f t="shared" ca="1" si="11"/>
        <v>4.5549086757990871</v>
      </c>
      <c r="H74" s="17">
        <f t="shared" ca="1" si="11"/>
        <v>4.5549086757990871</v>
      </c>
      <c r="I74" s="17">
        <f t="shared" ca="1" si="11"/>
        <v>4.5549086757990871</v>
      </c>
      <c r="J74" s="17">
        <f t="shared" ca="1" si="11"/>
        <v>4.5549086757990871</v>
      </c>
      <c r="K74" s="17">
        <f t="shared" ca="1" si="11"/>
        <v>4.5549086757990871</v>
      </c>
      <c r="L74" s="17">
        <f t="shared" ca="1" si="11"/>
        <v>4.5549086757990871</v>
      </c>
      <c r="M74" s="17">
        <f t="shared" ca="1" si="11"/>
        <v>4.5549086757990871</v>
      </c>
      <c r="N74" s="17">
        <f t="shared" ca="1" si="11"/>
        <v>4.5549086757990871</v>
      </c>
      <c r="O74" s="18">
        <v>3</v>
      </c>
      <c r="Q74" s="19">
        <f t="shared" ca="1" si="14"/>
        <v>0.63300000000000001</v>
      </c>
      <c r="R74" t="s">
        <v>39</v>
      </c>
      <c r="S74">
        <v>2089</v>
      </c>
      <c r="T74" s="17">
        <v>0.60799999999999998</v>
      </c>
      <c r="U74" s="17">
        <v>0.67100000000000004</v>
      </c>
      <c r="V74" s="17">
        <v>0.63300000000000001</v>
      </c>
    </row>
    <row r="75" spans="1:22" x14ac:dyDescent="0.45">
      <c r="A75" s="16" t="s">
        <v>135</v>
      </c>
      <c r="B75" s="16" t="s">
        <v>324</v>
      </c>
      <c r="C75" s="6">
        <v>1</v>
      </c>
      <c r="E75" t="str">
        <f t="shared" si="12"/>
        <v>NatGrdExt_IDN_1</v>
      </c>
      <c r="F75" s="17">
        <f t="shared" ca="1" si="13"/>
        <v>46.365182648401827</v>
      </c>
      <c r="G75" s="17">
        <f t="shared" ref="G75:N80" ca="1" si="15">MAX(F75,SUMIFS($Q$5:$Q$19999,$R$5:$R$19999,RIGHT($A75,3),$S$5:$S$19999,G$4)*VLOOKUP($C75,$Y$5:$Z$15,2,FALSE)/8.76)+SUMIF($Y$5:$Y$15,$C75,$AA$5:$AA$15)</f>
        <v>59.594178082191775</v>
      </c>
      <c r="H75" s="17">
        <f t="shared" ca="1" si="15"/>
        <v>87.595890410958916</v>
      </c>
      <c r="I75" s="17">
        <f t="shared" ca="1" si="15"/>
        <v>111.70616438356166</v>
      </c>
      <c r="J75" s="17">
        <f t="shared" ca="1" si="15"/>
        <v>128.71461187214612</v>
      </c>
      <c r="K75" s="17">
        <f t="shared" ca="1" si="15"/>
        <v>139.18150684931507</v>
      </c>
      <c r="L75" s="17">
        <f t="shared" ca="1" si="15"/>
        <v>145.21347031963469</v>
      </c>
      <c r="M75" s="17">
        <f t="shared" ca="1" si="15"/>
        <v>148.68949771689498</v>
      </c>
      <c r="N75" s="17">
        <f t="shared" ca="1" si="15"/>
        <v>149.9041095890411</v>
      </c>
      <c r="O75" s="18">
        <v>3</v>
      </c>
      <c r="Q75" s="19">
        <f t="shared" ca="1" si="14"/>
        <v>0.63400000000000001</v>
      </c>
      <c r="R75" t="s">
        <v>39</v>
      </c>
      <c r="S75">
        <v>2090</v>
      </c>
      <c r="T75" s="17">
        <v>0.60699999999999998</v>
      </c>
      <c r="U75" s="17">
        <v>0.67100000000000004</v>
      </c>
      <c r="V75" s="17">
        <v>0.63400000000000001</v>
      </c>
    </row>
    <row r="76" spans="1:22" x14ac:dyDescent="0.45">
      <c r="A76" s="16" t="s">
        <v>136</v>
      </c>
      <c r="B76" s="16" t="s">
        <v>325</v>
      </c>
      <c r="C76" s="6">
        <v>1</v>
      </c>
      <c r="E76" t="str">
        <f t="shared" si="12"/>
        <v>NatGrdExt_IND_1</v>
      </c>
      <c r="F76" s="17">
        <f t="shared" ca="1" si="13"/>
        <v>216.40525114155253</v>
      </c>
      <c r="G76" s="17">
        <f t="shared" ca="1" si="15"/>
        <v>285.98059360730593</v>
      </c>
      <c r="H76" s="17">
        <f t="shared" ca="1" si="15"/>
        <v>482.58219178082192</v>
      </c>
      <c r="I76" s="17">
        <f t="shared" ca="1" si="15"/>
        <v>770.29566210045664</v>
      </c>
      <c r="J76" s="17">
        <f t="shared" ca="1" si="15"/>
        <v>1157.9452054794522</v>
      </c>
      <c r="K76" s="17">
        <f t="shared" ca="1" si="15"/>
        <v>1620.0913242009133</v>
      </c>
      <c r="L76" s="17">
        <f t="shared" ca="1" si="15"/>
        <v>2114.7031963470317</v>
      </c>
      <c r="M76" s="17">
        <f t="shared" ca="1" si="15"/>
        <v>2588.8242009132418</v>
      </c>
      <c r="N76" s="17">
        <f t="shared" ca="1" si="15"/>
        <v>2804.7488584474886</v>
      </c>
      <c r="O76" s="18">
        <v>3</v>
      </c>
      <c r="Q76" s="19">
        <f t="shared" ca="1" si="14"/>
        <v>0.63400000000000001</v>
      </c>
      <c r="R76" t="s">
        <v>39</v>
      </c>
      <c r="S76">
        <v>2091</v>
      </c>
      <c r="T76" s="17">
        <v>0.60599999999999998</v>
      </c>
      <c r="U76" s="17">
        <v>0.67100000000000004</v>
      </c>
      <c r="V76" s="17">
        <v>0.63400000000000001</v>
      </c>
    </row>
    <row r="77" spans="1:22" x14ac:dyDescent="0.45">
      <c r="A77" s="16" t="s">
        <v>137</v>
      </c>
      <c r="B77" s="16" t="s">
        <v>326</v>
      </c>
      <c r="C77" s="6">
        <v>1</v>
      </c>
      <c r="E77" t="str">
        <f t="shared" si="12"/>
        <v>NatGrdExt_IRL_1</v>
      </c>
      <c r="F77" s="17">
        <f t="shared" ca="1" si="13"/>
        <v>3.5327625570776258</v>
      </c>
      <c r="G77" s="17">
        <f t="shared" ca="1" si="15"/>
        <v>3.6544520547945205</v>
      </c>
      <c r="H77" s="17">
        <f t="shared" ca="1" si="15"/>
        <v>3.8892694063926943</v>
      </c>
      <c r="I77" s="17">
        <f t="shared" ca="1" si="15"/>
        <v>4.1106164383561641</v>
      </c>
      <c r="J77" s="17">
        <f t="shared" ca="1" si="15"/>
        <v>4.2878995433789955</v>
      </c>
      <c r="K77" s="17">
        <f t="shared" ca="1" si="15"/>
        <v>4.468721461187215</v>
      </c>
      <c r="L77" s="17">
        <f t="shared" ca="1" si="15"/>
        <v>4.7196347031963475</v>
      </c>
      <c r="M77" s="17">
        <f t="shared" ca="1" si="15"/>
        <v>5.0238584474885846</v>
      </c>
      <c r="N77" s="17">
        <f t="shared" ca="1" si="15"/>
        <v>5.1767123287671231</v>
      </c>
      <c r="O77" s="18">
        <v>3</v>
      </c>
      <c r="Q77" s="19">
        <f t="shared" ca="1" si="14"/>
        <v>0.63500000000000001</v>
      </c>
      <c r="R77" t="s">
        <v>39</v>
      </c>
      <c r="S77">
        <v>2092</v>
      </c>
      <c r="T77" s="17">
        <v>0.60499999999999998</v>
      </c>
      <c r="U77" s="17">
        <v>0.67100000000000004</v>
      </c>
      <c r="V77" s="17">
        <v>0.63500000000000001</v>
      </c>
    </row>
    <row r="78" spans="1:22" x14ac:dyDescent="0.45">
      <c r="A78" s="16" t="s">
        <v>138</v>
      </c>
      <c r="B78" s="16" t="s">
        <v>327</v>
      </c>
      <c r="C78" s="6">
        <v>1</v>
      </c>
      <c r="E78" t="str">
        <f t="shared" si="12"/>
        <v>NatGrdExt_IRN_1</v>
      </c>
      <c r="F78" s="17">
        <f t="shared" ca="1" si="13"/>
        <v>45.361643835616441</v>
      </c>
      <c r="G78" s="17">
        <f t="shared" ca="1" si="15"/>
        <v>54.315981735159816</v>
      </c>
      <c r="H78" s="17">
        <f t="shared" ca="1" si="15"/>
        <v>72.116210045662115</v>
      </c>
      <c r="I78" s="17">
        <f t="shared" ca="1" si="15"/>
        <v>86.284474885844745</v>
      </c>
      <c r="J78" s="17">
        <f t="shared" ca="1" si="15"/>
        <v>95.327739726027403</v>
      </c>
      <c r="K78" s="17">
        <f t="shared" ca="1" si="15"/>
        <v>100.34394977168951</v>
      </c>
      <c r="L78" s="17">
        <f t="shared" ca="1" si="15"/>
        <v>102.35776255707762</v>
      </c>
      <c r="M78" s="17">
        <f t="shared" ca="1" si="15"/>
        <v>104.82922374429224</v>
      </c>
      <c r="N78" s="17">
        <f t="shared" ca="1" si="15"/>
        <v>106.50867579908676</v>
      </c>
      <c r="O78" s="18">
        <v>3</v>
      </c>
      <c r="Q78" s="19">
        <f t="shared" ca="1" si="14"/>
        <v>0.63500000000000001</v>
      </c>
      <c r="R78" t="s">
        <v>39</v>
      </c>
      <c r="S78">
        <v>2093</v>
      </c>
      <c r="T78" s="17">
        <v>0.60399999999999998</v>
      </c>
      <c r="U78" s="17">
        <v>0.67</v>
      </c>
      <c r="V78" s="17">
        <v>0.63500000000000001</v>
      </c>
    </row>
    <row r="79" spans="1:22" x14ac:dyDescent="0.45">
      <c r="A79" s="16" t="s">
        <v>139</v>
      </c>
      <c r="B79" s="16" t="s">
        <v>328</v>
      </c>
      <c r="C79" s="6">
        <v>1</v>
      </c>
      <c r="E79" t="str">
        <f t="shared" si="12"/>
        <v>NatGrdExt_IRQ_1</v>
      </c>
      <c r="F79" s="17">
        <f t="shared" ca="1" si="13"/>
        <v>7.899771689497717</v>
      </c>
      <c r="G79" s="17">
        <f t="shared" ca="1" si="15"/>
        <v>9.7015981735159826</v>
      </c>
      <c r="H79" s="17">
        <f t="shared" ca="1" si="15"/>
        <v>14.200342465753424</v>
      </c>
      <c r="I79" s="17">
        <f t="shared" ca="1" si="15"/>
        <v>19.727397260273975</v>
      </c>
      <c r="J79" s="17">
        <f t="shared" ca="1" si="15"/>
        <v>26.122146118721464</v>
      </c>
      <c r="K79" s="17">
        <f t="shared" ca="1" si="15"/>
        <v>33.163356164383565</v>
      </c>
      <c r="L79" s="17">
        <f t="shared" ca="1" si="15"/>
        <v>40.591095890410955</v>
      </c>
      <c r="M79" s="17">
        <f t="shared" ca="1" si="15"/>
        <v>48.133561643835613</v>
      </c>
      <c r="N79" s="17">
        <f t="shared" ca="1" si="15"/>
        <v>51.875799086757993</v>
      </c>
      <c r="O79" s="18">
        <v>3</v>
      </c>
      <c r="Q79" s="19">
        <f t="shared" ca="1" si="14"/>
        <v>0.63600000000000001</v>
      </c>
      <c r="R79" t="s">
        <v>39</v>
      </c>
      <c r="S79">
        <v>2094</v>
      </c>
      <c r="T79" s="17">
        <v>0.60199999999999998</v>
      </c>
      <c r="U79" s="17">
        <v>0.67</v>
      </c>
      <c r="V79" s="17">
        <v>0.63600000000000001</v>
      </c>
    </row>
    <row r="80" spans="1:22" x14ac:dyDescent="0.45">
      <c r="A80" s="16" t="s">
        <v>140</v>
      </c>
      <c r="B80" s="16" t="s">
        <v>329</v>
      </c>
      <c r="C80" s="6">
        <v>1</v>
      </c>
      <c r="E80" t="str">
        <f t="shared" si="12"/>
        <v>NatGrdExt_ISL_1</v>
      </c>
      <c r="F80" s="17">
        <f t="shared" ca="1" si="13"/>
        <v>2.2569634703196351</v>
      </c>
      <c r="G80" s="17">
        <f t="shared" ca="1" si="15"/>
        <v>2.3359589041095892</v>
      </c>
      <c r="H80" s="17">
        <f t="shared" ca="1" si="15"/>
        <v>2.4955479452054794</v>
      </c>
      <c r="I80" s="17">
        <f t="shared" ca="1" si="15"/>
        <v>2.6477168949771688</v>
      </c>
      <c r="J80" s="17">
        <f t="shared" ca="1" si="15"/>
        <v>2.8192922374429226</v>
      </c>
      <c r="K80" s="17">
        <f t="shared" ca="1" si="15"/>
        <v>3.0114155251141552</v>
      </c>
      <c r="L80" s="17">
        <f t="shared" ca="1" si="15"/>
        <v>3.2265981735159817</v>
      </c>
      <c r="M80" s="17">
        <f t="shared" ca="1" si="15"/>
        <v>3.4706621004566212</v>
      </c>
      <c r="N80" s="17">
        <f t="shared" ca="1" si="15"/>
        <v>3.6085616438356167</v>
      </c>
      <c r="O80" s="18">
        <v>3</v>
      </c>
      <c r="Q80" s="19">
        <f t="shared" ca="1" si="14"/>
        <v>0.63700000000000001</v>
      </c>
      <c r="R80" t="s">
        <v>39</v>
      </c>
      <c r="S80">
        <v>2095</v>
      </c>
      <c r="T80" s="17">
        <v>0.60099999999999998</v>
      </c>
      <c r="U80" s="17">
        <v>0.66900000000000004</v>
      </c>
      <c r="V80" s="17">
        <v>0.63700000000000001</v>
      </c>
    </row>
    <row r="81" spans="1:22" x14ac:dyDescent="0.45">
      <c r="A81" s="16" t="s">
        <v>141</v>
      </c>
      <c r="B81" s="16" t="s">
        <v>330</v>
      </c>
      <c r="C81" s="6">
        <v>1</v>
      </c>
      <c r="E81" t="str">
        <f t="shared" si="12"/>
        <v>NatGrdExt_ISR_1</v>
      </c>
      <c r="F81" s="17">
        <f t="shared" ref="F81:F144" ca="1" si="16">SUMIFS($Q$5:$Q$19999,$R$5:$R$19999,RIGHT($A81,3),$S$5:$S$19999,F$4)*VLOOKUP($C81,$Y$5:$Z$15,2,FALSE)/8.76+SUMIF($Y$5:$Y$15,$C81,$AA$5:$AA$15)</f>
        <v>8.5047945205479447</v>
      </c>
      <c r="G81" s="17">
        <f t="shared" ref="G81:N90" ca="1" si="17">MAX(F81,SUMIFS($Q$5:$Q$19999,$R$5:$R$19999,RIGHT($A81,3),$S$5:$S$19999,G$4)*VLOOKUP($C81,$Y$5:$Z$15,2,FALSE)/8.76)+SUMIF($Y$5:$Y$15,$C81,$AA$5:$AA$15)</f>
        <v>9.3094748858447485</v>
      </c>
      <c r="H81" s="17">
        <f t="shared" ca="1" si="17"/>
        <v>11.015296803652967</v>
      </c>
      <c r="I81" s="17">
        <f t="shared" ca="1" si="17"/>
        <v>12.90079908675799</v>
      </c>
      <c r="J81" s="17">
        <f t="shared" ca="1" si="17"/>
        <v>15.034018264840183</v>
      </c>
      <c r="K81" s="17">
        <f t="shared" ca="1" si="17"/>
        <v>17.435388127853884</v>
      </c>
      <c r="L81" s="17">
        <f t="shared" ca="1" si="17"/>
        <v>20.190525114155253</v>
      </c>
      <c r="M81" s="17">
        <f t="shared" ca="1" si="17"/>
        <v>23.35</v>
      </c>
      <c r="N81" s="17">
        <f t="shared" ca="1" si="17"/>
        <v>25.077283105022829</v>
      </c>
      <c r="O81" s="18">
        <v>3</v>
      </c>
      <c r="Q81" s="19">
        <f t="shared" ca="1" si="14"/>
        <v>0.63700000000000001</v>
      </c>
      <c r="R81" t="s">
        <v>39</v>
      </c>
      <c r="S81">
        <v>2096</v>
      </c>
      <c r="T81" s="17">
        <v>0.59899999999999998</v>
      </c>
      <c r="U81" s="17">
        <v>0.66800000000000004</v>
      </c>
      <c r="V81" s="17">
        <v>0.63700000000000001</v>
      </c>
    </row>
    <row r="82" spans="1:22" x14ac:dyDescent="0.45">
      <c r="A82" s="16" t="s">
        <v>142</v>
      </c>
      <c r="B82" s="16" t="s">
        <v>331</v>
      </c>
      <c r="C82" s="6">
        <v>1</v>
      </c>
      <c r="E82" t="str">
        <f t="shared" si="12"/>
        <v>NatGrdExt_ITA_1</v>
      </c>
      <c r="F82" s="17">
        <f t="shared" ca="1" si="16"/>
        <v>37.672716894977164</v>
      </c>
      <c r="G82" s="17">
        <f t="shared" ca="1" si="17"/>
        <v>37.672716894977164</v>
      </c>
      <c r="H82" s="17">
        <f t="shared" ca="1" si="17"/>
        <v>37.672716894977164</v>
      </c>
      <c r="I82" s="17">
        <f t="shared" ca="1" si="17"/>
        <v>37.672716894977164</v>
      </c>
      <c r="J82" s="17">
        <f t="shared" ca="1" si="17"/>
        <v>37.672716894977164</v>
      </c>
      <c r="K82" s="17">
        <f t="shared" ca="1" si="17"/>
        <v>37.672716894977164</v>
      </c>
      <c r="L82" s="17">
        <f t="shared" ca="1" si="17"/>
        <v>37.672716894977164</v>
      </c>
      <c r="M82" s="17">
        <f t="shared" ca="1" si="17"/>
        <v>37.672716894977164</v>
      </c>
      <c r="N82" s="17">
        <f t="shared" ca="1" si="17"/>
        <v>37.672716894977164</v>
      </c>
      <c r="O82" s="18">
        <v>3</v>
      </c>
      <c r="Q82" s="19">
        <f t="shared" ca="1" si="14"/>
        <v>0.63800000000000001</v>
      </c>
      <c r="R82" t="s">
        <v>39</v>
      </c>
      <c r="S82">
        <v>2097</v>
      </c>
      <c r="T82" s="17">
        <v>0.59799999999999998</v>
      </c>
      <c r="U82" s="17">
        <v>0.66800000000000004</v>
      </c>
      <c r="V82" s="17">
        <v>0.63800000000000001</v>
      </c>
    </row>
    <row r="83" spans="1:22" x14ac:dyDescent="0.45">
      <c r="A83" s="16" t="s">
        <v>143</v>
      </c>
      <c r="B83" s="16" t="s">
        <v>332</v>
      </c>
      <c r="C83" s="6">
        <v>1</v>
      </c>
      <c r="E83" t="str">
        <f t="shared" si="12"/>
        <v>NatGrdExt_JAM_1</v>
      </c>
      <c r="F83" s="17">
        <f t="shared" ca="1" si="16"/>
        <v>0.51027397260273966</v>
      </c>
      <c r="G83" s="17">
        <f t="shared" ca="1" si="17"/>
        <v>0.57922374429223744</v>
      </c>
      <c r="H83" s="17">
        <f t="shared" ca="1" si="17"/>
        <v>0.7262557077625571</v>
      </c>
      <c r="I83" s="17">
        <f t="shared" ca="1" si="17"/>
        <v>0.874771689497717</v>
      </c>
      <c r="J83" s="17">
        <f t="shared" ca="1" si="17"/>
        <v>1.0244292237442922</v>
      </c>
      <c r="K83" s="17">
        <f t="shared" ca="1" si="17"/>
        <v>1.1626712328767124</v>
      </c>
      <c r="L83" s="17">
        <f t="shared" ca="1" si="17"/>
        <v>1.2874429223744293</v>
      </c>
      <c r="M83" s="17">
        <f t="shared" ca="1" si="17"/>
        <v>1.4031963470319635</v>
      </c>
      <c r="N83" s="17">
        <f t="shared" ca="1" si="17"/>
        <v>1.4590182648401828</v>
      </c>
      <c r="O83" s="18">
        <v>3</v>
      </c>
      <c r="Q83" s="19">
        <f t="shared" ca="1" si="14"/>
        <v>0.63900000000000001</v>
      </c>
      <c r="R83" t="s">
        <v>39</v>
      </c>
      <c r="S83">
        <v>2098</v>
      </c>
      <c r="T83" s="17">
        <v>0.59599999999999997</v>
      </c>
      <c r="U83" s="17">
        <v>0.66800000000000004</v>
      </c>
      <c r="V83" s="17">
        <v>0.63900000000000001</v>
      </c>
    </row>
    <row r="84" spans="1:22" x14ac:dyDescent="0.45">
      <c r="A84" s="16" t="s">
        <v>144</v>
      </c>
      <c r="B84" s="16" t="s">
        <v>333</v>
      </c>
      <c r="C84" s="6">
        <v>1</v>
      </c>
      <c r="E84" t="str">
        <f t="shared" si="12"/>
        <v>NatGrdExt_JOR_1</v>
      </c>
      <c r="F84" s="17">
        <f t="shared" ca="1" si="16"/>
        <v>2.9948630136986303</v>
      </c>
      <c r="G84" s="17">
        <f t="shared" ca="1" si="17"/>
        <v>3.5127853881278539</v>
      </c>
      <c r="H84" s="17">
        <f t="shared" ca="1" si="17"/>
        <v>4.666666666666667</v>
      </c>
      <c r="I84" s="17">
        <f t="shared" ca="1" si="17"/>
        <v>5.7702054794520548</v>
      </c>
      <c r="J84" s="17">
        <f t="shared" ca="1" si="17"/>
        <v>6.7819634703196341</v>
      </c>
      <c r="K84" s="17">
        <f t="shared" ca="1" si="17"/>
        <v>7.681735159817352</v>
      </c>
      <c r="L84" s="17">
        <f t="shared" ca="1" si="17"/>
        <v>8.4707762557077615</v>
      </c>
      <c r="M84" s="17">
        <f t="shared" ca="1" si="17"/>
        <v>9.1565068493150683</v>
      </c>
      <c r="N84" s="17">
        <f t="shared" ca="1" si="17"/>
        <v>9.4614155251141554</v>
      </c>
      <c r="O84" s="18">
        <v>3</v>
      </c>
      <c r="Q84" s="19">
        <f t="shared" ca="1" si="14"/>
        <v>0.64</v>
      </c>
      <c r="R84" t="s">
        <v>39</v>
      </c>
      <c r="S84">
        <v>2099</v>
      </c>
      <c r="T84" s="17">
        <v>0.59399999999999997</v>
      </c>
      <c r="U84" s="17">
        <v>0.66800000000000004</v>
      </c>
      <c r="V84" s="17">
        <v>0.64</v>
      </c>
    </row>
    <row r="85" spans="1:22" x14ac:dyDescent="0.45">
      <c r="A85" s="16" t="s">
        <v>145</v>
      </c>
      <c r="B85" s="16" t="s">
        <v>334</v>
      </c>
      <c r="C85" s="6">
        <v>1</v>
      </c>
      <c r="E85" t="str">
        <f t="shared" si="12"/>
        <v>NatGrdExt_JPN_1</v>
      </c>
      <c r="F85" s="17">
        <f t="shared" ca="1" si="16"/>
        <v>122.25684931506849</v>
      </c>
      <c r="G85" s="17">
        <f t="shared" ca="1" si="17"/>
        <v>122.25684931506849</v>
      </c>
      <c r="H85" s="17">
        <f t="shared" ca="1" si="17"/>
        <v>122.25684931506849</v>
      </c>
      <c r="I85" s="17">
        <f t="shared" ca="1" si="17"/>
        <v>122.25684931506849</v>
      </c>
      <c r="J85" s="17">
        <f t="shared" ca="1" si="17"/>
        <v>122.25684931506849</v>
      </c>
      <c r="K85" s="17">
        <f t="shared" ca="1" si="17"/>
        <v>122.25684931506849</v>
      </c>
      <c r="L85" s="17">
        <f t="shared" ca="1" si="17"/>
        <v>122.25684931506849</v>
      </c>
      <c r="M85" s="17">
        <f t="shared" ca="1" si="17"/>
        <v>122.25684931506849</v>
      </c>
      <c r="N85" s="17">
        <f t="shared" ca="1" si="17"/>
        <v>122.25684931506849</v>
      </c>
      <c r="O85" s="18">
        <v>3</v>
      </c>
      <c r="Q85" s="19">
        <f t="shared" ca="1" si="14"/>
        <v>0.64100000000000001</v>
      </c>
      <c r="R85" t="s">
        <v>39</v>
      </c>
      <c r="S85">
        <v>2100</v>
      </c>
      <c r="T85" s="17">
        <v>0.59199999999999997</v>
      </c>
      <c r="U85" s="17">
        <v>0.66800000000000004</v>
      </c>
      <c r="V85" s="17">
        <v>0.64100000000000001</v>
      </c>
    </row>
    <row r="86" spans="1:22" x14ac:dyDescent="0.45">
      <c r="A86" s="16" t="s">
        <v>146</v>
      </c>
      <c r="B86" s="16" t="s">
        <v>335</v>
      </c>
      <c r="C86" s="6">
        <v>1</v>
      </c>
      <c r="E86" t="str">
        <f t="shared" si="12"/>
        <v>NatGrdExt_KAZ_1</v>
      </c>
      <c r="F86" s="17">
        <f t="shared" ca="1" si="16"/>
        <v>13.306164383561644</v>
      </c>
      <c r="G86" s="17">
        <f t="shared" ca="1" si="17"/>
        <v>14.602283105022831</v>
      </c>
      <c r="H86" s="17">
        <f t="shared" ca="1" si="17"/>
        <v>17.286872146118721</v>
      </c>
      <c r="I86" s="17">
        <f t="shared" ca="1" si="17"/>
        <v>20.100114155251141</v>
      </c>
      <c r="J86" s="17">
        <f t="shared" ca="1" si="17"/>
        <v>22.641438356164382</v>
      </c>
      <c r="K86" s="17">
        <f t="shared" ca="1" si="17"/>
        <v>24.955365296803656</v>
      </c>
      <c r="L86" s="17">
        <f t="shared" ca="1" si="17"/>
        <v>27.102853881278538</v>
      </c>
      <c r="M86" s="17">
        <f t="shared" ca="1" si="17"/>
        <v>29.089041095890412</v>
      </c>
      <c r="N86" s="17">
        <f t="shared" ca="1" si="17"/>
        <v>29.946118721461186</v>
      </c>
      <c r="O86" s="18">
        <v>3</v>
      </c>
      <c r="Q86" s="19">
        <f t="shared" ca="1" si="14"/>
        <v>19.652999999999999</v>
      </c>
      <c r="R86" t="s">
        <v>52</v>
      </c>
      <c r="S86">
        <v>2020</v>
      </c>
      <c r="T86" s="17">
        <v>19.652999999999999</v>
      </c>
      <c r="U86" s="17">
        <v>19.652999999999999</v>
      </c>
      <c r="V86" s="17">
        <v>19.652999999999999</v>
      </c>
    </row>
    <row r="87" spans="1:22" x14ac:dyDescent="0.45">
      <c r="A87" s="16" t="s">
        <v>147</v>
      </c>
      <c r="B87" s="16" t="s">
        <v>336</v>
      </c>
      <c r="C87" s="6">
        <v>1</v>
      </c>
      <c r="E87" t="str">
        <f t="shared" si="12"/>
        <v>NatGrdExt_KEN_1</v>
      </c>
      <c r="F87" s="17">
        <f t="shared" ca="1" si="16"/>
        <v>1.7736301369863015</v>
      </c>
      <c r="G87" s="17">
        <f t="shared" ca="1" si="17"/>
        <v>2.4453196347031962</v>
      </c>
      <c r="H87" s="17">
        <f t="shared" ca="1" si="17"/>
        <v>4.5349315068493148</v>
      </c>
      <c r="I87" s="17">
        <f t="shared" ca="1" si="17"/>
        <v>7.9599315068493155</v>
      </c>
      <c r="J87" s="17">
        <f t="shared" ca="1" si="17"/>
        <v>13.187100456621005</v>
      </c>
      <c r="K87" s="17">
        <f t="shared" ca="1" si="17"/>
        <v>20.526826484018265</v>
      </c>
      <c r="L87" s="17">
        <f t="shared" ca="1" si="17"/>
        <v>30.00844748858448</v>
      </c>
      <c r="M87" s="17">
        <f t="shared" ca="1" si="17"/>
        <v>41.114497716894981</v>
      </c>
      <c r="N87" s="17">
        <f t="shared" ca="1" si="17"/>
        <v>46.955136986301369</v>
      </c>
      <c r="O87" s="18">
        <v>3</v>
      </c>
      <c r="Q87" s="19">
        <f t="shared" ca="1" si="14"/>
        <v>20.748999999999999</v>
      </c>
      <c r="R87" t="s">
        <v>52</v>
      </c>
      <c r="S87">
        <v>2021</v>
      </c>
      <c r="T87" s="17">
        <v>20.748999999999999</v>
      </c>
      <c r="U87" s="17">
        <v>20.748999999999999</v>
      </c>
      <c r="V87" s="17">
        <v>20.748999999999999</v>
      </c>
    </row>
    <row r="88" spans="1:22" x14ac:dyDescent="0.45">
      <c r="A88" s="16" t="s">
        <v>148</v>
      </c>
      <c r="B88" s="16" t="s">
        <v>337</v>
      </c>
      <c r="C88" s="6">
        <v>1</v>
      </c>
      <c r="E88" t="str">
        <f t="shared" si="12"/>
        <v>NatGrdExt_KGZ_1</v>
      </c>
      <c r="F88" s="17">
        <f t="shared" ca="1" si="16"/>
        <v>1.568607305936073</v>
      </c>
      <c r="G88" s="17">
        <f t="shared" ca="1" si="17"/>
        <v>1.7800228310502284</v>
      </c>
      <c r="H88" s="17">
        <f t="shared" ca="1" si="17"/>
        <v>2.2269406392694062</v>
      </c>
      <c r="I88" s="17">
        <f t="shared" ca="1" si="17"/>
        <v>2.685159817351598</v>
      </c>
      <c r="J88" s="17">
        <f t="shared" ca="1" si="17"/>
        <v>3.1371004566210048</v>
      </c>
      <c r="K88" s="17">
        <f t="shared" ca="1" si="17"/>
        <v>3.5530821917808222</v>
      </c>
      <c r="L88" s="17">
        <f t="shared" ca="1" si="17"/>
        <v>3.9305936073059362</v>
      </c>
      <c r="M88" s="17">
        <f t="shared" ca="1" si="17"/>
        <v>4.2634703196347035</v>
      </c>
      <c r="N88" s="17">
        <f t="shared" ca="1" si="17"/>
        <v>4.4055936073059367</v>
      </c>
      <c r="O88" s="18">
        <v>3</v>
      </c>
      <c r="Q88" s="19">
        <f t="shared" ca="1" si="14"/>
        <v>21.899000000000001</v>
      </c>
      <c r="R88" t="s">
        <v>52</v>
      </c>
      <c r="S88">
        <v>2022</v>
      </c>
      <c r="T88" s="17">
        <v>21.899000000000001</v>
      </c>
      <c r="U88" s="17">
        <v>21.899000000000001</v>
      </c>
      <c r="V88" s="17">
        <v>21.899000000000001</v>
      </c>
    </row>
    <row r="89" spans="1:22" x14ac:dyDescent="0.45">
      <c r="A89" s="16" t="s">
        <v>149</v>
      </c>
      <c r="B89" s="16" t="s">
        <v>338</v>
      </c>
      <c r="C89" s="6">
        <v>1</v>
      </c>
      <c r="E89" t="str">
        <f t="shared" si="12"/>
        <v>NatGrdExt_KHM_1</v>
      </c>
      <c r="F89" s="17">
        <f t="shared" ca="1" si="16"/>
        <v>2.5890410958904111</v>
      </c>
      <c r="G89" s="17">
        <f t="shared" ca="1" si="17"/>
        <v>4.3432648401826484</v>
      </c>
      <c r="H89" s="17">
        <f t="shared" ca="1" si="17"/>
        <v>7.7089041095890414</v>
      </c>
      <c r="I89" s="17">
        <f t="shared" ca="1" si="17"/>
        <v>9.6239726027397268</v>
      </c>
      <c r="J89" s="17">
        <f t="shared" ca="1" si="17"/>
        <v>10.720091324200913</v>
      </c>
      <c r="K89" s="17">
        <f t="shared" ca="1" si="17"/>
        <v>11.500114155251142</v>
      </c>
      <c r="L89" s="17">
        <f t="shared" ca="1" si="17"/>
        <v>12.141666666666667</v>
      </c>
      <c r="M89" s="17">
        <f t="shared" ca="1" si="17"/>
        <v>12.723059360730593</v>
      </c>
      <c r="N89" s="17">
        <f t="shared" ca="1" si="17"/>
        <v>12.995890410958904</v>
      </c>
      <c r="O89" s="18">
        <v>3</v>
      </c>
      <c r="Q89" s="19">
        <f t="shared" ca="1" si="14"/>
        <v>23.100999999999999</v>
      </c>
      <c r="R89" t="s">
        <v>52</v>
      </c>
      <c r="S89">
        <v>2023</v>
      </c>
      <c r="T89" s="17">
        <v>23.100999999999999</v>
      </c>
      <c r="U89" s="17">
        <v>23.100999999999999</v>
      </c>
      <c r="V89" s="17">
        <v>23.100999999999999</v>
      </c>
    </row>
    <row r="90" spans="1:22" x14ac:dyDescent="0.45">
      <c r="A90" s="16" t="s">
        <v>152</v>
      </c>
      <c r="B90" s="16" t="s">
        <v>339</v>
      </c>
      <c r="C90" s="6">
        <v>1</v>
      </c>
      <c r="E90" t="str">
        <f t="shared" si="12"/>
        <v>NatGrdExt_KOR_1</v>
      </c>
      <c r="F90" s="17">
        <f t="shared" ca="1" si="16"/>
        <v>74.937899543379004</v>
      </c>
      <c r="G90" s="17">
        <f t="shared" ca="1" si="17"/>
        <v>77.44874429223745</v>
      </c>
      <c r="H90" s="17">
        <f t="shared" ca="1" si="17"/>
        <v>78.462100456621002</v>
      </c>
      <c r="I90" s="17">
        <f t="shared" ca="1" si="17"/>
        <v>78.462100456621002</v>
      </c>
      <c r="J90" s="17">
        <f t="shared" ca="1" si="17"/>
        <v>78.462100456621002</v>
      </c>
      <c r="K90" s="17">
        <f t="shared" ca="1" si="17"/>
        <v>78.462100456621002</v>
      </c>
      <c r="L90" s="17">
        <f t="shared" ca="1" si="17"/>
        <v>78.462100456621002</v>
      </c>
      <c r="M90" s="17">
        <f t="shared" ca="1" si="17"/>
        <v>78.462100456621002</v>
      </c>
      <c r="N90" s="17">
        <f t="shared" ca="1" si="17"/>
        <v>78.462100456621002</v>
      </c>
      <c r="O90" s="18">
        <v>3</v>
      </c>
      <c r="Q90" s="19">
        <f t="shared" ca="1" si="14"/>
        <v>24.352</v>
      </c>
      <c r="R90" t="s">
        <v>52</v>
      </c>
      <c r="S90">
        <v>2024</v>
      </c>
      <c r="T90" s="17">
        <v>24.352</v>
      </c>
      <c r="U90" s="17">
        <v>24.352</v>
      </c>
      <c r="V90" s="17">
        <v>24.352</v>
      </c>
    </row>
    <row r="91" spans="1:22" x14ac:dyDescent="0.45">
      <c r="A91" s="16" t="s">
        <v>153</v>
      </c>
      <c r="B91" s="16" t="s">
        <v>340</v>
      </c>
      <c r="C91" s="6">
        <v>1</v>
      </c>
      <c r="E91" t="str">
        <f t="shared" si="12"/>
        <v>NatGrdExt_KWT_1</v>
      </c>
      <c r="F91" s="17">
        <f t="shared" ca="1" si="16"/>
        <v>8.3319634703196357</v>
      </c>
      <c r="G91" s="17">
        <f t="shared" ref="G91:N100" ca="1" si="18">MAX(F91,SUMIFS($Q$5:$Q$19999,$R$5:$R$19999,RIGHT($A91,3),$S$5:$S$19999,G$4)*VLOOKUP($C91,$Y$5:$Z$15,2,FALSE)/8.76)+SUMIF($Y$5:$Y$15,$C91,$AA$5:$AA$15)</f>
        <v>8.7192922374429234</v>
      </c>
      <c r="H91" s="17">
        <f t="shared" ca="1" si="18"/>
        <v>9.3853881278538811</v>
      </c>
      <c r="I91" s="17">
        <f t="shared" ca="1" si="18"/>
        <v>9.5676940639269414</v>
      </c>
      <c r="J91" s="17">
        <f t="shared" ca="1" si="18"/>
        <v>9.5676940639269414</v>
      </c>
      <c r="K91" s="17">
        <f t="shared" ca="1" si="18"/>
        <v>9.5676940639269414</v>
      </c>
      <c r="L91" s="17">
        <f t="shared" ca="1" si="18"/>
        <v>9.7450913242009136</v>
      </c>
      <c r="M91" s="17">
        <f t="shared" ca="1" si="18"/>
        <v>10.216780821917808</v>
      </c>
      <c r="N91" s="17">
        <f t="shared" ca="1" si="18"/>
        <v>10.479109589041096</v>
      </c>
      <c r="O91" s="18">
        <v>3</v>
      </c>
      <c r="Q91" s="19">
        <f t="shared" ca="1" si="14"/>
        <v>25.652000000000001</v>
      </c>
      <c r="R91" t="s">
        <v>52</v>
      </c>
      <c r="S91">
        <v>2025</v>
      </c>
      <c r="T91" s="17">
        <v>25.652000000000001</v>
      </c>
      <c r="U91" s="17">
        <v>25.652000000000001</v>
      </c>
      <c r="V91" s="17">
        <v>25.652000000000001</v>
      </c>
    </row>
    <row r="92" spans="1:22" x14ac:dyDescent="0.45">
      <c r="A92" s="16" t="s">
        <v>154</v>
      </c>
      <c r="B92" s="16" t="s">
        <v>341</v>
      </c>
      <c r="C92" s="6">
        <v>1</v>
      </c>
      <c r="E92" t="str">
        <f t="shared" si="12"/>
        <v>NatGrdExt_LAO_1</v>
      </c>
      <c r="F92" s="17">
        <f t="shared" ca="1" si="16"/>
        <v>1.5029680365296805</v>
      </c>
      <c r="G92" s="17">
        <f t="shared" ca="1" si="18"/>
        <v>2.2507990867579908</v>
      </c>
      <c r="H92" s="17">
        <f t="shared" ca="1" si="18"/>
        <v>3.7702054794520552</v>
      </c>
      <c r="I92" s="17">
        <f t="shared" ca="1" si="18"/>
        <v>4.8509132420091321</v>
      </c>
      <c r="J92" s="17">
        <f t="shared" ca="1" si="18"/>
        <v>5.5546803652968038</v>
      </c>
      <c r="K92" s="17">
        <f t="shared" ca="1" si="18"/>
        <v>6.0471461187214608</v>
      </c>
      <c r="L92" s="17">
        <f t="shared" ca="1" si="18"/>
        <v>6.4392694063926941</v>
      </c>
      <c r="M92" s="17">
        <f t="shared" ca="1" si="18"/>
        <v>6.7871004566210047</v>
      </c>
      <c r="N92" s="17">
        <f t="shared" ca="1" si="18"/>
        <v>6.9488584474885844</v>
      </c>
      <c r="O92" s="18">
        <v>3</v>
      </c>
      <c r="Q92" s="19">
        <f t="shared" ca="1" si="14"/>
        <v>27.001999999999999</v>
      </c>
      <c r="R92" t="s">
        <v>52</v>
      </c>
      <c r="S92">
        <v>2026</v>
      </c>
      <c r="T92" s="17">
        <v>27.001999999999999</v>
      </c>
      <c r="U92" s="17">
        <v>27.001999999999999</v>
      </c>
      <c r="V92" s="17">
        <v>27.001999999999999</v>
      </c>
    </row>
    <row r="93" spans="1:22" x14ac:dyDescent="0.45">
      <c r="A93" s="16" t="s">
        <v>155</v>
      </c>
      <c r="B93" s="16" t="s">
        <v>342</v>
      </c>
      <c r="C93" s="6">
        <v>1</v>
      </c>
      <c r="E93" t="str">
        <f t="shared" si="12"/>
        <v>NatGrdExt_LBN_1</v>
      </c>
      <c r="F93" s="17">
        <f t="shared" ca="1" si="16"/>
        <v>2.6260273972602741</v>
      </c>
      <c r="G93" s="17">
        <f t="shared" ca="1" si="18"/>
        <v>2.848059360730594</v>
      </c>
      <c r="H93" s="17">
        <f t="shared" ca="1" si="18"/>
        <v>3.3029680365296805</v>
      </c>
      <c r="I93" s="17">
        <f t="shared" ca="1" si="18"/>
        <v>3.5893835616438357</v>
      </c>
      <c r="J93" s="17">
        <f t="shared" ca="1" si="18"/>
        <v>3.7566210045662101</v>
      </c>
      <c r="K93" s="17">
        <f t="shared" ca="1" si="18"/>
        <v>3.839269406392694</v>
      </c>
      <c r="L93" s="17">
        <f t="shared" ca="1" si="18"/>
        <v>3.8600456621004566</v>
      </c>
      <c r="M93" s="17">
        <f t="shared" ca="1" si="18"/>
        <v>3.8843607305936074</v>
      </c>
      <c r="N93" s="17">
        <f t="shared" ca="1" si="18"/>
        <v>3.9074200913242008</v>
      </c>
      <c r="O93" s="18">
        <v>3</v>
      </c>
      <c r="Q93" s="19">
        <f t="shared" ca="1" si="14"/>
        <v>28.779</v>
      </c>
      <c r="R93" t="s">
        <v>52</v>
      </c>
      <c r="S93">
        <v>2027</v>
      </c>
      <c r="T93" s="17">
        <v>28.385000000000002</v>
      </c>
      <c r="U93" s="17">
        <v>28.603999999999999</v>
      </c>
      <c r="V93" s="17">
        <v>28.779</v>
      </c>
    </row>
    <row r="94" spans="1:22" x14ac:dyDescent="0.45">
      <c r="A94" s="16" t="s">
        <v>156</v>
      </c>
      <c r="B94" s="16" t="s">
        <v>343</v>
      </c>
      <c r="C94" s="6">
        <v>1</v>
      </c>
      <c r="E94" t="str">
        <f t="shared" si="12"/>
        <v>NatGrdExt_LBR_1</v>
      </c>
      <c r="F94" s="17">
        <f t="shared" ca="1" si="16"/>
        <v>0.10228310502283106</v>
      </c>
      <c r="G94" s="17">
        <f t="shared" ca="1" si="18"/>
        <v>0.1432648401826484</v>
      </c>
      <c r="H94" s="17">
        <f t="shared" ca="1" si="18"/>
        <v>0.27340182648401828</v>
      </c>
      <c r="I94" s="17">
        <f t="shared" ca="1" si="18"/>
        <v>0.49577625570776257</v>
      </c>
      <c r="J94" s="17">
        <f t="shared" ca="1" si="18"/>
        <v>0.8538812785388129</v>
      </c>
      <c r="K94" s="17">
        <f t="shared" ca="1" si="18"/>
        <v>1.3922374429223745</v>
      </c>
      <c r="L94" s="17">
        <f t="shared" ca="1" si="18"/>
        <v>2.1364155251141552</v>
      </c>
      <c r="M94" s="17">
        <f t="shared" ca="1" si="18"/>
        <v>3.0715753424657537</v>
      </c>
      <c r="N94" s="17">
        <f t="shared" ca="1" si="18"/>
        <v>3.5920091324200913</v>
      </c>
      <c r="O94" s="18">
        <v>3</v>
      </c>
      <c r="Q94" s="19">
        <f t="shared" ca="1" si="14"/>
        <v>30.669</v>
      </c>
      <c r="R94" t="s">
        <v>52</v>
      </c>
      <c r="S94">
        <v>2028</v>
      </c>
      <c r="T94" s="17">
        <v>29.818999999999999</v>
      </c>
      <c r="U94" s="17">
        <v>30.289000000000001</v>
      </c>
      <c r="V94" s="17">
        <v>30.669</v>
      </c>
    </row>
    <row r="95" spans="1:22" x14ac:dyDescent="0.45">
      <c r="A95" s="16" t="s">
        <v>157</v>
      </c>
      <c r="B95" s="16" t="s">
        <v>344</v>
      </c>
      <c r="C95" s="6">
        <v>1</v>
      </c>
      <c r="E95" t="str">
        <f t="shared" si="12"/>
        <v>NatGrdExt_LBY_1</v>
      </c>
      <c r="F95" s="17">
        <f t="shared" ca="1" si="16"/>
        <v>4.4925799086757987</v>
      </c>
      <c r="G95" s="17">
        <f t="shared" ca="1" si="18"/>
        <v>5.2230593607305931</v>
      </c>
      <c r="H95" s="17">
        <f t="shared" ca="1" si="18"/>
        <v>6.6154109589041097</v>
      </c>
      <c r="I95" s="17">
        <f t="shared" ca="1" si="18"/>
        <v>7.8109589041095902</v>
      </c>
      <c r="J95" s="17">
        <f t="shared" ca="1" si="18"/>
        <v>8.7697488584474872</v>
      </c>
      <c r="K95" s="17">
        <f t="shared" ca="1" si="18"/>
        <v>9.5444063926940643</v>
      </c>
      <c r="L95" s="17">
        <f t="shared" ca="1" si="18"/>
        <v>10.257762557077626</v>
      </c>
      <c r="M95" s="17">
        <f t="shared" ca="1" si="18"/>
        <v>10.95</v>
      </c>
      <c r="N95" s="17">
        <f t="shared" ca="1" si="18"/>
        <v>11.281164383561643</v>
      </c>
      <c r="O95" s="18">
        <v>3</v>
      </c>
      <c r="Q95" s="19">
        <f t="shared" ca="1" si="14"/>
        <v>32.674999999999997</v>
      </c>
      <c r="R95" t="s">
        <v>52</v>
      </c>
      <c r="S95">
        <v>2029</v>
      </c>
      <c r="T95" s="17">
        <v>31.303999999999998</v>
      </c>
      <c r="U95" s="17">
        <v>32.057000000000002</v>
      </c>
      <c r="V95" s="17">
        <v>32.674999999999997</v>
      </c>
    </row>
    <row r="96" spans="1:22" x14ac:dyDescent="0.45">
      <c r="A96" s="16" t="s">
        <v>159</v>
      </c>
      <c r="B96" s="16" t="s">
        <v>345</v>
      </c>
      <c r="C96" s="6">
        <v>1</v>
      </c>
      <c r="E96" t="str">
        <f t="shared" si="12"/>
        <v>NatGrdExt_LKA_1</v>
      </c>
      <c r="F96" s="17">
        <f t="shared" ca="1" si="16"/>
        <v>2.341780821917808</v>
      </c>
      <c r="G96" s="17">
        <f t="shared" ca="1" si="18"/>
        <v>2.9602739726027396</v>
      </c>
      <c r="H96" s="17">
        <f t="shared" ca="1" si="18"/>
        <v>4.5034246575342474</v>
      </c>
      <c r="I96" s="17">
        <f t="shared" ca="1" si="18"/>
        <v>6.2576484018264846</v>
      </c>
      <c r="J96" s="17">
        <f t="shared" ca="1" si="18"/>
        <v>8.0256849315068504</v>
      </c>
      <c r="K96" s="17">
        <f t="shared" ca="1" si="18"/>
        <v>9.6531963470319635</v>
      </c>
      <c r="L96" s="17">
        <f t="shared" ca="1" si="18"/>
        <v>11.014155251141553</v>
      </c>
      <c r="M96" s="17">
        <f t="shared" ca="1" si="18"/>
        <v>12.1263698630137</v>
      </c>
      <c r="N96" s="17">
        <f t="shared" ca="1" si="18"/>
        <v>12.614954337899544</v>
      </c>
      <c r="O96" s="18">
        <v>3</v>
      </c>
      <c r="Q96" s="19">
        <f t="shared" ca="1" si="14"/>
        <v>34.796999999999997</v>
      </c>
      <c r="R96" t="s">
        <v>52</v>
      </c>
      <c r="S96">
        <v>2030</v>
      </c>
      <c r="T96" s="17">
        <v>32.841000000000001</v>
      </c>
      <c r="U96" s="17">
        <v>33.908999999999999</v>
      </c>
      <c r="V96" s="17">
        <v>34.796999999999997</v>
      </c>
    </row>
    <row r="97" spans="1:22" x14ac:dyDescent="0.45">
      <c r="A97" s="16" t="s">
        <v>160</v>
      </c>
      <c r="B97" s="16" t="s">
        <v>346</v>
      </c>
      <c r="C97" s="6">
        <v>1</v>
      </c>
      <c r="E97" t="str">
        <f t="shared" si="12"/>
        <v>NatGrdExt_LSO_1</v>
      </c>
      <c r="F97" s="17">
        <f t="shared" ca="1" si="16"/>
        <v>3.9611872146118721E-2</v>
      </c>
      <c r="G97" s="17">
        <f t="shared" ca="1" si="18"/>
        <v>5.2168949771689503E-2</v>
      </c>
      <c r="H97" s="17">
        <f t="shared" ca="1" si="18"/>
        <v>9.029680365296805E-2</v>
      </c>
      <c r="I97" s="17">
        <f t="shared" ca="1" si="18"/>
        <v>0.15000000000000002</v>
      </c>
      <c r="J97" s="17">
        <f t="shared" ca="1" si="18"/>
        <v>0.23767123287671232</v>
      </c>
      <c r="K97" s="17">
        <f t="shared" ca="1" si="18"/>
        <v>0.36004566210045663</v>
      </c>
      <c r="L97" s="17">
        <f t="shared" ca="1" si="18"/>
        <v>0.51963470319634697</v>
      </c>
      <c r="M97" s="17">
        <f t="shared" ca="1" si="18"/>
        <v>0.70901826484018271</v>
      </c>
      <c r="N97" s="17">
        <f t="shared" ca="1" si="18"/>
        <v>0.81084474885844748</v>
      </c>
      <c r="O97" s="18">
        <v>3</v>
      </c>
      <c r="Q97" s="19">
        <f t="shared" ca="1" si="14"/>
        <v>37.037999999999997</v>
      </c>
      <c r="R97" t="s">
        <v>52</v>
      </c>
      <c r="S97">
        <v>2031</v>
      </c>
      <c r="T97" s="17">
        <v>34.429000000000002</v>
      </c>
      <c r="U97" s="17">
        <v>35.845999999999997</v>
      </c>
      <c r="V97" s="17">
        <v>37.037999999999997</v>
      </c>
    </row>
    <row r="98" spans="1:22" x14ac:dyDescent="0.45">
      <c r="A98" s="16" t="s">
        <v>161</v>
      </c>
      <c r="B98" s="16" t="s">
        <v>347</v>
      </c>
      <c r="C98" s="6">
        <v>1</v>
      </c>
      <c r="E98" t="str">
        <f t="shared" si="12"/>
        <v>NatGrdExt_LTU_1</v>
      </c>
      <c r="F98" s="17">
        <f t="shared" ca="1" si="16"/>
        <v>1.2867579908675799</v>
      </c>
      <c r="G98" s="17">
        <f t="shared" ca="1" si="18"/>
        <v>1.3292237442922374</v>
      </c>
      <c r="H98" s="17">
        <f t="shared" ca="1" si="18"/>
        <v>1.4030821917808221</v>
      </c>
      <c r="I98" s="17">
        <f t="shared" ca="1" si="18"/>
        <v>1.4718036529680367</v>
      </c>
      <c r="J98" s="17">
        <f t="shared" ca="1" si="18"/>
        <v>1.5503424657534246</v>
      </c>
      <c r="K98" s="17">
        <f t="shared" ca="1" si="18"/>
        <v>1.6245433789954338</v>
      </c>
      <c r="L98" s="17">
        <f t="shared" ca="1" si="18"/>
        <v>1.7106164383561644</v>
      </c>
      <c r="M98" s="17">
        <f t="shared" ca="1" si="18"/>
        <v>1.8106164383561645</v>
      </c>
      <c r="N98" s="17">
        <f t="shared" ca="1" si="18"/>
        <v>1.8654109589041097</v>
      </c>
      <c r="O98" s="18">
        <v>3</v>
      </c>
      <c r="Q98" s="19">
        <f t="shared" ca="1" si="14"/>
        <v>39.399000000000001</v>
      </c>
      <c r="R98" t="s">
        <v>52</v>
      </c>
      <c r="S98">
        <v>2032</v>
      </c>
      <c r="T98" s="17">
        <v>36.069000000000003</v>
      </c>
      <c r="U98" s="17">
        <v>37.866999999999997</v>
      </c>
      <c r="V98" s="17">
        <v>39.399000000000001</v>
      </c>
    </row>
    <row r="99" spans="1:22" x14ac:dyDescent="0.45">
      <c r="A99" s="16" t="s">
        <v>162</v>
      </c>
      <c r="B99" s="16" t="s">
        <v>348</v>
      </c>
      <c r="C99" s="6">
        <v>1</v>
      </c>
      <c r="E99" t="str">
        <f t="shared" si="12"/>
        <v>NatGrdExt_LUX_1</v>
      </c>
      <c r="F99" s="17">
        <f t="shared" ca="1" si="16"/>
        <v>1.1666666666666667</v>
      </c>
      <c r="G99" s="17">
        <f t="shared" ca="1" si="18"/>
        <v>1.1958904109589041</v>
      </c>
      <c r="H99" s="17">
        <f t="shared" ca="1" si="18"/>
        <v>1.2310502283105025</v>
      </c>
      <c r="I99" s="17">
        <f t="shared" ca="1" si="18"/>
        <v>1.254566210045662</v>
      </c>
      <c r="J99" s="17">
        <f t="shared" ca="1" si="18"/>
        <v>1.2724885844748859</v>
      </c>
      <c r="K99" s="17">
        <f t="shared" ca="1" si="18"/>
        <v>1.2915525114155251</v>
      </c>
      <c r="L99" s="17">
        <f t="shared" ca="1" si="18"/>
        <v>1.3200913242009134</v>
      </c>
      <c r="M99" s="17">
        <f t="shared" ca="1" si="18"/>
        <v>1.3710045662100456</v>
      </c>
      <c r="N99" s="17">
        <f t="shared" ca="1" si="18"/>
        <v>1.4050228310502284</v>
      </c>
      <c r="O99" s="18">
        <v>3</v>
      </c>
      <c r="Q99" s="19">
        <f t="shared" ca="1" si="14"/>
        <v>41.884</v>
      </c>
      <c r="R99" t="s">
        <v>52</v>
      </c>
      <c r="S99">
        <v>2033</v>
      </c>
      <c r="T99" s="17">
        <v>37.76</v>
      </c>
      <c r="U99" s="17">
        <v>39.973999999999997</v>
      </c>
      <c r="V99" s="17">
        <v>41.884</v>
      </c>
    </row>
    <row r="100" spans="1:22" x14ac:dyDescent="0.45">
      <c r="A100" s="16" t="s">
        <v>163</v>
      </c>
      <c r="B100" s="16" t="s">
        <v>349</v>
      </c>
      <c r="C100" s="6">
        <v>1</v>
      </c>
      <c r="E100" t="str">
        <f t="shared" si="12"/>
        <v>NatGrdExt_LVA_1</v>
      </c>
      <c r="F100" s="17">
        <f t="shared" ca="1" si="16"/>
        <v>0.9478310502283106</v>
      </c>
      <c r="G100" s="17">
        <f t="shared" ca="1" si="18"/>
        <v>1.0187214611872146</v>
      </c>
      <c r="H100" s="17">
        <f t="shared" ca="1" si="18"/>
        <v>1.1726027397260275</v>
      </c>
      <c r="I100" s="17">
        <f t="shared" ca="1" si="18"/>
        <v>1.3363013698630137</v>
      </c>
      <c r="J100" s="17">
        <f t="shared" ca="1" si="18"/>
        <v>1.4973744292237445</v>
      </c>
      <c r="K100" s="17">
        <f t="shared" ca="1" si="18"/>
        <v>1.6428082191780822</v>
      </c>
      <c r="L100" s="17">
        <f t="shared" ca="1" si="18"/>
        <v>1.7924657534246575</v>
      </c>
      <c r="M100" s="17">
        <f t="shared" ca="1" si="18"/>
        <v>1.9530821917808221</v>
      </c>
      <c r="N100" s="17">
        <f t="shared" ca="1" si="18"/>
        <v>2.0334474885844749</v>
      </c>
      <c r="O100" s="18">
        <v>3</v>
      </c>
      <c r="Q100" s="19">
        <f t="shared" ca="1" si="14"/>
        <v>44.496000000000002</v>
      </c>
      <c r="R100" t="s">
        <v>52</v>
      </c>
      <c r="S100">
        <v>2034</v>
      </c>
      <c r="T100" s="17">
        <v>39.500999999999998</v>
      </c>
      <c r="U100" s="17">
        <v>42.167999999999999</v>
      </c>
      <c r="V100" s="17">
        <v>44.496000000000002</v>
      </c>
    </row>
    <row r="101" spans="1:22" x14ac:dyDescent="0.45">
      <c r="A101" s="16" t="s">
        <v>165</v>
      </c>
      <c r="B101" s="16" t="s">
        <v>350</v>
      </c>
      <c r="C101" s="6">
        <v>1</v>
      </c>
      <c r="E101" t="str">
        <f t="shared" si="12"/>
        <v>NatGrdExt_MAR_1</v>
      </c>
      <c r="F101" s="17">
        <f t="shared" ca="1" si="16"/>
        <v>6.3192922374429221</v>
      </c>
      <c r="G101" s="17">
        <f t="shared" ref="G101:N110" ca="1" si="19">MAX(F101,SUMIFS($Q$5:$Q$19999,$R$5:$R$19999,RIGHT($A101,3),$S$5:$S$19999,G$4)*VLOOKUP($C101,$Y$5:$Z$15,2,FALSE)/8.76)+SUMIF($Y$5:$Y$15,$C101,$AA$5:$AA$15)</f>
        <v>8.1162100456621005</v>
      </c>
      <c r="H101" s="17">
        <f t="shared" ca="1" si="19"/>
        <v>13.00513698630137</v>
      </c>
      <c r="I101" s="17">
        <f t="shared" ca="1" si="19"/>
        <v>19.952397260273973</v>
      </c>
      <c r="J101" s="17">
        <f t="shared" ca="1" si="19"/>
        <v>29.258904109589039</v>
      </c>
      <c r="K101" s="17">
        <f t="shared" ca="1" si="19"/>
        <v>40.696689497716896</v>
      </c>
      <c r="L101" s="17">
        <f t="shared" ca="1" si="19"/>
        <v>53.726369863013694</v>
      </c>
      <c r="M101" s="17">
        <f t="shared" ca="1" si="19"/>
        <v>67.658904109589045</v>
      </c>
      <c r="N101" s="17">
        <f t="shared" ca="1" si="19"/>
        <v>74.654680365296812</v>
      </c>
      <c r="O101" s="18">
        <v>3</v>
      </c>
      <c r="Q101" s="19">
        <f t="shared" ca="1" si="14"/>
        <v>47.238</v>
      </c>
      <c r="R101" t="s">
        <v>52</v>
      </c>
      <c r="S101">
        <v>2035</v>
      </c>
      <c r="T101" s="17">
        <v>41.292000000000002</v>
      </c>
      <c r="U101" s="17">
        <v>44.445999999999998</v>
      </c>
      <c r="V101" s="17">
        <v>47.238</v>
      </c>
    </row>
    <row r="102" spans="1:22" x14ac:dyDescent="0.45">
      <c r="A102" s="16" t="s">
        <v>166</v>
      </c>
      <c r="B102" s="16" t="s">
        <v>351</v>
      </c>
      <c r="C102" s="6">
        <v>1</v>
      </c>
      <c r="E102" t="str">
        <f t="shared" si="12"/>
        <v>NatGrdExt_MDA_1</v>
      </c>
      <c r="F102" s="17">
        <f t="shared" ca="1" si="16"/>
        <v>0.68036529680365299</v>
      </c>
      <c r="G102" s="17">
        <f t="shared" ca="1" si="19"/>
        <v>0.70102739726027397</v>
      </c>
      <c r="H102" s="17">
        <f t="shared" ca="1" si="19"/>
        <v>0.72922374429223746</v>
      </c>
      <c r="I102" s="17">
        <f t="shared" ca="1" si="19"/>
        <v>0.74292237442922371</v>
      </c>
      <c r="J102" s="17">
        <f t="shared" ca="1" si="19"/>
        <v>0.74931506849315066</v>
      </c>
      <c r="K102" s="17">
        <f t="shared" ca="1" si="19"/>
        <v>0.74931506849315066</v>
      </c>
      <c r="L102" s="17">
        <f t="shared" ca="1" si="19"/>
        <v>0.74931506849315066</v>
      </c>
      <c r="M102" s="17">
        <f t="shared" ca="1" si="19"/>
        <v>0.75376712328767126</v>
      </c>
      <c r="N102" s="17">
        <f t="shared" ca="1" si="19"/>
        <v>0.76312785388127846</v>
      </c>
      <c r="O102" s="18">
        <v>3</v>
      </c>
      <c r="Q102" s="19">
        <f t="shared" ca="1" si="14"/>
        <v>50.112000000000002</v>
      </c>
      <c r="R102" t="s">
        <v>52</v>
      </c>
      <c r="S102">
        <v>2036</v>
      </c>
      <c r="T102" s="17">
        <v>43.133000000000003</v>
      </c>
      <c r="U102" s="17">
        <v>46.811</v>
      </c>
      <c r="V102" s="17">
        <v>50.112000000000002</v>
      </c>
    </row>
    <row r="103" spans="1:22" x14ac:dyDescent="0.45">
      <c r="A103" s="16" t="s">
        <v>167</v>
      </c>
      <c r="B103" s="16" t="s">
        <v>352</v>
      </c>
      <c r="C103" s="6">
        <v>1</v>
      </c>
      <c r="E103" t="str">
        <f t="shared" si="12"/>
        <v>NatGrdExt_MDG_1</v>
      </c>
      <c r="F103" s="17">
        <f t="shared" ca="1" si="16"/>
        <v>0.5647260273972603</v>
      </c>
      <c r="G103" s="17">
        <f t="shared" ca="1" si="19"/>
        <v>0.79223744292237452</v>
      </c>
      <c r="H103" s="17">
        <f t="shared" ca="1" si="19"/>
        <v>1.5053652968036528</v>
      </c>
      <c r="I103" s="17">
        <f t="shared" ca="1" si="19"/>
        <v>2.7301369863013698</v>
      </c>
      <c r="J103" s="17">
        <f t="shared" ca="1" si="19"/>
        <v>4.7207762557077624</v>
      </c>
      <c r="K103" s="17">
        <f t="shared" ca="1" si="19"/>
        <v>7.7294520547945202</v>
      </c>
      <c r="L103" s="17">
        <f t="shared" ca="1" si="19"/>
        <v>11.937328767123288</v>
      </c>
      <c r="M103" s="17">
        <f t="shared" ca="1" si="19"/>
        <v>17.31392694063927</v>
      </c>
      <c r="N103" s="17">
        <f t="shared" ca="1" si="19"/>
        <v>20.351826484018268</v>
      </c>
      <c r="O103" s="18">
        <v>3</v>
      </c>
      <c r="Q103" s="19">
        <f t="shared" ca="1" si="14"/>
        <v>53.122</v>
      </c>
      <c r="R103" t="s">
        <v>52</v>
      </c>
      <c r="S103">
        <v>2037</v>
      </c>
      <c r="T103" s="17">
        <v>45.021000000000001</v>
      </c>
      <c r="U103" s="17">
        <v>49.262</v>
      </c>
      <c r="V103" s="17">
        <v>53.122</v>
      </c>
    </row>
    <row r="104" spans="1:22" x14ac:dyDescent="0.45">
      <c r="A104" s="16" t="s">
        <v>169</v>
      </c>
      <c r="B104" s="16" t="s">
        <v>353</v>
      </c>
      <c r="C104" s="6">
        <v>1</v>
      </c>
      <c r="E104" t="str">
        <f t="shared" si="12"/>
        <v>NatGrdExt_MEX_1</v>
      </c>
      <c r="F104" s="17">
        <f t="shared" ca="1" si="16"/>
        <v>41.523972602739725</v>
      </c>
      <c r="G104" s="17">
        <f t="shared" ca="1" si="19"/>
        <v>46.88778538812786</v>
      </c>
      <c r="H104" s="17">
        <f t="shared" ca="1" si="19"/>
        <v>57.550799086757991</v>
      </c>
      <c r="I104" s="17">
        <f t="shared" ca="1" si="19"/>
        <v>67.072260273972603</v>
      </c>
      <c r="J104" s="17">
        <f t="shared" ca="1" si="19"/>
        <v>75.30376712328767</v>
      </c>
      <c r="K104" s="17">
        <f t="shared" ca="1" si="19"/>
        <v>82.089840182648402</v>
      </c>
      <c r="L104" s="17">
        <f t="shared" ca="1" si="19"/>
        <v>87.970662100456622</v>
      </c>
      <c r="M104" s="17">
        <f t="shared" ca="1" si="19"/>
        <v>93.242465753424653</v>
      </c>
      <c r="N104" s="17">
        <f t="shared" ca="1" si="19"/>
        <v>95.666552511415532</v>
      </c>
      <c r="O104" s="18">
        <v>3</v>
      </c>
      <c r="Q104" s="19">
        <f t="shared" ca="1" si="14"/>
        <v>56.274000000000001</v>
      </c>
      <c r="R104" t="s">
        <v>52</v>
      </c>
      <c r="S104">
        <v>2038</v>
      </c>
      <c r="T104" s="17">
        <v>46.957000000000001</v>
      </c>
      <c r="U104" s="17">
        <v>51.801000000000002</v>
      </c>
      <c r="V104" s="17">
        <v>56.274000000000001</v>
      </c>
    </row>
    <row r="105" spans="1:22" x14ac:dyDescent="0.45">
      <c r="A105" s="16" t="s">
        <v>170</v>
      </c>
      <c r="B105" s="16" t="s">
        <v>354</v>
      </c>
      <c r="C105" s="6">
        <v>1</v>
      </c>
      <c r="E105" t="str">
        <f t="shared" si="12"/>
        <v>NatGrdExt_MKD_1</v>
      </c>
      <c r="F105" s="17">
        <f t="shared" ca="1" si="16"/>
        <v>1.0519406392694064</v>
      </c>
      <c r="G105" s="17">
        <f t="shared" ca="1" si="19"/>
        <v>1.1174657534246575</v>
      </c>
      <c r="H105" s="17">
        <f t="shared" ca="1" si="19"/>
        <v>1.2335616438356163</v>
      </c>
      <c r="I105" s="17">
        <f t="shared" ca="1" si="19"/>
        <v>1.330365296803653</v>
      </c>
      <c r="J105" s="17">
        <f t="shared" ca="1" si="19"/>
        <v>1.4190639269406391</v>
      </c>
      <c r="K105" s="17">
        <f t="shared" ca="1" si="19"/>
        <v>1.4945205479452055</v>
      </c>
      <c r="L105" s="17">
        <f t="shared" ca="1" si="19"/>
        <v>1.567351598173516</v>
      </c>
      <c r="M105" s="17">
        <f t="shared" ca="1" si="19"/>
        <v>1.6573059360730595</v>
      </c>
      <c r="N105" s="17">
        <f t="shared" ca="1" si="19"/>
        <v>1.7075342465753425</v>
      </c>
      <c r="O105" s="18">
        <v>3</v>
      </c>
      <c r="Q105" s="19">
        <f t="shared" ca="1" si="14"/>
        <v>59.572000000000003</v>
      </c>
      <c r="R105" t="s">
        <v>52</v>
      </c>
      <c r="S105">
        <v>2039</v>
      </c>
      <c r="T105" s="17">
        <v>48.938000000000002</v>
      </c>
      <c r="U105" s="17">
        <v>54.427999999999997</v>
      </c>
      <c r="V105" s="17">
        <v>59.572000000000003</v>
      </c>
    </row>
    <row r="106" spans="1:22" x14ac:dyDescent="0.45">
      <c r="A106" s="16" t="s">
        <v>171</v>
      </c>
      <c r="B106" s="16" t="s">
        <v>355</v>
      </c>
      <c r="C106" s="6">
        <v>1</v>
      </c>
      <c r="E106" t="str">
        <f t="shared" si="12"/>
        <v>NatGrdExt_MLI_1</v>
      </c>
      <c r="F106" s="17">
        <f t="shared" ca="1" si="16"/>
        <v>0.41849315068493148</v>
      </c>
      <c r="G106" s="17">
        <f t="shared" ca="1" si="19"/>
        <v>0.59805936073059363</v>
      </c>
      <c r="H106" s="17">
        <f t="shared" ca="1" si="19"/>
        <v>1.1751141552511417</v>
      </c>
      <c r="I106" s="17">
        <f t="shared" ca="1" si="19"/>
        <v>2.1694063926940643</v>
      </c>
      <c r="J106" s="17">
        <f t="shared" ca="1" si="19"/>
        <v>3.7773972602739732</v>
      </c>
      <c r="K106" s="17">
        <f t="shared" ca="1" si="19"/>
        <v>6.203310502283105</v>
      </c>
      <c r="L106" s="17">
        <f t="shared" ca="1" si="19"/>
        <v>9.5700913242009147</v>
      </c>
      <c r="M106" s="17">
        <f t="shared" ca="1" si="19"/>
        <v>13.811872146118722</v>
      </c>
      <c r="N106" s="17">
        <f t="shared" ca="1" si="19"/>
        <v>16.176027397260274</v>
      </c>
      <c r="O106" s="18">
        <v>3</v>
      </c>
      <c r="Q106" s="19">
        <f t="shared" ca="1" si="14"/>
        <v>63.021000000000001</v>
      </c>
      <c r="R106" t="s">
        <v>52</v>
      </c>
      <c r="S106">
        <v>2040</v>
      </c>
      <c r="T106" s="17">
        <v>50.963000000000001</v>
      </c>
      <c r="U106" s="17">
        <v>57.143999999999998</v>
      </c>
      <c r="V106" s="17">
        <v>63.021000000000001</v>
      </c>
    </row>
    <row r="107" spans="1:22" x14ac:dyDescent="0.45">
      <c r="A107" s="16" t="s">
        <v>173</v>
      </c>
      <c r="B107" s="16" t="s">
        <v>356</v>
      </c>
      <c r="C107" s="6">
        <v>1</v>
      </c>
      <c r="E107" t="str">
        <f t="shared" si="12"/>
        <v>NatGrdExt_MMR_1</v>
      </c>
      <c r="F107" s="17">
        <f t="shared" ca="1" si="16"/>
        <v>2.3781963470319631</v>
      </c>
      <c r="G107" s="17">
        <f t="shared" ca="1" si="19"/>
        <v>3.4378995433789954</v>
      </c>
      <c r="H107" s="17">
        <f t="shared" ca="1" si="19"/>
        <v>6.933904109589041</v>
      </c>
      <c r="I107" s="17">
        <f t="shared" ca="1" si="19"/>
        <v>13.242579908675799</v>
      </c>
      <c r="J107" s="17">
        <f t="shared" ca="1" si="19"/>
        <v>23.840753424657535</v>
      </c>
      <c r="K107" s="17">
        <f t="shared" ca="1" si="19"/>
        <v>39.474086757990868</v>
      </c>
      <c r="L107" s="17">
        <f t="shared" ca="1" si="19"/>
        <v>58.703767123287676</v>
      </c>
      <c r="M107" s="17">
        <f t="shared" ca="1" si="19"/>
        <v>78.214954337899542</v>
      </c>
      <c r="N107" s="17">
        <f t="shared" ca="1" si="19"/>
        <v>87.087328767123296</v>
      </c>
      <c r="O107" s="18">
        <v>3</v>
      </c>
      <c r="Q107" s="19">
        <f t="shared" ca="1" si="14"/>
        <v>66.626000000000005</v>
      </c>
      <c r="R107" t="s">
        <v>52</v>
      </c>
      <c r="S107">
        <v>2041</v>
      </c>
      <c r="T107" s="17">
        <v>53.03</v>
      </c>
      <c r="U107" s="17">
        <v>59.951000000000001</v>
      </c>
      <c r="V107" s="17">
        <v>66.626000000000005</v>
      </c>
    </row>
    <row r="108" spans="1:22" x14ac:dyDescent="0.45">
      <c r="A108" s="16" t="s">
        <v>174</v>
      </c>
      <c r="B108" s="16" t="s">
        <v>423</v>
      </c>
      <c r="C108" s="6">
        <v>1</v>
      </c>
      <c r="E108" t="str">
        <f t="shared" si="12"/>
        <v>NatGrdExt_MNE_1</v>
      </c>
      <c r="F108" s="17">
        <f t="shared" ca="1" si="16"/>
        <v>0.37134703196347035</v>
      </c>
      <c r="G108" s="17">
        <f t="shared" ca="1" si="19"/>
        <v>0.37271689497716898</v>
      </c>
      <c r="H108" s="17">
        <f t="shared" ca="1" si="19"/>
        <v>0.37477168949771689</v>
      </c>
      <c r="I108" s="17">
        <f t="shared" ca="1" si="19"/>
        <v>0.37477168949771689</v>
      </c>
      <c r="J108" s="17">
        <f t="shared" ca="1" si="19"/>
        <v>0.37659817351598174</v>
      </c>
      <c r="K108" s="17">
        <f t="shared" ca="1" si="19"/>
        <v>0.38013698630136988</v>
      </c>
      <c r="L108" s="17">
        <f t="shared" ca="1" si="19"/>
        <v>0.38493150684931504</v>
      </c>
      <c r="M108" s="17">
        <f t="shared" ca="1" si="19"/>
        <v>0.39337899543378996</v>
      </c>
      <c r="N108" s="17">
        <f t="shared" ca="1" si="19"/>
        <v>0.39908675799086757</v>
      </c>
      <c r="O108" s="18">
        <v>3</v>
      </c>
      <c r="Q108" s="19">
        <f t="shared" ca="1" si="14"/>
        <v>70.39</v>
      </c>
      <c r="R108" t="s">
        <v>52</v>
      </c>
      <c r="S108">
        <v>2042</v>
      </c>
      <c r="T108" s="17">
        <v>55.139000000000003</v>
      </c>
      <c r="U108" s="17">
        <v>62.847999999999999</v>
      </c>
      <c r="V108" s="17">
        <v>70.39</v>
      </c>
    </row>
    <row r="109" spans="1:22" x14ac:dyDescent="0.45">
      <c r="A109" s="16" t="s">
        <v>175</v>
      </c>
      <c r="B109" s="16" t="s">
        <v>357</v>
      </c>
      <c r="C109" s="6">
        <v>1</v>
      </c>
      <c r="E109" t="str">
        <f t="shared" si="12"/>
        <v>NatGrdExt_MNG_1</v>
      </c>
      <c r="F109" s="17">
        <f t="shared" ca="1" si="16"/>
        <v>0.76974885844748864</v>
      </c>
      <c r="G109" s="17">
        <f t="shared" ca="1" si="19"/>
        <v>0.86746575342465759</v>
      </c>
      <c r="H109" s="17">
        <f t="shared" ca="1" si="19"/>
        <v>1.0702054794520548</v>
      </c>
      <c r="I109" s="17">
        <f t="shared" ca="1" si="19"/>
        <v>1.2892694063926942</v>
      </c>
      <c r="J109" s="17">
        <f t="shared" ca="1" si="19"/>
        <v>1.4988584474885847</v>
      </c>
      <c r="K109" s="17">
        <f t="shared" ca="1" si="19"/>
        <v>1.6883561643835616</v>
      </c>
      <c r="L109" s="17">
        <f t="shared" ca="1" si="19"/>
        <v>1.8746575342465754</v>
      </c>
      <c r="M109" s="17">
        <f t="shared" ca="1" si="19"/>
        <v>2.0465753424657538</v>
      </c>
      <c r="N109" s="17">
        <f t="shared" ca="1" si="19"/>
        <v>2.1203196347031965</v>
      </c>
      <c r="O109" s="18">
        <v>3</v>
      </c>
      <c r="Q109" s="19">
        <f t="shared" ca="1" si="14"/>
        <v>74.320999999999998</v>
      </c>
      <c r="R109" t="s">
        <v>52</v>
      </c>
      <c r="S109">
        <v>2043</v>
      </c>
      <c r="T109" s="17">
        <v>57.289000000000001</v>
      </c>
      <c r="U109" s="17">
        <v>65.837000000000003</v>
      </c>
      <c r="V109" s="17">
        <v>74.320999999999998</v>
      </c>
    </row>
    <row r="110" spans="1:22" x14ac:dyDescent="0.45">
      <c r="A110" s="16" t="s">
        <v>176</v>
      </c>
      <c r="B110" s="16" t="s">
        <v>358</v>
      </c>
      <c r="C110" s="6">
        <v>1</v>
      </c>
      <c r="E110" t="str">
        <f t="shared" si="12"/>
        <v>NatGrdExt_MOZ_1</v>
      </c>
      <c r="F110" s="17">
        <f t="shared" ca="1" si="16"/>
        <v>4.6988584474885844</v>
      </c>
      <c r="G110" s="17">
        <f t="shared" ca="1" si="19"/>
        <v>6.8744292237442925</v>
      </c>
      <c r="H110" s="17">
        <f t="shared" ca="1" si="19"/>
        <v>12.485388127853881</v>
      </c>
      <c r="I110" s="17">
        <f t="shared" ca="1" si="19"/>
        <v>18.62705479452055</v>
      </c>
      <c r="J110" s="17">
        <f t="shared" ca="1" si="19"/>
        <v>24.056963470319637</v>
      </c>
      <c r="K110" s="17">
        <f t="shared" ca="1" si="19"/>
        <v>28.291552511415524</v>
      </c>
      <c r="L110" s="17">
        <f t="shared" ca="1" si="19"/>
        <v>31.361643835616441</v>
      </c>
      <c r="M110" s="17">
        <f t="shared" ca="1" si="19"/>
        <v>33.507762557077626</v>
      </c>
      <c r="N110" s="17">
        <f t="shared" ca="1" si="19"/>
        <v>34.31404109589041</v>
      </c>
      <c r="O110" s="18">
        <v>3</v>
      </c>
      <c r="Q110" s="19">
        <f t="shared" ca="1" si="14"/>
        <v>78.421000000000006</v>
      </c>
      <c r="R110" t="s">
        <v>52</v>
      </c>
      <c r="S110">
        <v>2044</v>
      </c>
      <c r="T110" s="17">
        <v>59.478999999999999</v>
      </c>
      <c r="U110" s="17">
        <v>68.918000000000006</v>
      </c>
      <c r="V110" s="17">
        <v>78.421000000000006</v>
      </c>
    </row>
    <row r="111" spans="1:22" x14ac:dyDescent="0.45">
      <c r="A111" s="16" t="s">
        <v>177</v>
      </c>
      <c r="B111" s="16" t="s">
        <v>359</v>
      </c>
      <c r="C111" s="6">
        <v>1</v>
      </c>
      <c r="E111" t="str">
        <f t="shared" si="12"/>
        <v>NatGrdExt_MRT_1</v>
      </c>
      <c r="F111" s="17">
        <f t="shared" ca="1" si="16"/>
        <v>9.5547945205479448E-2</v>
      </c>
      <c r="G111" s="17">
        <f t="shared" ref="G111:N120" ca="1" si="20">MAX(F111,SUMIFS($Q$5:$Q$19999,$R$5:$R$19999,RIGHT($A111,3),$S$5:$S$19999,G$4)*VLOOKUP($C111,$Y$5:$Z$15,2,FALSE)/8.76)+SUMIF($Y$5:$Y$15,$C111,$AA$5:$AA$15)</f>
        <v>0.13207762557077626</v>
      </c>
      <c r="H111" s="17">
        <f t="shared" ca="1" si="20"/>
        <v>0.24200913242009134</v>
      </c>
      <c r="I111" s="17">
        <f t="shared" ca="1" si="20"/>
        <v>0.42408675799086759</v>
      </c>
      <c r="J111" s="17">
        <f t="shared" ca="1" si="20"/>
        <v>0.71038812785388128</v>
      </c>
      <c r="K111" s="17">
        <f t="shared" ca="1" si="20"/>
        <v>1.1316210045662101</v>
      </c>
      <c r="L111" s="17">
        <f t="shared" ca="1" si="20"/>
        <v>1.7065068493150686</v>
      </c>
      <c r="M111" s="17">
        <f t="shared" ca="1" si="20"/>
        <v>2.4275114155251143</v>
      </c>
      <c r="N111" s="17">
        <f t="shared" ca="1" si="20"/>
        <v>2.8297945205479453</v>
      </c>
      <c r="O111" s="18">
        <v>3</v>
      </c>
      <c r="Q111" s="19">
        <f t="shared" ca="1" si="14"/>
        <v>82.695999999999998</v>
      </c>
      <c r="R111" t="s">
        <v>52</v>
      </c>
      <c r="S111">
        <v>2045</v>
      </c>
      <c r="T111" s="17">
        <v>61.707999999999998</v>
      </c>
      <c r="U111" s="17">
        <v>72.091999999999999</v>
      </c>
      <c r="V111" s="17">
        <v>82.695999999999998</v>
      </c>
    </row>
    <row r="112" spans="1:22" x14ac:dyDescent="0.45">
      <c r="A112" s="16" t="s">
        <v>181</v>
      </c>
      <c r="B112" s="16" t="s">
        <v>360</v>
      </c>
      <c r="C112" s="6">
        <v>1</v>
      </c>
      <c r="E112" t="str">
        <f t="shared" si="12"/>
        <v>NatGrdExt_MWI_1</v>
      </c>
      <c r="F112" s="17">
        <f t="shared" ca="1" si="16"/>
        <v>0.38995433789954337</v>
      </c>
      <c r="G112" s="17">
        <f t="shared" ca="1" si="20"/>
        <v>0.56541095890410964</v>
      </c>
      <c r="H112" s="17">
        <f t="shared" ca="1" si="20"/>
        <v>1.1845890410958906</v>
      </c>
      <c r="I112" s="17">
        <f t="shared" ca="1" si="20"/>
        <v>2.3797945205479456</v>
      </c>
      <c r="J112" s="17">
        <f t="shared" ca="1" si="20"/>
        <v>4.4982876712328768</v>
      </c>
      <c r="K112" s="17">
        <f t="shared" ca="1" si="20"/>
        <v>7.9141552511415529</v>
      </c>
      <c r="L112" s="17">
        <f t="shared" ca="1" si="20"/>
        <v>12.94109589041096</v>
      </c>
      <c r="M112" s="17">
        <f t="shared" ca="1" si="20"/>
        <v>19.652853881278538</v>
      </c>
      <c r="N112" s="17">
        <f t="shared" ca="1" si="20"/>
        <v>23.540182648401824</v>
      </c>
      <c r="O112" s="18">
        <v>3</v>
      </c>
      <c r="Q112" s="19">
        <f t="shared" ca="1" si="14"/>
        <v>87.152000000000001</v>
      </c>
      <c r="R112" t="s">
        <v>52</v>
      </c>
      <c r="S112">
        <v>2046</v>
      </c>
      <c r="T112" s="17">
        <v>63.975999999999999</v>
      </c>
      <c r="U112" s="17">
        <v>75.358999999999995</v>
      </c>
      <c r="V112" s="17">
        <v>87.152000000000001</v>
      </c>
    </row>
    <row r="113" spans="1:22" x14ac:dyDescent="0.45">
      <c r="A113" s="16" t="s">
        <v>182</v>
      </c>
      <c r="B113" s="16" t="s">
        <v>361</v>
      </c>
      <c r="C113" s="6">
        <v>1</v>
      </c>
      <c r="E113" t="str">
        <f t="shared" si="12"/>
        <v>NatGrdExt_MYS_1</v>
      </c>
      <c r="F113" s="17">
        <f t="shared" ca="1" si="16"/>
        <v>25.446118721461186</v>
      </c>
      <c r="G113" s="17">
        <f t="shared" ca="1" si="20"/>
        <v>29.728310502283108</v>
      </c>
      <c r="H113" s="17">
        <f t="shared" ca="1" si="20"/>
        <v>37.222945205479448</v>
      </c>
      <c r="I113" s="17">
        <f t="shared" ca="1" si="20"/>
        <v>42.903767123287672</v>
      </c>
      <c r="J113" s="17">
        <f t="shared" ca="1" si="20"/>
        <v>47.543264840182651</v>
      </c>
      <c r="K113" s="17">
        <f t="shared" ca="1" si="20"/>
        <v>51.153652968036532</v>
      </c>
      <c r="L113" s="17">
        <f t="shared" ca="1" si="20"/>
        <v>53.776940639269412</v>
      </c>
      <c r="M113" s="17">
        <f t="shared" ca="1" si="20"/>
        <v>56.282876712328772</v>
      </c>
      <c r="N113" s="17">
        <f t="shared" ca="1" si="20"/>
        <v>57.619863013698634</v>
      </c>
      <c r="O113" s="18">
        <v>3</v>
      </c>
      <c r="Q113" s="19">
        <f t="shared" ca="1" si="14"/>
        <v>91.792000000000002</v>
      </c>
      <c r="R113" t="s">
        <v>52</v>
      </c>
      <c r="S113">
        <v>2047</v>
      </c>
      <c r="T113" s="17">
        <v>66.28</v>
      </c>
      <c r="U113" s="17">
        <v>78.72</v>
      </c>
      <c r="V113" s="17">
        <v>91.792000000000002</v>
      </c>
    </row>
    <row r="114" spans="1:22" x14ac:dyDescent="0.45">
      <c r="A114" s="16" t="s">
        <v>183</v>
      </c>
      <c r="B114" s="16" t="s">
        <v>421</v>
      </c>
      <c r="C114" s="6">
        <v>1</v>
      </c>
      <c r="E114" t="str">
        <f t="shared" si="12"/>
        <v>NatGrdExt_NAM_1</v>
      </c>
      <c r="F114" s="17">
        <f t="shared" ca="1" si="16"/>
        <v>0.69840182648401827</v>
      </c>
      <c r="G114" s="17">
        <f t="shared" ca="1" si="20"/>
        <v>0.8337899543378996</v>
      </c>
      <c r="H114" s="17">
        <f t="shared" ca="1" si="20"/>
        <v>1.1182648401826483</v>
      </c>
      <c r="I114" s="17">
        <f t="shared" ca="1" si="20"/>
        <v>1.3994292237442922</v>
      </c>
      <c r="J114" s="17">
        <f t="shared" ca="1" si="20"/>
        <v>1.6589041095890411</v>
      </c>
      <c r="K114" s="17">
        <f t="shared" ca="1" si="20"/>
        <v>1.8794520547945204</v>
      </c>
      <c r="L114" s="17">
        <f t="shared" ca="1" si="20"/>
        <v>2.0619863013698629</v>
      </c>
      <c r="M114" s="17">
        <f t="shared" ca="1" si="20"/>
        <v>2.2091324200913243</v>
      </c>
      <c r="N114" s="17">
        <f t="shared" ca="1" si="20"/>
        <v>2.2699771689497719</v>
      </c>
      <c r="O114" s="18">
        <v>3</v>
      </c>
      <c r="Q114" s="19">
        <f t="shared" ca="1" si="14"/>
        <v>96.620999999999995</v>
      </c>
      <c r="R114" t="s">
        <v>52</v>
      </c>
      <c r="S114">
        <v>2048</v>
      </c>
      <c r="T114" s="17">
        <v>68.617999999999995</v>
      </c>
      <c r="U114" s="17">
        <v>82.173000000000002</v>
      </c>
      <c r="V114" s="17">
        <v>96.620999999999995</v>
      </c>
    </row>
    <row r="115" spans="1:22" x14ac:dyDescent="0.45">
      <c r="A115" s="16" t="s">
        <v>185</v>
      </c>
      <c r="B115" s="16" t="s">
        <v>362</v>
      </c>
      <c r="C115" s="6">
        <v>1</v>
      </c>
      <c r="E115" t="str">
        <f t="shared" si="12"/>
        <v>NatGrdExt_NER_1</v>
      </c>
      <c r="F115" s="17">
        <f t="shared" ca="1" si="16"/>
        <v>0.29554794520547945</v>
      </c>
      <c r="G115" s="17">
        <f t="shared" ca="1" si="20"/>
        <v>0.45</v>
      </c>
      <c r="H115" s="17">
        <f t="shared" ca="1" si="20"/>
        <v>1.0224885844748859</v>
      </c>
      <c r="I115" s="17">
        <f t="shared" ca="1" si="20"/>
        <v>2.2200913242009133</v>
      </c>
      <c r="J115" s="17">
        <f t="shared" ca="1" si="20"/>
        <v>4.5431506849315069</v>
      </c>
      <c r="K115" s="17">
        <f t="shared" ca="1" si="20"/>
        <v>8.6598173515981731</v>
      </c>
      <c r="L115" s="17">
        <f t="shared" ca="1" si="20"/>
        <v>15.318721461187216</v>
      </c>
      <c r="M115" s="17">
        <f t="shared" ca="1" si="20"/>
        <v>25.038127853881278</v>
      </c>
      <c r="N115" s="17">
        <f t="shared" ca="1" si="20"/>
        <v>31.022031963470319</v>
      </c>
      <c r="O115" s="18">
        <v>3</v>
      </c>
      <c r="Q115" s="19">
        <f t="shared" ca="1" si="14"/>
        <v>101.64400000000001</v>
      </c>
      <c r="R115" t="s">
        <v>52</v>
      </c>
      <c r="S115">
        <v>2049</v>
      </c>
      <c r="T115" s="17">
        <v>70.988</v>
      </c>
      <c r="U115" s="17">
        <v>85.718000000000004</v>
      </c>
      <c r="V115" s="17">
        <v>101.64400000000001</v>
      </c>
    </row>
    <row r="116" spans="1:22" x14ac:dyDescent="0.45">
      <c r="A116" s="16" t="s">
        <v>186</v>
      </c>
      <c r="B116" s="16" t="s">
        <v>363</v>
      </c>
      <c r="C116" s="6">
        <v>1</v>
      </c>
      <c r="E116" t="str">
        <f t="shared" si="12"/>
        <v>NatGrdExt_NGA_1</v>
      </c>
      <c r="F116" s="17">
        <f t="shared" ca="1" si="16"/>
        <v>6.2407534246575338</v>
      </c>
      <c r="G116" s="17">
        <f t="shared" ca="1" si="20"/>
        <v>8.6512557077625569</v>
      </c>
      <c r="H116" s="17">
        <f t="shared" ca="1" si="20"/>
        <v>16.407990867579912</v>
      </c>
      <c r="I116" s="17">
        <f t="shared" ca="1" si="20"/>
        <v>29.830479452054796</v>
      </c>
      <c r="J116" s="17">
        <f t="shared" ca="1" si="20"/>
        <v>51.287785388127858</v>
      </c>
      <c r="K116" s="17">
        <f t="shared" ca="1" si="20"/>
        <v>82.648744292237453</v>
      </c>
      <c r="L116" s="17">
        <f t="shared" ca="1" si="20"/>
        <v>124.60273972602739</v>
      </c>
      <c r="M116" s="17">
        <f t="shared" ca="1" si="20"/>
        <v>176.01027397260273</v>
      </c>
      <c r="N116" s="17">
        <f t="shared" ca="1" si="20"/>
        <v>204.27625570776257</v>
      </c>
      <c r="O116" s="18">
        <v>3</v>
      </c>
      <c r="Q116" s="19">
        <f t="shared" ca="1" si="14"/>
        <v>106.864</v>
      </c>
      <c r="R116" t="s">
        <v>52</v>
      </c>
      <c r="S116">
        <v>2050</v>
      </c>
      <c r="T116" s="17">
        <v>73.385999999999996</v>
      </c>
      <c r="U116" s="17">
        <v>89.355000000000004</v>
      </c>
      <c r="V116" s="17">
        <v>106.864</v>
      </c>
    </row>
    <row r="117" spans="1:22" x14ac:dyDescent="0.45">
      <c r="A117" s="16" t="s">
        <v>187</v>
      </c>
      <c r="B117" s="16" t="s">
        <v>364</v>
      </c>
      <c r="C117" s="6">
        <v>1</v>
      </c>
      <c r="E117" t="str">
        <f t="shared" si="12"/>
        <v>NatGrdExt_NIC_1</v>
      </c>
      <c r="F117" s="17">
        <f t="shared" ca="1" si="16"/>
        <v>0.58630136986301373</v>
      </c>
      <c r="G117" s="17">
        <f t="shared" ca="1" si="20"/>
        <v>0.71860730593607303</v>
      </c>
      <c r="H117" s="17">
        <f t="shared" ca="1" si="20"/>
        <v>1.047945205479452</v>
      </c>
      <c r="I117" s="17">
        <f t="shared" ca="1" si="20"/>
        <v>1.4545662100456622</v>
      </c>
      <c r="J117" s="17">
        <f t="shared" ca="1" si="20"/>
        <v>1.9239726027397259</v>
      </c>
      <c r="K117" s="17">
        <f t="shared" ca="1" si="20"/>
        <v>2.4286529680365296</v>
      </c>
      <c r="L117" s="17">
        <f t="shared" ca="1" si="20"/>
        <v>2.9404109589041094</v>
      </c>
      <c r="M117" s="17">
        <f t="shared" ca="1" si="20"/>
        <v>3.4358447488584476</v>
      </c>
      <c r="N117" s="17">
        <f t="shared" ca="1" si="20"/>
        <v>3.6713470319634705</v>
      </c>
      <c r="O117" s="18">
        <v>3</v>
      </c>
      <c r="Q117" s="19">
        <f t="shared" ca="1" si="14"/>
        <v>112.28700000000001</v>
      </c>
      <c r="R117" t="s">
        <v>52</v>
      </c>
      <c r="S117">
        <v>2051</v>
      </c>
      <c r="T117" s="17">
        <v>75.808999999999997</v>
      </c>
      <c r="U117" s="17">
        <v>93.081999999999994</v>
      </c>
      <c r="V117" s="17">
        <v>112.28700000000001</v>
      </c>
    </row>
    <row r="118" spans="1:22" x14ac:dyDescent="0.45">
      <c r="A118" s="16" t="s">
        <v>188</v>
      </c>
      <c r="B118" s="16" t="s">
        <v>365</v>
      </c>
      <c r="C118" s="6">
        <v>1</v>
      </c>
      <c r="E118" t="str">
        <f t="shared" si="12"/>
        <v>NatGrdExt_NLD_1</v>
      </c>
      <c r="F118" s="17">
        <f t="shared" ca="1" si="16"/>
        <v>15.031278538812787</v>
      </c>
      <c r="G118" s="17">
        <f t="shared" ca="1" si="20"/>
        <v>15.456164383561642</v>
      </c>
      <c r="H118" s="17">
        <f t="shared" ca="1" si="20"/>
        <v>16.038584474885845</v>
      </c>
      <c r="I118" s="17">
        <f t="shared" ca="1" si="20"/>
        <v>16.348744292237445</v>
      </c>
      <c r="J118" s="17">
        <f t="shared" ca="1" si="20"/>
        <v>16.725913242009135</v>
      </c>
      <c r="K118" s="17">
        <f t="shared" ca="1" si="20"/>
        <v>17.290525114155251</v>
      </c>
      <c r="L118" s="17">
        <f t="shared" ca="1" si="20"/>
        <v>17.978082191780821</v>
      </c>
      <c r="M118" s="17">
        <f t="shared" ca="1" si="20"/>
        <v>18.809132420091323</v>
      </c>
      <c r="N118" s="17">
        <f t="shared" ca="1" si="20"/>
        <v>19.296232876712327</v>
      </c>
      <c r="O118" s="18">
        <v>3</v>
      </c>
      <c r="Q118" s="19">
        <f t="shared" ca="1" si="14"/>
        <v>117.91200000000001</v>
      </c>
      <c r="R118" t="s">
        <v>52</v>
      </c>
      <c r="S118">
        <v>2052</v>
      </c>
      <c r="T118" s="17">
        <v>78.256</v>
      </c>
      <c r="U118" s="17">
        <v>96.897999999999996</v>
      </c>
      <c r="V118" s="17">
        <v>117.91200000000001</v>
      </c>
    </row>
    <row r="119" spans="1:22" x14ac:dyDescent="0.45">
      <c r="A119" s="16" t="s">
        <v>189</v>
      </c>
      <c r="B119" s="16" t="s">
        <v>366</v>
      </c>
      <c r="C119" s="6">
        <v>1</v>
      </c>
      <c r="E119" t="str">
        <f t="shared" si="12"/>
        <v>NatGrdExt_NOR_1</v>
      </c>
      <c r="F119" s="17">
        <f t="shared" ca="1" si="16"/>
        <v>15.399771689497715</v>
      </c>
      <c r="G119" s="17">
        <f t="shared" ca="1" si="20"/>
        <v>15.81541095890411</v>
      </c>
      <c r="H119" s="17">
        <f t="shared" ca="1" si="20"/>
        <v>16.471347031963468</v>
      </c>
      <c r="I119" s="17">
        <f t="shared" ca="1" si="20"/>
        <v>17.133561643835616</v>
      </c>
      <c r="J119" s="17">
        <f t="shared" ca="1" si="20"/>
        <v>17.909931506849315</v>
      </c>
      <c r="K119" s="17">
        <f t="shared" ca="1" si="20"/>
        <v>18.8074200913242</v>
      </c>
      <c r="L119" s="17">
        <f t="shared" ca="1" si="20"/>
        <v>19.899086757990869</v>
      </c>
      <c r="M119" s="17">
        <f t="shared" ca="1" si="20"/>
        <v>21.224315068493151</v>
      </c>
      <c r="N119" s="17">
        <f t="shared" ca="1" si="20"/>
        <v>21.982876712328768</v>
      </c>
      <c r="O119" s="18">
        <v>3</v>
      </c>
      <c r="Q119" s="19">
        <f t="shared" ca="1" si="14"/>
        <v>123.741</v>
      </c>
      <c r="R119" t="s">
        <v>52</v>
      </c>
      <c r="S119">
        <v>2053</v>
      </c>
      <c r="T119" s="17">
        <v>80.724999999999994</v>
      </c>
      <c r="U119" s="17">
        <v>100.801</v>
      </c>
      <c r="V119" s="17">
        <v>123.741</v>
      </c>
    </row>
    <row r="120" spans="1:22" x14ac:dyDescent="0.45">
      <c r="A120" s="16" t="s">
        <v>190</v>
      </c>
      <c r="B120" s="16" t="s">
        <v>367</v>
      </c>
      <c r="C120" s="6">
        <v>1</v>
      </c>
      <c r="E120" t="str">
        <f t="shared" si="12"/>
        <v>NatGrdExt_NPL_1</v>
      </c>
      <c r="F120" s="17">
        <f t="shared" ca="1" si="16"/>
        <v>0.99600456621004563</v>
      </c>
      <c r="G120" s="17">
        <f t="shared" ca="1" si="20"/>
        <v>1.4663242009132422</v>
      </c>
      <c r="H120" s="17">
        <f t="shared" ca="1" si="20"/>
        <v>3.0825342465753427</v>
      </c>
      <c r="I120" s="17">
        <f t="shared" ca="1" si="20"/>
        <v>6.2367579908675799</v>
      </c>
      <c r="J120" s="17">
        <f t="shared" ca="1" si="20"/>
        <v>11.938584474885845</v>
      </c>
      <c r="K120" s="17">
        <f t="shared" ca="1" si="20"/>
        <v>21.044977168949774</v>
      </c>
      <c r="L120" s="17">
        <f t="shared" ca="1" si="20"/>
        <v>33.771461187214612</v>
      </c>
      <c r="M120" s="17">
        <f t="shared" ca="1" si="20"/>
        <v>48.510502283105026</v>
      </c>
      <c r="N120" s="17">
        <f t="shared" ca="1" si="20"/>
        <v>55.825342465753423</v>
      </c>
      <c r="O120" s="18">
        <v>3</v>
      </c>
      <c r="Q120" s="19">
        <f t="shared" ca="1" si="14"/>
        <v>129.773</v>
      </c>
      <c r="R120" t="s">
        <v>52</v>
      </c>
      <c r="S120">
        <v>2054</v>
      </c>
      <c r="T120" s="17">
        <v>83.215000000000003</v>
      </c>
      <c r="U120" s="17">
        <v>104.78700000000001</v>
      </c>
      <c r="V120" s="17">
        <v>129.773</v>
      </c>
    </row>
    <row r="121" spans="1:22" x14ac:dyDescent="0.45">
      <c r="A121" s="16" t="s">
        <v>192</v>
      </c>
      <c r="B121" s="16" t="s">
        <v>368</v>
      </c>
      <c r="C121" s="6">
        <v>1</v>
      </c>
      <c r="E121" t="str">
        <f t="shared" si="12"/>
        <v>NatGrdExt_OMN_1</v>
      </c>
      <c r="F121" s="17">
        <f t="shared" ca="1" si="16"/>
        <v>6.208675799086758</v>
      </c>
      <c r="G121" s="17">
        <f t="shared" ref="G121:N130" ca="1" si="21">MAX(F121,SUMIFS($Q$5:$Q$19999,$R$5:$R$19999,RIGHT($A121,3),$S$5:$S$19999,G$4)*VLOOKUP($C121,$Y$5:$Z$15,2,FALSE)/8.76)+SUMIF($Y$5:$Y$15,$C121,$AA$5:$AA$15)</f>
        <v>7.0613013698630134</v>
      </c>
      <c r="H121" s="17">
        <f t="shared" ca="1" si="21"/>
        <v>9.4428082191780813</v>
      </c>
      <c r="I121" s="17">
        <f t="shared" ca="1" si="21"/>
        <v>11.328767123287671</v>
      </c>
      <c r="J121" s="17">
        <f t="shared" ca="1" si="21"/>
        <v>12.0912100456621</v>
      </c>
      <c r="K121" s="17">
        <f t="shared" ca="1" si="21"/>
        <v>12.81392694063927</v>
      </c>
      <c r="L121" s="17">
        <f t="shared" ca="1" si="21"/>
        <v>13.319977168949773</v>
      </c>
      <c r="M121" s="17">
        <f t="shared" ca="1" si="21"/>
        <v>13.781506849315068</v>
      </c>
      <c r="N121" s="17">
        <f t="shared" ca="1" si="21"/>
        <v>14.146118721461187</v>
      </c>
      <c r="O121" s="18">
        <v>3</v>
      </c>
      <c r="Q121" s="19">
        <f t="shared" ca="1" si="14"/>
        <v>136.00800000000001</v>
      </c>
      <c r="R121" t="s">
        <v>52</v>
      </c>
      <c r="S121">
        <v>2055</v>
      </c>
      <c r="T121" s="17">
        <v>85.724999999999994</v>
      </c>
      <c r="U121" s="17">
        <v>108.855</v>
      </c>
      <c r="V121" s="17">
        <v>136.00800000000001</v>
      </c>
    </row>
    <row r="122" spans="1:22" x14ac:dyDescent="0.45">
      <c r="A122" s="16" t="s">
        <v>193</v>
      </c>
      <c r="B122" s="16" t="s">
        <v>369</v>
      </c>
      <c r="C122" s="6">
        <v>1</v>
      </c>
      <c r="E122" t="str">
        <f t="shared" si="12"/>
        <v>NatGrdExt_PAK_1</v>
      </c>
      <c r="F122" s="17">
        <f t="shared" ca="1" si="16"/>
        <v>18.389840182648403</v>
      </c>
      <c r="G122" s="17">
        <f t="shared" ca="1" si="21"/>
        <v>23.162328767123288</v>
      </c>
      <c r="H122" s="17">
        <f t="shared" ca="1" si="21"/>
        <v>35.645205479452059</v>
      </c>
      <c r="I122" s="17">
        <f t="shared" ca="1" si="21"/>
        <v>52.3689497716895</v>
      </c>
      <c r="J122" s="17">
        <f t="shared" ca="1" si="21"/>
        <v>72.984703196347027</v>
      </c>
      <c r="K122" s="17">
        <f t="shared" ca="1" si="21"/>
        <v>96.62785388127854</v>
      </c>
      <c r="L122" s="17">
        <f t="shared" ca="1" si="21"/>
        <v>122.07762557077626</v>
      </c>
      <c r="M122" s="17">
        <f t="shared" ca="1" si="21"/>
        <v>147.81392694063925</v>
      </c>
      <c r="N122" s="17">
        <f t="shared" ca="1" si="21"/>
        <v>160.32305936073061</v>
      </c>
      <c r="O122" s="18">
        <v>3</v>
      </c>
      <c r="Q122" s="19">
        <f t="shared" ca="1" si="14"/>
        <v>142.44300000000001</v>
      </c>
      <c r="R122" t="s">
        <v>52</v>
      </c>
      <c r="S122">
        <v>2056</v>
      </c>
      <c r="T122" s="17">
        <v>88.251999999999995</v>
      </c>
      <c r="U122" s="17">
        <v>113.001</v>
      </c>
      <c r="V122" s="17">
        <v>142.44300000000001</v>
      </c>
    </row>
    <row r="123" spans="1:22" x14ac:dyDescent="0.45">
      <c r="A123" s="16" t="s">
        <v>194</v>
      </c>
      <c r="B123" s="16" t="s">
        <v>370</v>
      </c>
      <c r="C123" s="6">
        <v>1</v>
      </c>
      <c r="E123" t="str">
        <f t="shared" si="12"/>
        <v>NatGrdExt_PAN_1</v>
      </c>
      <c r="F123" s="17">
        <f t="shared" ca="1" si="16"/>
        <v>1.4922374429223744</v>
      </c>
      <c r="G123" s="17">
        <f t="shared" ca="1" si="21"/>
        <v>1.8371004566210045</v>
      </c>
      <c r="H123" s="17">
        <f t="shared" ca="1" si="21"/>
        <v>2.6925799086757993</v>
      </c>
      <c r="I123" s="17">
        <f t="shared" ca="1" si="21"/>
        <v>3.7699771689497714</v>
      </c>
      <c r="J123" s="17">
        <f t="shared" ca="1" si="21"/>
        <v>5.0464611872146117</v>
      </c>
      <c r="K123" s="17">
        <f t="shared" ca="1" si="21"/>
        <v>6.4631278538812786</v>
      </c>
      <c r="L123" s="17">
        <f t="shared" ca="1" si="21"/>
        <v>7.9493150684931502</v>
      </c>
      <c r="M123" s="17">
        <f t="shared" ca="1" si="21"/>
        <v>9.4246575342465757</v>
      </c>
      <c r="N123" s="17">
        <f t="shared" ca="1" si="21"/>
        <v>10.138470319634704</v>
      </c>
      <c r="O123" s="18">
        <v>3</v>
      </c>
      <c r="Q123" s="19">
        <f t="shared" ca="1" si="14"/>
        <v>149.07900000000001</v>
      </c>
      <c r="R123" t="s">
        <v>52</v>
      </c>
      <c r="S123">
        <v>2057</v>
      </c>
      <c r="T123" s="17">
        <v>90.795000000000002</v>
      </c>
      <c r="U123" s="17">
        <v>117.22</v>
      </c>
      <c r="V123" s="17">
        <v>149.07900000000001</v>
      </c>
    </row>
    <row r="124" spans="1:22" x14ac:dyDescent="0.45">
      <c r="A124" s="16" t="s">
        <v>195</v>
      </c>
      <c r="B124" s="16" t="s">
        <v>371</v>
      </c>
      <c r="C124" s="6">
        <v>1</v>
      </c>
      <c r="E124" t="str">
        <f t="shared" si="12"/>
        <v>NatGrdExt_PER_1</v>
      </c>
      <c r="F124" s="17">
        <f t="shared" ca="1" si="16"/>
        <v>8.0289954337899552</v>
      </c>
      <c r="G124" s="17">
        <f t="shared" ca="1" si="21"/>
        <v>10.234589041095891</v>
      </c>
      <c r="H124" s="17">
        <f t="shared" ca="1" si="21"/>
        <v>16.160958904109588</v>
      </c>
      <c r="I124" s="17">
        <f t="shared" ca="1" si="21"/>
        <v>24.228310502283108</v>
      </c>
      <c r="J124" s="17">
        <f t="shared" ca="1" si="21"/>
        <v>34.415182648401824</v>
      </c>
      <c r="K124" s="17">
        <f t="shared" ca="1" si="21"/>
        <v>46.139840182648406</v>
      </c>
      <c r="L124" s="17">
        <f t="shared" ca="1" si="21"/>
        <v>58.527739726027399</v>
      </c>
      <c r="M124" s="17">
        <f t="shared" ca="1" si="21"/>
        <v>70.737785388127861</v>
      </c>
      <c r="N124" s="17">
        <f t="shared" ca="1" si="21"/>
        <v>76.522260273972606</v>
      </c>
      <c r="O124" s="18">
        <v>3</v>
      </c>
      <c r="Q124" s="19">
        <f t="shared" ca="1" si="14"/>
        <v>155.91200000000001</v>
      </c>
      <c r="R124" t="s">
        <v>52</v>
      </c>
      <c r="S124">
        <v>2058</v>
      </c>
      <c r="T124" s="17">
        <v>93.35</v>
      </c>
      <c r="U124" s="17">
        <v>121.509</v>
      </c>
      <c r="V124" s="17">
        <v>155.91200000000001</v>
      </c>
    </row>
    <row r="125" spans="1:22" x14ac:dyDescent="0.45">
      <c r="A125" s="16" t="s">
        <v>196</v>
      </c>
      <c r="B125" s="16" t="s">
        <v>372</v>
      </c>
      <c r="C125" s="6">
        <v>1</v>
      </c>
      <c r="E125" t="str">
        <f t="shared" si="12"/>
        <v>NatGrdExt_PHL_1</v>
      </c>
      <c r="F125" s="17">
        <f t="shared" ca="1" si="16"/>
        <v>12.377739726027398</v>
      </c>
      <c r="G125" s="17">
        <f t="shared" ca="1" si="21"/>
        <v>15.063242009132422</v>
      </c>
      <c r="H125" s="17">
        <f t="shared" ca="1" si="21"/>
        <v>21.703424657534249</v>
      </c>
      <c r="I125" s="17">
        <f t="shared" ca="1" si="21"/>
        <v>29.834474885844752</v>
      </c>
      <c r="J125" s="17">
        <f t="shared" ca="1" si="21"/>
        <v>39.278652968036532</v>
      </c>
      <c r="K125" s="17">
        <f t="shared" ca="1" si="21"/>
        <v>49.531735159817359</v>
      </c>
      <c r="L125" s="17">
        <f t="shared" ca="1" si="21"/>
        <v>59.905479452054799</v>
      </c>
      <c r="M125" s="17">
        <f t="shared" ca="1" si="21"/>
        <v>69.835958904109589</v>
      </c>
      <c r="N125" s="17">
        <f t="shared" ca="1" si="21"/>
        <v>74.514497716894979</v>
      </c>
      <c r="O125" s="18">
        <v>3</v>
      </c>
      <c r="Q125" s="19">
        <f t="shared" ca="1" si="14"/>
        <v>162.93799999999999</v>
      </c>
      <c r="R125" t="s">
        <v>52</v>
      </c>
      <c r="S125">
        <v>2059</v>
      </c>
      <c r="T125" s="17">
        <v>95.915000000000006</v>
      </c>
      <c r="U125" s="17">
        <v>125.86199999999999</v>
      </c>
      <c r="V125" s="17">
        <v>162.93799999999999</v>
      </c>
    </row>
    <row r="126" spans="1:22" x14ac:dyDescent="0.45">
      <c r="A126" s="16" t="s">
        <v>198</v>
      </c>
      <c r="B126" s="16" t="s">
        <v>373</v>
      </c>
      <c r="C126" s="6">
        <v>1</v>
      </c>
      <c r="E126" t="str">
        <f t="shared" si="12"/>
        <v>NatGrdExt_PNG_1</v>
      </c>
      <c r="F126" s="17">
        <f t="shared" ca="1" si="16"/>
        <v>0.6651826484018265</v>
      </c>
      <c r="G126" s="17">
        <f t="shared" ca="1" si="21"/>
        <v>0.8476027397260274</v>
      </c>
      <c r="H126" s="17">
        <f t="shared" ca="1" si="21"/>
        <v>1.3215753424657535</v>
      </c>
      <c r="I126" s="17">
        <f t="shared" ca="1" si="21"/>
        <v>1.9482876712328767</v>
      </c>
      <c r="J126" s="17">
        <f t="shared" ca="1" si="21"/>
        <v>2.725570776255708</v>
      </c>
      <c r="K126" s="17">
        <f t="shared" ca="1" si="21"/>
        <v>3.61689497716895</v>
      </c>
      <c r="L126" s="17">
        <f t="shared" ca="1" si="21"/>
        <v>4.5603881278538809</v>
      </c>
      <c r="M126" s="17">
        <f t="shared" ca="1" si="21"/>
        <v>5.4971461187214619</v>
      </c>
      <c r="N126" s="17">
        <f t="shared" ca="1" si="21"/>
        <v>5.9448630136986305</v>
      </c>
      <c r="O126" s="18">
        <v>3</v>
      </c>
      <c r="Q126" s="19">
        <f t="shared" ca="1" si="14"/>
        <v>170.154</v>
      </c>
      <c r="R126" t="s">
        <v>52</v>
      </c>
      <c r="S126">
        <v>2060</v>
      </c>
      <c r="T126" s="17">
        <v>98.486999999999995</v>
      </c>
      <c r="U126" s="17">
        <v>130.27500000000001</v>
      </c>
      <c r="V126" s="17">
        <v>170.154</v>
      </c>
    </row>
    <row r="127" spans="1:22" x14ac:dyDescent="0.45">
      <c r="A127" s="16" t="s">
        <v>199</v>
      </c>
      <c r="B127" s="16" t="s">
        <v>374</v>
      </c>
      <c r="C127" s="6">
        <v>1</v>
      </c>
      <c r="E127" t="str">
        <f t="shared" si="12"/>
        <v>NatGrdExt_POL_1</v>
      </c>
      <c r="F127" s="17">
        <f t="shared" ca="1" si="16"/>
        <v>17.899885844748859</v>
      </c>
      <c r="G127" s="17">
        <f t="shared" ca="1" si="21"/>
        <v>18.328196347031966</v>
      </c>
      <c r="H127" s="17">
        <f t="shared" ca="1" si="21"/>
        <v>18.946347031963469</v>
      </c>
      <c r="I127" s="17">
        <f t="shared" ca="1" si="21"/>
        <v>19.342123287671235</v>
      </c>
      <c r="J127" s="17">
        <f t="shared" ca="1" si="21"/>
        <v>19.82180365296804</v>
      </c>
      <c r="K127" s="17">
        <f t="shared" ca="1" si="21"/>
        <v>20.185388127853884</v>
      </c>
      <c r="L127" s="17">
        <f t="shared" ca="1" si="21"/>
        <v>20.598858447488585</v>
      </c>
      <c r="M127" s="17">
        <f t="shared" ca="1" si="21"/>
        <v>21.428881278538814</v>
      </c>
      <c r="N127" s="17">
        <f t="shared" ca="1" si="21"/>
        <v>21.964954337899545</v>
      </c>
      <c r="O127" s="18">
        <v>3</v>
      </c>
      <c r="Q127" s="19">
        <f t="shared" ca="1" si="14"/>
        <v>177.55799999999999</v>
      </c>
      <c r="R127" t="s">
        <v>52</v>
      </c>
      <c r="S127">
        <v>2061</v>
      </c>
      <c r="T127" s="17">
        <v>101.063</v>
      </c>
      <c r="U127" s="17">
        <v>134.74</v>
      </c>
      <c r="V127" s="17">
        <v>177.55799999999999</v>
      </c>
    </row>
    <row r="128" spans="1:22" x14ac:dyDescent="0.45">
      <c r="A128" s="16" t="s">
        <v>201</v>
      </c>
      <c r="B128" s="16" t="s">
        <v>375</v>
      </c>
      <c r="C128" s="6">
        <v>1</v>
      </c>
      <c r="E128" t="str">
        <f t="shared" si="12"/>
        <v>NatGrdExt_PRK_1</v>
      </c>
      <c r="F128" s="17">
        <f t="shared" ca="1" si="16"/>
        <v>2.6883561643835616</v>
      </c>
      <c r="G128" s="17">
        <f t="shared" ca="1" si="21"/>
        <v>3.0694063926940642</v>
      </c>
      <c r="H128" s="17">
        <f t="shared" ca="1" si="21"/>
        <v>3.8495433789954339</v>
      </c>
      <c r="I128" s="17">
        <f t="shared" ca="1" si="21"/>
        <v>4.6252283105022833</v>
      </c>
      <c r="J128" s="17">
        <f t="shared" ca="1" si="21"/>
        <v>5.3819634703196346</v>
      </c>
      <c r="K128" s="17">
        <f t="shared" ca="1" si="21"/>
        <v>6.0791095890410958</v>
      </c>
      <c r="L128" s="17">
        <f t="shared" ca="1" si="21"/>
        <v>6.6947488584474888</v>
      </c>
      <c r="M128" s="17">
        <f t="shared" ca="1" si="21"/>
        <v>7.2264840182648404</v>
      </c>
      <c r="N128" s="17">
        <f t="shared" ca="1" si="21"/>
        <v>7.4542237442922383</v>
      </c>
      <c r="O128" s="18">
        <v>3</v>
      </c>
      <c r="Q128" s="19">
        <f t="shared" ca="1" si="14"/>
        <v>185.142</v>
      </c>
      <c r="R128" t="s">
        <v>52</v>
      </c>
      <c r="S128">
        <v>2062</v>
      </c>
      <c r="T128" s="17">
        <v>103.64100000000001</v>
      </c>
      <c r="U128" s="17">
        <v>139.255</v>
      </c>
      <c r="V128" s="17">
        <v>185.142</v>
      </c>
    </row>
    <row r="129" spans="1:22" x14ac:dyDescent="0.45">
      <c r="A129" s="16" t="s">
        <v>202</v>
      </c>
      <c r="B129" s="16" t="s">
        <v>376</v>
      </c>
      <c r="C129" s="6">
        <v>1</v>
      </c>
      <c r="E129" t="str">
        <f t="shared" si="12"/>
        <v>NatGrdExt_PRT_1</v>
      </c>
      <c r="F129" s="17">
        <f t="shared" ca="1" si="16"/>
        <v>6.0665525114155257</v>
      </c>
      <c r="G129" s="17">
        <f t="shared" ca="1" si="21"/>
        <v>6.0665525114155257</v>
      </c>
      <c r="H129" s="17">
        <f t="shared" ca="1" si="21"/>
        <v>6.0665525114155257</v>
      </c>
      <c r="I129" s="17">
        <f t="shared" ca="1" si="21"/>
        <v>6.0665525114155257</v>
      </c>
      <c r="J129" s="17">
        <f t="shared" ca="1" si="21"/>
        <v>6.0665525114155257</v>
      </c>
      <c r="K129" s="17">
        <f t="shared" ca="1" si="21"/>
        <v>6.0665525114155257</v>
      </c>
      <c r="L129" s="17">
        <f t="shared" ca="1" si="21"/>
        <v>6.0665525114155257</v>
      </c>
      <c r="M129" s="17">
        <f t="shared" ca="1" si="21"/>
        <v>6.0665525114155257</v>
      </c>
      <c r="N129" s="17">
        <f t="shared" ca="1" si="21"/>
        <v>6.0665525114155257</v>
      </c>
      <c r="O129" s="18">
        <v>3</v>
      </c>
      <c r="Q129" s="19">
        <f t="shared" ca="1" si="14"/>
        <v>192.90799999999999</v>
      </c>
      <c r="R129" t="s">
        <v>52</v>
      </c>
      <c r="S129">
        <v>2063</v>
      </c>
      <c r="T129" s="17">
        <v>106.215</v>
      </c>
      <c r="U129" s="17">
        <v>143.81200000000001</v>
      </c>
      <c r="V129" s="17">
        <v>192.90799999999999</v>
      </c>
    </row>
    <row r="130" spans="1:22" x14ac:dyDescent="0.45">
      <c r="A130" s="16" t="s">
        <v>203</v>
      </c>
      <c r="B130" s="16" t="s">
        <v>377</v>
      </c>
      <c r="C130" s="6">
        <v>1</v>
      </c>
      <c r="E130" t="str">
        <f t="shared" si="12"/>
        <v>NatGrdExt_PRY_1</v>
      </c>
      <c r="F130" s="17">
        <f t="shared" ca="1" si="16"/>
        <v>1.8750000000000002</v>
      </c>
      <c r="G130" s="17">
        <f t="shared" ca="1" si="21"/>
        <v>2.3576484018264838</v>
      </c>
      <c r="H130" s="17">
        <f t="shared" ca="1" si="21"/>
        <v>3.4922374429223746</v>
      </c>
      <c r="I130" s="17">
        <f t="shared" ca="1" si="21"/>
        <v>4.7288812785388128</v>
      </c>
      <c r="J130" s="17">
        <f t="shared" ca="1" si="21"/>
        <v>5.9323059360730594</v>
      </c>
      <c r="K130" s="17">
        <f t="shared" ca="1" si="21"/>
        <v>6.9767123287671238</v>
      </c>
      <c r="L130" s="17">
        <f t="shared" ca="1" si="21"/>
        <v>7.8368721461187212</v>
      </c>
      <c r="M130" s="17">
        <f t="shared" ca="1" si="21"/>
        <v>8.5583333333333336</v>
      </c>
      <c r="N130" s="17">
        <f t="shared" ca="1" si="21"/>
        <v>8.8772831050228316</v>
      </c>
      <c r="O130" s="18">
        <v>3</v>
      </c>
      <c r="Q130" s="19">
        <f t="shared" ca="1" si="14"/>
        <v>200.84899999999999</v>
      </c>
      <c r="R130" t="s">
        <v>52</v>
      </c>
      <c r="S130">
        <v>2064</v>
      </c>
      <c r="T130" s="17">
        <v>108.78400000000001</v>
      </c>
      <c r="U130" s="17">
        <v>148.40799999999999</v>
      </c>
      <c r="V130" s="17">
        <v>200.84899999999999</v>
      </c>
    </row>
    <row r="131" spans="1:22" x14ac:dyDescent="0.45">
      <c r="A131" s="16" t="s">
        <v>204</v>
      </c>
      <c r="B131" s="16" t="s">
        <v>378</v>
      </c>
      <c r="C131" s="6">
        <v>1</v>
      </c>
      <c r="E131" t="str">
        <f t="shared" si="12"/>
        <v>NatGrdExt_PSE_1</v>
      </c>
      <c r="F131" s="17">
        <f t="shared" si="16"/>
        <v>0</v>
      </c>
      <c r="G131" s="17">
        <f t="shared" ref="G131:N140" si="22">MAX(F131,SUMIFS($Q$5:$Q$19999,$R$5:$R$19999,RIGHT($A131,3),$S$5:$S$19999,G$4)*VLOOKUP($C131,$Y$5:$Z$15,2,FALSE)/8.76)+SUMIF($Y$5:$Y$15,$C131,$AA$5:$AA$15)</f>
        <v>0</v>
      </c>
      <c r="H131" s="17">
        <f t="shared" si="22"/>
        <v>0</v>
      </c>
      <c r="I131" s="17">
        <f t="shared" si="22"/>
        <v>0</v>
      </c>
      <c r="J131" s="17">
        <f t="shared" si="22"/>
        <v>0</v>
      </c>
      <c r="K131" s="17">
        <f t="shared" si="22"/>
        <v>0</v>
      </c>
      <c r="L131" s="17">
        <f t="shared" si="22"/>
        <v>0</v>
      </c>
      <c r="M131" s="17">
        <f t="shared" si="22"/>
        <v>0</v>
      </c>
      <c r="N131" s="17">
        <f t="shared" si="22"/>
        <v>0</v>
      </c>
      <c r="O131" s="18">
        <v>3</v>
      </c>
      <c r="Q131" s="19">
        <f t="shared" ca="1" si="14"/>
        <v>208.96199999999999</v>
      </c>
      <c r="R131" t="s">
        <v>52</v>
      </c>
      <c r="S131">
        <v>2065</v>
      </c>
      <c r="T131" s="17">
        <v>111.343</v>
      </c>
      <c r="U131" s="17">
        <v>153.03700000000001</v>
      </c>
      <c r="V131" s="17">
        <v>208.96199999999999</v>
      </c>
    </row>
    <row r="132" spans="1:22" x14ac:dyDescent="0.45">
      <c r="A132" s="16" t="s">
        <v>206</v>
      </c>
      <c r="B132" s="16" t="s">
        <v>379</v>
      </c>
      <c r="C132" s="6">
        <v>1</v>
      </c>
      <c r="E132" t="str">
        <f t="shared" si="12"/>
        <v>NatGrdExt_QAT_1</v>
      </c>
      <c r="F132" s="17">
        <f t="shared" ca="1" si="16"/>
        <v>5.2613013698630136</v>
      </c>
      <c r="G132" s="17">
        <f t="shared" ca="1" si="22"/>
        <v>5.2613013698630136</v>
      </c>
      <c r="H132" s="17">
        <f t="shared" ca="1" si="22"/>
        <v>5.5360730593607306</v>
      </c>
      <c r="I132" s="17">
        <f t="shared" ca="1" si="22"/>
        <v>5.6850456621004568</v>
      </c>
      <c r="J132" s="17">
        <f t="shared" ca="1" si="22"/>
        <v>5.6850456621004568</v>
      </c>
      <c r="K132" s="17">
        <f t="shared" ca="1" si="22"/>
        <v>5.6850456621004568</v>
      </c>
      <c r="L132" s="17">
        <f t="shared" ca="1" si="22"/>
        <v>5.6850456621004568</v>
      </c>
      <c r="M132" s="17">
        <f t="shared" ca="1" si="22"/>
        <v>5.6850456621004568</v>
      </c>
      <c r="N132" s="17">
        <f t="shared" ca="1" si="22"/>
        <v>5.6850456621004568</v>
      </c>
      <c r="O132" s="18">
        <v>3</v>
      </c>
      <c r="Q132" s="19">
        <f t="shared" ca="1" si="14"/>
        <v>217.24199999999999</v>
      </c>
      <c r="R132" t="s">
        <v>52</v>
      </c>
      <c r="S132">
        <v>2066</v>
      </c>
      <c r="T132" s="17">
        <v>113.889</v>
      </c>
      <c r="U132" s="17">
        <v>157.69300000000001</v>
      </c>
      <c r="V132" s="17">
        <v>217.24199999999999</v>
      </c>
    </row>
    <row r="133" spans="1:22" x14ac:dyDescent="0.45">
      <c r="A133" s="16" t="s">
        <v>438</v>
      </c>
      <c r="B133" s="16" t="s">
        <v>380</v>
      </c>
      <c r="C133" s="6">
        <v>1</v>
      </c>
      <c r="E133" t="str">
        <f t="shared" ref="E133:E196" si="23">"NatGrdExt_"&amp;A133&amp;"_"&amp;C133</f>
        <v>NatGrdExt_ROU_1</v>
      </c>
      <c r="F133" s="17">
        <f t="shared" ca="1" si="16"/>
        <v>5.9035388127853885</v>
      </c>
      <c r="G133" s="17">
        <f t="shared" ca="1" si="22"/>
        <v>5.9249999999999998</v>
      </c>
      <c r="H133" s="17">
        <f t="shared" ca="1" si="22"/>
        <v>5.9335616438356169</v>
      </c>
      <c r="I133" s="17">
        <f t="shared" ca="1" si="22"/>
        <v>5.9335616438356169</v>
      </c>
      <c r="J133" s="17">
        <f t="shared" ca="1" si="22"/>
        <v>5.9335616438356169</v>
      </c>
      <c r="K133" s="17">
        <f t="shared" ca="1" si="22"/>
        <v>5.9335616438356169</v>
      </c>
      <c r="L133" s="17">
        <f t="shared" ca="1" si="22"/>
        <v>5.9335616438356169</v>
      </c>
      <c r="M133" s="17">
        <f t="shared" ca="1" si="22"/>
        <v>5.9335616438356169</v>
      </c>
      <c r="N133" s="17">
        <f t="shared" ca="1" si="22"/>
        <v>5.9335616438356169</v>
      </c>
      <c r="O133" s="18">
        <v>3</v>
      </c>
      <c r="Q133" s="19">
        <f t="shared" ca="1" si="14"/>
        <v>225.68700000000001</v>
      </c>
      <c r="R133" t="s">
        <v>52</v>
      </c>
      <c r="S133">
        <v>2067</v>
      </c>
      <c r="T133" s="17">
        <v>116.42</v>
      </c>
      <c r="U133" s="17">
        <v>162.37100000000001</v>
      </c>
      <c r="V133" s="17">
        <v>225.68700000000001</v>
      </c>
    </row>
    <row r="134" spans="1:22" x14ac:dyDescent="0.45">
      <c r="A134" s="16" t="s">
        <v>22</v>
      </c>
      <c r="B134" s="16" t="s">
        <v>381</v>
      </c>
      <c r="C134" s="6">
        <v>1</v>
      </c>
      <c r="E134" t="str">
        <f t="shared" si="23"/>
        <v>NatGrdExt_RUS_1</v>
      </c>
      <c r="F134" s="17">
        <f t="shared" ca="1" si="16"/>
        <v>119.5513698630137</v>
      </c>
      <c r="G134" s="17">
        <f t="shared" ca="1" si="22"/>
        <v>122.32534246575342</v>
      </c>
      <c r="H134" s="17">
        <f t="shared" ca="1" si="22"/>
        <v>126.14155251141553</v>
      </c>
      <c r="I134" s="17">
        <f t="shared" ca="1" si="22"/>
        <v>130.0662100456621</v>
      </c>
      <c r="J134" s="17">
        <f t="shared" ca="1" si="22"/>
        <v>134.19977168949771</v>
      </c>
      <c r="K134" s="17">
        <f t="shared" ca="1" si="22"/>
        <v>137.92579908675799</v>
      </c>
      <c r="L134" s="17">
        <f t="shared" ca="1" si="22"/>
        <v>143.06849315068493</v>
      </c>
      <c r="M134" s="17">
        <f t="shared" ca="1" si="22"/>
        <v>150.86872146118722</v>
      </c>
      <c r="N134" s="17">
        <f t="shared" ca="1" si="22"/>
        <v>154.89383561643834</v>
      </c>
      <c r="O134" s="18">
        <v>3</v>
      </c>
      <c r="Q134" s="19">
        <f t="shared" ref="Q134:Q197" ca="1" si="24">OFFSET(S134,0,MATCH($Q$3,$T$4:$V$4,0))</f>
        <v>234.29300000000001</v>
      </c>
      <c r="R134" t="s">
        <v>52</v>
      </c>
      <c r="S134">
        <v>2068</v>
      </c>
      <c r="T134" s="17">
        <v>118.931</v>
      </c>
      <c r="U134" s="17">
        <v>167.06700000000001</v>
      </c>
      <c r="V134" s="17">
        <v>234.29300000000001</v>
      </c>
    </row>
    <row r="135" spans="1:22" x14ac:dyDescent="0.45">
      <c r="A135" s="16" t="s">
        <v>207</v>
      </c>
      <c r="B135" s="16" t="s">
        <v>382</v>
      </c>
      <c r="C135" s="6">
        <v>1</v>
      </c>
      <c r="E135" t="str">
        <f t="shared" si="23"/>
        <v>NatGrdExt_RWA_1</v>
      </c>
      <c r="F135" s="17">
        <f t="shared" ca="1" si="16"/>
        <v>0.26232876712328768</v>
      </c>
      <c r="G135" s="17">
        <f t="shared" ca="1" si="22"/>
        <v>0.36815068493150688</v>
      </c>
      <c r="H135" s="17">
        <f t="shared" ca="1" si="22"/>
        <v>0.71198630136986307</v>
      </c>
      <c r="I135" s="17">
        <f t="shared" ca="1" si="22"/>
        <v>1.3147260273972603</v>
      </c>
      <c r="J135" s="17">
        <f t="shared" ca="1" si="22"/>
        <v>2.307648401826484</v>
      </c>
      <c r="K135" s="17">
        <f t="shared" ca="1" si="22"/>
        <v>3.8187214611872147</v>
      </c>
      <c r="L135" s="17">
        <f t="shared" ca="1" si="22"/>
        <v>5.9328767123287678</v>
      </c>
      <c r="M135" s="17">
        <f t="shared" ca="1" si="22"/>
        <v>8.620319634703197</v>
      </c>
      <c r="N135" s="17">
        <f t="shared" ca="1" si="22"/>
        <v>10.117922374429224</v>
      </c>
      <c r="O135" s="18">
        <v>3</v>
      </c>
      <c r="Q135" s="19">
        <f t="shared" ca="1" si="24"/>
        <v>243.05699999999999</v>
      </c>
      <c r="R135" t="s">
        <v>52</v>
      </c>
      <c r="S135">
        <v>2069</v>
      </c>
      <c r="T135" s="17">
        <v>121.42</v>
      </c>
      <c r="U135" s="17">
        <v>171.77500000000001</v>
      </c>
      <c r="V135" s="17">
        <v>243.05699999999999</v>
      </c>
    </row>
    <row r="136" spans="1:22" x14ac:dyDescent="0.45">
      <c r="A136" s="16" t="s">
        <v>208</v>
      </c>
      <c r="B136" s="16" t="s">
        <v>383</v>
      </c>
      <c r="C136" s="6">
        <v>1</v>
      </c>
      <c r="E136" t="str">
        <f t="shared" si="23"/>
        <v>NatGrdExt_SAU_1</v>
      </c>
      <c r="F136" s="17">
        <f t="shared" ca="1" si="16"/>
        <v>49.464155251141548</v>
      </c>
      <c r="G136" s="17">
        <f t="shared" ca="1" si="22"/>
        <v>56.188584474885843</v>
      </c>
      <c r="H136" s="17">
        <f t="shared" ca="1" si="22"/>
        <v>68.626484018264847</v>
      </c>
      <c r="I136" s="17">
        <f t="shared" ca="1" si="22"/>
        <v>79.80662100456621</v>
      </c>
      <c r="J136" s="17">
        <f t="shared" ca="1" si="22"/>
        <v>88.752625570776246</v>
      </c>
      <c r="K136" s="17">
        <f t="shared" ca="1" si="22"/>
        <v>96.138013698630132</v>
      </c>
      <c r="L136" s="17">
        <f t="shared" ca="1" si="22"/>
        <v>104.16095890410959</v>
      </c>
      <c r="M136" s="17">
        <f t="shared" ca="1" si="22"/>
        <v>112.84954337899543</v>
      </c>
      <c r="N136" s="17">
        <f t="shared" ca="1" si="22"/>
        <v>117.19292237442922</v>
      </c>
      <c r="O136" s="18">
        <v>3</v>
      </c>
      <c r="Q136" s="19">
        <f t="shared" ca="1" si="24"/>
        <v>251.97499999999999</v>
      </c>
      <c r="R136" t="s">
        <v>52</v>
      </c>
      <c r="S136">
        <v>2070</v>
      </c>
      <c r="T136" s="17">
        <v>123.884</v>
      </c>
      <c r="U136" s="17">
        <v>176.49100000000001</v>
      </c>
      <c r="V136" s="17">
        <v>251.97499999999999</v>
      </c>
    </row>
    <row r="137" spans="1:22" x14ac:dyDescent="0.45">
      <c r="A137" s="16" t="s">
        <v>210</v>
      </c>
      <c r="B137" s="16" t="s">
        <v>384</v>
      </c>
      <c r="C137" s="6">
        <v>1</v>
      </c>
      <c r="E137" t="str">
        <f t="shared" si="23"/>
        <v>NatGrdExt_SEN_1</v>
      </c>
      <c r="F137" s="17">
        <f t="shared" ca="1" si="16"/>
        <v>0.86210045662100454</v>
      </c>
      <c r="G137" s="17">
        <f t="shared" ca="1" si="22"/>
        <v>1.19189497716895</v>
      </c>
      <c r="H137" s="17">
        <f t="shared" ca="1" si="22"/>
        <v>2.2006849315068493</v>
      </c>
      <c r="I137" s="17">
        <f t="shared" ca="1" si="22"/>
        <v>3.8567351598173514</v>
      </c>
      <c r="J137" s="17">
        <f t="shared" ca="1" si="22"/>
        <v>6.4035388127853885</v>
      </c>
      <c r="K137" s="17">
        <f t="shared" ca="1" si="22"/>
        <v>10.05445205479452</v>
      </c>
      <c r="L137" s="17">
        <f t="shared" ca="1" si="22"/>
        <v>14.896118721461189</v>
      </c>
      <c r="M137" s="17">
        <f t="shared" ca="1" si="22"/>
        <v>20.773630136986302</v>
      </c>
      <c r="N137" s="17">
        <f t="shared" ca="1" si="22"/>
        <v>23.980479452054794</v>
      </c>
      <c r="O137" s="18">
        <v>3</v>
      </c>
      <c r="Q137" s="19">
        <f t="shared" ca="1" si="24"/>
        <v>261.04300000000001</v>
      </c>
      <c r="R137" t="s">
        <v>52</v>
      </c>
      <c r="S137">
        <v>2071</v>
      </c>
      <c r="T137" s="17">
        <v>126.319</v>
      </c>
      <c r="U137" s="17">
        <v>181.208</v>
      </c>
      <c r="V137" s="17">
        <v>261.04300000000001</v>
      </c>
    </row>
    <row r="138" spans="1:22" x14ac:dyDescent="0.45">
      <c r="A138" s="16" t="s">
        <v>213</v>
      </c>
      <c r="B138" s="16" t="s">
        <v>385</v>
      </c>
      <c r="C138" s="6">
        <v>1</v>
      </c>
      <c r="E138" t="str">
        <f t="shared" si="23"/>
        <v>NatGrdExt_SLE_1</v>
      </c>
      <c r="F138" s="17">
        <f t="shared" ca="1" si="16"/>
        <v>0.15719178082191781</v>
      </c>
      <c r="G138" s="17">
        <f t="shared" ca="1" si="22"/>
        <v>0.21541095890410961</v>
      </c>
      <c r="H138" s="17">
        <f t="shared" ca="1" si="22"/>
        <v>0.39372146118721463</v>
      </c>
      <c r="I138" s="17">
        <f t="shared" ca="1" si="22"/>
        <v>0.68630136986301371</v>
      </c>
      <c r="J138" s="17">
        <f t="shared" ca="1" si="22"/>
        <v>1.1408675799086758</v>
      </c>
      <c r="K138" s="17">
        <f t="shared" ca="1" si="22"/>
        <v>1.796689497716895</v>
      </c>
      <c r="L138" s="17">
        <f t="shared" ca="1" si="22"/>
        <v>2.6692922374429222</v>
      </c>
      <c r="M138" s="17">
        <f t="shared" ca="1" si="22"/>
        <v>3.7329908675799088</v>
      </c>
      <c r="N138" s="17">
        <f t="shared" ca="1" si="22"/>
        <v>4.3122146118721458</v>
      </c>
      <c r="O138" s="18">
        <v>3</v>
      </c>
      <c r="Q138" s="19">
        <f t="shared" ca="1" si="24"/>
        <v>270.25799999999998</v>
      </c>
      <c r="R138" t="s">
        <v>52</v>
      </c>
      <c r="S138">
        <v>2072</v>
      </c>
      <c r="T138" s="17">
        <v>128.72</v>
      </c>
      <c r="U138" s="17">
        <v>185.923</v>
      </c>
      <c r="V138" s="17">
        <v>270.25799999999998</v>
      </c>
    </row>
    <row r="139" spans="1:22" x14ac:dyDescent="0.45">
      <c r="A139" s="16" t="s">
        <v>214</v>
      </c>
      <c r="B139" s="16" t="s">
        <v>386</v>
      </c>
      <c r="C139" s="6">
        <v>1</v>
      </c>
      <c r="E139" t="str">
        <f t="shared" si="23"/>
        <v>NatGrdExt_SLV_1</v>
      </c>
      <c r="F139" s="17">
        <f t="shared" ca="1" si="16"/>
        <v>1.0582191780821917</v>
      </c>
      <c r="G139" s="17">
        <f t="shared" ca="1" si="22"/>
        <v>1.2817351598173516</v>
      </c>
      <c r="H139" s="17">
        <f t="shared" ca="1" si="22"/>
        <v>1.8044520547945206</v>
      </c>
      <c r="I139" s="17">
        <f t="shared" ca="1" si="22"/>
        <v>2.3726027397260272</v>
      </c>
      <c r="J139" s="17">
        <f t="shared" ca="1" si="22"/>
        <v>2.9401826484018265</v>
      </c>
      <c r="K139" s="17">
        <f t="shared" ca="1" si="22"/>
        <v>3.4515981735159817</v>
      </c>
      <c r="L139" s="17">
        <f t="shared" ca="1" si="22"/>
        <v>3.883447488584475</v>
      </c>
      <c r="M139" s="17">
        <f t="shared" ca="1" si="22"/>
        <v>4.2456621004566211</v>
      </c>
      <c r="N139" s="17">
        <f t="shared" ca="1" si="22"/>
        <v>4.4131278538812788</v>
      </c>
      <c r="O139" s="18">
        <v>3</v>
      </c>
      <c r="Q139" s="19">
        <f t="shared" ca="1" si="24"/>
        <v>279.61399999999998</v>
      </c>
      <c r="R139" t="s">
        <v>52</v>
      </c>
      <c r="S139">
        <v>2073</v>
      </c>
      <c r="T139" s="17">
        <v>131.083</v>
      </c>
      <c r="U139" s="17">
        <v>190.62899999999999</v>
      </c>
      <c r="V139" s="17">
        <v>279.61399999999998</v>
      </c>
    </row>
    <row r="140" spans="1:22" x14ac:dyDescent="0.45">
      <c r="A140" s="16" t="s">
        <v>216</v>
      </c>
      <c r="B140" s="16" t="s">
        <v>387</v>
      </c>
      <c r="C140" s="6">
        <v>1</v>
      </c>
      <c r="E140" t="str">
        <f t="shared" si="23"/>
        <v>NatGrdExt_SOM_1</v>
      </c>
      <c r="F140" s="17">
        <f t="shared" ca="1" si="16"/>
        <v>0.33264840182648403</v>
      </c>
      <c r="G140" s="17">
        <f t="shared" ca="1" si="22"/>
        <v>0.47899543378995429</v>
      </c>
      <c r="H140" s="17">
        <f t="shared" ca="1" si="22"/>
        <v>0.95707762557077636</v>
      </c>
      <c r="I140" s="17">
        <f t="shared" ca="1" si="22"/>
        <v>1.8066210045662101</v>
      </c>
      <c r="J140" s="17">
        <f t="shared" ca="1" si="22"/>
        <v>3.2084474885844751</v>
      </c>
      <c r="K140" s="17">
        <f t="shared" ca="1" si="22"/>
        <v>5.3331050228310506</v>
      </c>
      <c r="L140" s="17">
        <f t="shared" ca="1" si="22"/>
        <v>8.2807077625570784</v>
      </c>
      <c r="M140" s="17">
        <f t="shared" ca="1" si="22"/>
        <v>11.963812785388129</v>
      </c>
      <c r="N140" s="17">
        <f t="shared" ca="1" si="22"/>
        <v>13.988926940639271</v>
      </c>
      <c r="O140" s="18">
        <v>3</v>
      </c>
      <c r="Q140" s="19">
        <f t="shared" ca="1" si="24"/>
        <v>289.11200000000002</v>
      </c>
      <c r="R140" t="s">
        <v>52</v>
      </c>
      <c r="S140">
        <v>2074</v>
      </c>
      <c r="T140" s="17">
        <v>133.4</v>
      </c>
      <c r="U140" s="17">
        <v>195.32</v>
      </c>
      <c r="V140" s="17">
        <v>289.11200000000002</v>
      </c>
    </row>
    <row r="141" spans="1:22" x14ac:dyDescent="0.45">
      <c r="A141" s="16" t="s">
        <v>218</v>
      </c>
      <c r="B141" s="16" t="s">
        <v>420</v>
      </c>
      <c r="C141" s="6">
        <v>1</v>
      </c>
      <c r="E141" t="str">
        <f t="shared" si="23"/>
        <v>NatGrdExt_SRB_1</v>
      </c>
      <c r="F141" s="17">
        <f t="shared" ca="1" si="16"/>
        <v>3.9742009132420093</v>
      </c>
      <c r="G141" s="17">
        <f t="shared" ref="G141:N150" ca="1" si="25">MAX(F141,SUMIFS($Q$5:$Q$19999,$R$5:$R$19999,RIGHT($A141,3),$S$5:$S$19999,G$4)*VLOOKUP($C141,$Y$5:$Z$15,2,FALSE)/8.76)+SUMIF($Y$5:$Y$15,$C141,$AA$5:$AA$15)</f>
        <v>4.0726027397260278</v>
      </c>
      <c r="H141" s="17">
        <f t="shared" ca="1" si="25"/>
        <v>4.1920091324200914</v>
      </c>
      <c r="I141" s="17">
        <f t="shared" ca="1" si="25"/>
        <v>4.2316210045662102</v>
      </c>
      <c r="J141" s="17">
        <f t="shared" ca="1" si="25"/>
        <v>4.2727168949771697</v>
      </c>
      <c r="K141" s="17">
        <f t="shared" ca="1" si="25"/>
        <v>4.309246575342466</v>
      </c>
      <c r="L141" s="17">
        <f t="shared" ca="1" si="25"/>
        <v>4.3592465753424658</v>
      </c>
      <c r="M141" s="17">
        <f t="shared" ca="1" si="25"/>
        <v>4.4512557077625576</v>
      </c>
      <c r="N141" s="17">
        <f t="shared" ca="1" si="25"/>
        <v>4.5139269406392701</v>
      </c>
      <c r="O141" s="18">
        <v>3</v>
      </c>
      <c r="Q141" s="19">
        <f t="shared" ca="1" si="24"/>
        <v>298.74400000000003</v>
      </c>
      <c r="R141" t="s">
        <v>52</v>
      </c>
      <c r="S141">
        <v>2075</v>
      </c>
      <c r="T141" s="17">
        <v>135.666</v>
      </c>
      <c r="U141" s="17">
        <v>199.99</v>
      </c>
      <c r="V141" s="17">
        <v>298.74400000000003</v>
      </c>
    </row>
    <row r="142" spans="1:22" x14ac:dyDescent="0.45">
      <c r="A142" s="16" t="s">
        <v>219</v>
      </c>
      <c r="B142" s="16" t="s">
        <v>422</v>
      </c>
      <c r="C142" s="6">
        <v>1</v>
      </c>
      <c r="E142" t="str">
        <f t="shared" si="23"/>
        <v>NatGrdExt_SSD_1</v>
      </c>
      <c r="F142" s="17">
        <f t="shared" si="16"/>
        <v>0</v>
      </c>
      <c r="G142" s="17">
        <f t="shared" si="25"/>
        <v>0</v>
      </c>
      <c r="H142" s="17">
        <f t="shared" si="25"/>
        <v>0</v>
      </c>
      <c r="I142" s="17">
        <f t="shared" si="25"/>
        <v>0</v>
      </c>
      <c r="J142" s="17">
        <f t="shared" si="25"/>
        <v>0</v>
      </c>
      <c r="K142" s="17">
        <f t="shared" si="25"/>
        <v>0</v>
      </c>
      <c r="L142" s="17">
        <f t="shared" si="25"/>
        <v>0</v>
      </c>
      <c r="M142" s="17">
        <f t="shared" si="25"/>
        <v>0</v>
      </c>
      <c r="N142" s="17">
        <f t="shared" si="25"/>
        <v>0</v>
      </c>
      <c r="O142" s="18">
        <v>3</v>
      </c>
      <c r="Q142" s="19">
        <f t="shared" ca="1" si="24"/>
        <v>308.50900000000001</v>
      </c>
      <c r="R142" t="s">
        <v>52</v>
      </c>
      <c r="S142">
        <v>2076</v>
      </c>
      <c r="T142" s="17">
        <v>137.875</v>
      </c>
      <c r="U142" s="17">
        <v>204.636</v>
      </c>
      <c r="V142" s="17">
        <v>308.50900000000001</v>
      </c>
    </row>
    <row r="143" spans="1:22" x14ac:dyDescent="0.45">
      <c r="A143" s="16" t="s">
        <v>221</v>
      </c>
      <c r="B143" s="16" t="s">
        <v>388</v>
      </c>
      <c r="C143" s="6">
        <v>1</v>
      </c>
      <c r="E143" t="str">
        <f t="shared" si="23"/>
        <v>NatGrdExt_SUR_1</v>
      </c>
      <c r="F143" s="17">
        <f t="shared" ca="1" si="16"/>
        <v>0.27168949771689499</v>
      </c>
      <c r="G143" s="17">
        <f t="shared" ca="1" si="25"/>
        <v>0.29509132420091322</v>
      </c>
      <c r="H143" s="17">
        <f t="shared" ca="1" si="25"/>
        <v>0.33664383561643835</v>
      </c>
      <c r="I143" s="17">
        <f t="shared" ca="1" si="25"/>
        <v>0.37020547945205479</v>
      </c>
      <c r="J143" s="17">
        <f t="shared" ca="1" si="25"/>
        <v>0.40125570776255709</v>
      </c>
      <c r="K143" s="17">
        <f t="shared" ca="1" si="25"/>
        <v>0.43059360730593604</v>
      </c>
      <c r="L143" s="17">
        <f t="shared" ca="1" si="25"/>
        <v>0.45844748858447487</v>
      </c>
      <c r="M143" s="17">
        <f t="shared" ca="1" si="25"/>
        <v>0.48515981735159819</v>
      </c>
      <c r="N143" s="17">
        <f t="shared" ca="1" si="25"/>
        <v>0.49805936073059365</v>
      </c>
      <c r="O143" s="18">
        <v>3</v>
      </c>
      <c r="Q143" s="19">
        <f t="shared" ca="1" si="24"/>
        <v>318.39699999999999</v>
      </c>
      <c r="R143" t="s">
        <v>52</v>
      </c>
      <c r="S143">
        <v>2077</v>
      </c>
      <c r="T143" s="17">
        <v>140.024</v>
      </c>
      <c r="U143" s="17">
        <v>209.25</v>
      </c>
      <c r="V143" s="17">
        <v>318.39699999999999</v>
      </c>
    </row>
    <row r="144" spans="1:22" x14ac:dyDescent="0.45">
      <c r="A144" s="16" t="s">
        <v>222</v>
      </c>
      <c r="B144" s="16" t="s">
        <v>389</v>
      </c>
      <c r="C144" s="6">
        <v>1</v>
      </c>
      <c r="E144" t="str">
        <f t="shared" si="23"/>
        <v>NatGrdExt_SVK_1</v>
      </c>
      <c r="F144" s="17">
        <f t="shared" ca="1" si="16"/>
        <v>3.2757990867579911</v>
      </c>
      <c r="G144" s="17">
        <f t="shared" ca="1" si="25"/>
        <v>3.2783105022831052</v>
      </c>
      <c r="H144" s="17">
        <f t="shared" ca="1" si="25"/>
        <v>3.2783105022831052</v>
      </c>
      <c r="I144" s="17">
        <f t="shared" ca="1" si="25"/>
        <v>3.2783105022831052</v>
      </c>
      <c r="J144" s="17">
        <f t="shared" ca="1" si="25"/>
        <v>3.2783105022831052</v>
      </c>
      <c r="K144" s="17">
        <f t="shared" ca="1" si="25"/>
        <v>3.2783105022831052</v>
      </c>
      <c r="L144" s="17">
        <f t="shared" ca="1" si="25"/>
        <v>3.2783105022831052</v>
      </c>
      <c r="M144" s="17">
        <f t="shared" ca="1" si="25"/>
        <v>3.2783105022831052</v>
      </c>
      <c r="N144" s="17">
        <f t="shared" ca="1" si="25"/>
        <v>3.2783105022831052</v>
      </c>
      <c r="O144" s="18">
        <v>3</v>
      </c>
      <c r="Q144" s="19">
        <f t="shared" ca="1" si="24"/>
        <v>328.40499999999997</v>
      </c>
      <c r="R144" t="s">
        <v>52</v>
      </c>
      <c r="S144">
        <v>2078</v>
      </c>
      <c r="T144" s="17">
        <v>142.11000000000001</v>
      </c>
      <c r="U144" s="17">
        <v>213.83</v>
      </c>
      <c r="V144" s="17">
        <v>328.40499999999997</v>
      </c>
    </row>
    <row r="145" spans="1:22" x14ac:dyDescent="0.45">
      <c r="A145" s="16" t="s">
        <v>223</v>
      </c>
      <c r="B145" s="16" t="s">
        <v>390</v>
      </c>
      <c r="C145" s="6">
        <v>1</v>
      </c>
      <c r="E145" t="str">
        <f t="shared" si="23"/>
        <v>NatGrdExt_SVN_1</v>
      </c>
      <c r="F145" s="17">
        <f t="shared" ref="F145:F208" ca="1" si="26">SUMIFS($Q$5:$Q$19999,$R$5:$R$19999,RIGHT($A145,3),$S$5:$S$19999,F$4)*VLOOKUP($C145,$Y$5:$Z$15,2,FALSE)/8.76+SUMIF($Y$5:$Y$15,$C145,$AA$5:$AA$15)</f>
        <v>1.6684931506849314</v>
      </c>
      <c r="G145" s="17">
        <f t="shared" ca="1" si="25"/>
        <v>1.6757990867579908</v>
      </c>
      <c r="H145" s="17">
        <f t="shared" ca="1" si="25"/>
        <v>1.6757990867579908</v>
      </c>
      <c r="I145" s="17">
        <f t="shared" ca="1" si="25"/>
        <v>1.6757990867579908</v>
      </c>
      <c r="J145" s="17">
        <f t="shared" ca="1" si="25"/>
        <v>1.6757990867579908</v>
      </c>
      <c r="K145" s="17">
        <f t="shared" ca="1" si="25"/>
        <v>1.6757990867579908</v>
      </c>
      <c r="L145" s="17">
        <f t="shared" ca="1" si="25"/>
        <v>1.6757990867579908</v>
      </c>
      <c r="M145" s="17">
        <f t="shared" ca="1" si="25"/>
        <v>1.6757990867579908</v>
      </c>
      <c r="N145" s="17">
        <f t="shared" ca="1" si="25"/>
        <v>1.6757990867579908</v>
      </c>
      <c r="O145" s="18">
        <v>3</v>
      </c>
      <c r="Q145" s="19">
        <f t="shared" ca="1" si="24"/>
        <v>338.52199999999999</v>
      </c>
      <c r="R145" t="s">
        <v>52</v>
      </c>
      <c r="S145">
        <v>2079</v>
      </c>
      <c r="T145" s="17">
        <v>144.131</v>
      </c>
      <c r="U145" s="17">
        <v>218.369</v>
      </c>
      <c r="V145" s="17">
        <v>338.52199999999999</v>
      </c>
    </row>
    <row r="146" spans="1:22" x14ac:dyDescent="0.45">
      <c r="A146" s="16" t="s">
        <v>224</v>
      </c>
      <c r="B146" s="16" t="s">
        <v>391</v>
      </c>
      <c r="C146" s="6">
        <v>1</v>
      </c>
      <c r="E146" t="str">
        <f t="shared" si="23"/>
        <v>NatGrdExt_SWE_1</v>
      </c>
      <c r="F146" s="17">
        <f t="shared" ca="1" si="26"/>
        <v>17.571689497716896</v>
      </c>
      <c r="G146" s="17">
        <f t="shared" ca="1" si="25"/>
        <v>17.950456621004566</v>
      </c>
      <c r="H146" s="17">
        <f t="shared" ca="1" si="25"/>
        <v>18.539155251141551</v>
      </c>
      <c r="I146" s="17">
        <f t="shared" ca="1" si="25"/>
        <v>19.285502283105025</v>
      </c>
      <c r="J146" s="17">
        <f t="shared" ca="1" si="25"/>
        <v>20.19828767123288</v>
      </c>
      <c r="K146" s="17">
        <f t="shared" ca="1" si="25"/>
        <v>21.218264840182652</v>
      </c>
      <c r="L146" s="17">
        <f t="shared" ca="1" si="25"/>
        <v>22.451255707762559</v>
      </c>
      <c r="M146" s="17">
        <f t="shared" ca="1" si="25"/>
        <v>23.927168949771691</v>
      </c>
      <c r="N146" s="17">
        <f t="shared" ca="1" si="25"/>
        <v>24.787214611872145</v>
      </c>
      <c r="O146" s="18">
        <v>3</v>
      </c>
      <c r="Q146" s="19">
        <f t="shared" ca="1" si="24"/>
        <v>348.74400000000003</v>
      </c>
      <c r="R146" t="s">
        <v>52</v>
      </c>
      <c r="S146">
        <v>2080</v>
      </c>
      <c r="T146" s="17">
        <v>146.084</v>
      </c>
      <c r="U146" s="17">
        <v>222.86500000000001</v>
      </c>
      <c r="V146" s="17">
        <v>348.74400000000003</v>
      </c>
    </row>
    <row r="147" spans="1:22" x14ac:dyDescent="0.45">
      <c r="A147" s="16" t="s">
        <v>225</v>
      </c>
      <c r="B147" s="16" t="s">
        <v>392</v>
      </c>
      <c r="C147" s="6">
        <v>1</v>
      </c>
      <c r="E147" t="str">
        <f t="shared" si="23"/>
        <v>NatGrdExt_SWZ_1</v>
      </c>
      <c r="F147" s="17">
        <f t="shared" ca="1" si="26"/>
        <v>2.1803652968036529E-2</v>
      </c>
      <c r="G147" s="17">
        <f t="shared" ca="1" si="25"/>
        <v>2.9337899543378995E-2</v>
      </c>
      <c r="H147" s="17">
        <f t="shared" ca="1" si="25"/>
        <v>5.1940639269406397E-2</v>
      </c>
      <c r="I147" s="17">
        <f t="shared" ca="1" si="25"/>
        <v>8.7557077625570787E-2</v>
      </c>
      <c r="J147" s="17">
        <f t="shared" ca="1" si="25"/>
        <v>0.14166666666666669</v>
      </c>
      <c r="K147" s="17">
        <f t="shared" ca="1" si="25"/>
        <v>0.21826484018264841</v>
      </c>
      <c r="L147" s="17">
        <f t="shared" ca="1" si="25"/>
        <v>0.31723744292237444</v>
      </c>
      <c r="M147" s="17">
        <f t="shared" ca="1" si="25"/>
        <v>0.4360730593607306</v>
      </c>
      <c r="N147" s="17">
        <f t="shared" ca="1" si="25"/>
        <v>0.50022831050228311</v>
      </c>
      <c r="O147" s="18">
        <v>3</v>
      </c>
      <c r="Q147" s="19">
        <f t="shared" ca="1" si="24"/>
        <v>359.05799999999999</v>
      </c>
      <c r="R147" t="s">
        <v>52</v>
      </c>
      <c r="S147">
        <v>2081</v>
      </c>
      <c r="T147" s="17">
        <v>147.96700000000001</v>
      </c>
      <c r="U147" s="17">
        <v>227.31399999999999</v>
      </c>
      <c r="V147" s="17">
        <v>359.05799999999999</v>
      </c>
    </row>
    <row r="148" spans="1:22" x14ac:dyDescent="0.45">
      <c r="A148" s="16" t="s">
        <v>227</v>
      </c>
      <c r="B148" s="16" t="s">
        <v>393</v>
      </c>
      <c r="C148" s="6">
        <v>1</v>
      </c>
      <c r="E148" t="str">
        <f t="shared" si="23"/>
        <v>NatGrdExt_SYR_1</v>
      </c>
      <c r="F148" s="17">
        <f t="shared" ca="1" si="26"/>
        <v>5.1357305936073061</v>
      </c>
      <c r="G148" s="17">
        <f t="shared" ca="1" si="25"/>
        <v>6.3904109589041092</v>
      </c>
      <c r="H148" s="17">
        <f t="shared" ca="1" si="25"/>
        <v>9.1119863013698623</v>
      </c>
      <c r="I148" s="17">
        <f t="shared" ca="1" si="25"/>
        <v>11.541095890410958</v>
      </c>
      <c r="J148" s="17">
        <f t="shared" ca="1" si="25"/>
        <v>14.020091324200914</v>
      </c>
      <c r="K148" s="17">
        <f t="shared" ca="1" si="25"/>
        <v>16.621461187214614</v>
      </c>
      <c r="L148" s="17">
        <f t="shared" ca="1" si="25"/>
        <v>18.802968036529681</v>
      </c>
      <c r="M148" s="17">
        <f t="shared" ca="1" si="25"/>
        <v>20.768949771689499</v>
      </c>
      <c r="N148" s="17">
        <f t="shared" ca="1" si="25"/>
        <v>21.716438356164382</v>
      </c>
      <c r="O148" s="18">
        <v>3</v>
      </c>
      <c r="Q148" s="19">
        <f t="shared" ca="1" si="24"/>
        <v>369.46199999999999</v>
      </c>
      <c r="R148" t="s">
        <v>52</v>
      </c>
      <c r="S148">
        <v>2082</v>
      </c>
      <c r="T148" s="17">
        <v>149.77600000000001</v>
      </c>
      <c r="U148" s="17">
        <v>231.708</v>
      </c>
      <c r="V148" s="17">
        <v>369.46199999999999</v>
      </c>
    </row>
    <row r="149" spans="1:22" x14ac:dyDescent="0.45">
      <c r="A149" s="16" t="s">
        <v>229</v>
      </c>
      <c r="B149" s="16" t="s">
        <v>394</v>
      </c>
      <c r="C149" s="6">
        <v>1</v>
      </c>
      <c r="E149" t="str">
        <f t="shared" si="23"/>
        <v>NatGrdExt_TCD_1</v>
      </c>
      <c r="F149" s="17">
        <f t="shared" ca="1" si="26"/>
        <v>0.34052511415525116</v>
      </c>
      <c r="G149" s="17">
        <f t="shared" ca="1" si="25"/>
        <v>0.48344748858447495</v>
      </c>
      <c r="H149" s="17">
        <f t="shared" ca="1" si="25"/>
        <v>0.93447488584474891</v>
      </c>
      <c r="I149" s="17">
        <f t="shared" ca="1" si="25"/>
        <v>1.7028538812785388</v>
      </c>
      <c r="J149" s="17">
        <f t="shared" ca="1" si="25"/>
        <v>2.9311643835616437</v>
      </c>
      <c r="K149" s="17">
        <f t="shared" ca="1" si="25"/>
        <v>4.7584474885844745</v>
      </c>
      <c r="L149" s="17">
        <f t="shared" ca="1" si="25"/>
        <v>7.2664383561643842</v>
      </c>
      <c r="M149" s="17">
        <f t="shared" ca="1" si="25"/>
        <v>10.404223744292239</v>
      </c>
      <c r="N149" s="17">
        <f t="shared" ca="1" si="25"/>
        <v>12.143721461187216</v>
      </c>
      <c r="O149" s="18">
        <v>3</v>
      </c>
      <c r="Q149" s="19">
        <f t="shared" ca="1" si="24"/>
        <v>379.94099999999997</v>
      </c>
      <c r="R149" t="s">
        <v>52</v>
      </c>
      <c r="S149">
        <v>2083</v>
      </c>
      <c r="T149" s="17">
        <v>151.50899999999999</v>
      </c>
      <c r="U149" s="17">
        <v>236.04499999999999</v>
      </c>
      <c r="V149" s="17">
        <v>379.94099999999997</v>
      </c>
    </row>
    <row r="150" spans="1:22" x14ac:dyDescent="0.45">
      <c r="A150" s="16" t="s">
        <v>230</v>
      </c>
      <c r="B150" s="16" t="s">
        <v>395</v>
      </c>
      <c r="C150" s="6">
        <v>1</v>
      </c>
      <c r="E150" t="str">
        <f t="shared" si="23"/>
        <v>NatGrdExt_TGO_1</v>
      </c>
      <c r="F150" s="17">
        <f t="shared" ca="1" si="26"/>
        <v>0.22808219178082192</v>
      </c>
      <c r="G150" s="17">
        <f t="shared" ca="1" si="25"/>
        <v>0.3084474885844749</v>
      </c>
      <c r="H150" s="17">
        <f t="shared" ca="1" si="25"/>
        <v>0.5412100456621004</v>
      </c>
      <c r="I150" s="17">
        <f t="shared" ca="1" si="25"/>
        <v>0.90125570776255703</v>
      </c>
      <c r="J150" s="17">
        <f t="shared" ca="1" si="25"/>
        <v>1.4270547945205478</v>
      </c>
      <c r="K150" s="17">
        <f t="shared" ca="1" si="25"/>
        <v>2.1434931506849315</v>
      </c>
      <c r="L150" s="17">
        <f t="shared" ca="1" si="25"/>
        <v>3.0424657534246577</v>
      </c>
      <c r="M150" s="17">
        <f t="shared" ca="1" si="25"/>
        <v>4.0781963470319633</v>
      </c>
      <c r="N150" s="17">
        <f t="shared" ca="1" si="25"/>
        <v>4.6252283105022833</v>
      </c>
      <c r="O150" s="18">
        <v>3</v>
      </c>
      <c r="Q150" s="19">
        <f t="shared" ca="1" si="24"/>
        <v>390.48500000000001</v>
      </c>
      <c r="R150" t="s">
        <v>52</v>
      </c>
      <c r="S150">
        <v>2084</v>
      </c>
      <c r="T150" s="17">
        <v>153.16300000000001</v>
      </c>
      <c r="U150" s="17">
        <v>240.315</v>
      </c>
      <c r="V150" s="17">
        <v>390.48500000000001</v>
      </c>
    </row>
    <row r="151" spans="1:22" x14ac:dyDescent="0.45">
      <c r="A151" s="16" t="s">
        <v>231</v>
      </c>
      <c r="B151" s="16" t="s">
        <v>396</v>
      </c>
      <c r="C151" s="6">
        <v>1</v>
      </c>
      <c r="E151" t="str">
        <f t="shared" si="23"/>
        <v>NatGrdExt_THA_1</v>
      </c>
      <c r="F151" s="17">
        <f t="shared" ca="1" si="26"/>
        <v>25.827511415525116</v>
      </c>
      <c r="G151" s="17">
        <f t="shared" ref="G151:N160" ca="1" si="27">MAX(F151,SUMIFS($Q$5:$Q$19999,$R$5:$R$19999,RIGHT($A151,3),$S$5:$S$19999,G$4)*VLOOKUP($C151,$Y$5:$Z$15,2,FALSE)/8.76)+SUMIF($Y$5:$Y$15,$C151,$AA$5:$AA$15)</f>
        <v>27.467123287671232</v>
      </c>
      <c r="H151" s="17">
        <f t="shared" ca="1" si="27"/>
        <v>28.862100456621004</v>
      </c>
      <c r="I151" s="17">
        <f t="shared" ca="1" si="27"/>
        <v>28.862100456621004</v>
      </c>
      <c r="J151" s="17">
        <f t="shared" ca="1" si="27"/>
        <v>28.862100456621004</v>
      </c>
      <c r="K151" s="17">
        <f t="shared" ca="1" si="27"/>
        <v>28.862100456621004</v>
      </c>
      <c r="L151" s="17">
        <f t="shared" ca="1" si="27"/>
        <v>28.862100456621004</v>
      </c>
      <c r="M151" s="17">
        <f t="shared" ca="1" si="27"/>
        <v>28.862100456621004</v>
      </c>
      <c r="N151" s="17">
        <f t="shared" ca="1" si="27"/>
        <v>28.862100456621004</v>
      </c>
      <c r="O151" s="18">
        <v>3</v>
      </c>
      <c r="Q151" s="19">
        <f t="shared" ca="1" si="24"/>
        <v>401.08800000000002</v>
      </c>
      <c r="R151" t="s">
        <v>52</v>
      </c>
      <c r="S151">
        <v>2085</v>
      </c>
      <c r="T151" s="17">
        <v>154.73500000000001</v>
      </c>
      <c r="U151" s="17">
        <v>244.51400000000001</v>
      </c>
      <c r="V151" s="17">
        <v>401.08800000000002</v>
      </c>
    </row>
    <row r="152" spans="1:22" x14ac:dyDescent="0.45">
      <c r="A152" s="16" t="s">
        <v>232</v>
      </c>
      <c r="B152" s="16" t="s">
        <v>397</v>
      </c>
      <c r="C152" s="6">
        <v>1</v>
      </c>
      <c r="E152" t="str">
        <f t="shared" si="23"/>
        <v>NatGrdExt_TJK_1</v>
      </c>
      <c r="F152" s="17">
        <f t="shared" ca="1" si="26"/>
        <v>2.5647260273972603</v>
      </c>
      <c r="G152" s="17">
        <f t="shared" ca="1" si="27"/>
        <v>2.9325342465753423</v>
      </c>
      <c r="H152" s="17">
        <f t="shared" ca="1" si="27"/>
        <v>3.6973744292237449</v>
      </c>
      <c r="I152" s="17">
        <f t="shared" ca="1" si="27"/>
        <v>4.5055936073059364</v>
      </c>
      <c r="J152" s="17">
        <f t="shared" ca="1" si="27"/>
        <v>5.2578767123287671</v>
      </c>
      <c r="K152" s="17">
        <f t="shared" ca="1" si="27"/>
        <v>5.9422374429223748</v>
      </c>
      <c r="L152" s="17">
        <f t="shared" ca="1" si="27"/>
        <v>6.5504566210045665</v>
      </c>
      <c r="M152" s="17">
        <f t="shared" ca="1" si="27"/>
        <v>7.027625570776256</v>
      </c>
      <c r="N152" s="17">
        <f t="shared" ca="1" si="27"/>
        <v>7.2173515981735159</v>
      </c>
      <c r="O152" s="18">
        <v>3</v>
      </c>
      <c r="Q152" s="19">
        <f t="shared" ca="1" si="24"/>
        <v>411.73700000000002</v>
      </c>
      <c r="R152" t="s">
        <v>52</v>
      </c>
      <c r="S152">
        <v>2086</v>
      </c>
      <c r="T152" s="17">
        <v>156.221</v>
      </c>
      <c r="U152" s="17">
        <v>248.63499999999999</v>
      </c>
      <c r="V152" s="17">
        <v>411.73700000000002</v>
      </c>
    </row>
    <row r="153" spans="1:22" x14ac:dyDescent="0.45">
      <c r="A153" s="16" t="s">
        <v>233</v>
      </c>
      <c r="B153" s="16" t="s">
        <v>398</v>
      </c>
      <c r="C153" s="6">
        <v>1</v>
      </c>
      <c r="E153" t="str">
        <f t="shared" si="23"/>
        <v>NatGrdExt_TKM_1</v>
      </c>
      <c r="F153" s="17">
        <f t="shared" ca="1" si="26"/>
        <v>2.4399543378995432</v>
      </c>
      <c r="G153" s="17">
        <f t="shared" ca="1" si="27"/>
        <v>2.877853881278539</v>
      </c>
      <c r="H153" s="17">
        <f t="shared" ca="1" si="27"/>
        <v>3.8608447488584474</v>
      </c>
      <c r="I153" s="17">
        <f t="shared" ca="1" si="27"/>
        <v>4.9716894977168948</v>
      </c>
      <c r="J153" s="17">
        <f t="shared" ca="1" si="27"/>
        <v>6.097374429223744</v>
      </c>
      <c r="K153" s="17">
        <f t="shared" ca="1" si="27"/>
        <v>7.1711187214611876</v>
      </c>
      <c r="L153" s="17">
        <f t="shared" ca="1" si="27"/>
        <v>8.1836757990867568</v>
      </c>
      <c r="M153" s="17">
        <f t="shared" ca="1" si="27"/>
        <v>9.0770547945205475</v>
      </c>
      <c r="N153" s="17">
        <f t="shared" ca="1" si="27"/>
        <v>9.4619863013698637</v>
      </c>
      <c r="O153" s="18">
        <v>3</v>
      </c>
      <c r="Q153" s="19">
        <f t="shared" ca="1" si="24"/>
        <v>422.423</v>
      </c>
      <c r="R153" t="s">
        <v>52</v>
      </c>
      <c r="S153">
        <v>2087</v>
      </c>
      <c r="T153" s="17">
        <v>157.62100000000001</v>
      </c>
      <c r="U153" s="17">
        <v>252.67500000000001</v>
      </c>
      <c r="V153" s="17">
        <v>422.423</v>
      </c>
    </row>
    <row r="154" spans="1:22" x14ac:dyDescent="0.45">
      <c r="A154" s="16" t="s">
        <v>439</v>
      </c>
      <c r="B154" s="16" t="s">
        <v>399</v>
      </c>
      <c r="C154" s="6">
        <v>1</v>
      </c>
      <c r="E154" t="str">
        <f t="shared" si="23"/>
        <v>NatGrdExt_TLS_1</v>
      </c>
      <c r="F154" s="17">
        <f t="shared" si="26"/>
        <v>0</v>
      </c>
      <c r="G154" s="17">
        <f t="shared" si="27"/>
        <v>0</v>
      </c>
      <c r="H154" s="17">
        <f t="shared" si="27"/>
        <v>0</v>
      </c>
      <c r="I154" s="17">
        <f t="shared" si="27"/>
        <v>0</v>
      </c>
      <c r="J154" s="17">
        <f t="shared" si="27"/>
        <v>0</v>
      </c>
      <c r="K154" s="17">
        <f t="shared" si="27"/>
        <v>0</v>
      </c>
      <c r="L154" s="17">
        <f t="shared" si="27"/>
        <v>0</v>
      </c>
      <c r="M154" s="17">
        <f t="shared" si="27"/>
        <v>0</v>
      </c>
      <c r="N154" s="17">
        <f t="shared" si="27"/>
        <v>0</v>
      </c>
      <c r="O154" s="18">
        <v>3</v>
      </c>
      <c r="Q154" s="19">
        <f t="shared" ca="1" si="24"/>
        <v>433.13200000000001</v>
      </c>
      <c r="R154" t="s">
        <v>52</v>
      </c>
      <c r="S154">
        <v>2088</v>
      </c>
      <c r="T154" s="17">
        <v>158.93100000000001</v>
      </c>
      <c r="U154" s="17">
        <v>256.62700000000001</v>
      </c>
      <c r="V154" s="17">
        <v>433.13200000000001</v>
      </c>
    </row>
    <row r="155" spans="1:22" x14ac:dyDescent="0.45">
      <c r="A155" s="16" t="s">
        <v>234</v>
      </c>
      <c r="B155" s="16" t="s">
        <v>424</v>
      </c>
      <c r="C155" s="6">
        <v>1</v>
      </c>
      <c r="E155" t="str">
        <f t="shared" si="23"/>
        <v>NatGrdExt_TON_1</v>
      </c>
      <c r="F155" s="17">
        <f t="shared" ca="1" si="26"/>
        <v>7.4200913242009137E-3</v>
      </c>
      <c r="G155" s="17">
        <f t="shared" ca="1" si="27"/>
        <v>9.47488584474886E-3</v>
      </c>
      <c r="H155" s="17">
        <f t="shared" ca="1" si="27"/>
        <v>1.5296803652968038E-2</v>
      </c>
      <c r="I155" s="17">
        <f t="shared" ca="1" si="27"/>
        <v>2.3059360730593611E-2</v>
      </c>
      <c r="J155" s="17">
        <f t="shared" ca="1" si="27"/>
        <v>3.3219178082191776E-2</v>
      </c>
      <c r="K155" s="17">
        <f t="shared" ca="1" si="27"/>
        <v>4.6232876712328771E-2</v>
      </c>
      <c r="L155" s="17">
        <f t="shared" ca="1" si="27"/>
        <v>6.0502283105022835E-2</v>
      </c>
      <c r="M155" s="17">
        <f t="shared" ca="1" si="27"/>
        <v>7.5228310502283111E-2</v>
      </c>
      <c r="N155" s="17">
        <f t="shared" ca="1" si="27"/>
        <v>8.287671232876713E-2</v>
      </c>
      <c r="O155" s="18">
        <v>3</v>
      </c>
      <c r="Q155" s="19">
        <f t="shared" ca="1" si="24"/>
        <v>443.85399999999998</v>
      </c>
      <c r="R155" t="s">
        <v>52</v>
      </c>
      <c r="S155">
        <v>2089</v>
      </c>
      <c r="T155" s="17">
        <v>160.15100000000001</v>
      </c>
      <c r="U155" s="17">
        <v>260.48700000000002</v>
      </c>
      <c r="V155" s="17">
        <v>443.85399999999998</v>
      </c>
    </row>
    <row r="156" spans="1:22" x14ac:dyDescent="0.45">
      <c r="A156" s="16" t="s">
        <v>235</v>
      </c>
      <c r="B156" s="16" t="s">
        <v>400</v>
      </c>
      <c r="C156" s="6">
        <v>1</v>
      </c>
      <c r="E156" t="str">
        <f t="shared" si="23"/>
        <v>NatGrdExt_TTO_1</v>
      </c>
      <c r="F156" s="17">
        <f t="shared" ca="1" si="26"/>
        <v>1.5261415525114155</v>
      </c>
      <c r="G156" s="17">
        <f t="shared" ca="1" si="27"/>
        <v>1.7004566210045664</v>
      </c>
      <c r="H156" s="17">
        <f t="shared" ca="1" si="27"/>
        <v>1.9849315068493154</v>
      </c>
      <c r="I156" s="17">
        <f t="shared" ca="1" si="27"/>
        <v>2.1627853881278543</v>
      </c>
      <c r="J156" s="17">
        <f t="shared" ca="1" si="27"/>
        <v>2.2486301369863013</v>
      </c>
      <c r="K156" s="17">
        <f t="shared" ca="1" si="27"/>
        <v>2.2727168949771688</v>
      </c>
      <c r="L156" s="17">
        <f t="shared" ca="1" si="27"/>
        <v>2.2727168949771688</v>
      </c>
      <c r="M156" s="17">
        <f t="shared" ca="1" si="27"/>
        <v>2.2748858447488587</v>
      </c>
      <c r="N156" s="17">
        <f t="shared" ca="1" si="27"/>
        <v>2.2765981735159819</v>
      </c>
      <c r="O156" s="18">
        <v>3</v>
      </c>
      <c r="Q156" s="19">
        <f t="shared" ca="1" si="24"/>
        <v>454.57900000000001</v>
      </c>
      <c r="R156" t="s">
        <v>52</v>
      </c>
      <c r="S156">
        <v>2090</v>
      </c>
      <c r="T156" s="17">
        <v>161.27799999999999</v>
      </c>
      <c r="U156" s="17">
        <v>264.25</v>
      </c>
      <c r="V156" s="17">
        <v>454.57900000000001</v>
      </c>
    </row>
    <row r="157" spans="1:22" x14ac:dyDescent="0.45">
      <c r="A157" s="16" t="s">
        <v>236</v>
      </c>
      <c r="B157" s="16" t="s">
        <v>401</v>
      </c>
      <c r="C157" s="6">
        <v>1</v>
      </c>
      <c r="E157" t="str">
        <f t="shared" si="23"/>
        <v>NatGrdExt_TUN_1</v>
      </c>
      <c r="F157" s="17">
        <f t="shared" ca="1" si="26"/>
        <v>2.8171232876712331</v>
      </c>
      <c r="G157" s="17">
        <f t="shared" ca="1" si="27"/>
        <v>3.2546803652968035</v>
      </c>
      <c r="H157" s="17">
        <f t="shared" ca="1" si="27"/>
        <v>4.0768264840182651</v>
      </c>
      <c r="I157" s="17">
        <f t="shared" ca="1" si="27"/>
        <v>4.7849315068493148</v>
      </c>
      <c r="J157" s="17">
        <f t="shared" ca="1" si="27"/>
        <v>5.3426940639269409</v>
      </c>
      <c r="K157" s="17">
        <f t="shared" ca="1" si="27"/>
        <v>5.7466894977168952</v>
      </c>
      <c r="L157" s="17">
        <f t="shared" ca="1" si="27"/>
        <v>6.0812785388127857</v>
      </c>
      <c r="M157" s="17">
        <f t="shared" ca="1" si="27"/>
        <v>6.4062785388127859</v>
      </c>
      <c r="N157" s="17">
        <f t="shared" ca="1" si="27"/>
        <v>6.5626712328767125</v>
      </c>
      <c r="O157" s="18">
        <v>3</v>
      </c>
      <c r="Q157" s="19">
        <f t="shared" ca="1" si="24"/>
        <v>465.29500000000002</v>
      </c>
      <c r="R157" t="s">
        <v>52</v>
      </c>
      <c r="S157">
        <v>2091</v>
      </c>
      <c r="T157" s="17">
        <v>162.31200000000001</v>
      </c>
      <c r="U157" s="17">
        <v>267.90800000000002</v>
      </c>
      <c r="V157" s="17">
        <v>465.29500000000002</v>
      </c>
    </row>
    <row r="158" spans="1:22" x14ac:dyDescent="0.45">
      <c r="A158" s="16" t="s">
        <v>237</v>
      </c>
      <c r="B158" s="16" t="s">
        <v>402</v>
      </c>
      <c r="C158" s="6">
        <v>1</v>
      </c>
      <c r="E158" t="str">
        <f t="shared" si="23"/>
        <v>NatGrdExt_TUR_1</v>
      </c>
      <c r="F158" s="17">
        <f t="shared" ca="1" si="26"/>
        <v>39.138584474885846</v>
      </c>
      <c r="G158" s="17">
        <f t="shared" ca="1" si="27"/>
        <v>45.050799086757991</v>
      </c>
      <c r="H158" s="17">
        <f t="shared" ca="1" si="27"/>
        <v>55.514726027397266</v>
      </c>
      <c r="I158" s="17">
        <f t="shared" ca="1" si="27"/>
        <v>62.911073059360731</v>
      </c>
      <c r="J158" s="17">
        <f t="shared" ca="1" si="27"/>
        <v>67.816324200913243</v>
      </c>
      <c r="K158" s="17">
        <f t="shared" ca="1" si="27"/>
        <v>71.073972602739715</v>
      </c>
      <c r="L158" s="17">
        <f t="shared" ca="1" si="27"/>
        <v>73.476598173515981</v>
      </c>
      <c r="M158" s="17">
        <f t="shared" ca="1" si="27"/>
        <v>75.63310502283106</v>
      </c>
      <c r="N158" s="17">
        <f t="shared" ca="1" si="27"/>
        <v>76.731735159817347</v>
      </c>
      <c r="O158" s="18">
        <v>3</v>
      </c>
      <c r="Q158" s="19">
        <f t="shared" ca="1" si="24"/>
        <v>475.99099999999999</v>
      </c>
      <c r="R158" t="s">
        <v>52</v>
      </c>
      <c r="S158">
        <v>2092</v>
      </c>
      <c r="T158" s="17">
        <v>163.25200000000001</v>
      </c>
      <c r="U158" s="17">
        <v>271.46100000000001</v>
      </c>
      <c r="V158" s="17">
        <v>475.99099999999999</v>
      </c>
    </row>
    <row r="159" spans="1:22" x14ac:dyDescent="0.45">
      <c r="A159" s="16" t="s">
        <v>403</v>
      </c>
      <c r="B159" s="16" t="s">
        <v>404</v>
      </c>
      <c r="C159" s="6">
        <v>1</v>
      </c>
      <c r="E159" t="str">
        <f t="shared" si="23"/>
        <v>NatGrdExt_TWN_1</v>
      </c>
      <c r="F159" s="17">
        <f t="shared" ca="1" si="26"/>
        <v>29.455936073059359</v>
      </c>
      <c r="G159" s="17">
        <f t="shared" ca="1" si="27"/>
        <v>29.455936073059359</v>
      </c>
      <c r="H159" s="17">
        <f t="shared" ca="1" si="27"/>
        <v>29.455936073059359</v>
      </c>
      <c r="I159" s="17">
        <f t="shared" ca="1" si="27"/>
        <v>29.455936073059359</v>
      </c>
      <c r="J159" s="17">
        <f t="shared" ca="1" si="27"/>
        <v>29.455936073059359</v>
      </c>
      <c r="K159" s="17">
        <f t="shared" ca="1" si="27"/>
        <v>29.455936073059359</v>
      </c>
      <c r="L159" s="17">
        <f t="shared" ca="1" si="27"/>
        <v>29.455936073059359</v>
      </c>
      <c r="M159" s="17">
        <f t="shared" ca="1" si="27"/>
        <v>29.455936073059359</v>
      </c>
      <c r="N159" s="17">
        <f t="shared" ca="1" si="27"/>
        <v>29.455936073059359</v>
      </c>
      <c r="O159" s="18">
        <v>3</v>
      </c>
      <c r="Q159" s="19">
        <f t="shared" ca="1" si="24"/>
        <v>486.661</v>
      </c>
      <c r="R159" t="s">
        <v>52</v>
      </c>
      <c r="S159">
        <v>2093</v>
      </c>
      <c r="T159" s="17">
        <v>164.09800000000001</v>
      </c>
      <c r="U159" s="17">
        <v>274.90499999999997</v>
      </c>
      <c r="V159" s="17">
        <v>486.661</v>
      </c>
    </row>
    <row r="160" spans="1:22" x14ac:dyDescent="0.45">
      <c r="A160" s="16" t="s">
        <v>238</v>
      </c>
      <c r="B160" s="16" t="s">
        <v>405</v>
      </c>
      <c r="C160" s="6">
        <v>1</v>
      </c>
      <c r="E160" t="str">
        <f t="shared" si="23"/>
        <v>NatGrdExt_TZA_1</v>
      </c>
      <c r="F160" s="17">
        <f t="shared" ca="1" si="26"/>
        <v>1.3066210045662101</v>
      </c>
      <c r="G160" s="17">
        <f t="shared" ca="1" si="27"/>
        <v>1.86324200913242</v>
      </c>
      <c r="H160" s="17">
        <f t="shared" ca="1" si="27"/>
        <v>3.670433789954338</v>
      </c>
      <c r="I160" s="17">
        <f t="shared" ca="1" si="27"/>
        <v>6.8479452054794523</v>
      </c>
      <c r="J160" s="17">
        <f t="shared" ca="1" si="27"/>
        <v>12.073173515981734</v>
      </c>
      <c r="K160" s="17">
        <f t="shared" ca="1" si="27"/>
        <v>20.041324200913245</v>
      </c>
      <c r="L160" s="17">
        <f t="shared" ca="1" si="27"/>
        <v>31.255136986301373</v>
      </c>
      <c r="M160" s="17">
        <f t="shared" ca="1" si="27"/>
        <v>45.651369863013699</v>
      </c>
      <c r="N160" s="17">
        <f t="shared" ca="1" si="27"/>
        <v>53.791894977168951</v>
      </c>
      <c r="O160" s="18">
        <v>3</v>
      </c>
      <c r="Q160" s="19">
        <f t="shared" ca="1" si="24"/>
        <v>497.29199999999997</v>
      </c>
      <c r="R160" t="s">
        <v>52</v>
      </c>
      <c r="S160">
        <v>2094</v>
      </c>
      <c r="T160" s="17">
        <v>164.85</v>
      </c>
      <c r="U160" s="17">
        <v>278.23099999999999</v>
      </c>
      <c r="V160" s="17">
        <v>497.29199999999997</v>
      </c>
    </row>
    <row r="161" spans="1:22" x14ac:dyDescent="0.45">
      <c r="A161" s="16" t="s">
        <v>239</v>
      </c>
      <c r="B161" s="16" t="s">
        <v>406</v>
      </c>
      <c r="C161" s="6">
        <v>1</v>
      </c>
      <c r="E161" t="str">
        <f t="shared" si="23"/>
        <v>NatGrdExt_UGA_1</v>
      </c>
      <c r="F161" s="17">
        <f t="shared" ca="1" si="26"/>
        <v>0.94280821917808222</v>
      </c>
      <c r="G161" s="17">
        <f t="shared" ref="G161:N170" ca="1" si="28">MAX(F161,SUMIFS($Q$5:$Q$19999,$R$5:$R$19999,RIGHT($A161,3),$S$5:$S$19999,G$4)*VLOOKUP($C161,$Y$5:$Z$15,2,FALSE)/8.76)+SUMIF($Y$5:$Y$15,$C161,$AA$5:$AA$15)</f>
        <v>1.3786529680365298</v>
      </c>
      <c r="H161" s="17">
        <f t="shared" ca="1" si="28"/>
        <v>2.9114155251141556</v>
      </c>
      <c r="I161" s="17">
        <f t="shared" ca="1" si="28"/>
        <v>5.8488584474885839</v>
      </c>
      <c r="J161" s="17">
        <f t="shared" ca="1" si="28"/>
        <v>11.076141552511416</v>
      </c>
      <c r="K161" s="17">
        <f t="shared" ca="1" si="28"/>
        <v>19.573858447488586</v>
      </c>
      <c r="L161" s="17">
        <f t="shared" ca="1" si="28"/>
        <v>32.234931506849314</v>
      </c>
      <c r="M161" s="17">
        <f t="shared" ca="1" si="28"/>
        <v>49.322602739726022</v>
      </c>
      <c r="N161" s="17">
        <f t="shared" ca="1" si="28"/>
        <v>59.283219178082199</v>
      </c>
      <c r="O161" s="18">
        <v>3</v>
      </c>
      <c r="Q161" s="19">
        <f t="shared" ca="1" si="24"/>
        <v>507.87799999999999</v>
      </c>
      <c r="R161" t="s">
        <v>52</v>
      </c>
      <c r="S161">
        <v>2095</v>
      </c>
      <c r="T161" s="17">
        <v>165.51</v>
      </c>
      <c r="U161" s="17">
        <v>281.43599999999998</v>
      </c>
      <c r="V161" s="17">
        <v>507.87799999999999</v>
      </c>
    </row>
    <row r="162" spans="1:22" x14ac:dyDescent="0.45">
      <c r="A162" s="16" t="s">
        <v>240</v>
      </c>
      <c r="B162" s="16" t="s">
        <v>407</v>
      </c>
      <c r="C162" s="6">
        <v>1</v>
      </c>
      <c r="E162" t="str">
        <f t="shared" si="23"/>
        <v>NatGrdExt_UKR_1</v>
      </c>
      <c r="F162" s="17">
        <f t="shared" ca="1" si="26"/>
        <v>17.752625570776257</v>
      </c>
      <c r="G162" s="17">
        <f t="shared" ca="1" si="28"/>
        <v>17.752625570776257</v>
      </c>
      <c r="H162" s="17">
        <f t="shared" ca="1" si="28"/>
        <v>17.752625570776257</v>
      </c>
      <c r="I162" s="17">
        <f t="shared" ca="1" si="28"/>
        <v>17.752625570776257</v>
      </c>
      <c r="J162" s="17">
        <f t="shared" ca="1" si="28"/>
        <v>17.752625570776257</v>
      </c>
      <c r="K162" s="17">
        <f t="shared" ca="1" si="28"/>
        <v>17.752625570776257</v>
      </c>
      <c r="L162" s="17">
        <f t="shared" ca="1" si="28"/>
        <v>17.752625570776257</v>
      </c>
      <c r="M162" s="17">
        <f t="shared" ca="1" si="28"/>
        <v>17.752625570776257</v>
      </c>
      <c r="N162" s="17">
        <f t="shared" ca="1" si="28"/>
        <v>17.752625570776257</v>
      </c>
      <c r="O162" s="18">
        <v>3</v>
      </c>
      <c r="Q162" s="19">
        <f t="shared" ca="1" si="24"/>
        <v>518.40899999999999</v>
      </c>
      <c r="R162" t="s">
        <v>52</v>
      </c>
      <c r="S162">
        <v>2096</v>
      </c>
      <c r="T162" s="17">
        <v>166.077</v>
      </c>
      <c r="U162" s="17">
        <v>284.51900000000001</v>
      </c>
      <c r="V162" s="17">
        <v>518.40899999999999</v>
      </c>
    </row>
    <row r="163" spans="1:22" x14ac:dyDescent="0.45">
      <c r="A163" s="16" t="s">
        <v>241</v>
      </c>
      <c r="B163" s="16" t="s">
        <v>408</v>
      </c>
      <c r="C163" s="6">
        <v>1</v>
      </c>
      <c r="E163" t="str">
        <f t="shared" si="23"/>
        <v>NatGrdExt_URY_1</v>
      </c>
      <c r="F163" s="17">
        <f t="shared" ca="1" si="26"/>
        <v>1.8031963470319634</v>
      </c>
      <c r="G163" s="17">
        <f t="shared" ca="1" si="28"/>
        <v>2.1406392694063925</v>
      </c>
      <c r="H163" s="17">
        <f t="shared" ca="1" si="28"/>
        <v>2.9113013698630139</v>
      </c>
      <c r="I163" s="17">
        <f t="shared" ca="1" si="28"/>
        <v>3.7506849315068496</v>
      </c>
      <c r="J163" s="17">
        <f t="shared" ca="1" si="28"/>
        <v>4.6017123287671238</v>
      </c>
      <c r="K163" s="17">
        <f t="shared" ca="1" si="28"/>
        <v>5.4004566210045661</v>
      </c>
      <c r="L163" s="17">
        <f t="shared" ca="1" si="28"/>
        <v>6.1150684931506847</v>
      </c>
      <c r="M163" s="17">
        <f t="shared" ca="1" si="28"/>
        <v>6.7472602739726035</v>
      </c>
      <c r="N163" s="17">
        <f t="shared" ca="1" si="28"/>
        <v>7.0401826484018262</v>
      </c>
      <c r="O163" s="18">
        <v>3</v>
      </c>
      <c r="Q163" s="19">
        <f t="shared" ca="1" si="24"/>
        <v>528.87199999999996</v>
      </c>
      <c r="R163" t="s">
        <v>52</v>
      </c>
      <c r="S163">
        <v>2097</v>
      </c>
      <c r="T163" s="17">
        <v>166.554</v>
      </c>
      <c r="U163" s="17">
        <v>287.476</v>
      </c>
      <c r="V163" s="17">
        <v>528.87199999999996</v>
      </c>
    </row>
    <row r="164" spans="1:22" x14ac:dyDescent="0.45">
      <c r="A164" s="16" t="s">
        <v>242</v>
      </c>
      <c r="B164" s="16" t="s">
        <v>409</v>
      </c>
      <c r="C164" s="6">
        <v>1</v>
      </c>
      <c r="E164" t="str">
        <f t="shared" si="23"/>
        <v>NatGrdExt_USA_1</v>
      </c>
      <c r="F164" s="17">
        <f t="shared" ca="1" si="26"/>
        <v>521.00570776255711</v>
      </c>
      <c r="G164" s="17">
        <f t="shared" ca="1" si="28"/>
        <v>537.20433789954336</v>
      </c>
      <c r="H164" s="17">
        <f t="shared" ca="1" si="28"/>
        <v>563.41552511415534</v>
      </c>
      <c r="I164" s="17">
        <f t="shared" ca="1" si="28"/>
        <v>585.24200913242009</v>
      </c>
      <c r="J164" s="17">
        <f t="shared" ca="1" si="28"/>
        <v>612.2351598173517</v>
      </c>
      <c r="K164" s="17">
        <f t="shared" ca="1" si="28"/>
        <v>644.84474885844747</v>
      </c>
      <c r="L164" s="17">
        <f t="shared" ca="1" si="28"/>
        <v>680.43150684931504</v>
      </c>
      <c r="M164" s="17">
        <f t="shared" ca="1" si="28"/>
        <v>721.45547945205476</v>
      </c>
      <c r="N164" s="17">
        <f t="shared" ca="1" si="28"/>
        <v>744.74200913242009</v>
      </c>
      <c r="O164" s="18">
        <v>3</v>
      </c>
      <c r="Q164" s="19">
        <f t="shared" ca="1" si="24"/>
        <v>539.26199999999994</v>
      </c>
      <c r="R164" t="s">
        <v>52</v>
      </c>
      <c r="S164">
        <v>2098</v>
      </c>
      <c r="T164" s="17">
        <v>166.941</v>
      </c>
      <c r="U164" s="17">
        <v>290.30200000000002</v>
      </c>
      <c r="V164" s="17">
        <v>539.26199999999994</v>
      </c>
    </row>
    <row r="165" spans="1:22" x14ac:dyDescent="0.45">
      <c r="A165" s="16" t="s">
        <v>243</v>
      </c>
      <c r="B165" s="16" t="s">
        <v>410</v>
      </c>
      <c r="C165" s="6">
        <v>1</v>
      </c>
      <c r="E165" t="str">
        <f t="shared" si="23"/>
        <v>NatGrdExt_UZB_1</v>
      </c>
      <c r="F165" s="17">
        <f t="shared" ca="1" si="26"/>
        <v>7.5650684931506849</v>
      </c>
      <c r="G165" s="17">
        <f t="shared" ca="1" si="28"/>
        <v>8.5280821917808218</v>
      </c>
      <c r="H165" s="17">
        <f t="shared" ca="1" si="28"/>
        <v>10.508219178082193</v>
      </c>
      <c r="I165" s="17">
        <f t="shared" ca="1" si="28"/>
        <v>12.502625570776255</v>
      </c>
      <c r="J165" s="17">
        <f t="shared" ca="1" si="28"/>
        <v>14.283675799086758</v>
      </c>
      <c r="K165" s="17">
        <f t="shared" ca="1" si="28"/>
        <v>15.788926940639271</v>
      </c>
      <c r="L165" s="17">
        <f t="shared" ca="1" si="28"/>
        <v>17.085045662100455</v>
      </c>
      <c r="M165" s="17">
        <f t="shared" ca="1" si="28"/>
        <v>18.175570776255707</v>
      </c>
      <c r="N165" s="17">
        <f t="shared" ca="1" si="28"/>
        <v>18.632191780821916</v>
      </c>
      <c r="O165" s="18">
        <v>3</v>
      </c>
      <c r="Q165" s="19">
        <f t="shared" ca="1" si="24"/>
        <v>549.57100000000003</v>
      </c>
      <c r="R165" t="s">
        <v>52</v>
      </c>
      <c r="S165">
        <v>2099</v>
      </c>
      <c r="T165" s="17">
        <v>167.239</v>
      </c>
      <c r="U165" s="17">
        <v>292.99299999999999</v>
      </c>
      <c r="V165" s="17">
        <v>549.57100000000003</v>
      </c>
    </row>
    <row r="166" spans="1:22" x14ac:dyDescent="0.45">
      <c r="A166" s="16" t="s">
        <v>245</v>
      </c>
      <c r="B166" s="16" t="s">
        <v>411</v>
      </c>
      <c r="C166" s="6">
        <v>1</v>
      </c>
      <c r="E166" t="str">
        <f t="shared" si="23"/>
        <v>NatGrdExt_VEN_1</v>
      </c>
      <c r="F166" s="17">
        <f t="shared" ca="1" si="26"/>
        <v>12.807077625570777</v>
      </c>
      <c r="G166" s="17">
        <f t="shared" ca="1" si="28"/>
        <v>13.972716894977168</v>
      </c>
      <c r="H166" s="17">
        <f t="shared" ca="1" si="28"/>
        <v>15.9074200913242</v>
      </c>
      <c r="I166" s="17">
        <f t="shared" ca="1" si="28"/>
        <v>17.481050228310501</v>
      </c>
      <c r="J166" s="17">
        <f t="shared" ca="1" si="28"/>
        <v>18.74931506849315</v>
      </c>
      <c r="K166" s="17">
        <f t="shared" ca="1" si="28"/>
        <v>19.729908675799088</v>
      </c>
      <c r="L166" s="17">
        <f t="shared" ca="1" si="28"/>
        <v>20.488470319634704</v>
      </c>
      <c r="M166" s="17">
        <f t="shared" ca="1" si="28"/>
        <v>21.137328767123289</v>
      </c>
      <c r="N166" s="17">
        <f t="shared" ca="1" si="28"/>
        <v>21.448401826484019</v>
      </c>
      <c r="O166" s="18">
        <v>3</v>
      </c>
      <c r="Q166" s="19">
        <f t="shared" ca="1" si="24"/>
        <v>559.78800000000001</v>
      </c>
      <c r="R166" t="s">
        <v>52</v>
      </c>
      <c r="S166">
        <v>2100</v>
      </c>
      <c r="T166" s="17">
        <v>167.45</v>
      </c>
      <c r="U166" s="17">
        <v>295.54599999999999</v>
      </c>
      <c r="V166" s="17">
        <v>559.78800000000001</v>
      </c>
    </row>
    <row r="167" spans="1:22" x14ac:dyDescent="0.45">
      <c r="A167" s="16" t="s">
        <v>248</v>
      </c>
      <c r="B167" s="16" t="s">
        <v>412</v>
      </c>
      <c r="C167" s="6">
        <v>1</v>
      </c>
      <c r="E167" t="str">
        <f t="shared" si="23"/>
        <v>NatGrdExt_VNM_1</v>
      </c>
      <c r="F167" s="17">
        <f t="shared" ca="1" si="26"/>
        <v>32.960616438356169</v>
      </c>
      <c r="G167" s="17">
        <f t="shared" ca="1" si="28"/>
        <v>39.510844748858446</v>
      </c>
      <c r="H167" s="17">
        <f t="shared" ca="1" si="28"/>
        <v>47.073173515981736</v>
      </c>
      <c r="I167" s="17">
        <f t="shared" ca="1" si="28"/>
        <v>50.299771689497717</v>
      </c>
      <c r="J167" s="17">
        <f t="shared" ca="1" si="28"/>
        <v>51.560388127853884</v>
      </c>
      <c r="K167" s="17">
        <f t="shared" ca="1" si="28"/>
        <v>51.828424657534249</v>
      </c>
      <c r="L167" s="17">
        <f t="shared" ca="1" si="28"/>
        <v>51.927739726027397</v>
      </c>
      <c r="M167" s="17">
        <f t="shared" ca="1" si="28"/>
        <v>52.223972602739728</v>
      </c>
      <c r="N167" s="17">
        <f t="shared" ca="1" si="28"/>
        <v>52.475342465753428</v>
      </c>
      <c r="O167" s="18">
        <v>3</v>
      </c>
      <c r="Q167" s="19">
        <f t="shared" ca="1" si="24"/>
        <v>15.054</v>
      </c>
      <c r="R167" t="s">
        <v>53</v>
      </c>
      <c r="S167">
        <v>2020</v>
      </c>
      <c r="T167" s="17">
        <v>15.054</v>
      </c>
      <c r="U167" s="17">
        <v>15.054</v>
      </c>
      <c r="V167" s="17">
        <v>15.054</v>
      </c>
    </row>
    <row r="168" spans="1:22" x14ac:dyDescent="0.45">
      <c r="A168" s="16" t="s">
        <v>249</v>
      </c>
      <c r="B168" s="16" t="s">
        <v>413</v>
      </c>
      <c r="C168" s="6">
        <v>1</v>
      </c>
      <c r="E168" t="str">
        <f t="shared" si="23"/>
        <v>NatGrdExt_VUT_1</v>
      </c>
      <c r="F168" s="17">
        <f t="shared" ca="1" si="26"/>
        <v>2.3173515981735161E-2</v>
      </c>
      <c r="G168" s="17">
        <f t="shared" ca="1" si="28"/>
        <v>2.9680365296803655E-2</v>
      </c>
      <c r="H168" s="17">
        <f t="shared" ca="1" si="28"/>
        <v>4.6575342465753421E-2</v>
      </c>
      <c r="I168" s="17">
        <f t="shared" ca="1" si="28"/>
        <v>6.9178082191780815E-2</v>
      </c>
      <c r="J168" s="17">
        <f t="shared" ca="1" si="28"/>
        <v>9.7602739726027399E-2</v>
      </c>
      <c r="K168" s="17">
        <f t="shared" ca="1" si="28"/>
        <v>0.13082191780821917</v>
      </c>
      <c r="L168" s="17">
        <f t="shared" ca="1" si="28"/>
        <v>0.16655251141552513</v>
      </c>
      <c r="M168" s="17">
        <f t="shared" ca="1" si="28"/>
        <v>0.20251141552511417</v>
      </c>
      <c r="N168" s="17">
        <f t="shared" ca="1" si="28"/>
        <v>0.22009132420091324</v>
      </c>
      <c r="O168" s="18">
        <v>3</v>
      </c>
      <c r="Q168" s="19">
        <f t="shared" ca="1" si="24"/>
        <v>16.844000000000001</v>
      </c>
      <c r="R168" t="s">
        <v>53</v>
      </c>
      <c r="S168">
        <v>2021</v>
      </c>
      <c r="T168" s="17">
        <v>16.844000000000001</v>
      </c>
      <c r="U168" s="17">
        <v>16.844000000000001</v>
      </c>
      <c r="V168" s="17">
        <v>16.844000000000001</v>
      </c>
    </row>
    <row r="169" spans="1:22" x14ac:dyDescent="0.45">
      <c r="A169" s="16" t="s">
        <v>251</v>
      </c>
      <c r="B169" s="16" t="s">
        <v>414</v>
      </c>
      <c r="C169" s="6">
        <v>1</v>
      </c>
      <c r="E169" t="str">
        <f t="shared" si="23"/>
        <v>NatGrdExt_YEM_1</v>
      </c>
      <c r="F169" s="17">
        <f t="shared" ca="1" si="26"/>
        <v>1.397716894977169</v>
      </c>
      <c r="G169" s="17">
        <f t="shared" ca="1" si="28"/>
        <v>1.8657534246575345</v>
      </c>
      <c r="H169" s="17">
        <f t="shared" ca="1" si="28"/>
        <v>3.2317351598173514</v>
      </c>
      <c r="I169" s="17">
        <f t="shared" ca="1" si="28"/>
        <v>5.3321917808219181</v>
      </c>
      <c r="J169" s="17">
        <f t="shared" ca="1" si="28"/>
        <v>8.3131278538812783</v>
      </c>
      <c r="K169" s="17">
        <f t="shared" ca="1" si="28"/>
        <v>12.181506849315069</v>
      </c>
      <c r="L169" s="17">
        <f t="shared" ca="1" si="28"/>
        <v>16.820776255707763</v>
      </c>
      <c r="M169" s="17">
        <f t="shared" ca="1" si="28"/>
        <v>21.949200913242009</v>
      </c>
      <c r="N169" s="17">
        <f t="shared" ca="1" si="28"/>
        <v>24.572031963470319</v>
      </c>
      <c r="O169" s="18">
        <v>3</v>
      </c>
      <c r="Q169" s="19">
        <f t="shared" ca="1" si="24"/>
        <v>18.84</v>
      </c>
      <c r="R169" t="s">
        <v>53</v>
      </c>
      <c r="S169">
        <v>2022</v>
      </c>
      <c r="T169" s="17">
        <v>18.84</v>
      </c>
      <c r="U169" s="17">
        <v>18.84</v>
      </c>
      <c r="V169" s="17">
        <v>18.84</v>
      </c>
    </row>
    <row r="170" spans="1:22" x14ac:dyDescent="0.45">
      <c r="A170" s="16" t="s">
        <v>252</v>
      </c>
      <c r="B170" s="16" t="s">
        <v>415</v>
      </c>
      <c r="C170" s="6">
        <v>1</v>
      </c>
      <c r="E170" t="str">
        <f t="shared" si="23"/>
        <v>NatGrdExt_ZAF_1</v>
      </c>
      <c r="F170" s="17">
        <f t="shared" ca="1" si="26"/>
        <v>33.010388127853879</v>
      </c>
      <c r="G170" s="17">
        <f t="shared" ca="1" si="28"/>
        <v>35.0013698630137</v>
      </c>
      <c r="H170" s="17">
        <f t="shared" ca="1" si="28"/>
        <v>38.43173515981735</v>
      </c>
      <c r="I170" s="17">
        <f t="shared" ca="1" si="28"/>
        <v>41.273744292237446</v>
      </c>
      <c r="J170" s="17">
        <f t="shared" ca="1" si="28"/>
        <v>43.546689497716898</v>
      </c>
      <c r="K170" s="17">
        <f t="shared" ca="1" si="28"/>
        <v>45.19440639269407</v>
      </c>
      <c r="L170" s="17">
        <f t="shared" ca="1" si="28"/>
        <v>46.489041095890414</v>
      </c>
      <c r="M170" s="17">
        <f t="shared" ca="1" si="28"/>
        <v>47.582420091324202</v>
      </c>
      <c r="N170" s="17">
        <f t="shared" ca="1" si="28"/>
        <v>48.049657534246577</v>
      </c>
      <c r="O170" s="18">
        <v>3</v>
      </c>
      <c r="Q170" s="19">
        <f t="shared" ca="1" si="24"/>
        <v>21.062000000000001</v>
      </c>
      <c r="R170" t="s">
        <v>53</v>
      </c>
      <c r="S170">
        <v>2023</v>
      </c>
      <c r="T170" s="17">
        <v>21.062000000000001</v>
      </c>
      <c r="U170" s="17">
        <v>21.062000000000001</v>
      </c>
      <c r="V170" s="17">
        <v>21.062000000000001</v>
      </c>
    </row>
    <row r="171" spans="1:22" x14ac:dyDescent="0.45">
      <c r="A171" s="16" t="s">
        <v>253</v>
      </c>
      <c r="B171" s="16" t="s">
        <v>416</v>
      </c>
      <c r="C171" s="6">
        <v>1</v>
      </c>
      <c r="E171" t="str">
        <f t="shared" si="23"/>
        <v>NatGrdExt_ZMB_1</v>
      </c>
      <c r="F171" s="17">
        <f t="shared" ca="1" si="26"/>
        <v>2.2761415525114157</v>
      </c>
      <c r="G171" s="17">
        <f t="shared" ref="G171:N180" ca="1" si="29">MAX(F171,SUMIFS($Q$5:$Q$19999,$R$5:$R$19999,RIGHT($A171,3),$S$5:$S$19999,G$4)*VLOOKUP($C171,$Y$5:$Z$15,2,FALSE)/8.76)+SUMIF($Y$5:$Y$15,$C171,$AA$5:$AA$15)</f>
        <v>3.0103881278538811</v>
      </c>
      <c r="H171" s="17">
        <f t="shared" ca="1" si="29"/>
        <v>5.0969178082191782</v>
      </c>
      <c r="I171" s="17">
        <f t="shared" ca="1" si="29"/>
        <v>8.0934931506849317</v>
      </c>
      <c r="J171" s="17">
        <f t="shared" ca="1" si="29"/>
        <v>11.991666666666667</v>
      </c>
      <c r="K171" s="17">
        <f t="shared" ca="1" si="29"/>
        <v>16.603424657534248</v>
      </c>
      <c r="L171" s="17">
        <f t="shared" ca="1" si="29"/>
        <v>21.667237442922374</v>
      </c>
      <c r="M171" s="17">
        <f t="shared" ca="1" si="29"/>
        <v>26.830136986301373</v>
      </c>
      <c r="N171" s="17">
        <f t="shared" ca="1" si="29"/>
        <v>29.311301369863013</v>
      </c>
      <c r="O171" s="18">
        <v>3</v>
      </c>
      <c r="Q171" s="19">
        <f t="shared" ca="1" si="24"/>
        <v>23.535</v>
      </c>
      <c r="R171" t="s">
        <v>53</v>
      </c>
      <c r="S171">
        <v>2024</v>
      </c>
      <c r="T171" s="17">
        <v>23.535</v>
      </c>
      <c r="U171" s="17">
        <v>23.535</v>
      </c>
      <c r="V171" s="17">
        <v>23.535</v>
      </c>
    </row>
    <row r="172" spans="1:22" x14ac:dyDescent="0.45">
      <c r="A172" s="16" t="s">
        <v>254</v>
      </c>
      <c r="B172" s="16" t="s">
        <v>417</v>
      </c>
      <c r="C172" s="6">
        <v>1</v>
      </c>
      <c r="E172" t="str">
        <f t="shared" si="23"/>
        <v>NatGrdExt_ZWE_1</v>
      </c>
      <c r="F172" s="17">
        <f t="shared" ca="1" si="26"/>
        <v>1.6570776255707762</v>
      </c>
      <c r="G172" s="17">
        <f t="shared" ca="1" si="29"/>
        <v>2.0896118721461185</v>
      </c>
      <c r="H172" s="17">
        <f t="shared" ca="1" si="29"/>
        <v>3.1858447488584476</v>
      </c>
      <c r="I172" s="17">
        <f t="shared" ca="1" si="29"/>
        <v>4.5481735159817349</v>
      </c>
      <c r="J172" s="17">
        <f t="shared" ca="1" si="29"/>
        <v>6.1374429223744293</v>
      </c>
      <c r="K172" s="17">
        <f t="shared" ca="1" si="29"/>
        <v>7.8704337899543377</v>
      </c>
      <c r="L172" s="17">
        <f t="shared" ca="1" si="29"/>
        <v>9.6200913242009136</v>
      </c>
      <c r="M172" s="17">
        <f t="shared" ca="1" si="29"/>
        <v>11.239611872146119</v>
      </c>
      <c r="N172" s="17">
        <f t="shared" ca="1" si="29"/>
        <v>11.963127853881279</v>
      </c>
      <c r="O172" s="18">
        <v>3</v>
      </c>
      <c r="Q172" s="19">
        <f t="shared" ca="1" si="24"/>
        <v>26.286000000000001</v>
      </c>
      <c r="R172" t="s">
        <v>53</v>
      </c>
      <c r="S172">
        <v>2025</v>
      </c>
      <c r="T172" s="17">
        <v>26.286000000000001</v>
      </c>
      <c r="U172" s="17">
        <v>26.286000000000001</v>
      </c>
      <c r="V172" s="17">
        <v>26.286000000000001</v>
      </c>
    </row>
    <row r="173" spans="1:22" x14ac:dyDescent="0.45">
      <c r="A173" t="str">
        <f>A5</f>
        <v>AFG</v>
      </c>
      <c r="B173" t="str">
        <f>B5</f>
        <v>Afghanistan</v>
      </c>
      <c r="C173" s="6">
        <f>C5+1</f>
        <v>2</v>
      </c>
      <c r="E173" t="str">
        <f t="shared" si="23"/>
        <v>NatGrdExt_AFG_2</v>
      </c>
      <c r="F173" s="17">
        <f t="shared" ca="1" si="26"/>
        <v>0.58566210045662115</v>
      </c>
      <c r="G173" s="17">
        <f t="shared" ca="1" si="29"/>
        <v>0.79445205479452052</v>
      </c>
      <c r="H173" s="17">
        <f t="shared" ca="1" si="29"/>
        <v>1.4388356164383562</v>
      </c>
      <c r="I173" s="17">
        <f t="shared" ca="1" si="29"/>
        <v>2.4398173515981738</v>
      </c>
      <c r="J173" s="17">
        <f t="shared" ca="1" si="29"/>
        <v>3.8847945205479451</v>
      </c>
      <c r="K173" s="17">
        <f t="shared" ca="1" si="29"/>
        <v>5.752853881278539</v>
      </c>
      <c r="L173" s="17">
        <f t="shared" ca="1" si="29"/>
        <v>7.962191780821918</v>
      </c>
      <c r="M173" s="17">
        <f t="shared" ca="1" si="29"/>
        <v>10.378515981735161</v>
      </c>
      <c r="N173" s="17">
        <f t="shared" ca="1" si="29"/>
        <v>11.595388127853882</v>
      </c>
      <c r="O173" s="18">
        <v>3</v>
      </c>
      <c r="Q173" s="19">
        <f t="shared" ca="1" si="24"/>
        <v>29.346</v>
      </c>
      <c r="R173" t="s">
        <v>53</v>
      </c>
      <c r="S173">
        <v>2026</v>
      </c>
      <c r="T173" s="17">
        <v>29.346</v>
      </c>
      <c r="U173" s="17">
        <v>29.346</v>
      </c>
      <c r="V173" s="17">
        <v>29.346</v>
      </c>
    </row>
    <row r="174" spans="1:22" x14ac:dyDescent="0.45">
      <c r="A174" t="str">
        <f t="shared" ref="A174:B174" si="30">A6</f>
        <v>AGO</v>
      </c>
      <c r="B174" t="str">
        <f t="shared" si="30"/>
        <v>Angola</v>
      </c>
      <c r="C174" s="6">
        <f t="shared" ref="C174:C237" si="31">C6+1</f>
        <v>2</v>
      </c>
      <c r="E174" t="str">
        <f t="shared" si="23"/>
        <v>NatGrdExt_AGO_2</v>
      </c>
      <c r="F174" s="17">
        <f t="shared" ca="1" si="26"/>
        <v>0.60013698630137002</v>
      </c>
      <c r="G174" s="17">
        <f t="shared" ca="1" si="29"/>
        <v>1.0223287671232877</v>
      </c>
      <c r="H174" s="17">
        <f t="shared" ca="1" si="29"/>
        <v>2.7488127853881279</v>
      </c>
      <c r="I174" s="17">
        <f t="shared" ca="1" si="29"/>
        <v>6.5053196347031967</v>
      </c>
      <c r="J174" s="17">
        <f t="shared" ca="1" si="29"/>
        <v>12.963584474885844</v>
      </c>
      <c r="K174" s="17">
        <f t="shared" ca="1" si="29"/>
        <v>21.180502283105024</v>
      </c>
      <c r="L174" s="17">
        <f t="shared" ca="1" si="29"/>
        <v>28.908447488584478</v>
      </c>
      <c r="M174" s="17">
        <f t="shared" ca="1" si="29"/>
        <v>34.718036529680369</v>
      </c>
      <c r="N174" s="17">
        <f t="shared" ca="1" si="29"/>
        <v>36.850913242009135</v>
      </c>
      <c r="O174" s="18">
        <v>3</v>
      </c>
      <c r="Q174" s="19">
        <f t="shared" ca="1" si="24"/>
        <v>32.655000000000001</v>
      </c>
      <c r="R174" t="s">
        <v>53</v>
      </c>
      <c r="S174">
        <v>2027</v>
      </c>
      <c r="T174" s="17">
        <v>32.005000000000003</v>
      </c>
      <c r="U174" s="17">
        <v>32.503</v>
      </c>
      <c r="V174" s="17">
        <v>32.655000000000001</v>
      </c>
    </row>
    <row r="175" spans="1:22" x14ac:dyDescent="0.45">
      <c r="A175" t="str">
        <f t="shared" ref="A175:B175" si="32">A7</f>
        <v>ALB</v>
      </c>
      <c r="B175" t="str">
        <f t="shared" si="32"/>
        <v>Albania</v>
      </c>
      <c r="C175" s="6">
        <f t="shared" si="31"/>
        <v>2</v>
      </c>
      <c r="E175" t="str">
        <f t="shared" si="23"/>
        <v>NatGrdExt_ALB_2</v>
      </c>
      <c r="F175" s="17">
        <f t="shared" ca="1" si="26"/>
        <v>0.23881278538812786</v>
      </c>
      <c r="G175" s="17">
        <f t="shared" ca="1" si="29"/>
        <v>0.28956621004566213</v>
      </c>
      <c r="H175" s="17">
        <f t="shared" ca="1" si="29"/>
        <v>0.39926940639269409</v>
      </c>
      <c r="I175" s="17">
        <f t="shared" ca="1" si="29"/>
        <v>0.51276255707762564</v>
      </c>
      <c r="J175" s="17">
        <f t="shared" ca="1" si="29"/>
        <v>0.62212328767123282</v>
      </c>
      <c r="K175" s="17">
        <f t="shared" ca="1" si="29"/>
        <v>0.70824200913242008</v>
      </c>
      <c r="L175" s="17">
        <f t="shared" ca="1" si="29"/>
        <v>0.77273972602739727</v>
      </c>
      <c r="M175" s="17">
        <f t="shared" ca="1" si="29"/>
        <v>0.81783105022831049</v>
      </c>
      <c r="N175" s="17">
        <f t="shared" ca="1" si="29"/>
        <v>0.83636986301369876</v>
      </c>
      <c r="O175" s="18">
        <v>3</v>
      </c>
      <c r="Q175" s="19">
        <f t="shared" ca="1" si="24"/>
        <v>36.31</v>
      </c>
      <c r="R175" t="s">
        <v>53</v>
      </c>
      <c r="S175">
        <v>2028</v>
      </c>
      <c r="T175" s="17">
        <v>34.883000000000003</v>
      </c>
      <c r="U175" s="17">
        <v>35.969000000000001</v>
      </c>
      <c r="V175" s="17">
        <v>36.31</v>
      </c>
    </row>
    <row r="176" spans="1:22" x14ac:dyDescent="0.45">
      <c r="A176" t="str">
        <f t="shared" ref="A176:B176" si="33">A8</f>
        <v>ARE</v>
      </c>
      <c r="B176" t="str">
        <f t="shared" si="33"/>
        <v>United Arab Emirates</v>
      </c>
      <c r="C176" s="6">
        <f t="shared" si="31"/>
        <v>2</v>
      </c>
      <c r="E176" t="str">
        <f t="shared" si="23"/>
        <v>NatGrdExt_ARE_2</v>
      </c>
      <c r="F176" s="17">
        <f t="shared" ca="1" si="26"/>
        <v>2.581826484018265</v>
      </c>
      <c r="G176" s="17">
        <f t="shared" ca="1" si="29"/>
        <v>2.581826484018265</v>
      </c>
      <c r="H176" s="17">
        <f t="shared" ca="1" si="29"/>
        <v>2.7170319634703199</v>
      </c>
      <c r="I176" s="17">
        <f t="shared" ca="1" si="29"/>
        <v>2.7170319634703199</v>
      </c>
      <c r="J176" s="17">
        <f t="shared" ca="1" si="29"/>
        <v>2.7170319634703199</v>
      </c>
      <c r="K176" s="17">
        <f t="shared" ca="1" si="29"/>
        <v>2.7170319634703199</v>
      </c>
      <c r="L176" s="17">
        <f t="shared" ca="1" si="29"/>
        <v>2.7170319634703199</v>
      </c>
      <c r="M176" s="17">
        <f t="shared" ca="1" si="29"/>
        <v>2.7170319634703199</v>
      </c>
      <c r="N176" s="17">
        <f t="shared" ca="1" si="29"/>
        <v>2.7170319634703199</v>
      </c>
      <c r="O176" s="18">
        <v>3</v>
      </c>
      <c r="Q176" s="19">
        <f t="shared" ca="1" si="24"/>
        <v>40.340000000000003</v>
      </c>
      <c r="R176" t="s">
        <v>53</v>
      </c>
      <c r="S176">
        <v>2029</v>
      </c>
      <c r="T176" s="17">
        <v>37.999000000000002</v>
      </c>
      <c r="U176" s="17">
        <v>39.770000000000003</v>
      </c>
      <c r="V176" s="17">
        <v>40.340000000000003</v>
      </c>
    </row>
    <row r="177" spans="1:22" x14ac:dyDescent="0.45">
      <c r="A177" t="str">
        <f t="shared" ref="A177:B177" si="34">A9</f>
        <v>ARG</v>
      </c>
      <c r="B177" t="str">
        <f t="shared" si="34"/>
        <v>Argentina</v>
      </c>
      <c r="C177" s="6">
        <f t="shared" si="31"/>
        <v>2</v>
      </c>
      <c r="E177" t="str">
        <f t="shared" si="23"/>
        <v>NatGrdExt_ARG_2</v>
      </c>
      <c r="F177" s="17">
        <f t="shared" ca="1" si="26"/>
        <v>4.5875799086757993</v>
      </c>
      <c r="G177" s="17">
        <f t="shared" ca="1" si="29"/>
        <v>5.4634018264840183</v>
      </c>
      <c r="H177" s="17">
        <f t="shared" ca="1" si="29"/>
        <v>7.5511187214611875</v>
      </c>
      <c r="I177" s="17">
        <f t="shared" ca="1" si="29"/>
        <v>10.007648401826485</v>
      </c>
      <c r="J177" s="17">
        <f t="shared" ca="1" si="29"/>
        <v>12.718721461187217</v>
      </c>
      <c r="K177" s="17">
        <f t="shared" ca="1" si="29"/>
        <v>15.496027397260276</v>
      </c>
      <c r="L177" s="17">
        <f t="shared" ca="1" si="29"/>
        <v>18.194452054794525</v>
      </c>
      <c r="M177" s="17">
        <f t="shared" ca="1" si="29"/>
        <v>20.760502283105023</v>
      </c>
      <c r="N177" s="17">
        <f t="shared" ca="1" si="29"/>
        <v>21.983949771689499</v>
      </c>
      <c r="O177" s="18">
        <v>3</v>
      </c>
      <c r="Q177" s="19">
        <f t="shared" ca="1" si="24"/>
        <v>44.777999999999999</v>
      </c>
      <c r="R177" t="s">
        <v>53</v>
      </c>
      <c r="S177">
        <v>2030</v>
      </c>
      <c r="T177" s="17">
        <v>41.375</v>
      </c>
      <c r="U177" s="17">
        <v>43.933999999999997</v>
      </c>
      <c r="V177" s="17">
        <v>44.777999999999999</v>
      </c>
    </row>
    <row r="178" spans="1:22" x14ac:dyDescent="0.45">
      <c r="A178" t="str">
        <f t="shared" ref="A178:B178" si="35">A10</f>
        <v>ARM</v>
      </c>
      <c r="B178" t="str">
        <f t="shared" si="35"/>
        <v>Armenia</v>
      </c>
      <c r="C178" s="6">
        <f t="shared" si="31"/>
        <v>2</v>
      </c>
      <c r="E178" t="str">
        <f t="shared" si="23"/>
        <v>NatGrdExt_ARM_2</v>
      </c>
      <c r="F178" s="17">
        <f t="shared" ca="1" si="26"/>
        <v>0.1452283105022831</v>
      </c>
      <c r="G178" s="17">
        <f t="shared" ca="1" si="29"/>
        <v>0.15417808219178084</v>
      </c>
      <c r="H178" s="17">
        <f t="shared" ca="1" si="29"/>
        <v>0.17079908675799088</v>
      </c>
      <c r="I178" s="17">
        <f t="shared" ca="1" si="29"/>
        <v>0.18664383561643838</v>
      </c>
      <c r="J178" s="17">
        <f t="shared" ca="1" si="29"/>
        <v>0.19995433789954337</v>
      </c>
      <c r="K178" s="17">
        <f t="shared" ca="1" si="29"/>
        <v>0.21045662100456622</v>
      </c>
      <c r="L178" s="17">
        <f t="shared" ca="1" si="29"/>
        <v>0.22098173515981737</v>
      </c>
      <c r="M178" s="17">
        <f t="shared" ca="1" si="29"/>
        <v>0.23141552511415528</v>
      </c>
      <c r="N178" s="17">
        <f t="shared" ca="1" si="29"/>
        <v>0.2366210045662101</v>
      </c>
      <c r="O178" s="18">
        <v>3</v>
      </c>
      <c r="Q178" s="19">
        <f t="shared" ca="1" si="24"/>
        <v>49.661000000000001</v>
      </c>
      <c r="R178" t="s">
        <v>53</v>
      </c>
      <c r="S178">
        <v>2031</v>
      </c>
      <c r="T178" s="17">
        <v>45.033999999999999</v>
      </c>
      <c r="U178" s="17">
        <v>48.488999999999997</v>
      </c>
      <c r="V178" s="17">
        <v>49.661000000000001</v>
      </c>
    </row>
    <row r="179" spans="1:22" x14ac:dyDescent="0.45">
      <c r="A179" t="str">
        <f t="shared" ref="A179:B179" si="36">A11</f>
        <v>ATG</v>
      </c>
      <c r="B179" t="str">
        <f t="shared" si="36"/>
        <v>Antigua and Barbuda</v>
      </c>
      <c r="C179" s="6">
        <f t="shared" si="31"/>
        <v>2</v>
      </c>
      <c r="E179" t="str">
        <f t="shared" si="23"/>
        <v>NatGrdExt_ATG_2</v>
      </c>
      <c r="F179" s="17">
        <f t="shared" ca="1" si="26"/>
        <v>1.2968036529680364E-2</v>
      </c>
      <c r="G179" s="17">
        <f t="shared" ca="1" si="29"/>
        <v>1.3812785388127854E-2</v>
      </c>
      <c r="H179" s="17">
        <f t="shared" ca="1" si="29"/>
        <v>1.5182648401826485E-2</v>
      </c>
      <c r="I179" s="17">
        <f t="shared" ca="1" si="29"/>
        <v>1.6095890410958904E-2</v>
      </c>
      <c r="J179" s="17">
        <f t="shared" ca="1" si="29"/>
        <v>1.6849315068493152E-2</v>
      </c>
      <c r="K179" s="17">
        <f t="shared" ca="1" si="29"/>
        <v>1.7785388127853883E-2</v>
      </c>
      <c r="L179" s="17">
        <f t="shared" ca="1" si="29"/>
        <v>1.867579908675799E-2</v>
      </c>
      <c r="M179" s="17">
        <f t="shared" ca="1" si="29"/>
        <v>1.9589041095890412E-2</v>
      </c>
      <c r="N179" s="17">
        <f t="shared" ca="1" si="29"/>
        <v>2.0022831050228312E-2</v>
      </c>
      <c r="O179" s="18">
        <v>3</v>
      </c>
      <c r="Q179" s="19">
        <f t="shared" ca="1" si="24"/>
        <v>55.024000000000001</v>
      </c>
      <c r="R179" t="s">
        <v>53</v>
      </c>
      <c r="S179">
        <v>2032</v>
      </c>
      <c r="T179" s="17">
        <v>48.997999999999998</v>
      </c>
      <c r="U179" s="17">
        <v>53.465000000000003</v>
      </c>
      <c r="V179" s="17">
        <v>55.024000000000001</v>
      </c>
    </row>
    <row r="180" spans="1:22" x14ac:dyDescent="0.45">
      <c r="A180" t="str">
        <f t="shared" ref="A180:B180" si="37">A12</f>
        <v>AUS</v>
      </c>
      <c r="B180" t="str">
        <f t="shared" si="37"/>
        <v>Australia</v>
      </c>
      <c r="C180" s="6">
        <f t="shared" si="31"/>
        <v>2</v>
      </c>
      <c r="E180" t="str">
        <f t="shared" si="23"/>
        <v>NatGrdExt_AUS_2</v>
      </c>
      <c r="F180" s="17">
        <f t="shared" ca="1" si="26"/>
        <v>6.8111643835616444</v>
      </c>
      <c r="G180" s="17">
        <f t="shared" ca="1" si="29"/>
        <v>7.0646803652968035</v>
      </c>
      <c r="H180" s="17">
        <f t="shared" ca="1" si="29"/>
        <v>7.3976484018264834</v>
      </c>
      <c r="I180" s="17">
        <f t="shared" ca="1" si="29"/>
        <v>7.6485844748858449</v>
      </c>
      <c r="J180" s="17">
        <f t="shared" ca="1" si="29"/>
        <v>7.897100456621005</v>
      </c>
      <c r="K180" s="17">
        <f t="shared" ca="1" si="29"/>
        <v>8.1279680365296816</v>
      </c>
      <c r="L180" s="17">
        <f t="shared" ca="1" si="29"/>
        <v>8.3447945205479463</v>
      </c>
      <c r="M180" s="17">
        <f t="shared" ca="1" si="29"/>
        <v>8.6283789954337919</v>
      </c>
      <c r="N180" s="17">
        <f t="shared" ca="1" si="29"/>
        <v>8.8091552511415543</v>
      </c>
      <c r="O180" s="18">
        <v>3</v>
      </c>
      <c r="Q180" s="19">
        <f t="shared" ca="1" si="24"/>
        <v>60.908999999999999</v>
      </c>
      <c r="R180" t="s">
        <v>53</v>
      </c>
      <c r="S180">
        <v>2033</v>
      </c>
      <c r="T180" s="17">
        <v>53.286000000000001</v>
      </c>
      <c r="U180" s="17">
        <v>58.893999999999998</v>
      </c>
      <c r="V180" s="17">
        <v>60.908999999999999</v>
      </c>
    </row>
    <row r="181" spans="1:22" x14ac:dyDescent="0.45">
      <c r="A181" t="str">
        <f t="shared" ref="A181:B181" si="38">A13</f>
        <v>AUT</v>
      </c>
      <c r="B181" t="str">
        <f t="shared" si="38"/>
        <v>Austria</v>
      </c>
      <c r="C181" s="6">
        <f t="shared" si="31"/>
        <v>2</v>
      </c>
      <c r="E181" t="str">
        <f t="shared" si="23"/>
        <v>NatGrdExt_AUT_2</v>
      </c>
      <c r="F181" s="17">
        <f t="shared" ca="1" si="26"/>
        <v>1.9163242009132424</v>
      </c>
      <c r="G181" s="17">
        <f t="shared" ref="G181:N190" ca="1" si="39">MAX(F181,SUMIFS($Q$5:$Q$19999,$R$5:$R$19999,RIGHT($A181,3),$S$5:$S$19999,G$4)*VLOOKUP($C181,$Y$5:$Z$15,2,FALSE)/8.76)+SUMIF($Y$5:$Y$15,$C181,$AA$5:$AA$15)</f>
        <v>1.9601141552511416</v>
      </c>
      <c r="H181" s="17">
        <f t="shared" ca="1" si="39"/>
        <v>1.9887214611872146</v>
      </c>
      <c r="I181" s="17">
        <f t="shared" ca="1" si="39"/>
        <v>1.9887214611872146</v>
      </c>
      <c r="J181" s="17">
        <f t="shared" ca="1" si="39"/>
        <v>1.9887214611872146</v>
      </c>
      <c r="K181" s="17">
        <f t="shared" ca="1" si="39"/>
        <v>1.9887214611872146</v>
      </c>
      <c r="L181" s="17">
        <f t="shared" ca="1" si="39"/>
        <v>1.9887214611872146</v>
      </c>
      <c r="M181" s="17">
        <f t="shared" ca="1" si="39"/>
        <v>1.9887214611872146</v>
      </c>
      <c r="N181" s="17">
        <f t="shared" ca="1" si="39"/>
        <v>1.9887214611872146</v>
      </c>
      <c r="O181" s="18">
        <v>3</v>
      </c>
      <c r="Q181" s="19">
        <f t="shared" ca="1" si="24"/>
        <v>67.355999999999995</v>
      </c>
      <c r="R181" t="s">
        <v>53</v>
      </c>
      <c r="S181">
        <v>2034</v>
      </c>
      <c r="T181" s="17">
        <v>57.92</v>
      </c>
      <c r="U181" s="17">
        <v>64.807000000000002</v>
      </c>
      <c r="V181" s="17">
        <v>67.355999999999995</v>
      </c>
    </row>
    <row r="182" spans="1:22" x14ac:dyDescent="0.45">
      <c r="A182" t="str">
        <f t="shared" ref="A182:B182" si="40">A14</f>
        <v>AZE</v>
      </c>
      <c r="B182" t="str">
        <f t="shared" si="40"/>
        <v>Azerbaijan</v>
      </c>
      <c r="C182" s="6">
        <f t="shared" si="31"/>
        <v>2</v>
      </c>
      <c r="E182" t="str">
        <f t="shared" si="23"/>
        <v>NatGrdExt_AZE_2</v>
      </c>
      <c r="F182" s="17">
        <f t="shared" ca="1" si="26"/>
        <v>0.51077625570776264</v>
      </c>
      <c r="G182" s="17">
        <f t="shared" ca="1" si="39"/>
        <v>0.55082191780821921</v>
      </c>
      <c r="H182" s="17">
        <f t="shared" ca="1" si="39"/>
        <v>0.62550228310502287</v>
      </c>
      <c r="I182" s="17">
        <f t="shared" ca="1" si="39"/>
        <v>0.68614155251141551</v>
      </c>
      <c r="J182" s="17">
        <f t="shared" ca="1" si="39"/>
        <v>0.73180365296803651</v>
      </c>
      <c r="K182" s="17">
        <f t="shared" ca="1" si="39"/>
        <v>0.76819634703196349</v>
      </c>
      <c r="L182" s="17">
        <f t="shared" ca="1" si="39"/>
        <v>0.79942922374429226</v>
      </c>
      <c r="M182" s="17">
        <f t="shared" ca="1" si="39"/>
        <v>0.83219178082191791</v>
      </c>
      <c r="N182" s="17">
        <f t="shared" ca="1" si="39"/>
        <v>0.84890410958904117</v>
      </c>
      <c r="O182" s="18">
        <v>3</v>
      </c>
      <c r="Q182" s="19">
        <f t="shared" ca="1" si="24"/>
        <v>74.409000000000006</v>
      </c>
      <c r="R182" t="s">
        <v>53</v>
      </c>
      <c r="S182">
        <v>2035</v>
      </c>
      <c r="T182" s="17">
        <v>62.923000000000002</v>
      </c>
      <c r="U182" s="17">
        <v>71.239999999999995</v>
      </c>
      <c r="V182" s="17">
        <v>74.409000000000006</v>
      </c>
    </row>
    <row r="183" spans="1:22" x14ac:dyDescent="0.45">
      <c r="A183" t="str">
        <f t="shared" ref="A183:B183" si="41">A15</f>
        <v>BDI</v>
      </c>
      <c r="B183" t="str">
        <f t="shared" si="41"/>
        <v>Burundi</v>
      </c>
      <c r="C183" s="6">
        <f t="shared" si="31"/>
        <v>2</v>
      </c>
      <c r="E183" t="str">
        <f t="shared" si="23"/>
        <v>NatGrdExt_BDI_2</v>
      </c>
      <c r="F183" s="17">
        <f t="shared" ca="1" si="26"/>
        <v>4.9337899543378999E-2</v>
      </c>
      <c r="G183" s="17">
        <f t="shared" ca="1" si="39"/>
        <v>6.8287671232876726E-2</v>
      </c>
      <c r="H183" s="17">
        <f t="shared" ca="1" si="39"/>
        <v>0.12401826484018265</v>
      </c>
      <c r="I183" s="17">
        <f t="shared" ca="1" si="39"/>
        <v>0.21454337899543383</v>
      </c>
      <c r="J183" s="17">
        <f t="shared" ca="1" si="39"/>
        <v>0.3511415525114156</v>
      </c>
      <c r="K183" s="17">
        <f t="shared" ca="1" si="39"/>
        <v>0.54287671232876722</v>
      </c>
      <c r="L183" s="17">
        <f t="shared" ca="1" si="39"/>
        <v>0.79219178082191788</v>
      </c>
      <c r="M183" s="17">
        <f t="shared" ca="1" si="39"/>
        <v>1.0850228310502286</v>
      </c>
      <c r="N183" s="17">
        <f t="shared" ca="1" si="39"/>
        <v>1.2398630136986302</v>
      </c>
      <c r="O183" s="18">
        <v>3</v>
      </c>
      <c r="Q183" s="19">
        <f t="shared" ca="1" si="24"/>
        <v>82.113</v>
      </c>
      <c r="R183" t="s">
        <v>53</v>
      </c>
      <c r="S183">
        <v>2036</v>
      </c>
      <c r="T183" s="17">
        <v>68.316999999999993</v>
      </c>
      <c r="U183" s="17">
        <v>78.224999999999994</v>
      </c>
      <c r="V183" s="17">
        <v>82.113</v>
      </c>
    </row>
    <row r="184" spans="1:22" x14ac:dyDescent="0.45">
      <c r="A184" t="str">
        <f t="shared" ref="A184:B184" si="42">A16</f>
        <v>BEL</v>
      </c>
      <c r="B184" t="str">
        <f t="shared" si="42"/>
        <v>Belgium</v>
      </c>
      <c r="C184" s="6">
        <f t="shared" si="31"/>
        <v>2</v>
      </c>
      <c r="E184" t="str">
        <f t="shared" si="23"/>
        <v>NatGrdExt_BEL_2</v>
      </c>
      <c r="F184" s="17">
        <f t="shared" ca="1" si="26"/>
        <v>2.2197488584474887</v>
      </c>
      <c r="G184" s="17">
        <f t="shared" ca="1" si="39"/>
        <v>2.2537214611872147</v>
      </c>
      <c r="H184" s="17">
        <f t="shared" ca="1" si="39"/>
        <v>2.3033105022831055</v>
      </c>
      <c r="I184" s="17">
        <f t="shared" ca="1" si="39"/>
        <v>2.3410502283105021</v>
      </c>
      <c r="J184" s="17">
        <f t="shared" ca="1" si="39"/>
        <v>2.3881506849315071</v>
      </c>
      <c r="K184" s="17">
        <f t="shared" ca="1" si="39"/>
        <v>2.4554109589041095</v>
      </c>
      <c r="L184" s="17">
        <f t="shared" ca="1" si="39"/>
        <v>2.5470547945205486</v>
      </c>
      <c r="M184" s="17">
        <f t="shared" ca="1" si="39"/>
        <v>2.6683333333333334</v>
      </c>
      <c r="N184" s="17">
        <f t="shared" ca="1" si="39"/>
        <v>2.7395433789954344</v>
      </c>
      <c r="O184" s="18">
        <v>3</v>
      </c>
      <c r="Q184" s="19">
        <f t="shared" ca="1" si="24"/>
        <v>90.516000000000005</v>
      </c>
      <c r="R184" t="s">
        <v>53</v>
      </c>
      <c r="S184">
        <v>2037</v>
      </c>
      <c r="T184" s="17">
        <v>74.123999999999995</v>
      </c>
      <c r="U184" s="17">
        <v>85.796999999999997</v>
      </c>
      <c r="V184" s="17">
        <v>90.516000000000005</v>
      </c>
    </row>
    <row r="185" spans="1:22" x14ac:dyDescent="0.45">
      <c r="A185" t="str">
        <f t="shared" ref="A185:B185" si="43">A17</f>
        <v>BEN</v>
      </c>
      <c r="B185" t="str">
        <f t="shared" si="43"/>
        <v>Benin</v>
      </c>
      <c r="C185" s="6">
        <f t="shared" si="31"/>
        <v>2</v>
      </c>
      <c r="E185" t="str">
        <f t="shared" si="23"/>
        <v>NatGrdExt_BEN_2</v>
      </c>
      <c r="F185" s="17">
        <f t="shared" ca="1" si="26"/>
        <v>5.2785388127853883E-2</v>
      </c>
      <c r="G185" s="17">
        <f t="shared" ca="1" si="39"/>
        <v>7.3378995433789965E-2</v>
      </c>
      <c r="H185" s="17">
        <f t="shared" ca="1" si="39"/>
        <v>0.1361187214611872</v>
      </c>
      <c r="I185" s="17">
        <f t="shared" ca="1" si="39"/>
        <v>0.23958904109589044</v>
      </c>
      <c r="J185" s="17">
        <f t="shared" ca="1" si="39"/>
        <v>0.40054794520547948</v>
      </c>
      <c r="K185" s="17">
        <f t="shared" ca="1" si="39"/>
        <v>0.63347031963470324</v>
      </c>
      <c r="L185" s="17">
        <f t="shared" ca="1" si="39"/>
        <v>0.94267123287671251</v>
      </c>
      <c r="M185" s="17">
        <f t="shared" ca="1" si="39"/>
        <v>1.3154109589041099</v>
      </c>
      <c r="N185" s="17">
        <f t="shared" ca="1" si="39"/>
        <v>1.5165753424657535</v>
      </c>
      <c r="O185" s="18">
        <v>3</v>
      </c>
      <c r="Q185" s="19">
        <f t="shared" ca="1" si="24"/>
        <v>99.665999999999997</v>
      </c>
      <c r="R185" t="s">
        <v>53</v>
      </c>
      <c r="S185">
        <v>2038</v>
      </c>
      <c r="T185" s="17">
        <v>80.363</v>
      </c>
      <c r="U185" s="17">
        <v>93.992000000000004</v>
      </c>
      <c r="V185" s="17">
        <v>99.665999999999997</v>
      </c>
    </row>
    <row r="186" spans="1:22" x14ac:dyDescent="0.45">
      <c r="A186" t="str">
        <f t="shared" ref="A186:B186" si="44">A18</f>
        <v>BFA</v>
      </c>
      <c r="B186" t="str">
        <f t="shared" si="44"/>
        <v>Burkina Faso</v>
      </c>
      <c r="C186" s="6">
        <f t="shared" si="31"/>
        <v>2</v>
      </c>
      <c r="E186" t="str">
        <f t="shared" si="23"/>
        <v>NatGrdExt_BFA_2</v>
      </c>
      <c r="F186" s="17">
        <f t="shared" ca="1" si="26"/>
        <v>8.7054794520547957E-2</v>
      </c>
      <c r="G186" s="17">
        <f t="shared" ca="1" si="39"/>
        <v>0.12538812785388129</v>
      </c>
      <c r="H186" s="17">
        <f t="shared" ca="1" si="39"/>
        <v>0.25401826484018264</v>
      </c>
      <c r="I186" s="17">
        <f t="shared" ca="1" si="39"/>
        <v>0.48924657534246579</v>
      </c>
      <c r="J186" s="17">
        <f t="shared" ca="1" si="39"/>
        <v>0.89107305936073078</v>
      </c>
      <c r="K186" s="17">
        <f t="shared" ca="1" si="39"/>
        <v>1.5264155251141553</v>
      </c>
      <c r="L186" s="17">
        <f t="shared" ca="1" si="39"/>
        <v>2.4496575342465756</v>
      </c>
      <c r="M186" s="17">
        <f t="shared" ca="1" si="39"/>
        <v>3.6725799086757998</v>
      </c>
      <c r="N186" s="17">
        <f t="shared" ca="1" si="39"/>
        <v>4.380022831050228</v>
      </c>
      <c r="O186" s="18">
        <v>3</v>
      </c>
      <c r="Q186" s="19">
        <f t="shared" ca="1" si="24"/>
        <v>109.61</v>
      </c>
      <c r="R186" t="s">
        <v>53</v>
      </c>
      <c r="S186">
        <v>2039</v>
      </c>
      <c r="T186" s="17">
        <v>87.055999999999997</v>
      </c>
      <c r="U186" s="17">
        <v>102.843</v>
      </c>
      <c r="V186" s="17">
        <v>109.61</v>
      </c>
    </row>
    <row r="187" spans="1:22" x14ac:dyDescent="0.45">
      <c r="A187" t="str">
        <f t="shared" ref="A187:B187" si="45">A19</f>
        <v>BGD</v>
      </c>
      <c r="B187" t="str">
        <f t="shared" si="45"/>
        <v>Bangladesh</v>
      </c>
      <c r="C187" s="6">
        <f t="shared" si="31"/>
        <v>2</v>
      </c>
      <c r="E187" t="str">
        <f t="shared" si="23"/>
        <v>NatGrdExt_BGD_2</v>
      </c>
      <c r="F187" s="17">
        <f t="shared" ca="1" si="26"/>
        <v>2.8269863013698635</v>
      </c>
      <c r="G187" s="17">
        <f t="shared" ca="1" si="39"/>
        <v>4.0928310502283107</v>
      </c>
      <c r="H187" s="17">
        <f t="shared" ca="1" si="39"/>
        <v>7.6121461187214612</v>
      </c>
      <c r="I187" s="17">
        <f t="shared" ca="1" si="39"/>
        <v>11.727511415525115</v>
      </c>
      <c r="J187" s="17">
        <f t="shared" ca="1" si="39"/>
        <v>15.251894977168952</v>
      </c>
      <c r="K187" s="17">
        <f t="shared" ca="1" si="39"/>
        <v>17.597031963470322</v>
      </c>
      <c r="L187" s="17">
        <f t="shared" ca="1" si="39"/>
        <v>19.00869863013699</v>
      </c>
      <c r="M187" s="17">
        <f t="shared" ca="1" si="39"/>
        <v>19.907762557077628</v>
      </c>
      <c r="N187" s="17">
        <f t="shared" ca="1" si="39"/>
        <v>20.283242009132419</v>
      </c>
      <c r="O187" s="18">
        <v>3</v>
      </c>
      <c r="Q187" s="19">
        <f t="shared" ca="1" si="24"/>
        <v>120.398</v>
      </c>
      <c r="R187" t="s">
        <v>53</v>
      </c>
      <c r="S187">
        <v>2040</v>
      </c>
      <c r="T187" s="17">
        <v>94.22</v>
      </c>
      <c r="U187" s="17">
        <v>112.38500000000001</v>
      </c>
      <c r="V187" s="17">
        <v>120.398</v>
      </c>
    </row>
    <row r="188" spans="1:22" x14ac:dyDescent="0.45">
      <c r="A188" t="str">
        <f t="shared" ref="A188:B188" si="46">A20</f>
        <v>BGR</v>
      </c>
      <c r="B188" t="str">
        <f t="shared" si="46"/>
        <v>Bulgaria</v>
      </c>
      <c r="C188" s="6">
        <f t="shared" si="31"/>
        <v>2</v>
      </c>
      <c r="E188" t="str">
        <f t="shared" si="23"/>
        <v>NatGrdExt_BGR_2</v>
      </c>
      <c r="F188" s="17">
        <f t="shared" ca="1" si="26"/>
        <v>0.76166666666666671</v>
      </c>
      <c r="G188" s="17">
        <f t="shared" ca="1" si="39"/>
        <v>0.76166666666666671</v>
      </c>
      <c r="H188" s="17">
        <f t="shared" ca="1" si="39"/>
        <v>0.76166666666666671</v>
      </c>
      <c r="I188" s="17">
        <f t="shared" ca="1" si="39"/>
        <v>0.76166666666666671</v>
      </c>
      <c r="J188" s="17">
        <f t="shared" ca="1" si="39"/>
        <v>0.76166666666666671</v>
      </c>
      <c r="K188" s="17">
        <f t="shared" ca="1" si="39"/>
        <v>0.76166666666666671</v>
      </c>
      <c r="L188" s="17">
        <f t="shared" ca="1" si="39"/>
        <v>0.76166666666666671</v>
      </c>
      <c r="M188" s="17">
        <f t="shared" ca="1" si="39"/>
        <v>0.76166666666666671</v>
      </c>
      <c r="N188" s="17">
        <f t="shared" ca="1" si="39"/>
        <v>0.76452054794520541</v>
      </c>
      <c r="O188" s="18">
        <v>3</v>
      </c>
      <c r="Q188" s="19">
        <f t="shared" ca="1" si="24"/>
        <v>132.07900000000001</v>
      </c>
      <c r="R188" t="s">
        <v>53</v>
      </c>
      <c r="S188">
        <v>2041</v>
      </c>
      <c r="T188" s="17">
        <v>101.873</v>
      </c>
      <c r="U188" s="17">
        <v>122.65</v>
      </c>
      <c r="V188" s="17">
        <v>132.07900000000001</v>
      </c>
    </row>
    <row r="189" spans="1:22" x14ac:dyDescent="0.45">
      <c r="A189" t="str">
        <f t="shared" ref="A189:B189" si="47">A21</f>
        <v>BHR</v>
      </c>
      <c r="B189" t="str">
        <f t="shared" si="47"/>
        <v>Bahrain</v>
      </c>
      <c r="C189" s="6">
        <f t="shared" si="31"/>
        <v>2</v>
      </c>
      <c r="E189" t="str">
        <f t="shared" si="23"/>
        <v>NatGrdExt_BHR_2</v>
      </c>
      <c r="F189" s="17">
        <f t="shared" ca="1" si="26"/>
        <v>0.76602739726027402</v>
      </c>
      <c r="G189" s="17">
        <f t="shared" ca="1" si="39"/>
        <v>0.77566210045662098</v>
      </c>
      <c r="H189" s="17">
        <f t="shared" ca="1" si="39"/>
        <v>0.82426940639269419</v>
      </c>
      <c r="I189" s="17">
        <f t="shared" ca="1" si="39"/>
        <v>0.85890410958904106</v>
      </c>
      <c r="J189" s="17">
        <f t="shared" ca="1" si="39"/>
        <v>0.87063926940639269</v>
      </c>
      <c r="K189" s="17">
        <f t="shared" ca="1" si="39"/>
        <v>0.87598173515981748</v>
      </c>
      <c r="L189" s="17">
        <f t="shared" ca="1" si="39"/>
        <v>0.87897260273972611</v>
      </c>
      <c r="M189" s="17">
        <f t="shared" ca="1" si="39"/>
        <v>0.89883561643835619</v>
      </c>
      <c r="N189" s="17">
        <f t="shared" ca="1" si="39"/>
        <v>0.91349315068493153</v>
      </c>
      <c r="O189" s="18">
        <v>3</v>
      </c>
      <c r="Q189" s="19">
        <f t="shared" ca="1" si="24"/>
        <v>144.70400000000001</v>
      </c>
      <c r="R189" t="s">
        <v>53</v>
      </c>
      <c r="S189">
        <v>2042</v>
      </c>
      <c r="T189" s="17">
        <v>110.029</v>
      </c>
      <c r="U189" s="17">
        <v>133.67099999999999</v>
      </c>
      <c r="V189" s="17">
        <v>144.70400000000001</v>
      </c>
    </row>
    <row r="190" spans="1:22" x14ac:dyDescent="0.45">
      <c r="A190" t="str">
        <f t="shared" ref="A190:B190" si="48">A22</f>
        <v>BHS</v>
      </c>
      <c r="B190" t="str">
        <f t="shared" si="48"/>
        <v>The Bahamas</v>
      </c>
      <c r="C190" s="6">
        <f t="shared" si="31"/>
        <v>2</v>
      </c>
      <c r="E190" t="str">
        <f t="shared" si="23"/>
        <v>NatGrdExt_BHS_2</v>
      </c>
      <c r="F190" s="17">
        <f t="shared" ca="1" si="26"/>
        <v>5.3401826484018262E-2</v>
      </c>
      <c r="G190" s="17">
        <f t="shared" ca="1" si="39"/>
        <v>5.5296803652968046E-2</v>
      </c>
      <c r="H190" s="17">
        <f t="shared" ca="1" si="39"/>
        <v>5.7739726027397263E-2</v>
      </c>
      <c r="I190" s="17">
        <f t="shared" ca="1" si="39"/>
        <v>5.867579908675799E-2</v>
      </c>
      <c r="J190" s="17">
        <f t="shared" ca="1" si="39"/>
        <v>5.867579908675799E-2</v>
      </c>
      <c r="K190" s="17">
        <f t="shared" ca="1" si="39"/>
        <v>5.867579908675799E-2</v>
      </c>
      <c r="L190" s="17">
        <f t="shared" ca="1" si="39"/>
        <v>5.867579908675799E-2</v>
      </c>
      <c r="M190" s="17">
        <f t="shared" ca="1" si="39"/>
        <v>5.867579908675799E-2</v>
      </c>
      <c r="N190" s="17">
        <f t="shared" ca="1" si="39"/>
        <v>5.867579908675799E-2</v>
      </c>
      <c r="O190" s="18">
        <v>3</v>
      </c>
      <c r="Q190" s="19">
        <f t="shared" ca="1" si="24"/>
        <v>158.32</v>
      </c>
      <c r="R190" t="s">
        <v>53</v>
      </c>
      <c r="S190">
        <v>2043</v>
      </c>
      <c r="T190" s="17">
        <v>118.69799999999999</v>
      </c>
      <c r="U190" s="17">
        <v>145.477</v>
      </c>
      <c r="V190" s="17">
        <v>158.32</v>
      </c>
    </row>
    <row r="191" spans="1:22" x14ac:dyDescent="0.45">
      <c r="A191" t="str">
        <f t="shared" ref="A191:B191" si="49">A23</f>
        <v>BIH</v>
      </c>
      <c r="B191" t="str">
        <f t="shared" si="49"/>
        <v>Bosnia and Herzegovina</v>
      </c>
      <c r="C191" s="6">
        <f t="shared" si="31"/>
        <v>2</v>
      </c>
      <c r="E191" t="str">
        <f t="shared" si="23"/>
        <v>NatGrdExt_BIH_2</v>
      </c>
      <c r="F191" s="17">
        <f t="shared" ca="1" si="26"/>
        <v>0.43239726027397263</v>
      </c>
      <c r="G191" s="17">
        <f t="shared" ref="G191:N200" ca="1" si="50">MAX(F191,SUMIFS($Q$5:$Q$19999,$R$5:$R$19999,RIGHT($A191,3),$S$5:$S$19999,G$4)*VLOOKUP($C191,$Y$5:$Z$15,2,FALSE)/8.76)+SUMIF($Y$5:$Y$15,$C191,$AA$5:$AA$15)</f>
        <v>0.50607305936073066</v>
      </c>
      <c r="H191" s="17">
        <f t="shared" ca="1" si="50"/>
        <v>0.6463698630136987</v>
      </c>
      <c r="I191" s="17">
        <f t="shared" ca="1" si="50"/>
        <v>0.74899543378995426</v>
      </c>
      <c r="J191" s="17">
        <f t="shared" ca="1" si="50"/>
        <v>0.81575342465753431</v>
      </c>
      <c r="K191" s="17">
        <f t="shared" ca="1" si="50"/>
        <v>0.85347031963470321</v>
      </c>
      <c r="L191" s="17">
        <f t="shared" ca="1" si="50"/>
        <v>0.86899543378995436</v>
      </c>
      <c r="M191" s="17">
        <f t="shared" ca="1" si="50"/>
        <v>0.88189497716894982</v>
      </c>
      <c r="N191" s="17">
        <f t="shared" ca="1" si="50"/>
        <v>0.88997716894977175</v>
      </c>
      <c r="O191" s="18">
        <v>3</v>
      </c>
      <c r="Q191" s="19">
        <f t="shared" ca="1" si="24"/>
        <v>172.97499999999999</v>
      </c>
      <c r="R191" t="s">
        <v>53</v>
      </c>
      <c r="S191">
        <v>2044</v>
      </c>
      <c r="T191" s="17">
        <v>127.88800000000001</v>
      </c>
      <c r="U191" s="17">
        <v>158.09700000000001</v>
      </c>
      <c r="V191" s="17">
        <v>172.97499999999999</v>
      </c>
    </row>
    <row r="192" spans="1:22" x14ac:dyDescent="0.45">
      <c r="A192" t="str">
        <f t="shared" ref="A192:B192" si="51">A24</f>
        <v>BLR</v>
      </c>
      <c r="B192" t="str">
        <f t="shared" si="51"/>
        <v>Belarus</v>
      </c>
      <c r="C192" s="6">
        <f t="shared" si="31"/>
        <v>2</v>
      </c>
      <c r="E192" t="str">
        <f t="shared" si="23"/>
        <v>NatGrdExt_BLR_2</v>
      </c>
      <c r="F192" s="17">
        <f t="shared" ca="1" si="26"/>
        <v>0.8190182648401827</v>
      </c>
      <c r="G192" s="17">
        <f t="shared" ca="1" si="50"/>
        <v>0.82034246575342462</v>
      </c>
      <c r="H192" s="17">
        <f t="shared" ca="1" si="50"/>
        <v>0.82034246575342462</v>
      </c>
      <c r="I192" s="17">
        <f t="shared" ca="1" si="50"/>
        <v>0.82255707762557084</v>
      </c>
      <c r="J192" s="17">
        <f t="shared" ca="1" si="50"/>
        <v>0.82255707762557084</v>
      </c>
      <c r="K192" s="17">
        <f t="shared" ca="1" si="50"/>
        <v>0.82255707762557084</v>
      </c>
      <c r="L192" s="17">
        <f t="shared" ca="1" si="50"/>
        <v>0.83223744292237445</v>
      </c>
      <c r="M192" s="17">
        <f t="shared" ca="1" si="50"/>
        <v>0.85196347031963482</v>
      </c>
      <c r="N192" s="17">
        <f t="shared" ca="1" si="50"/>
        <v>0.86422374429223758</v>
      </c>
      <c r="O192" s="18">
        <v>3</v>
      </c>
      <c r="Q192" s="19">
        <f t="shared" ca="1" si="24"/>
        <v>188.71299999999999</v>
      </c>
      <c r="R192" t="s">
        <v>53</v>
      </c>
      <c r="S192">
        <v>2045</v>
      </c>
      <c r="T192" s="17">
        <v>137.601</v>
      </c>
      <c r="U192" s="17">
        <v>171.55500000000001</v>
      </c>
      <c r="V192" s="17">
        <v>188.71299999999999</v>
      </c>
    </row>
    <row r="193" spans="1:22" x14ac:dyDescent="0.45">
      <c r="A193" t="str">
        <f t="shared" ref="A193:B193" si="52">A25</f>
        <v>BLZ</v>
      </c>
      <c r="B193" t="str">
        <f t="shared" si="52"/>
        <v>Belize</v>
      </c>
      <c r="C193" s="6">
        <f t="shared" si="31"/>
        <v>2</v>
      </c>
      <c r="E193" t="str">
        <f t="shared" si="23"/>
        <v>NatGrdExt_BLZ_2</v>
      </c>
      <c r="F193" s="17">
        <f t="shared" ca="1" si="26"/>
        <v>5.6164383561643834E-2</v>
      </c>
      <c r="G193" s="17">
        <f t="shared" ca="1" si="50"/>
        <v>6.1461187214611884E-2</v>
      </c>
      <c r="H193" s="17">
        <f t="shared" ca="1" si="50"/>
        <v>7.2283105022831057E-2</v>
      </c>
      <c r="I193" s="17">
        <f t="shared" ca="1" si="50"/>
        <v>8.3173515981735169E-2</v>
      </c>
      <c r="J193" s="17">
        <f t="shared" ca="1" si="50"/>
        <v>9.4018264840182664E-2</v>
      </c>
      <c r="K193" s="17">
        <f t="shared" ca="1" si="50"/>
        <v>0.10486301369863014</v>
      </c>
      <c r="L193" s="17">
        <f t="shared" ca="1" si="50"/>
        <v>0.1151826484018265</v>
      </c>
      <c r="M193" s="17">
        <f t="shared" ca="1" si="50"/>
        <v>0.12479452054794522</v>
      </c>
      <c r="N193" s="17">
        <f t="shared" ca="1" si="50"/>
        <v>0.12965753424657536</v>
      </c>
      <c r="O193" s="18">
        <v>3</v>
      </c>
      <c r="Q193" s="19">
        <f t="shared" ca="1" si="24"/>
        <v>205.57499999999999</v>
      </c>
      <c r="R193" t="s">
        <v>53</v>
      </c>
      <c r="S193">
        <v>2046</v>
      </c>
      <c r="T193" s="17">
        <v>147.83699999999999</v>
      </c>
      <c r="U193" s="17">
        <v>185.87100000000001</v>
      </c>
      <c r="V193" s="17">
        <v>205.57499999999999</v>
      </c>
    </row>
    <row r="194" spans="1:22" x14ac:dyDescent="0.45">
      <c r="A194" t="str">
        <f t="shared" ref="A194:B194" si="53">A26</f>
        <v>BOL</v>
      </c>
      <c r="B194" t="str">
        <f t="shared" si="53"/>
        <v>Bolivia</v>
      </c>
      <c r="C194" s="6">
        <f t="shared" si="31"/>
        <v>2</v>
      </c>
      <c r="E194" t="str">
        <f t="shared" si="23"/>
        <v>NatGrdExt_BOL_2</v>
      </c>
      <c r="F194" s="17">
        <f t="shared" ca="1" si="26"/>
        <v>0.28449771689497722</v>
      </c>
      <c r="G194" s="17">
        <f t="shared" ca="1" si="50"/>
        <v>0.36347031963470322</v>
      </c>
      <c r="H194" s="17">
        <f t="shared" ca="1" si="50"/>
        <v>0.58098173515981744</v>
      </c>
      <c r="I194" s="17">
        <f t="shared" ca="1" si="50"/>
        <v>0.89027397260273977</v>
      </c>
      <c r="J194" s="17">
        <f t="shared" ca="1" si="50"/>
        <v>1.3033561643835618</v>
      </c>
      <c r="K194" s="17">
        <f t="shared" ca="1" si="50"/>
        <v>1.8108447488584474</v>
      </c>
      <c r="L194" s="17">
        <f t="shared" ca="1" si="50"/>
        <v>2.3919634703196349</v>
      </c>
      <c r="M194" s="17">
        <f t="shared" ca="1" si="50"/>
        <v>3.0138584474885848</v>
      </c>
      <c r="N194" s="17">
        <f t="shared" ca="1" si="50"/>
        <v>3.3282876712328768</v>
      </c>
      <c r="O194" s="18">
        <v>3</v>
      </c>
      <c r="Q194" s="19">
        <f t="shared" ca="1" si="24"/>
        <v>223.59899999999999</v>
      </c>
      <c r="R194" t="s">
        <v>53</v>
      </c>
      <c r="S194">
        <v>2047</v>
      </c>
      <c r="T194" s="17">
        <v>158.59100000000001</v>
      </c>
      <c r="U194" s="17">
        <v>201.06200000000001</v>
      </c>
      <c r="V194" s="17">
        <v>223.59899999999999</v>
      </c>
    </row>
    <row r="195" spans="1:22" x14ac:dyDescent="0.45">
      <c r="A195" t="str">
        <f t="shared" ref="A195:B195" si="54">A27</f>
        <v>BRA</v>
      </c>
      <c r="B195" t="str">
        <f t="shared" si="54"/>
        <v>Brazil</v>
      </c>
      <c r="C195" s="6">
        <f t="shared" si="31"/>
        <v>2</v>
      </c>
      <c r="E195" t="str">
        <f t="shared" si="23"/>
        <v>NatGrdExt_BRA_2</v>
      </c>
      <c r="F195" s="17">
        <f t="shared" ca="1" si="26"/>
        <v>15.599566210045662</v>
      </c>
      <c r="G195" s="17">
        <f t="shared" ca="1" si="50"/>
        <v>17.256780821917808</v>
      </c>
      <c r="H195" s="17">
        <f t="shared" ca="1" si="50"/>
        <v>20.190730593607309</v>
      </c>
      <c r="I195" s="17">
        <f t="shared" ca="1" si="50"/>
        <v>22.382762557077626</v>
      </c>
      <c r="J195" s="17">
        <f t="shared" ca="1" si="50"/>
        <v>23.817123287671237</v>
      </c>
      <c r="K195" s="17">
        <f t="shared" ca="1" si="50"/>
        <v>24.664611872146121</v>
      </c>
      <c r="L195" s="17">
        <f t="shared" ca="1" si="50"/>
        <v>25.201598173515983</v>
      </c>
      <c r="M195" s="17">
        <f t="shared" ca="1" si="50"/>
        <v>25.666666666666671</v>
      </c>
      <c r="N195" s="17">
        <f t="shared" ca="1" si="50"/>
        <v>25.933333333333341</v>
      </c>
      <c r="O195" s="18">
        <v>3</v>
      </c>
      <c r="Q195" s="19">
        <f t="shared" ca="1" si="24"/>
        <v>242.81700000000001</v>
      </c>
      <c r="R195" t="s">
        <v>53</v>
      </c>
      <c r="S195">
        <v>2048</v>
      </c>
      <c r="T195" s="17">
        <v>169.851</v>
      </c>
      <c r="U195" s="17">
        <v>217.14099999999999</v>
      </c>
      <c r="V195" s="17">
        <v>242.81700000000001</v>
      </c>
    </row>
    <row r="196" spans="1:22" x14ac:dyDescent="0.45">
      <c r="A196" t="str">
        <f t="shared" ref="A196:B196" si="55">A28</f>
        <v>BRN</v>
      </c>
      <c r="B196" t="str">
        <f t="shared" si="55"/>
        <v>Brunei</v>
      </c>
      <c r="C196" s="6">
        <f t="shared" si="31"/>
        <v>2</v>
      </c>
      <c r="E196" t="str">
        <f t="shared" si="23"/>
        <v>NatGrdExt_BRN_2</v>
      </c>
      <c r="F196" s="17">
        <f t="shared" ca="1" si="26"/>
        <v>0.10107305936073059</v>
      </c>
      <c r="G196" s="17">
        <f t="shared" ca="1" si="50"/>
        <v>0.10703196347031964</v>
      </c>
      <c r="H196" s="17">
        <f t="shared" ca="1" si="50"/>
        <v>0.11662100456621005</v>
      </c>
      <c r="I196" s="17">
        <f t="shared" ca="1" si="50"/>
        <v>0.12358447488584476</v>
      </c>
      <c r="J196" s="17">
        <f t="shared" ca="1" si="50"/>
        <v>0.12888127853881279</v>
      </c>
      <c r="K196" s="17">
        <f t="shared" ca="1" si="50"/>
        <v>0.13257990867579911</v>
      </c>
      <c r="L196" s="17">
        <f t="shared" ca="1" si="50"/>
        <v>0.13616438356164384</v>
      </c>
      <c r="M196" s="17">
        <f t="shared" ca="1" si="50"/>
        <v>0.14089041095890414</v>
      </c>
      <c r="N196" s="17">
        <f t="shared" ca="1" si="50"/>
        <v>0.14376712328767124</v>
      </c>
      <c r="O196" s="18">
        <v>3</v>
      </c>
      <c r="Q196" s="19">
        <f t="shared" ca="1" si="24"/>
        <v>263.255</v>
      </c>
      <c r="R196" t="s">
        <v>53</v>
      </c>
      <c r="S196">
        <v>2049</v>
      </c>
      <c r="T196" s="17">
        <v>181.60300000000001</v>
      </c>
      <c r="U196" s="17">
        <v>234.114</v>
      </c>
      <c r="V196" s="17">
        <v>263.255</v>
      </c>
    </row>
    <row r="197" spans="1:22" x14ac:dyDescent="0.45">
      <c r="A197" t="str">
        <f t="shared" ref="A197:B197" si="56">A29</f>
        <v>BTN</v>
      </c>
      <c r="B197" t="str">
        <f t="shared" si="56"/>
        <v>Bhutan</v>
      </c>
      <c r="C197" s="6">
        <f t="shared" si="31"/>
        <v>2</v>
      </c>
      <c r="E197" t="str">
        <f t="shared" ref="E197:E260" si="57">"NatGrdExt_"&amp;A197&amp;"_"&amp;C197</f>
        <v>NatGrdExt_BTN_2</v>
      </c>
      <c r="F197" s="17">
        <f t="shared" ca="1" si="26"/>
        <v>1.0936073059360731E-2</v>
      </c>
      <c r="G197" s="17">
        <f t="shared" ca="1" si="50"/>
        <v>1.3424657534246575E-2</v>
      </c>
      <c r="H197" s="17">
        <f t="shared" ca="1" si="50"/>
        <v>1.9726027397260277E-2</v>
      </c>
      <c r="I197" s="17">
        <f t="shared" ca="1" si="50"/>
        <v>2.7945205479452059E-2</v>
      </c>
      <c r="J197" s="17">
        <f t="shared" ca="1" si="50"/>
        <v>3.8082191780821922E-2</v>
      </c>
      <c r="K197" s="17">
        <f t="shared" ca="1" si="50"/>
        <v>4.9406392694063939E-2</v>
      </c>
      <c r="L197" s="17">
        <f t="shared" ca="1" si="50"/>
        <v>6.1392694063926952E-2</v>
      </c>
      <c r="M197" s="17">
        <f t="shared" ca="1" si="50"/>
        <v>7.3972602739726043E-2</v>
      </c>
      <c r="N197" s="17">
        <f t="shared" ca="1" si="50"/>
        <v>8.0410958904109597E-2</v>
      </c>
      <c r="O197" s="18">
        <v>3</v>
      </c>
      <c r="Q197" s="19">
        <f t="shared" ca="1" si="24"/>
        <v>284.93299999999999</v>
      </c>
      <c r="R197" t="s">
        <v>53</v>
      </c>
      <c r="S197">
        <v>2050</v>
      </c>
      <c r="T197" s="17">
        <v>193.82499999999999</v>
      </c>
      <c r="U197" s="17">
        <v>251.982</v>
      </c>
      <c r="V197" s="17">
        <v>284.93299999999999</v>
      </c>
    </row>
    <row r="198" spans="1:22" x14ac:dyDescent="0.45">
      <c r="A198" t="str">
        <f t="shared" ref="A198:B198" si="58">A30</f>
        <v>BWA</v>
      </c>
      <c r="B198" t="str">
        <f t="shared" si="58"/>
        <v>Botswana</v>
      </c>
      <c r="C198" s="6">
        <f t="shared" si="31"/>
        <v>2</v>
      </c>
      <c r="E198" t="str">
        <f t="shared" si="57"/>
        <v>NatGrdExt_BWA_2</v>
      </c>
      <c r="F198" s="17">
        <f t="shared" ca="1" si="26"/>
        <v>0.1297488584474886</v>
      </c>
      <c r="G198" s="17">
        <f t="shared" ca="1" si="50"/>
        <v>0.1525799086757991</v>
      </c>
      <c r="H198" s="17">
        <f t="shared" ca="1" si="50"/>
        <v>0.19716894977168947</v>
      </c>
      <c r="I198" s="17">
        <f t="shared" ca="1" si="50"/>
        <v>0.23764840182648406</v>
      </c>
      <c r="J198" s="17">
        <f t="shared" ca="1" si="50"/>
        <v>0.2702511415525114</v>
      </c>
      <c r="K198" s="17">
        <f t="shared" ca="1" si="50"/>
        <v>0.29310502283105022</v>
      </c>
      <c r="L198" s="17">
        <f t="shared" ca="1" si="50"/>
        <v>0.30894977168949778</v>
      </c>
      <c r="M198" s="17">
        <f t="shared" ca="1" si="50"/>
        <v>0.32002283105022833</v>
      </c>
      <c r="N198" s="17">
        <f t="shared" ca="1" si="50"/>
        <v>0.32372146118721468</v>
      </c>
      <c r="O198" s="18">
        <v>3</v>
      </c>
      <c r="Q198" s="19">
        <f t="shared" ref="Q198:Q261" ca="1" si="59">OFFSET(S198,0,MATCH($Q$3,$T$4:$V$4,0))</f>
        <v>307.863</v>
      </c>
      <c r="R198" t="s">
        <v>53</v>
      </c>
      <c r="S198">
        <v>2051</v>
      </c>
      <c r="T198" s="17">
        <v>206.48699999999999</v>
      </c>
      <c r="U198" s="17">
        <v>270.73700000000002</v>
      </c>
      <c r="V198" s="17">
        <v>307.863</v>
      </c>
    </row>
    <row r="199" spans="1:22" x14ac:dyDescent="0.45">
      <c r="A199" t="str">
        <f t="shared" ref="A199:B199" si="60">A31</f>
        <v>CAF</v>
      </c>
      <c r="B199" t="str">
        <f t="shared" si="60"/>
        <v>Central African Republic</v>
      </c>
      <c r="C199" s="6">
        <f t="shared" si="31"/>
        <v>2</v>
      </c>
      <c r="E199" t="str">
        <f t="shared" si="57"/>
        <v>NatGrdExt_CAF_2</v>
      </c>
      <c r="F199" s="17">
        <f t="shared" ca="1" si="26"/>
        <v>1.9315068493150688E-2</v>
      </c>
      <c r="G199" s="17">
        <f t="shared" ca="1" si="50"/>
        <v>2.6598173515981736E-2</v>
      </c>
      <c r="H199" s="17">
        <f t="shared" ca="1" si="50"/>
        <v>4.8310502283105024E-2</v>
      </c>
      <c r="I199" s="17">
        <f t="shared" ca="1" si="50"/>
        <v>8.3173515981735169E-2</v>
      </c>
      <c r="J199" s="17">
        <f t="shared" ca="1" si="50"/>
        <v>0.13641552511415525</v>
      </c>
      <c r="K199" s="17">
        <f t="shared" ca="1" si="50"/>
        <v>0.21125570776255709</v>
      </c>
      <c r="L199" s="17">
        <f t="shared" ca="1" si="50"/>
        <v>0.30755707762557083</v>
      </c>
      <c r="M199" s="17">
        <f t="shared" ca="1" si="50"/>
        <v>0.42034246575342471</v>
      </c>
      <c r="N199" s="17">
        <f t="shared" ca="1" si="50"/>
        <v>0.47972602739726028</v>
      </c>
      <c r="O199" s="18">
        <v>3</v>
      </c>
      <c r="Q199" s="19">
        <f t="shared" ca="1" si="59"/>
        <v>332.04700000000003</v>
      </c>
      <c r="R199" t="s">
        <v>53</v>
      </c>
      <c r="S199">
        <v>2052</v>
      </c>
      <c r="T199" s="17">
        <v>219.559</v>
      </c>
      <c r="U199" s="17">
        <v>290.36500000000001</v>
      </c>
      <c r="V199" s="17">
        <v>332.04700000000003</v>
      </c>
    </row>
    <row r="200" spans="1:22" x14ac:dyDescent="0.45">
      <c r="A200" t="str">
        <f t="shared" ref="A200:B200" si="61">A32</f>
        <v>CAN</v>
      </c>
      <c r="B200" t="str">
        <f t="shared" si="61"/>
        <v>Canada</v>
      </c>
      <c r="C200" s="6">
        <f t="shared" si="31"/>
        <v>2</v>
      </c>
      <c r="E200" t="str">
        <f t="shared" si="57"/>
        <v>NatGrdExt_CAN_2</v>
      </c>
      <c r="F200" s="17">
        <f t="shared" ca="1" si="26"/>
        <v>14.768538812785389</v>
      </c>
      <c r="G200" s="17">
        <f t="shared" ca="1" si="50"/>
        <v>15.018150684931507</v>
      </c>
      <c r="H200" s="17">
        <f t="shared" ca="1" si="50"/>
        <v>15.182922374429223</v>
      </c>
      <c r="I200" s="17">
        <f t="shared" ca="1" si="50"/>
        <v>15.217648401826485</v>
      </c>
      <c r="J200" s="17">
        <f t="shared" ca="1" si="50"/>
        <v>15.320639269406392</v>
      </c>
      <c r="K200" s="17">
        <f t="shared" ca="1" si="50"/>
        <v>15.540045662100455</v>
      </c>
      <c r="L200" s="17">
        <f t="shared" ca="1" si="50"/>
        <v>15.830251141552512</v>
      </c>
      <c r="M200" s="17">
        <f t="shared" ca="1" si="50"/>
        <v>16.275913242009132</v>
      </c>
      <c r="N200" s="17">
        <f t="shared" ca="1" si="50"/>
        <v>16.587305936073061</v>
      </c>
      <c r="O200" s="18">
        <v>3</v>
      </c>
      <c r="Q200" s="19">
        <f t="shared" ca="1" si="59"/>
        <v>357.47899999999998</v>
      </c>
      <c r="R200" t="s">
        <v>53</v>
      </c>
      <c r="S200">
        <v>2053</v>
      </c>
      <c r="T200" s="17">
        <v>233.00299999999999</v>
      </c>
      <c r="U200" s="17">
        <v>310.83999999999997</v>
      </c>
      <c r="V200" s="17">
        <v>357.47899999999998</v>
      </c>
    </row>
    <row r="201" spans="1:22" x14ac:dyDescent="0.45">
      <c r="A201" t="str">
        <f t="shared" ref="A201:B201" si="62">A33</f>
        <v>CHE</v>
      </c>
      <c r="B201" t="str">
        <f t="shared" si="62"/>
        <v>Switzerland</v>
      </c>
      <c r="C201" s="6">
        <f t="shared" si="31"/>
        <v>2</v>
      </c>
      <c r="E201" t="str">
        <f t="shared" si="57"/>
        <v>NatGrdExt_CHE_2</v>
      </c>
      <c r="F201" s="17">
        <f t="shared" ca="1" si="26"/>
        <v>1.6685616438356166</v>
      </c>
      <c r="G201" s="17">
        <f t="shared" ref="G201:N210" ca="1" si="63">MAX(F201,SUMIFS($Q$5:$Q$19999,$R$5:$R$19999,RIGHT($A201,3),$S$5:$S$19999,G$4)*VLOOKUP($C201,$Y$5:$Z$15,2,FALSE)/8.76)+SUMIF($Y$5:$Y$15,$C201,$AA$5:$AA$15)</f>
        <v>1.6993835616438357</v>
      </c>
      <c r="H201" s="17">
        <f t="shared" ca="1" si="63"/>
        <v>1.7235388127853881</v>
      </c>
      <c r="I201" s="17">
        <f t="shared" ca="1" si="63"/>
        <v>1.7308675799086759</v>
      </c>
      <c r="J201" s="17">
        <f t="shared" ca="1" si="63"/>
        <v>1.7314155251141554</v>
      </c>
      <c r="K201" s="17">
        <f t="shared" ca="1" si="63"/>
        <v>1.7393150684931509</v>
      </c>
      <c r="L201" s="17">
        <f t="shared" ca="1" si="63"/>
        <v>1.7626027397260275</v>
      </c>
      <c r="M201" s="17">
        <f t="shared" ca="1" si="63"/>
        <v>1.8151598173515984</v>
      </c>
      <c r="N201" s="17">
        <f t="shared" ca="1" si="63"/>
        <v>1.8553652968036529</v>
      </c>
      <c r="O201" s="18">
        <v>3</v>
      </c>
      <c r="Q201" s="19">
        <f t="shared" ca="1" si="59"/>
        <v>384.14400000000001</v>
      </c>
      <c r="R201" t="s">
        <v>53</v>
      </c>
      <c r="S201">
        <v>2054</v>
      </c>
      <c r="T201" s="17">
        <v>246.77699999999999</v>
      </c>
      <c r="U201" s="17">
        <v>332.13200000000001</v>
      </c>
      <c r="V201" s="17">
        <v>384.14400000000001</v>
      </c>
    </row>
    <row r="202" spans="1:22" x14ac:dyDescent="0.45">
      <c r="A202" t="str">
        <f t="shared" ref="A202:B202" si="64">A34</f>
        <v>CHL</v>
      </c>
      <c r="B202" t="str">
        <f t="shared" si="64"/>
        <v>Chile</v>
      </c>
      <c r="C202" s="6">
        <f t="shared" si="31"/>
        <v>2</v>
      </c>
      <c r="E202" t="str">
        <f t="shared" si="57"/>
        <v>NatGrdExt_CHL_2</v>
      </c>
      <c r="F202" s="17">
        <f t="shared" ca="1" si="26"/>
        <v>2.0782876712328768</v>
      </c>
      <c r="G202" s="17">
        <f t="shared" ca="1" si="63"/>
        <v>2.2528995433789958</v>
      </c>
      <c r="H202" s="17">
        <f t="shared" ca="1" si="63"/>
        <v>2.5165981735159817</v>
      </c>
      <c r="I202" s="17">
        <f t="shared" ca="1" si="63"/>
        <v>2.6632420091324205</v>
      </c>
      <c r="J202" s="17">
        <f t="shared" ca="1" si="63"/>
        <v>2.7438812785388129</v>
      </c>
      <c r="K202" s="17">
        <f t="shared" ca="1" si="63"/>
        <v>2.7871689497716896</v>
      </c>
      <c r="L202" s="17">
        <f t="shared" ca="1" si="63"/>
        <v>2.8119406392694066</v>
      </c>
      <c r="M202" s="17">
        <f t="shared" ca="1" si="63"/>
        <v>2.8402511415525118</v>
      </c>
      <c r="N202" s="17">
        <f t="shared" ca="1" si="63"/>
        <v>2.8610502283105022</v>
      </c>
      <c r="O202" s="18">
        <v>3</v>
      </c>
      <c r="Q202" s="19">
        <f t="shared" ca="1" si="59"/>
        <v>412.01499999999999</v>
      </c>
      <c r="R202" t="s">
        <v>53</v>
      </c>
      <c r="S202">
        <v>2055</v>
      </c>
      <c r="T202" s="17">
        <v>260.83100000000002</v>
      </c>
      <c r="U202" s="17">
        <v>354.2</v>
      </c>
      <c r="V202" s="17">
        <v>412.01499999999999</v>
      </c>
    </row>
    <row r="203" spans="1:22" x14ac:dyDescent="0.45">
      <c r="A203" t="str">
        <f t="shared" ref="A203:B203" si="65">A35</f>
        <v>CHN</v>
      </c>
      <c r="B203" t="str">
        <f t="shared" si="65"/>
        <v>China</v>
      </c>
      <c r="C203" s="6">
        <f t="shared" si="31"/>
        <v>2</v>
      </c>
      <c r="E203" t="str">
        <f t="shared" si="57"/>
        <v>NatGrdExt_CHN_2</v>
      </c>
      <c r="F203" s="17">
        <f t="shared" ca="1" si="26"/>
        <v>281.07305936073061</v>
      </c>
      <c r="G203" s="17">
        <f t="shared" ca="1" si="63"/>
        <v>349.33333333333331</v>
      </c>
      <c r="H203" s="17">
        <f t="shared" ca="1" si="63"/>
        <v>437.93378995433795</v>
      </c>
      <c r="I203" s="17">
        <f t="shared" ca="1" si="63"/>
        <v>462.71461187214618</v>
      </c>
      <c r="J203" s="17">
        <f t="shared" ca="1" si="63"/>
        <v>462.71461187214618</v>
      </c>
      <c r="K203" s="17">
        <f t="shared" ca="1" si="63"/>
        <v>462.71461187214618</v>
      </c>
      <c r="L203" s="17">
        <f t="shared" ca="1" si="63"/>
        <v>462.71461187214618</v>
      </c>
      <c r="M203" s="17">
        <f t="shared" ca="1" si="63"/>
        <v>462.71461187214618</v>
      </c>
      <c r="N203" s="17">
        <f t="shared" ca="1" si="63"/>
        <v>462.71461187214618</v>
      </c>
      <c r="O203" s="18">
        <v>3</v>
      </c>
      <c r="Q203" s="19">
        <f t="shared" ca="1" si="59"/>
        <v>441.05399999999997</v>
      </c>
      <c r="R203" t="s">
        <v>53</v>
      </c>
      <c r="S203">
        <v>2056</v>
      </c>
      <c r="T203" s="17">
        <v>275.11399999999998</v>
      </c>
      <c r="U203" s="17">
        <v>376.99400000000003</v>
      </c>
      <c r="V203" s="17">
        <v>441.05399999999997</v>
      </c>
    </row>
    <row r="204" spans="1:22" x14ac:dyDescent="0.45">
      <c r="A204" t="str">
        <f t="shared" ref="A204:B204" si="66">A36</f>
        <v>CIV</v>
      </c>
      <c r="B204" t="str">
        <f t="shared" si="66"/>
        <v>Ivory Coast</v>
      </c>
      <c r="C204" s="6">
        <f t="shared" si="31"/>
        <v>2</v>
      </c>
      <c r="E204" t="str">
        <f t="shared" si="57"/>
        <v>NatGrdExt_CIV_2</v>
      </c>
      <c r="F204" s="17">
        <f t="shared" ca="1" si="26"/>
        <v>0.24447488584474886</v>
      </c>
      <c r="G204" s="17">
        <f t="shared" ca="1" si="63"/>
        <v>0.32445205479452055</v>
      </c>
      <c r="H204" s="17">
        <f t="shared" ca="1" si="63"/>
        <v>0.54479452054794519</v>
      </c>
      <c r="I204" s="17">
        <f t="shared" ca="1" si="63"/>
        <v>0.86577625570776262</v>
      </c>
      <c r="J204" s="17">
        <f t="shared" ca="1" si="63"/>
        <v>1.3046575342465754</v>
      </c>
      <c r="K204" s="17">
        <f t="shared" ca="1" si="63"/>
        <v>1.8584474885844751</v>
      </c>
      <c r="L204" s="17">
        <f t="shared" ca="1" si="63"/>
        <v>2.4999771689497718</v>
      </c>
      <c r="M204" s="17">
        <f t="shared" ca="1" si="63"/>
        <v>3.1865981735159821</v>
      </c>
      <c r="N204" s="17">
        <f t="shared" ca="1" si="63"/>
        <v>3.5305022831050228</v>
      </c>
      <c r="O204" s="18">
        <v>3</v>
      </c>
      <c r="Q204" s="19">
        <f t="shared" ca="1" si="59"/>
        <v>471.21600000000001</v>
      </c>
      <c r="R204" t="s">
        <v>53</v>
      </c>
      <c r="S204">
        <v>2057</v>
      </c>
      <c r="T204" s="17">
        <v>289.577</v>
      </c>
      <c r="U204" s="17">
        <v>400.46</v>
      </c>
      <c r="V204" s="17">
        <v>471.21600000000001</v>
      </c>
    </row>
    <row r="205" spans="1:22" x14ac:dyDescent="0.45">
      <c r="A205" t="str">
        <f t="shared" ref="A205:B205" si="67">A37</f>
        <v>CMR</v>
      </c>
      <c r="B205" t="str">
        <f t="shared" si="67"/>
        <v>Cameroon</v>
      </c>
      <c r="C205" s="6">
        <f t="shared" si="31"/>
        <v>2</v>
      </c>
      <c r="E205" t="str">
        <f t="shared" si="57"/>
        <v>NatGrdExt_CMR_2</v>
      </c>
      <c r="F205" s="17">
        <f t="shared" ca="1" si="26"/>
        <v>0.27474885844748864</v>
      </c>
      <c r="G205" s="17">
        <f t="shared" ca="1" si="63"/>
        <v>0.36347031963470322</v>
      </c>
      <c r="H205" s="17">
        <f t="shared" ca="1" si="63"/>
        <v>0.60557077625570777</v>
      </c>
      <c r="I205" s="17">
        <f t="shared" ca="1" si="63"/>
        <v>0.95031963470319658</v>
      </c>
      <c r="J205" s="17">
        <f t="shared" ca="1" si="63"/>
        <v>1.4090867579908679</v>
      </c>
      <c r="K205" s="17">
        <f t="shared" ca="1" si="63"/>
        <v>1.9722831050228311</v>
      </c>
      <c r="L205" s="17">
        <f t="shared" ca="1" si="63"/>
        <v>2.6063470319634705</v>
      </c>
      <c r="M205" s="17">
        <f t="shared" ca="1" si="63"/>
        <v>3.2594520547945214</v>
      </c>
      <c r="N205" s="17">
        <f t="shared" ca="1" si="63"/>
        <v>3.5761643835616441</v>
      </c>
      <c r="O205" s="18">
        <v>3</v>
      </c>
      <c r="Q205" s="19">
        <f t="shared" ca="1" si="59"/>
        <v>502.44099999999997</v>
      </c>
      <c r="R205" t="s">
        <v>53</v>
      </c>
      <c r="S205">
        <v>2058</v>
      </c>
      <c r="T205" s="17">
        <v>304.17200000000003</v>
      </c>
      <c r="U205" s="17">
        <v>424.54</v>
      </c>
      <c r="V205" s="17">
        <v>502.44099999999997</v>
      </c>
    </row>
    <row r="206" spans="1:22" x14ac:dyDescent="0.45">
      <c r="A206" t="str">
        <f t="shared" ref="A206:B206" si="68">A38</f>
        <v>COD</v>
      </c>
      <c r="B206" t="str">
        <f t="shared" si="68"/>
        <v>Democratic Republic of Congo</v>
      </c>
      <c r="C206" s="6">
        <f t="shared" si="31"/>
        <v>2</v>
      </c>
      <c r="E206" t="str">
        <f t="shared" si="57"/>
        <v>NatGrdExt_COD_2</v>
      </c>
      <c r="F206" s="17">
        <f t="shared" ca="1" si="26"/>
        <v>0.46187214611872152</v>
      </c>
      <c r="G206" s="17">
        <f t="shared" ca="1" si="63"/>
        <v>0.65168949771689499</v>
      </c>
      <c r="H206" s="17">
        <f t="shared" ca="1" si="63"/>
        <v>1.2434703196347034</v>
      </c>
      <c r="I206" s="17">
        <f t="shared" ca="1" si="63"/>
        <v>2.2283789954337903</v>
      </c>
      <c r="J206" s="17">
        <f t="shared" ca="1" si="63"/>
        <v>3.7589726027397266</v>
      </c>
      <c r="K206" s="17">
        <f t="shared" ca="1" si="63"/>
        <v>5.9561187214611877</v>
      </c>
      <c r="L206" s="17">
        <f t="shared" ca="1" si="63"/>
        <v>8.838561643835618</v>
      </c>
      <c r="M206" s="17">
        <f t="shared" ca="1" si="63"/>
        <v>12.260981735159817</v>
      </c>
      <c r="N206" s="17">
        <f t="shared" ca="1" si="63"/>
        <v>14.079680365296806</v>
      </c>
      <c r="O206" s="18">
        <v>3</v>
      </c>
      <c r="Q206" s="19">
        <f t="shared" ca="1" si="59"/>
        <v>534.66300000000001</v>
      </c>
      <c r="R206" t="s">
        <v>53</v>
      </c>
      <c r="S206">
        <v>2059</v>
      </c>
      <c r="T206" s="17">
        <v>318.85000000000002</v>
      </c>
      <c r="U206" s="17">
        <v>449.16699999999997</v>
      </c>
      <c r="V206" s="17">
        <v>534.66300000000001</v>
      </c>
    </row>
    <row r="207" spans="1:22" x14ac:dyDescent="0.45">
      <c r="A207" t="str">
        <f t="shared" ref="A207:B207" si="69">A39</f>
        <v>COG</v>
      </c>
      <c r="B207" t="str">
        <f t="shared" si="69"/>
        <v>Republic of Congo</v>
      </c>
      <c r="C207" s="6">
        <f t="shared" si="31"/>
        <v>2</v>
      </c>
      <c r="E207" t="str">
        <f t="shared" si="57"/>
        <v>NatGrdExt_COG_2</v>
      </c>
      <c r="F207" s="17">
        <f t="shared" ca="1" si="26"/>
        <v>4.1392694063926948E-2</v>
      </c>
      <c r="G207" s="17">
        <f t="shared" ca="1" si="63"/>
        <v>5.6232876712328773E-2</v>
      </c>
      <c r="H207" s="17">
        <f t="shared" ca="1" si="63"/>
        <v>9.9680365296803658E-2</v>
      </c>
      <c r="I207" s="17">
        <f t="shared" ca="1" si="63"/>
        <v>0.16630136986301372</v>
      </c>
      <c r="J207" s="17">
        <f t="shared" ca="1" si="63"/>
        <v>0.26301369863013696</v>
      </c>
      <c r="K207" s="17">
        <f t="shared" ca="1" si="63"/>
        <v>0.39287671232876709</v>
      </c>
      <c r="L207" s="17">
        <f t="shared" ca="1" si="63"/>
        <v>0.55178082191780831</v>
      </c>
      <c r="M207" s="17">
        <f t="shared" ca="1" si="63"/>
        <v>0.72787671232876727</v>
      </c>
      <c r="N207" s="17">
        <f t="shared" ca="1" si="63"/>
        <v>0.81716894977168952</v>
      </c>
      <c r="O207" s="18">
        <v>3</v>
      </c>
      <c r="Q207" s="19">
        <f t="shared" ca="1" si="59"/>
        <v>567.80499999999995</v>
      </c>
      <c r="R207" t="s">
        <v>53</v>
      </c>
      <c r="S207">
        <v>2060</v>
      </c>
      <c r="T207" s="17">
        <v>333.56099999999998</v>
      </c>
      <c r="U207" s="17">
        <v>474.26900000000001</v>
      </c>
      <c r="V207" s="17">
        <v>567.80499999999995</v>
      </c>
    </row>
    <row r="208" spans="1:22" x14ac:dyDescent="0.45">
      <c r="A208" t="str">
        <f t="shared" ref="A208:B208" si="70">A40</f>
        <v>COL</v>
      </c>
      <c r="B208" t="str">
        <f t="shared" si="70"/>
        <v>Colombia</v>
      </c>
      <c r="C208" s="6">
        <f t="shared" si="31"/>
        <v>2</v>
      </c>
      <c r="E208" t="str">
        <f t="shared" si="57"/>
        <v>NatGrdExt_COL_2</v>
      </c>
      <c r="F208" s="17">
        <f t="shared" ca="1" si="26"/>
        <v>1.9464611872146118</v>
      </c>
      <c r="G208" s="17">
        <f t="shared" ca="1" si="63"/>
        <v>2.2294063926940644</v>
      </c>
      <c r="H208" s="17">
        <f t="shared" ca="1" si="63"/>
        <v>2.8540410958904117</v>
      </c>
      <c r="I208" s="17">
        <f t="shared" ca="1" si="63"/>
        <v>3.5053881278538812</v>
      </c>
      <c r="J208" s="17">
        <f t="shared" ca="1" si="63"/>
        <v>4.1436301369863013</v>
      </c>
      <c r="K208" s="17">
        <f t="shared" ca="1" si="63"/>
        <v>4.7416666666666671</v>
      </c>
      <c r="L208" s="17">
        <f t="shared" ca="1" si="63"/>
        <v>5.2761415525114161</v>
      </c>
      <c r="M208" s="17">
        <f t="shared" ca="1" si="63"/>
        <v>5.7619178082191782</v>
      </c>
      <c r="N208" s="17">
        <f t="shared" ca="1" si="63"/>
        <v>5.9976940639269412</v>
      </c>
      <c r="O208" s="18">
        <v>3</v>
      </c>
      <c r="Q208" s="19">
        <f t="shared" ca="1" si="59"/>
        <v>601.78</v>
      </c>
      <c r="R208" t="s">
        <v>53</v>
      </c>
      <c r="S208">
        <v>2061</v>
      </c>
      <c r="T208" s="17">
        <v>348.255</v>
      </c>
      <c r="U208" s="17">
        <v>499.76799999999997</v>
      </c>
      <c r="V208" s="17">
        <v>601.78</v>
      </c>
    </row>
    <row r="209" spans="1:22" x14ac:dyDescent="0.45">
      <c r="A209" t="str">
        <f t="shared" ref="A209:B209" si="71">A41</f>
        <v>CRI</v>
      </c>
      <c r="B209" t="str">
        <f t="shared" si="71"/>
        <v>Costa Rica</v>
      </c>
      <c r="C209" s="6">
        <f t="shared" si="31"/>
        <v>2</v>
      </c>
      <c r="E209" t="str">
        <f t="shared" si="57"/>
        <v>NatGrdExt_CRI_2</v>
      </c>
      <c r="F209" s="17">
        <f t="shared" ref="F209:F272" ca="1" si="72">SUMIFS($Q$5:$Q$19999,$R$5:$R$19999,RIGHT($A209,3),$S$5:$S$19999,F$4)*VLOOKUP($C209,$Y$5:$Z$15,2,FALSE)/8.76+SUMIF($Y$5:$Y$15,$C209,$AA$5:$AA$15)</f>
        <v>0.29031963470319638</v>
      </c>
      <c r="G209" s="17">
        <f t="shared" ca="1" si="63"/>
        <v>0.32136986301369869</v>
      </c>
      <c r="H209" s="17">
        <f t="shared" ca="1" si="63"/>
        <v>0.37799086757990874</v>
      </c>
      <c r="I209" s="17">
        <f t="shared" ca="1" si="63"/>
        <v>0.42397260273972609</v>
      </c>
      <c r="J209" s="17">
        <f t="shared" ca="1" si="63"/>
        <v>0.45817351598173522</v>
      </c>
      <c r="K209" s="17">
        <f t="shared" ca="1" si="63"/>
        <v>0.48029680365296801</v>
      </c>
      <c r="L209" s="17">
        <f t="shared" ca="1" si="63"/>
        <v>0.49331050228310502</v>
      </c>
      <c r="M209" s="17">
        <f t="shared" ca="1" si="63"/>
        <v>0.50378995433789953</v>
      </c>
      <c r="N209" s="17">
        <f t="shared" ca="1" si="63"/>
        <v>0.50940639269406396</v>
      </c>
      <c r="O209" s="18">
        <v>3</v>
      </c>
      <c r="Q209" s="19">
        <f t="shared" ca="1" si="59"/>
        <v>636.49400000000003</v>
      </c>
      <c r="R209" t="s">
        <v>53</v>
      </c>
      <c r="S209">
        <v>2062</v>
      </c>
      <c r="T209" s="17">
        <v>362.87200000000001</v>
      </c>
      <c r="U209" s="17">
        <v>525.57500000000005</v>
      </c>
      <c r="V209" s="17">
        <v>636.49400000000003</v>
      </c>
    </row>
    <row r="210" spans="1:22" x14ac:dyDescent="0.45">
      <c r="A210" t="str">
        <f t="shared" ref="A210:B210" si="73">A42</f>
        <v>CUB</v>
      </c>
      <c r="B210" t="str">
        <f t="shared" si="73"/>
        <v>Cuba</v>
      </c>
      <c r="C210" s="6">
        <f t="shared" si="31"/>
        <v>2</v>
      </c>
      <c r="E210" t="str">
        <f t="shared" si="57"/>
        <v>NatGrdExt_CUB_2</v>
      </c>
      <c r="F210" s="17">
        <f t="shared" ca="1" si="72"/>
        <v>0.43744292237442928</v>
      </c>
      <c r="G210" s="17">
        <f t="shared" ca="1" si="63"/>
        <v>0.46876712328767123</v>
      </c>
      <c r="H210" s="17">
        <f t="shared" ca="1" si="63"/>
        <v>0.52280821917808229</v>
      </c>
      <c r="I210" s="17">
        <f t="shared" ca="1" si="63"/>
        <v>0.56082191780821933</v>
      </c>
      <c r="J210" s="17">
        <f t="shared" ca="1" si="63"/>
        <v>0.58257990867579912</v>
      </c>
      <c r="K210" s="17">
        <f t="shared" ca="1" si="63"/>
        <v>0.59769406392694069</v>
      </c>
      <c r="L210" s="17">
        <f t="shared" ca="1" si="63"/>
        <v>0.61296803652968035</v>
      </c>
      <c r="M210" s="17">
        <f t="shared" ca="1" si="63"/>
        <v>0.62694063926940646</v>
      </c>
      <c r="N210" s="17">
        <f t="shared" ca="1" si="63"/>
        <v>0.63372146118721473</v>
      </c>
      <c r="O210" s="18">
        <v>3</v>
      </c>
      <c r="Q210" s="19">
        <f t="shared" ca="1" si="59"/>
        <v>671.84400000000005</v>
      </c>
      <c r="R210" t="s">
        <v>53</v>
      </c>
      <c r="S210">
        <v>2063</v>
      </c>
      <c r="T210" s="17">
        <v>377.35599999999999</v>
      </c>
      <c r="U210" s="17">
        <v>551.596</v>
      </c>
      <c r="V210" s="17">
        <v>671.84400000000005</v>
      </c>
    </row>
    <row r="211" spans="1:22" x14ac:dyDescent="0.45">
      <c r="A211" t="str">
        <f t="shared" ref="A211:B211" si="74">A43</f>
        <v>CYP</v>
      </c>
      <c r="B211" t="str">
        <f t="shared" si="74"/>
        <v>Cyprus</v>
      </c>
      <c r="C211" s="6">
        <f t="shared" si="31"/>
        <v>2</v>
      </c>
      <c r="E211" t="str">
        <f t="shared" si="57"/>
        <v>NatGrdExt_CYP_2</v>
      </c>
      <c r="F211" s="17">
        <f t="shared" ca="1" si="72"/>
        <v>0.17308219178082196</v>
      </c>
      <c r="G211" s="17">
        <f t="shared" ref="G211:N220" ca="1" si="75">MAX(F211,SUMIFS($Q$5:$Q$19999,$R$5:$R$19999,RIGHT($A211,3),$S$5:$S$19999,G$4)*VLOOKUP($C211,$Y$5:$Z$15,2,FALSE)/8.76)+SUMIF($Y$5:$Y$15,$C211,$AA$5:$AA$15)</f>
        <v>0.17901826484018266</v>
      </c>
      <c r="H211" s="17">
        <f t="shared" ca="1" si="75"/>
        <v>0.18783105022831054</v>
      </c>
      <c r="I211" s="17">
        <f t="shared" ca="1" si="75"/>
        <v>0.19127853881278542</v>
      </c>
      <c r="J211" s="17">
        <f t="shared" ca="1" si="75"/>
        <v>0.19207762557077626</v>
      </c>
      <c r="K211" s="17">
        <f t="shared" ca="1" si="75"/>
        <v>0.19207762557077626</v>
      </c>
      <c r="L211" s="17">
        <f t="shared" ca="1" si="75"/>
        <v>0.19207762557077626</v>
      </c>
      <c r="M211" s="17">
        <f t="shared" ca="1" si="75"/>
        <v>0.19207762557077626</v>
      </c>
      <c r="N211" s="17">
        <f t="shared" ca="1" si="75"/>
        <v>0.19207762557077626</v>
      </c>
      <c r="O211" s="18">
        <v>3</v>
      </c>
      <c r="Q211" s="19">
        <f t="shared" ca="1" si="59"/>
        <v>707.721</v>
      </c>
      <c r="R211" t="s">
        <v>53</v>
      </c>
      <c r="S211">
        <v>2064</v>
      </c>
      <c r="T211" s="17">
        <v>391.65</v>
      </c>
      <c r="U211" s="17">
        <v>577.73400000000004</v>
      </c>
      <c r="V211" s="17">
        <v>707.721</v>
      </c>
    </row>
    <row r="212" spans="1:22" x14ac:dyDescent="0.45">
      <c r="A212" t="str">
        <f t="shared" ref="A212:B212" si="76">A44</f>
        <v>CZE</v>
      </c>
      <c r="B212" t="str">
        <f t="shared" si="76"/>
        <v>Czech Republic</v>
      </c>
      <c r="C212" s="6">
        <f t="shared" si="31"/>
        <v>2</v>
      </c>
      <c r="E212" t="str">
        <f t="shared" si="57"/>
        <v>NatGrdExt_CZE_2</v>
      </c>
      <c r="F212" s="17">
        <f t="shared" ca="1" si="72"/>
        <v>1.5936986301369864</v>
      </c>
      <c r="G212" s="17">
        <f t="shared" ca="1" si="75"/>
        <v>1.5936986301369864</v>
      </c>
      <c r="H212" s="17">
        <f t="shared" ca="1" si="75"/>
        <v>1.5936986301369864</v>
      </c>
      <c r="I212" s="17">
        <f t="shared" ca="1" si="75"/>
        <v>1.5936986301369864</v>
      </c>
      <c r="J212" s="17">
        <f t="shared" ca="1" si="75"/>
        <v>1.5936986301369864</v>
      </c>
      <c r="K212" s="17">
        <f t="shared" ca="1" si="75"/>
        <v>1.5936986301369864</v>
      </c>
      <c r="L212" s="17">
        <f t="shared" ca="1" si="75"/>
        <v>1.5936986301369864</v>
      </c>
      <c r="M212" s="17">
        <f t="shared" ca="1" si="75"/>
        <v>1.5936986301369864</v>
      </c>
      <c r="N212" s="17">
        <f t="shared" ca="1" si="75"/>
        <v>1.5936986301369864</v>
      </c>
      <c r="O212" s="18">
        <v>3</v>
      </c>
      <c r="Q212" s="19">
        <f t="shared" ca="1" si="59"/>
        <v>744.01499999999999</v>
      </c>
      <c r="R212" t="s">
        <v>53</v>
      </c>
      <c r="S212">
        <v>2065</v>
      </c>
      <c r="T212" s="17">
        <v>405.697</v>
      </c>
      <c r="U212" s="17">
        <v>603.89</v>
      </c>
      <c r="V212" s="17">
        <v>744.01499999999999</v>
      </c>
    </row>
    <row r="213" spans="1:22" x14ac:dyDescent="0.45">
      <c r="A213" t="str">
        <f t="shared" ref="A213:B213" si="77">A45</f>
        <v>DEU</v>
      </c>
      <c r="B213" t="str">
        <f t="shared" si="77"/>
        <v>Germany</v>
      </c>
      <c r="C213" s="6">
        <f t="shared" si="31"/>
        <v>2</v>
      </c>
      <c r="E213" t="str">
        <f t="shared" si="57"/>
        <v>NatGrdExt_DEU_2</v>
      </c>
      <c r="F213" s="17">
        <f t="shared" ca="1" si="72"/>
        <v>13.96472602739726</v>
      </c>
      <c r="G213" s="17">
        <f t="shared" ca="1" si="75"/>
        <v>13.96472602739726</v>
      </c>
      <c r="H213" s="17">
        <f t="shared" ca="1" si="75"/>
        <v>13.96472602739726</v>
      </c>
      <c r="I213" s="17">
        <f t="shared" ca="1" si="75"/>
        <v>13.96472602739726</v>
      </c>
      <c r="J213" s="17">
        <f t="shared" ca="1" si="75"/>
        <v>13.96472602739726</v>
      </c>
      <c r="K213" s="17">
        <f t="shared" ca="1" si="75"/>
        <v>13.96472602739726</v>
      </c>
      <c r="L213" s="17">
        <f t="shared" ca="1" si="75"/>
        <v>13.96472602739726</v>
      </c>
      <c r="M213" s="17">
        <f t="shared" ca="1" si="75"/>
        <v>13.96472602739726</v>
      </c>
      <c r="N213" s="17">
        <f t="shared" ca="1" si="75"/>
        <v>13.96472602739726</v>
      </c>
      <c r="O213" s="18">
        <v>3</v>
      </c>
      <c r="Q213" s="19">
        <f t="shared" ca="1" si="59"/>
        <v>780.60900000000004</v>
      </c>
      <c r="R213" t="s">
        <v>53</v>
      </c>
      <c r="S213">
        <v>2066</v>
      </c>
      <c r="T213" s="17">
        <v>419.44400000000002</v>
      </c>
      <c r="U213" s="17">
        <v>629.96600000000001</v>
      </c>
      <c r="V213" s="17">
        <v>780.60900000000004</v>
      </c>
    </row>
    <row r="214" spans="1:22" x14ac:dyDescent="0.45">
      <c r="A214" t="str">
        <f t="shared" ref="A214:B214" si="78">A46</f>
        <v>DJI</v>
      </c>
      <c r="B214" t="str">
        <f t="shared" si="78"/>
        <v>Djibouti</v>
      </c>
      <c r="C214" s="6">
        <f t="shared" si="31"/>
        <v>2</v>
      </c>
      <c r="E214" t="str">
        <f t="shared" si="57"/>
        <v>NatGrdExt_DJI_2</v>
      </c>
      <c r="F214" s="17">
        <f t="shared" ca="1" si="72"/>
        <v>3.767123287671233E-3</v>
      </c>
      <c r="G214" s="17">
        <f t="shared" ca="1" si="75"/>
        <v>4.9771689497716898E-3</v>
      </c>
      <c r="H214" s="17">
        <f t="shared" ca="1" si="75"/>
        <v>8.5388127853881293E-3</v>
      </c>
      <c r="I214" s="17">
        <f t="shared" ca="1" si="75"/>
        <v>1.3904109589041097E-2</v>
      </c>
      <c r="J214" s="17">
        <f t="shared" ca="1" si="75"/>
        <v>2.1780821917808221E-2</v>
      </c>
      <c r="K214" s="17">
        <f t="shared" ca="1" si="75"/>
        <v>3.2625570776255705E-2</v>
      </c>
      <c r="L214" s="17">
        <f t="shared" ca="1" si="75"/>
        <v>4.6392694063926945E-2</v>
      </c>
      <c r="M214" s="17">
        <f t="shared" ca="1" si="75"/>
        <v>6.2990867579908669E-2</v>
      </c>
      <c r="N214" s="17">
        <f t="shared" ca="1" si="75"/>
        <v>7.2031963470319635E-2</v>
      </c>
      <c r="O214" s="18">
        <v>3</v>
      </c>
      <c r="Q214" s="19">
        <f t="shared" ca="1" si="59"/>
        <v>817.39</v>
      </c>
      <c r="R214" t="s">
        <v>53</v>
      </c>
      <c r="S214">
        <v>2067</v>
      </c>
      <c r="T214" s="17">
        <v>432.839</v>
      </c>
      <c r="U214" s="17">
        <v>655.86500000000001</v>
      </c>
      <c r="V214" s="17">
        <v>817.39</v>
      </c>
    </row>
    <row r="215" spans="1:22" x14ac:dyDescent="0.45">
      <c r="A215" t="str">
        <f t="shared" ref="A215:B215" si="79">A47</f>
        <v>DNK</v>
      </c>
      <c r="B215" t="str">
        <f t="shared" si="79"/>
        <v>Denmark</v>
      </c>
      <c r="C215" s="6">
        <f t="shared" si="31"/>
        <v>2</v>
      </c>
      <c r="E215" t="str">
        <f t="shared" si="57"/>
        <v>NatGrdExt_DNK_2</v>
      </c>
      <c r="F215" s="17">
        <f t="shared" ca="1" si="72"/>
        <v>0.86632420091324203</v>
      </c>
      <c r="G215" s="17">
        <f t="shared" ca="1" si="75"/>
        <v>0.8858904109589042</v>
      </c>
      <c r="H215" s="17">
        <f t="shared" ca="1" si="75"/>
        <v>0.91584474885844758</v>
      </c>
      <c r="I215" s="17">
        <f t="shared" ca="1" si="75"/>
        <v>0.94438356164383563</v>
      </c>
      <c r="J215" s="17">
        <f t="shared" ca="1" si="75"/>
        <v>0.98844748858447484</v>
      </c>
      <c r="K215" s="17">
        <f t="shared" ca="1" si="75"/>
        <v>1.0468036529680365</v>
      </c>
      <c r="L215" s="17">
        <f t="shared" ca="1" si="75"/>
        <v>1.11513698630137</v>
      </c>
      <c r="M215" s="17">
        <f t="shared" ca="1" si="75"/>
        <v>1.1973744292237445</v>
      </c>
      <c r="N215" s="17">
        <f t="shared" ca="1" si="75"/>
        <v>1.2442694063926942</v>
      </c>
      <c r="O215" s="18">
        <v>3</v>
      </c>
      <c r="Q215" s="19">
        <f t="shared" ca="1" si="59"/>
        <v>854.24099999999999</v>
      </c>
      <c r="R215" t="s">
        <v>53</v>
      </c>
      <c r="S215">
        <v>2068</v>
      </c>
      <c r="T215" s="17">
        <v>445.82900000000001</v>
      </c>
      <c r="U215" s="17">
        <v>681.49699999999996</v>
      </c>
      <c r="V215" s="17">
        <v>854.24099999999999</v>
      </c>
    </row>
    <row r="216" spans="1:22" x14ac:dyDescent="0.45">
      <c r="A216" t="str">
        <f t="shared" ref="A216:B216" si="80">A48</f>
        <v>DOM</v>
      </c>
      <c r="B216" t="str">
        <f t="shared" si="80"/>
        <v>Dominican Republic</v>
      </c>
      <c r="C216" s="6">
        <f t="shared" si="31"/>
        <v>2</v>
      </c>
      <c r="E216" t="str">
        <f t="shared" si="57"/>
        <v>NatGrdExt_DOM_2</v>
      </c>
      <c r="F216" s="17">
        <f t="shared" ca="1" si="72"/>
        <v>0.51465753424657545</v>
      </c>
      <c r="G216" s="17">
        <f t="shared" ca="1" si="75"/>
        <v>0.60568493150684943</v>
      </c>
      <c r="H216" s="17">
        <f t="shared" ca="1" si="75"/>
        <v>0.80155251141552508</v>
      </c>
      <c r="I216" s="17">
        <f t="shared" ca="1" si="75"/>
        <v>0.99237442922374441</v>
      </c>
      <c r="J216" s="17">
        <f t="shared" ca="1" si="75"/>
        <v>1.1668036529680368</v>
      </c>
      <c r="K216" s="17">
        <f t="shared" ca="1" si="75"/>
        <v>1.3156621004566211</v>
      </c>
      <c r="L216" s="17">
        <f t="shared" ca="1" si="75"/>
        <v>1.4387671232876713</v>
      </c>
      <c r="M216" s="17">
        <f t="shared" ca="1" si="75"/>
        <v>1.5410045662100458</v>
      </c>
      <c r="N216" s="17">
        <f t="shared" ca="1" si="75"/>
        <v>1.5867123287671234</v>
      </c>
      <c r="O216" s="18">
        <v>3</v>
      </c>
      <c r="Q216" s="19">
        <f t="shared" ca="1" si="59"/>
        <v>891.04899999999998</v>
      </c>
      <c r="R216" t="s">
        <v>53</v>
      </c>
      <c r="S216">
        <v>2069</v>
      </c>
      <c r="T216" s="17">
        <v>458.36500000000001</v>
      </c>
      <c r="U216" s="17">
        <v>706.77</v>
      </c>
      <c r="V216" s="17">
        <v>891.04899999999998</v>
      </c>
    </row>
    <row r="217" spans="1:22" x14ac:dyDescent="0.45">
      <c r="A217" t="str">
        <f t="shared" ref="A217:B217" si="81">A49</f>
        <v>DZA</v>
      </c>
      <c r="B217" t="str">
        <f t="shared" si="81"/>
        <v>Algeria</v>
      </c>
      <c r="C217" s="6">
        <f t="shared" si="31"/>
        <v>2</v>
      </c>
      <c r="E217" t="str">
        <f t="shared" si="57"/>
        <v>NatGrdExt_DZA_2</v>
      </c>
      <c r="F217" s="17">
        <f t="shared" ca="1" si="72"/>
        <v>2.0661415525114153</v>
      </c>
      <c r="G217" s="17">
        <f t="shared" ca="1" si="75"/>
        <v>2.6480593607305938</v>
      </c>
      <c r="H217" s="17">
        <f t="shared" ca="1" si="75"/>
        <v>4.2014840182648401</v>
      </c>
      <c r="I217" s="17">
        <f t="shared" ca="1" si="75"/>
        <v>6.4150913242009135</v>
      </c>
      <c r="J217" s="17">
        <f t="shared" ca="1" si="75"/>
        <v>9.2083333333333339</v>
      </c>
      <c r="K217" s="17">
        <f t="shared" ca="1" si="75"/>
        <v>12.392305936073059</v>
      </c>
      <c r="L217" s="17">
        <f t="shared" ca="1" si="75"/>
        <v>15.854246575342469</v>
      </c>
      <c r="M217" s="17">
        <f t="shared" ca="1" si="75"/>
        <v>19.347260273972601</v>
      </c>
      <c r="N217" s="17">
        <f t="shared" ca="1" si="75"/>
        <v>20.988173515981735</v>
      </c>
      <c r="O217" s="18">
        <v>3</v>
      </c>
      <c r="Q217" s="19">
        <f t="shared" ca="1" si="59"/>
        <v>927.70600000000002</v>
      </c>
      <c r="R217" t="s">
        <v>53</v>
      </c>
      <c r="S217">
        <v>2070</v>
      </c>
      <c r="T217" s="17">
        <v>470.40600000000001</v>
      </c>
      <c r="U217" s="17">
        <v>731.60199999999998</v>
      </c>
      <c r="V217" s="17">
        <v>927.70600000000002</v>
      </c>
    </row>
    <row r="218" spans="1:22" x14ac:dyDescent="0.45">
      <c r="A218" t="str">
        <f t="shared" ref="A218:B218" si="82">A50</f>
        <v>ECU</v>
      </c>
      <c r="B218" t="str">
        <f t="shared" si="82"/>
        <v>Ecuador</v>
      </c>
      <c r="C218" s="6">
        <f t="shared" si="31"/>
        <v>2</v>
      </c>
      <c r="E218" t="str">
        <f t="shared" si="57"/>
        <v>NatGrdExt_ECU_2</v>
      </c>
      <c r="F218" s="17">
        <f t="shared" ca="1" si="72"/>
        <v>0.92888127853881286</v>
      </c>
      <c r="G218" s="17">
        <f t="shared" ca="1" si="75"/>
        <v>1.2197031963470322</v>
      </c>
      <c r="H218" s="17">
        <f t="shared" ca="1" si="75"/>
        <v>2.0203652968036532</v>
      </c>
      <c r="I218" s="17">
        <f t="shared" ca="1" si="75"/>
        <v>3.1340182648401833</v>
      </c>
      <c r="J218" s="17">
        <f t="shared" ca="1" si="75"/>
        <v>4.5292009132420095</v>
      </c>
      <c r="K218" s="17">
        <f t="shared" ca="1" si="75"/>
        <v>6.0867579908675813</v>
      </c>
      <c r="L218" s="17">
        <f t="shared" ca="1" si="75"/>
        <v>7.6401141552511422</v>
      </c>
      <c r="M218" s="17">
        <f t="shared" ca="1" si="75"/>
        <v>9.0413013698630138</v>
      </c>
      <c r="N218" s="17">
        <f t="shared" ca="1" si="75"/>
        <v>9.6592009132420085</v>
      </c>
      <c r="O218" s="18">
        <v>3</v>
      </c>
      <c r="Q218" s="19">
        <f t="shared" ca="1" si="59"/>
        <v>964.10400000000004</v>
      </c>
      <c r="R218" t="s">
        <v>53</v>
      </c>
      <c r="S218">
        <v>2071</v>
      </c>
      <c r="T218" s="17">
        <v>481.911</v>
      </c>
      <c r="U218" s="17">
        <v>755.91300000000001</v>
      </c>
      <c r="V218" s="17">
        <v>964.10400000000004</v>
      </c>
    </row>
    <row r="219" spans="1:22" x14ac:dyDescent="0.45">
      <c r="A219" t="str">
        <f t="shared" ref="A219:B219" si="83">A51</f>
        <v>EGY</v>
      </c>
      <c r="B219" t="str">
        <f t="shared" si="83"/>
        <v>Egypt</v>
      </c>
      <c r="C219" s="6">
        <f t="shared" si="31"/>
        <v>2</v>
      </c>
      <c r="E219" t="str">
        <f t="shared" si="57"/>
        <v>NatGrdExt_EGY_2</v>
      </c>
      <c r="F219" s="17">
        <f t="shared" ca="1" si="72"/>
        <v>6.9863013698630141</v>
      </c>
      <c r="G219" s="17">
        <f t="shared" ca="1" si="75"/>
        <v>8.7467808219178078</v>
      </c>
      <c r="H219" s="17">
        <f t="shared" ca="1" si="75"/>
        <v>12.787739726027398</v>
      </c>
      <c r="I219" s="17">
        <f t="shared" ca="1" si="75"/>
        <v>17.026575342465755</v>
      </c>
      <c r="J219" s="17">
        <f t="shared" ca="1" si="75"/>
        <v>20.960684931506851</v>
      </c>
      <c r="K219" s="17">
        <f t="shared" ca="1" si="75"/>
        <v>24.37351598173516</v>
      </c>
      <c r="L219" s="17">
        <f t="shared" ca="1" si="75"/>
        <v>27.172831050228314</v>
      </c>
      <c r="M219" s="17">
        <f t="shared" ca="1" si="75"/>
        <v>29.410273972602742</v>
      </c>
      <c r="N219" s="17">
        <f t="shared" ca="1" si="75"/>
        <v>30.316438356164383</v>
      </c>
      <c r="O219" s="18">
        <v>3</v>
      </c>
      <c r="Q219" s="19">
        <f t="shared" ca="1" si="59"/>
        <v>1000.15</v>
      </c>
      <c r="R219" t="s">
        <v>53</v>
      </c>
      <c r="S219">
        <v>2072</v>
      </c>
      <c r="T219" s="17">
        <v>492.84300000000002</v>
      </c>
      <c r="U219" s="17">
        <v>779.62699999999995</v>
      </c>
      <c r="V219" s="17">
        <v>1000.15</v>
      </c>
    </row>
    <row r="220" spans="1:22" x14ac:dyDescent="0.45">
      <c r="A220" t="str">
        <f t="shared" ref="A220:B220" si="84">A52</f>
        <v>ERI</v>
      </c>
      <c r="B220" t="str">
        <f t="shared" si="84"/>
        <v>Eritrea</v>
      </c>
      <c r="C220" s="6">
        <f t="shared" si="31"/>
        <v>2</v>
      </c>
      <c r="E220" t="str">
        <f t="shared" si="57"/>
        <v>NatGrdExt_ERI_2</v>
      </c>
      <c r="F220" s="17">
        <f t="shared" ca="1" si="72"/>
        <v>1.6598173515981737E-2</v>
      </c>
      <c r="G220" s="17">
        <f t="shared" ca="1" si="75"/>
        <v>2.2808219178082192E-2</v>
      </c>
      <c r="H220" s="17">
        <f t="shared" ca="1" si="75"/>
        <v>4.1735159817351604E-2</v>
      </c>
      <c r="I220" s="17">
        <f t="shared" ca="1" si="75"/>
        <v>7.2739726027397256E-2</v>
      </c>
      <c r="J220" s="17">
        <f t="shared" ca="1" si="75"/>
        <v>0.12068493150684931</v>
      </c>
      <c r="K220" s="17">
        <f t="shared" ca="1" si="75"/>
        <v>0.19073059360730593</v>
      </c>
      <c r="L220" s="17">
        <f t="shared" ca="1" si="75"/>
        <v>0.28493150684931512</v>
      </c>
      <c r="M220" s="17">
        <f t="shared" ca="1" si="75"/>
        <v>0.40061643835616445</v>
      </c>
      <c r="N220" s="17">
        <f t="shared" ca="1" si="75"/>
        <v>0.46408675799086763</v>
      </c>
      <c r="O220" s="18">
        <v>3</v>
      </c>
      <c r="Q220" s="19">
        <f t="shared" ca="1" si="59"/>
        <v>1035.74</v>
      </c>
      <c r="R220" t="s">
        <v>53</v>
      </c>
      <c r="S220">
        <v>2073</v>
      </c>
      <c r="T220" s="17">
        <v>503.166</v>
      </c>
      <c r="U220" s="17">
        <v>802.68100000000004</v>
      </c>
      <c r="V220" s="17">
        <v>1035.74</v>
      </c>
    </row>
    <row r="221" spans="1:22" x14ac:dyDescent="0.45">
      <c r="A221" t="str">
        <f t="shared" ref="A221:B221" si="85">A53</f>
        <v>ESH</v>
      </c>
      <c r="B221" t="str">
        <f t="shared" si="85"/>
        <v>Western Sahara</v>
      </c>
      <c r="C221" s="6">
        <f t="shared" si="31"/>
        <v>2</v>
      </c>
      <c r="E221" t="str">
        <f t="shared" si="57"/>
        <v>NatGrdExt_ESH_2</v>
      </c>
      <c r="F221" s="17">
        <f t="shared" si="72"/>
        <v>0</v>
      </c>
      <c r="G221" s="17">
        <f t="shared" ref="G221:N230" si="86">MAX(F221,SUMIFS($Q$5:$Q$19999,$R$5:$R$19999,RIGHT($A221,3),$S$5:$S$19999,G$4)*VLOOKUP($C221,$Y$5:$Z$15,2,FALSE)/8.76)+SUMIF($Y$5:$Y$15,$C221,$AA$5:$AA$15)</f>
        <v>0</v>
      </c>
      <c r="H221" s="17">
        <f t="shared" si="86"/>
        <v>0</v>
      </c>
      <c r="I221" s="17">
        <f t="shared" si="86"/>
        <v>0</v>
      </c>
      <c r="J221" s="17">
        <f t="shared" si="86"/>
        <v>0</v>
      </c>
      <c r="K221" s="17">
        <f t="shared" si="86"/>
        <v>0</v>
      </c>
      <c r="L221" s="17">
        <f t="shared" si="86"/>
        <v>0</v>
      </c>
      <c r="M221" s="17">
        <f t="shared" si="86"/>
        <v>0</v>
      </c>
      <c r="N221" s="17">
        <f t="shared" si="86"/>
        <v>0</v>
      </c>
      <c r="O221" s="18">
        <v>3</v>
      </c>
      <c r="Q221" s="19">
        <f t="shared" ca="1" si="59"/>
        <v>1070.8</v>
      </c>
      <c r="R221" t="s">
        <v>53</v>
      </c>
      <c r="S221">
        <v>2074</v>
      </c>
      <c r="T221" s="17">
        <v>512.85299999999995</v>
      </c>
      <c r="U221" s="17">
        <v>825.01099999999997</v>
      </c>
      <c r="V221" s="17">
        <v>1070.8</v>
      </c>
    </row>
    <row r="222" spans="1:22" x14ac:dyDescent="0.45">
      <c r="A222" t="str">
        <f t="shared" ref="A222:B222" si="87">A54</f>
        <v>ESP</v>
      </c>
      <c r="B222" t="str">
        <f t="shared" si="87"/>
        <v>Spain</v>
      </c>
      <c r="C222" s="6">
        <f t="shared" si="31"/>
        <v>2</v>
      </c>
      <c r="E222" t="str">
        <f t="shared" si="57"/>
        <v>NatGrdExt_ESP_2</v>
      </c>
      <c r="F222" s="17">
        <f t="shared" ca="1" si="72"/>
        <v>6.3319634703196348</v>
      </c>
      <c r="G222" s="17">
        <f t="shared" ca="1" si="86"/>
        <v>6.3319634703196348</v>
      </c>
      <c r="H222" s="17">
        <f t="shared" ca="1" si="86"/>
        <v>6.3319634703196348</v>
      </c>
      <c r="I222" s="17">
        <f t="shared" ca="1" si="86"/>
        <v>6.3319634703196348</v>
      </c>
      <c r="J222" s="17">
        <f t="shared" ca="1" si="86"/>
        <v>6.3319634703196348</v>
      </c>
      <c r="K222" s="17">
        <f t="shared" ca="1" si="86"/>
        <v>6.3319634703196348</v>
      </c>
      <c r="L222" s="17">
        <f t="shared" ca="1" si="86"/>
        <v>6.3319634703196348</v>
      </c>
      <c r="M222" s="17">
        <f t="shared" ca="1" si="86"/>
        <v>6.3319634703196348</v>
      </c>
      <c r="N222" s="17">
        <f t="shared" ca="1" si="86"/>
        <v>6.3319634703196348</v>
      </c>
      <c r="O222" s="18">
        <v>3</v>
      </c>
      <c r="Q222" s="19">
        <f t="shared" ca="1" si="59"/>
        <v>1105.24</v>
      </c>
      <c r="R222" t="s">
        <v>53</v>
      </c>
      <c r="S222">
        <v>2075</v>
      </c>
      <c r="T222" s="17">
        <v>521.87599999999998</v>
      </c>
      <c r="U222" s="17">
        <v>846.56399999999996</v>
      </c>
      <c r="V222" s="17">
        <v>1105.24</v>
      </c>
    </row>
    <row r="223" spans="1:22" x14ac:dyDescent="0.45">
      <c r="A223" t="str">
        <f t="shared" ref="A223:B223" si="88">A55</f>
        <v>EST</v>
      </c>
      <c r="B223" t="str">
        <f t="shared" si="88"/>
        <v>Estonia</v>
      </c>
      <c r="C223" s="6">
        <f t="shared" si="31"/>
        <v>2</v>
      </c>
      <c r="E223" t="str">
        <f t="shared" si="57"/>
        <v>NatGrdExt_EST_2</v>
      </c>
      <c r="F223" s="17">
        <f t="shared" ca="1" si="72"/>
        <v>0.24621004566210047</v>
      </c>
      <c r="G223" s="17">
        <f t="shared" ca="1" si="86"/>
        <v>0.26184931506849318</v>
      </c>
      <c r="H223" s="17">
        <f t="shared" ca="1" si="86"/>
        <v>0.29372146118721465</v>
      </c>
      <c r="I223" s="17">
        <f t="shared" ca="1" si="86"/>
        <v>0.32276255707762563</v>
      </c>
      <c r="J223" s="17">
        <f t="shared" ca="1" si="86"/>
        <v>0.3507077625570777</v>
      </c>
      <c r="K223" s="17">
        <f t="shared" ca="1" si="86"/>
        <v>0.37527397260273976</v>
      </c>
      <c r="L223" s="17">
        <f t="shared" ca="1" si="86"/>
        <v>0.40178082191780823</v>
      </c>
      <c r="M223" s="17">
        <f t="shared" ca="1" si="86"/>
        <v>0.43228310502283113</v>
      </c>
      <c r="N223" s="17">
        <f t="shared" ca="1" si="86"/>
        <v>0.44824200913242013</v>
      </c>
      <c r="O223" s="18">
        <v>3</v>
      </c>
      <c r="Q223" s="19">
        <f t="shared" ca="1" si="59"/>
        <v>1139</v>
      </c>
      <c r="R223" t="s">
        <v>53</v>
      </c>
      <c r="S223">
        <v>2076</v>
      </c>
      <c r="T223" s="17">
        <v>530.21500000000003</v>
      </c>
      <c r="U223" s="17">
        <v>867.29499999999996</v>
      </c>
      <c r="V223" s="17">
        <v>1139</v>
      </c>
    </row>
    <row r="224" spans="1:22" x14ac:dyDescent="0.45">
      <c r="A224" t="str">
        <f t="shared" ref="A224:B224" si="89">A56</f>
        <v>ETH</v>
      </c>
      <c r="B224" t="str">
        <f t="shared" si="89"/>
        <v>Ethiopia</v>
      </c>
      <c r="C224" s="6">
        <f t="shared" si="31"/>
        <v>2</v>
      </c>
      <c r="E224" t="str">
        <f t="shared" si="57"/>
        <v>NatGrdExt_ETH_2</v>
      </c>
      <c r="F224" s="17">
        <f t="shared" ca="1" si="72"/>
        <v>0.30584474885844753</v>
      </c>
      <c r="G224" s="17">
        <f t="shared" ca="1" si="86"/>
        <v>0.44262557077625575</v>
      </c>
      <c r="H224" s="17">
        <f t="shared" ca="1" si="86"/>
        <v>0.89963470319634709</v>
      </c>
      <c r="I224" s="17">
        <f t="shared" ca="1" si="86"/>
        <v>1.7562557077625573</v>
      </c>
      <c r="J224" s="17">
        <f t="shared" ca="1" si="86"/>
        <v>3.2945433789954337</v>
      </c>
      <c r="K224" s="17">
        <f t="shared" ca="1" si="86"/>
        <v>5.8861872146118728</v>
      </c>
      <c r="L224" s="17">
        <f t="shared" ca="1" si="86"/>
        <v>9.9657762557077625</v>
      </c>
      <c r="M224" s="17">
        <f t="shared" ca="1" si="86"/>
        <v>15.913401826484018</v>
      </c>
      <c r="N224" s="17">
        <f t="shared" ca="1" si="86"/>
        <v>19.624634703196346</v>
      </c>
      <c r="O224" s="18">
        <v>3</v>
      </c>
      <c r="Q224" s="19">
        <f t="shared" ca="1" si="59"/>
        <v>1172.02</v>
      </c>
      <c r="R224" t="s">
        <v>53</v>
      </c>
      <c r="S224">
        <v>2077</v>
      </c>
      <c r="T224" s="17">
        <v>537.85500000000002</v>
      </c>
      <c r="U224" s="17">
        <v>887.16600000000005</v>
      </c>
      <c r="V224" s="17">
        <v>1172.02</v>
      </c>
    </row>
    <row r="225" spans="1:22" x14ac:dyDescent="0.45">
      <c r="A225" t="str">
        <f t="shared" ref="A225:B225" si="90">A57</f>
        <v>FIN</v>
      </c>
      <c r="B225" t="str">
        <f t="shared" si="90"/>
        <v>Finland</v>
      </c>
      <c r="C225" s="6">
        <f t="shared" si="31"/>
        <v>2</v>
      </c>
      <c r="E225" t="str">
        <f t="shared" si="57"/>
        <v>NatGrdExt_FIN_2</v>
      </c>
      <c r="F225" s="17">
        <f t="shared" ca="1" si="72"/>
        <v>2.0097260273972601</v>
      </c>
      <c r="G225" s="17">
        <f t="shared" ca="1" si="86"/>
        <v>2.0287214611872151</v>
      </c>
      <c r="H225" s="17">
        <f t="shared" ca="1" si="86"/>
        <v>2.0642009132420096</v>
      </c>
      <c r="I225" s="17">
        <f t="shared" ca="1" si="86"/>
        <v>2.11513698630137</v>
      </c>
      <c r="J225" s="17">
        <f t="shared" ca="1" si="86"/>
        <v>2.2119634703196351</v>
      </c>
      <c r="K225" s="17">
        <f t="shared" ca="1" si="86"/>
        <v>2.3467123287671234</v>
      </c>
      <c r="L225" s="17">
        <f t="shared" ca="1" si="86"/>
        <v>2.5083789954337901</v>
      </c>
      <c r="M225" s="17">
        <f t="shared" ca="1" si="86"/>
        <v>2.7088127853881283</v>
      </c>
      <c r="N225" s="17">
        <f t="shared" ca="1" si="86"/>
        <v>2.8245662100456626</v>
      </c>
      <c r="O225" s="18">
        <v>3</v>
      </c>
      <c r="Q225" s="19">
        <f t="shared" ca="1" si="59"/>
        <v>1204.26</v>
      </c>
      <c r="R225" t="s">
        <v>53</v>
      </c>
      <c r="S225">
        <v>2078</v>
      </c>
      <c r="T225" s="17">
        <v>544.78300000000002</v>
      </c>
      <c r="U225" s="17">
        <v>906.149</v>
      </c>
      <c r="V225" s="17">
        <v>1204.26</v>
      </c>
    </row>
    <row r="226" spans="1:22" x14ac:dyDescent="0.45">
      <c r="A226" t="str">
        <f t="shared" ref="A226:B226" si="91">A58</f>
        <v>FRA</v>
      </c>
      <c r="B226" t="str">
        <f t="shared" si="91"/>
        <v>France</v>
      </c>
      <c r="C226" s="6">
        <f t="shared" si="31"/>
        <v>2</v>
      </c>
      <c r="E226" t="str">
        <f t="shared" si="57"/>
        <v>NatGrdExt_FRA_2</v>
      </c>
      <c r="F226" s="17">
        <f t="shared" ca="1" si="72"/>
        <v>12.02230593607306</v>
      </c>
      <c r="G226" s="17">
        <f t="shared" ca="1" si="86"/>
        <v>12.289840182648401</v>
      </c>
      <c r="H226" s="17">
        <f t="shared" ca="1" si="86"/>
        <v>12.81271689497717</v>
      </c>
      <c r="I226" s="17">
        <f t="shared" ca="1" si="86"/>
        <v>13.253013698630138</v>
      </c>
      <c r="J226" s="17">
        <f t="shared" ca="1" si="86"/>
        <v>13.788447488584476</v>
      </c>
      <c r="K226" s="17">
        <f t="shared" ca="1" si="86"/>
        <v>14.476004566210046</v>
      </c>
      <c r="L226" s="17">
        <f t="shared" ca="1" si="86"/>
        <v>15.318652968036531</v>
      </c>
      <c r="M226" s="17">
        <f t="shared" ca="1" si="86"/>
        <v>16.318904109589045</v>
      </c>
      <c r="N226" s="17">
        <f t="shared" ca="1" si="86"/>
        <v>16.869132420091326</v>
      </c>
      <c r="O226" s="18">
        <v>3</v>
      </c>
      <c r="Q226" s="19">
        <f t="shared" ca="1" si="59"/>
        <v>1235.6600000000001</v>
      </c>
      <c r="R226" t="s">
        <v>53</v>
      </c>
      <c r="S226">
        <v>2079</v>
      </c>
      <c r="T226" s="17">
        <v>550.98800000000006</v>
      </c>
      <c r="U226" s="17">
        <v>924.221</v>
      </c>
      <c r="V226" s="17">
        <v>1235.6600000000001</v>
      </c>
    </row>
    <row r="227" spans="1:22" x14ac:dyDescent="0.45">
      <c r="A227" t="str">
        <f t="shared" ref="A227:B227" si="92">A59</f>
        <v>GAB</v>
      </c>
      <c r="B227" t="str">
        <f t="shared" si="92"/>
        <v>Gabon</v>
      </c>
      <c r="C227" s="6">
        <f t="shared" si="31"/>
        <v>2</v>
      </c>
      <c r="E227" t="str">
        <f t="shared" si="57"/>
        <v>NatGrdExt_GAB_2</v>
      </c>
      <c r="F227" s="17">
        <f t="shared" ca="1" si="72"/>
        <v>7.4223744292237451E-2</v>
      </c>
      <c r="G227" s="17">
        <f t="shared" ca="1" si="86"/>
        <v>8.9269406392694067E-2</v>
      </c>
      <c r="H227" s="17">
        <f t="shared" ca="1" si="86"/>
        <v>0.12267123287671233</v>
      </c>
      <c r="I227" s="17">
        <f t="shared" ca="1" si="86"/>
        <v>0.16091324200913246</v>
      </c>
      <c r="J227" s="17">
        <f t="shared" ca="1" si="86"/>
        <v>0.2018949771689498</v>
      </c>
      <c r="K227" s="17">
        <f t="shared" ca="1" si="86"/>
        <v>0.24283105022831047</v>
      </c>
      <c r="L227" s="17">
        <f t="shared" ca="1" si="86"/>
        <v>0.28262557077625572</v>
      </c>
      <c r="M227" s="17">
        <f t="shared" ca="1" si="86"/>
        <v>0.31958904109589042</v>
      </c>
      <c r="N227" s="17">
        <f t="shared" ca="1" si="86"/>
        <v>0.33627853881278541</v>
      </c>
      <c r="O227" s="18">
        <v>3</v>
      </c>
      <c r="Q227" s="19">
        <f t="shared" ca="1" si="59"/>
        <v>1266.19</v>
      </c>
      <c r="R227" t="s">
        <v>53</v>
      </c>
      <c r="S227">
        <v>2080</v>
      </c>
      <c r="T227" s="17">
        <v>556.46799999999996</v>
      </c>
      <c r="U227" s="17">
        <v>941.36699999999996</v>
      </c>
      <c r="V227" s="17">
        <v>1266.19</v>
      </c>
    </row>
    <row r="228" spans="1:22" x14ac:dyDescent="0.45">
      <c r="A228" t="str">
        <f t="shared" ref="A228:B228" si="93">A60</f>
        <v>GBR</v>
      </c>
      <c r="B228" t="str">
        <f t="shared" si="93"/>
        <v>United Kingdom</v>
      </c>
      <c r="C228" s="6">
        <f t="shared" si="31"/>
        <v>2</v>
      </c>
      <c r="E228" t="str">
        <f t="shared" si="57"/>
        <v>NatGrdExt_GBR_2</v>
      </c>
      <c r="F228" s="17">
        <f t="shared" ca="1" si="72"/>
        <v>8.8318036529680377</v>
      </c>
      <c r="G228" s="17">
        <f t="shared" ca="1" si="86"/>
        <v>9.0159360730593612</v>
      </c>
      <c r="H228" s="17">
        <f t="shared" ca="1" si="86"/>
        <v>9.3331050228310524</v>
      </c>
      <c r="I228" s="17">
        <f t="shared" ca="1" si="86"/>
        <v>9.6694977168949787</v>
      </c>
      <c r="J228" s="17">
        <f t="shared" ca="1" si="86"/>
        <v>10.040228310502284</v>
      </c>
      <c r="K228" s="17">
        <f t="shared" ca="1" si="86"/>
        <v>10.465707762557079</v>
      </c>
      <c r="L228" s="17">
        <f t="shared" ca="1" si="86"/>
        <v>10.995251141552512</v>
      </c>
      <c r="M228" s="17">
        <f t="shared" ca="1" si="86"/>
        <v>11.640570776255711</v>
      </c>
      <c r="N228" s="17">
        <f t="shared" ca="1" si="86"/>
        <v>12.003356164383561</v>
      </c>
      <c r="O228" s="18">
        <v>3</v>
      </c>
      <c r="Q228" s="19">
        <f t="shared" ca="1" si="59"/>
        <v>1295.83</v>
      </c>
      <c r="R228" t="s">
        <v>53</v>
      </c>
      <c r="S228">
        <v>2081</v>
      </c>
      <c r="T228" s="17">
        <v>561.22299999999996</v>
      </c>
      <c r="U228" s="17">
        <v>957.577</v>
      </c>
      <c r="V228" s="17">
        <v>1295.83</v>
      </c>
    </row>
    <row r="229" spans="1:22" x14ac:dyDescent="0.45">
      <c r="A229" t="str">
        <f t="shared" ref="A229:B229" si="94">A61</f>
        <v>GEO</v>
      </c>
      <c r="B229" t="str">
        <f t="shared" si="94"/>
        <v>Georgia</v>
      </c>
      <c r="C229" s="6">
        <f t="shared" si="31"/>
        <v>2</v>
      </c>
      <c r="E229" t="str">
        <f t="shared" si="57"/>
        <v>NatGrdExt_GEO_2</v>
      </c>
      <c r="F229" s="17">
        <f t="shared" ca="1" si="72"/>
        <v>0.22271689497716898</v>
      </c>
      <c r="G229" s="17">
        <f t="shared" ca="1" si="86"/>
        <v>0.23474885844748858</v>
      </c>
      <c r="H229" s="17">
        <f t="shared" ca="1" si="86"/>
        <v>0.2603196347031963</v>
      </c>
      <c r="I229" s="17">
        <f t="shared" ca="1" si="86"/>
        <v>0.28591324200913243</v>
      </c>
      <c r="J229" s="17">
        <f t="shared" ca="1" si="86"/>
        <v>0.30933789954337898</v>
      </c>
      <c r="K229" s="17">
        <f t="shared" ca="1" si="86"/>
        <v>0.3333105022831051</v>
      </c>
      <c r="L229" s="17">
        <f t="shared" ca="1" si="86"/>
        <v>0.35810502283105028</v>
      </c>
      <c r="M229" s="17">
        <f t="shared" ca="1" si="86"/>
        <v>0.38244292237442928</v>
      </c>
      <c r="N229" s="17">
        <f t="shared" ca="1" si="86"/>
        <v>0.39452054794520552</v>
      </c>
      <c r="O229" s="18">
        <v>3</v>
      </c>
      <c r="Q229" s="19">
        <f t="shared" ca="1" si="59"/>
        <v>1324.56</v>
      </c>
      <c r="R229" t="s">
        <v>53</v>
      </c>
      <c r="S229">
        <v>2082</v>
      </c>
      <c r="T229" s="17">
        <v>565.28200000000004</v>
      </c>
      <c r="U229" s="17">
        <v>972.85599999999999</v>
      </c>
      <c r="V229" s="17">
        <v>1324.56</v>
      </c>
    </row>
    <row r="230" spans="1:22" x14ac:dyDescent="0.45">
      <c r="A230" t="str">
        <f t="shared" ref="A230:B230" si="95">A62</f>
        <v>GHA</v>
      </c>
      <c r="B230" t="str">
        <f t="shared" si="95"/>
        <v>Ghana</v>
      </c>
      <c r="C230" s="6">
        <f t="shared" si="31"/>
        <v>2</v>
      </c>
      <c r="E230" t="str">
        <f t="shared" si="57"/>
        <v>NatGrdExt_GHA_2</v>
      </c>
      <c r="F230" s="17">
        <f t="shared" ca="1" si="72"/>
        <v>0.38984018264840187</v>
      </c>
      <c r="G230" s="17">
        <f t="shared" ca="1" si="86"/>
        <v>0.50831050228310504</v>
      </c>
      <c r="H230" s="17">
        <f t="shared" ca="1" si="86"/>
        <v>0.84130136986301374</v>
      </c>
      <c r="I230" s="17">
        <f t="shared" ca="1" si="86"/>
        <v>1.3259589041095892</v>
      </c>
      <c r="J230" s="17">
        <f t="shared" ca="1" si="86"/>
        <v>1.9811415525114158</v>
      </c>
      <c r="K230" s="17">
        <f t="shared" ca="1" si="86"/>
        <v>2.8045662100456625</v>
      </c>
      <c r="L230" s="17">
        <f t="shared" ca="1" si="86"/>
        <v>3.7667808219178092</v>
      </c>
      <c r="M230" s="17">
        <f t="shared" ca="1" si="86"/>
        <v>4.8091095890410971</v>
      </c>
      <c r="N230" s="17">
        <f t="shared" ca="1" si="86"/>
        <v>5.3394292237442924</v>
      </c>
      <c r="O230" s="18">
        <v>3</v>
      </c>
      <c r="Q230" s="19">
        <f t="shared" ca="1" si="59"/>
        <v>1352.36</v>
      </c>
      <c r="R230" t="s">
        <v>53</v>
      </c>
      <c r="S230">
        <v>2083</v>
      </c>
      <c r="T230" s="17">
        <v>568.68200000000002</v>
      </c>
      <c r="U230" s="17">
        <v>987.21600000000001</v>
      </c>
      <c r="V230" s="17">
        <v>1352.36</v>
      </c>
    </row>
    <row r="231" spans="1:22" x14ac:dyDescent="0.45">
      <c r="A231" t="str">
        <f t="shared" ref="A231:B231" si="96">A63</f>
        <v>GIN</v>
      </c>
      <c r="B231" t="str">
        <f t="shared" si="96"/>
        <v>Guinea</v>
      </c>
      <c r="C231" s="6">
        <f t="shared" si="31"/>
        <v>2</v>
      </c>
      <c r="E231" t="str">
        <f t="shared" si="57"/>
        <v>NatGrdExt_GIN_2</v>
      </c>
      <c r="F231" s="17">
        <f t="shared" ca="1" si="72"/>
        <v>5.3538812785388142E-2</v>
      </c>
      <c r="G231" s="17">
        <f t="shared" ref="G231:N240" ca="1" si="97">MAX(F231,SUMIFS($Q$5:$Q$19999,$R$5:$R$19999,RIGHT($A231,3),$S$5:$S$19999,G$4)*VLOOKUP($C231,$Y$5:$Z$15,2,FALSE)/8.76)+SUMIF($Y$5:$Y$15,$C231,$AA$5:$AA$15)</f>
        <v>7.4589041095890415E-2</v>
      </c>
      <c r="H231" s="17">
        <f t="shared" ca="1" si="97"/>
        <v>0.1391324200913242</v>
      </c>
      <c r="I231" s="17">
        <f t="shared" ca="1" si="97"/>
        <v>0.24659817351598176</v>
      </c>
      <c r="J231" s="17">
        <f t="shared" ca="1" si="97"/>
        <v>0.41513698630136986</v>
      </c>
      <c r="K231" s="17">
        <f t="shared" ca="1" si="97"/>
        <v>0.66130136986301369</v>
      </c>
      <c r="L231" s="17">
        <f t="shared" ca="1" si="97"/>
        <v>0.99308219178082202</v>
      </c>
      <c r="M231" s="17">
        <f t="shared" ca="1" si="97"/>
        <v>1.4022602739726027</v>
      </c>
      <c r="N231" s="17">
        <f t="shared" ca="1" si="97"/>
        <v>1.6275342465753426</v>
      </c>
      <c r="O231" s="18">
        <v>3</v>
      </c>
      <c r="Q231" s="19">
        <f t="shared" ca="1" si="59"/>
        <v>1379.21</v>
      </c>
      <c r="R231" t="s">
        <v>53</v>
      </c>
      <c r="S231">
        <v>2084</v>
      </c>
      <c r="T231" s="17">
        <v>571.46199999999999</v>
      </c>
      <c r="U231" s="17">
        <v>1000.68</v>
      </c>
      <c r="V231" s="17">
        <v>1379.21</v>
      </c>
    </row>
    <row r="232" spans="1:22" x14ac:dyDescent="0.45">
      <c r="A232" t="str">
        <f t="shared" ref="A232:B232" si="98">A64</f>
        <v>GMB</v>
      </c>
      <c r="B232" t="str">
        <f t="shared" si="98"/>
        <v>The Gambia</v>
      </c>
      <c r="C232" s="6">
        <f t="shared" si="31"/>
        <v>2</v>
      </c>
      <c r="E232" t="str">
        <f t="shared" si="57"/>
        <v>NatGrdExt_GMB_2</v>
      </c>
      <c r="F232" s="17">
        <f t="shared" ca="1" si="72"/>
        <v>9.9315068493150693E-3</v>
      </c>
      <c r="G232" s="17">
        <f t="shared" ca="1" si="97"/>
        <v>1.3789954337899544E-2</v>
      </c>
      <c r="H232" s="17">
        <f t="shared" ca="1" si="97"/>
        <v>2.5456621004566211E-2</v>
      </c>
      <c r="I232" s="17">
        <f t="shared" ca="1" si="97"/>
        <v>4.4634703196347034E-2</v>
      </c>
      <c r="J232" s="17">
        <f t="shared" ca="1" si="97"/>
        <v>7.4452054794520564E-2</v>
      </c>
      <c r="K232" s="17">
        <f t="shared" ca="1" si="97"/>
        <v>0.11796803652968038</v>
      </c>
      <c r="L232" s="17">
        <f t="shared" ca="1" si="97"/>
        <v>0.17666666666666669</v>
      </c>
      <c r="M232" s="17">
        <f t="shared" ca="1" si="97"/>
        <v>0.24894977168949772</v>
      </c>
      <c r="N232" s="17">
        <f t="shared" ca="1" si="97"/>
        <v>0.28869863013698632</v>
      </c>
      <c r="O232" s="18">
        <v>3</v>
      </c>
      <c r="Q232" s="19">
        <f t="shared" ca="1" si="59"/>
        <v>1405.12</v>
      </c>
      <c r="R232" t="s">
        <v>53</v>
      </c>
      <c r="S232">
        <v>2085</v>
      </c>
      <c r="T232" s="17">
        <v>573.66399999999999</v>
      </c>
      <c r="U232" s="17">
        <v>1013.25</v>
      </c>
      <c r="V232" s="17">
        <v>1405.12</v>
      </c>
    </row>
    <row r="233" spans="1:22" x14ac:dyDescent="0.45">
      <c r="A233" t="str">
        <f t="shared" ref="A233:B233" si="99">A65</f>
        <v>GNB</v>
      </c>
      <c r="B233" t="str">
        <f t="shared" si="99"/>
        <v>Guinea-Bissau</v>
      </c>
      <c r="C233" s="6">
        <f t="shared" si="31"/>
        <v>2</v>
      </c>
      <c r="E233" t="str">
        <f t="shared" si="57"/>
        <v>NatGrdExt_GNB_2</v>
      </c>
      <c r="F233" s="17">
        <f t="shared" ca="1" si="72"/>
        <v>8.0593607305936062E-3</v>
      </c>
      <c r="G233" s="17">
        <f t="shared" ca="1" si="97"/>
        <v>1.1187214611872148E-2</v>
      </c>
      <c r="H233" s="17">
        <f t="shared" ca="1" si="97"/>
        <v>2.0890410958904114E-2</v>
      </c>
      <c r="I233" s="17">
        <f t="shared" ca="1" si="97"/>
        <v>3.712328767123288E-2</v>
      </c>
      <c r="J233" s="17">
        <f t="shared" ca="1" si="97"/>
        <v>6.2465753424657537E-2</v>
      </c>
      <c r="K233" s="17">
        <f t="shared" ca="1" si="97"/>
        <v>9.915525114155252E-2</v>
      </c>
      <c r="L233" s="17">
        <f t="shared" ca="1" si="97"/>
        <v>0.14769406392694065</v>
      </c>
      <c r="M233" s="17">
        <f t="shared" ca="1" si="97"/>
        <v>0.20561643835616442</v>
      </c>
      <c r="N233" s="17">
        <f t="shared" ca="1" si="97"/>
        <v>0.23643835616438358</v>
      </c>
      <c r="O233" s="18">
        <v>3</v>
      </c>
      <c r="Q233" s="19">
        <f t="shared" ca="1" si="59"/>
        <v>1430.09</v>
      </c>
      <c r="R233" t="s">
        <v>53</v>
      </c>
      <c r="S233">
        <v>2086</v>
      </c>
      <c r="T233" s="17">
        <v>575.32899999999995</v>
      </c>
      <c r="U233" s="17">
        <v>1024.97</v>
      </c>
      <c r="V233" s="17">
        <v>1430.09</v>
      </c>
    </row>
    <row r="234" spans="1:22" x14ac:dyDescent="0.45">
      <c r="A234" t="str">
        <f t="shared" ref="A234:B234" si="100">A66</f>
        <v>GNQ</v>
      </c>
      <c r="B234" t="str">
        <f t="shared" si="100"/>
        <v>Equatorial Guinea</v>
      </c>
      <c r="C234" s="6">
        <f t="shared" si="31"/>
        <v>2</v>
      </c>
      <c r="E234" t="str">
        <f t="shared" si="57"/>
        <v>NatGrdExt_GNQ_2</v>
      </c>
      <c r="F234" s="17">
        <f t="shared" ca="1" si="72"/>
        <v>0.10655251141552512</v>
      </c>
      <c r="G234" s="17">
        <f t="shared" ca="1" si="97"/>
        <v>0.20372146118721463</v>
      </c>
      <c r="H234" s="17">
        <f t="shared" ca="1" si="97"/>
        <v>0.5260502283105023</v>
      </c>
      <c r="I234" s="17">
        <f t="shared" ca="1" si="97"/>
        <v>0.83865296803652967</v>
      </c>
      <c r="J234" s="17">
        <f t="shared" ca="1" si="97"/>
        <v>1.0289497716894977</v>
      </c>
      <c r="K234" s="17">
        <f t="shared" ca="1" si="97"/>
        <v>1.157054794520548</v>
      </c>
      <c r="L234" s="17">
        <f t="shared" ca="1" si="97"/>
        <v>1.2586073059360732</v>
      </c>
      <c r="M234" s="17">
        <f t="shared" ca="1" si="97"/>
        <v>1.3412328767123289</v>
      </c>
      <c r="N234" s="17">
        <f t="shared" ca="1" si="97"/>
        <v>1.3761187214611872</v>
      </c>
      <c r="O234" s="18">
        <v>3</v>
      </c>
      <c r="Q234" s="19">
        <f t="shared" ca="1" si="59"/>
        <v>1454.12</v>
      </c>
      <c r="R234" t="s">
        <v>53</v>
      </c>
      <c r="S234">
        <v>2087</v>
      </c>
      <c r="T234" s="17">
        <v>576.46500000000003</v>
      </c>
      <c r="U234" s="17">
        <v>1035.83</v>
      </c>
      <c r="V234" s="17">
        <v>1454.12</v>
      </c>
    </row>
    <row r="235" spans="1:22" x14ac:dyDescent="0.45">
      <c r="A235" t="str">
        <f t="shared" ref="A235:B235" si="101">A67</f>
        <v>GRC</v>
      </c>
      <c r="B235" t="str">
        <f t="shared" si="101"/>
        <v>Greece</v>
      </c>
      <c r="C235" s="6">
        <f t="shared" si="31"/>
        <v>2</v>
      </c>
      <c r="E235" t="str">
        <f t="shared" si="57"/>
        <v>NatGrdExt_GRC_2</v>
      </c>
      <c r="F235" s="17">
        <f t="shared" ca="1" si="72"/>
        <v>1.4163926940639271</v>
      </c>
      <c r="G235" s="17">
        <f t="shared" ca="1" si="97"/>
        <v>1.4227397260273973</v>
      </c>
      <c r="H235" s="17">
        <f t="shared" ca="1" si="97"/>
        <v>1.4270091324200913</v>
      </c>
      <c r="I235" s="17">
        <f t="shared" ca="1" si="97"/>
        <v>1.4270091324200913</v>
      </c>
      <c r="J235" s="17">
        <f t="shared" ca="1" si="97"/>
        <v>1.4270091324200913</v>
      </c>
      <c r="K235" s="17">
        <f t="shared" ca="1" si="97"/>
        <v>1.4270091324200913</v>
      </c>
      <c r="L235" s="17">
        <f t="shared" ca="1" si="97"/>
        <v>1.4270091324200913</v>
      </c>
      <c r="M235" s="17">
        <f t="shared" ca="1" si="97"/>
        <v>1.4270091324200913</v>
      </c>
      <c r="N235" s="17">
        <f t="shared" ca="1" si="97"/>
        <v>1.4270091324200913</v>
      </c>
      <c r="O235" s="18">
        <v>3</v>
      </c>
      <c r="Q235" s="19">
        <f t="shared" ca="1" si="59"/>
        <v>1477.21</v>
      </c>
      <c r="R235" t="s">
        <v>53</v>
      </c>
      <c r="S235">
        <v>2088</v>
      </c>
      <c r="T235" s="17">
        <v>577.077</v>
      </c>
      <c r="U235" s="17">
        <v>1045.8599999999999</v>
      </c>
      <c r="V235" s="17">
        <v>1477.21</v>
      </c>
    </row>
    <row r="236" spans="1:22" x14ac:dyDescent="0.45">
      <c r="A236" t="str">
        <f t="shared" ref="A236:B236" si="102">A68</f>
        <v>GTM</v>
      </c>
      <c r="B236" t="str">
        <f t="shared" si="102"/>
        <v>Guatemala</v>
      </c>
      <c r="C236" s="6">
        <f t="shared" si="31"/>
        <v>2</v>
      </c>
      <c r="E236" t="str">
        <f t="shared" si="57"/>
        <v>NatGrdExt_GTM_2</v>
      </c>
      <c r="F236" s="17">
        <f t="shared" ca="1" si="72"/>
        <v>0.39547945205479451</v>
      </c>
      <c r="G236" s="17">
        <f t="shared" ca="1" si="97"/>
        <v>0.51481735159817354</v>
      </c>
      <c r="H236" s="17">
        <f t="shared" ca="1" si="97"/>
        <v>0.83461187214611865</v>
      </c>
      <c r="I236" s="17">
        <f t="shared" ca="1" si="97"/>
        <v>1.2587442922374432</v>
      </c>
      <c r="J236" s="17">
        <f t="shared" ca="1" si="97"/>
        <v>1.769406392694064</v>
      </c>
      <c r="K236" s="17">
        <f t="shared" ca="1" si="97"/>
        <v>2.3193150684931507</v>
      </c>
      <c r="L236" s="17">
        <f t="shared" ca="1" si="97"/>
        <v>2.8596803652968039</v>
      </c>
      <c r="M236" s="17">
        <f t="shared" ca="1" si="97"/>
        <v>3.3589497716894985</v>
      </c>
      <c r="N236" s="17">
        <f t="shared" ca="1" si="97"/>
        <v>3.5882191780821917</v>
      </c>
      <c r="O236" s="18">
        <v>3</v>
      </c>
      <c r="Q236" s="19">
        <f t="shared" ca="1" si="59"/>
        <v>1499.38</v>
      </c>
      <c r="R236" t="s">
        <v>53</v>
      </c>
      <c r="S236">
        <v>2089</v>
      </c>
      <c r="T236" s="17">
        <v>577.16999999999996</v>
      </c>
      <c r="U236" s="17">
        <v>1055.07</v>
      </c>
      <c r="V236" s="17">
        <v>1499.38</v>
      </c>
    </row>
    <row r="237" spans="1:22" x14ac:dyDescent="0.45">
      <c r="A237" t="str">
        <f t="shared" ref="A237:B237" si="103">A69</f>
        <v>GUF</v>
      </c>
      <c r="B237" t="str">
        <f t="shared" si="103"/>
        <v>French Guiana</v>
      </c>
      <c r="C237" s="6">
        <f t="shared" si="31"/>
        <v>2</v>
      </c>
      <c r="E237" t="str">
        <f t="shared" si="57"/>
        <v>NatGrdExt_GUF_2</v>
      </c>
      <c r="F237" s="17">
        <f t="shared" ca="1" si="72"/>
        <v>4.0913242009132426E-2</v>
      </c>
      <c r="G237" s="17">
        <f t="shared" ca="1" si="97"/>
        <v>4.4954337899543381E-2</v>
      </c>
      <c r="H237" s="17">
        <f t="shared" ca="1" si="97"/>
        <v>5.2442922374429227E-2</v>
      </c>
      <c r="I237" s="17">
        <f t="shared" ca="1" si="97"/>
        <v>5.9566210045662107E-2</v>
      </c>
      <c r="J237" s="17">
        <f t="shared" ca="1" si="97"/>
        <v>6.6712328767123297E-2</v>
      </c>
      <c r="K237" s="17">
        <f t="shared" ca="1" si="97"/>
        <v>7.3538812785388138E-2</v>
      </c>
      <c r="L237" s="17">
        <f t="shared" ca="1" si="97"/>
        <v>8.0205479452054793E-2</v>
      </c>
      <c r="M237" s="17">
        <f t="shared" ca="1" si="97"/>
        <v>8.6598173515981744E-2</v>
      </c>
      <c r="N237" s="17">
        <f t="shared" ca="1" si="97"/>
        <v>8.9634703196347046E-2</v>
      </c>
      <c r="O237" s="18">
        <v>3</v>
      </c>
      <c r="Q237" s="19">
        <f t="shared" ca="1" si="59"/>
        <v>1520.65</v>
      </c>
      <c r="R237" t="s">
        <v>53</v>
      </c>
      <c r="S237">
        <v>2090</v>
      </c>
      <c r="T237" s="17">
        <v>576.745</v>
      </c>
      <c r="U237" s="17">
        <v>1063.46</v>
      </c>
      <c r="V237" s="17">
        <v>1520.65</v>
      </c>
    </row>
    <row r="238" spans="1:22" x14ac:dyDescent="0.45">
      <c r="A238" t="str">
        <f t="shared" ref="A238:B238" si="104">A70</f>
        <v>GUY</v>
      </c>
      <c r="B238" t="str">
        <f t="shared" si="104"/>
        <v>Guyana</v>
      </c>
      <c r="C238" s="6">
        <f t="shared" ref="C238:C301" si="105">C70+1</f>
        <v>2</v>
      </c>
      <c r="E238" t="str">
        <f t="shared" si="57"/>
        <v>NatGrdExt_GUY_2</v>
      </c>
      <c r="F238" s="17">
        <f t="shared" ca="1" si="72"/>
        <v>0.10417808219178082</v>
      </c>
      <c r="G238" s="17">
        <f t="shared" ca="1" si="97"/>
        <v>0.11132420091324202</v>
      </c>
      <c r="H238" s="17">
        <f t="shared" ca="1" si="97"/>
        <v>0.12547945205479455</v>
      </c>
      <c r="I238" s="17">
        <f t="shared" ca="1" si="97"/>
        <v>0.13668949771689498</v>
      </c>
      <c r="J238" s="17">
        <f t="shared" ca="1" si="97"/>
        <v>0.14762557077625574</v>
      </c>
      <c r="K238" s="17">
        <f t="shared" ca="1" si="97"/>
        <v>0.1571461187214612</v>
      </c>
      <c r="L238" s="17">
        <f t="shared" ca="1" si="97"/>
        <v>0.16767123287671234</v>
      </c>
      <c r="M238" s="17">
        <f t="shared" ca="1" si="97"/>
        <v>0.17536529680365298</v>
      </c>
      <c r="N238" s="17">
        <f t="shared" ca="1" si="97"/>
        <v>0.17892694063926942</v>
      </c>
      <c r="O238" s="18">
        <v>3</v>
      </c>
      <c r="Q238" s="19">
        <f t="shared" ca="1" si="59"/>
        <v>1541.02</v>
      </c>
      <c r="R238" t="s">
        <v>53</v>
      </c>
      <c r="S238">
        <v>2091</v>
      </c>
      <c r="T238" s="17">
        <v>575.81100000000004</v>
      </c>
      <c r="U238" s="17">
        <v>1071.06</v>
      </c>
      <c r="V238" s="17">
        <v>1541.02</v>
      </c>
    </row>
    <row r="239" spans="1:22" x14ac:dyDescent="0.45">
      <c r="A239" t="str">
        <f t="shared" ref="A239:B239" si="106">A71</f>
        <v>HND</v>
      </c>
      <c r="B239" t="str">
        <f t="shared" si="106"/>
        <v>Honduras</v>
      </c>
      <c r="C239" s="6">
        <f t="shared" si="105"/>
        <v>2</v>
      </c>
      <c r="E239" t="str">
        <f t="shared" si="57"/>
        <v>NatGrdExt_HND_2</v>
      </c>
      <c r="F239" s="17">
        <f t="shared" ca="1" si="72"/>
        <v>0.23114155251141558</v>
      </c>
      <c r="G239" s="17">
        <f t="shared" ca="1" si="97"/>
        <v>0.28559360730593608</v>
      </c>
      <c r="H239" s="17">
        <f t="shared" ca="1" si="97"/>
        <v>0.42002283105022831</v>
      </c>
      <c r="I239" s="17">
        <f t="shared" ca="1" si="97"/>
        <v>0.58481735159817361</v>
      </c>
      <c r="J239" s="17">
        <f t="shared" ca="1" si="97"/>
        <v>0.77143835616438361</v>
      </c>
      <c r="K239" s="17">
        <f t="shared" ca="1" si="97"/>
        <v>0.96520547945205493</v>
      </c>
      <c r="L239" s="17">
        <f t="shared" ca="1" si="97"/>
        <v>1.1529223744292239</v>
      </c>
      <c r="M239" s="17">
        <f t="shared" ca="1" si="97"/>
        <v>1.3268493150684932</v>
      </c>
      <c r="N239" s="17">
        <f t="shared" ca="1" si="97"/>
        <v>1.4077853881278539</v>
      </c>
      <c r="O239" s="18">
        <v>3</v>
      </c>
      <c r="Q239" s="19">
        <f t="shared" ca="1" si="59"/>
        <v>1560.53</v>
      </c>
      <c r="R239" t="s">
        <v>53</v>
      </c>
      <c r="S239">
        <v>2092</v>
      </c>
      <c r="T239" s="17">
        <v>574.39200000000005</v>
      </c>
      <c r="U239" s="17">
        <v>1077.9000000000001</v>
      </c>
      <c r="V239" s="17">
        <v>1560.53</v>
      </c>
    </row>
    <row r="240" spans="1:22" x14ac:dyDescent="0.45">
      <c r="A240" t="str">
        <f t="shared" ref="A240:B240" si="107">A72</f>
        <v>HRV</v>
      </c>
      <c r="B240" t="str">
        <f t="shared" si="107"/>
        <v>Croatia</v>
      </c>
      <c r="C240" s="6">
        <f t="shared" si="105"/>
        <v>2</v>
      </c>
      <c r="E240" t="str">
        <f t="shared" si="57"/>
        <v>NatGrdExt_HRV_2</v>
      </c>
      <c r="F240" s="17">
        <f t="shared" ca="1" si="72"/>
        <v>0.40326484018264847</v>
      </c>
      <c r="G240" s="17">
        <f t="shared" ca="1" si="97"/>
        <v>0.40767123287671242</v>
      </c>
      <c r="H240" s="17">
        <f t="shared" ca="1" si="97"/>
        <v>0.40817351598173518</v>
      </c>
      <c r="I240" s="17">
        <f t="shared" ca="1" si="97"/>
        <v>0.40817351598173518</v>
      </c>
      <c r="J240" s="17">
        <f t="shared" ca="1" si="97"/>
        <v>0.40817351598173518</v>
      </c>
      <c r="K240" s="17">
        <f t="shared" ca="1" si="97"/>
        <v>0.40817351598173518</v>
      </c>
      <c r="L240" s="17">
        <f t="shared" ca="1" si="97"/>
        <v>0.40817351598173518</v>
      </c>
      <c r="M240" s="17">
        <f t="shared" ca="1" si="97"/>
        <v>0.40817351598173518</v>
      </c>
      <c r="N240" s="17">
        <f t="shared" ca="1" si="97"/>
        <v>0.40817351598173518</v>
      </c>
      <c r="O240" s="18">
        <v>3</v>
      </c>
      <c r="Q240" s="19">
        <f t="shared" ca="1" si="59"/>
        <v>1579.19</v>
      </c>
      <c r="R240" t="s">
        <v>53</v>
      </c>
      <c r="S240">
        <v>2093</v>
      </c>
      <c r="T240" s="17">
        <v>572.51499999999999</v>
      </c>
      <c r="U240" s="17">
        <v>1084.01</v>
      </c>
      <c r="V240" s="17">
        <v>1579.19</v>
      </c>
    </row>
    <row r="241" spans="1:22" x14ac:dyDescent="0.45">
      <c r="A241" t="str">
        <f t="shared" ref="A241:B241" si="108">A73</f>
        <v>HTI</v>
      </c>
      <c r="B241" t="str">
        <f t="shared" si="108"/>
        <v>Haiti</v>
      </c>
      <c r="C241" s="6">
        <f t="shared" si="105"/>
        <v>2</v>
      </c>
      <c r="E241" t="str">
        <f t="shared" si="57"/>
        <v>NatGrdExt_HTI_2</v>
      </c>
      <c r="F241" s="17">
        <f t="shared" ca="1" si="72"/>
        <v>1.9223744292237444E-2</v>
      </c>
      <c r="G241" s="17">
        <f t="shared" ref="G241:N250" ca="1" si="109">MAX(F241,SUMIFS($Q$5:$Q$19999,$R$5:$R$19999,RIGHT($A241,3),$S$5:$S$19999,G$4)*VLOOKUP($C241,$Y$5:$Z$15,2,FALSE)/8.76)+SUMIF($Y$5:$Y$15,$C241,$AA$5:$AA$15)</f>
        <v>2.6118721461187214E-2</v>
      </c>
      <c r="H241" s="17">
        <f t="shared" ca="1" si="109"/>
        <v>4.7168949771689499E-2</v>
      </c>
      <c r="I241" s="17">
        <f t="shared" ca="1" si="109"/>
        <v>8.2191780821917818E-2</v>
      </c>
      <c r="J241" s="17">
        <f t="shared" ca="1" si="109"/>
        <v>0.13789954337899546</v>
      </c>
      <c r="K241" s="17">
        <f t="shared" ca="1" si="109"/>
        <v>0.22155251141552515</v>
      </c>
      <c r="L241" s="17">
        <f t="shared" ca="1" si="109"/>
        <v>0.3395433789954338</v>
      </c>
      <c r="M241" s="17">
        <f t="shared" ca="1" si="109"/>
        <v>0.49458904109589047</v>
      </c>
      <c r="N241" s="17">
        <f t="shared" ca="1" si="109"/>
        <v>0.58452054794520547</v>
      </c>
      <c r="O241" s="18">
        <v>3</v>
      </c>
      <c r="Q241" s="19">
        <f t="shared" ca="1" si="59"/>
        <v>1597.02</v>
      </c>
      <c r="R241" t="s">
        <v>53</v>
      </c>
      <c r="S241">
        <v>2094</v>
      </c>
      <c r="T241" s="17">
        <v>570.21100000000001</v>
      </c>
      <c r="U241" s="17">
        <v>1089.45</v>
      </c>
      <c r="V241" s="17">
        <v>1597.02</v>
      </c>
    </row>
    <row r="242" spans="1:22" x14ac:dyDescent="0.45">
      <c r="A242" t="str">
        <f t="shared" ref="A242:B242" si="110">A74</f>
        <v>HUN</v>
      </c>
      <c r="B242" t="str">
        <f t="shared" si="110"/>
        <v>Hungary</v>
      </c>
      <c r="C242" s="6">
        <f t="shared" si="105"/>
        <v>2</v>
      </c>
      <c r="E242" t="str">
        <f t="shared" si="57"/>
        <v>NatGrdExt_HUN_2</v>
      </c>
      <c r="F242" s="17">
        <f t="shared" ca="1" si="72"/>
        <v>0.91098173515981751</v>
      </c>
      <c r="G242" s="17">
        <f t="shared" ca="1" si="109"/>
        <v>0.91098173515981751</v>
      </c>
      <c r="H242" s="17">
        <f t="shared" ca="1" si="109"/>
        <v>0.91098173515981751</v>
      </c>
      <c r="I242" s="17">
        <f t="shared" ca="1" si="109"/>
        <v>0.91098173515981751</v>
      </c>
      <c r="J242" s="17">
        <f t="shared" ca="1" si="109"/>
        <v>0.91098173515981751</v>
      </c>
      <c r="K242" s="17">
        <f t="shared" ca="1" si="109"/>
        <v>0.91098173515981751</v>
      </c>
      <c r="L242" s="17">
        <f t="shared" ca="1" si="109"/>
        <v>0.91098173515981751</v>
      </c>
      <c r="M242" s="17">
        <f t="shared" ca="1" si="109"/>
        <v>0.91098173515981751</v>
      </c>
      <c r="N242" s="17">
        <f t="shared" ca="1" si="109"/>
        <v>0.91098173515981751</v>
      </c>
      <c r="O242" s="18">
        <v>3</v>
      </c>
      <c r="Q242" s="19">
        <f t="shared" ca="1" si="59"/>
        <v>1614.07</v>
      </c>
      <c r="R242" t="s">
        <v>53</v>
      </c>
      <c r="S242">
        <v>2095</v>
      </c>
      <c r="T242" s="17">
        <v>567.50699999999995</v>
      </c>
      <c r="U242" s="17">
        <v>1094.23</v>
      </c>
      <c r="V242" s="17">
        <v>1614.07</v>
      </c>
    </row>
    <row r="243" spans="1:22" x14ac:dyDescent="0.45">
      <c r="A243" t="str">
        <f t="shared" ref="A243:B243" si="111">A75</f>
        <v>IDN</v>
      </c>
      <c r="B243" t="str">
        <f t="shared" si="111"/>
        <v>Indonesia</v>
      </c>
      <c r="C243" s="6">
        <f t="shared" si="105"/>
        <v>2</v>
      </c>
      <c r="E243" t="str">
        <f t="shared" si="57"/>
        <v>NatGrdExt_IDN_2</v>
      </c>
      <c r="F243" s="17">
        <f t="shared" ca="1" si="72"/>
        <v>9.2730365296803665</v>
      </c>
      <c r="G243" s="17">
        <f t="shared" ca="1" si="109"/>
        <v>11.918835616438356</v>
      </c>
      <c r="H243" s="17">
        <f t="shared" ca="1" si="109"/>
        <v>17.519178082191782</v>
      </c>
      <c r="I243" s="17">
        <f t="shared" ca="1" si="109"/>
        <v>22.341232876712329</v>
      </c>
      <c r="J243" s="17">
        <f t="shared" ca="1" si="109"/>
        <v>25.742922374429227</v>
      </c>
      <c r="K243" s="17">
        <f t="shared" ca="1" si="109"/>
        <v>27.836301369863016</v>
      </c>
      <c r="L243" s="17">
        <f t="shared" ca="1" si="109"/>
        <v>29.042694063926941</v>
      </c>
      <c r="M243" s="17">
        <f t="shared" ca="1" si="109"/>
        <v>29.737899543378997</v>
      </c>
      <c r="N243" s="17">
        <f t="shared" ca="1" si="109"/>
        <v>29.980821917808221</v>
      </c>
      <c r="O243" s="18">
        <v>3</v>
      </c>
      <c r="Q243" s="19">
        <f t="shared" ca="1" si="59"/>
        <v>1630.34</v>
      </c>
      <c r="R243" t="s">
        <v>53</v>
      </c>
      <c r="S243">
        <v>2096</v>
      </c>
      <c r="T243" s="17">
        <v>564.43100000000004</v>
      </c>
      <c r="U243" s="17">
        <v>1098.4100000000001</v>
      </c>
      <c r="V243" s="17">
        <v>1630.34</v>
      </c>
    </row>
    <row r="244" spans="1:22" x14ac:dyDescent="0.45">
      <c r="A244" t="str">
        <f t="shared" ref="A244:B244" si="112">A76</f>
        <v>IND</v>
      </c>
      <c r="B244" t="str">
        <f t="shared" si="112"/>
        <v>India</v>
      </c>
      <c r="C244" s="6">
        <f t="shared" si="105"/>
        <v>2</v>
      </c>
      <c r="E244" t="str">
        <f t="shared" si="57"/>
        <v>NatGrdExt_IND_2</v>
      </c>
      <c r="F244" s="17">
        <f t="shared" ca="1" si="72"/>
        <v>43.281050228310512</v>
      </c>
      <c r="G244" s="17">
        <f t="shared" ca="1" si="109"/>
        <v>57.19611872146119</v>
      </c>
      <c r="H244" s="17">
        <f t="shared" ca="1" si="109"/>
        <v>96.516438356164386</v>
      </c>
      <c r="I244" s="17">
        <f t="shared" ca="1" si="109"/>
        <v>154.05913242009132</v>
      </c>
      <c r="J244" s="17">
        <f t="shared" ca="1" si="109"/>
        <v>231.58904109589045</v>
      </c>
      <c r="K244" s="17">
        <f t="shared" ca="1" si="109"/>
        <v>324.01826484018267</v>
      </c>
      <c r="L244" s="17">
        <f t="shared" ca="1" si="109"/>
        <v>422.9406392694064</v>
      </c>
      <c r="M244" s="17">
        <f t="shared" ca="1" si="109"/>
        <v>517.76484018264841</v>
      </c>
      <c r="N244" s="17">
        <f t="shared" ca="1" si="109"/>
        <v>560.94977168949777</v>
      </c>
      <c r="O244" s="18">
        <v>3</v>
      </c>
      <c r="Q244" s="19">
        <f t="shared" ca="1" si="59"/>
        <v>1645.87</v>
      </c>
      <c r="R244" t="s">
        <v>53</v>
      </c>
      <c r="S244">
        <v>2097</v>
      </c>
      <c r="T244" s="17">
        <v>561.01</v>
      </c>
      <c r="U244" s="17">
        <v>1102.01</v>
      </c>
      <c r="V244" s="17">
        <v>1645.87</v>
      </c>
    </row>
    <row r="245" spans="1:22" x14ac:dyDescent="0.45">
      <c r="A245" t="str">
        <f t="shared" ref="A245:B245" si="113">A77</f>
        <v>IRL</v>
      </c>
      <c r="B245" t="str">
        <f t="shared" si="113"/>
        <v>Ireland</v>
      </c>
      <c r="C245" s="6">
        <f t="shared" si="105"/>
        <v>2</v>
      </c>
      <c r="E245" t="str">
        <f t="shared" si="57"/>
        <v>NatGrdExt_IRL_2</v>
      </c>
      <c r="F245" s="17">
        <f t="shared" ca="1" si="72"/>
        <v>0.70655251141552511</v>
      </c>
      <c r="G245" s="17">
        <f t="shared" ca="1" si="109"/>
        <v>0.73089041095890406</v>
      </c>
      <c r="H245" s="17">
        <f t="shared" ca="1" si="109"/>
        <v>0.77785388127853883</v>
      </c>
      <c r="I245" s="17">
        <f t="shared" ca="1" si="109"/>
        <v>0.82212328767123299</v>
      </c>
      <c r="J245" s="17">
        <f t="shared" ca="1" si="109"/>
        <v>0.85757990867579903</v>
      </c>
      <c r="K245" s="17">
        <f t="shared" ca="1" si="109"/>
        <v>0.89374429223744301</v>
      </c>
      <c r="L245" s="17">
        <f t="shared" ca="1" si="109"/>
        <v>0.94392694063926952</v>
      </c>
      <c r="M245" s="17">
        <f t="shared" ca="1" si="109"/>
        <v>1.004771689497717</v>
      </c>
      <c r="N245" s="17">
        <f t="shared" ca="1" si="109"/>
        <v>1.0353424657534247</v>
      </c>
      <c r="O245" s="18">
        <v>3</v>
      </c>
      <c r="Q245" s="19">
        <f t="shared" ca="1" si="59"/>
        <v>1660.7</v>
      </c>
      <c r="R245" t="s">
        <v>53</v>
      </c>
      <c r="S245">
        <v>2098</v>
      </c>
      <c r="T245" s="17">
        <v>557.27</v>
      </c>
      <c r="U245" s="17">
        <v>1105.0899999999999</v>
      </c>
      <c r="V245" s="17">
        <v>1660.7</v>
      </c>
    </row>
    <row r="246" spans="1:22" x14ac:dyDescent="0.45">
      <c r="A246" t="str">
        <f t="shared" ref="A246:B246" si="114">A78</f>
        <v>IRN</v>
      </c>
      <c r="B246" t="str">
        <f t="shared" si="114"/>
        <v>Iran</v>
      </c>
      <c r="C246" s="6">
        <f t="shared" si="105"/>
        <v>2</v>
      </c>
      <c r="E246" t="str">
        <f t="shared" si="57"/>
        <v>NatGrdExt_IRN_2</v>
      </c>
      <c r="F246" s="17">
        <f t="shared" ca="1" si="72"/>
        <v>9.0723287671232882</v>
      </c>
      <c r="G246" s="17">
        <f t="shared" ca="1" si="109"/>
        <v>10.863196347031964</v>
      </c>
      <c r="H246" s="17">
        <f t="shared" ca="1" si="109"/>
        <v>14.423242009132423</v>
      </c>
      <c r="I246" s="17">
        <f t="shared" ca="1" si="109"/>
        <v>17.256894977168951</v>
      </c>
      <c r="J246" s="17">
        <f t="shared" ca="1" si="109"/>
        <v>19.065547945205481</v>
      </c>
      <c r="K246" s="17">
        <f t="shared" ca="1" si="109"/>
        <v>20.068789954337902</v>
      </c>
      <c r="L246" s="17">
        <f t="shared" ca="1" si="109"/>
        <v>20.471552511415528</v>
      </c>
      <c r="M246" s="17">
        <f t="shared" ca="1" si="109"/>
        <v>20.965844748858448</v>
      </c>
      <c r="N246" s="17">
        <f t="shared" ca="1" si="109"/>
        <v>21.301735159817355</v>
      </c>
      <c r="O246" s="18">
        <v>3</v>
      </c>
      <c r="Q246" s="19">
        <f t="shared" ca="1" si="59"/>
        <v>1674.82</v>
      </c>
      <c r="R246" t="s">
        <v>53</v>
      </c>
      <c r="S246">
        <v>2099</v>
      </c>
      <c r="T246" s="17">
        <v>553.23900000000003</v>
      </c>
      <c r="U246" s="17">
        <v>1107.6600000000001</v>
      </c>
      <c r="V246" s="17">
        <v>1674.82</v>
      </c>
    </row>
    <row r="247" spans="1:22" x14ac:dyDescent="0.45">
      <c r="A247" t="str">
        <f t="shared" ref="A247:B247" si="115">A79</f>
        <v>IRQ</v>
      </c>
      <c r="B247" t="str">
        <f t="shared" si="115"/>
        <v>Iraq</v>
      </c>
      <c r="C247" s="6">
        <f t="shared" si="105"/>
        <v>2</v>
      </c>
      <c r="E247" t="str">
        <f t="shared" si="57"/>
        <v>NatGrdExt_IRQ_2</v>
      </c>
      <c r="F247" s="17">
        <f t="shared" ca="1" si="72"/>
        <v>1.5799543378995435</v>
      </c>
      <c r="G247" s="17">
        <f t="shared" ca="1" si="109"/>
        <v>1.9403196347031968</v>
      </c>
      <c r="H247" s="17">
        <f t="shared" ca="1" si="109"/>
        <v>2.8400684931506852</v>
      </c>
      <c r="I247" s="17">
        <f t="shared" ca="1" si="109"/>
        <v>3.9454794520547951</v>
      </c>
      <c r="J247" s="17">
        <f t="shared" ca="1" si="109"/>
        <v>5.2244292237442931</v>
      </c>
      <c r="K247" s="17">
        <f t="shared" ca="1" si="109"/>
        <v>6.6326712328767137</v>
      </c>
      <c r="L247" s="17">
        <f t="shared" ca="1" si="109"/>
        <v>8.1182191780821924</v>
      </c>
      <c r="M247" s="17">
        <f t="shared" ca="1" si="109"/>
        <v>9.6267123287671232</v>
      </c>
      <c r="N247" s="17">
        <f t="shared" ca="1" si="109"/>
        <v>10.3751598173516</v>
      </c>
      <c r="O247" s="18">
        <v>3</v>
      </c>
      <c r="Q247" s="19">
        <f t="shared" ca="1" si="59"/>
        <v>1688.27</v>
      </c>
      <c r="R247" t="s">
        <v>53</v>
      </c>
      <c r="S247">
        <v>2100</v>
      </c>
      <c r="T247" s="17">
        <v>548.93799999999999</v>
      </c>
      <c r="U247" s="17">
        <v>1109.78</v>
      </c>
      <c r="V247" s="17">
        <v>1688.27</v>
      </c>
    </row>
    <row r="248" spans="1:22" x14ac:dyDescent="0.45">
      <c r="A248" t="str">
        <f t="shared" ref="A248:B248" si="116">A80</f>
        <v>ISL</v>
      </c>
      <c r="B248" t="str">
        <f t="shared" si="116"/>
        <v>Iceland</v>
      </c>
      <c r="C248" s="6">
        <f t="shared" si="105"/>
        <v>2</v>
      </c>
      <c r="E248" t="str">
        <f t="shared" si="57"/>
        <v>NatGrdExt_ISL_2</v>
      </c>
      <c r="F248" s="17">
        <f t="shared" ca="1" si="72"/>
        <v>0.45139269406392696</v>
      </c>
      <c r="G248" s="17">
        <f t="shared" ca="1" si="109"/>
        <v>0.46719178082191781</v>
      </c>
      <c r="H248" s="17">
        <f t="shared" ca="1" si="109"/>
        <v>0.49910958904109592</v>
      </c>
      <c r="I248" s="17">
        <f t="shared" ca="1" si="109"/>
        <v>0.5295433789954338</v>
      </c>
      <c r="J248" s="17">
        <f t="shared" ca="1" si="109"/>
        <v>0.56385844748858449</v>
      </c>
      <c r="K248" s="17">
        <f t="shared" ca="1" si="109"/>
        <v>0.602283105022831</v>
      </c>
      <c r="L248" s="17">
        <f t="shared" ca="1" si="109"/>
        <v>0.64531963470319642</v>
      </c>
      <c r="M248" s="17">
        <f t="shared" ca="1" si="109"/>
        <v>0.69413242009132425</v>
      </c>
      <c r="N248" s="17">
        <f t="shared" ca="1" si="109"/>
        <v>0.72171232876712332</v>
      </c>
      <c r="O248" s="18">
        <v>3</v>
      </c>
      <c r="Q248" s="19">
        <f t="shared" ca="1" si="59"/>
        <v>8.1000000000000003E-2</v>
      </c>
      <c r="R248" t="s">
        <v>54</v>
      </c>
      <c r="S248">
        <v>2020</v>
      </c>
      <c r="T248" s="17">
        <v>7.8E-2</v>
      </c>
      <c r="U248" s="17">
        <v>7.9000000000000001E-2</v>
      </c>
      <c r="V248" s="17">
        <v>8.1000000000000003E-2</v>
      </c>
    </row>
    <row r="249" spans="1:22" x14ac:dyDescent="0.45">
      <c r="A249" t="str">
        <f t="shared" ref="A249:B249" si="117">A81</f>
        <v>ISR</v>
      </c>
      <c r="B249" t="str">
        <f t="shared" si="117"/>
        <v>Israel</v>
      </c>
      <c r="C249" s="6">
        <f t="shared" si="105"/>
        <v>2</v>
      </c>
      <c r="E249" t="str">
        <f t="shared" si="57"/>
        <v>NatGrdExt_ISR_2</v>
      </c>
      <c r="F249" s="17">
        <f t="shared" ca="1" si="72"/>
        <v>1.7009589041095889</v>
      </c>
      <c r="G249" s="17">
        <f t="shared" ca="1" si="109"/>
        <v>1.8618949771689499</v>
      </c>
      <c r="H249" s="17">
        <f t="shared" ca="1" si="109"/>
        <v>2.2030593607305935</v>
      </c>
      <c r="I249" s="17">
        <f t="shared" ca="1" si="109"/>
        <v>2.5801598173515981</v>
      </c>
      <c r="J249" s="17">
        <f t="shared" ca="1" si="109"/>
        <v>3.0068036529680371</v>
      </c>
      <c r="K249" s="17">
        <f t="shared" ca="1" si="109"/>
        <v>3.4870776255707767</v>
      </c>
      <c r="L249" s="17">
        <f t="shared" ca="1" si="109"/>
        <v>4.0381050228310507</v>
      </c>
      <c r="M249" s="17">
        <f t="shared" ca="1" si="109"/>
        <v>4.67</v>
      </c>
      <c r="N249" s="17">
        <f t="shared" ca="1" si="109"/>
        <v>5.0154566210045664</v>
      </c>
      <c r="O249" s="18">
        <v>3</v>
      </c>
      <c r="Q249" s="19">
        <f t="shared" ca="1" si="59"/>
        <v>8.2000000000000003E-2</v>
      </c>
      <c r="R249" t="s">
        <v>54</v>
      </c>
      <c r="S249">
        <v>2021</v>
      </c>
      <c r="T249" s="17">
        <v>7.8E-2</v>
      </c>
      <c r="U249" s="17">
        <v>7.9000000000000001E-2</v>
      </c>
      <c r="V249" s="17">
        <v>8.2000000000000003E-2</v>
      </c>
    </row>
    <row r="250" spans="1:22" x14ac:dyDescent="0.45">
      <c r="A250" t="str">
        <f t="shared" ref="A250:B250" si="118">A82</f>
        <v>ITA</v>
      </c>
      <c r="B250" t="str">
        <f t="shared" si="118"/>
        <v>Italy</v>
      </c>
      <c r="C250" s="6">
        <f t="shared" si="105"/>
        <v>2</v>
      </c>
      <c r="E250" t="str">
        <f t="shared" si="57"/>
        <v>NatGrdExt_ITA_2</v>
      </c>
      <c r="F250" s="17">
        <f t="shared" ca="1" si="72"/>
        <v>7.5345433789954344</v>
      </c>
      <c r="G250" s="17">
        <f t="shared" ca="1" si="109"/>
        <v>7.5345433789954344</v>
      </c>
      <c r="H250" s="17">
        <f t="shared" ca="1" si="109"/>
        <v>7.5345433789954344</v>
      </c>
      <c r="I250" s="17">
        <f t="shared" ca="1" si="109"/>
        <v>7.5345433789954344</v>
      </c>
      <c r="J250" s="17">
        <f t="shared" ca="1" si="109"/>
        <v>7.5345433789954344</v>
      </c>
      <c r="K250" s="17">
        <f t="shared" ca="1" si="109"/>
        <v>7.5345433789954344</v>
      </c>
      <c r="L250" s="17">
        <f t="shared" ca="1" si="109"/>
        <v>7.5345433789954344</v>
      </c>
      <c r="M250" s="17">
        <f t="shared" ca="1" si="109"/>
        <v>7.5345433789954344</v>
      </c>
      <c r="N250" s="17">
        <f t="shared" ca="1" si="109"/>
        <v>7.5345433789954344</v>
      </c>
      <c r="O250" s="18">
        <v>3</v>
      </c>
      <c r="Q250" s="19">
        <f t="shared" ca="1" si="59"/>
        <v>8.2000000000000003E-2</v>
      </c>
      <c r="R250" t="s">
        <v>54</v>
      </c>
      <c r="S250">
        <v>2022</v>
      </c>
      <c r="T250" s="17">
        <v>7.9000000000000001E-2</v>
      </c>
      <c r="U250" s="17">
        <v>0.08</v>
      </c>
      <c r="V250" s="17">
        <v>8.2000000000000003E-2</v>
      </c>
    </row>
    <row r="251" spans="1:22" x14ac:dyDescent="0.45">
      <c r="A251" t="str">
        <f t="shared" ref="A251:B251" si="119">A83</f>
        <v>JAM</v>
      </c>
      <c r="B251" t="str">
        <f t="shared" si="119"/>
        <v>Jamaica</v>
      </c>
      <c r="C251" s="6">
        <f t="shared" si="105"/>
        <v>2</v>
      </c>
      <c r="E251" t="str">
        <f t="shared" si="57"/>
        <v>NatGrdExt_JAM_2</v>
      </c>
      <c r="F251" s="17">
        <f t="shared" ca="1" si="72"/>
        <v>0.10205479452054796</v>
      </c>
      <c r="G251" s="17">
        <f t="shared" ref="G251:N260" ca="1" si="120">MAX(F251,SUMIFS($Q$5:$Q$19999,$R$5:$R$19999,RIGHT($A251,3),$S$5:$S$19999,G$4)*VLOOKUP($C251,$Y$5:$Z$15,2,FALSE)/8.76)+SUMIF($Y$5:$Y$15,$C251,$AA$5:$AA$15)</f>
        <v>0.11584474885844748</v>
      </c>
      <c r="H251" s="17">
        <f t="shared" ca="1" si="120"/>
        <v>0.14525114155251145</v>
      </c>
      <c r="I251" s="17">
        <f t="shared" ca="1" si="120"/>
        <v>0.1749543378995434</v>
      </c>
      <c r="J251" s="17">
        <f t="shared" ca="1" si="120"/>
        <v>0.20488584474885846</v>
      </c>
      <c r="K251" s="17">
        <f t="shared" ca="1" si="120"/>
        <v>0.23253424657534252</v>
      </c>
      <c r="L251" s="17">
        <f t="shared" ca="1" si="120"/>
        <v>0.25748858447488587</v>
      </c>
      <c r="M251" s="17">
        <f t="shared" ca="1" si="120"/>
        <v>0.28063926940639272</v>
      </c>
      <c r="N251" s="17">
        <f t="shared" ca="1" si="120"/>
        <v>0.29180365296803656</v>
      </c>
      <c r="O251" s="18">
        <v>3</v>
      </c>
      <c r="Q251" s="19">
        <f t="shared" ca="1" si="59"/>
        <v>8.3000000000000004E-2</v>
      </c>
      <c r="R251" t="s">
        <v>54</v>
      </c>
      <c r="S251">
        <v>2023</v>
      </c>
      <c r="T251" s="17">
        <v>7.9000000000000001E-2</v>
      </c>
      <c r="U251" s="17">
        <v>0.08</v>
      </c>
      <c r="V251" s="17">
        <v>8.3000000000000004E-2</v>
      </c>
    </row>
    <row r="252" spans="1:22" x14ac:dyDescent="0.45">
      <c r="A252" t="str">
        <f t="shared" ref="A252:B252" si="121">A84</f>
        <v>JOR</v>
      </c>
      <c r="B252" t="str">
        <f t="shared" si="121"/>
        <v>Jordan</v>
      </c>
      <c r="C252" s="6">
        <f t="shared" si="105"/>
        <v>2</v>
      </c>
      <c r="E252" t="str">
        <f t="shared" si="57"/>
        <v>NatGrdExt_JOR_2</v>
      </c>
      <c r="F252" s="17">
        <f t="shared" ca="1" si="72"/>
        <v>0.59897260273972608</v>
      </c>
      <c r="G252" s="17">
        <f t="shared" ca="1" si="120"/>
        <v>0.70255707762557074</v>
      </c>
      <c r="H252" s="17">
        <f t="shared" ca="1" si="120"/>
        <v>0.93333333333333335</v>
      </c>
      <c r="I252" s="17">
        <f t="shared" ca="1" si="120"/>
        <v>1.154041095890411</v>
      </c>
      <c r="J252" s="17">
        <f t="shared" ca="1" si="120"/>
        <v>1.356392694063927</v>
      </c>
      <c r="K252" s="17">
        <f t="shared" ca="1" si="120"/>
        <v>1.5363470319634704</v>
      </c>
      <c r="L252" s="17">
        <f t="shared" ca="1" si="120"/>
        <v>1.6941552511415525</v>
      </c>
      <c r="M252" s="17">
        <f t="shared" ca="1" si="120"/>
        <v>1.8313013698630138</v>
      </c>
      <c r="N252" s="17">
        <f t="shared" ca="1" si="120"/>
        <v>1.8922831050228315</v>
      </c>
      <c r="O252" s="18">
        <v>3</v>
      </c>
      <c r="Q252" s="19">
        <f t="shared" ca="1" si="59"/>
        <v>8.4000000000000005E-2</v>
      </c>
      <c r="R252" t="s">
        <v>54</v>
      </c>
      <c r="S252">
        <v>2024</v>
      </c>
      <c r="T252" s="17">
        <v>7.9000000000000001E-2</v>
      </c>
      <c r="U252" s="17">
        <v>8.1000000000000003E-2</v>
      </c>
      <c r="V252" s="17">
        <v>8.4000000000000005E-2</v>
      </c>
    </row>
    <row r="253" spans="1:22" x14ac:dyDescent="0.45">
      <c r="A253" t="str">
        <f t="shared" ref="A253:B253" si="122">A85</f>
        <v>JPN</v>
      </c>
      <c r="B253" t="str">
        <f t="shared" si="122"/>
        <v>Japan</v>
      </c>
      <c r="C253" s="6">
        <f t="shared" si="105"/>
        <v>2</v>
      </c>
      <c r="E253" t="str">
        <f t="shared" si="57"/>
        <v>NatGrdExt_JPN_2</v>
      </c>
      <c r="F253" s="17">
        <f t="shared" ca="1" si="72"/>
        <v>24.451369863013703</v>
      </c>
      <c r="G253" s="17">
        <f t="shared" ca="1" si="120"/>
        <v>24.451369863013703</v>
      </c>
      <c r="H253" s="17">
        <f t="shared" ca="1" si="120"/>
        <v>24.451369863013703</v>
      </c>
      <c r="I253" s="17">
        <f t="shared" ca="1" si="120"/>
        <v>24.451369863013703</v>
      </c>
      <c r="J253" s="17">
        <f t="shared" ca="1" si="120"/>
        <v>24.451369863013703</v>
      </c>
      <c r="K253" s="17">
        <f t="shared" ca="1" si="120"/>
        <v>24.451369863013703</v>
      </c>
      <c r="L253" s="17">
        <f t="shared" ca="1" si="120"/>
        <v>24.451369863013703</v>
      </c>
      <c r="M253" s="17">
        <f t="shared" ca="1" si="120"/>
        <v>24.451369863013703</v>
      </c>
      <c r="N253" s="17">
        <f t="shared" ca="1" si="120"/>
        <v>24.451369863013703</v>
      </c>
      <c r="O253" s="18">
        <v>3</v>
      </c>
      <c r="Q253" s="19">
        <f t="shared" ca="1" si="59"/>
        <v>8.5000000000000006E-2</v>
      </c>
      <c r="R253" t="s">
        <v>54</v>
      </c>
      <c r="S253">
        <v>2025</v>
      </c>
      <c r="T253" s="17">
        <v>0.08</v>
      </c>
      <c r="U253" s="17">
        <v>8.1000000000000003E-2</v>
      </c>
      <c r="V253" s="17">
        <v>8.5000000000000006E-2</v>
      </c>
    </row>
    <row r="254" spans="1:22" x14ac:dyDescent="0.45">
      <c r="A254" t="str">
        <f t="shared" ref="A254:B254" si="123">A86</f>
        <v>KAZ</v>
      </c>
      <c r="B254" t="str">
        <f t="shared" si="123"/>
        <v>Kazakhstan</v>
      </c>
      <c r="C254" s="6">
        <f t="shared" si="105"/>
        <v>2</v>
      </c>
      <c r="E254" t="str">
        <f t="shared" si="57"/>
        <v>NatGrdExt_KAZ_2</v>
      </c>
      <c r="F254" s="17">
        <f t="shared" ca="1" si="72"/>
        <v>2.661232876712329</v>
      </c>
      <c r="G254" s="17">
        <f t="shared" ca="1" si="120"/>
        <v>2.9204566210045666</v>
      </c>
      <c r="H254" s="17">
        <f t="shared" ca="1" si="120"/>
        <v>3.4573744292237443</v>
      </c>
      <c r="I254" s="17">
        <f t="shared" ca="1" si="120"/>
        <v>4.0200228310502286</v>
      </c>
      <c r="J254" s="17">
        <f t="shared" ca="1" si="120"/>
        <v>4.528287671232877</v>
      </c>
      <c r="K254" s="17">
        <f t="shared" ca="1" si="120"/>
        <v>4.9910730593607306</v>
      </c>
      <c r="L254" s="17">
        <f t="shared" ca="1" si="120"/>
        <v>5.4205707762557083</v>
      </c>
      <c r="M254" s="17">
        <f t="shared" ca="1" si="120"/>
        <v>5.8178082191780822</v>
      </c>
      <c r="N254" s="17">
        <f t="shared" ca="1" si="120"/>
        <v>5.9892237442922367</v>
      </c>
      <c r="O254" s="18">
        <v>3</v>
      </c>
      <c r="Q254" s="19">
        <f t="shared" ca="1" si="59"/>
        <v>8.5999999999999993E-2</v>
      </c>
      <c r="R254" t="s">
        <v>54</v>
      </c>
      <c r="S254">
        <v>2026</v>
      </c>
      <c r="T254" s="17">
        <v>0.08</v>
      </c>
      <c r="U254" s="17">
        <v>8.2000000000000003E-2</v>
      </c>
      <c r="V254" s="17">
        <v>8.5999999999999993E-2</v>
      </c>
    </row>
    <row r="255" spans="1:22" x14ac:dyDescent="0.45">
      <c r="A255" t="str">
        <f t="shared" ref="A255:B255" si="124">A87</f>
        <v>KEN</v>
      </c>
      <c r="B255" t="str">
        <f t="shared" si="124"/>
        <v>Kenya</v>
      </c>
      <c r="C255" s="6">
        <f t="shared" si="105"/>
        <v>2</v>
      </c>
      <c r="E255" t="str">
        <f t="shared" si="57"/>
        <v>NatGrdExt_KEN_2</v>
      </c>
      <c r="F255" s="17">
        <f t="shared" ca="1" si="72"/>
        <v>0.35472602739726028</v>
      </c>
      <c r="G255" s="17">
        <f t="shared" ca="1" si="120"/>
        <v>0.48906392694063933</v>
      </c>
      <c r="H255" s="17">
        <f t="shared" ca="1" si="120"/>
        <v>0.90698630136986302</v>
      </c>
      <c r="I255" s="17">
        <f t="shared" ca="1" si="120"/>
        <v>1.591986301369863</v>
      </c>
      <c r="J255" s="17">
        <f t="shared" ca="1" si="120"/>
        <v>2.6374200913242012</v>
      </c>
      <c r="K255" s="17">
        <f t="shared" ca="1" si="120"/>
        <v>4.1053652968036536</v>
      </c>
      <c r="L255" s="17">
        <f t="shared" ca="1" si="120"/>
        <v>6.001689497716896</v>
      </c>
      <c r="M255" s="17">
        <f t="shared" ca="1" si="120"/>
        <v>8.2228995433789951</v>
      </c>
      <c r="N255" s="17">
        <f t="shared" ca="1" si="120"/>
        <v>9.3910273972602738</v>
      </c>
      <c r="O255" s="18">
        <v>3</v>
      </c>
      <c r="Q255" s="19">
        <f t="shared" ca="1" si="59"/>
        <v>8.5999999999999993E-2</v>
      </c>
      <c r="R255" t="s">
        <v>54</v>
      </c>
      <c r="S255">
        <v>2027</v>
      </c>
      <c r="T255" s="17">
        <v>0.08</v>
      </c>
      <c r="U255" s="17">
        <v>8.2000000000000003E-2</v>
      </c>
      <c r="V255" s="17">
        <v>8.5999999999999993E-2</v>
      </c>
    </row>
    <row r="256" spans="1:22" x14ac:dyDescent="0.45">
      <c r="A256" t="str">
        <f t="shared" ref="A256:B256" si="125">A88</f>
        <v>KGZ</v>
      </c>
      <c r="B256" t="str">
        <f t="shared" si="125"/>
        <v>Kyrgyz Republic</v>
      </c>
      <c r="C256" s="6">
        <f t="shared" si="105"/>
        <v>2</v>
      </c>
      <c r="E256" t="str">
        <f t="shared" si="57"/>
        <v>NatGrdExt_KGZ_2</v>
      </c>
      <c r="F256" s="17">
        <f t="shared" ca="1" si="72"/>
        <v>0.31372146118721467</v>
      </c>
      <c r="G256" s="17">
        <f t="shared" ca="1" si="120"/>
        <v>0.35600456621004573</v>
      </c>
      <c r="H256" s="17">
        <f t="shared" ca="1" si="120"/>
        <v>0.44538812785388132</v>
      </c>
      <c r="I256" s="17">
        <f t="shared" ca="1" si="120"/>
        <v>0.53703196347031956</v>
      </c>
      <c r="J256" s="17">
        <f t="shared" ca="1" si="120"/>
        <v>0.62742009132420107</v>
      </c>
      <c r="K256" s="17">
        <f t="shared" ca="1" si="120"/>
        <v>0.7106164383561645</v>
      </c>
      <c r="L256" s="17">
        <f t="shared" ca="1" si="120"/>
        <v>0.78611872146118733</v>
      </c>
      <c r="M256" s="17">
        <f t="shared" ca="1" si="120"/>
        <v>0.85269406392694058</v>
      </c>
      <c r="N256" s="17">
        <f t="shared" ca="1" si="120"/>
        <v>0.88111872146118742</v>
      </c>
      <c r="O256" s="18">
        <v>3</v>
      </c>
      <c r="Q256" s="19">
        <f t="shared" ca="1" si="59"/>
        <v>8.6999999999999994E-2</v>
      </c>
      <c r="R256" t="s">
        <v>54</v>
      </c>
      <c r="S256">
        <v>2028</v>
      </c>
      <c r="T256" s="17">
        <v>0.08</v>
      </c>
      <c r="U256" s="17">
        <v>8.2000000000000003E-2</v>
      </c>
      <c r="V256" s="17">
        <v>8.6999999999999994E-2</v>
      </c>
    </row>
    <row r="257" spans="1:22" x14ac:dyDescent="0.45">
      <c r="A257" t="str">
        <f t="shared" ref="A257:B257" si="126">A89</f>
        <v>KHM</v>
      </c>
      <c r="B257" t="str">
        <f t="shared" si="126"/>
        <v>Cambodia</v>
      </c>
      <c r="C257" s="6">
        <f t="shared" si="105"/>
        <v>2</v>
      </c>
      <c r="E257" t="str">
        <f t="shared" si="57"/>
        <v>NatGrdExt_KHM_2</v>
      </c>
      <c r="F257" s="17">
        <f t="shared" ca="1" si="72"/>
        <v>0.51780821917808229</v>
      </c>
      <c r="G257" s="17">
        <f t="shared" ca="1" si="120"/>
        <v>0.86865296803652969</v>
      </c>
      <c r="H257" s="17">
        <f t="shared" ca="1" si="120"/>
        <v>1.5417808219178082</v>
      </c>
      <c r="I257" s="17">
        <f t="shared" ca="1" si="120"/>
        <v>1.9247945205479453</v>
      </c>
      <c r="J257" s="17">
        <f t="shared" ca="1" si="120"/>
        <v>2.1440182648401827</v>
      </c>
      <c r="K257" s="17">
        <f t="shared" ca="1" si="120"/>
        <v>2.3000228310502289</v>
      </c>
      <c r="L257" s="17">
        <f t="shared" ca="1" si="120"/>
        <v>2.4283333333333337</v>
      </c>
      <c r="M257" s="17">
        <f t="shared" ca="1" si="120"/>
        <v>2.5446118721461191</v>
      </c>
      <c r="N257" s="17">
        <f t="shared" ca="1" si="120"/>
        <v>2.5991780821917807</v>
      </c>
      <c r="O257" s="18">
        <v>3</v>
      </c>
      <c r="Q257" s="19">
        <f t="shared" ca="1" si="59"/>
        <v>8.7999999999999995E-2</v>
      </c>
      <c r="R257" t="s">
        <v>54</v>
      </c>
      <c r="S257">
        <v>2029</v>
      </c>
      <c r="T257" s="17">
        <v>0.08</v>
      </c>
      <c r="U257" s="17">
        <v>8.3000000000000004E-2</v>
      </c>
      <c r="V257" s="17">
        <v>8.7999999999999995E-2</v>
      </c>
    </row>
    <row r="258" spans="1:22" x14ac:dyDescent="0.45">
      <c r="A258" t="str">
        <f t="shared" ref="A258:B258" si="127">A90</f>
        <v>KOR</v>
      </c>
      <c r="B258" t="str">
        <f t="shared" si="127"/>
        <v>South Korea</v>
      </c>
      <c r="C258" s="6">
        <f t="shared" si="105"/>
        <v>2</v>
      </c>
      <c r="E258" t="str">
        <f t="shared" si="57"/>
        <v>NatGrdExt_KOR_2</v>
      </c>
      <c r="F258" s="17">
        <f t="shared" ca="1" si="72"/>
        <v>14.9875799086758</v>
      </c>
      <c r="G258" s="17">
        <f t="shared" ca="1" si="120"/>
        <v>15.48974885844749</v>
      </c>
      <c r="H258" s="17">
        <f t="shared" ca="1" si="120"/>
        <v>15.6924200913242</v>
      </c>
      <c r="I258" s="17">
        <f t="shared" ca="1" si="120"/>
        <v>15.6924200913242</v>
      </c>
      <c r="J258" s="17">
        <f t="shared" ca="1" si="120"/>
        <v>15.6924200913242</v>
      </c>
      <c r="K258" s="17">
        <f t="shared" ca="1" si="120"/>
        <v>15.6924200913242</v>
      </c>
      <c r="L258" s="17">
        <f t="shared" ca="1" si="120"/>
        <v>15.6924200913242</v>
      </c>
      <c r="M258" s="17">
        <f t="shared" ca="1" si="120"/>
        <v>15.6924200913242</v>
      </c>
      <c r="N258" s="17">
        <f t="shared" ca="1" si="120"/>
        <v>15.6924200913242</v>
      </c>
      <c r="O258" s="18">
        <v>3</v>
      </c>
      <c r="Q258" s="19">
        <f t="shared" ca="1" si="59"/>
        <v>8.8999999999999996E-2</v>
      </c>
      <c r="R258" t="s">
        <v>54</v>
      </c>
      <c r="S258">
        <v>2030</v>
      </c>
      <c r="T258" s="17">
        <v>8.1000000000000003E-2</v>
      </c>
      <c r="U258" s="17">
        <v>8.3000000000000004E-2</v>
      </c>
      <c r="V258" s="17">
        <v>8.8999999999999996E-2</v>
      </c>
    </row>
    <row r="259" spans="1:22" x14ac:dyDescent="0.45">
      <c r="A259" t="str">
        <f t="shared" ref="A259:B259" si="128">A91</f>
        <v>KWT</v>
      </c>
      <c r="B259" t="str">
        <f t="shared" si="128"/>
        <v>Kuwait</v>
      </c>
      <c r="C259" s="6">
        <f t="shared" si="105"/>
        <v>2</v>
      </c>
      <c r="E259" t="str">
        <f t="shared" si="57"/>
        <v>NatGrdExt_KWT_2</v>
      </c>
      <c r="F259" s="17">
        <f t="shared" ca="1" si="72"/>
        <v>1.6663926940639269</v>
      </c>
      <c r="G259" s="17">
        <f t="shared" ca="1" si="120"/>
        <v>1.7438584474885845</v>
      </c>
      <c r="H259" s="17">
        <f t="shared" ca="1" si="120"/>
        <v>1.8770776255707764</v>
      </c>
      <c r="I259" s="17">
        <f t="shared" ca="1" si="120"/>
        <v>1.9135388127853885</v>
      </c>
      <c r="J259" s="17">
        <f t="shared" ca="1" si="120"/>
        <v>1.9135388127853885</v>
      </c>
      <c r="K259" s="17">
        <f t="shared" ca="1" si="120"/>
        <v>1.9135388127853885</v>
      </c>
      <c r="L259" s="17">
        <f t="shared" ca="1" si="120"/>
        <v>1.949018264840183</v>
      </c>
      <c r="M259" s="17">
        <f t="shared" ca="1" si="120"/>
        <v>2.0433561643835616</v>
      </c>
      <c r="N259" s="17">
        <f t="shared" ca="1" si="120"/>
        <v>2.0958219178082191</v>
      </c>
      <c r="O259" s="18">
        <v>3</v>
      </c>
      <c r="Q259" s="19">
        <f t="shared" ca="1" si="59"/>
        <v>8.8999999999999996E-2</v>
      </c>
      <c r="R259" t="s">
        <v>54</v>
      </c>
      <c r="S259">
        <v>2031</v>
      </c>
      <c r="T259" s="17">
        <v>8.1000000000000003E-2</v>
      </c>
      <c r="U259" s="17">
        <v>8.3000000000000004E-2</v>
      </c>
      <c r="V259" s="17">
        <v>8.8999999999999996E-2</v>
      </c>
    </row>
    <row r="260" spans="1:22" x14ac:dyDescent="0.45">
      <c r="A260" t="str">
        <f t="shared" ref="A260:B260" si="129">A92</f>
        <v>LAO</v>
      </c>
      <c r="B260" t="str">
        <f t="shared" si="129"/>
        <v>Laos</v>
      </c>
      <c r="C260" s="6">
        <f t="shared" si="105"/>
        <v>2</v>
      </c>
      <c r="E260" t="str">
        <f t="shared" si="57"/>
        <v>NatGrdExt_LAO_2</v>
      </c>
      <c r="F260" s="17">
        <f t="shared" ca="1" si="72"/>
        <v>0.30059360730593615</v>
      </c>
      <c r="G260" s="17">
        <f t="shared" ca="1" si="120"/>
        <v>0.45015981735159821</v>
      </c>
      <c r="H260" s="17">
        <f t="shared" ca="1" si="120"/>
        <v>0.75404109589041102</v>
      </c>
      <c r="I260" s="17">
        <f t="shared" ca="1" si="120"/>
        <v>0.97018264840182666</v>
      </c>
      <c r="J260" s="17">
        <f t="shared" ca="1" si="120"/>
        <v>1.1109360730593607</v>
      </c>
      <c r="K260" s="17">
        <f t="shared" ca="1" si="120"/>
        <v>1.2094292237442923</v>
      </c>
      <c r="L260" s="17">
        <f t="shared" ca="1" si="120"/>
        <v>1.2878538812785389</v>
      </c>
      <c r="M260" s="17">
        <f t="shared" ca="1" si="120"/>
        <v>1.3574200913242009</v>
      </c>
      <c r="N260" s="17">
        <f t="shared" ca="1" si="120"/>
        <v>1.389771689497717</v>
      </c>
      <c r="O260" s="18">
        <v>3</v>
      </c>
      <c r="Q260" s="19">
        <f t="shared" ca="1" si="59"/>
        <v>0.09</v>
      </c>
      <c r="R260" t="s">
        <v>54</v>
      </c>
      <c r="S260">
        <v>2032</v>
      </c>
      <c r="T260" s="17">
        <v>8.1000000000000003E-2</v>
      </c>
      <c r="U260" s="17">
        <v>8.3000000000000004E-2</v>
      </c>
      <c r="V260" s="17">
        <v>0.09</v>
      </c>
    </row>
    <row r="261" spans="1:22" x14ac:dyDescent="0.45">
      <c r="A261" t="str">
        <f t="shared" ref="A261:B261" si="130">A93</f>
        <v>LBN</v>
      </c>
      <c r="B261" t="str">
        <f t="shared" si="130"/>
        <v>Lebanon</v>
      </c>
      <c r="C261" s="6">
        <f t="shared" si="105"/>
        <v>2</v>
      </c>
      <c r="E261" t="str">
        <f t="shared" ref="E261:E324" si="131">"NatGrdExt_"&amp;A261&amp;"_"&amp;C261</f>
        <v>NatGrdExt_LBN_2</v>
      </c>
      <c r="F261" s="17">
        <f t="shared" ca="1" si="72"/>
        <v>0.52520547945205487</v>
      </c>
      <c r="G261" s="17">
        <f t="shared" ref="G261:N270" ca="1" si="132">MAX(F261,SUMIFS($Q$5:$Q$19999,$R$5:$R$19999,RIGHT($A261,3),$S$5:$S$19999,G$4)*VLOOKUP($C261,$Y$5:$Z$15,2,FALSE)/8.76)+SUMIF($Y$5:$Y$15,$C261,$AA$5:$AA$15)</f>
        <v>0.56961187214611886</v>
      </c>
      <c r="H261" s="17">
        <f t="shared" ca="1" si="132"/>
        <v>0.66059360730593608</v>
      </c>
      <c r="I261" s="17">
        <f t="shared" ca="1" si="132"/>
        <v>0.71787671232876726</v>
      </c>
      <c r="J261" s="17">
        <f t="shared" ca="1" si="132"/>
        <v>0.75132420091324215</v>
      </c>
      <c r="K261" s="17">
        <f t="shared" ca="1" si="132"/>
        <v>0.76785388127853882</v>
      </c>
      <c r="L261" s="17">
        <f t="shared" ca="1" si="132"/>
        <v>0.77200913242009139</v>
      </c>
      <c r="M261" s="17">
        <f t="shared" ca="1" si="132"/>
        <v>0.77687214611872157</v>
      </c>
      <c r="N261" s="17">
        <f t="shared" ca="1" si="132"/>
        <v>0.78148401826484026</v>
      </c>
      <c r="O261" s="18">
        <v>3</v>
      </c>
      <c r="Q261" s="19">
        <f t="shared" ca="1" si="59"/>
        <v>0.09</v>
      </c>
      <c r="R261" t="s">
        <v>54</v>
      </c>
      <c r="S261">
        <v>2033</v>
      </c>
      <c r="T261" s="17">
        <v>8.1000000000000003E-2</v>
      </c>
      <c r="U261" s="17">
        <v>8.4000000000000005E-2</v>
      </c>
      <c r="V261" s="17">
        <v>0.09</v>
      </c>
    </row>
    <row r="262" spans="1:22" x14ac:dyDescent="0.45">
      <c r="A262" t="str">
        <f t="shared" ref="A262:B262" si="133">A94</f>
        <v>LBR</v>
      </c>
      <c r="B262" t="str">
        <f t="shared" si="133"/>
        <v>Liberia</v>
      </c>
      <c r="C262" s="6">
        <f t="shared" si="105"/>
        <v>2</v>
      </c>
      <c r="E262" t="str">
        <f t="shared" si="131"/>
        <v>NatGrdExt_LBR_2</v>
      </c>
      <c r="F262" s="17">
        <f t="shared" ca="1" si="72"/>
        <v>2.0456621004566213E-2</v>
      </c>
      <c r="G262" s="17">
        <f t="shared" ca="1" si="132"/>
        <v>2.8652968036529679E-2</v>
      </c>
      <c r="H262" s="17">
        <f t="shared" ca="1" si="132"/>
        <v>5.468036529680366E-2</v>
      </c>
      <c r="I262" s="17">
        <f t="shared" ca="1" si="132"/>
        <v>9.915525114155252E-2</v>
      </c>
      <c r="J262" s="17">
        <f t="shared" ca="1" si="132"/>
        <v>0.17077625570776259</v>
      </c>
      <c r="K262" s="17">
        <f t="shared" ca="1" si="132"/>
        <v>0.27844748858447488</v>
      </c>
      <c r="L262" s="17">
        <f t="shared" ca="1" si="132"/>
        <v>0.42728310502283112</v>
      </c>
      <c r="M262" s="17">
        <f t="shared" ca="1" si="132"/>
        <v>0.61431506849315076</v>
      </c>
      <c r="N262" s="17">
        <f t="shared" ca="1" si="132"/>
        <v>0.7184018264840184</v>
      </c>
      <c r="O262" s="18">
        <v>3</v>
      </c>
      <c r="Q262" s="19">
        <f t="shared" ref="Q262:Q325" ca="1" si="134">OFFSET(S262,0,MATCH($Q$3,$T$4:$V$4,0))</f>
        <v>9.0999999999999998E-2</v>
      </c>
      <c r="R262" t="s">
        <v>54</v>
      </c>
      <c r="S262">
        <v>2034</v>
      </c>
      <c r="T262" s="17">
        <v>8.1000000000000003E-2</v>
      </c>
      <c r="U262" s="17">
        <v>8.4000000000000005E-2</v>
      </c>
      <c r="V262" s="17">
        <v>9.0999999999999998E-2</v>
      </c>
    </row>
    <row r="263" spans="1:22" x14ac:dyDescent="0.45">
      <c r="A263" t="str">
        <f t="shared" ref="A263:B263" si="135">A95</f>
        <v>LBY</v>
      </c>
      <c r="B263" t="str">
        <f t="shared" si="135"/>
        <v>Libya</v>
      </c>
      <c r="C263" s="6">
        <f t="shared" si="105"/>
        <v>2</v>
      </c>
      <c r="E263" t="str">
        <f t="shared" si="131"/>
        <v>NatGrdExt_LBY_2</v>
      </c>
      <c r="F263" s="17">
        <f t="shared" ca="1" si="72"/>
        <v>0.89851598173515979</v>
      </c>
      <c r="G263" s="17">
        <f t="shared" ca="1" si="132"/>
        <v>1.0446118721461188</v>
      </c>
      <c r="H263" s="17">
        <f t="shared" ca="1" si="132"/>
        <v>1.323082191780822</v>
      </c>
      <c r="I263" s="17">
        <f t="shared" ca="1" si="132"/>
        <v>1.5621917808219181</v>
      </c>
      <c r="J263" s="17">
        <f t="shared" ca="1" si="132"/>
        <v>1.7539497716894976</v>
      </c>
      <c r="K263" s="17">
        <f t="shared" ca="1" si="132"/>
        <v>1.9088812785388127</v>
      </c>
      <c r="L263" s="17">
        <f t="shared" ca="1" si="132"/>
        <v>2.0515525114155255</v>
      </c>
      <c r="M263" s="17">
        <f t="shared" ca="1" si="132"/>
        <v>2.19</v>
      </c>
      <c r="N263" s="17">
        <f t="shared" ca="1" si="132"/>
        <v>2.2562328767123292</v>
      </c>
      <c r="O263" s="18">
        <v>3</v>
      </c>
      <c r="Q263" s="19">
        <f t="shared" ca="1" si="134"/>
        <v>9.1999999999999998E-2</v>
      </c>
      <c r="R263" t="s">
        <v>54</v>
      </c>
      <c r="S263">
        <v>2035</v>
      </c>
      <c r="T263" s="17">
        <v>8.1000000000000003E-2</v>
      </c>
      <c r="U263" s="17">
        <v>8.4000000000000005E-2</v>
      </c>
      <c r="V263" s="17">
        <v>9.1999999999999998E-2</v>
      </c>
    </row>
    <row r="264" spans="1:22" x14ac:dyDescent="0.45">
      <c r="A264" t="str">
        <f t="shared" ref="A264:B264" si="136">A96</f>
        <v>LKA</v>
      </c>
      <c r="B264" t="str">
        <f t="shared" si="136"/>
        <v>Sri Lanka</v>
      </c>
      <c r="C264" s="6">
        <f t="shared" si="105"/>
        <v>2</v>
      </c>
      <c r="E264" t="str">
        <f t="shared" si="131"/>
        <v>NatGrdExt_LKA_2</v>
      </c>
      <c r="F264" s="17">
        <f t="shared" ca="1" si="72"/>
        <v>0.4683561643835617</v>
      </c>
      <c r="G264" s="17">
        <f t="shared" ca="1" si="132"/>
        <v>0.59205479452054799</v>
      </c>
      <c r="H264" s="17">
        <f t="shared" ca="1" si="132"/>
        <v>0.90068493150684936</v>
      </c>
      <c r="I264" s="17">
        <f t="shared" ca="1" si="132"/>
        <v>1.2515296803652969</v>
      </c>
      <c r="J264" s="17">
        <f t="shared" ca="1" si="132"/>
        <v>1.60513698630137</v>
      </c>
      <c r="K264" s="17">
        <f t="shared" ca="1" si="132"/>
        <v>1.930639269406393</v>
      </c>
      <c r="L264" s="17">
        <f t="shared" ca="1" si="132"/>
        <v>2.2028310502283106</v>
      </c>
      <c r="M264" s="17">
        <f t="shared" ca="1" si="132"/>
        <v>2.4252739726027404</v>
      </c>
      <c r="N264" s="17">
        <f t="shared" ca="1" si="132"/>
        <v>2.5229908675799089</v>
      </c>
      <c r="O264" s="18">
        <v>3</v>
      </c>
      <c r="Q264" s="19">
        <f t="shared" ca="1" si="134"/>
        <v>9.1999999999999998E-2</v>
      </c>
      <c r="R264" t="s">
        <v>54</v>
      </c>
      <c r="S264">
        <v>2036</v>
      </c>
      <c r="T264" s="17">
        <v>8.1000000000000003E-2</v>
      </c>
      <c r="U264" s="17">
        <v>8.4000000000000005E-2</v>
      </c>
      <c r="V264" s="17">
        <v>9.1999999999999998E-2</v>
      </c>
    </row>
    <row r="265" spans="1:22" x14ac:dyDescent="0.45">
      <c r="A265" t="str">
        <f t="shared" ref="A265:B265" si="137">A97</f>
        <v>LSO</v>
      </c>
      <c r="B265" t="str">
        <f t="shared" si="137"/>
        <v>Lesotho</v>
      </c>
      <c r="C265" s="6">
        <f t="shared" si="105"/>
        <v>2</v>
      </c>
      <c r="E265" t="str">
        <f t="shared" si="131"/>
        <v>NatGrdExt_LSO_2</v>
      </c>
      <c r="F265" s="17">
        <f t="shared" ca="1" si="72"/>
        <v>7.9223744292237445E-3</v>
      </c>
      <c r="G265" s="17">
        <f t="shared" ca="1" si="132"/>
        <v>1.0433789954337901E-2</v>
      </c>
      <c r="H265" s="17">
        <f t="shared" ca="1" si="132"/>
        <v>1.805936073059361E-2</v>
      </c>
      <c r="I265" s="17">
        <f t="shared" ca="1" si="132"/>
        <v>3.0000000000000006E-2</v>
      </c>
      <c r="J265" s="17">
        <f t="shared" ca="1" si="132"/>
        <v>4.7534246575342463E-2</v>
      </c>
      <c r="K265" s="17">
        <f t="shared" ca="1" si="132"/>
        <v>7.2009132420091326E-2</v>
      </c>
      <c r="L265" s="17">
        <f t="shared" ca="1" si="132"/>
        <v>0.10392694063926941</v>
      </c>
      <c r="M265" s="17">
        <f t="shared" ca="1" si="132"/>
        <v>0.14180365296803654</v>
      </c>
      <c r="N265" s="17">
        <f t="shared" ca="1" si="132"/>
        <v>0.16216894977168952</v>
      </c>
      <c r="O265" s="18">
        <v>3</v>
      </c>
      <c r="Q265" s="19">
        <f t="shared" ca="1" si="134"/>
        <v>9.2999999999999999E-2</v>
      </c>
      <c r="R265" t="s">
        <v>54</v>
      </c>
      <c r="S265">
        <v>2037</v>
      </c>
      <c r="T265" s="17">
        <v>8.1000000000000003E-2</v>
      </c>
      <c r="U265" s="17">
        <v>8.4000000000000005E-2</v>
      </c>
      <c r="V265" s="17">
        <v>9.2999999999999999E-2</v>
      </c>
    </row>
    <row r="266" spans="1:22" x14ac:dyDescent="0.45">
      <c r="A266" t="str">
        <f t="shared" ref="A266:B266" si="138">A98</f>
        <v>LTU</v>
      </c>
      <c r="B266" t="str">
        <f t="shared" si="138"/>
        <v>Lithuania</v>
      </c>
      <c r="C266" s="6">
        <f t="shared" si="105"/>
        <v>2</v>
      </c>
      <c r="E266" t="str">
        <f t="shared" si="131"/>
        <v>NatGrdExt_LTU_2</v>
      </c>
      <c r="F266" s="17">
        <f t="shared" ca="1" si="72"/>
        <v>0.25735159817351599</v>
      </c>
      <c r="G266" s="17">
        <f t="shared" ca="1" si="132"/>
        <v>0.2658447488584475</v>
      </c>
      <c r="H266" s="17">
        <f t="shared" ca="1" si="132"/>
        <v>0.2806164383561644</v>
      </c>
      <c r="I266" s="17">
        <f t="shared" ca="1" si="132"/>
        <v>0.29436073059360734</v>
      </c>
      <c r="J266" s="17">
        <f t="shared" ca="1" si="132"/>
        <v>0.31006849315068497</v>
      </c>
      <c r="K266" s="17">
        <f t="shared" ca="1" si="132"/>
        <v>0.32490867579908678</v>
      </c>
      <c r="L266" s="17">
        <f t="shared" ca="1" si="132"/>
        <v>0.34212328767123285</v>
      </c>
      <c r="M266" s="17">
        <f t="shared" ca="1" si="132"/>
        <v>0.36212328767123292</v>
      </c>
      <c r="N266" s="17">
        <f t="shared" ca="1" si="132"/>
        <v>0.37308219178082197</v>
      </c>
      <c r="O266" s="18">
        <v>3</v>
      </c>
      <c r="Q266" s="19">
        <f t="shared" ca="1" si="134"/>
        <v>9.2999999999999999E-2</v>
      </c>
      <c r="R266" t="s">
        <v>54</v>
      </c>
      <c r="S266">
        <v>2038</v>
      </c>
      <c r="T266" s="17">
        <v>8.1000000000000003E-2</v>
      </c>
      <c r="U266" s="17">
        <v>8.4000000000000005E-2</v>
      </c>
      <c r="V266" s="17">
        <v>9.2999999999999999E-2</v>
      </c>
    </row>
    <row r="267" spans="1:22" x14ac:dyDescent="0.45">
      <c r="A267" t="str">
        <f t="shared" ref="A267:B267" si="139">A99</f>
        <v>LUX</v>
      </c>
      <c r="B267" t="str">
        <f t="shared" si="139"/>
        <v>Luxembourg</v>
      </c>
      <c r="C267" s="6">
        <f t="shared" si="105"/>
        <v>2</v>
      </c>
      <c r="E267" t="str">
        <f t="shared" si="131"/>
        <v>NatGrdExt_LUX_2</v>
      </c>
      <c r="F267" s="17">
        <f t="shared" ca="1" si="72"/>
        <v>0.23333333333333334</v>
      </c>
      <c r="G267" s="17">
        <f t="shared" ca="1" si="132"/>
        <v>0.23917808219178086</v>
      </c>
      <c r="H267" s="17">
        <f t="shared" ca="1" si="132"/>
        <v>0.24621004566210047</v>
      </c>
      <c r="I267" s="17">
        <f t="shared" ca="1" si="132"/>
        <v>0.2509132420091324</v>
      </c>
      <c r="J267" s="17">
        <f t="shared" ca="1" si="132"/>
        <v>0.25449771689497719</v>
      </c>
      <c r="K267" s="17">
        <f t="shared" ca="1" si="132"/>
        <v>0.25831050228310504</v>
      </c>
      <c r="L267" s="17">
        <f t="shared" ca="1" si="132"/>
        <v>0.2640182648401827</v>
      </c>
      <c r="M267" s="17">
        <f t="shared" ca="1" si="132"/>
        <v>0.27420091324200918</v>
      </c>
      <c r="N267" s="17">
        <f t="shared" ca="1" si="132"/>
        <v>0.28100456621004571</v>
      </c>
      <c r="O267" s="18">
        <v>3</v>
      </c>
      <c r="Q267" s="19">
        <f t="shared" ca="1" si="134"/>
        <v>9.4E-2</v>
      </c>
      <c r="R267" t="s">
        <v>54</v>
      </c>
      <c r="S267">
        <v>2039</v>
      </c>
      <c r="T267" s="17">
        <v>0.08</v>
      </c>
      <c r="U267" s="17">
        <v>8.4000000000000005E-2</v>
      </c>
      <c r="V267" s="17">
        <v>9.4E-2</v>
      </c>
    </row>
    <row r="268" spans="1:22" x14ac:dyDescent="0.45">
      <c r="A268" t="str">
        <f t="shared" ref="A268:B268" si="140">A100</f>
        <v>LVA</v>
      </c>
      <c r="B268" t="str">
        <f t="shared" si="140"/>
        <v>Latvia</v>
      </c>
      <c r="C268" s="6">
        <f t="shared" si="105"/>
        <v>2</v>
      </c>
      <c r="E268" t="str">
        <f t="shared" si="131"/>
        <v>NatGrdExt_LVA_2</v>
      </c>
      <c r="F268" s="17">
        <f t="shared" ca="1" si="72"/>
        <v>0.18956621004566213</v>
      </c>
      <c r="G268" s="17">
        <f t="shared" ca="1" si="132"/>
        <v>0.20374429223744292</v>
      </c>
      <c r="H268" s="17">
        <f t="shared" ca="1" si="132"/>
        <v>0.23452054794520552</v>
      </c>
      <c r="I268" s="17">
        <f t="shared" ca="1" si="132"/>
        <v>0.26726027397260277</v>
      </c>
      <c r="J268" s="17">
        <f t="shared" ca="1" si="132"/>
        <v>0.29947488584474891</v>
      </c>
      <c r="K268" s="17">
        <f t="shared" ca="1" si="132"/>
        <v>0.32856164383561648</v>
      </c>
      <c r="L268" s="17">
        <f t="shared" ca="1" si="132"/>
        <v>0.35849315068493154</v>
      </c>
      <c r="M268" s="17">
        <f t="shared" ca="1" si="132"/>
        <v>0.39061643835616444</v>
      </c>
      <c r="N268" s="17">
        <f t="shared" ca="1" si="132"/>
        <v>0.40668949771689494</v>
      </c>
      <c r="O268" s="18">
        <v>3</v>
      </c>
      <c r="Q268" s="19">
        <f t="shared" ca="1" si="134"/>
        <v>9.4E-2</v>
      </c>
      <c r="R268" t="s">
        <v>54</v>
      </c>
      <c r="S268">
        <v>2040</v>
      </c>
      <c r="T268" s="17">
        <v>0.08</v>
      </c>
      <c r="U268" s="17">
        <v>8.4000000000000005E-2</v>
      </c>
      <c r="V268" s="17">
        <v>9.4E-2</v>
      </c>
    </row>
    <row r="269" spans="1:22" x14ac:dyDescent="0.45">
      <c r="A269" t="str">
        <f t="shared" ref="A269:B269" si="141">A101</f>
        <v>MAR</v>
      </c>
      <c r="B269" t="str">
        <f t="shared" si="141"/>
        <v>Morocco</v>
      </c>
      <c r="C269" s="6">
        <f t="shared" si="105"/>
        <v>2</v>
      </c>
      <c r="E269" t="str">
        <f t="shared" si="131"/>
        <v>NatGrdExt_MAR_2</v>
      </c>
      <c r="F269" s="17">
        <f t="shared" ca="1" si="72"/>
        <v>1.2638584474885846</v>
      </c>
      <c r="G269" s="17">
        <f t="shared" ca="1" si="132"/>
        <v>1.62324200913242</v>
      </c>
      <c r="H269" s="17">
        <f t="shared" ca="1" si="132"/>
        <v>2.6010273972602742</v>
      </c>
      <c r="I269" s="17">
        <f t="shared" ca="1" si="132"/>
        <v>3.9904794520547946</v>
      </c>
      <c r="J269" s="17">
        <f t="shared" ca="1" si="132"/>
        <v>5.8517808219178082</v>
      </c>
      <c r="K269" s="17">
        <f t="shared" ca="1" si="132"/>
        <v>8.1393378995433796</v>
      </c>
      <c r="L269" s="17">
        <f t="shared" ca="1" si="132"/>
        <v>10.745273972602741</v>
      </c>
      <c r="M269" s="17">
        <f t="shared" ca="1" si="132"/>
        <v>13.53178082191781</v>
      </c>
      <c r="N269" s="17">
        <f t="shared" ca="1" si="132"/>
        <v>14.930936073059362</v>
      </c>
      <c r="O269" s="18">
        <v>3</v>
      </c>
      <c r="Q269" s="19">
        <f t="shared" ca="1" si="134"/>
        <v>9.5000000000000001E-2</v>
      </c>
      <c r="R269" t="s">
        <v>54</v>
      </c>
      <c r="S269">
        <v>2041</v>
      </c>
      <c r="T269" s="17">
        <v>0.08</v>
      </c>
      <c r="U269" s="17">
        <v>8.4000000000000005E-2</v>
      </c>
      <c r="V269" s="17">
        <v>9.5000000000000001E-2</v>
      </c>
    </row>
    <row r="270" spans="1:22" x14ac:dyDescent="0.45">
      <c r="A270" t="str">
        <f t="shared" ref="A270:B270" si="142">A102</f>
        <v>MDA</v>
      </c>
      <c r="B270" t="str">
        <f t="shared" si="142"/>
        <v>Moldova</v>
      </c>
      <c r="C270" s="6">
        <f t="shared" si="105"/>
        <v>2</v>
      </c>
      <c r="E270" t="str">
        <f t="shared" si="131"/>
        <v>NatGrdExt_MDA_2</v>
      </c>
      <c r="F270" s="17">
        <f t="shared" ca="1" si="72"/>
        <v>0.13607305936073058</v>
      </c>
      <c r="G270" s="17">
        <f t="shared" ca="1" si="132"/>
        <v>0.14020547945205483</v>
      </c>
      <c r="H270" s="17">
        <f t="shared" ca="1" si="132"/>
        <v>0.1458447488584475</v>
      </c>
      <c r="I270" s="17">
        <f t="shared" ca="1" si="132"/>
        <v>0.14858447488584475</v>
      </c>
      <c r="J270" s="17">
        <f t="shared" ca="1" si="132"/>
        <v>0.14986301369863017</v>
      </c>
      <c r="K270" s="17">
        <f t="shared" ca="1" si="132"/>
        <v>0.14986301369863017</v>
      </c>
      <c r="L270" s="17">
        <f t="shared" ca="1" si="132"/>
        <v>0.14986301369863017</v>
      </c>
      <c r="M270" s="17">
        <f t="shared" ca="1" si="132"/>
        <v>0.15075342465753425</v>
      </c>
      <c r="N270" s="17">
        <f t="shared" ca="1" si="132"/>
        <v>0.15262557077625571</v>
      </c>
      <c r="O270" s="18">
        <v>3</v>
      </c>
      <c r="Q270" s="19">
        <f t="shared" ca="1" si="134"/>
        <v>9.5000000000000001E-2</v>
      </c>
      <c r="R270" t="s">
        <v>54</v>
      </c>
      <c r="S270">
        <v>2042</v>
      </c>
      <c r="T270" s="17">
        <v>0.08</v>
      </c>
      <c r="U270" s="17">
        <v>8.4000000000000005E-2</v>
      </c>
      <c r="V270" s="17">
        <v>9.5000000000000001E-2</v>
      </c>
    </row>
    <row r="271" spans="1:22" x14ac:dyDescent="0.45">
      <c r="A271" t="str">
        <f t="shared" ref="A271:B271" si="143">A103</f>
        <v>MDG</v>
      </c>
      <c r="B271" t="str">
        <f t="shared" si="143"/>
        <v>Madagascar</v>
      </c>
      <c r="C271" s="6">
        <f t="shared" si="105"/>
        <v>2</v>
      </c>
      <c r="E271" t="str">
        <f t="shared" si="131"/>
        <v>NatGrdExt_MDG_2</v>
      </c>
      <c r="F271" s="17">
        <f t="shared" ca="1" si="72"/>
        <v>0.11294520547945207</v>
      </c>
      <c r="G271" s="17">
        <f t="shared" ref="G271:N280" ca="1" si="144">MAX(F271,SUMIFS($Q$5:$Q$19999,$R$5:$R$19999,RIGHT($A271,3),$S$5:$S$19999,G$4)*VLOOKUP($C271,$Y$5:$Z$15,2,FALSE)/8.76)+SUMIF($Y$5:$Y$15,$C271,$AA$5:$AA$15)</f>
        <v>0.15844748858447491</v>
      </c>
      <c r="H271" s="17">
        <f t="shared" ca="1" si="144"/>
        <v>0.30107305936073059</v>
      </c>
      <c r="I271" s="17">
        <f t="shared" ca="1" si="144"/>
        <v>0.54602739726027394</v>
      </c>
      <c r="J271" s="17">
        <f t="shared" ca="1" si="144"/>
        <v>0.94415525114155252</v>
      </c>
      <c r="K271" s="17">
        <f t="shared" ca="1" si="144"/>
        <v>1.5458904109589042</v>
      </c>
      <c r="L271" s="17">
        <f t="shared" ca="1" si="144"/>
        <v>2.3874657534246575</v>
      </c>
      <c r="M271" s="17">
        <f t="shared" ca="1" si="144"/>
        <v>3.4627853881278541</v>
      </c>
      <c r="N271" s="17">
        <f t="shared" ca="1" si="144"/>
        <v>4.0703652968036534</v>
      </c>
      <c r="O271" s="18">
        <v>3</v>
      </c>
      <c r="Q271" s="19">
        <f t="shared" ca="1" si="134"/>
        <v>9.6000000000000002E-2</v>
      </c>
      <c r="R271" t="s">
        <v>54</v>
      </c>
      <c r="S271">
        <v>2043</v>
      </c>
      <c r="T271" s="17">
        <v>0.08</v>
      </c>
      <c r="U271" s="17">
        <v>8.4000000000000005E-2</v>
      </c>
      <c r="V271" s="17">
        <v>9.6000000000000002E-2</v>
      </c>
    </row>
    <row r="272" spans="1:22" x14ac:dyDescent="0.45">
      <c r="A272" t="str">
        <f t="shared" ref="A272:B272" si="145">A104</f>
        <v>MEX</v>
      </c>
      <c r="B272" t="str">
        <f t="shared" si="145"/>
        <v>Mexico</v>
      </c>
      <c r="C272" s="6">
        <f t="shared" si="105"/>
        <v>2</v>
      </c>
      <c r="E272" t="str">
        <f t="shared" si="131"/>
        <v>NatGrdExt_MEX_2</v>
      </c>
      <c r="F272" s="17">
        <f t="shared" ca="1" si="72"/>
        <v>8.3047945205479454</v>
      </c>
      <c r="G272" s="17">
        <f t="shared" ca="1" si="144"/>
        <v>9.3775570776255712</v>
      </c>
      <c r="H272" s="17">
        <f t="shared" ca="1" si="144"/>
        <v>11.5101598173516</v>
      </c>
      <c r="I272" s="17">
        <f t="shared" ca="1" si="144"/>
        <v>13.414452054794522</v>
      </c>
      <c r="J272" s="17">
        <f t="shared" ca="1" si="144"/>
        <v>15.060753424657534</v>
      </c>
      <c r="K272" s="17">
        <f t="shared" ca="1" si="144"/>
        <v>16.417968036529683</v>
      </c>
      <c r="L272" s="17">
        <f t="shared" ca="1" si="144"/>
        <v>17.594132420091327</v>
      </c>
      <c r="M272" s="17">
        <f t="shared" ca="1" si="144"/>
        <v>18.648493150684935</v>
      </c>
      <c r="N272" s="17">
        <f t="shared" ca="1" si="144"/>
        <v>19.133310502283106</v>
      </c>
      <c r="O272" s="18">
        <v>3</v>
      </c>
      <c r="Q272" s="19">
        <f t="shared" ca="1" si="134"/>
        <v>9.6000000000000002E-2</v>
      </c>
      <c r="R272" t="s">
        <v>54</v>
      </c>
      <c r="S272">
        <v>2044</v>
      </c>
      <c r="T272" s="17">
        <v>0.08</v>
      </c>
      <c r="U272" s="17">
        <v>8.4000000000000005E-2</v>
      </c>
      <c r="V272" s="17">
        <v>9.6000000000000002E-2</v>
      </c>
    </row>
    <row r="273" spans="1:22" x14ac:dyDescent="0.45">
      <c r="A273" t="str">
        <f t="shared" ref="A273:B273" si="146">A105</f>
        <v>MKD</v>
      </c>
      <c r="B273" t="str">
        <f t="shared" si="146"/>
        <v>Macedonia</v>
      </c>
      <c r="C273" s="6">
        <f t="shared" si="105"/>
        <v>2</v>
      </c>
      <c r="E273" t="str">
        <f t="shared" si="131"/>
        <v>NatGrdExt_MKD_2</v>
      </c>
      <c r="F273" s="17">
        <f t="shared" ref="F273:F336" ca="1" si="147">SUMIFS($Q$5:$Q$19999,$R$5:$R$19999,RIGHT($A273,3),$S$5:$S$19999,F$4)*VLOOKUP($C273,$Y$5:$Z$15,2,FALSE)/8.76+SUMIF($Y$5:$Y$15,$C273,$AA$5:$AA$15)</f>
        <v>0.21038812785388128</v>
      </c>
      <c r="G273" s="17">
        <f t="shared" ca="1" si="144"/>
        <v>0.2234931506849315</v>
      </c>
      <c r="H273" s="17">
        <f t="shared" ca="1" si="144"/>
        <v>0.24671232876712329</v>
      </c>
      <c r="I273" s="17">
        <f t="shared" ca="1" si="144"/>
        <v>0.26607305936073061</v>
      </c>
      <c r="J273" s="17">
        <f t="shared" ca="1" si="144"/>
        <v>0.28381278538812788</v>
      </c>
      <c r="K273" s="17">
        <f t="shared" ca="1" si="144"/>
        <v>0.29890410958904112</v>
      </c>
      <c r="L273" s="17">
        <f t="shared" ca="1" si="144"/>
        <v>0.31347031963470323</v>
      </c>
      <c r="M273" s="17">
        <f t="shared" ca="1" si="144"/>
        <v>0.33146118721461193</v>
      </c>
      <c r="N273" s="17">
        <f t="shared" ca="1" si="144"/>
        <v>0.34150684931506853</v>
      </c>
      <c r="O273" s="18">
        <v>3</v>
      </c>
      <c r="Q273" s="19">
        <f t="shared" ca="1" si="134"/>
        <v>9.7000000000000003E-2</v>
      </c>
      <c r="R273" t="s">
        <v>54</v>
      </c>
      <c r="S273">
        <v>2045</v>
      </c>
      <c r="T273" s="17">
        <v>7.9000000000000001E-2</v>
      </c>
      <c r="U273" s="17">
        <v>8.4000000000000005E-2</v>
      </c>
      <c r="V273" s="17">
        <v>9.7000000000000003E-2</v>
      </c>
    </row>
    <row r="274" spans="1:22" x14ac:dyDescent="0.45">
      <c r="A274" t="str">
        <f t="shared" ref="A274:B274" si="148">A106</f>
        <v>MLI</v>
      </c>
      <c r="B274" t="str">
        <f t="shared" si="148"/>
        <v>Mali</v>
      </c>
      <c r="C274" s="6">
        <f t="shared" si="105"/>
        <v>2</v>
      </c>
      <c r="E274" t="str">
        <f t="shared" si="131"/>
        <v>NatGrdExt_MLI_2</v>
      </c>
      <c r="F274" s="17">
        <f t="shared" ca="1" si="147"/>
        <v>8.3698630136986307E-2</v>
      </c>
      <c r="G274" s="17">
        <f t="shared" ca="1" si="144"/>
        <v>0.11961187214611874</v>
      </c>
      <c r="H274" s="17">
        <f t="shared" ca="1" si="144"/>
        <v>0.23502283105022834</v>
      </c>
      <c r="I274" s="17">
        <f t="shared" ca="1" si="144"/>
        <v>0.43388127853881286</v>
      </c>
      <c r="J274" s="17">
        <f t="shared" ca="1" si="144"/>
        <v>0.75547945205479472</v>
      </c>
      <c r="K274" s="17">
        <f t="shared" ca="1" si="144"/>
        <v>1.2406621004566212</v>
      </c>
      <c r="L274" s="17">
        <f t="shared" ca="1" si="144"/>
        <v>1.9140182648401827</v>
      </c>
      <c r="M274" s="17">
        <f t="shared" ca="1" si="144"/>
        <v>2.7623744292237449</v>
      </c>
      <c r="N274" s="17">
        <f t="shared" ca="1" si="144"/>
        <v>3.2352054794520551</v>
      </c>
      <c r="O274" s="18">
        <v>3</v>
      </c>
      <c r="Q274" s="19">
        <f t="shared" ca="1" si="134"/>
        <v>9.7000000000000003E-2</v>
      </c>
      <c r="R274" t="s">
        <v>54</v>
      </c>
      <c r="S274">
        <v>2046</v>
      </c>
      <c r="T274" s="17">
        <v>7.9000000000000001E-2</v>
      </c>
      <c r="U274" s="17">
        <v>8.4000000000000005E-2</v>
      </c>
      <c r="V274" s="17">
        <v>9.7000000000000003E-2</v>
      </c>
    </row>
    <row r="275" spans="1:22" x14ac:dyDescent="0.45">
      <c r="A275" t="str">
        <f t="shared" ref="A275:B275" si="149">A107</f>
        <v>MMR</v>
      </c>
      <c r="B275" t="str">
        <f t="shared" si="149"/>
        <v>Myanmar</v>
      </c>
      <c r="C275" s="6">
        <f t="shared" si="105"/>
        <v>2</v>
      </c>
      <c r="E275" t="str">
        <f t="shared" si="131"/>
        <v>NatGrdExt_MMR_2</v>
      </c>
      <c r="F275" s="17">
        <f t="shared" ca="1" si="147"/>
        <v>0.47563926940639267</v>
      </c>
      <c r="G275" s="17">
        <f t="shared" ca="1" si="144"/>
        <v>0.6875799086757991</v>
      </c>
      <c r="H275" s="17">
        <f t="shared" ca="1" si="144"/>
        <v>1.3867808219178084</v>
      </c>
      <c r="I275" s="17">
        <f t="shared" ca="1" si="144"/>
        <v>2.64851598173516</v>
      </c>
      <c r="J275" s="17">
        <f t="shared" ca="1" si="144"/>
        <v>4.7681506849315074</v>
      </c>
      <c r="K275" s="17">
        <f t="shared" ca="1" si="144"/>
        <v>7.8948173515981743</v>
      </c>
      <c r="L275" s="17">
        <f t="shared" ca="1" si="144"/>
        <v>11.740753424657536</v>
      </c>
      <c r="M275" s="17">
        <f t="shared" ca="1" si="144"/>
        <v>15.642990867579909</v>
      </c>
      <c r="N275" s="17">
        <f t="shared" ca="1" si="144"/>
        <v>17.417465753424658</v>
      </c>
      <c r="O275" s="18">
        <v>3</v>
      </c>
      <c r="Q275" s="19">
        <f t="shared" ca="1" si="134"/>
        <v>9.8000000000000004E-2</v>
      </c>
      <c r="R275" t="s">
        <v>54</v>
      </c>
      <c r="S275">
        <v>2047</v>
      </c>
      <c r="T275" s="17">
        <v>7.9000000000000001E-2</v>
      </c>
      <c r="U275" s="17">
        <v>8.4000000000000005E-2</v>
      </c>
      <c r="V275" s="17">
        <v>9.8000000000000004E-2</v>
      </c>
    </row>
    <row r="276" spans="1:22" x14ac:dyDescent="0.45">
      <c r="A276" t="str">
        <f t="shared" ref="A276:B276" si="150">A108</f>
        <v>MNE</v>
      </c>
      <c r="B276" t="str">
        <f t="shared" si="150"/>
        <v>Montenegro</v>
      </c>
      <c r="C276" s="6">
        <f t="shared" si="105"/>
        <v>2</v>
      </c>
      <c r="E276" t="str">
        <f t="shared" si="131"/>
        <v>NatGrdExt_MNE_2</v>
      </c>
      <c r="F276" s="17">
        <f t="shared" ca="1" si="147"/>
        <v>7.4269406392694068E-2</v>
      </c>
      <c r="G276" s="17">
        <f t="shared" ca="1" si="144"/>
        <v>7.4543378995433798E-2</v>
      </c>
      <c r="H276" s="17">
        <f t="shared" ca="1" si="144"/>
        <v>7.4954337899543394E-2</v>
      </c>
      <c r="I276" s="17">
        <f t="shared" ca="1" si="144"/>
        <v>7.4954337899543394E-2</v>
      </c>
      <c r="J276" s="17">
        <f t="shared" ca="1" si="144"/>
        <v>7.5319634703196359E-2</v>
      </c>
      <c r="K276" s="17">
        <f t="shared" ca="1" si="144"/>
        <v>7.6027397260273979E-2</v>
      </c>
      <c r="L276" s="17">
        <f t="shared" ca="1" si="144"/>
        <v>7.6986301369863022E-2</v>
      </c>
      <c r="M276" s="17">
        <f t="shared" ca="1" si="144"/>
        <v>7.8675799086757994E-2</v>
      </c>
      <c r="N276" s="17">
        <f t="shared" ca="1" si="144"/>
        <v>7.9817351598173519E-2</v>
      </c>
      <c r="O276" s="18">
        <v>3</v>
      </c>
      <c r="Q276" s="19">
        <f t="shared" ca="1" si="134"/>
        <v>9.8000000000000004E-2</v>
      </c>
      <c r="R276" t="s">
        <v>54</v>
      </c>
      <c r="S276">
        <v>2048</v>
      </c>
      <c r="T276" s="17">
        <v>7.9000000000000001E-2</v>
      </c>
      <c r="U276" s="17">
        <v>8.4000000000000005E-2</v>
      </c>
      <c r="V276" s="17">
        <v>9.8000000000000004E-2</v>
      </c>
    </row>
    <row r="277" spans="1:22" x14ac:dyDescent="0.45">
      <c r="A277" t="str">
        <f t="shared" ref="A277:B277" si="151">A109</f>
        <v>MNG</v>
      </c>
      <c r="B277" t="str">
        <f t="shared" si="151"/>
        <v>Mongolia</v>
      </c>
      <c r="C277" s="6">
        <f t="shared" si="105"/>
        <v>2</v>
      </c>
      <c r="E277" t="str">
        <f t="shared" si="131"/>
        <v>NatGrdExt_MNG_2</v>
      </c>
      <c r="F277" s="17">
        <f t="shared" ca="1" si="147"/>
        <v>0.15394977168949775</v>
      </c>
      <c r="G277" s="17">
        <f t="shared" ca="1" si="144"/>
        <v>0.17349315068493151</v>
      </c>
      <c r="H277" s="17">
        <f t="shared" ca="1" si="144"/>
        <v>0.21404109589041095</v>
      </c>
      <c r="I277" s="17">
        <f t="shared" ca="1" si="144"/>
        <v>0.25785388127853887</v>
      </c>
      <c r="J277" s="17">
        <f t="shared" ca="1" si="144"/>
        <v>0.29977168949771693</v>
      </c>
      <c r="K277" s="17">
        <f t="shared" ca="1" si="144"/>
        <v>0.33767123287671236</v>
      </c>
      <c r="L277" s="17">
        <f t="shared" ca="1" si="144"/>
        <v>0.37493150684931509</v>
      </c>
      <c r="M277" s="17">
        <f t="shared" ca="1" si="144"/>
        <v>0.40931506849315075</v>
      </c>
      <c r="N277" s="17">
        <f t="shared" ca="1" si="144"/>
        <v>0.42406392694063932</v>
      </c>
      <c r="O277" s="18">
        <v>3</v>
      </c>
      <c r="Q277" s="19">
        <f t="shared" ca="1" si="134"/>
        <v>9.8000000000000004E-2</v>
      </c>
      <c r="R277" t="s">
        <v>54</v>
      </c>
      <c r="S277">
        <v>2049</v>
      </c>
      <c r="T277" s="17">
        <v>7.8E-2</v>
      </c>
      <c r="U277" s="17">
        <v>8.4000000000000005E-2</v>
      </c>
      <c r="V277" s="17">
        <v>9.8000000000000004E-2</v>
      </c>
    </row>
    <row r="278" spans="1:22" x14ac:dyDescent="0.45">
      <c r="A278" t="str">
        <f t="shared" ref="A278:B278" si="152">A110</f>
        <v>MOZ</v>
      </c>
      <c r="B278" t="str">
        <f t="shared" si="152"/>
        <v>Mozambique</v>
      </c>
      <c r="C278" s="6">
        <f t="shared" si="105"/>
        <v>2</v>
      </c>
      <c r="E278" t="str">
        <f t="shared" si="131"/>
        <v>NatGrdExt_MOZ_2</v>
      </c>
      <c r="F278" s="17">
        <f t="shared" ca="1" si="147"/>
        <v>0.93977168949771694</v>
      </c>
      <c r="G278" s="17">
        <f t="shared" ca="1" si="144"/>
        <v>1.3748858447488586</v>
      </c>
      <c r="H278" s="17">
        <f t="shared" ca="1" si="144"/>
        <v>2.4970776255707765</v>
      </c>
      <c r="I278" s="17">
        <f t="shared" ca="1" si="144"/>
        <v>3.7254109589041096</v>
      </c>
      <c r="J278" s="17">
        <f t="shared" ca="1" si="144"/>
        <v>4.8113926940639278</v>
      </c>
      <c r="K278" s="17">
        <f t="shared" ca="1" si="144"/>
        <v>5.6583105022831051</v>
      </c>
      <c r="L278" s="17">
        <f t="shared" ca="1" si="144"/>
        <v>6.2723287671232884</v>
      </c>
      <c r="M278" s="17">
        <f t="shared" ca="1" si="144"/>
        <v>6.7015525114155254</v>
      </c>
      <c r="N278" s="17">
        <f t="shared" ca="1" si="144"/>
        <v>6.8628082191780821</v>
      </c>
      <c r="O278" s="18">
        <v>3</v>
      </c>
      <c r="Q278" s="19">
        <f t="shared" ca="1" si="134"/>
        <v>9.9000000000000005E-2</v>
      </c>
      <c r="R278" t="s">
        <v>54</v>
      </c>
      <c r="S278">
        <v>2050</v>
      </c>
      <c r="T278" s="17">
        <v>7.8E-2</v>
      </c>
      <c r="U278" s="17">
        <v>8.4000000000000005E-2</v>
      </c>
      <c r="V278" s="17">
        <v>9.9000000000000005E-2</v>
      </c>
    </row>
    <row r="279" spans="1:22" x14ac:dyDescent="0.45">
      <c r="A279" t="str">
        <f t="shared" ref="A279:B279" si="153">A111</f>
        <v>MRT</v>
      </c>
      <c r="B279" t="str">
        <f t="shared" si="153"/>
        <v>Mauritania</v>
      </c>
      <c r="C279" s="6">
        <f t="shared" si="105"/>
        <v>2</v>
      </c>
      <c r="E279" t="str">
        <f t="shared" si="131"/>
        <v>NatGrdExt_MRT_2</v>
      </c>
      <c r="F279" s="17">
        <f t="shared" ca="1" si="147"/>
        <v>1.910958904109589E-2</v>
      </c>
      <c r="G279" s="17">
        <f t="shared" ca="1" si="144"/>
        <v>2.6415525114155253E-2</v>
      </c>
      <c r="H279" s="17">
        <f t="shared" ca="1" si="144"/>
        <v>4.8401826484018272E-2</v>
      </c>
      <c r="I279" s="17">
        <f t="shared" ca="1" si="144"/>
        <v>8.4817351598173524E-2</v>
      </c>
      <c r="J279" s="17">
        <f t="shared" ca="1" si="144"/>
        <v>0.14207762557077627</v>
      </c>
      <c r="K279" s="17">
        <f t="shared" ca="1" si="144"/>
        <v>0.22632420091324204</v>
      </c>
      <c r="L279" s="17">
        <f t="shared" ca="1" si="144"/>
        <v>0.34130136986301374</v>
      </c>
      <c r="M279" s="17">
        <f t="shared" ca="1" si="144"/>
        <v>0.48550228310502286</v>
      </c>
      <c r="N279" s="17">
        <f t="shared" ca="1" si="144"/>
        <v>0.56595890410958916</v>
      </c>
      <c r="O279" s="18">
        <v>3</v>
      </c>
      <c r="Q279" s="19">
        <f t="shared" ca="1" si="134"/>
        <v>9.9000000000000005E-2</v>
      </c>
      <c r="R279" t="s">
        <v>54</v>
      </c>
      <c r="S279">
        <v>2051</v>
      </c>
      <c r="T279" s="17">
        <v>7.8E-2</v>
      </c>
      <c r="U279" s="17">
        <v>8.3000000000000004E-2</v>
      </c>
      <c r="V279" s="17">
        <v>9.9000000000000005E-2</v>
      </c>
    </row>
    <row r="280" spans="1:22" x14ac:dyDescent="0.45">
      <c r="A280" t="str">
        <f t="shared" ref="A280:B280" si="154">A112</f>
        <v>MWI</v>
      </c>
      <c r="B280" t="str">
        <f t="shared" si="154"/>
        <v>Malawi</v>
      </c>
      <c r="C280" s="6">
        <f t="shared" si="105"/>
        <v>2</v>
      </c>
      <c r="E280" t="str">
        <f t="shared" si="131"/>
        <v>NatGrdExt_MWI_2</v>
      </c>
      <c r="F280" s="17">
        <f t="shared" ca="1" si="147"/>
        <v>7.7990867579908682E-2</v>
      </c>
      <c r="G280" s="17">
        <f t="shared" ca="1" si="144"/>
        <v>0.11308219178082193</v>
      </c>
      <c r="H280" s="17">
        <f t="shared" ca="1" si="144"/>
        <v>0.2369178082191781</v>
      </c>
      <c r="I280" s="17">
        <f t="shared" ca="1" si="144"/>
        <v>0.47595890410958908</v>
      </c>
      <c r="J280" s="17">
        <f t="shared" ca="1" si="144"/>
        <v>0.89965753424657535</v>
      </c>
      <c r="K280" s="17">
        <f t="shared" ca="1" si="144"/>
        <v>1.5828310502283105</v>
      </c>
      <c r="L280" s="17">
        <f t="shared" ca="1" si="144"/>
        <v>2.5882191780821922</v>
      </c>
      <c r="M280" s="17">
        <f t="shared" ca="1" si="144"/>
        <v>3.9305707762557081</v>
      </c>
      <c r="N280" s="17">
        <f t="shared" ca="1" si="144"/>
        <v>4.7080365296803661</v>
      </c>
      <c r="O280" s="18">
        <v>3</v>
      </c>
      <c r="Q280" s="19">
        <f t="shared" ca="1" si="134"/>
        <v>0.1</v>
      </c>
      <c r="R280" t="s">
        <v>54</v>
      </c>
      <c r="S280">
        <v>2052</v>
      </c>
      <c r="T280" s="17">
        <v>7.6999999999999999E-2</v>
      </c>
      <c r="U280" s="17">
        <v>8.3000000000000004E-2</v>
      </c>
      <c r="V280" s="17">
        <v>0.1</v>
      </c>
    </row>
    <row r="281" spans="1:22" x14ac:dyDescent="0.45">
      <c r="A281" t="str">
        <f t="shared" ref="A281:B281" si="155">A113</f>
        <v>MYS</v>
      </c>
      <c r="B281" t="str">
        <f t="shared" si="155"/>
        <v>Malaysia</v>
      </c>
      <c r="C281" s="6">
        <f t="shared" si="105"/>
        <v>2</v>
      </c>
      <c r="E281" t="str">
        <f t="shared" si="131"/>
        <v>NatGrdExt_MYS_2</v>
      </c>
      <c r="F281" s="17">
        <f t="shared" ca="1" si="147"/>
        <v>5.0892237442922381</v>
      </c>
      <c r="G281" s="17">
        <f t="shared" ref="G281:N290" ca="1" si="156">MAX(F281,SUMIFS($Q$5:$Q$19999,$R$5:$R$19999,RIGHT($A281,3),$S$5:$S$19999,G$4)*VLOOKUP($C281,$Y$5:$Z$15,2,FALSE)/8.76)+SUMIF($Y$5:$Y$15,$C281,$AA$5:$AA$15)</f>
        <v>5.9456621004566212</v>
      </c>
      <c r="H281" s="17">
        <f t="shared" ca="1" si="156"/>
        <v>7.4445890410958908</v>
      </c>
      <c r="I281" s="17">
        <f t="shared" ca="1" si="156"/>
        <v>8.5807534246575337</v>
      </c>
      <c r="J281" s="17">
        <f t="shared" ca="1" si="156"/>
        <v>9.5086529680365306</v>
      </c>
      <c r="K281" s="17">
        <f t="shared" ca="1" si="156"/>
        <v>10.230730593607307</v>
      </c>
      <c r="L281" s="17">
        <f t="shared" ca="1" si="156"/>
        <v>10.755388127853882</v>
      </c>
      <c r="M281" s="17">
        <f t="shared" ca="1" si="156"/>
        <v>11.256575342465755</v>
      </c>
      <c r="N281" s="17">
        <f t="shared" ca="1" si="156"/>
        <v>11.523972602739727</v>
      </c>
      <c r="O281" s="18">
        <v>3</v>
      </c>
      <c r="Q281" s="19">
        <f t="shared" ca="1" si="134"/>
        <v>0.1</v>
      </c>
      <c r="R281" t="s">
        <v>54</v>
      </c>
      <c r="S281">
        <v>2053</v>
      </c>
      <c r="T281" s="17">
        <v>7.6999999999999999E-2</v>
      </c>
      <c r="U281" s="17">
        <v>8.3000000000000004E-2</v>
      </c>
      <c r="V281" s="17">
        <v>0.1</v>
      </c>
    </row>
    <row r="282" spans="1:22" x14ac:dyDescent="0.45">
      <c r="A282" t="str">
        <f t="shared" ref="A282:B282" si="157">A114</f>
        <v>NAM</v>
      </c>
      <c r="B282" t="str">
        <f t="shared" si="157"/>
        <v>Namibia</v>
      </c>
      <c r="C282" s="6">
        <f t="shared" si="105"/>
        <v>2</v>
      </c>
      <c r="E282" t="str">
        <f t="shared" si="131"/>
        <v>NatGrdExt_NAM_2</v>
      </c>
      <c r="F282" s="17">
        <f t="shared" ca="1" si="147"/>
        <v>0.13968036529680369</v>
      </c>
      <c r="G282" s="17">
        <f t="shared" ca="1" si="156"/>
        <v>0.16675799086757992</v>
      </c>
      <c r="H282" s="17">
        <f t="shared" ca="1" si="156"/>
        <v>0.2236529680365297</v>
      </c>
      <c r="I282" s="17">
        <f t="shared" ca="1" si="156"/>
        <v>0.27988584474885853</v>
      </c>
      <c r="J282" s="17">
        <f t="shared" ca="1" si="156"/>
        <v>0.33178082191780822</v>
      </c>
      <c r="K282" s="17">
        <f t="shared" ca="1" si="156"/>
        <v>0.37589041095890408</v>
      </c>
      <c r="L282" s="17">
        <f t="shared" ca="1" si="156"/>
        <v>0.41239726027397261</v>
      </c>
      <c r="M282" s="17">
        <f t="shared" ca="1" si="156"/>
        <v>0.44182648401826485</v>
      </c>
      <c r="N282" s="17">
        <f t="shared" ca="1" si="156"/>
        <v>0.45399543378995438</v>
      </c>
      <c r="O282" s="18">
        <v>3</v>
      </c>
      <c r="Q282" s="19">
        <f t="shared" ca="1" si="134"/>
        <v>0.1</v>
      </c>
      <c r="R282" t="s">
        <v>54</v>
      </c>
      <c r="S282">
        <v>2054</v>
      </c>
      <c r="T282" s="17">
        <v>7.5999999999999998E-2</v>
      </c>
      <c r="U282" s="17">
        <v>8.3000000000000004E-2</v>
      </c>
      <c r="V282" s="17">
        <v>0.1</v>
      </c>
    </row>
    <row r="283" spans="1:22" x14ac:dyDescent="0.45">
      <c r="A283" t="str">
        <f t="shared" ref="A283:B283" si="158">A115</f>
        <v>NER</v>
      </c>
      <c r="B283" t="str">
        <f t="shared" si="158"/>
        <v>Niger</v>
      </c>
      <c r="C283" s="6">
        <f t="shared" si="105"/>
        <v>2</v>
      </c>
      <c r="E283" t="str">
        <f t="shared" si="131"/>
        <v>NatGrdExt_NER_2</v>
      </c>
      <c r="F283" s="17">
        <f t="shared" ca="1" si="147"/>
        <v>5.9109589041095895E-2</v>
      </c>
      <c r="G283" s="17">
        <f t="shared" ca="1" si="156"/>
        <v>9.0000000000000011E-2</v>
      </c>
      <c r="H283" s="17">
        <f t="shared" ca="1" si="156"/>
        <v>0.2044977168949772</v>
      </c>
      <c r="I283" s="17">
        <f t="shared" ca="1" si="156"/>
        <v>0.4440182648401827</v>
      </c>
      <c r="J283" s="17">
        <f t="shared" ca="1" si="156"/>
        <v>0.90863013698630146</v>
      </c>
      <c r="K283" s="17">
        <f t="shared" ca="1" si="156"/>
        <v>1.7319634703196347</v>
      </c>
      <c r="L283" s="17">
        <f t="shared" ca="1" si="156"/>
        <v>3.0637442922374434</v>
      </c>
      <c r="M283" s="17">
        <f t="shared" ca="1" si="156"/>
        <v>5.0076255707762565</v>
      </c>
      <c r="N283" s="17">
        <f t="shared" ca="1" si="156"/>
        <v>6.2044063926940645</v>
      </c>
      <c r="O283" s="18">
        <v>3</v>
      </c>
      <c r="Q283" s="19">
        <f t="shared" ca="1" si="134"/>
        <v>0.10100000000000001</v>
      </c>
      <c r="R283" t="s">
        <v>54</v>
      </c>
      <c r="S283">
        <v>2055</v>
      </c>
      <c r="T283" s="17">
        <v>7.5999999999999998E-2</v>
      </c>
      <c r="U283" s="17">
        <v>8.2000000000000003E-2</v>
      </c>
      <c r="V283" s="17">
        <v>0.10100000000000001</v>
      </c>
    </row>
    <row r="284" spans="1:22" x14ac:dyDescent="0.45">
      <c r="A284" t="str">
        <f t="shared" ref="A284:B284" si="159">A116</f>
        <v>NGA</v>
      </c>
      <c r="B284" t="str">
        <f t="shared" si="159"/>
        <v>Nigeria</v>
      </c>
      <c r="C284" s="6">
        <f t="shared" si="105"/>
        <v>2</v>
      </c>
      <c r="E284" t="str">
        <f t="shared" si="131"/>
        <v>NatGrdExt_NGA_2</v>
      </c>
      <c r="F284" s="17">
        <f t="shared" ca="1" si="147"/>
        <v>1.2481506849315069</v>
      </c>
      <c r="G284" s="17">
        <f t="shared" ca="1" si="156"/>
        <v>1.7302511415525115</v>
      </c>
      <c r="H284" s="17">
        <f t="shared" ca="1" si="156"/>
        <v>3.2815981735159823</v>
      </c>
      <c r="I284" s="17">
        <f t="shared" ca="1" si="156"/>
        <v>5.9660958904109593</v>
      </c>
      <c r="J284" s="17">
        <f t="shared" ca="1" si="156"/>
        <v>10.257557077625572</v>
      </c>
      <c r="K284" s="17">
        <f t="shared" ca="1" si="156"/>
        <v>16.529748858447491</v>
      </c>
      <c r="L284" s="17">
        <f t="shared" ca="1" si="156"/>
        <v>24.920547945205481</v>
      </c>
      <c r="M284" s="17">
        <f t="shared" ca="1" si="156"/>
        <v>35.202054794520549</v>
      </c>
      <c r="N284" s="17">
        <f t="shared" ca="1" si="156"/>
        <v>40.855251141552522</v>
      </c>
      <c r="O284" s="18">
        <v>3</v>
      </c>
      <c r="Q284" s="19">
        <f t="shared" ca="1" si="134"/>
        <v>0.10100000000000001</v>
      </c>
      <c r="R284" t="s">
        <v>54</v>
      </c>
      <c r="S284">
        <v>2056</v>
      </c>
      <c r="T284" s="17">
        <v>7.5999999999999998E-2</v>
      </c>
      <c r="U284" s="17">
        <v>8.2000000000000003E-2</v>
      </c>
      <c r="V284" s="17">
        <v>0.10100000000000001</v>
      </c>
    </row>
    <row r="285" spans="1:22" x14ac:dyDescent="0.45">
      <c r="A285" t="str">
        <f t="shared" ref="A285:B285" si="160">A117</f>
        <v>NIC</v>
      </c>
      <c r="B285" t="str">
        <f t="shared" si="160"/>
        <v>Nicaragua</v>
      </c>
      <c r="C285" s="6">
        <f t="shared" si="105"/>
        <v>2</v>
      </c>
      <c r="E285" t="str">
        <f t="shared" si="131"/>
        <v>NatGrdExt_NIC_2</v>
      </c>
      <c r="F285" s="17">
        <f t="shared" ca="1" si="147"/>
        <v>0.11726027397260276</v>
      </c>
      <c r="G285" s="17">
        <f t="shared" ca="1" si="156"/>
        <v>0.14372146118721463</v>
      </c>
      <c r="H285" s="17">
        <f t="shared" ca="1" si="156"/>
        <v>0.20958904109589044</v>
      </c>
      <c r="I285" s="17">
        <f t="shared" ca="1" si="156"/>
        <v>0.29091324200913249</v>
      </c>
      <c r="J285" s="17">
        <f t="shared" ca="1" si="156"/>
        <v>0.38479452054794522</v>
      </c>
      <c r="K285" s="17">
        <f t="shared" ca="1" si="156"/>
        <v>0.48573059360730592</v>
      </c>
      <c r="L285" s="17">
        <f t="shared" ca="1" si="156"/>
        <v>0.58808219178082199</v>
      </c>
      <c r="M285" s="17">
        <f t="shared" ca="1" si="156"/>
        <v>0.68716894977168952</v>
      </c>
      <c r="N285" s="17">
        <f t="shared" ca="1" si="156"/>
        <v>0.73426940639269422</v>
      </c>
      <c r="O285" s="18">
        <v>3</v>
      </c>
      <c r="Q285" s="19">
        <f t="shared" ca="1" si="134"/>
        <v>0.10100000000000001</v>
      </c>
      <c r="R285" t="s">
        <v>54</v>
      </c>
      <c r="S285">
        <v>2057</v>
      </c>
      <c r="T285" s="17">
        <v>7.4999999999999997E-2</v>
      </c>
      <c r="U285" s="17">
        <v>8.2000000000000003E-2</v>
      </c>
      <c r="V285" s="17">
        <v>0.10100000000000001</v>
      </c>
    </row>
    <row r="286" spans="1:22" x14ac:dyDescent="0.45">
      <c r="A286" t="str">
        <f t="shared" ref="A286:B286" si="161">A118</f>
        <v>NLD</v>
      </c>
      <c r="B286" t="str">
        <f t="shared" si="161"/>
        <v>Netherlands</v>
      </c>
      <c r="C286" s="6">
        <f t="shared" si="105"/>
        <v>2</v>
      </c>
      <c r="E286" t="str">
        <f t="shared" si="131"/>
        <v>NatGrdExt_NLD_2</v>
      </c>
      <c r="F286" s="17">
        <f t="shared" ca="1" si="147"/>
        <v>3.0062557077625573</v>
      </c>
      <c r="G286" s="17">
        <f t="shared" ca="1" si="156"/>
        <v>3.0912328767123287</v>
      </c>
      <c r="H286" s="17">
        <f t="shared" ca="1" si="156"/>
        <v>3.2077168949771688</v>
      </c>
      <c r="I286" s="17">
        <f t="shared" ca="1" si="156"/>
        <v>3.2697488584474885</v>
      </c>
      <c r="J286" s="17">
        <f t="shared" ca="1" si="156"/>
        <v>3.3451826484018268</v>
      </c>
      <c r="K286" s="17">
        <f t="shared" ca="1" si="156"/>
        <v>3.4581050228310506</v>
      </c>
      <c r="L286" s="17">
        <f t="shared" ca="1" si="156"/>
        <v>3.5956164383561648</v>
      </c>
      <c r="M286" s="17">
        <f t="shared" ca="1" si="156"/>
        <v>3.7618264840182651</v>
      </c>
      <c r="N286" s="17">
        <f t="shared" ca="1" si="156"/>
        <v>3.8592465753424663</v>
      </c>
      <c r="O286" s="18">
        <v>3</v>
      </c>
      <c r="Q286" s="19">
        <f t="shared" ca="1" si="134"/>
        <v>0.10100000000000001</v>
      </c>
      <c r="R286" t="s">
        <v>54</v>
      </c>
      <c r="S286">
        <v>2058</v>
      </c>
      <c r="T286" s="17">
        <v>7.4999999999999997E-2</v>
      </c>
      <c r="U286" s="17">
        <v>8.2000000000000003E-2</v>
      </c>
      <c r="V286" s="17">
        <v>0.10100000000000001</v>
      </c>
    </row>
    <row r="287" spans="1:22" x14ac:dyDescent="0.45">
      <c r="A287" t="str">
        <f t="shared" ref="A287:B287" si="162">A119</f>
        <v>NOR</v>
      </c>
      <c r="B287" t="str">
        <f t="shared" si="162"/>
        <v>Norway</v>
      </c>
      <c r="C287" s="6">
        <f t="shared" si="105"/>
        <v>2</v>
      </c>
      <c r="E287" t="str">
        <f t="shared" si="131"/>
        <v>NatGrdExt_NOR_2</v>
      </c>
      <c r="F287" s="17">
        <f t="shared" ca="1" si="147"/>
        <v>3.0799543378995433</v>
      </c>
      <c r="G287" s="17">
        <f t="shared" ca="1" si="156"/>
        <v>3.1630821917808225</v>
      </c>
      <c r="H287" s="17">
        <f t="shared" ca="1" si="156"/>
        <v>3.2942694063926941</v>
      </c>
      <c r="I287" s="17">
        <f t="shared" ca="1" si="156"/>
        <v>3.4267123287671235</v>
      </c>
      <c r="J287" s="17">
        <f t="shared" ca="1" si="156"/>
        <v>3.581986301369863</v>
      </c>
      <c r="K287" s="17">
        <f t="shared" ca="1" si="156"/>
        <v>3.7614840182648406</v>
      </c>
      <c r="L287" s="17">
        <f t="shared" ca="1" si="156"/>
        <v>3.9798173515981734</v>
      </c>
      <c r="M287" s="17">
        <f t="shared" ca="1" si="156"/>
        <v>4.2448630136986303</v>
      </c>
      <c r="N287" s="17">
        <f t="shared" ca="1" si="156"/>
        <v>4.3965753424657539</v>
      </c>
      <c r="O287" s="18">
        <v>3</v>
      </c>
      <c r="Q287" s="19">
        <f t="shared" ca="1" si="134"/>
        <v>0.10199999999999999</v>
      </c>
      <c r="R287" t="s">
        <v>54</v>
      </c>
      <c r="S287">
        <v>2059</v>
      </c>
      <c r="T287" s="17">
        <v>7.3999999999999996E-2</v>
      </c>
      <c r="U287" s="17">
        <v>8.1000000000000003E-2</v>
      </c>
      <c r="V287" s="17">
        <v>0.10199999999999999</v>
      </c>
    </row>
    <row r="288" spans="1:22" x14ac:dyDescent="0.45">
      <c r="A288" t="str">
        <f t="shared" ref="A288:B288" si="163">A120</f>
        <v>NPL</v>
      </c>
      <c r="B288" t="str">
        <f t="shared" si="163"/>
        <v>Nepal</v>
      </c>
      <c r="C288" s="6">
        <f t="shared" si="105"/>
        <v>2</v>
      </c>
      <c r="E288" t="str">
        <f t="shared" si="131"/>
        <v>NatGrdExt_NPL_2</v>
      </c>
      <c r="F288" s="17">
        <f t="shared" ca="1" si="147"/>
        <v>0.19920091324200914</v>
      </c>
      <c r="G288" s="17">
        <f t="shared" ca="1" si="156"/>
        <v>0.29326484018264848</v>
      </c>
      <c r="H288" s="17">
        <f t="shared" ca="1" si="156"/>
        <v>0.61650684931506861</v>
      </c>
      <c r="I288" s="17">
        <f t="shared" ca="1" si="156"/>
        <v>1.2473515981735159</v>
      </c>
      <c r="J288" s="17">
        <f t="shared" ca="1" si="156"/>
        <v>2.387716894977169</v>
      </c>
      <c r="K288" s="17">
        <f t="shared" ca="1" si="156"/>
        <v>4.2089954337899549</v>
      </c>
      <c r="L288" s="17">
        <f t="shared" ca="1" si="156"/>
        <v>6.7542922374429235</v>
      </c>
      <c r="M288" s="17">
        <f t="shared" ca="1" si="156"/>
        <v>9.7021004566210056</v>
      </c>
      <c r="N288" s="17">
        <f t="shared" ca="1" si="156"/>
        <v>11.165068493150685</v>
      </c>
      <c r="O288" s="18">
        <v>3</v>
      </c>
      <c r="Q288" s="19">
        <f t="shared" ca="1" si="134"/>
        <v>0.10199999999999999</v>
      </c>
      <c r="R288" t="s">
        <v>54</v>
      </c>
      <c r="S288">
        <v>2060</v>
      </c>
      <c r="T288" s="17">
        <v>7.3999999999999996E-2</v>
      </c>
      <c r="U288" s="17">
        <v>8.1000000000000003E-2</v>
      </c>
      <c r="V288" s="17">
        <v>0.10199999999999999</v>
      </c>
    </row>
    <row r="289" spans="1:22" x14ac:dyDescent="0.45">
      <c r="A289" t="str">
        <f t="shared" ref="A289:B289" si="164">A121</f>
        <v>OMN</v>
      </c>
      <c r="B289" t="str">
        <f t="shared" si="164"/>
        <v>Oman</v>
      </c>
      <c r="C289" s="6">
        <f t="shared" si="105"/>
        <v>2</v>
      </c>
      <c r="E289" t="str">
        <f t="shared" si="131"/>
        <v>NatGrdExt_OMN_2</v>
      </c>
      <c r="F289" s="17">
        <f t="shared" ca="1" si="147"/>
        <v>1.2417351598173518</v>
      </c>
      <c r="G289" s="17">
        <f t="shared" ca="1" si="156"/>
        <v>1.4122602739726029</v>
      </c>
      <c r="H289" s="17">
        <f t="shared" ca="1" si="156"/>
        <v>1.8885616438356165</v>
      </c>
      <c r="I289" s="17">
        <f t="shared" ca="1" si="156"/>
        <v>2.2657534246575342</v>
      </c>
      <c r="J289" s="17">
        <f t="shared" ca="1" si="156"/>
        <v>2.4182420091324204</v>
      </c>
      <c r="K289" s="17">
        <f t="shared" ca="1" si="156"/>
        <v>2.5627853881278542</v>
      </c>
      <c r="L289" s="17">
        <f t="shared" ca="1" si="156"/>
        <v>2.663995433789955</v>
      </c>
      <c r="M289" s="17">
        <f t="shared" ca="1" si="156"/>
        <v>2.7563013698630141</v>
      </c>
      <c r="N289" s="17">
        <f t="shared" ca="1" si="156"/>
        <v>2.8292237442922379</v>
      </c>
      <c r="O289" s="18">
        <v>3</v>
      </c>
      <c r="Q289" s="19">
        <f t="shared" ca="1" si="134"/>
        <v>0.10199999999999999</v>
      </c>
      <c r="R289" t="s">
        <v>54</v>
      </c>
      <c r="S289">
        <v>2061</v>
      </c>
      <c r="T289" s="17">
        <v>7.2999999999999995E-2</v>
      </c>
      <c r="U289" s="17">
        <v>8.1000000000000003E-2</v>
      </c>
      <c r="V289" s="17">
        <v>0.10199999999999999</v>
      </c>
    </row>
    <row r="290" spans="1:22" x14ac:dyDescent="0.45">
      <c r="A290" t="str">
        <f t="shared" ref="A290:B290" si="165">A122</f>
        <v>PAK</v>
      </c>
      <c r="B290" t="str">
        <f t="shared" si="165"/>
        <v>Pakistan</v>
      </c>
      <c r="C290" s="6">
        <f t="shared" si="105"/>
        <v>2</v>
      </c>
      <c r="E290" t="str">
        <f t="shared" si="131"/>
        <v>NatGrdExt_PAK_2</v>
      </c>
      <c r="F290" s="17">
        <f t="shared" ca="1" si="147"/>
        <v>3.6779680365296805</v>
      </c>
      <c r="G290" s="17">
        <f t="shared" ca="1" si="156"/>
        <v>4.6324657534246576</v>
      </c>
      <c r="H290" s="17">
        <f t="shared" ca="1" si="156"/>
        <v>7.1290410958904111</v>
      </c>
      <c r="I290" s="17">
        <f t="shared" ca="1" si="156"/>
        <v>10.473789954337901</v>
      </c>
      <c r="J290" s="17">
        <f t="shared" ca="1" si="156"/>
        <v>14.596940639269407</v>
      </c>
      <c r="K290" s="17">
        <f t="shared" ca="1" si="156"/>
        <v>19.325570776255713</v>
      </c>
      <c r="L290" s="17">
        <f t="shared" ca="1" si="156"/>
        <v>24.415525114155255</v>
      </c>
      <c r="M290" s="17">
        <f t="shared" ca="1" si="156"/>
        <v>29.56278538812785</v>
      </c>
      <c r="N290" s="17">
        <f t="shared" ca="1" si="156"/>
        <v>32.064611872146124</v>
      </c>
      <c r="O290" s="18">
        <v>3</v>
      </c>
      <c r="Q290" s="19">
        <f t="shared" ca="1" si="134"/>
        <v>0.10299999999999999</v>
      </c>
      <c r="R290" t="s">
        <v>54</v>
      </c>
      <c r="S290">
        <v>2062</v>
      </c>
      <c r="T290" s="17">
        <v>7.2999999999999995E-2</v>
      </c>
      <c r="U290" s="17">
        <v>0.08</v>
      </c>
      <c r="V290" s="17">
        <v>0.10299999999999999</v>
      </c>
    </row>
    <row r="291" spans="1:22" x14ac:dyDescent="0.45">
      <c r="A291" t="str">
        <f t="shared" ref="A291:B291" si="166">A123</f>
        <v>PAN</v>
      </c>
      <c r="B291" t="str">
        <f t="shared" si="166"/>
        <v>Panama</v>
      </c>
      <c r="C291" s="6">
        <f t="shared" si="105"/>
        <v>2</v>
      </c>
      <c r="E291" t="str">
        <f t="shared" si="131"/>
        <v>NatGrdExt_PAN_2</v>
      </c>
      <c r="F291" s="17">
        <f t="shared" ca="1" si="147"/>
        <v>0.2984474885844749</v>
      </c>
      <c r="G291" s="17">
        <f t="shared" ref="G291:N300" ca="1" si="167">MAX(F291,SUMIFS($Q$5:$Q$19999,$R$5:$R$19999,RIGHT($A291,3),$S$5:$S$19999,G$4)*VLOOKUP($C291,$Y$5:$Z$15,2,FALSE)/8.76)+SUMIF($Y$5:$Y$15,$C291,$AA$5:$AA$15)</f>
        <v>0.36742009132420095</v>
      </c>
      <c r="H291" s="17">
        <f t="shared" ca="1" si="167"/>
        <v>0.53851598173515991</v>
      </c>
      <c r="I291" s="17">
        <f t="shared" ca="1" si="167"/>
        <v>0.75399543378995437</v>
      </c>
      <c r="J291" s="17">
        <f t="shared" ca="1" si="167"/>
        <v>1.0092922374429225</v>
      </c>
      <c r="K291" s="17">
        <f t="shared" ca="1" si="167"/>
        <v>1.2926255707762557</v>
      </c>
      <c r="L291" s="17">
        <f t="shared" ca="1" si="167"/>
        <v>1.58986301369863</v>
      </c>
      <c r="M291" s="17">
        <f t="shared" ca="1" si="167"/>
        <v>1.8849315068493151</v>
      </c>
      <c r="N291" s="17">
        <f t="shared" ca="1" si="167"/>
        <v>2.027694063926941</v>
      </c>
      <c r="O291" s="18">
        <v>3</v>
      </c>
      <c r="Q291" s="19">
        <f t="shared" ca="1" si="134"/>
        <v>0.10299999999999999</v>
      </c>
      <c r="R291" t="s">
        <v>54</v>
      </c>
      <c r="S291">
        <v>2063</v>
      </c>
      <c r="T291" s="17">
        <v>7.1999999999999995E-2</v>
      </c>
      <c r="U291" s="17">
        <v>0.08</v>
      </c>
      <c r="V291" s="17">
        <v>0.10299999999999999</v>
      </c>
    </row>
    <row r="292" spans="1:22" x14ac:dyDescent="0.45">
      <c r="A292" t="str">
        <f t="shared" ref="A292:B292" si="168">A124</f>
        <v>PER</v>
      </c>
      <c r="B292" t="str">
        <f t="shared" si="168"/>
        <v>Peru</v>
      </c>
      <c r="C292" s="6">
        <f t="shared" si="105"/>
        <v>2</v>
      </c>
      <c r="E292" t="str">
        <f t="shared" si="131"/>
        <v>NatGrdExt_PER_2</v>
      </c>
      <c r="F292" s="17">
        <f t="shared" ca="1" si="147"/>
        <v>1.605799086757991</v>
      </c>
      <c r="G292" s="17">
        <f t="shared" ca="1" si="167"/>
        <v>2.0469178082191783</v>
      </c>
      <c r="H292" s="17">
        <f t="shared" ca="1" si="167"/>
        <v>3.232191780821918</v>
      </c>
      <c r="I292" s="17">
        <f t="shared" ca="1" si="167"/>
        <v>4.8456621004566216</v>
      </c>
      <c r="J292" s="17">
        <f t="shared" ca="1" si="167"/>
        <v>6.8830365296803659</v>
      </c>
      <c r="K292" s="17">
        <f t="shared" ca="1" si="167"/>
        <v>9.2279680365296812</v>
      </c>
      <c r="L292" s="17">
        <f t="shared" ca="1" si="167"/>
        <v>11.705547945205479</v>
      </c>
      <c r="M292" s="17">
        <f t="shared" ca="1" si="167"/>
        <v>14.147557077625573</v>
      </c>
      <c r="N292" s="17">
        <f t="shared" ca="1" si="167"/>
        <v>15.304452054794522</v>
      </c>
      <c r="O292" s="18">
        <v>3</v>
      </c>
      <c r="Q292" s="19">
        <f t="shared" ca="1" si="134"/>
        <v>0.10299999999999999</v>
      </c>
      <c r="R292" t="s">
        <v>54</v>
      </c>
      <c r="S292">
        <v>2064</v>
      </c>
      <c r="T292" s="17">
        <v>7.1999999999999995E-2</v>
      </c>
      <c r="U292" s="17">
        <v>0.08</v>
      </c>
      <c r="V292" s="17">
        <v>0.10299999999999999</v>
      </c>
    </row>
    <row r="293" spans="1:22" x14ac:dyDescent="0.45">
      <c r="A293" t="str">
        <f t="shared" ref="A293:B293" si="169">A125</f>
        <v>PHL</v>
      </c>
      <c r="B293" t="str">
        <f t="shared" si="169"/>
        <v>Philippines</v>
      </c>
      <c r="C293" s="6">
        <f t="shared" si="105"/>
        <v>2</v>
      </c>
      <c r="E293" t="str">
        <f t="shared" si="131"/>
        <v>NatGrdExt_PHL_2</v>
      </c>
      <c r="F293" s="17">
        <f t="shared" ca="1" si="147"/>
        <v>2.4755479452054794</v>
      </c>
      <c r="G293" s="17">
        <f t="shared" ca="1" si="167"/>
        <v>3.0126484018264845</v>
      </c>
      <c r="H293" s="17">
        <f t="shared" ca="1" si="167"/>
        <v>4.3406849315068499</v>
      </c>
      <c r="I293" s="17">
        <f t="shared" ca="1" si="167"/>
        <v>5.966894977168951</v>
      </c>
      <c r="J293" s="17">
        <f t="shared" ca="1" si="167"/>
        <v>7.8557305936073067</v>
      </c>
      <c r="K293" s="17">
        <f t="shared" ca="1" si="167"/>
        <v>9.9063470319634721</v>
      </c>
      <c r="L293" s="17">
        <f t="shared" ca="1" si="167"/>
        <v>11.981095890410961</v>
      </c>
      <c r="M293" s="17">
        <f t="shared" ca="1" si="167"/>
        <v>13.967191780821919</v>
      </c>
      <c r="N293" s="17">
        <f t="shared" ca="1" si="167"/>
        <v>14.902899543378995</v>
      </c>
      <c r="O293" s="18">
        <v>3</v>
      </c>
      <c r="Q293" s="19">
        <f t="shared" ca="1" si="134"/>
        <v>0.10299999999999999</v>
      </c>
      <c r="R293" t="s">
        <v>54</v>
      </c>
      <c r="S293">
        <v>2065</v>
      </c>
      <c r="T293" s="17">
        <v>7.0999999999999994E-2</v>
      </c>
      <c r="U293" s="17">
        <v>7.9000000000000001E-2</v>
      </c>
      <c r="V293" s="17">
        <v>0.10299999999999999</v>
      </c>
    </row>
    <row r="294" spans="1:22" x14ac:dyDescent="0.45">
      <c r="A294" t="str">
        <f t="shared" ref="A294:B294" si="170">A126</f>
        <v>PNG</v>
      </c>
      <c r="B294" t="str">
        <f t="shared" si="170"/>
        <v>Papua New Guinea</v>
      </c>
      <c r="C294" s="6">
        <f t="shared" si="105"/>
        <v>2</v>
      </c>
      <c r="E294" t="str">
        <f t="shared" si="131"/>
        <v>NatGrdExt_PNG_2</v>
      </c>
      <c r="F294" s="17">
        <f t="shared" ca="1" si="147"/>
        <v>0.13303652968036531</v>
      </c>
      <c r="G294" s="17">
        <f t="shared" ca="1" si="167"/>
        <v>0.16952054794520549</v>
      </c>
      <c r="H294" s="17">
        <f t="shared" ca="1" si="167"/>
        <v>0.26431506849315067</v>
      </c>
      <c r="I294" s="17">
        <f t="shared" ca="1" si="167"/>
        <v>0.3896575342465754</v>
      </c>
      <c r="J294" s="17">
        <f t="shared" ca="1" si="167"/>
        <v>0.54511415525114171</v>
      </c>
      <c r="K294" s="17">
        <f t="shared" ca="1" si="167"/>
        <v>0.72337899543379003</v>
      </c>
      <c r="L294" s="17">
        <f t="shared" ca="1" si="167"/>
        <v>0.91207762557077621</v>
      </c>
      <c r="M294" s="17">
        <f t="shared" ca="1" si="167"/>
        <v>1.0994292237442922</v>
      </c>
      <c r="N294" s="17">
        <f t="shared" ca="1" si="167"/>
        <v>1.188972602739726</v>
      </c>
      <c r="O294" s="18">
        <v>3</v>
      </c>
      <c r="Q294" s="19">
        <f t="shared" ca="1" si="134"/>
        <v>0.104</v>
      </c>
      <c r="R294" t="s">
        <v>54</v>
      </c>
      <c r="S294">
        <v>2066</v>
      </c>
      <c r="T294" s="17">
        <v>7.0999999999999994E-2</v>
      </c>
      <c r="U294" s="17">
        <v>7.9000000000000001E-2</v>
      </c>
      <c r="V294" s="17">
        <v>0.104</v>
      </c>
    </row>
    <row r="295" spans="1:22" x14ac:dyDescent="0.45">
      <c r="A295" t="str">
        <f t="shared" ref="A295:B295" si="171">A127</f>
        <v>POL</v>
      </c>
      <c r="B295" t="str">
        <f t="shared" si="171"/>
        <v>Poland</v>
      </c>
      <c r="C295" s="6">
        <f t="shared" si="105"/>
        <v>2</v>
      </c>
      <c r="E295" t="str">
        <f t="shared" si="131"/>
        <v>NatGrdExt_POL_2</v>
      </c>
      <c r="F295" s="17">
        <f t="shared" ca="1" si="147"/>
        <v>3.5799771689497719</v>
      </c>
      <c r="G295" s="17">
        <f t="shared" ca="1" si="167"/>
        <v>3.6656392694063933</v>
      </c>
      <c r="H295" s="17">
        <f t="shared" ca="1" si="167"/>
        <v>3.7892694063926946</v>
      </c>
      <c r="I295" s="17">
        <f t="shared" ca="1" si="167"/>
        <v>3.8684246575342476</v>
      </c>
      <c r="J295" s="17">
        <f t="shared" ca="1" si="167"/>
        <v>3.9643607305936075</v>
      </c>
      <c r="K295" s="17">
        <f t="shared" ca="1" si="167"/>
        <v>4.0370776255707765</v>
      </c>
      <c r="L295" s="17">
        <f t="shared" ca="1" si="167"/>
        <v>4.1197716894977168</v>
      </c>
      <c r="M295" s="17">
        <f t="shared" ca="1" si="167"/>
        <v>4.2857762557077637</v>
      </c>
      <c r="N295" s="17">
        <f t="shared" ca="1" si="167"/>
        <v>4.3929908675799094</v>
      </c>
      <c r="O295" s="18">
        <v>3</v>
      </c>
      <c r="Q295" s="19">
        <f t="shared" ca="1" si="134"/>
        <v>0.104</v>
      </c>
      <c r="R295" t="s">
        <v>54</v>
      </c>
      <c r="S295">
        <v>2067</v>
      </c>
      <c r="T295" s="17">
        <v>7.0000000000000007E-2</v>
      </c>
      <c r="U295" s="17">
        <v>7.9000000000000001E-2</v>
      </c>
      <c r="V295" s="17">
        <v>0.104</v>
      </c>
    </row>
    <row r="296" spans="1:22" x14ac:dyDescent="0.45">
      <c r="A296" t="str">
        <f t="shared" ref="A296:B296" si="172">A128</f>
        <v>PRK</v>
      </c>
      <c r="B296" t="str">
        <f t="shared" si="172"/>
        <v>Dem. People^s Rep. Korea</v>
      </c>
      <c r="C296" s="6">
        <f t="shared" si="105"/>
        <v>2</v>
      </c>
      <c r="E296" t="str">
        <f t="shared" si="131"/>
        <v>NatGrdExt_PRK_2</v>
      </c>
      <c r="F296" s="17">
        <f t="shared" ca="1" si="147"/>
        <v>0.53767123287671237</v>
      </c>
      <c r="G296" s="17">
        <f t="shared" ca="1" si="167"/>
        <v>0.61388127853881291</v>
      </c>
      <c r="H296" s="17">
        <f t="shared" ca="1" si="167"/>
        <v>0.76990867579908684</v>
      </c>
      <c r="I296" s="17">
        <f t="shared" ca="1" si="167"/>
        <v>0.92504566210045669</v>
      </c>
      <c r="J296" s="17">
        <f t="shared" ca="1" si="167"/>
        <v>1.076392694063927</v>
      </c>
      <c r="K296" s="17">
        <f t="shared" ca="1" si="167"/>
        <v>1.2158219178082192</v>
      </c>
      <c r="L296" s="17">
        <f t="shared" ca="1" si="167"/>
        <v>1.3389497716894978</v>
      </c>
      <c r="M296" s="17">
        <f t="shared" ca="1" si="167"/>
        <v>1.4452968036529683</v>
      </c>
      <c r="N296" s="17">
        <f t="shared" ca="1" si="167"/>
        <v>1.4908447488584478</v>
      </c>
      <c r="O296" s="18">
        <v>3</v>
      </c>
      <c r="Q296" s="19">
        <f t="shared" ca="1" si="134"/>
        <v>0.104</v>
      </c>
      <c r="R296" t="s">
        <v>54</v>
      </c>
      <c r="S296">
        <v>2068</v>
      </c>
      <c r="T296" s="17">
        <v>7.0000000000000007E-2</v>
      </c>
      <c r="U296" s="17">
        <v>7.8E-2</v>
      </c>
      <c r="V296" s="17">
        <v>0.104</v>
      </c>
    </row>
    <row r="297" spans="1:22" x14ac:dyDescent="0.45">
      <c r="A297" t="str">
        <f t="shared" ref="A297:B297" si="173">A129</f>
        <v>PRT</v>
      </c>
      <c r="B297" t="str">
        <f t="shared" si="173"/>
        <v>Portugal</v>
      </c>
      <c r="C297" s="6">
        <f t="shared" si="105"/>
        <v>2</v>
      </c>
      <c r="E297" t="str">
        <f t="shared" si="131"/>
        <v>NatGrdExt_PRT_2</v>
      </c>
      <c r="F297" s="17">
        <f t="shared" ca="1" si="147"/>
        <v>1.2133105022831052</v>
      </c>
      <c r="G297" s="17">
        <f t="shared" ca="1" si="167"/>
        <v>1.2133105022831052</v>
      </c>
      <c r="H297" s="17">
        <f t="shared" ca="1" si="167"/>
        <v>1.2133105022831052</v>
      </c>
      <c r="I297" s="17">
        <f t="shared" ca="1" si="167"/>
        <v>1.2133105022831052</v>
      </c>
      <c r="J297" s="17">
        <f t="shared" ca="1" si="167"/>
        <v>1.2133105022831052</v>
      </c>
      <c r="K297" s="17">
        <f t="shared" ca="1" si="167"/>
        <v>1.2133105022831052</v>
      </c>
      <c r="L297" s="17">
        <f t="shared" ca="1" si="167"/>
        <v>1.2133105022831052</v>
      </c>
      <c r="M297" s="17">
        <f t="shared" ca="1" si="167"/>
        <v>1.2133105022831052</v>
      </c>
      <c r="N297" s="17">
        <f t="shared" ca="1" si="167"/>
        <v>1.2133105022831052</v>
      </c>
      <c r="O297" s="18">
        <v>3</v>
      </c>
      <c r="Q297" s="19">
        <f t="shared" ca="1" si="134"/>
        <v>0.104</v>
      </c>
      <c r="R297" t="s">
        <v>54</v>
      </c>
      <c r="S297">
        <v>2069</v>
      </c>
      <c r="T297" s="17">
        <v>6.9000000000000006E-2</v>
      </c>
      <c r="U297" s="17">
        <v>7.8E-2</v>
      </c>
      <c r="V297" s="17">
        <v>0.104</v>
      </c>
    </row>
    <row r="298" spans="1:22" x14ac:dyDescent="0.45">
      <c r="A298" t="str">
        <f t="shared" ref="A298:B298" si="174">A130</f>
        <v>PRY</v>
      </c>
      <c r="B298" t="str">
        <f t="shared" si="174"/>
        <v>Paraguay</v>
      </c>
      <c r="C298" s="6">
        <f t="shared" si="105"/>
        <v>2</v>
      </c>
      <c r="E298" t="str">
        <f t="shared" si="131"/>
        <v>NatGrdExt_PRY_2</v>
      </c>
      <c r="F298" s="17">
        <f t="shared" ca="1" si="147"/>
        <v>0.375</v>
      </c>
      <c r="G298" s="17">
        <f t="shared" ca="1" si="167"/>
        <v>0.47152968036529685</v>
      </c>
      <c r="H298" s="17">
        <f t="shared" ca="1" si="167"/>
        <v>0.69844748858447492</v>
      </c>
      <c r="I298" s="17">
        <f t="shared" ca="1" si="167"/>
        <v>0.94577625570776258</v>
      </c>
      <c r="J298" s="17">
        <f t="shared" ca="1" si="167"/>
        <v>1.1864611872146118</v>
      </c>
      <c r="K298" s="17">
        <f t="shared" ca="1" si="167"/>
        <v>1.3953424657534248</v>
      </c>
      <c r="L298" s="17">
        <f t="shared" ca="1" si="167"/>
        <v>1.5673744292237444</v>
      </c>
      <c r="M298" s="17">
        <f t="shared" ca="1" si="167"/>
        <v>1.7116666666666669</v>
      </c>
      <c r="N298" s="17">
        <f t="shared" ca="1" si="167"/>
        <v>1.7754566210045664</v>
      </c>
      <c r="O298" s="18">
        <v>3</v>
      </c>
      <c r="Q298" s="19">
        <f t="shared" ca="1" si="134"/>
        <v>0.105</v>
      </c>
      <c r="R298" t="s">
        <v>54</v>
      </c>
      <c r="S298">
        <v>2070</v>
      </c>
      <c r="T298" s="17">
        <v>6.9000000000000006E-2</v>
      </c>
      <c r="U298" s="17">
        <v>7.8E-2</v>
      </c>
      <c r="V298" s="17">
        <v>0.105</v>
      </c>
    </row>
    <row r="299" spans="1:22" x14ac:dyDescent="0.45">
      <c r="A299" t="str">
        <f t="shared" ref="A299:B299" si="175">A131</f>
        <v>PSE</v>
      </c>
      <c r="B299" t="str">
        <f t="shared" si="175"/>
        <v>Palestine</v>
      </c>
      <c r="C299" s="6">
        <f t="shared" si="105"/>
        <v>2</v>
      </c>
      <c r="E299" t="str">
        <f t="shared" si="131"/>
        <v>NatGrdExt_PSE_2</v>
      </c>
      <c r="F299" s="17">
        <f t="shared" si="147"/>
        <v>0</v>
      </c>
      <c r="G299" s="17">
        <f t="shared" si="167"/>
        <v>0</v>
      </c>
      <c r="H299" s="17">
        <f t="shared" si="167"/>
        <v>0</v>
      </c>
      <c r="I299" s="17">
        <f t="shared" si="167"/>
        <v>0</v>
      </c>
      <c r="J299" s="17">
        <f t="shared" si="167"/>
        <v>0</v>
      </c>
      <c r="K299" s="17">
        <f t="shared" si="167"/>
        <v>0</v>
      </c>
      <c r="L299" s="17">
        <f t="shared" si="167"/>
        <v>0</v>
      </c>
      <c r="M299" s="17">
        <f t="shared" si="167"/>
        <v>0</v>
      </c>
      <c r="N299" s="17">
        <f t="shared" si="167"/>
        <v>0</v>
      </c>
      <c r="O299" s="18">
        <v>3</v>
      </c>
      <c r="Q299" s="19">
        <f t="shared" ca="1" si="134"/>
        <v>0.105</v>
      </c>
      <c r="R299" t="s">
        <v>54</v>
      </c>
      <c r="S299">
        <v>2071</v>
      </c>
      <c r="T299" s="17">
        <v>6.8000000000000005E-2</v>
      </c>
      <c r="U299" s="17">
        <v>7.6999999999999999E-2</v>
      </c>
      <c r="V299" s="17">
        <v>0.105</v>
      </c>
    </row>
    <row r="300" spans="1:22" x14ac:dyDescent="0.45">
      <c r="A300" t="str">
        <f t="shared" ref="A300:B300" si="176">A132</f>
        <v>QAT</v>
      </c>
      <c r="B300" t="str">
        <f t="shared" si="176"/>
        <v>Qatar</v>
      </c>
      <c r="C300" s="6">
        <f t="shared" si="105"/>
        <v>2</v>
      </c>
      <c r="E300" t="str">
        <f t="shared" si="131"/>
        <v>NatGrdExt_QAT_2</v>
      </c>
      <c r="F300" s="17">
        <f t="shared" ca="1" si="147"/>
        <v>1.0522602739726028</v>
      </c>
      <c r="G300" s="17">
        <f t="shared" ca="1" si="167"/>
        <v>1.0522602739726028</v>
      </c>
      <c r="H300" s="17">
        <f t="shared" ca="1" si="167"/>
        <v>1.1072146118721462</v>
      </c>
      <c r="I300" s="17">
        <f t="shared" ca="1" si="167"/>
        <v>1.1370091324200915</v>
      </c>
      <c r="J300" s="17">
        <f t="shared" ca="1" si="167"/>
        <v>1.1370091324200915</v>
      </c>
      <c r="K300" s="17">
        <f t="shared" ca="1" si="167"/>
        <v>1.1370091324200915</v>
      </c>
      <c r="L300" s="17">
        <f t="shared" ca="1" si="167"/>
        <v>1.1370091324200915</v>
      </c>
      <c r="M300" s="17">
        <f t="shared" ca="1" si="167"/>
        <v>1.1370091324200915</v>
      </c>
      <c r="N300" s="17">
        <f t="shared" ca="1" si="167"/>
        <v>1.1370091324200915</v>
      </c>
      <c r="O300" s="18">
        <v>3</v>
      </c>
      <c r="Q300" s="19">
        <f t="shared" ca="1" si="134"/>
        <v>0.105</v>
      </c>
      <c r="R300" t="s">
        <v>54</v>
      </c>
      <c r="S300">
        <v>2072</v>
      </c>
      <c r="T300" s="17">
        <v>6.8000000000000005E-2</v>
      </c>
      <c r="U300" s="17">
        <v>7.6999999999999999E-2</v>
      </c>
      <c r="V300" s="17">
        <v>0.105</v>
      </c>
    </row>
    <row r="301" spans="1:22" x14ac:dyDescent="0.45">
      <c r="A301" t="str">
        <f t="shared" ref="A301:B301" si="177">A133</f>
        <v>ROU</v>
      </c>
      <c r="B301" t="str">
        <f t="shared" si="177"/>
        <v>Romania</v>
      </c>
      <c r="C301" s="6">
        <f t="shared" si="105"/>
        <v>2</v>
      </c>
      <c r="E301" t="str">
        <f t="shared" si="131"/>
        <v>NatGrdExt_ROU_2</v>
      </c>
      <c r="F301" s="17">
        <f t="shared" ca="1" si="147"/>
        <v>1.1807077625570779</v>
      </c>
      <c r="G301" s="17">
        <f t="shared" ref="G301:N310" ca="1" si="178">MAX(F301,SUMIFS($Q$5:$Q$19999,$R$5:$R$19999,RIGHT($A301,3),$S$5:$S$19999,G$4)*VLOOKUP($C301,$Y$5:$Z$15,2,FALSE)/8.76)+SUMIF($Y$5:$Y$15,$C301,$AA$5:$AA$15)</f>
        <v>1.1850000000000001</v>
      </c>
      <c r="H301" s="17">
        <f t="shared" ca="1" si="178"/>
        <v>1.1867123287671235</v>
      </c>
      <c r="I301" s="17">
        <f t="shared" ca="1" si="178"/>
        <v>1.1867123287671235</v>
      </c>
      <c r="J301" s="17">
        <f t="shared" ca="1" si="178"/>
        <v>1.1867123287671235</v>
      </c>
      <c r="K301" s="17">
        <f t="shared" ca="1" si="178"/>
        <v>1.1867123287671235</v>
      </c>
      <c r="L301" s="17">
        <f t="shared" ca="1" si="178"/>
        <v>1.1867123287671235</v>
      </c>
      <c r="M301" s="17">
        <f t="shared" ca="1" si="178"/>
        <v>1.1867123287671235</v>
      </c>
      <c r="N301" s="17">
        <f t="shared" ca="1" si="178"/>
        <v>1.1867123287671235</v>
      </c>
      <c r="O301" s="18">
        <v>3</v>
      </c>
      <c r="Q301" s="19">
        <f t="shared" ca="1" si="134"/>
        <v>0.105</v>
      </c>
      <c r="R301" t="s">
        <v>54</v>
      </c>
      <c r="S301">
        <v>2073</v>
      </c>
      <c r="T301" s="17">
        <v>6.7000000000000004E-2</v>
      </c>
      <c r="U301" s="17">
        <v>7.6999999999999999E-2</v>
      </c>
      <c r="V301" s="17">
        <v>0.105</v>
      </c>
    </row>
    <row r="302" spans="1:22" x14ac:dyDescent="0.45">
      <c r="A302" t="str">
        <f t="shared" ref="A302:B302" si="179">A134</f>
        <v>RUS</v>
      </c>
      <c r="B302" t="str">
        <f t="shared" si="179"/>
        <v>Russia</v>
      </c>
      <c r="C302" s="6">
        <f t="shared" ref="C302:C365" si="180">C134+1</f>
        <v>2</v>
      </c>
      <c r="E302" t="str">
        <f t="shared" si="131"/>
        <v>NatGrdExt_RUS_2</v>
      </c>
      <c r="F302" s="17">
        <f t="shared" ca="1" si="147"/>
        <v>23.910273972602742</v>
      </c>
      <c r="G302" s="17">
        <f t="shared" ca="1" si="178"/>
        <v>24.465068493150685</v>
      </c>
      <c r="H302" s="17">
        <f t="shared" ca="1" si="178"/>
        <v>25.228310502283104</v>
      </c>
      <c r="I302" s="17">
        <f t="shared" ca="1" si="178"/>
        <v>26.013242009132423</v>
      </c>
      <c r="J302" s="17">
        <f t="shared" ca="1" si="178"/>
        <v>26.839954337899542</v>
      </c>
      <c r="K302" s="17">
        <f t="shared" ca="1" si="178"/>
        <v>27.585159817351599</v>
      </c>
      <c r="L302" s="17">
        <f t="shared" ca="1" si="178"/>
        <v>28.613698630136987</v>
      </c>
      <c r="M302" s="17">
        <f t="shared" ca="1" si="178"/>
        <v>30.173744292237444</v>
      </c>
      <c r="N302" s="17">
        <f t="shared" ca="1" si="178"/>
        <v>30.978767123287668</v>
      </c>
      <c r="O302" s="18">
        <v>3</v>
      </c>
      <c r="Q302" s="19">
        <f t="shared" ca="1" si="134"/>
        <v>0.106</v>
      </c>
      <c r="R302" t="s">
        <v>54</v>
      </c>
      <c r="S302">
        <v>2074</v>
      </c>
      <c r="T302" s="17">
        <v>6.7000000000000004E-2</v>
      </c>
      <c r="U302" s="17">
        <v>7.5999999999999998E-2</v>
      </c>
      <c r="V302" s="17">
        <v>0.106</v>
      </c>
    </row>
    <row r="303" spans="1:22" x14ac:dyDescent="0.45">
      <c r="A303" t="str">
        <f t="shared" ref="A303:B303" si="181">A135</f>
        <v>RWA</v>
      </c>
      <c r="B303" t="str">
        <f t="shared" si="181"/>
        <v>Rwanda</v>
      </c>
      <c r="C303" s="6">
        <f t="shared" si="180"/>
        <v>2</v>
      </c>
      <c r="E303" t="str">
        <f t="shared" si="131"/>
        <v>NatGrdExt_RWA_2</v>
      </c>
      <c r="F303" s="17">
        <f t="shared" ca="1" si="147"/>
        <v>5.2465753424657535E-2</v>
      </c>
      <c r="G303" s="17">
        <f t="shared" ca="1" si="178"/>
        <v>7.3630136986301373E-2</v>
      </c>
      <c r="H303" s="17">
        <f t="shared" ca="1" si="178"/>
        <v>0.14239726027397262</v>
      </c>
      <c r="I303" s="17">
        <f t="shared" ca="1" si="178"/>
        <v>0.26294520547945205</v>
      </c>
      <c r="J303" s="17">
        <f t="shared" ca="1" si="178"/>
        <v>0.46152968036529685</v>
      </c>
      <c r="K303" s="17">
        <f t="shared" ca="1" si="178"/>
        <v>0.763744292237443</v>
      </c>
      <c r="L303" s="17">
        <f t="shared" ca="1" si="178"/>
        <v>1.1865753424657535</v>
      </c>
      <c r="M303" s="17">
        <f t="shared" ca="1" si="178"/>
        <v>1.7240639269406393</v>
      </c>
      <c r="N303" s="17">
        <f t="shared" ca="1" si="178"/>
        <v>2.0235844748858449</v>
      </c>
      <c r="O303" s="18">
        <v>3</v>
      </c>
      <c r="Q303" s="19">
        <f t="shared" ca="1" si="134"/>
        <v>0.106</v>
      </c>
      <c r="R303" t="s">
        <v>54</v>
      </c>
      <c r="S303">
        <v>2075</v>
      </c>
      <c r="T303" s="17">
        <v>6.6000000000000003E-2</v>
      </c>
      <c r="U303" s="17">
        <v>7.5999999999999998E-2</v>
      </c>
      <c r="V303" s="17">
        <v>0.106</v>
      </c>
    </row>
    <row r="304" spans="1:22" x14ac:dyDescent="0.45">
      <c r="A304" t="str">
        <f t="shared" ref="A304:B304" si="182">A136</f>
        <v>SAU</v>
      </c>
      <c r="B304" t="str">
        <f t="shared" si="182"/>
        <v>Saudi Arabia</v>
      </c>
      <c r="C304" s="6">
        <f t="shared" si="180"/>
        <v>2</v>
      </c>
      <c r="E304" t="str">
        <f t="shared" si="131"/>
        <v>NatGrdExt_SAU_2</v>
      </c>
      <c r="F304" s="17">
        <f t="shared" ca="1" si="147"/>
        <v>9.8928310502283114</v>
      </c>
      <c r="G304" s="17">
        <f t="shared" ca="1" si="178"/>
        <v>11.23771689497717</v>
      </c>
      <c r="H304" s="17">
        <f t="shared" ca="1" si="178"/>
        <v>13.72529680365297</v>
      </c>
      <c r="I304" s="17">
        <f t="shared" ca="1" si="178"/>
        <v>15.961324200913243</v>
      </c>
      <c r="J304" s="17">
        <f t="shared" ca="1" si="178"/>
        <v>17.750525114155252</v>
      </c>
      <c r="K304" s="17">
        <f t="shared" ca="1" si="178"/>
        <v>19.227602739726031</v>
      </c>
      <c r="L304" s="17">
        <f t="shared" ca="1" si="178"/>
        <v>20.832191780821919</v>
      </c>
      <c r="M304" s="17">
        <f t="shared" ca="1" si="178"/>
        <v>22.569908675799088</v>
      </c>
      <c r="N304" s="17">
        <f t="shared" ca="1" si="178"/>
        <v>23.438584474885847</v>
      </c>
      <c r="O304" s="18">
        <v>3</v>
      </c>
      <c r="Q304" s="19">
        <f t="shared" ca="1" si="134"/>
        <v>0.106</v>
      </c>
      <c r="R304" t="s">
        <v>54</v>
      </c>
      <c r="S304">
        <v>2076</v>
      </c>
      <c r="T304" s="17">
        <v>6.5000000000000002E-2</v>
      </c>
      <c r="U304" s="17">
        <v>7.4999999999999997E-2</v>
      </c>
      <c r="V304" s="17">
        <v>0.106</v>
      </c>
    </row>
    <row r="305" spans="1:22" x14ac:dyDescent="0.45">
      <c r="A305" t="str">
        <f t="shared" ref="A305:B305" si="183">A137</f>
        <v>SEN</v>
      </c>
      <c r="B305" t="str">
        <f t="shared" si="183"/>
        <v>Senegal</v>
      </c>
      <c r="C305" s="6">
        <f t="shared" si="180"/>
        <v>2</v>
      </c>
      <c r="E305" t="str">
        <f t="shared" si="131"/>
        <v>NatGrdExt_SEN_2</v>
      </c>
      <c r="F305" s="17">
        <f t="shared" ca="1" si="147"/>
        <v>0.17242009132420091</v>
      </c>
      <c r="G305" s="17">
        <f t="shared" ca="1" si="178"/>
        <v>0.23837899543378996</v>
      </c>
      <c r="H305" s="17">
        <f t="shared" ca="1" si="178"/>
        <v>0.44013698630136988</v>
      </c>
      <c r="I305" s="17">
        <f t="shared" ca="1" si="178"/>
        <v>0.77134703196347032</v>
      </c>
      <c r="J305" s="17">
        <f t="shared" ca="1" si="178"/>
        <v>1.2807077625570777</v>
      </c>
      <c r="K305" s="17">
        <f t="shared" ca="1" si="178"/>
        <v>2.0108904109589041</v>
      </c>
      <c r="L305" s="17">
        <f t="shared" ca="1" si="178"/>
        <v>2.9792237442922378</v>
      </c>
      <c r="M305" s="17">
        <f t="shared" ca="1" si="178"/>
        <v>4.1547260273972606</v>
      </c>
      <c r="N305" s="17">
        <f t="shared" ca="1" si="178"/>
        <v>4.7960958904109594</v>
      </c>
      <c r="O305" s="18">
        <v>3</v>
      </c>
      <c r="Q305" s="19">
        <f t="shared" ca="1" si="134"/>
        <v>0.106</v>
      </c>
      <c r="R305" t="s">
        <v>54</v>
      </c>
      <c r="S305">
        <v>2077</v>
      </c>
      <c r="T305" s="17">
        <v>6.5000000000000002E-2</v>
      </c>
      <c r="U305" s="17">
        <v>7.4999999999999997E-2</v>
      </c>
      <c r="V305" s="17">
        <v>0.106</v>
      </c>
    </row>
    <row r="306" spans="1:22" x14ac:dyDescent="0.45">
      <c r="A306" t="str">
        <f t="shared" ref="A306:B306" si="184">A138</f>
        <v>SLE</v>
      </c>
      <c r="B306" t="str">
        <f t="shared" si="184"/>
        <v>Sierra Leone</v>
      </c>
      <c r="C306" s="6">
        <f t="shared" si="180"/>
        <v>2</v>
      </c>
      <c r="E306" t="str">
        <f t="shared" si="131"/>
        <v>NatGrdExt_SLE_2</v>
      </c>
      <c r="F306" s="17">
        <f t="shared" ca="1" si="147"/>
        <v>3.1438356164383563E-2</v>
      </c>
      <c r="G306" s="17">
        <f t="shared" ca="1" si="178"/>
        <v>4.308219178082192E-2</v>
      </c>
      <c r="H306" s="17">
        <f t="shared" ca="1" si="178"/>
        <v>7.874429223744292E-2</v>
      </c>
      <c r="I306" s="17">
        <f t="shared" ca="1" si="178"/>
        <v>0.13726027397260274</v>
      </c>
      <c r="J306" s="17">
        <f t="shared" ca="1" si="178"/>
        <v>0.22817351598173519</v>
      </c>
      <c r="K306" s="17">
        <f t="shared" ca="1" si="178"/>
        <v>0.35933789954337902</v>
      </c>
      <c r="L306" s="17">
        <f t="shared" ca="1" si="178"/>
        <v>0.53385844748858446</v>
      </c>
      <c r="M306" s="17">
        <f t="shared" ca="1" si="178"/>
        <v>0.74659817351598179</v>
      </c>
      <c r="N306" s="17">
        <f t="shared" ca="1" si="178"/>
        <v>0.86244292237442921</v>
      </c>
      <c r="O306" s="18">
        <v>3</v>
      </c>
      <c r="Q306" s="19">
        <f t="shared" ca="1" si="134"/>
        <v>0.107</v>
      </c>
      <c r="R306" t="s">
        <v>54</v>
      </c>
      <c r="S306">
        <v>2078</v>
      </c>
      <c r="T306" s="17">
        <v>6.4000000000000001E-2</v>
      </c>
      <c r="U306" s="17">
        <v>7.4999999999999997E-2</v>
      </c>
      <c r="V306" s="17">
        <v>0.107</v>
      </c>
    </row>
    <row r="307" spans="1:22" x14ac:dyDescent="0.45">
      <c r="A307" t="str">
        <f t="shared" ref="A307:B307" si="185">A139</f>
        <v>SLV</v>
      </c>
      <c r="B307" t="str">
        <f t="shared" si="185"/>
        <v>El Salvador</v>
      </c>
      <c r="C307" s="6">
        <f t="shared" si="180"/>
        <v>2</v>
      </c>
      <c r="E307" t="str">
        <f t="shared" si="131"/>
        <v>NatGrdExt_SLV_2</v>
      </c>
      <c r="F307" s="17">
        <f t="shared" ca="1" si="147"/>
        <v>0.21164383561643837</v>
      </c>
      <c r="G307" s="17">
        <f t="shared" ca="1" si="178"/>
        <v>0.25634703196347031</v>
      </c>
      <c r="H307" s="17">
        <f t="shared" ca="1" si="178"/>
        <v>0.36089041095890417</v>
      </c>
      <c r="I307" s="17">
        <f t="shared" ca="1" si="178"/>
        <v>0.47452054794520543</v>
      </c>
      <c r="J307" s="17">
        <f t="shared" ca="1" si="178"/>
        <v>0.58803652968036535</v>
      </c>
      <c r="K307" s="17">
        <f t="shared" ca="1" si="178"/>
        <v>0.69031963470319635</v>
      </c>
      <c r="L307" s="17">
        <f t="shared" ca="1" si="178"/>
        <v>0.77668949771689499</v>
      </c>
      <c r="M307" s="17">
        <f t="shared" ca="1" si="178"/>
        <v>0.84913242009132428</v>
      </c>
      <c r="N307" s="17">
        <f t="shared" ca="1" si="178"/>
        <v>0.8826255707762557</v>
      </c>
      <c r="O307" s="18">
        <v>3</v>
      </c>
      <c r="Q307" s="19">
        <f t="shared" ca="1" si="134"/>
        <v>0.107</v>
      </c>
      <c r="R307" t="s">
        <v>54</v>
      </c>
      <c r="S307">
        <v>2079</v>
      </c>
      <c r="T307" s="17">
        <v>6.4000000000000001E-2</v>
      </c>
      <c r="U307" s="17">
        <v>7.3999999999999996E-2</v>
      </c>
      <c r="V307" s="17">
        <v>0.107</v>
      </c>
    </row>
    <row r="308" spans="1:22" x14ac:dyDescent="0.45">
      <c r="A308" t="str">
        <f t="shared" ref="A308:B308" si="186">A140</f>
        <v>SOM</v>
      </c>
      <c r="B308" t="str">
        <f t="shared" si="186"/>
        <v>Somalia</v>
      </c>
      <c r="C308" s="6">
        <f t="shared" si="180"/>
        <v>2</v>
      </c>
      <c r="E308" t="str">
        <f t="shared" si="131"/>
        <v>NatGrdExt_SOM_2</v>
      </c>
      <c r="F308" s="17">
        <f t="shared" ca="1" si="147"/>
        <v>6.6529680365296814E-2</v>
      </c>
      <c r="G308" s="17">
        <f t="shared" ca="1" si="178"/>
        <v>9.579908675799087E-2</v>
      </c>
      <c r="H308" s="17">
        <f t="shared" ca="1" si="178"/>
        <v>0.19141552511415527</v>
      </c>
      <c r="I308" s="17">
        <f t="shared" ca="1" si="178"/>
        <v>0.36132420091324208</v>
      </c>
      <c r="J308" s="17">
        <f t="shared" ca="1" si="178"/>
        <v>0.6416894977168951</v>
      </c>
      <c r="K308" s="17">
        <f t="shared" ca="1" si="178"/>
        <v>1.0666210045662101</v>
      </c>
      <c r="L308" s="17">
        <f t="shared" ca="1" si="178"/>
        <v>1.6561415525114158</v>
      </c>
      <c r="M308" s="17">
        <f t="shared" ca="1" si="178"/>
        <v>2.3927625570776256</v>
      </c>
      <c r="N308" s="17">
        <f t="shared" ca="1" si="178"/>
        <v>2.797785388127854</v>
      </c>
      <c r="O308" s="18">
        <v>3</v>
      </c>
      <c r="Q308" s="19">
        <f t="shared" ca="1" si="134"/>
        <v>0.107</v>
      </c>
      <c r="R308" t="s">
        <v>54</v>
      </c>
      <c r="S308">
        <v>2080</v>
      </c>
      <c r="T308" s="17">
        <v>6.3E-2</v>
      </c>
      <c r="U308" s="17">
        <v>7.3999999999999996E-2</v>
      </c>
      <c r="V308" s="17">
        <v>0.107</v>
      </c>
    </row>
    <row r="309" spans="1:22" x14ac:dyDescent="0.45">
      <c r="A309" t="str">
        <f t="shared" ref="A309:B309" si="187">A141</f>
        <v>SRB</v>
      </c>
      <c r="B309" t="str">
        <f t="shared" si="187"/>
        <v>Serbia</v>
      </c>
      <c r="C309" s="6">
        <f t="shared" si="180"/>
        <v>2</v>
      </c>
      <c r="E309" t="str">
        <f t="shared" si="131"/>
        <v>NatGrdExt_SRB_2</v>
      </c>
      <c r="F309" s="17">
        <f t="shared" ca="1" si="147"/>
        <v>0.79484018264840195</v>
      </c>
      <c r="G309" s="17">
        <f t="shared" ca="1" si="178"/>
        <v>0.81452054794520568</v>
      </c>
      <c r="H309" s="17">
        <f t="shared" ca="1" si="178"/>
        <v>0.83840182648401829</v>
      </c>
      <c r="I309" s="17">
        <f t="shared" ca="1" si="178"/>
        <v>0.84632420091324212</v>
      </c>
      <c r="J309" s="17">
        <f t="shared" ca="1" si="178"/>
        <v>0.85454337899543398</v>
      </c>
      <c r="K309" s="17">
        <f t="shared" ca="1" si="178"/>
        <v>0.86184931506849327</v>
      </c>
      <c r="L309" s="17">
        <f t="shared" ca="1" si="178"/>
        <v>0.87184931506849317</v>
      </c>
      <c r="M309" s="17">
        <f t="shared" ca="1" si="178"/>
        <v>0.8902511415525115</v>
      </c>
      <c r="N309" s="17">
        <f t="shared" ca="1" si="178"/>
        <v>0.90278538812785392</v>
      </c>
      <c r="O309" s="18">
        <v>3</v>
      </c>
      <c r="Q309" s="19">
        <f t="shared" ca="1" si="134"/>
        <v>0.108</v>
      </c>
      <c r="R309" t="s">
        <v>54</v>
      </c>
      <c r="S309">
        <v>2081</v>
      </c>
      <c r="T309" s="17">
        <v>6.3E-2</v>
      </c>
      <c r="U309" s="17">
        <v>7.3999999999999996E-2</v>
      </c>
      <c r="V309" s="17">
        <v>0.108</v>
      </c>
    </row>
    <row r="310" spans="1:22" x14ac:dyDescent="0.45">
      <c r="A310" t="str">
        <f t="shared" ref="A310:B310" si="188">A142</f>
        <v>SSD</v>
      </c>
      <c r="B310" t="str">
        <f t="shared" si="188"/>
        <v>South Sudan</v>
      </c>
      <c r="C310" s="6">
        <f t="shared" si="180"/>
        <v>2</v>
      </c>
      <c r="E310" t="str">
        <f t="shared" si="131"/>
        <v>NatGrdExt_SSD_2</v>
      </c>
      <c r="F310" s="17">
        <f t="shared" si="147"/>
        <v>0</v>
      </c>
      <c r="G310" s="17">
        <f t="shared" si="178"/>
        <v>0</v>
      </c>
      <c r="H310" s="17">
        <f t="shared" si="178"/>
        <v>0</v>
      </c>
      <c r="I310" s="17">
        <f t="shared" si="178"/>
        <v>0</v>
      </c>
      <c r="J310" s="17">
        <f t="shared" si="178"/>
        <v>0</v>
      </c>
      <c r="K310" s="17">
        <f t="shared" si="178"/>
        <v>0</v>
      </c>
      <c r="L310" s="17">
        <f t="shared" si="178"/>
        <v>0</v>
      </c>
      <c r="M310" s="17">
        <f t="shared" si="178"/>
        <v>0</v>
      </c>
      <c r="N310" s="17">
        <f t="shared" si="178"/>
        <v>0</v>
      </c>
      <c r="O310" s="18">
        <v>3</v>
      </c>
      <c r="Q310" s="19">
        <f t="shared" ca="1" si="134"/>
        <v>0.108</v>
      </c>
      <c r="R310" t="s">
        <v>54</v>
      </c>
      <c r="S310">
        <v>2082</v>
      </c>
      <c r="T310" s="17">
        <v>6.2E-2</v>
      </c>
      <c r="U310" s="17">
        <v>7.2999999999999995E-2</v>
      </c>
      <c r="V310" s="17">
        <v>0.108</v>
      </c>
    </row>
    <row r="311" spans="1:22" x14ac:dyDescent="0.45">
      <c r="A311" t="str">
        <f t="shared" ref="A311:B311" si="189">A143</f>
        <v>SUR</v>
      </c>
      <c r="B311" t="str">
        <f t="shared" si="189"/>
        <v>Suriname</v>
      </c>
      <c r="C311" s="6">
        <f t="shared" si="180"/>
        <v>2</v>
      </c>
      <c r="E311" t="str">
        <f t="shared" si="131"/>
        <v>NatGrdExt_SUR_2</v>
      </c>
      <c r="F311" s="17">
        <f t="shared" ca="1" si="147"/>
        <v>5.4337899543378997E-2</v>
      </c>
      <c r="G311" s="17">
        <f t="shared" ref="G311:N320" ca="1" si="190">MAX(F311,SUMIFS($Q$5:$Q$19999,$R$5:$R$19999,RIGHT($A311,3),$S$5:$S$19999,G$4)*VLOOKUP($C311,$Y$5:$Z$15,2,FALSE)/8.76)+SUMIF($Y$5:$Y$15,$C311,$AA$5:$AA$15)</f>
        <v>5.9018264840182653E-2</v>
      </c>
      <c r="H311" s="17">
        <f t="shared" ca="1" si="190"/>
        <v>6.7328767123287669E-2</v>
      </c>
      <c r="I311" s="17">
        <f t="shared" ca="1" si="190"/>
        <v>7.4041095890410968E-2</v>
      </c>
      <c r="J311" s="17">
        <f t="shared" ca="1" si="190"/>
        <v>8.0251141552511424E-2</v>
      </c>
      <c r="K311" s="17">
        <f t="shared" ca="1" si="190"/>
        <v>8.6118721461187209E-2</v>
      </c>
      <c r="L311" s="17">
        <f t="shared" ca="1" si="190"/>
        <v>9.1689497716894983E-2</v>
      </c>
      <c r="M311" s="17">
        <f t="shared" ca="1" si="190"/>
        <v>9.7031963470319643E-2</v>
      </c>
      <c r="N311" s="17">
        <f t="shared" ca="1" si="190"/>
        <v>9.9611872146118746E-2</v>
      </c>
      <c r="O311" s="18">
        <v>3</v>
      </c>
      <c r="Q311" s="19">
        <f t="shared" ca="1" si="134"/>
        <v>0.108</v>
      </c>
      <c r="R311" t="s">
        <v>54</v>
      </c>
      <c r="S311">
        <v>2083</v>
      </c>
      <c r="T311" s="17">
        <v>6.0999999999999999E-2</v>
      </c>
      <c r="U311" s="17">
        <v>7.2999999999999995E-2</v>
      </c>
      <c r="V311" s="17">
        <v>0.108</v>
      </c>
    </row>
    <row r="312" spans="1:22" x14ac:dyDescent="0.45">
      <c r="A312" t="str">
        <f t="shared" ref="A312:B312" si="191">A144</f>
        <v>SVK</v>
      </c>
      <c r="B312" t="str">
        <f t="shared" si="191"/>
        <v>Slovak Republic</v>
      </c>
      <c r="C312" s="6">
        <f t="shared" si="180"/>
        <v>2</v>
      </c>
      <c r="E312" t="str">
        <f t="shared" si="131"/>
        <v>NatGrdExt_SVK_2</v>
      </c>
      <c r="F312" s="17">
        <f t="shared" ca="1" si="147"/>
        <v>0.65515981735159823</v>
      </c>
      <c r="G312" s="17">
        <f t="shared" ca="1" si="190"/>
        <v>0.6556621004566211</v>
      </c>
      <c r="H312" s="17">
        <f t="shared" ca="1" si="190"/>
        <v>0.6556621004566211</v>
      </c>
      <c r="I312" s="17">
        <f t="shared" ca="1" si="190"/>
        <v>0.6556621004566211</v>
      </c>
      <c r="J312" s="17">
        <f t="shared" ca="1" si="190"/>
        <v>0.6556621004566211</v>
      </c>
      <c r="K312" s="17">
        <f t="shared" ca="1" si="190"/>
        <v>0.6556621004566211</v>
      </c>
      <c r="L312" s="17">
        <f t="shared" ca="1" si="190"/>
        <v>0.6556621004566211</v>
      </c>
      <c r="M312" s="17">
        <f t="shared" ca="1" si="190"/>
        <v>0.6556621004566211</v>
      </c>
      <c r="N312" s="17">
        <f t="shared" ca="1" si="190"/>
        <v>0.6556621004566211</v>
      </c>
      <c r="O312" s="18">
        <v>3</v>
      </c>
      <c r="Q312" s="19">
        <f t="shared" ca="1" si="134"/>
        <v>0.108</v>
      </c>
      <c r="R312" t="s">
        <v>54</v>
      </c>
      <c r="S312">
        <v>2084</v>
      </c>
      <c r="T312" s="17">
        <v>6.0999999999999999E-2</v>
      </c>
      <c r="U312" s="17">
        <v>7.1999999999999995E-2</v>
      </c>
      <c r="V312" s="17">
        <v>0.108</v>
      </c>
    </row>
    <row r="313" spans="1:22" x14ac:dyDescent="0.45">
      <c r="A313" t="str">
        <f t="shared" ref="A313:B313" si="192">A145</f>
        <v>SVN</v>
      </c>
      <c r="B313" t="str">
        <f t="shared" si="192"/>
        <v>Slovenia</v>
      </c>
      <c r="C313" s="6">
        <f t="shared" si="180"/>
        <v>2</v>
      </c>
      <c r="E313" t="str">
        <f t="shared" si="131"/>
        <v>NatGrdExt_SVN_2</v>
      </c>
      <c r="F313" s="17">
        <f t="shared" ca="1" si="147"/>
        <v>0.33369863013698631</v>
      </c>
      <c r="G313" s="17">
        <f t="shared" ca="1" si="190"/>
        <v>0.33515981735159817</v>
      </c>
      <c r="H313" s="17">
        <f t="shared" ca="1" si="190"/>
        <v>0.33515981735159817</v>
      </c>
      <c r="I313" s="17">
        <f t="shared" ca="1" si="190"/>
        <v>0.33515981735159817</v>
      </c>
      <c r="J313" s="17">
        <f t="shared" ca="1" si="190"/>
        <v>0.33515981735159817</v>
      </c>
      <c r="K313" s="17">
        <f t="shared" ca="1" si="190"/>
        <v>0.33515981735159817</v>
      </c>
      <c r="L313" s="17">
        <f t="shared" ca="1" si="190"/>
        <v>0.33515981735159817</v>
      </c>
      <c r="M313" s="17">
        <f t="shared" ca="1" si="190"/>
        <v>0.33515981735159817</v>
      </c>
      <c r="N313" s="17">
        <f t="shared" ca="1" si="190"/>
        <v>0.33515981735159817</v>
      </c>
      <c r="O313" s="18">
        <v>3</v>
      </c>
      <c r="Q313" s="19">
        <f t="shared" ca="1" si="134"/>
        <v>0.109</v>
      </c>
      <c r="R313" t="s">
        <v>54</v>
      </c>
      <c r="S313">
        <v>2085</v>
      </c>
      <c r="T313" s="17">
        <v>0.06</v>
      </c>
      <c r="U313" s="17">
        <v>7.1999999999999995E-2</v>
      </c>
      <c r="V313" s="17">
        <v>0.109</v>
      </c>
    </row>
    <row r="314" spans="1:22" x14ac:dyDescent="0.45">
      <c r="A314" t="str">
        <f t="shared" ref="A314:B314" si="193">A146</f>
        <v>SWE</v>
      </c>
      <c r="B314" t="str">
        <f t="shared" si="193"/>
        <v>Sweden</v>
      </c>
      <c r="C314" s="6">
        <f t="shared" si="180"/>
        <v>2</v>
      </c>
      <c r="E314" t="str">
        <f t="shared" si="131"/>
        <v>NatGrdExt_SWE_2</v>
      </c>
      <c r="F314" s="17">
        <f t="shared" ca="1" si="147"/>
        <v>3.5143378995433792</v>
      </c>
      <c r="G314" s="17">
        <f t="shared" ca="1" si="190"/>
        <v>3.5900913242009138</v>
      </c>
      <c r="H314" s="17">
        <f t="shared" ca="1" si="190"/>
        <v>3.7078310502283109</v>
      </c>
      <c r="I314" s="17">
        <f t="shared" ca="1" si="190"/>
        <v>3.857100456621005</v>
      </c>
      <c r="J314" s="17">
        <f t="shared" ca="1" si="190"/>
        <v>4.0396575342465759</v>
      </c>
      <c r="K314" s="17">
        <f t="shared" ca="1" si="190"/>
        <v>4.24365296803653</v>
      </c>
      <c r="L314" s="17">
        <f t="shared" ca="1" si="190"/>
        <v>4.4902511415525117</v>
      </c>
      <c r="M314" s="17">
        <f t="shared" ca="1" si="190"/>
        <v>4.7854337899543378</v>
      </c>
      <c r="N314" s="17">
        <f t="shared" ca="1" si="190"/>
        <v>4.9574429223744296</v>
      </c>
      <c r="O314" s="18">
        <v>3</v>
      </c>
      <c r="Q314" s="19">
        <f t="shared" ca="1" si="134"/>
        <v>0.109</v>
      </c>
      <c r="R314" t="s">
        <v>54</v>
      </c>
      <c r="S314">
        <v>2086</v>
      </c>
      <c r="T314" s="17">
        <v>0.06</v>
      </c>
      <c r="U314" s="17">
        <v>7.1999999999999995E-2</v>
      </c>
      <c r="V314" s="17">
        <v>0.109</v>
      </c>
    </row>
    <row r="315" spans="1:22" x14ac:dyDescent="0.45">
      <c r="A315" t="str">
        <f t="shared" ref="A315:B315" si="194">A147</f>
        <v>SWZ</v>
      </c>
      <c r="B315" t="str">
        <f t="shared" si="194"/>
        <v>Swaziland</v>
      </c>
      <c r="C315" s="6">
        <f t="shared" si="180"/>
        <v>2</v>
      </c>
      <c r="E315" t="str">
        <f t="shared" si="131"/>
        <v>NatGrdExt_SWZ_2</v>
      </c>
      <c r="F315" s="17">
        <f t="shared" ca="1" si="147"/>
        <v>4.3607305936073067E-3</v>
      </c>
      <c r="G315" s="17">
        <f t="shared" ca="1" si="190"/>
        <v>5.867579908675799E-3</v>
      </c>
      <c r="H315" s="17">
        <f t="shared" ca="1" si="190"/>
        <v>1.038812785388128E-2</v>
      </c>
      <c r="I315" s="17">
        <f t="shared" ca="1" si="190"/>
        <v>1.7511415525114156E-2</v>
      </c>
      <c r="J315" s="17">
        <f t="shared" ca="1" si="190"/>
        <v>2.8333333333333339E-2</v>
      </c>
      <c r="K315" s="17">
        <f t="shared" ca="1" si="190"/>
        <v>4.3652968036529682E-2</v>
      </c>
      <c r="L315" s="17">
        <f t="shared" ca="1" si="190"/>
        <v>6.3447488584474881E-2</v>
      </c>
      <c r="M315" s="17">
        <f t="shared" ca="1" si="190"/>
        <v>8.7214611872146117E-2</v>
      </c>
      <c r="N315" s="17">
        <f t="shared" ca="1" si="190"/>
        <v>0.10004566210045662</v>
      </c>
      <c r="O315" s="18">
        <v>3</v>
      </c>
      <c r="Q315" s="19">
        <f t="shared" ca="1" si="134"/>
        <v>0.109</v>
      </c>
      <c r="R315" t="s">
        <v>54</v>
      </c>
      <c r="S315">
        <v>2087</v>
      </c>
      <c r="T315" s="17">
        <v>5.8999999999999997E-2</v>
      </c>
      <c r="U315" s="17">
        <v>7.0999999999999994E-2</v>
      </c>
      <c r="V315" s="17">
        <v>0.109</v>
      </c>
    </row>
    <row r="316" spans="1:22" x14ac:dyDescent="0.45">
      <c r="A316" t="str">
        <f t="shared" ref="A316:B316" si="195">A148</f>
        <v>SYR</v>
      </c>
      <c r="B316" t="str">
        <f t="shared" si="195"/>
        <v>Syrian Arab Republic</v>
      </c>
      <c r="C316" s="6">
        <f t="shared" si="180"/>
        <v>2</v>
      </c>
      <c r="E316" t="str">
        <f t="shared" si="131"/>
        <v>NatGrdExt_SYR_2</v>
      </c>
      <c r="F316" s="17">
        <f t="shared" ca="1" si="147"/>
        <v>1.0271461187214612</v>
      </c>
      <c r="G316" s="17">
        <f t="shared" ca="1" si="190"/>
        <v>1.2780821917808218</v>
      </c>
      <c r="H316" s="17">
        <f t="shared" ca="1" si="190"/>
        <v>1.8223972602739726</v>
      </c>
      <c r="I316" s="17">
        <f t="shared" ca="1" si="190"/>
        <v>2.3082191780821919</v>
      </c>
      <c r="J316" s="17">
        <f t="shared" ca="1" si="190"/>
        <v>2.8040182648401828</v>
      </c>
      <c r="K316" s="17">
        <f t="shared" ca="1" si="190"/>
        <v>3.3242922374429229</v>
      </c>
      <c r="L316" s="17">
        <f t="shared" ca="1" si="190"/>
        <v>3.7605936073059358</v>
      </c>
      <c r="M316" s="17">
        <f t="shared" ca="1" si="190"/>
        <v>4.1537899543379</v>
      </c>
      <c r="N316" s="17">
        <f t="shared" ca="1" si="190"/>
        <v>4.3432876712328765</v>
      </c>
      <c r="O316" s="18">
        <v>3</v>
      </c>
      <c r="Q316" s="19">
        <f t="shared" ca="1" si="134"/>
        <v>0.109</v>
      </c>
      <c r="R316" t="s">
        <v>54</v>
      </c>
      <c r="S316">
        <v>2088</v>
      </c>
      <c r="T316" s="17">
        <v>5.8000000000000003E-2</v>
      </c>
      <c r="U316" s="17">
        <v>7.0999999999999994E-2</v>
      </c>
      <c r="V316" s="17">
        <v>0.109</v>
      </c>
    </row>
    <row r="317" spans="1:22" x14ac:dyDescent="0.45">
      <c r="A317" t="str">
        <f t="shared" ref="A317:B317" si="196">A149</f>
        <v>TCD</v>
      </c>
      <c r="B317" t="str">
        <f t="shared" si="196"/>
        <v>Chad</v>
      </c>
      <c r="C317" s="6">
        <f t="shared" si="180"/>
        <v>2</v>
      </c>
      <c r="E317" t="str">
        <f t="shared" si="131"/>
        <v>NatGrdExt_TCD_2</v>
      </c>
      <c r="F317" s="17">
        <f t="shared" ca="1" si="147"/>
        <v>6.810502283105023E-2</v>
      </c>
      <c r="G317" s="17">
        <f t="shared" ca="1" si="190"/>
        <v>9.6689497716894987E-2</v>
      </c>
      <c r="H317" s="17">
        <f t="shared" ca="1" si="190"/>
        <v>0.18689497716894979</v>
      </c>
      <c r="I317" s="17">
        <f t="shared" ca="1" si="190"/>
        <v>0.34057077625570775</v>
      </c>
      <c r="J317" s="17">
        <f t="shared" ca="1" si="190"/>
        <v>0.58623287671232882</v>
      </c>
      <c r="K317" s="17">
        <f t="shared" ca="1" si="190"/>
        <v>0.95168949771689504</v>
      </c>
      <c r="L317" s="17">
        <f t="shared" ca="1" si="190"/>
        <v>1.4532876712328771</v>
      </c>
      <c r="M317" s="17">
        <f t="shared" ca="1" si="190"/>
        <v>2.0808447488584476</v>
      </c>
      <c r="N317" s="17">
        <f t="shared" ca="1" si="190"/>
        <v>2.4287442922374436</v>
      </c>
      <c r="O317" s="18">
        <v>3</v>
      </c>
      <c r="Q317" s="19">
        <f t="shared" ca="1" si="134"/>
        <v>0.11</v>
      </c>
      <c r="R317" t="s">
        <v>54</v>
      </c>
      <c r="S317">
        <v>2089</v>
      </c>
      <c r="T317" s="17">
        <v>5.8000000000000003E-2</v>
      </c>
      <c r="U317" s="17">
        <v>7.0999999999999994E-2</v>
      </c>
      <c r="V317" s="17">
        <v>0.11</v>
      </c>
    </row>
    <row r="318" spans="1:22" x14ac:dyDescent="0.45">
      <c r="A318" t="str">
        <f t="shared" ref="A318:B318" si="197">A150</f>
        <v>TGO</v>
      </c>
      <c r="B318" t="str">
        <f t="shared" si="197"/>
        <v>Togo</v>
      </c>
      <c r="C318" s="6">
        <f t="shared" si="180"/>
        <v>2</v>
      </c>
      <c r="E318" t="str">
        <f t="shared" si="131"/>
        <v>NatGrdExt_TGO_2</v>
      </c>
      <c r="F318" s="17">
        <f t="shared" ca="1" si="147"/>
        <v>4.5616438356164385E-2</v>
      </c>
      <c r="G318" s="17">
        <f t="shared" ca="1" si="190"/>
        <v>6.1689497716894977E-2</v>
      </c>
      <c r="H318" s="17">
        <f t="shared" ca="1" si="190"/>
        <v>0.10824200913242009</v>
      </c>
      <c r="I318" s="17">
        <f t="shared" ca="1" si="190"/>
        <v>0.18025114155251143</v>
      </c>
      <c r="J318" s="17">
        <f t="shared" ca="1" si="190"/>
        <v>0.28541095890410961</v>
      </c>
      <c r="K318" s="17">
        <f t="shared" ca="1" si="190"/>
        <v>0.42869863013698634</v>
      </c>
      <c r="L318" s="17">
        <f t="shared" ca="1" si="190"/>
        <v>0.60849315068493159</v>
      </c>
      <c r="M318" s="17">
        <f t="shared" ca="1" si="190"/>
        <v>0.81563926940639275</v>
      </c>
      <c r="N318" s="17">
        <f t="shared" ca="1" si="190"/>
        <v>0.92504566210045669</v>
      </c>
      <c r="O318" s="18">
        <v>3</v>
      </c>
      <c r="Q318" s="19">
        <f t="shared" ca="1" si="134"/>
        <v>0.11</v>
      </c>
      <c r="R318" t="s">
        <v>54</v>
      </c>
      <c r="S318">
        <v>2090</v>
      </c>
      <c r="T318" s="17">
        <v>5.7000000000000002E-2</v>
      </c>
      <c r="U318" s="17">
        <v>7.0000000000000007E-2</v>
      </c>
      <c r="V318" s="17">
        <v>0.11</v>
      </c>
    </row>
    <row r="319" spans="1:22" x14ac:dyDescent="0.45">
      <c r="A319" t="str">
        <f t="shared" ref="A319:B319" si="198">A151</f>
        <v>THA</v>
      </c>
      <c r="B319" t="str">
        <f t="shared" si="198"/>
        <v>Thailand</v>
      </c>
      <c r="C319" s="6">
        <f t="shared" si="180"/>
        <v>2</v>
      </c>
      <c r="E319" t="str">
        <f t="shared" si="131"/>
        <v>NatGrdExt_THA_2</v>
      </c>
      <c r="F319" s="17">
        <f t="shared" ca="1" si="147"/>
        <v>5.165502283105023</v>
      </c>
      <c r="G319" s="17">
        <f t="shared" ca="1" si="190"/>
        <v>5.4934246575342467</v>
      </c>
      <c r="H319" s="17">
        <f t="shared" ca="1" si="190"/>
        <v>5.772420091324201</v>
      </c>
      <c r="I319" s="17">
        <f t="shared" ca="1" si="190"/>
        <v>5.772420091324201</v>
      </c>
      <c r="J319" s="17">
        <f t="shared" ca="1" si="190"/>
        <v>5.772420091324201</v>
      </c>
      <c r="K319" s="17">
        <f t="shared" ca="1" si="190"/>
        <v>5.772420091324201</v>
      </c>
      <c r="L319" s="17">
        <f t="shared" ca="1" si="190"/>
        <v>5.772420091324201</v>
      </c>
      <c r="M319" s="17">
        <f t="shared" ca="1" si="190"/>
        <v>5.772420091324201</v>
      </c>
      <c r="N319" s="17">
        <f t="shared" ca="1" si="190"/>
        <v>5.772420091324201</v>
      </c>
      <c r="O319" s="18">
        <v>3</v>
      </c>
      <c r="Q319" s="19">
        <f t="shared" ca="1" si="134"/>
        <v>0.11</v>
      </c>
      <c r="R319" t="s">
        <v>54</v>
      </c>
      <c r="S319">
        <v>2091</v>
      </c>
      <c r="T319" s="17">
        <v>5.7000000000000002E-2</v>
      </c>
      <c r="U319" s="17">
        <v>7.0000000000000007E-2</v>
      </c>
      <c r="V319" s="17">
        <v>0.11</v>
      </c>
    </row>
    <row r="320" spans="1:22" x14ac:dyDescent="0.45">
      <c r="A320" t="str">
        <f t="shared" ref="A320:B320" si="199">A152</f>
        <v>TJK</v>
      </c>
      <c r="B320" t="str">
        <f t="shared" si="199"/>
        <v>Tajikistan</v>
      </c>
      <c r="C320" s="6">
        <f t="shared" si="180"/>
        <v>2</v>
      </c>
      <c r="E320" t="str">
        <f t="shared" si="131"/>
        <v>NatGrdExt_TJK_2</v>
      </c>
      <c r="F320" s="17">
        <f t="shared" ca="1" si="147"/>
        <v>0.5129452054794521</v>
      </c>
      <c r="G320" s="17">
        <f t="shared" ca="1" si="190"/>
        <v>0.58650684931506858</v>
      </c>
      <c r="H320" s="17">
        <f t="shared" ca="1" si="190"/>
        <v>0.73947488584474896</v>
      </c>
      <c r="I320" s="17">
        <f t="shared" ca="1" si="190"/>
        <v>0.90111872146118732</v>
      </c>
      <c r="J320" s="17">
        <f t="shared" ca="1" si="190"/>
        <v>1.0515753424657535</v>
      </c>
      <c r="K320" s="17">
        <f t="shared" ca="1" si="190"/>
        <v>1.1884474885844751</v>
      </c>
      <c r="L320" s="17">
        <f t="shared" ca="1" si="190"/>
        <v>1.3100913242009133</v>
      </c>
      <c r="M320" s="17">
        <f t="shared" ca="1" si="190"/>
        <v>1.4055251141552512</v>
      </c>
      <c r="N320" s="17">
        <f t="shared" ca="1" si="190"/>
        <v>1.4434703196347032</v>
      </c>
      <c r="O320" s="18">
        <v>3</v>
      </c>
      <c r="Q320" s="19">
        <f t="shared" ca="1" si="134"/>
        <v>0.111</v>
      </c>
      <c r="R320" t="s">
        <v>54</v>
      </c>
      <c r="S320">
        <v>2092</v>
      </c>
      <c r="T320" s="17">
        <v>5.6000000000000001E-2</v>
      </c>
      <c r="U320" s="17">
        <v>7.0000000000000007E-2</v>
      </c>
      <c r="V320" s="17">
        <v>0.111</v>
      </c>
    </row>
    <row r="321" spans="1:22" x14ac:dyDescent="0.45">
      <c r="A321" t="str">
        <f t="shared" ref="A321:B321" si="200">A153</f>
        <v>TKM</v>
      </c>
      <c r="B321" t="str">
        <f t="shared" si="200"/>
        <v>Turkmenistan</v>
      </c>
      <c r="C321" s="6">
        <f t="shared" si="180"/>
        <v>2</v>
      </c>
      <c r="E321" t="str">
        <f t="shared" si="131"/>
        <v>NatGrdExt_TKM_2</v>
      </c>
      <c r="F321" s="17">
        <f t="shared" ca="1" si="147"/>
        <v>0.48799086757990867</v>
      </c>
      <c r="G321" s="17">
        <f t="shared" ref="G321:N330" ca="1" si="201">MAX(F321,SUMIFS($Q$5:$Q$19999,$R$5:$R$19999,RIGHT($A321,3),$S$5:$S$19999,G$4)*VLOOKUP($C321,$Y$5:$Z$15,2,FALSE)/8.76)+SUMIF($Y$5:$Y$15,$C321,$AA$5:$AA$15)</f>
        <v>0.57557077625570785</v>
      </c>
      <c r="H321" s="17">
        <f t="shared" ca="1" si="201"/>
        <v>0.77216894977168948</v>
      </c>
      <c r="I321" s="17">
        <f t="shared" ca="1" si="201"/>
        <v>0.99433789954337903</v>
      </c>
      <c r="J321" s="17">
        <f t="shared" ca="1" si="201"/>
        <v>1.2194748858447491</v>
      </c>
      <c r="K321" s="17">
        <f t="shared" ca="1" si="201"/>
        <v>1.4342237442922376</v>
      </c>
      <c r="L321" s="17">
        <f t="shared" ca="1" si="201"/>
        <v>1.6367351598173516</v>
      </c>
      <c r="M321" s="17">
        <f t="shared" ca="1" si="201"/>
        <v>1.8154109589041096</v>
      </c>
      <c r="N321" s="17">
        <f t="shared" ca="1" si="201"/>
        <v>1.8923972602739727</v>
      </c>
      <c r="O321" s="18">
        <v>3</v>
      </c>
      <c r="Q321" s="19">
        <f t="shared" ca="1" si="134"/>
        <v>0.111</v>
      </c>
      <c r="R321" t="s">
        <v>54</v>
      </c>
      <c r="S321">
        <v>2093</v>
      </c>
      <c r="T321" s="17">
        <v>5.5E-2</v>
      </c>
      <c r="U321" s="17">
        <v>6.9000000000000006E-2</v>
      </c>
      <c r="V321" s="17">
        <v>0.111</v>
      </c>
    </row>
    <row r="322" spans="1:22" x14ac:dyDescent="0.45">
      <c r="A322" t="str">
        <f t="shared" ref="A322:B322" si="202">A154</f>
        <v>TLS</v>
      </c>
      <c r="B322" t="str">
        <f t="shared" si="202"/>
        <v>Timor-Leste</v>
      </c>
      <c r="C322" s="6">
        <f t="shared" si="180"/>
        <v>2</v>
      </c>
      <c r="E322" t="str">
        <f t="shared" si="131"/>
        <v>NatGrdExt_TLS_2</v>
      </c>
      <c r="F322" s="17">
        <f t="shared" si="147"/>
        <v>0</v>
      </c>
      <c r="G322" s="17">
        <f t="shared" si="201"/>
        <v>0</v>
      </c>
      <c r="H322" s="17">
        <f t="shared" si="201"/>
        <v>0</v>
      </c>
      <c r="I322" s="17">
        <f t="shared" si="201"/>
        <v>0</v>
      </c>
      <c r="J322" s="17">
        <f t="shared" si="201"/>
        <v>0</v>
      </c>
      <c r="K322" s="17">
        <f t="shared" si="201"/>
        <v>0</v>
      </c>
      <c r="L322" s="17">
        <f t="shared" si="201"/>
        <v>0</v>
      </c>
      <c r="M322" s="17">
        <f t="shared" si="201"/>
        <v>0</v>
      </c>
      <c r="N322" s="17">
        <f t="shared" si="201"/>
        <v>0</v>
      </c>
      <c r="O322" s="18">
        <v>3</v>
      </c>
      <c r="Q322" s="19">
        <f t="shared" ca="1" si="134"/>
        <v>0.111</v>
      </c>
      <c r="R322" t="s">
        <v>54</v>
      </c>
      <c r="S322">
        <v>2094</v>
      </c>
      <c r="T322" s="17">
        <v>5.5E-2</v>
      </c>
      <c r="U322" s="17">
        <v>6.9000000000000006E-2</v>
      </c>
      <c r="V322" s="17">
        <v>0.111</v>
      </c>
    </row>
    <row r="323" spans="1:22" x14ac:dyDescent="0.45">
      <c r="A323" t="str">
        <f t="shared" ref="A323:B323" si="203">A155</f>
        <v>TON</v>
      </c>
      <c r="B323" t="str">
        <f t="shared" si="203"/>
        <v>Tonga</v>
      </c>
      <c r="C323" s="6">
        <f t="shared" si="180"/>
        <v>2</v>
      </c>
      <c r="E323" t="str">
        <f t="shared" si="131"/>
        <v>NatGrdExt_TON_2</v>
      </c>
      <c r="F323" s="17">
        <f t="shared" ca="1" si="147"/>
        <v>1.4840182648401829E-3</v>
      </c>
      <c r="G323" s="17">
        <f t="shared" ca="1" si="201"/>
        <v>1.8949771689497717E-3</v>
      </c>
      <c r="H323" s="17">
        <f t="shared" ca="1" si="201"/>
        <v>3.0593607305936079E-3</v>
      </c>
      <c r="I323" s="17">
        <f t="shared" ca="1" si="201"/>
        <v>4.6118721461187225E-3</v>
      </c>
      <c r="J323" s="17">
        <f t="shared" ca="1" si="201"/>
        <v>6.6438356164383568E-3</v>
      </c>
      <c r="K323" s="17">
        <f t="shared" ca="1" si="201"/>
        <v>9.2465753424657553E-3</v>
      </c>
      <c r="L323" s="17">
        <f t="shared" ca="1" si="201"/>
        <v>1.2100456621004568E-2</v>
      </c>
      <c r="M323" s="17">
        <f t="shared" ca="1" si="201"/>
        <v>1.5045662100456622E-2</v>
      </c>
      <c r="N323" s="17">
        <f t="shared" ca="1" si="201"/>
        <v>1.6575342465753425E-2</v>
      </c>
      <c r="O323" s="18">
        <v>3</v>
      </c>
      <c r="Q323" s="19">
        <f t="shared" ca="1" si="134"/>
        <v>0.111</v>
      </c>
      <c r="R323" t="s">
        <v>54</v>
      </c>
      <c r="S323">
        <v>2095</v>
      </c>
      <c r="T323" s="17">
        <v>5.3999999999999999E-2</v>
      </c>
      <c r="U323" s="17">
        <v>6.8000000000000005E-2</v>
      </c>
      <c r="V323" s="17">
        <v>0.111</v>
      </c>
    </row>
    <row r="324" spans="1:22" x14ac:dyDescent="0.45">
      <c r="A324" t="str">
        <f t="shared" ref="A324:B324" si="204">A156</f>
        <v>TTO</v>
      </c>
      <c r="B324" t="str">
        <f t="shared" si="204"/>
        <v>Trinidad and Tobago</v>
      </c>
      <c r="C324" s="6">
        <f t="shared" si="180"/>
        <v>2</v>
      </c>
      <c r="E324" t="str">
        <f t="shared" si="131"/>
        <v>NatGrdExt_TTO_2</v>
      </c>
      <c r="F324" s="17">
        <f t="shared" ca="1" si="147"/>
        <v>0.30522831050228311</v>
      </c>
      <c r="G324" s="17">
        <f t="shared" ca="1" si="201"/>
        <v>0.34009132420091331</v>
      </c>
      <c r="H324" s="17">
        <f t="shared" ca="1" si="201"/>
        <v>0.39698630136986313</v>
      </c>
      <c r="I324" s="17">
        <f t="shared" ca="1" si="201"/>
        <v>0.43255707762557083</v>
      </c>
      <c r="J324" s="17">
        <f t="shared" ca="1" si="201"/>
        <v>0.44972602739726031</v>
      </c>
      <c r="K324" s="17">
        <f t="shared" ca="1" si="201"/>
        <v>0.45454337899543379</v>
      </c>
      <c r="L324" s="17">
        <f t="shared" ca="1" si="201"/>
        <v>0.45454337899543379</v>
      </c>
      <c r="M324" s="17">
        <f t="shared" ca="1" si="201"/>
        <v>0.45497716894977175</v>
      </c>
      <c r="N324" s="17">
        <f t="shared" ca="1" si="201"/>
        <v>0.45531963470319642</v>
      </c>
      <c r="O324" s="18">
        <v>3</v>
      </c>
      <c r="Q324" s="19">
        <f t="shared" ca="1" si="134"/>
        <v>0.112</v>
      </c>
      <c r="R324" t="s">
        <v>54</v>
      </c>
      <c r="S324">
        <v>2096</v>
      </c>
      <c r="T324" s="17">
        <v>5.2999999999999999E-2</v>
      </c>
      <c r="U324" s="17">
        <v>6.8000000000000005E-2</v>
      </c>
      <c r="V324" s="17">
        <v>0.112</v>
      </c>
    </row>
    <row r="325" spans="1:22" x14ac:dyDescent="0.45">
      <c r="A325" t="str">
        <f t="shared" ref="A325:B325" si="205">A157</f>
        <v>TUN</v>
      </c>
      <c r="B325" t="str">
        <f t="shared" si="205"/>
        <v>Tunisia</v>
      </c>
      <c r="C325" s="6">
        <f t="shared" si="180"/>
        <v>2</v>
      </c>
      <c r="E325" t="str">
        <f t="shared" ref="E325:E388" si="206">"NatGrdExt_"&amp;A325&amp;"_"&amp;C325</f>
        <v>NatGrdExt_TUN_2</v>
      </c>
      <c r="F325" s="17">
        <f t="shared" ca="1" si="147"/>
        <v>0.56342465753424664</v>
      </c>
      <c r="G325" s="17">
        <f t="shared" ca="1" si="201"/>
        <v>0.65093607305936074</v>
      </c>
      <c r="H325" s="17">
        <f t="shared" ca="1" si="201"/>
        <v>0.81536529680365311</v>
      </c>
      <c r="I325" s="17">
        <f t="shared" ca="1" si="201"/>
        <v>0.95698630136986307</v>
      </c>
      <c r="J325" s="17">
        <f t="shared" ca="1" si="201"/>
        <v>1.0685388127853881</v>
      </c>
      <c r="K325" s="17">
        <f t="shared" ca="1" si="201"/>
        <v>1.1493378995433792</v>
      </c>
      <c r="L325" s="17">
        <f t="shared" ca="1" si="201"/>
        <v>1.2162557077625571</v>
      </c>
      <c r="M325" s="17">
        <f t="shared" ca="1" si="201"/>
        <v>1.2812557077625573</v>
      </c>
      <c r="N325" s="17">
        <f t="shared" ca="1" si="201"/>
        <v>1.3125342465753425</v>
      </c>
      <c r="O325" s="18">
        <v>3</v>
      </c>
      <c r="Q325" s="19">
        <f t="shared" ca="1" si="134"/>
        <v>0.112</v>
      </c>
      <c r="R325" t="s">
        <v>54</v>
      </c>
      <c r="S325">
        <v>2097</v>
      </c>
      <c r="T325" s="17">
        <v>5.2999999999999999E-2</v>
      </c>
      <c r="U325" s="17">
        <v>6.8000000000000005E-2</v>
      </c>
      <c r="V325" s="17">
        <v>0.112</v>
      </c>
    </row>
    <row r="326" spans="1:22" x14ac:dyDescent="0.45">
      <c r="A326" t="str">
        <f t="shared" ref="A326:B326" si="207">A158</f>
        <v>TUR</v>
      </c>
      <c r="B326" t="str">
        <f t="shared" si="207"/>
        <v>Turkey</v>
      </c>
      <c r="C326" s="6">
        <f t="shared" si="180"/>
        <v>2</v>
      </c>
      <c r="E326" t="str">
        <f t="shared" si="206"/>
        <v>NatGrdExt_TUR_2</v>
      </c>
      <c r="F326" s="17">
        <f t="shared" ca="1" si="147"/>
        <v>7.8277168949771694</v>
      </c>
      <c r="G326" s="17">
        <f t="shared" ca="1" si="201"/>
        <v>9.0101598173515978</v>
      </c>
      <c r="H326" s="17">
        <f t="shared" ca="1" si="201"/>
        <v>11.102945205479454</v>
      </c>
      <c r="I326" s="17">
        <f t="shared" ca="1" si="201"/>
        <v>12.582214611872146</v>
      </c>
      <c r="J326" s="17">
        <f t="shared" ca="1" si="201"/>
        <v>13.563264840182651</v>
      </c>
      <c r="K326" s="17">
        <f t="shared" ca="1" si="201"/>
        <v>14.214794520547944</v>
      </c>
      <c r="L326" s="17">
        <f t="shared" ca="1" si="201"/>
        <v>14.695319634703196</v>
      </c>
      <c r="M326" s="17">
        <f t="shared" ca="1" si="201"/>
        <v>15.126621004566212</v>
      </c>
      <c r="N326" s="17">
        <f t="shared" ca="1" si="201"/>
        <v>15.34634703196347</v>
      </c>
      <c r="O326" s="18">
        <v>3</v>
      </c>
      <c r="Q326" s="19">
        <f t="shared" ref="Q326:Q389" ca="1" si="208">OFFSET(S326,0,MATCH($Q$3,$T$4:$V$4,0))</f>
        <v>0.112</v>
      </c>
      <c r="R326" t="s">
        <v>54</v>
      </c>
      <c r="S326">
        <v>2098</v>
      </c>
      <c r="T326" s="17">
        <v>5.1999999999999998E-2</v>
      </c>
      <c r="U326" s="17">
        <v>6.7000000000000004E-2</v>
      </c>
      <c r="V326" s="17">
        <v>0.112</v>
      </c>
    </row>
    <row r="327" spans="1:22" x14ac:dyDescent="0.45">
      <c r="A327" t="str">
        <f t="shared" ref="A327:B327" si="209">A159</f>
        <v>TWN</v>
      </c>
      <c r="B327" t="str">
        <f t="shared" si="209"/>
        <v>Taiwan</v>
      </c>
      <c r="C327" s="6">
        <f t="shared" si="180"/>
        <v>2</v>
      </c>
      <c r="E327" t="str">
        <f t="shared" si="206"/>
        <v>NatGrdExt_TWN_2</v>
      </c>
      <c r="F327" s="17">
        <f t="shared" ca="1" si="147"/>
        <v>5.8911872146118727</v>
      </c>
      <c r="G327" s="17">
        <f t="shared" ca="1" si="201"/>
        <v>5.8911872146118727</v>
      </c>
      <c r="H327" s="17">
        <f t="shared" ca="1" si="201"/>
        <v>5.8911872146118727</v>
      </c>
      <c r="I327" s="17">
        <f t="shared" ca="1" si="201"/>
        <v>5.8911872146118727</v>
      </c>
      <c r="J327" s="17">
        <f t="shared" ca="1" si="201"/>
        <v>5.8911872146118727</v>
      </c>
      <c r="K327" s="17">
        <f t="shared" ca="1" si="201"/>
        <v>5.8911872146118727</v>
      </c>
      <c r="L327" s="17">
        <f t="shared" ca="1" si="201"/>
        <v>5.8911872146118727</v>
      </c>
      <c r="M327" s="17">
        <f t="shared" ca="1" si="201"/>
        <v>5.8911872146118727</v>
      </c>
      <c r="N327" s="17">
        <f t="shared" ca="1" si="201"/>
        <v>5.8911872146118727</v>
      </c>
      <c r="O327" s="18">
        <v>3</v>
      </c>
      <c r="Q327" s="19">
        <f t="shared" ca="1" si="208"/>
        <v>0.113</v>
      </c>
      <c r="R327" t="s">
        <v>54</v>
      </c>
      <c r="S327">
        <v>2099</v>
      </c>
      <c r="T327" s="17">
        <v>5.0999999999999997E-2</v>
      </c>
      <c r="U327" s="17">
        <v>6.7000000000000004E-2</v>
      </c>
      <c r="V327" s="17">
        <v>0.113</v>
      </c>
    </row>
    <row r="328" spans="1:22" x14ac:dyDescent="0.45">
      <c r="A328" t="str">
        <f t="shared" ref="A328:B328" si="210">A160</f>
        <v>TZA</v>
      </c>
      <c r="B328" t="str">
        <f t="shared" si="210"/>
        <v>Tanzania</v>
      </c>
      <c r="C328" s="6">
        <f t="shared" si="180"/>
        <v>2</v>
      </c>
      <c r="E328" t="str">
        <f t="shared" si="206"/>
        <v>NatGrdExt_TZA_2</v>
      </c>
      <c r="F328" s="17">
        <f t="shared" ca="1" si="147"/>
        <v>0.26132420091324204</v>
      </c>
      <c r="G328" s="17">
        <f t="shared" ca="1" si="201"/>
        <v>0.37264840182648407</v>
      </c>
      <c r="H328" s="17">
        <f t="shared" ca="1" si="201"/>
        <v>0.73408675799086764</v>
      </c>
      <c r="I328" s="17">
        <f t="shared" ca="1" si="201"/>
        <v>1.3695890410958904</v>
      </c>
      <c r="J328" s="17">
        <f t="shared" ca="1" si="201"/>
        <v>2.4146347031963473</v>
      </c>
      <c r="K328" s="17">
        <f t="shared" ca="1" si="201"/>
        <v>4.0082648401826484</v>
      </c>
      <c r="L328" s="17">
        <f t="shared" ca="1" si="201"/>
        <v>6.251027397260275</v>
      </c>
      <c r="M328" s="17">
        <f t="shared" ca="1" si="201"/>
        <v>9.1302739726027404</v>
      </c>
      <c r="N328" s="17">
        <f t="shared" ca="1" si="201"/>
        <v>10.758378995433791</v>
      </c>
      <c r="O328" s="18">
        <v>3</v>
      </c>
      <c r="Q328" s="19">
        <f t="shared" ca="1" si="208"/>
        <v>0.113</v>
      </c>
      <c r="R328" t="s">
        <v>54</v>
      </c>
      <c r="S328">
        <v>2100</v>
      </c>
      <c r="T328" s="17">
        <v>5.0999999999999997E-2</v>
      </c>
      <c r="U328" s="17">
        <v>6.7000000000000004E-2</v>
      </c>
      <c r="V328" s="17">
        <v>0.113</v>
      </c>
    </row>
    <row r="329" spans="1:22" x14ac:dyDescent="0.45">
      <c r="A329" t="str">
        <f t="shared" ref="A329:B329" si="211">A161</f>
        <v>UGA</v>
      </c>
      <c r="B329" t="str">
        <f t="shared" si="211"/>
        <v>Uganda</v>
      </c>
      <c r="C329" s="6">
        <f t="shared" si="180"/>
        <v>2</v>
      </c>
      <c r="E329" t="str">
        <f t="shared" si="206"/>
        <v>NatGrdExt_UGA_2</v>
      </c>
      <c r="F329" s="17">
        <f t="shared" ca="1" si="147"/>
        <v>0.18856164383561647</v>
      </c>
      <c r="G329" s="17">
        <f t="shared" ca="1" si="201"/>
        <v>0.27573059360730595</v>
      </c>
      <c r="H329" s="17">
        <f t="shared" ca="1" si="201"/>
        <v>0.58228310502283109</v>
      </c>
      <c r="I329" s="17">
        <f t="shared" ca="1" si="201"/>
        <v>1.1697716894977168</v>
      </c>
      <c r="J329" s="17">
        <f t="shared" ca="1" si="201"/>
        <v>2.2152283105022832</v>
      </c>
      <c r="K329" s="17">
        <f t="shared" ca="1" si="201"/>
        <v>3.9147716894977176</v>
      </c>
      <c r="L329" s="17">
        <f t="shared" ca="1" si="201"/>
        <v>6.4469863013698632</v>
      </c>
      <c r="M329" s="17">
        <f t="shared" ca="1" si="201"/>
        <v>9.8645205479452063</v>
      </c>
      <c r="N329" s="17">
        <f t="shared" ca="1" si="201"/>
        <v>11.85664383561644</v>
      </c>
      <c r="O329" s="18">
        <v>3</v>
      </c>
      <c r="Q329" s="19">
        <f t="shared" ca="1" si="208"/>
        <v>8.7490000000000006</v>
      </c>
      <c r="R329" t="s">
        <v>55</v>
      </c>
      <c r="S329">
        <v>2020</v>
      </c>
      <c r="T329" s="17">
        <v>8.7490000000000006</v>
      </c>
      <c r="U329" s="17">
        <v>8.7490000000000006</v>
      </c>
      <c r="V329" s="17">
        <v>8.7490000000000006</v>
      </c>
    </row>
    <row r="330" spans="1:22" x14ac:dyDescent="0.45">
      <c r="A330" t="str">
        <f t="shared" ref="A330:B330" si="212">A162</f>
        <v>UKR</v>
      </c>
      <c r="B330" t="str">
        <f t="shared" si="212"/>
        <v>Ukraine</v>
      </c>
      <c r="C330" s="6">
        <f t="shared" si="180"/>
        <v>2</v>
      </c>
      <c r="E330" t="str">
        <f t="shared" si="206"/>
        <v>NatGrdExt_UKR_2</v>
      </c>
      <c r="F330" s="17">
        <f t="shared" ca="1" si="147"/>
        <v>3.5505251141552514</v>
      </c>
      <c r="G330" s="17">
        <f t="shared" ca="1" si="201"/>
        <v>3.5505251141552514</v>
      </c>
      <c r="H330" s="17">
        <f t="shared" ca="1" si="201"/>
        <v>3.5505251141552514</v>
      </c>
      <c r="I330" s="17">
        <f t="shared" ca="1" si="201"/>
        <v>3.5505251141552514</v>
      </c>
      <c r="J330" s="17">
        <f t="shared" ca="1" si="201"/>
        <v>3.5505251141552514</v>
      </c>
      <c r="K330" s="17">
        <f t="shared" ca="1" si="201"/>
        <v>3.5505251141552514</v>
      </c>
      <c r="L330" s="17">
        <f t="shared" ca="1" si="201"/>
        <v>3.5505251141552514</v>
      </c>
      <c r="M330" s="17">
        <f t="shared" ca="1" si="201"/>
        <v>3.5505251141552514</v>
      </c>
      <c r="N330" s="17">
        <f t="shared" ca="1" si="201"/>
        <v>3.5505251141552514</v>
      </c>
      <c r="O330" s="18">
        <v>3</v>
      </c>
      <c r="Q330" s="19">
        <f t="shared" ca="1" si="208"/>
        <v>9.0820000000000007</v>
      </c>
      <c r="R330" t="s">
        <v>55</v>
      </c>
      <c r="S330">
        <v>2021</v>
      </c>
      <c r="T330" s="17">
        <v>9.0820000000000007</v>
      </c>
      <c r="U330" s="17">
        <v>9.0820000000000007</v>
      </c>
      <c r="V330" s="17">
        <v>9.0820000000000007</v>
      </c>
    </row>
    <row r="331" spans="1:22" x14ac:dyDescent="0.45">
      <c r="A331" t="str">
        <f t="shared" ref="A331:B331" si="213">A163</f>
        <v>URY</v>
      </c>
      <c r="B331" t="str">
        <f t="shared" si="213"/>
        <v>Uruguay</v>
      </c>
      <c r="C331" s="6">
        <f t="shared" si="180"/>
        <v>2</v>
      </c>
      <c r="E331" t="str">
        <f t="shared" si="206"/>
        <v>NatGrdExt_URY_2</v>
      </c>
      <c r="F331" s="17">
        <f t="shared" ca="1" si="147"/>
        <v>0.36063926940639274</v>
      </c>
      <c r="G331" s="17">
        <f t="shared" ref="G331:N340" ca="1" si="214">MAX(F331,SUMIFS($Q$5:$Q$19999,$R$5:$R$19999,RIGHT($A331,3),$S$5:$S$19999,G$4)*VLOOKUP($C331,$Y$5:$Z$15,2,FALSE)/8.76)+SUMIF($Y$5:$Y$15,$C331,$AA$5:$AA$15)</f>
        <v>0.42812785388127855</v>
      </c>
      <c r="H331" s="17">
        <f t="shared" ca="1" si="214"/>
        <v>0.58226027397260272</v>
      </c>
      <c r="I331" s="17">
        <f t="shared" ca="1" si="214"/>
        <v>0.75013698630137005</v>
      </c>
      <c r="J331" s="17">
        <f t="shared" ca="1" si="214"/>
        <v>0.92034246575342471</v>
      </c>
      <c r="K331" s="17">
        <f t="shared" ca="1" si="214"/>
        <v>1.0800913242009134</v>
      </c>
      <c r="L331" s="17">
        <f t="shared" ca="1" si="214"/>
        <v>1.223013698630137</v>
      </c>
      <c r="M331" s="17">
        <f t="shared" ca="1" si="214"/>
        <v>1.3494520547945208</v>
      </c>
      <c r="N331" s="17">
        <f t="shared" ca="1" si="214"/>
        <v>1.4080365296803654</v>
      </c>
      <c r="O331" s="18">
        <v>3</v>
      </c>
      <c r="Q331" s="19">
        <f t="shared" ca="1" si="208"/>
        <v>9.4169999999999998</v>
      </c>
      <c r="R331" t="s">
        <v>55</v>
      </c>
      <c r="S331">
        <v>2022</v>
      </c>
      <c r="T331" s="17">
        <v>9.4169999999999998</v>
      </c>
      <c r="U331" s="17">
        <v>9.4169999999999998</v>
      </c>
      <c r="V331" s="17">
        <v>9.4169999999999998</v>
      </c>
    </row>
    <row r="332" spans="1:22" x14ac:dyDescent="0.45">
      <c r="A332" t="str">
        <f t="shared" ref="A332:B332" si="215">A164</f>
        <v>USA</v>
      </c>
      <c r="B332" t="str">
        <f t="shared" si="215"/>
        <v>United States</v>
      </c>
      <c r="C332" s="6">
        <f t="shared" si="180"/>
        <v>2</v>
      </c>
      <c r="E332" t="str">
        <f t="shared" si="206"/>
        <v>NatGrdExt_USA_2</v>
      </c>
      <c r="F332" s="17">
        <f t="shared" ca="1" si="147"/>
        <v>104.20114155251143</v>
      </c>
      <c r="G332" s="17">
        <f t="shared" ca="1" si="214"/>
        <v>107.44086757990868</v>
      </c>
      <c r="H332" s="17">
        <f t="shared" ca="1" si="214"/>
        <v>112.68310502283107</v>
      </c>
      <c r="I332" s="17">
        <f t="shared" ca="1" si="214"/>
        <v>117.04840182648402</v>
      </c>
      <c r="J332" s="17">
        <f t="shared" ca="1" si="214"/>
        <v>122.44703196347035</v>
      </c>
      <c r="K332" s="17">
        <f t="shared" ca="1" si="214"/>
        <v>128.96894977168949</v>
      </c>
      <c r="L332" s="17">
        <f t="shared" ca="1" si="214"/>
        <v>136.08630136986301</v>
      </c>
      <c r="M332" s="17">
        <f t="shared" ca="1" si="214"/>
        <v>144.29109589041096</v>
      </c>
      <c r="N332" s="17">
        <f t="shared" ca="1" si="214"/>
        <v>148.94840182648403</v>
      </c>
      <c r="O332" s="18">
        <v>3</v>
      </c>
      <c r="Q332" s="19">
        <f t="shared" ca="1" si="208"/>
        <v>9.7590000000000003</v>
      </c>
      <c r="R332" t="s">
        <v>55</v>
      </c>
      <c r="S332">
        <v>2023</v>
      </c>
      <c r="T332" s="17">
        <v>9.7590000000000003</v>
      </c>
      <c r="U332" s="17">
        <v>9.7590000000000003</v>
      </c>
      <c r="V332" s="17">
        <v>9.7590000000000003</v>
      </c>
    </row>
    <row r="333" spans="1:22" x14ac:dyDescent="0.45">
      <c r="A333" t="str">
        <f t="shared" ref="A333:B333" si="216">A165</f>
        <v>UZB</v>
      </c>
      <c r="B333" t="str">
        <f t="shared" si="216"/>
        <v>Uzbekistan</v>
      </c>
      <c r="C333" s="6">
        <f t="shared" si="180"/>
        <v>2</v>
      </c>
      <c r="E333" t="str">
        <f t="shared" si="206"/>
        <v>NatGrdExt_UZB_2</v>
      </c>
      <c r="F333" s="17">
        <f t="shared" ca="1" si="147"/>
        <v>1.513013698630137</v>
      </c>
      <c r="G333" s="17">
        <f t="shared" ca="1" si="214"/>
        <v>1.7056164383561647</v>
      </c>
      <c r="H333" s="17">
        <f t="shared" ca="1" si="214"/>
        <v>2.1016438356164389</v>
      </c>
      <c r="I333" s="17">
        <f t="shared" ca="1" si="214"/>
        <v>2.5005251141552516</v>
      </c>
      <c r="J333" s="17">
        <f t="shared" ca="1" si="214"/>
        <v>2.8567351598173518</v>
      </c>
      <c r="K333" s="17">
        <f t="shared" ca="1" si="214"/>
        <v>3.1577853881278544</v>
      </c>
      <c r="L333" s="17">
        <f t="shared" ca="1" si="214"/>
        <v>3.4170091324200915</v>
      </c>
      <c r="M333" s="17">
        <f t="shared" ca="1" si="214"/>
        <v>3.6351141552511415</v>
      </c>
      <c r="N333" s="17">
        <f t="shared" ca="1" si="214"/>
        <v>3.7264383561643837</v>
      </c>
      <c r="O333" s="18">
        <v>3</v>
      </c>
      <c r="Q333" s="19">
        <f t="shared" ca="1" si="208"/>
        <v>10.109</v>
      </c>
      <c r="R333" t="s">
        <v>55</v>
      </c>
      <c r="S333">
        <v>2024</v>
      </c>
      <c r="T333" s="17">
        <v>10.109</v>
      </c>
      <c r="U333" s="17">
        <v>10.109</v>
      </c>
      <c r="V333" s="17">
        <v>10.109</v>
      </c>
    </row>
    <row r="334" spans="1:22" x14ac:dyDescent="0.45">
      <c r="A334" t="str">
        <f t="shared" ref="A334:B334" si="217">A166</f>
        <v>VEN</v>
      </c>
      <c r="B334" t="str">
        <f t="shared" si="217"/>
        <v>Venezuela</v>
      </c>
      <c r="C334" s="6">
        <f t="shared" si="180"/>
        <v>2</v>
      </c>
      <c r="E334" t="str">
        <f t="shared" si="206"/>
        <v>NatGrdExt_VEN_2</v>
      </c>
      <c r="F334" s="17">
        <f t="shared" ca="1" si="147"/>
        <v>2.5614155251141555</v>
      </c>
      <c r="G334" s="17">
        <f t="shared" ca="1" si="214"/>
        <v>2.7945433789954337</v>
      </c>
      <c r="H334" s="17">
        <f t="shared" ca="1" si="214"/>
        <v>3.1814840182648401</v>
      </c>
      <c r="I334" s="17">
        <f t="shared" ca="1" si="214"/>
        <v>3.4962100456621004</v>
      </c>
      <c r="J334" s="17">
        <f t="shared" ca="1" si="214"/>
        <v>3.7498630136986306</v>
      </c>
      <c r="K334" s="17">
        <f t="shared" ca="1" si="214"/>
        <v>3.9459817351598176</v>
      </c>
      <c r="L334" s="17">
        <f t="shared" ca="1" si="214"/>
        <v>4.0976940639269408</v>
      </c>
      <c r="M334" s="17">
        <f t="shared" ca="1" si="214"/>
        <v>4.2274657534246582</v>
      </c>
      <c r="N334" s="17">
        <f t="shared" ca="1" si="214"/>
        <v>4.2896803652968041</v>
      </c>
      <c r="O334" s="18">
        <v>3</v>
      </c>
      <c r="Q334" s="19">
        <f t="shared" ca="1" si="208"/>
        <v>10.46</v>
      </c>
      <c r="R334" t="s">
        <v>55</v>
      </c>
      <c r="S334">
        <v>2025</v>
      </c>
      <c r="T334" s="17">
        <v>10.46</v>
      </c>
      <c r="U334" s="17">
        <v>10.46</v>
      </c>
      <c r="V334" s="17">
        <v>10.46</v>
      </c>
    </row>
    <row r="335" spans="1:22" x14ac:dyDescent="0.45">
      <c r="A335" t="str">
        <f t="shared" ref="A335:B335" si="218">A167</f>
        <v>VNM</v>
      </c>
      <c r="B335" t="str">
        <f t="shared" si="218"/>
        <v>Vietnam</v>
      </c>
      <c r="C335" s="6">
        <f t="shared" si="180"/>
        <v>2</v>
      </c>
      <c r="E335" t="str">
        <f t="shared" si="206"/>
        <v>NatGrdExt_VNM_2</v>
      </c>
      <c r="F335" s="17">
        <f t="shared" ca="1" si="147"/>
        <v>6.5921232876712335</v>
      </c>
      <c r="G335" s="17">
        <f t="shared" ca="1" si="214"/>
        <v>7.9021689497716894</v>
      </c>
      <c r="H335" s="17">
        <f t="shared" ca="1" si="214"/>
        <v>9.4146347031963469</v>
      </c>
      <c r="I335" s="17">
        <f t="shared" ca="1" si="214"/>
        <v>10.059954337899544</v>
      </c>
      <c r="J335" s="17">
        <f t="shared" ca="1" si="214"/>
        <v>10.312077625570776</v>
      </c>
      <c r="K335" s="17">
        <f t="shared" ca="1" si="214"/>
        <v>10.36568493150685</v>
      </c>
      <c r="L335" s="17">
        <f t="shared" ca="1" si="214"/>
        <v>10.385547945205481</v>
      </c>
      <c r="M335" s="17">
        <f t="shared" ca="1" si="214"/>
        <v>10.444794520547946</v>
      </c>
      <c r="N335" s="17">
        <f t="shared" ca="1" si="214"/>
        <v>10.495068493150686</v>
      </c>
      <c r="O335" s="18">
        <v>3</v>
      </c>
      <c r="Q335" s="19">
        <f t="shared" ca="1" si="208"/>
        <v>10.821999999999999</v>
      </c>
      <c r="R335" t="s">
        <v>55</v>
      </c>
      <c r="S335">
        <v>2026</v>
      </c>
      <c r="T335" s="17">
        <v>10.821999999999999</v>
      </c>
      <c r="U335" s="17">
        <v>10.821999999999999</v>
      </c>
      <c r="V335" s="17">
        <v>10.821999999999999</v>
      </c>
    </row>
    <row r="336" spans="1:22" x14ac:dyDescent="0.45">
      <c r="A336" t="str">
        <f t="shared" ref="A336:B336" si="219">A168</f>
        <v>VUT</v>
      </c>
      <c r="B336" t="str">
        <f t="shared" si="219"/>
        <v>Vanuatu</v>
      </c>
      <c r="C336" s="6">
        <f t="shared" si="180"/>
        <v>2</v>
      </c>
      <c r="E336" t="str">
        <f t="shared" si="206"/>
        <v>NatGrdExt_VUT_2</v>
      </c>
      <c r="F336" s="17">
        <f t="shared" ca="1" si="147"/>
        <v>4.6347031963470328E-3</v>
      </c>
      <c r="G336" s="17">
        <f t="shared" ca="1" si="214"/>
        <v>5.9360730593607317E-3</v>
      </c>
      <c r="H336" s="17">
        <f t="shared" ca="1" si="214"/>
        <v>9.3150684931506862E-3</v>
      </c>
      <c r="I336" s="17">
        <f t="shared" ca="1" si="214"/>
        <v>1.3835616438356166E-2</v>
      </c>
      <c r="J336" s="17">
        <f t="shared" ca="1" si="214"/>
        <v>1.9520547945205483E-2</v>
      </c>
      <c r="K336" s="17">
        <f t="shared" ca="1" si="214"/>
        <v>2.6164383561643835E-2</v>
      </c>
      <c r="L336" s="17">
        <f t="shared" ca="1" si="214"/>
        <v>3.3310502283105024E-2</v>
      </c>
      <c r="M336" s="17">
        <f t="shared" ca="1" si="214"/>
        <v>4.0502283105022831E-2</v>
      </c>
      <c r="N336" s="17">
        <f t="shared" ca="1" si="214"/>
        <v>4.4018264840182647E-2</v>
      </c>
      <c r="O336" s="18">
        <v>3</v>
      </c>
      <c r="Q336" s="19">
        <f t="shared" ca="1" si="208"/>
        <v>11.266</v>
      </c>
      <c r="R336" t="s">
        <v>55</v>
      </c>
      <c r="S336">
        <v>2027</v>
      </c>
      <c r="T336" s="17">
        <v>11.153</v>
      </c>
      <c r="U336" s="17">
        <v>11.162000000000001</v>
      </c>
      <c r="V336" s="17">
        <v>11.266</v>
      </c>
    </row>
    <row r="337" spans="1:22" x14ac:dyDescent="0.45">
      <c r="A337" t="str">
        <f t="shared" ref="A337:B337" si="220">A169</f>
        <v>YEM</v>
      </c>
      <c r="B337" t="str">
        <f t="shared" si="220"/>
        <v>Yemen</v>
      </c>
      <c r="C337" s="6">
        <f t="shared" si="180"/>
        <v>2</v>
      </c>
      <c r="E337" t="str">
        <f t="shared" si="206"/>
        <v>NatGrdExt_YEM_2</v>
      </c>
      <c r="F337" s="17">
        <f t="shared" ref="F337:F400" ca="1" si="221">SUMIFS($Q$5:$Q$19999,$R$5:$R$19999,RIGHT($A337,3),$S$5:$S$19999,F$4)*VLOOKUP($C337,$Y$5:$Z$15,2,FALSE)/8.76+SUMIF($Y$5:$Y$15,$C337,$AA$5:$AA$15)</f>
        <v>0.27954337899543386</v>
      </c>
      <c r="G337" s="17">
        <f t="shared" ca="1" si="214"/>
        <v>0.37315068493150694</v>
      </c>
      <c r="H337" s="17">
        <f t="shared" ca="1" si="214"/>
        <v>0.64634703196347032</v>
      </c>
      <c r="I337" s="17">
        <f t="shared" ca="1" si="214"/>
        <v>1.0664383561643835</v>
      </c>
      <c r="J337" s="17">
        <f t="shared" ca="1" si="214"/>
        <v>1.6626255707762556</v>
      </c>
      <c r="K337" s="17">
        <f t="shared" ca="1" si="214"/>
        <v>2.4363013698630138</v>
      </c>
      <c r="L337" s="17">
        <f t="shared" ca="1" si="214"/>
        <v>3.3641552511415527</v>
      </c>
      <c r="M337" s="17">
        <f t="shared" ca="1" si="214"/>
        <v>4.3898401826484026</v>
      </c>
      <c r="N337" s="17">
        <f t="shared" ca="1" si="214"/>
        <v>4.9144063926940644</v>
      </c>
      <c r="O337" s="18">
        <v>3</v>
      </c>
      <c r="Q337" s="19">
        <f t="shared" ca="1" si="208"/>
        <v>11.727</v>
      </c>
      <c r="R337" t="s">
        <v>55</v>
      </c>
      <c r="S337">
        <v>2028</v>
      </c>
      <c r="T337" s="17">
        <v>11.487</v>
      </c>
      <c r="U337" s="17">
        <v>11.505000000000001</v>
      </c>
      <c r="V337" s="17">
        <v>11.727</v>
      </c>
    </row>
    <row r="338" spans="1:22" x14ac:dyDescent="0.45">
      <c r="A338" t="str">
        <f t="shared" ref="A338:B338" si="222">A170</f>
        <v>ZAF</v>
      </c>
      <c r="B338" t="str">
        <f t="shared" si="222"/>
        <v>South Africa</v>
      </c>
      <c r="C338" s="6">
        <f t="shared" si="180"/>
        <v>2</v>
      </c>
      <c r="E338" t="str">
        <f t="shared" si="206"/>
        <v>NatGrdExt_ZAF_2</v>
      </c>
      <c r="F338" s="17">
        <f t="shared" ca="1" si="221"/>
        <v>6.6020776255707769</v>
      </c>
      <c r="G338" s="17">
        <f t="shared" ca="1" si="214"/>
        <v>7.0002739726027405</v>
      </c>
      <c r="H338" s="17">
        <f t="shared" ca="1" si="214"/>
        <v>7.6863470319634697</v>
      </c>
      <c r="I338" s="17">
        <f t="shared" ca="1" si="214"/>
        <v>8.2547488584474884</v>
      </c>
      <c r="J338" s="17">
        <f t="shared" ca="1" si="214"/>
        <v>8.7093378995433799</v>
      </c>
      <c r="K338" s="17">
        <f t="shared" ca="1" si="214"/>
        <v>9.0388812785388151</v>
      </c>
      <c r="L338" s="17">
        <f t="shared" ca="1" si="214"/>
        <v>9.2978082191780835</v>
      </c>
      <c r="M338" s="17">
        <f t="shared" ca="1" si="214"/>
        <v>9.5164840182648405</v>
      </c>
      <c r="N338" s="17">
        <f t="shared" ca="1" si="214"/>
        <v>9.6099315068493159</v>
      </c>
      <c r="O338" s="18">
        <v>3</v>
      </c>
      <c r="Q338" s="19">
        <f t="shared" ca="1" si="208"/>
        <v>12.201000000000001</v>
      </c>
      <c r="R338" t="s">
        <v>55</v>
      </c>
      <c r="S338">
        <v>2029</v>
      </c>
      <c r="T338" s="17">
        <v>11.823</v>
      </c>
      <c r="U338" s="17">
        <v>11.851000000000001</v>
      </c>
      <c r="V338" s="17">
        <v>12.201000000000001</v>
      </c>
    </row>
    <row r="339" spans="1:22" x14ac:dyDescent="0.45">
      <c r="A339" t="str">
        <f t="shared" ref="A339:B339" si="223">A171</f>
        <v>ZMB</v>
      </c>
      <c r="B339" t="str">
        <f t="shared" si="223"/>
        <v>Zambia</v>
      </c>
      <c r="C339" s="6">
        <f t="shared" si="180"/>
        <v>2</v>
      </c>
      <c r="E339" t="str">
        <f t="shared" si="206"/>
        <v>NatGrdExt_ZMB_2</v>
      </c>
      <c r="F339" s="17">
        <f t="shared" ca="1" si="221"/>
        <v>0.45522831050228313</v>
      </c>
      <c r="G339" s="17">
        <f t="shared" ca="1" si="214"/>
        <v>0.60207762557077638</v>
      </c>
      <c r="H339" s="17">
        <f t="shared" ca="1" si="214"/>
        <v>1.0193835616438356</v>
      </c>
      <c r="I339" s="17">
        <f t="shared" ca="1" si="214"/>
        <v>1.6186986301369863</v>
      </c>
      <c r="J339" s="17">
        <f t="shared" ca="1" si="214"/>
        <v>2.3983333333333334</v>
      </c>
      <c r="K339" s="17">
        <f t="shared" ca="1" si="214"/>
        <v>3.3206849315068494</v>
      </c>
      <c r="L339" s="17">
        <f t="shared" ca="1" si="214"/>
        <v>4.3334474885844756</v>
      </c>
      <c r="M339" s="17">
        <f t="shared" ca="1" si="214"/>
        <v>5.3660273972602752</v>
      </c>
      <c r="N339" s="17">
        <f t="shared" ca="1" si="214"/>
        <v>5.8622602739726029</v>
      </c>
      <c r="O339" s="18">
        <v>3</v>
      </c>
      <c r="Q339" s="19">
        <f t="shared" ca="1" si="208"/>
        <v>12.683</v>
      </c>
      <c r="R339" t="s">
        <v>55</v>
      </c>
      <c r="S339">
        <v>2030</v>
      </c>
      <c r="T339" s="17">
        <v>12.159000000000001</v>
      </c>
      <c r="U339" s="17">
        <v>12.196</v>
      </c>
      <c r="V339" s="17">
        <v>12.683</v>
      </c>
    </row>
    <row r="340" spans="1:22" x14ac:dyDescent="0.45">
      <c r="A340" t="str">
        <f t="shared" ref="A340:B340" si="224">A172</f>
        <v>ZWE</v>
      </c>
      <c r="B340" t="str">
        <f t="shared" si="224"/>
        <v>Zimbabwe</v>
      </c>
      <c r="C340" s="6">
        <f t="shared" si="180"/>
        <v>2</v>
      </c>
      <c r="E340" t="str">
        <f t="shared" si="206"/>
        <v>NatGrdExt_ZWE_2</v>
      </c>
      <c r="F340" s="17">
        <f t="shared" ca="1" si="221"/>
        <v>0.33141552511415528</v>
      </c>
      <c r="G340" s="17">
        <f t="shared" ca="1" si="214"/>
        <v>0.41792237442922375</v>
      </c>
      <c r="H340" s="17">
        <f t="shared" ca="1" si="214"/>
        <v>0.63716894977168959</v>
      </c>
      <c r="I340" s="17">
        <f t="shared" ca="1" si="214"/>
        <v>0.90963470319634709</v>
      </c>
      <c r="J340" s="17">
        <f t="shared" ca="1" si="214"/>
        <v>1.227488584474886</v>
      </c>
      <c r="K340" s="17">
        <f t="shared" ca="1" si="214"/>
        <v>1.5740867579908675</v>
      </c>
      <c r="L340" s="17">
        <f t="shared" ca="1" si="214"/>
        <v>1.9240182648401829</v>
      </c>
      <c r="M340" s="17">
        <f t="shared" ca="1" si="214"/>
        <v>2.247922374429224</v>
      </c>
      <c r="N340" s="17">
        <f t="shared" ca="1" si="214"/>
        <v>2.3926255707762558</v>
      </c>
      <c r="O340" s="18">
        <v>3</v>
      </c>
      <c r="Q340" s="19">
        <f t="shared" ca="1" si="208"/>
        <v>13.170999999999999</v>
      </c>
      <c r="R340" t="s">
        <v>55</v>
      </c>
      <c r="S340">
        <v>2031</v>
      </c>
      <c r="T340" s="17">
        <v>12.491</v>
      </c>
      <c r="U340" s="17">
        <v>12.539</v>
      </c>
      <c r="V340" s="17">
        <v>13.170999999999999</v>
      </c>
    </row>
    <row r="341" spans="1:22" x14ac:dyDescent="0.45">
      <c r="A341" t="str">
        <f t="shared" ref="A341:B341" si="225">A173</f>
        <v>AFG</v>
      </c>
      <c r="B341" t="str">
        <f t="shared" si="225"/>
        <v>Afghanistan</v>
      </c>
      <c r="C341" s="6">
        <f t="shared" si="180"/>
        <v>3</v>
      </c>
      <c r="E341" t="str">
        <f t="shared" si="206"/>
        <v>NatGrdExt_AFG_3</v>
      </c>
      <c r="F341" s="17">
        <f t="shared" ca="1" si="221"/>
        <v>0.73207762557077627</v>
      </c>
      <c r="G341" s="17">
        <f t="shared" ref="G341:N350" ca="1" si="226">MAX(F341,SUMIFS($Q$5:$Q$19999,$R$5:$R$19999,RIGHT($A341,3),$S$5:$S$19999,G$4)*VLOOKUP($C341,$Y$5:$Z$15,2,FALSE)/8.76)+SUMIF($Y$5:$Y$15,$C341,$AA$5:$AA$15)</f>
        <v>0.99306506849315057</v>
      </c>
      <c r="H341" s="17">
        <f t="shared" ca="1" si="226"/>
        <v>1.7985445205479453</v>
      </c>
      <c r="I341" s="17">
        <f t="shared" ca="1" si="226"/>
        <v>3.0497716894977169</v>
      </c>
      <c r="J341" s="17">
        <f t="shared" ca="1" si="226"/>
        <v>4.8559931506849319</v>
      </c>
      <c r="K341" s="17">
        <f t="shared" ca="1" si="226"/>
        <v>7.1910673515981731</v>
      </c>
      <c r="L341" s="17">
        <f t="shared" ca="1" si="226"/>
        <v>9.9527397260273975</v>
      </c>
      <c r="M341" s="17">
        <f t="shared" ca="1" si="226"/>
        <v>12.97314497716895</v>
      </c>
      <c r="N341" s="17">
        <f t="shared" ca="1" si="226"/>
        <v>14.494235159817352</v>
      </c>
      <c r="O341" s="18">
        <v>3</v>
      </c>
      <c r="Q341" s="19">
        <f t="shared" ca="1" si="208"/>
        <v>13.662000000000001</v>
      </c>
      <c r="R341" t="s">
        <v>55</v>
      </c>
      <c r="S341">
        <v>2032</v>
      </c>
      <c r="T341" s="17">
        <v>12.817</v>
      </c>
      <c r="U341" s="17">
        <v>12.875999999999999</v>
      </c>
      <c r="V341" s="17">
        <v>13.662000000000001</v>
      </c>
    </row>
    <row r="342" spans="1:22" x14ac:dyDescent="0.45">
      <c r="A342" t="str">
        <f t="shared" ref="A342:B342" si="227">A174</f>
        <v>AGO</v>
      </c>
      <c r="B342" t="str">
        <f t="shared" si="227"/>
        <v>Angola</v>
      </c>
      <c r="C342" s="6">
        <f t="shared" si="180"/>
        <v>3</v>
      </c>
      <c r="E342" t="str">
        <f t="shared" si="206"/>
        <v>NatGrdExt_AGO_3</v>
      </c>
      <c r="F342" s="17">
        <f t="shared" ca="1" si="221"/>
        <v>0.75017123287671239</v>
      </c>
      <c r="G342" s="17">
        <f t="shared" ca="1" si="226"/>
        <v>1.2779109589041096</v>
      </c>
      <c r="H342" s="17">
        <f t="shared" ca="1" si="226"/>
        <v>3.4360159817351597</v>
      </c>
      <c r="I342" s="17">
        <f t="shared" ca="1" si="226"/>
        <v>8.1316495433789946</v>
      </c>
      <c r="J342" s="17">
        <f t="shared" ca="1" si="226"/>
        <v>16.204480593607304</v>
      </c>
      <c r="K342" s="17">
        <f t="shared" ca="1" si="226"/>
        <v>26.475627853881278</v>
      </c>
      <c r="L342" s="17">
        <f t="shared" ca="1" si="226"/>
        <v>36.135559360730596</v>
      </c>
      <c r="M342" s="17">
        <f t="shared" ca="1" si="226"/>
        <v>43.397545662100462</v>
      </c>
      <c r="N342" s="17">
        <f t="shared" ca="1" si="226"/>
        <v>46.063641552511413</v>
      </c>
      <c r="O342" s="18">
        <v>3</v>
      </c>
      <c r="Q342" s="19">
        <f t="shared" ca="1" si="208"/>
        <v>14.153</v>
      </c>
      <c r="R342" t="s">
        <v>55</v>
      </c>
      <c r="S342">
        <v>2033</v>
      </c>
      <c r="T342" s="17">
        <v>13.135999999999999</v>
      </c>
      <c r="U342" s="17">
        <v>13.205</v>
      </c>
      <c r="V342" s="17">
        <v>14.153</v>
      </c>
    </row>
    <row r="343" spans="1:22" x14ac:dyDescent="0.45">
      <c r="A343" t="str">
        <f t="shared" ref="A343:B343" si="228">A175</f>
        <v>ALB</v>
      </c>
      <c r="B343" t="str">
        <f t="shared" si="228"/>
        <v>Albania</v>
      </c>
      <c r="C343" s="6">
        <f t="shared" si="180"/>
        <v>3</v>
      </c>
      <c r="E343" t="str">
        <f t="shared" si="206"/>
        <v>NatGrdExt_ALB_3</v>
      </c>
      <c r="F343" s="17">
        <f t="shared" ca="1" si="221"/>
        <v>0.29851598173515986</v>
      </c>
      <c r="G343" s="17">
        <f t="shared" ca="1" si="226"/>
        <v>0.36195776255707762</v>
      </c>
      <c r="H343" s="17">
        <f t="shared" ca="1" si="226"/>
        <v>0.4990867579908676</v>
      </c>
      <c r="I343" s="17">
        <f t="shared" ca="1" si="226"/>
        <v>0.64095319634703196</v>
      </c>
      <c r="J343" s="17">
        <f t="shared" ca="1" si="226"/>
        <v>0.77765410958904113</v>
      </c>
      <c r="K343" s="17">
        <f t="shared" ca="1" si="226"/>
        <v>0.88530251141552518</v>
      </c>
      <c r="L343" s="17">
        <f t="shared" ca="1" si="226"/>
        <v>0.9659246575342465</v>
      </c>
      <c r="M343" s="17">
        <f t="shared" ca="1" si="226"/>
        <v>1.0222888127853882</v>
      </c>
      <c r="N343" s="17">
        <f t="shared" ca="1" si="226"/>
        <v>1.0454623287671234</v>
      </c>
      <c r="O343" s="18">
        <v>3</v>
      </c>
      <c r="Q343" s="19">
        <f t="shared" ca="1" si="208"/>
        <v>14.643000000000001</v>
      </c>
      <c r="R343" t="s">
        <v>55</v>
      </c>
      <c r="S343">
        <v>2034</v>
      </c>
      <c r="T343" s="17">
        <v>13.443</v>
      </c>
      <c r="U343" s="17">
        <v>13.523</v>
      </c>
      <c r="V343" s="17">
        <v>14.643000000000001</v>
      </c>
    </row>
    <row r="344" spans="1:22" x14ac:dyDescent="0.45">
      <c r="A344" t="str">
        <f t="shared" ref="A344:B344" si="229">A176</f>
        <v>ARE</v>
      </c>
      <c r="B344" t="str">
        <f t="shared" si="229"/>
        <v>United Arab Emirates</v>
      </c>
      <c r="C344" s="6">
        <f t="shared" si="180"/>
        <v>3</v>
      </c>
      <c r="E344" t="str">
        <f t="shared" si="206"/>
        <v>NatGrdExt_ARE_3</v>
      </c>
      <c r="F344" s="17">
        <f t="shared" ca="1" si="221"/>
        <v>3.2272831050228312</v>
      </c>
      <c r="G344" s="17">
        <f t="shared" ca="1" si="226"/>
        <v>3.2272831050228312</v>
      </c>
      <c r="H344" s="17">
        <f t="shared" ca="1" si="226"/>
        <v>3.3962899543378997</v>
      </c>
      <c r="I344" s="17">
        <f t="shared" ca="1" si="226"/>
        <v>3.3962899543378997</v>
      </c>
      <c r="J344" s="17">
        <f t="shared" ca="1" si="226"/>
        <v>3.3962899543378997</v>
      </c>
      <c r="K344" s="17">
        <f t="shared" ca="1" si="226"/>
        <v>3.3962899543378997</v>
      </c>
      <c r="L344" s="17">
        <f t="shared" ca="1" si="226"/>
        <v>3.3962899543378997</v>
      </c>
      <c r="M344" s="17">
        <f t="shared" ca="1" si="226"/>
        <v>3.3962899543378997</v>
      </c>
      <c r="N344" s="17">
        <f t="shared" ca="1" si="226"/>
        <v>3.3962899543378997</v>
      </c>
      <c r="O344" s="18">
        <v>3</v>
      </c>
      <c r="Q344" s="19">
        <f t="shared" ca="1" si="208"/>
        <v>15.129</v>
      </c>
      <c r="R344" t="s">
        <v>55</v>
      </c>
      <c r="S344">
        <v>2035</v>
      </c>
      <c r="T344" s="17">
        <v>13.736000000000001</v>
      </c>
      <c r="U344" s="17">
        <v>13.827</v>
      </c>
      <c r="V344" s="17">
        <v>15.129</v>
      </c>
    </row>
    <row r="345" spans="1:22" x14ac:dyDescent="0.45">
      <c r="A345" t="str">
        <f t="shared" ref="A345:B345" si="230">A177</f>
        <v>ARG</v>
      </c>
      <c r="B345" t="str">
        <f t="shared" si="230"/>
        <v>Argentina</v>
      </c>
      <c r="C345" s="6">
        <f t="shared" si="180"/>
        <v>3</v>
      </c>
      <c r="E345" t="str">
        <f t="shared" si="206"/>
        <v>NatGrdExt_ARG_3</v>
      </c>
      <c r="F345" s="17">
        <f t="shared" ca="1" si="221"/>
        <v>5.7344748858447492</v>
      </c>
      <c r="G345" s="17">
        <f t="shared" ca="1" si="226"/>
        <v>6.8292522831050233</v>
      </c>
      <c r="H345" s="17">
        <f t="shared" ca="1" si="226"/>
        <v>9.4388984018264832</v>
      </c>
      <c r="I345" s="17">
        <f t="shared" ca="1" si="226"/>
        <v>12.509560502283104</v>
      </c>
      <c r="J345" s="17">
        <f t="shared" ca="1" si="226"/>
        <v>15.898401826484021</v>
      </c>
      <c r="K345" s="17">
        <f t="shared" ca="1" si="226"/>
        <v>19.370034246575344</v>
      </c>
      <c r="L345" s="17">
        <f t="shared" ca="1" si="226"/>
        <v>22.743065068493152</v>
      </c>
      <c r="M345" s="17">
        <f t="shared" ca="1" si="226"/>
        <v>25.950627853881279</v>
      </c>
      <c r="N345" s="17">
        <f t="shared" ca="1" si="226"/>
        <v>27.479937214611873</v>
      </c>
      <c r="O345" s="18">
        <v>3</v>
      </c>
      <c r="Q345" s="19">
        <f t="shared" ca="1" si="208"/>
        <v>15.608000000000001</v>
      </c>
      <c r="R345" t="s">
        <v>55</v>
      </c>
      <c r="S345">
        <v>2036</v>
      </c>
      <c r="T345" s="17">
        <v>14.013</v>
      </c>
      <c r="U345" s="17">
        <v>14.112</v>
      </c>
      <c r="V345" s="17">
        <v>15.608000000000001</v>
      </c>
    </row>
    <row r="346" spans="1:22" x14ac:dyDescent="0.45">
      <c r="A346" t="str">
        <f t="shared" ref="A346:B346" si="231">A178</f>
        <v>ARM</v>
      </c>
      <c r="B346" t="str">
        <f t="shared" si="231"/>
        <v>Armenia</v>
      </c>
      <c r="C346" s="6">
        <f t="shared" si="180"/>
        <v>3</v>
      </c>
      <c r="E346" t="str">
        <f t="shared" si="206"/>
        <v>NatGrdExt_ARM_3</v>
      </c>
      <c r="F346" s="17">
        <f t="shared" ca="1" si="221"/>
        <v>0.18153538812785389</v>
      </c>
      <c r="G346" s="17">
        <f t="shared" ca="1" si="226"/>
        <v>0.19272260273972602</v>
      </c>
      <c r="H346" s="17">
        <f t="shared" ca="1" si="226"/>
        <v>0.21349885844748859</v>
      </c>
      <c r="I346" s="17">
        <f t="shared" ca="1" si="226"/>
        <v>0.23330479452054798</v>
      </c>
      <c r="J346" s="17">
        <f t="shared" ca="1" si="226"/>
        <v>0.24994292237442919</v>
      </c>
      <c r="K346" s="17">
        <f t="shared" ca="1" si="226"/>
        <v>0.26307077625570779</v>
      </c>
      <c r="L346" s="17">
        <f t="shared" ca="1" si="226"/>
        <v>0.27622716894977173</v>
      </c>
      <c r="M346" s="17">
        <f t="shared" ca="1" si="226"/>
        <v>0.28926940639269405</v>
      </c>
      <c r="N346" s="17">
        <f t="shared" ca="1" si="226"/>
        <v>0.29577625570776256</v>
      </c>
      <c r="O346" s="18">
        <v>3</v>
      </c>
      <c r="Q346" s="19">
        <f t="shared" ca="1" si="208"/>
        <v>16.081</v>
      </c>
      <c r="R346" t="s">
        <v>55</v>
      </c>
      <c r="S346">
        <v>2037</v>
      </c>
      <c r="T346" s="17">
        <v>14.273999999999999</v>
      </c>
      <c r="U346" s="17">
        <v>14.382</v>
      </c>
      <c r="V346" s="17">
        <v>16.081</v>
      </c>
    </row>
    <row r="347" spans="1:22" x14ac:dyDescent="0.45">
      <c r="A347" t="str">
        <f t="shared" ref="A347:B347" si="232">A179</f>
        <v>ATG</v>
      </c>
      <c r="B347" t="str">
        <f t="shared" si="232"/>
        <v>Antigua and Barbuda</v>
      </c>
      <c r="C347" s="6">
        <f t="shared" si="180"/>
        <v>3</v>
      </c>
      <c r="E347" t="str">
        <f t="shared" si="206"/>
        <v>NatGrdExt_ATG_3</v>
      </c>
      <c r="F347" s="17">
        <f t="shared" ca="1" si="221"/>
        <v>1.6210045662100457E-2</v>
      </c>
      <c r="G347" s="17">
        <f t="shared" ca="1" si="226"/>
        <v>1.7265981735159818E-2</v>
      </c>
      <c r="H347" s="17">
        <f t="shared" ca="1" si="226"/>
        <v>1.8978310502283106E-2</v>
      </c>
      <c r="I347" s="17">
        <f t="shared" ca="1" si="226"/>
        <v>2.0119863013698631E-2</v>
      </c>
      <c r="J347" s="17">
        <f t="shared" ca="1" si="226"/>
        <v>2.1061643835616439E-2</v>
      </c>
      <c r="K347" s="17">
        <f t="shared" ca="1" si="226"/>
        <v>2.2231735159817353E-2</v>
      </c>
      <c r="L347" s="17">
        <f t="shared" ca="1" si="226"/>
        <v>2.3344748858447489E-2</v>
      </c>
      <c r="M347" s="17">
        <f t="shared" ca="1" si="226"/>
        <v>2.4486301369863014E-2</v>
      </c>
      <c r="N347" s="17">
        <f t="shared" ca="1" si="226"/>
        <v>2.5028538812785387E-2</v>
      </c>
      <c r="O347" s="18">
        <v>3</v>
      </c>
      <c r="Q347" s="19">
        <f t="shared" ca="1" si="208"/>
        <v>16.550999999999998</v>
      </c>
      <c r="R347" t="s">
        <v>55</v>
      </c>
      <c r="S347">
        <v>2038</v>
      </c>
      <c r="T347" s="17">
        <v>14.522</v>
      </c>
      <c r="U347" s="17">
        <v>14.638</v>
      </c>
      <c r="V347" s="17">
        <v>16.550999999999998</v>
      </c>
    </row>
    <row r="348" spans="1:22" x14ac:dyDescent="0.45">
      <c r="A348" t="str">
        <f t="shared" ref="A348:B348" si="233">A180</f>
        <v>AUS</v>
      </c>
      <c r="B348" t="str">
        <f t="shared" si="233"/>
        <v>Australia</v>
      </c>
      <c r="C348" s="6">
        <f t="shared" si="180"/>
        <v>3</v>
      </c>
      <c r="E348" t="str">
        <f t="shared" si="206"/>
        <v>NatGrdExt_AUS_3</v>
      </c>
      <c r="F348" s="17">
        <f t="shared" ca="1" si="221"/>
        <v>8.513955479452056</v>
      </c>
      <c r="G348" s="17">
        <f t="shared" ca="1" si="226"/>
        <v>8.830850456621004</v>
      </c>
      <c r="H348" s="17">
        <f t="shared" ca="1" si="226"/>
        <v>9.2470605022831052</v>
      </c>
      <c r="I348" s="17">
        <f t="shared" ca="1" si="226"/>
        <v>9.560730593607305</v>
      </c>
      <c r="J348" s="17">
        <f t="shared" ca="1" si="226"/>
        <v>9.8713755707762552</v>
      </c>
      <c r="K348" s="17">
        <f t="shared" ca="1" si="226"/>
        <v>10.1599600456621</v>
      </c>
      <c r="L348" s="17">
        <f t="shared" ca="1" si="226"/>
        <v>10.430993150684932</v>
      </c>
      <c r="M348" s="17">
        <f t="shared" ca="1" si="226"/>
        <v>10.785473744292238</v>
      </c>
      <c r="N348" s="17">
        <f t="shared" ca="1" si="226"/>
        <v>11.011444063926941</v>
      </c>
      <c r="O348" s="18">
        <v>3</v>
      </c>
      <c r="Q348" s="19">
        <f t="shared" ca="1" si="208"/>
        <v>17.018999999999998</v>
      </c>
      <c r="R348" t="s">
        <v>55</v>
      </c>
      <c r="S348">
        <v>2039</v>
      </c>
      <c r="T348" s="17">
        <v>14.76</v>
      </c>
      <c r="U348" s="17">
        <v>14.882999999999999</v>
      </c>
      <c r="V348" s="17">
        <v>17.018999999999998</v>
      </c>
    </row>
    <row r="349" spans="1:22" x14ac:dyDescent="0.45">
      <c r="A349" t="str">
        <f t="shared" ref="A349:B349" si="234">A181</f>
        <v>AUT</v>
      </c>
      <c r="B349" t="str">
        <f t="shared" si="234"/>
        <v>Austria</v>
      </c>
      <c r="C349" s="6">
        <f t="shared" si="180"/>
        <v>3</v>
      </c>
      <c r="E349" t="str">
        <f t="shared" si="206"/>
        <v>NatGrdExt_AUT_3</v>
      </c>
      <c r="F349" s="17">
        <f t="shared" ca="1" si="221"/>
        <v>2.3954052511415527</v>
      </c>
      <c r="G349" s="17">
        <f t="shared" ca="1" si="226"/>
        <v>2.4501426940639268</v>
      </c>
      <c r="H349" s="17">
        <f t="shared" ca="1" si="226"/>
        <v>2.4859018264840183</v>
      </c>
      <c r="I349" s="17">
        <f t="shared" ca="1" si="226"/>
        <v>2.4859018264840183</v>
      </c>
      <c r="J349" s="17">
        <f t="shared" ca="1" si="226"/>
        <v>2.4859018264840183</v>
      </c>
      <c r="K349" s="17">
        <f t="shared" ca="1" si="226"/>
        <v>2.4859018264840183</v>
      </c>
      <c r="L349" s="17">
        <f t="shared" ca="1" si="226"/>
        <v>2.4859018264840183</v>
      </c>
      <c r="M349" s="17">
        <f t="shared" ca="1" si="226"/>
        <v>2.4859018264840183</v>
      </c>
      <c r="N349" s="17">
        <f t="shared" ca="1" si="226"/>
        <v>2.4859018264840183</v>
      </c>
      <c r="O349" s="18">
        <v>3</v>
      </c>
      <c r="Q349" s="19">
        <f t="shared" ca="1" si="208"/>
        <v>17.488</v>
      </c>
      <c r="R349" t="s">
        <v>55</v>
      </c>
      <c r="S349">
        <v>2040</v>
      </c>
      <c r="T349" s="17">
        <v>14.99</v>
      </c>
      <c r="U349" s="17">
        <v>15.121</v>
      </c>
      <c r="V349" s="17">
        <v>17.488</v>
      </c>
    </row>
    <row r="350" spans="1:22" x14ac:dyDescent="0.45">
      <c r="A350" t="str">
        <f t="shared" ref="A350:B350" si="235">A182</f>
        <v>AZE</v>
      </c>
      <c r="B350" t="str">
        <f t="shared" si="235"/>
        <v>Azerbaijan</v>
      </c>
      <c r="C350" s="6">
        <f t="shared" si="180"/>
        <v>3</v>
      </c>
      <c r="E350" t="str">
        <f t="shared" si="206"/>
        <v>NatGrdExt_AZE_3</v>
      </c>
      <c r="F350" s="17">
        <f t="shared" ca="1" si="221"/>
        <v>0.63847031963470324</v>
      </c>
      <c r="G350" s="17">
        <f t="shared" ca="1" si="226"/>
        <v>0.68852739726027401</v>
      </c>
      <c r="H350" s="17">
        <f t="shared" ca="1" si="226"/>
        <v>0.78187785388127851</v>
      </c>
      <c r="I350" s="17">
        <f t="shared" ca="1" si="226"/>
        <v>0.85767694063926947</v>
      </c>
      <c r="J350" s="17">
        <f t="shared" ca="1" si="226"/>
        <v>0.91475456621004558</v>
      </c>
      <c r="K350" s="17">
        <f t="shared" ca="1" si="226"/>
        <v>0.96024543378995431</v>
      </c>
      <c r="L350" s="17">
        <f t="shared" ca="1" si="226"/>
        <v>0.99928652968036535</v>
      </c>
      <c r="M350" s="17">
        <f t="shared" ca="1" si="226"/>
        <v>1.0402397260273974</v>
      </c>
      <c r="N350" s="17">
        <f t="shared" ca="1" si="226"/>
        <v>1.0611301369863015</v>
      </c>
      <c r="O350" s="18">
        <v>3</v>
      </c>
      <c r="Q350" s="19">
        <f t="shared" ca="1" si="208"/>
        <v>17.962</v>
      </c>
      <c r="R350" t="s">
        <v>55</v>
      </c>
      <c r="S350">
        <v>2041</v>
      </c>
      <c r="T350" s="17">
        <v>15.217000000000001</v>
      </c>
      <c r="U350" s="17">
        <v>15.356</v>
      </c>
      <c r="V350" s="17">
        <v>17.962</v>
      </c>
    </row>
    <row r="351" spans="1:22" x14ac:dyDescent="0.45">
      <c r="A351" t="str">
        <f t="shared" ref="A351:B351" si="236">A183</f>
        <v>BDI</v>
      </c>
      <c r="B351" t="str">
        <f t="shared" si="236"/>
        <v>Burundi</v>
      </c>
      <c r="C351" s="6">
        <f t="shared" si="180"/>
        <v>3</v>
      </c>
      <c r="E351" t="str">
        <f t="shared" si="206"/>
        <v>NatGrdExt_BDI_3</v>
      </c>
      <c r="F351" s="17">
        <f t="shared" ca="1" si="221"/>
        <v>6.1672374429223749E-2</v>
      </c>
      <c r="G351" s="17">
        <f t="shared" ref="G351:N360" ca="1" si="237">MAX(F351,SUMIFS($Q$5:$Q$19999,$R$5:$R$19999,RIGHT($A351,3),$S$5:$S$19999,G$4)*VLOOKUP($C351,$Y$5:$Z$15,2,FALSE)/8.76)+SUMIF($Y$5:$Y$15,$C351,$AA$5:$AA$15)</f>
        <v>8.535958904109589E-2</v>
      </c>
      <c r="H351" s="17">
        <f t="shared" ca="1" si="237"/>
        <v>0.15502283105022832</v>
      </c>
      <c r="I351" s="17">
        <f t="shared" ca="1" si="237"/>
        <v>0.26817922374429226</v>
      </c>
      <c r="J351" s="17">
        <f t="shared" ca="1" si="237"/>
        <v>0.43892694063926946</v>
      </c>
      <c r="K351" s="17">
        <f t="shared" ca="1" si="237"/>
        <v>0.67859589041095891</v>
      </c>
      <c r="L351" s="17">
        <f t="shared" ca="1" si="237"/>
        <v>0.99023972602739729</v>
      </c>
      <c r="M351" s="17">
        <f t="shared" ca="1" si="237"/>
        <v>1.3562785388127854</v>
      </c>
      <c r="N351" s="17">
        <f t="shared" ca="1" si="237"/>
        <v>1.5498287671232875</v>
      </c>
      <c r="O351" s="18">
        <v>3</v>
      </c>
      <c r="Q351" s="19">
        <f t="shared" ca="1" si="208"/>
        <v>18.440000000000001</v>
      </c>
      <c r="R351" t="s">
        <v>55</v>
      </c>
      <c r="S351">
        <v>2042</v>
      </c>
      <c r="T351" s="17">
        <v>15.44</v>
      </c>
      <c r="U351" s="17">
        <v>15.587999999999999</v>
      </c>
      <c r="V351" s="17">
        <v>18.440000000000001</v>
      </c>
    </row>
    <row r="352" spans="1:22" x14ac:dyDescent="0.45">
      <c r="A352" t="str">
        <f t="shared" ref="A352:B352" si="238">A184</f>
        <v>BEL</v>
      </c>
      <c r="B352" t="str">
        <f t="shared" si="238"/>
        <v>Belgium</v>
      </c>
      <c r="C352" s="6">
        <f t="shared" si="180"/>
        <v>3</v>
      </c>
      <c r="E352" t="str">
        <f t="shared" si="206"/>
        <v>NatGrdExt_BEL_3</v>
      </c>
      <c r="F352" s="17">
        <f t="shared" ca="1" si="221"/>
        <v>2.7746860730593608</v>
      </c>
      <c r="G352" s="17">
        <f t="shared" ca="1" si="237"/>
        <v>2.8171518264840181</v>
      </c>
      <c r="H352" s="17">
        <f t="shared" ca="1" si="237"/>
        <v>2.8791381278538815</v>
      </c>
      <c r="I352" s="17">
        <f t="shared" ca="1" si="237"/>
        <v>2.9263127853881277</v>
      </c>
      <c r="J352" s="17">
        <f t="shared" ca="1" si="237"/>
        <v>2.9851883561643837</v>
      </c>
      <c r="K352" s="17">
        <f t="shared" ca="1" si="237"/>
        <v>3.0692636986301371</v>
      </c>
      <c r="L352" s="17">
        <f t="shared" ca="1" si="237"/>
        <v>3.1838184931506852</v>
      </c>
      <c r="M352" s="17">
        <f t="shared" ca="1" si="237"/>
        <v>3.3354166666666667</v>
      </c>
      <c r="N352" s="17">
        <f t="shared" ca="1" si="237"/>
        <v>3.4244292237442924</v>
      </c>
      <c r="O352" s="18">
        <v>3</v>
      </c>
      <c r="Q352" s="19">
        <f t="shared" ca="1" si="208"/>
        <v>18.922999999999998</v>
      </c>
      <c r="R352" t="s">
        <v>55</v>
      </c>
      <c r="S352">
        <v>2043</v>
      </c>
      <c r="T352" s="17">
        <v>15.66</v>
      </c>
      <c r="U352" s="17">
        <v>15.816000000000001</v>
      </c>
      <c r="V352" s="17">
        <v>18.922999999999998</v>
      </c>
    </row>
    <row r="353" spans="1:22" x14ac:dyDescent="0.45">
      <c r="A353" t="str">
        <f t="shared" ref="A353:B353" si="239">A185</f>
        <v>BEN</v>
      </c>
      <c r="B353" t="str">
        <f t="shared" si="239"/>
        <v>Benin</v>
      </c>
      <c r="C353" s="6">
        <f t="shared" si="180"/>
        <v>3</v>
      </c>
      <c r="E353" t="str">
        <f t="shared" si="206"/>
        <v>NatGrdExt_BEN_3</v>
      </c>
      <c r="F353" s="17">
        <f t="shared" ca="1" si="221"/>
        <v>6.5981735159817353E-2</v>
      </c>
      <c r="G353" s="17">
        <f t="shared" ca="1" si="237"/>
        <v>9.1723744292237439E-2</v>
      </c>
      <c r="H353" s="17">
        <f t="shared" ca="1" si="237"/>
        <v>0.17014840182648402</v>
      </c>
      <c r="I353" s="17">
        <f t="shared" ca="1" si="237"/>
        <v>0.29948630136986304</v>
      </c>
      <c r="J353" s="17">
        <f t="shared" ca="1" si="237"/>
        <v>0.50068493150684934</v>
      </c>
      <c r="K353" s="17">
        <f t="shared" ca="1" si="237"/>
        <v>0.79183789954337902</v>
      </c>
      <c r="L353" s="17">
        <f t="shared" ca="1" si="237"/>
        <v>1.1783390410958905</v>
      </c>
      <c r="M353" s="17">
        <f t="shared" ca="1" si="237"/>
        <v>1.6442636986301371</v>
      </c>
      <c r="N353" s="17">
        <f t="shared" ca="1" si="237"/>
        <v>1.8957191780821918</v>
      </c>
      <c r="O353" s="18">
        <v>3</v>
      </c>
      <c r="Q353" s="19">
        <f t="shared" ca="1" si="208"/>
        <v>19.411999999999999</v>
      </c>
      <c r="R353" t="s">
        <v>55</v>
      </c>
      <c r="S353">
        <v>2044</v>
      </c>
      <c r="T353" s="17">
        <v>15.875999999999999</v>
      </c>
      <c r="U353" s="17">
        <v>16.042000000000002</v>
      </c>
      <c r="V353" s="17">
        <v>19.411999999999999</v>
      </c>
    </row>
    <row r="354" spans="1:22" x14ac:dyDescent="0.45">
      <c r="A354" t="str">
        <f t="shared" ref="A354:B354" si="240">A186</f>
        <v>BFA</v>
      </c>
      <c r="B354" t="str">
        <f t="shared" si="240"/>
        <v>Burkina Faso</v>
      </c>
      <c r="C354" s="6">
        <f t="shared" si="180"/>
        <v>3</v>
      </c>
      <c r="E354" t="str">
        <f t="shared" si="206"/>
        <v>NatGrdExt_BFA_3</v>
      </c>
      <c r="F354" s="17">
        <f t="shared" ca="1" si="221"/>
        <v>0.10881849315068494</v>
      </c>
      <c r="G354" s="17">
        <f t="shared" ca="1" si="237"/>
        <v>0.15673515981735159</v>
      </c>
      <c r="H354" s="17">
        <f t="shared" ca="1" si="237"/>
        <v>0.31752283105022833</v>
      </c>
      <c r="I354" s="17">
        <f t="shared" ca="1" si="237"/>
        <v>0.61155821917808217</v>
      </c>
      <c r="J354" s="17">
        <f t="shared" ca="1" si="237"/>
        <v>1.1138413242009133</v>
      </c>
      <c r="K354" s="17">
        <f t="shared" ca="1" si="237"/>
        <v>1.9080194063926941</v>
      </c>
      <c r="L354" s="17">
        <f t="shared" ca="1" si="237"/>
        <v>3.0620719178082192</v>
      </c>
      <c r="M354" s="17">
        <f t="shared" ca="1" si="237"/>
        <v>4.5907248858447494</v>
      </c>
      <c r="N354" s="17">
        <f t="shared" ca="1" si="237"/>
        <v>5.4750285388127855</v>
      </c>
      <c r="O354" s="18">
        <v>3</v>
      </c>
      <c r="Q354" s="19">
        <f t="shared" ca="1" si="208"/>
        <v>19.908000000000001</v>
      </c>
      <c r="R354" t="s">
        <v>55</v>
      </c>
      <c r="S354">
        <v>2045</v>
      </c>
      <c r="T354" s="17">
        <v>16.09</v>
      </c>
      <c r="U354" s="17">
        <v>16.265999999999998</v>
      </c>
      <c r="V354" s="17">
        <v>19.908000000000001</v>
      </c>
    </row>
    <row r="355" spans="1:22" x14ac:dyDescent="0.45">
      <c r="A355" t="str">
        <f t="shared" ref="A355:B355" si="241">A187</f>
        <v>BGD</v>
      </c>
      <c r="B355" t="str">
        <f t="shared" si="241"/>
        <v>Bangladesh</v>
      </c>
      <c r="C355" s="6">
        <f t="shared" si="180"/>
        <v>3</v>
      </c>
      <c r="E355" t="str">
        <f t="shared" si="206"/>
        <v>NatGrdExt_BGD_3</v>
      </c>
      <c r="F355" s="17">
        <f t="shared" ca="1" si="221"/>
        <v>3.5337328767123291</v>
      </c>
      <c r="G355" s="17">
        <f t="shared" ca="1" si="237"/>
        <v>5.116038812785388</v>
      </c>
      <c r="H355" s="17">
        <f t="shared" ca="1" si="237"/>
        <v>9.5151826484018258</v>
      </c>
      <c r="I355" s="17">
        <f t="shared" ca="1" si="237"/>
        <v>14.659389269406391</v>
      </c>
      <c r="J355" s="17">
        <f t="shared" ca="1" si="237"/>
        <v>19.064868721461188</v>
      </c>
      <c r="K355" s="17">
        <f t="shared" ca="1" si="237"/>
        <v>21.9962899543379</v>
      </c>
      <c r="L355" s="17">
        <f t="shared" ca="1" si="237"/>
        <v>23.760873287671235</v>
      </c>
      <c r="M355" s="17">
        <f t="shared" ca="1" si="237"/>
        <v>24.884703196347033</v>
      </c>
      <c r="N355" s="17">
        <f t="shared" ca="1" si="237"/>
        <v>25.354052511415524</v>
      </c>
      <c r="O355" s="18">
        <v>3</v>
      </c>
      <c r="Q355" s="19">
        <f t="shared" ca="1" si="208"/>
        <v>20.411000000000001</v>
      </c>
      <c r="R355" t="s">
        <v>55</v>
      </c>
      <c r="S355">
        <v>2046</v>
      </c>
      <c r="T355" s="17">
        <v>16.300999999999998</v>
      </c>
      <c r="U355" s="17">
        <v>16.486000000000001</v>
      </c>
      <c r="V355" s="17">
        <v>20.411000000000001</v>
      </c>
    </row>
    <row r="356" spans="1:22" x14ac:dyDescent="0.45">
      <c r="A356" t="str">
        <f t="shared" ref="A356:B356" si="242">A188</f>
        <v>BGR</v>
      </c>
      <c r="B356" t="str">
        <f t="shared" si="242"/>
        <v>Bulgaria</v>
      </c>
      <c r="C356" s="6">
        <f t="shared" si="180"/>
        <v>3</v>
      </c>
      <c r="E356" t="str">
        <f t="shared" si="206"/>
        <v>NatGrdExt_BGR_3</v>
      </c>
      <c r="F356" s="17">
        <f t="shared" ca="1" si="221"/>
        <v>0.95208333333333328</v>
      </c>
      <c r="G356" s="17">
        <f t="shared" ca="1" si="237"/>
        <v>0.95208333333333328</v>
      </c>
      <c r="H356" s="17">
        <f t="shared" ca="1" si="237"/>
        <v>0.95208333333333328</v>
      </c>
      <c r="I356" s="17">
        <f t="shared" ca="1" si="237"/>
        <v>0.95208333333333328</v>
      </c>
      <c r="J356" s="17">
        <f t="shared" ca="1" si="237"/>
        <v>0.95208333333333328</v>
      </c>
      <c r="K356" s="17">
        <f t="shared" ca="1" si="237"/>
        <v>0.95208333333333328</v>
      </c>
      <c r="L356" s="17">
        <f t="shared" ca="1" si="237"/>
        <v>0.95208333333333328</v>
      </c>
      <c r="M356" s="17">
        <f t="shared" ca="1" si="237"/>
        <v>0.95208333333333328</v>
      </c>
      <c r="N356" s="17">
        <f t="shared" ca="1" si="237"/>
        <v>0.95565068493150684</v>
      </c>
      <c r="O356" s="18">
        <v>3</v>
      </c>
      <c r="Q356" s="19">
        <f t="shared" ca="1" si="208"/>
        <v>20.92</v>
      </c>
      <c r="R356" t="s">
        <v>55</v>
      </c>
      <c r="S356">
        <v>2047</v>
      </c>
      <c r="T356" s="17">
        <v>16.507000000000001</v>
      </c>
      <c r="U356" s="17">
        <v>16.702000000000002</v>
      </c>
      <c r="V356" s="17">
        <v>20.92</v>
      </c>
    </row>
    <row r="357" spans="1:22" x14ac:dyDescent="0.45">
      <c r="A357" t="str">
        <f t="shared" ref="A357:B357" si="243">A189</f>
        <v>BHR</v>
      </c>
      <c r="B357" t="str">
        <f t="shared" si="243"/>
        <v>Bahrain</v>
      </c>
      <c r="C357" s="6">
        <f t="shared" si="180"/>
        <v>3</v>
      </c>
      <c r="E357" t="str">
        <f t="shared" si="206"/>
        <v>NatGrdExt_BHR_3</v>
      </c>
      <c r="F357" s="17">
        <f t="shared" ca="1" si="221"/>
        <v>0.95753424657534247</v>
      </c>
      <c r="G357" s="17">
        <f t="shared" ca="1" si="237"/>
        <v>0.9695776255707762</v>
      </c>
      <c r="H357" s="17">
        <f t="shared" ca="1" si="237"/>
        <v>1.0303367579908675</v>
      </c>
      <c r="I357" s="17">
        <f t="shared" ca="1" si="237"/>
        <v>1.0736301369863013</v>
      </c>
      <c r="J357" s="17">
        <f t="shared" ca="1" si="237"/>
        <v>1.0882990867579909</v>
      </c>
      <c r="K357" s="17">
        <f t="shared" ca="1" si="237"/>
        <v>1.0949771689497718</v>
      </c>
      <c r="L357" s="17">
        <f t="shared" ca="1" si="237"/>
        <v>1.0987157534246577</v>
      </c>
      <c r="M357" s="17">
        <f t="shared" ca="1" si="237"/>
        <v>1.1235445205479453</v>
      </c>
      <c r="N357" s="17">
        <f t="shared" ca="1" si="237"/>
        <v>1.1418664383561645</v>
      </c>
      <c r="O357" s="18">
        <v>3</v>
      </c>
      <c r="Q357" s="19">
        <f t="shared" ca="1" si="208"/>
        <v>21.433</v>
      </c>
      <c r="R357" t="s">
        <v>55</v>
      </c>
      <c r="S357">
        <v>2048</v>
      </c>
      <c r="T357" s="17">
        <v>16.704000000000001</v>
      </c>
      <c r="U357" s="17">
        <v>16.91</v>
      </c>
      <c r="V357" s="17">
        <v>21.433</v>
      </c>
    </row>
    <row r="358" spans="1:22" x14ac:dyDescent="0.45">
      <c r="A358" t="str">
        <f t="shared" ref="A358:B358" si="244">A190</f>
        <v>BHS</v>
      </c>
      <c r="B358" t="str">
        <f t="shared" si="244"/>
        <v>The Bahamas</v>
      </c>
      <c r="C358" s="6">
        <f t="shared" si="180"/>
        <v>3</v>
      </c>
      <c r="E358" t="str">
        <f t="shared" si="206"/>
        <v>NatGrdExt_BHS_3</v>
      </c>
      <c r="F358" s="17">
        <f t="shared" ca="1" si="221"/>
        <v>6.6752283105022833E-2</v>
      </c>
      <c r="G358" s="17">
        <f t="shared" ca="1" si="237"/>
        <v>6.9121004566210051E-2</v>
      </c>
      <c r="H358" s="17">
        <f t="shared" ca="1" si="237"/>
        <v>7.2174657534246581E-2</v>
      </c>
      <c r="I358" s="17">
        <f t="shared" ca="1" si="237"/>
        <v>7.3344748858447481E-2</v>
      </c>
      <c r="J358" s="17">
        <f t="shared" ca="1" si="237"/>
        <v>7.3344748858447481E-2</v>
      </c>
      <c r="K358" s="17">
        <f t="shared" ca="1" si="237"/>
        <v>7.3344748858447481E-2</v>
      </c>
      <c r="L358" s="17">
        <f t="shared" ca="1" si="237"/>
        <v>7.3344748858447481E-2</v>
      </c>
      <c r="M358" s="17">
        <f t="shared" ca="1" si="237"/>
        <v>7.3344748858447481E-2</v>
      </c>
      <c r="N358" s="17">
        <f t="shared" ca="1" si="237"/>
        <v>7.3344748858447481E-2</v>
      </c>
      <c r="O358" s="18">
        <v>3</v>
      </c>
      <c r="Q358" s="19">
        <f t="shared" ca="1" si="208"/>
        <v>21.946999999999999</v>
      </c>
      <c r="R358" t="s">
        <v>55</v>
      </c>
      <c r="S358">
        <v>2049</v>
      </c>
      <c r="T358" s="17">
        <v>16.888000000000002</v>
      </c>
      <c r="U358" s="17">
        <v>17.106999999999999</v>
      </c>
      <c r="V358" s="17">
        <v>21.946999999999999</v>
      </c>
    </row>
    <row r="359" spans="1:22" x14ac:dyDescent="0.45">
      <c r="A359" t="str">
        <f t="shared" ref="A359:B359" si="245">A191</f>
        <v>BIH</v>
      </c>
      <c r="B359" t="str">
        <f t="shared" si="245"/>
        <v>Bosnia and Herzegovina</v>
      </c>
      <c r="C359" s="6">
        <f t="shared" si="180"/>
        <v>3</v>
      </c>
      <c r="E359" t="str">
        <f t="shared" si="206"/>
        <v>NatGrdExt_BIH_3</v>
      </c>
      <c r="F359" s="17">
        <f t="shared" ca="1" si="221"/>
        <v>0.54049657534246576</v>
      </c>
      <c r="G359" s="17">
        <f t="shared" ca="1" si="237"/>
        <v>0.63259132420091324</v>
      </c>
      <c r="H359" s="17">
        <f t="shared" ca="1" si="237"/>
        <v>0.80796232876712326</v>
      </c>
      <c r="I359" s="17">
        <f t="shared" ca="1" si="237"/>
        <v>0.93624429223744288</v>
      </c>
      <c r="J359" s="17">
        <f t="shared" ca="1" si="237"/>
        <v>1.0196917808219177</v>
      </c>
      <c r="K359" s="17">
        <f t="shared" ca="1" si="237"/>
        <v>1.0668378995433789</v>
      </c>
      <c r="L359" s="17">
        <f t="shared" ca="1" si="237"/>
        <v>1.0862442922374429</v>
      </c>
      <c r="M359" s="17">
        <f t="shared" ca="1" si="237"/>
        <v>1.1023687214611873</v>
      </c>
      <c r="N359" s="17">
        <f t="shared" ca="1" si="237"/>
        <v>1.1124714611872146</v>
      </c>
      <c r="O359" s="18">
        <v>3</v>
      </c>
      <c r="Q359" s="19">
        <f t="shared" ca="1" si="208"/>
        <v>22.459</v>
      </c>
      <c r="R359" t="s">
        <v>55</v>
      </c>
      <c r="S359">
        <v>2050</v>
      </c>
      <c r="T359" s="17">
        <v>17.056000000000001</v>
      </c>
      <c r="U359" s="17">
        <v>17.292000000000002</v>
      </c>
      <c r="V359" s="17">
        <v>22.459</v>
      </c>
    </row>
    <row r="360" spans="1:22" x14ac:dyDescent="0.45">
      <c r="A360" t="str">
        <f t="shared" ref="A360:B360" si="246">A192</f>
        <v>BLR</v>
      </c>
      <c r="B360" t="str">
        <f t="shared" si="246"/>
        <v>Belarus</v>
      </c>
      <c r="C360" s="6">
        <f t="shared" si="180"/>
        <v>3</v>
      </c>
      <c r="E360" t="str">
        <f t="shared" si="206"/>
        <v>NatGrdExt_BLR_3</v>
      </c>
      <c r="F360" s="17">
        <f t="shared" ca="1" si="221"/>
        <v>1.0237728310502283</v>
      </c>
      <c r="G360" s="17">
        <f t="shared" ca="1" si="237"/>
        <v>1.0254280821917807</v>
      </c>
      <c r="H360" s="17">
        <f t="shared" ca="1" si="237"/>
        <v>1.0254280821917807</v>
      </c>
      <c r="I360" s="17">
        <f t="shared" ca="1" si="237"/>
        <v>1.0281963470319635</v>
      </c>
      <c r="J360" s="17">
        <f t="shared" ca="1" si="237"/>
        <v>1.0281963470319635</v>
      </c>
      <c r="K360" s="17">
        <f t="shared" ca="1" si="237"/>
        <v>1.0281963470319635</v>
      </c>
      <c r="L360" s="17">
        <f t="shared" ca="1" si="237"/>
        <v>1.0402968036529681</v>
      </c>
      <c r="M360" s="17">
        <f t="shared" ca="1" si="237"/>
        <v>1.0649543378995434</v>
      </c>
      <c r="N360" s="17">
        <f t="shared" ca="1" si="237"/>
        <v>1.080279680365297</v>
      </c>
      <c r="O360" s="18">
        <v>3</v>
      </c>
      <c r="Q360" s="19">
        <f t="shared" ca="1" si="208"/>
        <v>22.969000000000001</v>
      </c>
      <c r="R360" t="s">
        <v>55</v>
      </c>
      <c r="S360">
        <v>2051</v>
      </c>
      <c r="T360" s="17">
        <v>17.204000000000001</v>
      </c>
      <c r="U360" s="17">
        <v>17.46</v>
      </c>
      <c r="V360" s="17">
        <v>22.969000000000001</v>
      </c>
    </row>
    <row r="361" spans="1:22" x14ac:dyDescent="0.45">
      <c r="A361" t="str">
        <f t="shared" ref="A361:B361" si="247">A193</f>
        <v>BLZ</v>
      </c>
      <c r="B361" t="str">
        <f t="shared" si="247"/>
        <v>Belize</v>
      </c>
      <c r="C361" s="6">
        <f t="shared" si="180"/>
        <v>3</v>
      </c>
      <c r="E361" t="str">
        <f t="shared" si="206"/>
        <v>NatGrdExt_BLZ_3</v>
      </c>
      <c r="F361" s="17">
        <f t="shared" ca="1" si="221"/>
        <v>7.0205479452054798E-2</v>
      </c>
      <c r="G361" s="17">
        <f t="shared" ref="G361:N370" ca="1" si="248">MAX(F361,SUMIFS($Q$5:$Q$19999,$R$5:$R$19999,RIGHT($A361,3),$S$5:$S$19999,G$4)*VLOOKUP($C361,$Y$5:$Z$15,2,FALSE)/8.76)+SUMIF($Y$5:$Y$15,$C361,$AA$5:$AA$15)</f>
        <v>7.6826484018264848E-2</v>
      </c>
      <c r="H361" s="17">
        <f t="shared" ca="1" si="248"/>
        <v>9.0353881278538814E-2</v>
      </c>
      <c r="I361" s="17">
        <f t="shared" ca="1" si="248"/>
        <v>0.10396689497716895</v>
      </c>
      <c r="J361" s="17">
        <f t="shared" ca="1" si="248"/>
        <v>0.11752283105022832</v>
      </c>
      <c r="K361" s="17">
        <f t="shared" ca="1" si="248"/>
        <v>0.13107876712328767</v>
      </c>
      <c r="L361" s="17">
        <f t="shared" ca="1" si="248"/>
        <v>0.1439783105022831</v>
      </c>
      <c r="M361" s="17">
        <f t="shared" ca="1" si="248"/>
        <v>0.15599315068493153</v>
      </c>
      <c r="N361" s="17">
        <f t="shared" ca="1" si="248"/>
        <v>0.1620719178082192</v>
      </c>
      <c r="O361" s="18">
        <v>3</v>
      </c>
      <c r="Q361" s="19">
        <f t="shared" ca="1" si="208"/>
        <v>23.474</v>
      </c>
      <c r="R361" t="s">
        <v>55</v>
      </c>
      <c r="S361">
        <v>2052</v>
      </c>
      <c r="T361" s="17">
        <v>17.332999999999998</v>
      </c>
      <c r="U361" s="17">
        <v>17.611999999999998</v>
      </c>
      <c r="V361" s="17">
        <v>23.474</v>
      </c>
    </row>
    <row r="362" spans="1:22" x14ac:dyDescent="0.45">
      <c r="A362" t="str">
        <f t="shared" ref="A362:B362" si="249">A194</f>
        <v>BOL</v>
      </c>
      <c r="B362" t="str">
        <f t="shared" si="249"/>
        <v>Bolivia</v>
      </c>
      <c r="C362" s="6">
        <f t="shared" si="180"/>
        <v>3</v>
      </c>
      <c r="E362" t="str">
        <f t="shared" si="206"/>
        <v>NatGrdExt_BOL_3</v>
      </c>
      <c r="F362" s="17">
        <f t="shared" ca="1" si="221"/>
        <v>0.3556221461187215</v>
      </c>
      <c r="G362" s="17">
        <f t="shared" ca="1" si="248"/>
        <v>0.454337899543379</v>
      </c>
      <c r="H362" s="17">
        <f t="shared" ca="1" si="248"/>
        <v>0.72622716894977168</v>
      </c>
      <c r="I362" s="17">
        <f t="shared" ca="1" si="248"/>
        <v>1.1128424657534246</v>
      </c>
      <c r="J362" s="17">
        <f t="shared" ca="1" si="248"/>
        <v>1.6291952054794523</v>
      </c>
      <c r="K362" s="17">
        <f t="shared" ca="1" si="248"/>
        <v>2.2635559360730593</v>
      </c>
      <c r="L362" s="17">
        <f t="shared" ca="1" si="248"/>
        <v>2.9899543378995435</v>
      </c>
      <c r="M362" s="17">
        <f t="shared" ca="1" si="248"/>
        <v>3.7673230593607308</v>
      </c>
      <c r="N362" s="17">
        <f t="shared" ca="1" si="248"/>
        <v>4.1603595890410956</v>
      </c>
      <c r="O362" s="18">
        <v>3</v>
      </c>
      <c r="Q362" s="19">
        <f t="shared" ca="1" si="208"/>
        <v>23.974</v>
      </c>
      <c r="R362" t="s">
        <v>55</v>
      </c>
      <c r="S362">
        <v>2053</v>
      </c>
      <c r="T362" s="17">
        <v>17.443000000000001</v>
      </c>
      <c r="U362" s="17">
        <v>17.747</v>
      </c>
      <c r="V362" s="17">
        <v>23.974</v>
      </c>
    </row>
    <row r="363" spans="1:22" x14ac:dyDescent="0.45">
      <c r="A363" t="str">
        <f t="shared" ref="A363:B363" si="250">A195</f>
        <v>BRA</v>
      </c>
      <c r="B363" t="str">
        <f t="shared" si="250"/>
        <v>Brazil</v>
      </c>
      <c r="C363" s="6">
        <f t="shared" si="180"/>
        <v>3</v>
      </c>
      <c r="E363" t="str">
        <f t="shared" si="206"/>
        <v>NatGrdExt_BRA_3</v>
      </c>
      <c r="F363" s="17">
        <f t="shared" ca="1" si="221"/>
        <v>19.499457762557078</v>
      </c>
      <c r="G363" s="17">
        <f t="shared" ca="1" si="248"/>
        <v>21.570976027397261</v>
      </c>
      <c r="H363" s="17">
        <f t="shared" ca="1" si="248"/>
        <v>25.238413242009134</v>
      </c>
      <c r="I363" s="17">
        <f t="shared" ca="1" si="248"/>
        <v>27.978453196347033</v>
      </c>
      <c r="J363" s="17">
        <f t="shared" ca="1" si="248"/>
        <v>29.771404109589042</v>
      </c>
      <c r="K363" s="17">
        <f t="shared" ca="1" si="248"/>
        <v>30.830764840182649</v>
      </c>
      <c r="L363" s="17">
        <f t="shared" ca="1" si="248"/>
        <v>31.501997716894977</v>
      </c>
      <c r="M363" s="17">
        <f t="shared" ca="1" si="248"/>
        <v>32.083333333333336</v>
      </c>
      <c r="N363" s="17">
        <f t="shared" ca="1" si="248"/>
        <v>32.416666666666671</v>
      </c>
      <c r="O363" s="18">
        <v>3</v>
      </c>
      <c r="Q363" s="19">
        <f t="shared" ca="1" si="208"/>
        <v>24.466999999999999</v>
      </c>
      <c r="R363" t="s">
        <v>55</v>
      </c>
      <c r="S363">
        <v>2054</v>
      </c>
      <c r="T363" s="17">
        <v>17.536000000000001</v>
      </c>
      <c r="U363" s="17">
        <v>17.864999999999998</v>
      </c>
      <c r="V363" s="17">
        <v>24.466999999999999</v>
      </c>
    </row>
    <row r="364" spans="1:22" x14ac:dyDescent="0.45">
      <c r="A364" t="str">
        <f t="shared" ref="A364:B364" si="251">A196</f>
        <v>BRN</v>
      </c>
      <c r="B364" t="str">
        <f t="shared" si="251"/>
        <v>Brunei</v>
      </c>
      <c r="C364" s="6">
        <f t="shared" si="180"/>
        <v>3</v>
      </c>
      <c r="E364" t="str">
        <f t="shared" si="206"/>
        <v>NatGrdExt_BRN_3</v>
      </c>
      <c r="F364" s="17">
        <f t="shared" ca="1" si="221"/>
        <v>0.12634132420091324</v>
      </c>
      <c r="G364" s="17">
        <f t="shared" ca="1" si="248"/>
        <v>0.13378995433789953</v>
      </c>
      <c r="H364" s="17">
        <f t="shared" ca="1" si="248"/>
        <v>0.14577625570776256</v>
      </c>
      <c r="I364" s="17">
        <f t="shared" ca="1" si="248"/>
        <v>0.15448059360730595</v>
      </c>
      <c r="J364" s="17">
        <f t="shared" ca="1" si="248"/>
        <v>0.16110159817351596</v>
      </c>
      <c r="K364" s="17">
        <f t="shared" ca="1" si="248"/>
        <v>0.16572488584474887</v>
      </c>
      <c r="L364" s="17">
        <f t="shared" ca="1" si="248"/>
        <v>0.1702054794520548</v>
      </c>
      <c r="M364" s="17">
        <f t="shared" ca="1" si="248"/>
        <v>0.17611301369863014</v>
      </c>
      <c r="N364" s="17">
        <f t="shared" ca="1" si="248"/>
        <v>0.17970890410958903</v>
      </c>
      <c r="O364" s="18">
        <v>3</v>
      </c>
      <c r="Q364" s="19">
        <f t="shared" ca="1" si="208"/>
        <v>24.954000000000001</v>
      </c>
      <c r="R364" t="s">
        <v>55</v>
      </c>
      <c r="S364">
        <v>2055</v>
      </c>
      <c r="T364" s="17">
        <v>17.611000000000001</v>
      </c>
      <c r="U364" s="17">
        <v>17.966999999999999</v>
      </c>
      <c r="V364" s="17">
        <v>24.954000000000001</v>
      </c>
    </row>
    <row r="365" spans="1:22" x14ac:dyDescent="0.45">
      <c r="A365" t="str">
        <f t="shared" ref="A365:B365" si="252">A197</f>
        <v>BTN</v>
      </c>
      <c r="B365" t="str">
        <f t="shared" si="252"/>
        <v>Bhutan</v>
      </c>
      <c r="C365" s="6">
        <f t="shared" si="180"/>
        <v>3</v>
      </c>
      <c r="E365" t="str">
        <f t="shared" si="206"/>
        <v>NatGrdExt_BTN_3</v>
      </c>
      <c r="F365" s="17">
        <f t="shared" ca="1" si="221"/>
        <v>1.3670091324200913E-2</v>
      </c>
      <c r="G365" s="17">
        <f t="shared" ca="1" si="248"/>
        <v>1.678082191780822E-2</v>
      </c>
      <c r="H365" s="17">
        <f t="shared" ca="1" si="248"/>
        <v>2.4657534246575342E-2</v>
      </c>
      <c r="I365" s="17">
        <f t="shared" ca="1" si="248"/>
        <v>3.4931506849315071E-2</v>
      </c>
      <c r="J365" s="17">
        <f t="shared" ca="1" si="248"/>
        <v>4.7602739726027396E-2</v>
      </c>
      <c r="K365" s="17">
        <f t="shared" ca="1" si="248"/>
        <v>6.1757990867579916E-2</v>
      </c>
      <c r="L365" s="17">
        <f t="shared" ca="1" si="248"/>
        <v>7.6740867579908681E-2</v>
      </c>
      <c r="M365" s="17">
        <f t="shared" ca="1" si="248"/>
        <v>9.2465753424657543E-2</v>
      </c>
      <c r="N365" s="17">
        <f t="shared" ca="1" si="248"/>
        <v>0.10051369863013698</v>
      </c>
      <c r="O365" s="18">
        <v>3</v>
      </c>
      <c r="Q365" s="19">
        <f t="shared" ca="1" si="208"/>
        <v>25.433</v>
      </c>
      <c r="R365" t="s">
        <v>55</v>
      </c>
      <c r="S365">
        <v>2056</v>
      </c>
      <c r="T365" s="17">
        <v>17.672000000000001</v>
      </c>
      <c r="U365" s="17">
        <v>18.053000000000001</v>
      </c>
      <c r="V365" s="17">
        <v>25.433</v>
      </c>
    </row>
    <row r="366" spans="1:22" x14ac:dyDescent="0.45">
      <c r="A366" t="str">
        <f t="shared" ref="A366:B366" si="253">A198</f>
        <v>BWA</v>
      </c>
      <c r="B366" t="str">
        <f t="shared" si="253"/>
        <v>Botswana</v>
      </c>
      <c r="C366" s="6">
        <f t="shared" ref="C366:C429" si="254">C198+1</f>
        <v>3</v>
      </c>
      <c r="E366" t="str">
        <f t="shared" si="206"/>
        <v>NatGrdExt_BWA_3</v>
      </c>
      <c r="F366" s="17">
        <f t="shared" ca="1" si="221"/>
        <v>0.16218607305936072</v>
      </c>
      <c r="G366" s="17">
        <f t="shared" ca="1" si="248"/>
        <v>0.19072488584474886</v>
      </c>
      <c r="H366" s="17">
        <f t="shared" ca="1" si="248"/>
        <v>0.24646118721461185</v>
      </c>
      <c r="I366" s="17">
        <f t="shared" ca="1" si="248"/>
        <v>0.29706050228310504</v>
      </c>
      <c r="J366" s="17">
        <f t="shared" ca="1" si="248"/>
        <v>0.33781392694063928</v>
      </c>
      <c r="K366" s="17">
        <f t="shared" ca="1" si="248"/>
        <v>0.36638127853881275</v>
      </c>
      <c r="L366" s="17">
        <f t="shared" ca="1" si="248"/>
        <v>0.38618721461187216</v>
      </c>
      <c r="M366" s="17">
        <f t="shared" ca="1" si="248"/>
        <v>0.40002853881278538</v>
      </c>
      <c r="N366" s="17">
        <f t="shared" ca="1" si="248"/>
        <v>0.40465182648401826</v>
      </c>
      <c r="O366" s="18">
        <v>3</v>
      </c>
      <c r="Q366" s="19">
        <f t="shared" ca="1" si="208"/>
        <v>25.902999999999999</v>
      </c>
      <c r="R366" t="s">
        <v>55</v>
      </c>
      <c r="S366">
        <v>2057</v>
      </c>
      <c r="T366" s="17">
        <v>17.716999999999999</v>
      </c>
      <c r="U366" s="17">
        <v>18.122</v>
      </c>
      <c r="V366" s="17">
        <v>25.902999999999999</v>
      </c>
    </row>
    <row r="367" spans="1:22" x14ac:dyDescent="0.45">
      <c r="A367" t="str">
        <f t="shared" ref="A367:B367" si="255">A199</f>
        <v>CAF</v>
      </c>
      <c r="B367" t="str">
        <f t="shared" si="255"/>
        <v>Central African Republic</v>
      </c>
      <c r="C367" s="6">
        <f t="shared" si="254"/>
        <v>3</v>
      </c>
      <c r="E367" t="str">
        <f t="shared" si="206"/>
        <v>NatGrdExt_CAF_3</v>
      </c>
      <c r="F367" s="17">
        <f t="shared" ca="1" si="221"/>
        <v>2.4143835616438358E-2</v>
      </c>
      <c r="G367" s="17">
        <f t="shared" ca="1" si="248"/>
        <v>3.3247716894977172E-2</v>
      </c>
      <c r="H367" s="17">
        <f t="shared" ca="1" si="248"/>
        <v>6.0388127853881285E-2</v>
      </c>
      <c r="I367" s="17">
        <f t="shared" ca="1" si="248"/>
        <v>0.10396689497716895</v>
      </c>
      <c r="J367" s="17">
        <f t="shared" ca="1" si="248"/>
        <v>0.17051940639269406</v>
      </c>
      <c r="K367" s="17">
        <f t="shared" ca="1" si="248"/>
        <v>0.26406963470319633</v>
      </c>
      <c r="L367" s="17">
        <f t="shared" ca="1" si="248"/>
        <v>0.38444634703196351</v>
      </c>
      <c r="M367" s="17">
        <f t="shared" ca="1" si="248"/>
        <v>0.52542808219178083</v>
      </c>
      <c r="N367" s="17">
        <f t="shared" ca="1" si="248"/>
        <v>0.59965753424657542</v>
      </c>
      <c r="O367" s="18">
        <v>3</v>
      </c>
      <c r="Q367" s="19">
        <f t="shared" ca="1" si="208"/>
        <v>26.364000000000001</v>
      </c>
      <c r="R367" t="s">
        <v>55</v>
      </c>
      <c r="S367">
        <v>2058</v>
      </c>
      <c r="T367" s="17">
        <v>17.745999999999999</v>
      </c>
      <c r="U367" s="17">
        <v>18.175000000000001</v>
      </c>
      <c r="V367" s="17">
        <v>26.364000000000001</v>
      </c>
    </row>
    <row r="368" spans="1:22" x14ac:dyDescent="0.45">
      <c r="A368" t="str">
        <f t="shared" ref="A368:B368" si="256">A200</f>
        <v>CAN</v>
      </c>
      <c r="B368" t="str">
        <f t="shared" si="256"/>
        <v>Canada</v>
      </c>
      <c r="C368" s="6">
        <f t="shared" si="254"/>
        <v>3</v>
      </c>
      <c r="E368" t="str">
        <f t="shared" si="206"/>
        <v>NatGrdExt_CAN_3</v>
      </c>
      <c r="F368" s="17">
        <f t="shared" ca="1" si="221"/>
        <v>18.460673515981735</v>
      </c>
      <c r="G368" s="17">
        <f t="shared" ca="1" si="248"/>
        <v>18.772688356164384</v>
      </c>
      <c r="H368" s="17">
        <f t="shared" ca="1" si="248"/>
        <v>18.978652968036528</v>
      </c>
      <c r="I368" s="17">
        <f t="shared" ca="1" si="248"/>
        <v>19.022060502283107</v>
      </c>
      <c r="J368" s="17">
        <f t="shared" ca="1" si="248"/>
        <v>19.150799086757992</v>
      </c>
      <c r="K368" s="17">
        <f t="shared" ca="1" si="248"/>
        <v>19.425057077625571</v>
      </c>
      <c r="L368" s="17">
        <f t="shared" ca="1" si="248"/>
        <v>19.78781392694064</v>
      </c>
      <c r="M368" s="17">
        <f t="shared" ca="1" si="248"/>
        <v>20.344891552511417</v>
      </c>
      <c r="N368" s="17">
        <f t="shared" ca="1" si="248"/>
        <v>20.734132420091324</v>
      </c>
      <c r="O368" s="18">
        <v>3</v>
      </c>
      <c r="Q368" s="19">
        <f t="shared" ca="1" si="208"/>
        <v>26.812999999999999</v>
      </c>
      <c r="R368" t="s">
        <v>55</v>
      </c>
      <c r="S368">
        <v>2059</v>
      </c>
      <c r="T368" s="17">
        <v>17.760000000000002</v>
      </c>
      <c r="U368" s="17">
        <v>18.212</v>
      </c>
      <c r="V368" s="17">
        <v>26.812999999999999</v>
      </c>
    </row>
    <row r="369" spans="1:22" x14ac:dyDescent="0.45">
      <c r="A369" t="str">
        <f t="shared" ref="A369:B369" si="257">A201</f>
        <v>CHE</v>
      </c>
      <c r="B369" t="str">
        <f t="shared" si="257"/>
        <v>Switzerland</v>
      </c>
      <c r="C369" s="6">
        <f t="shared" si="254"/>
        <v>3</v>
      </c>
      <c r="E369" t="str">
        <f t="shared" si="206"/>
        <v>NatGrdExt_CHE_3</v>
      </c>
      <c r="F369" s="17">
        <f t="shared" ca="1" si="221"/>
        <v>2.0857020547945204</v>
      </c>
      <c r="G369" s="17">
        <f t="shared" ca="1" si="248"/>
        <v>2.1242294520547946</v>
      </c>
      <c r="H369" s="17">
        <f t="shared" ca="1" si="248"/>
        <v>2.1544235159817351</v>
      </c>
      <c r="I369" s="17">
        <f t="shared" ca="1" si="248"/>
        <v>2.1635844748858446</v>
      </c>
      <c r="J369" s="17">
        <f t="shared" ca="1" si="248"/>
        <v>2.1642694063926942</v>
      </c>
      <c r="K369" s="17">
        <f t="shared" ca="1" si="248"/>
        <v>2.1741438356164386</v>
      </c>
      <c r="L369" s="17">
        <f t="shared" ca="1" si="248"/>
        <v>2.2032534246575342</v>
      </c>
      <c r="M369" s="17">
        <f t="shared" ca="1" si="248"/>
        <v>2.2689497716894977</v>
      </c>
      <c r="N369" s="17">
        <f t="shared" ca="1" si="248"/>
        <v>2.3192066210045663</v>
      </c>
      <c r="O369" s="18">
        <v>3</v>
      </c>
      <c r="Q369" s="19">
        <f t="shared" ca="1" si="208"/>
        <v>27.248999999999999</v>
      </c>
      <c r="R369" t="s">
        <v>55</v>
      </c>
      <c r="S369">
        <v>2060</v>
      </c>
      <c r="T369" s="17">
        <v>17.757999999999999</v>
      </c>
      <c r="U369" s="17">
        <v>18.231000000000002</v>
      </c>
      <c r="V369" s="17">
        <v>27.248999999999999</v>
      </c>
    </row>
    <row r="370" spans="1:22" x14ac:dyDescent="0.45">
      <c r="A370" t="str">
        <f t="shared" ref="A370:B370" si="258">A202</f>
        <v>CHL</v>
      </c>
      <c r="B370" t="str">
        <f t="shared" si="258"/>
        <v>Chile</v>
      </c>
      <c r="C370" s="6">
        <f t="shared" si="254"/>
        <v>3</v>
      </c>
      <c r="E370" t="str">
        <f t="shared" si="206"/>
        <v>NatGrdExt_CHL_3</v>
      </c>
      <c r="F370" s="17">
        <f t="shared" ca="1" si="221"/>
        <v>2.597859589041096</v>
      </c>
      <c r="G370" s="17">
        <f t="shared" ca="1" si="248"/>
        <v>2.8161244292237444</v>
      </c>
      <c r="H370" s="17">
        <f t="shared" ca="1" si="248"/>
        <v>3.1457477168949772</v>
      </c>
      <c r="I370" s="17">
        <f t="shared" ca="1" si="248"/>
        <v>3.3290525114155254</v>
      </c>
      <c r="J370" s="17">
        <f t="shared" ca="1" si="248"/>
        <v>3.4298515981735163</v>
      </c>
      <c r="K370" s="17">
        <f t="shared" ca="1" si="248"/>
        <v>3.4839611872146121</v>
      </c>
      <c r="L370" s="17">
        <f t="shared" ca="1" si="248"/>
        <v>3.514925799086758</v>
      </c>
      <c r="M370" s="17">
        <f t="shared" ca="1" si="248"/>
        <v>3.5503139269406394</v>
      </c>
      <c r="N370" s="17">
        <f t="shared" ca="1" si="248"/>
        <v>3.5763127853881276</v>
      </c>
      <c r="O370" s="18">
        <v>3</v>
      </c>
      <c r="Q370" s="19">
        <f t="shared" ca="1" si="208"/>
        <v>27.672999999999998</v>
      </c>
      <c r="R370" t="s">
        <v>55</v>
      </c>
      <c r="S370">
        <v>2061</v>
      </c>
      <c r="T370" s="17">
        <v>17.741</v>
      </c>
      <c r="U370" s="17">
        <v>18.234000000000002</v>
      </c>
      <c r="V370" s="17">
        <v>27.672999999999998</v>
      </c>
    </row>
    <row r="371" spans="1:22" x14ac:dyDescent="0.45">
      <c r="A371" t="str">
        <f t="shared" ref="A371:B371" si="259">A203</f>
        <v>CHN</v>
      </c>
      <c r="B371" t="str">
        <f t="shared" si="259"/>
        <v>China</v>
      </c>
      <c r="C371" s="6">
        <f t="shared" si="254"/>
        <v>3</v>
      </c>
      <c r="E371" t="str">
        <f t="shared" si="206"/>
        <v>NatGrdExt_CHN_3</v>
      </c>
      <c r="F371" s="17">
        <f t="shared" ca="1" si="221"/>
        <v>351.34132420091328</v>
      </c>
      <c r="G371" s="17">
        <f t="shared" ref="G371:N380" ca="1" si="260">MAX(F371,SUMIFS($Q$5:$Q$19999,$R$5:$R$19999,RIGHT($A371,3),$S$5:$S$19999,G$4)*VLOOKUP($C371,$Y$5:$Z$15,2,FALSE)/8.76)+SUMIF($Y$5:$Y$15,$C371,$AA$5:$AA$15)</f>
        <v>436.66666666666663</v>
      </c>
      <c r="H371" s="17">
        <f t="shared" ca="1" si="260"/>
        <v>547.41723744292244</v>
      </c>
      <c r="I371" s="17">
        <f t="shared" ca="1" si="260"/>
        <v>578.39326484018272</v>
      </c>
      <c r="J371" s="17">
        <f t="shared" ca="1" si="260"/>
        <v>578.39326484018272</v>
      </c>
      <c r="K371" s="17">
        <f t="shared" ca="1" si="260"/>
        <v>578.39326484018272</v>
      </c>
      <c r="L371" s="17">
        <f t="shared" ca="1" si="260"/>
        <v>578.39326484018272</v>
      </c>
      <c r="M371" s="17">
        <f t="shared" ca="1" si="260"/>
        <v>578.39326484018272</v>
      </c>
      <c r="N371" s="17">
        <f t="shared" ca="1" si="260"/>
        <v>578.39326484018272</v>
      </c>
      <c r="O371" s="18">
        <v>3</v>
      </c>
      <c r="Q371" s="19">
        <f t="shared" ca="1" si="208"/>
        <v>28.084</v>
      </c>
      <c r="R371" t="s">
        <v>55</v>
      </c>
      <c r="S371">
        <v>2062</v>
      </c>
      <c r="T371" s="17">
        <v>17.707999999999998</v>
      </c>
      <c r="U371" s="17">
        <v>18.221</v>
      </c>
      <c r="V371" s="17">
        <v>28.084</v>
      </c>
    </row>
    <row r="372" spans="1:22" x14ac:dyDescent="0.45">
      <c r="A372" t="str">
        <f t="shared" ref="A372:B372" si="261">A204</f>
        <v>CIV</v>
      </c>
      <c r="B372" t="str">
        <f t="shared" si="261"/>
        <v>Ivory Coast</v>
      </c>
      <c r="C372" s="6">
        <f t="shared" si="254"/>
        <v>3</v>
      </c>
      <c r="E372" t="str">
        <f t="shared" si="206"/>
        <v>NatGrdExt_CIV_3</v>
      </c>
      <c r="F372" s="17">
        <f t="shared" ca="1" si="221"/>
        <v>0.3055936073059361</v>
      </c>
      <c r="G372" s="17">
        <f t="shared" ca="1" si="260"/>
        <v>0.40556506849315072</v>
      </c>
      <c r="H372" s="17">
        <f t="shared" ca="1" si="260"/>
        <v>0.68099315068493149</v>
      </c>
      <c r="I372" s="17">
        <f t="shared" ca="1" si="260"/>
        <v>1.0822203196347031</v>
      </c>
      <c r="J372" s="17">
        <f t="shared" ca="1" si="260"/>
        <v>1.6308219178082193</v>
      </c>
      <c r="K372" s="17">
        <f t="shared" ca="1" si="260"/>
        <v>2.323059360730594</v>
      </c>
      <c r="L372" s="17">
        <f t="shared" ca="1" si="260"/>
        <v>3.1249714611872146</v>
      </c>
      <c r="M372" s="17">
        <f t="shared" ca="1" si="260"/>
        <v>3.9832477168949776</v>
      </c>
      <c r="N372" s="17">
        <f t="shared" ca="1" si="260"/>
        <v>4.4131278538812788</v>
      </c>
      <c r="O372" s="18">
        <v>3</v>
      </c>
      <c r="Q372" s="19">
        <f t="shared" ca="1" si="208"/>
        <v>28.483000000000001</v>
      </c>
      <c r="R372" t="s">
        <v>55</v>
      </c>
      <c r="S372">
        <v>2063</v>
      </c>
      <c r="T372" s="17">
        <v>17.663</v>
      </c>
      <c r="U372" s="17">
        <v>18.193999999999999</v>
      </c>
      <c r="V372" s="17">
        <v>28.483000000000001</v>
      </c>
    </row>
    <row r="373" spans="1:22" x14ac:dyDescent="0.45">
      <c r="A373" t="str">
        <f t="shared" ref="A373:B373" si="262">A205</f>
        <v>CMR</v>
      </c>
      <c r="B373" t="str">
        <f t="shared" si="262"/>
        <v>Cameroon</v>
      </c>
      <c r="C373" s="6">
        <f t="shared" si="254"/>
        <v>3</v>
      </c>
      <c r="E373" t="str">
        <f t="shared" si="206"/>
        <v>NatGrdExt_CMR_3</v>
      </c>
      <c r="F373" s="17">
        <f t="shared" ca="1" si="221"/>
        <v>0.34343607305936075</v>
      </c>
      <c r="G373" s="17">
        <f t="shared" ca="1" si="260"/>
        <v>0.454337899543379</v>
      </c>
      <c r="H373" s="17">
        <f t="shared" ca="1" si="260"/>
        <v>0.75696347031963473</v>
      </c>
      <c r="I373" s="17">
        <f t="shared" ca="1" si="260"/>
        <v>1.1878995433789956</v>
      </c>
      <c r="J373" s="17">
        <f t="shared" ca="1" si="260"/>
        <v>1.7613584474885846</v>
      </c>
      <c r="K373" s="17">
        <f t="shared" ca="1" si="260"/>
        <v>2.4653538812785389</v>
      </c>
      <c r="L373" s="17">
        <f t="shared" ca="1" si="260"/>
        <v>3.2579337899543379</v>
      </c>
      <c r="M373" s="17">
        <f t="shared" ca="1" si="260"/>
        <v>4.0743150684931511</v>
      </c>
      <c r="N373" s="17">
        <f t="shared" ca="1" si="260"/>
        <v>4.4702054794520549</v>
      </c>
      <c r="O373" s="18">
        <v>3</v>
      </c>
      <c r="Q373" s="19">
        <f t="shared" ca="1" si="208"/>
        <v>28.872</v>
      </c>
      <c r="R373" t="s">
        <v>55</v>
      </c>
      <c r="S373">
        <v>2064</v>
      </c>
      <c r="T373" s="17">
        <v>17.603999999999999</v>
      </c>
      <c r="U373" s="17">
        <v>18.154</v>
      </c>
      <c r="V373" s="17">
        <v>28.872</v>
      </c>
    </row>
    <row r="374" spans="1:22" x14ac:dyDescent="0.45">
      <c r="A374" t="str">
        <f t="shared" ref="A374:B374" si="263">A206</f>
        <v>COD</v>
      </c>
      <c r="B374" t="str">
        <f t="shared" si="263"/>
        <v>Democratic Republic of Congo</v>
      </c>
      <c r="C374" s="6">
        <f t="shared" si="254"/>
        <v>3</v>
      </c>
      <c r="E374" t="str">
        <f t="shared" si="206"/>
        <v>NatGrdExt_COD_3</v>
      </c>
      <c r="F374" s="17">
        <f t="shared" ca="1" si="221"/>
        <v>0.57734018264840181</v>
      </c>
      <c r="G374" s="17">
        <f t="shared" ca="1" si="260"/>
        <v>0.81461187214611874</v>
      </c>
      <c r="H374" s="17">
        <f t="shared" ca="1" si="260"/>
        <v>1.554337899543379</v>
      </c>
      <c r="I374" s="17">
        <f t="shared" ca="1" si="260"/>
        <v>2.7854737442922373</v>
      </c>
      <c r="J374" s="17">
        <f t="shared" ca="1" si="260"/>
        <v>4.6987157534246577</v>
      </c>
      <c r="K374" s="17">
        <f t="shared" ca="1" si="260"/>
        <v>7.4451484018264837</v>
      </c>
      <c r="L374" s="17">
        <f t="shared" ca="1" si="260"/>
        <v>11.048202054794521</v>
      </c>
      <c r="M374" s="17">
        <f t="shared" ca="1" si="260"/>
        <v>15.326227168949771</v>
      </c>
      <c r="N374" s="17">
        <f t="shared" ca="1" si="260"/>
        <v>17.599600456621008</v>
      </c>
      <c r="O374" s="18">
        <v>3</v>
      </c>
      <c r="Q374" s="19">
        <f t="shared" ca="1" si="208"/>
        <v>29.251000000000001</v>
      </c>
      <c r="R374" t="s">
        <v>55</v>
      </c>
      <c r="S374">
        <v>2065</v>
      </c>
      <c r="T374" s="17">
        <v>17.535</v>
      </c>
      <c r="U374" s="17">
        <v>18.103000000000002</v>
      </c>
      <c r="V374" s="17">
        <v>29.251000000000001</v>
      </c>
    </row>
    <row r="375" spans="1:22" x14ac:dyDescent="0.45">
      <c r="A375" t="str">
        <f t="shared" ref="A375:B375" si="264">A207</f>
        <v>COG</v>
      </c>
      <c r="B375" t="str">
        <f t="shared" si="264"/>
        <v>Republic of Congo</v>
      </c>
      <c r="C375" s="6">
        <f t="shared" si="254"/>
        <v>3</v>
      </c>
      <c r="E375" t="str">
        <f t="shared" si="206"/>
        <v>NatGrdExt_COG_3</v>
      </c>
      <c r="F375" s="17">
        <f t="shared" ca="1" si="221"/>
        <v>5.1740867579908673E-2</v>
      </c>
      <c r="G375" s="17">
        <f t="shared" ca="1" si="260"/>
        <v>7.0291095890410965E-2</v>
      </c>
      <c r="H375" s="17">
        <f t="shared" ca="1" si="260"/>
        <v>0.12460045662100457</v>
      </c>
      <c r="I375" s="17">
        <f t="shared" ca="1" si="260"/>
        <v>0.20787671232876712</v>
      </c>
      <c r="J375" s="17">
        <f t="shared" ca="1" si="260"/>
        <v>0.32876712328767121</v>
      </c>
      <c r="K375" s="17">
        <f t="shared" ca="1" si="260"/>
        <v>0.49109589041095886</v>
      </c>
      <c r="L375" s="17">
        <f t="shared" ca="1" si="260"/>
        <v>0.6897260273972603</v>
      </c>
      <c r="M375" s="17">
        <f t="shared" ca="1" si="260"/>
        <v>0.90984589041095898</v>
      </c>
      <c r="N375" s="17">
        <f t="shared" ca="1" si="260"/>
        <v>1.021461187214612</v>
      </c>
      <c r="O375" s="18">
        <v>3</v>
      </c>
      <c r="Q375" s="19">
        <f t="shared" ca="1" si="208"/>
        <v>29.620999999999999</v>
      </c>
      <c r="R375" t="s">
        <v>55</v>
      </c>
      <c r="S375">
        <v>2066</v>
      </c>
      <c r="T375" s="17">
        <v>17.456</v>
      </c>
      <c r="U375" s="17">
        <v>18.042000000000002</v>
      </c>
      <c r="V375" s="17">
        <v>29.620999999999999</v>
      </c>
    </row>
    <row r="376" spans="1:22" x14ac:dyDescent="0.45">
      <c r="A376" t="str">
        <f t="shared" ref="A376:B376" si="265">A208</f>
        <v>COL</v>
      </c>
      <c r="B376" t="str">
        <f t="shared" si="265"/>
        <v>Colombia</v>
      </c>
      <c r="C376" s="6">
        <f t="shared" si="254"/>
        <v>3</v>
      </c>
      <c r="E376" t="str">
        <f t="shared" si="206"/>
        <v>NatGrdExt_COL_3</v>
      </c>
      <c r="F376" s="17">
        <f t="shared" ca="1" si="221"/>
        <v>2.4330764840182648</v>
      </c>
      <c r="G376" s="17">
        <f t="shared" ca="1" si="260"/>
        <v>2.7867579908675797</v>
      </c>
      <c r="H376" s="17">
        <f t="shared" ca="1" si="260"/>
        <v>3.5675513698630139</v>
      </c>
      <c r="I376" s="17">
        <f t="shared" ca="1" si="260"/>
        <v>4.3817351598173522</v>
      </c>
      <c r="J376" s="17">
        <f t="shared" ca="1" si="260"/>
        <v>5.1795376712328771</v>
      </c>
      <c r="K376" s="17">
        <f t="shared" ca="1" si="260"/>
        <v>5.9270833333333339</v>
      </c>
      <c r="L376" s="17">
        <f t="shared" ca="1" si="260"/>
        <v>6.59517694063927</v>
      </c>
      <c r="M376" s="17">
        <f t="shared" ca="1" si="260"/>
        <v>7.2023972602739734</v>
      </c>
      <c r="N376" s="17">
        <f t="shared" ca="1" si="260"/>
        <v>7.497117579908676</v>
      </c>
      <c r="O376" s="18">
        <v>3</v>
      </c>
      <c r="Q376" s="19">
        <f t="shared" ca="1" si="208"/>
        <v>29.983000000000001</v>
      </c>
      <c r="R376" t="s">
        <v>55</v>
      </c>
      <c r="S376">
        <v>2067</v>
      </c>
      <c r="T376" s="17">
        <v>17.367000000000001</v>
      </c>
      <c r="U376" s="17">
        <v>17.972000000000001</v>
      </c>
      <c r="V376" s="17">
        <v>29.983000000000001</v>
      </c>
    </row>
    <row r="377" spans="1:22" x14ac:dyDescent="0.45">
      <c r="A377" t="str">
        <f t="shared" ref="A377:B377" si="266">A209</f>
        <v>CRI</v>
      </c>
      <c r="B377" t="str">
        <f t="shared" si="266"/>
        <v>Costa Rica</v>
      </c>
      <c r="C377" s="6">
        <f t="shared" si="254"/>
        <v>3</v>
      </c>
      <c r="E377" t="str">
        <f t="shared" si="206"/>
        <v>NatGrdExt_CRI_3</v>
      </c>
      <c r="F377" s="17">
        <f t="shared" ca="1" si="221"/>
        <v>0.36289954337899544</v>
      </c>
      <c r="G377" s="17">
        <f t="shared" ca="1" si="260"/>
        <v>0.40171232876712332</v>
      </c>
      <c r="H377" s="17">
        <f t="shared" ca="1" si="260"/>
        <v>0.4724885844748859</v>
      </c>
      <c r="I377" s="17">
        <f t="shared" ca="1" si="260"/>
        <v>0.52996575342465757</v>
      </c>
      <c r="J377" s="17">
        <f t="shared" ca="1" si="260"/>
        <v>0.57271689497716904</v>
      </c>
      <c r="K377" s="17">
        <f t="shared" ca="1" si="260"/>
        <v>0.60037100456621006</v>
      </c>
      <c r="L377" s="17">
        <f t="shared" ca="1" si="260"/>
        <v>0.61663812785388128</v>
      </c>
      <c r="M377" s="17">
        <f t="shared" ca="1" si="260"/>
        <v>0.62973744292237444</v>
      </c>
      <c r="N377" s="17">
        <f t="shared" ca="1" si="260"/>
        <v>0.63675799086758</v>
      </c>
      <c r="O377" s="18">
        <v>3</v>
      </c>
      <c r="Q377" s="19">
        <f t="shared" ca="1" si="208"/>
        <v>30.337</v>
      </c>
      <c r="R377" t="s">
        <v>55</v>
      </c>
      <c r="S377">
        <v>2068</v>
      </c>
      <c r="T377" s="17">
        <v>17.27</v>
      </c>
      <c r="U377" s="17">
        <v>17.893999999999998</v>
      </c>
      <c r="V377" s="17">
        <v>30.337</v>
      </c>
    </row>
    <row r="378" spans="1:22" x14ac:dyDescent="0.45">
      <c r="A378" t="str">
        <f t="shared" ref="A378:B378" si="267">A210</f>
        <v>CUB</v>
      </c>
      <c r="B378" t="str">
        <f t="shared" si="267"/>
        <v>Cuba</v>
      </c>
      <c r="C378" s="6">
        <f t="shared" si="254"/>
        <v>3</v>
      </c>
      <c r="E378" t="str">
        <f t="shared" si="206"/>
        <v>NatGrdExt_CUB_3</v>
      </c>
      <c r="F378" s="17">
        <f t="shared" ca="1" si="221"/>
        <v>0.54680365296803657</v>
      </c>
      <c r="G378" s="17">
        <f t="shared" ca="1" si="260"/>
        <v>0.58595890410958906</v>
      </c>
      <c r="H378" s="17">
        <f t="shared" ca="1" si="260"/>
        <v>0.65351027397260275</v>
      </c>
      <c r="I378" s="17">
        <f t="shared" ca="1" si="260"/>
        <v>0.70102739726027397</v>
      </c>
      <c r="J378" s="17">
        <f t="shared" ca="1" si="260"/>
        <v>0.72822488584474887</v>
      </c>
      <c r="K378" s="17">
        <f t="shared" ca="1" si="260"/>
        <v>0.74711757990867578</v>
      </c>
      <c r="L378" s="17">
        <f t="shared" ca="1" si="260"/>
        <v>0.76621004566210049</v>
      </c>
      <c r="M378" s="17">
        <f t="shared" ca="1" si="260"/>
        <v>0.783675799086758</v>
      </c>
      <c r="N378" s="17">
        <f t="shared" ca="1" si="260"/>
        <v>0.79215182648401827</v>
      </c>
      <c r="O378" s="18">
        <v>3</v>
      </c>
      <c r="Q378" s="19">
        <f t="shared" ca="1" si="208"/>
        <v>30.683</v>
      </c>
      <c r="R378" t="s">
        <v>55</v>
      </c>
      <c r="S378">
        <v>2069</v>
      </c>
      <c r="T378" s="17">
        <v>17.164000000000001</v>
      </c>
      <c r="U378" s="17">
        <v>17.806999999999999</v>
      </c>
      <c r="V378" s="17">
        <v>30.683</v>
      </c>
    </row>
    <row r="379" spans="1:22" x14ac:dyDescent="0.45">
      <c r="A379" t="str">
        <f t="shared" ref="A379:B379" si="268">A211</f>
        <v>CYP</v>
      </c>
      <c r="B379" t="str">
        <f t="shared" si="268"/>
        <v>Cyprus</v>
      </c>
      <c r="C379" s="6">
        <f t="shared" si="254"/>
        <v>3</v>
      </c>
      <c r="E379" t="str">
        <f t="shared" si="206"/>
        <v>NatGrdExt_CYP_3</v>
      </c>
      <c r="F379" s="17">
        <f t="shared" ca="1" si="221"/>
        <v>0.21635273972602742</v>
      </c>
      <c r="G379" s="17">
        <f t="shared" ca="1" si="260"/>
        <v>0.22377283105022833</v>
      </c>
      <c r="H379" s="17">
        <f t="shared" ca="1" si="260"/>
        <v>0.23478881278538813</v>
      </c>
      <c r="I379" s="17">
        <f t="shared" ca="1" si="260"/>
        <v>0.23909817351598175</v>
      </c>
      <c r="J379" s="17">
        <f t="shared" ca="1" si="260"/>
        <v>0.24009703196347032</v>
      </c>
      <c r="K379" s="17">
        <f t="shared" ca="1" si="260"/>
        <v>0.24009703196347032</v>
      </c>
      <c r="L379" s="17">
        <f t="shared" ca="1" si="260"/>
        <v>0.24009703196347032</v>
      </c>
      <c r="M379" s="17">
        <f t="shared" ca="1" si="260"/>
        <v>0.24009703196347032</v>
      </c>
      <c r="N379" s="17">
        <f t="shared" ca="1" si="260"/>
        <v>0.24009703196347032</v>
      </c>
      <c r="O379" s="18">
        <v>3</v>
      </c>
      <c r="Q379" s="19">
        <f t="shared" ca="1" si="208"/>
        <v>31.021000000000001</v>
      </c>
      <c r="R379" t="s">
        <v>55</v>
      </c>
      <c r="S379">
        <v>2070</v>
      </c>
      <c r="T379" s="17">
        <v>17.05</v>
      </c>
      <c r="U379" s="17">
        <v>17.710999999999999</v>
      </c>
      <c r="V379" s="17">
        <v>31.021000000000001</v>
      </c>
    </row>
    <row r="380" spans="1:22" x14ac:dyDescent="0.45">
      <c r="A380" t="str">
        <f t="shared" ref="A380:B380" si="269">A212</f>
        <v>CZE</v>
      </c>
      <c r="B380" t="str">
        <f t="shared" si="269"/>
        <v>Czech Republic</v>
      </c>
      <c r="C380" s="6">
        <f t="shared" si="254"/>
        <v>3</v>
      </c>
      <c r="E380" t="str">
        <f t="shared" si="206"/>
        <v>NatGrdExt_CZE_3</v>
      </c>
      <c r="F380" s="17">
        <f t="shared" ca="1" si="221"/>
        <v>1.9921232876712329</v>
      </c>
      <c r="G380" s="17">
        <f t="shared" ca="1" si="260"/>
        <v>1.9921232876712329</v>
      </c>
      <c r="H380" s="17">
        <f t="shared" ca="1" si="260"/>
        <v>1.9921232876712329</v>
      </c>
      <c r="I380" s="17">
        <f t="shared" ca="1" si="260"/>
        <v>1.9921232876712329</v>
      </c>
      <c r="J380" s="17">
        <f t="shared" ca="1" si="260"/>
        <v>1.9921232876712329</v>
      </c>
      <c r="K380" s="17">
        <f t="shared" ca="1" si="260"/>
        <v>1.9921232876712329</v>
      </c>
      <c r="L380" s="17">
        <f t="shared" ca="1" si="260"/>
        <v>1.9921232876712329</v>
      </c>
      <c r="M380" s="17">
        <f t="shared" ca="1" si="260"/>
        <v>1.9921232876712329</v>
      </c>
      <c r="N380" s="17">
        <f t="shared" ca="1" si="260"/>
        <v>1.9921232876712329</v>
      </c>
      <c r="O380" s="18">
        <v>3</v>
      </c>
      <c r="Q380" s="19">
        <f t="shared" ca="1" si="208"/>
        <v>31.350999999999999</v>
      </c>
      <c r="R380" t="s">
        <v>55</v>
      </c>
      <c r="S380">
        <v>2071</v>
      </c>
      <c r="T380" s="17">
        <v>16.928000000000001</v>
      </c>
      <c r="U380" s="17">
        <v>17.608000000000001</v>
      </c>
      <c r="V380" s="17">
        <v>31.350999999999999</v>
      </c>
    </row>
    <row r="381" spans="1:22" x14ac:dyDescent="0.45">
      <c r="A381" t="str">
        <f t="shared" ref="A381:B381" si="270">A213</f>
        <v>DEU</v>
      </c>
      <c r="B381" t="str">
        <f t="shared" si="270"/>
        <v>Germany</v>
      </c>
      <c r="C381" s="6">
        <f t="shared" si="254"/>
        <v>3</v>
      </c>
      <c r="E381" t="str">
        <f t="shared" si="206"/>
        <v>NatGrdExt_DEU_3</v>
      </c>
      <c r="F381" s="17">
        <f t="shared" ca="1" si="221"/>
        <v>17.455907534246574</v>
      </c>
      <c r="G381" s="17">
        <f t="shared" ref="G381:N390" ca="1" si="271">MAX(F381,SUMIFS($Q$5:$Q$19999,$R$5:$R$19999,RIGHT($A381,3),$S$5:$S$19999,G$4)*VLOOKUP($C381,$Y$5:$Z$15,2,FALSE)/8.76)+SUMIF($Y$5:$Y$15,$C381,$AA$5:$AA$15)</f>
        <v>17.455907534246574</v>
      </c>
      <c r="H381" s="17">
        <f t="shared" ca="1" si="271"/>
        <v>17.455907534246574</v>
      </c>
      <c r="I381" s="17">
        <f t="shared" ca="1" si="271"/>
        <v>17.455907534246574</v>
      </c>
      <c r="J381" s="17">
        <f t="shared" ca="1" si="271"/>
        <v>17.455907534246574</v>
      </c>
      <c r="K381" s="17">
        <f t="shared" ca="1" si="271"/>
        <v>17.455907534246574</v>
      </c>
      <c r="L381" s="17">
        <f t="shared" ca="1" si="271"/>
        <v>17.455907534246574</v>
      </c>
      <c r="M381" s="17">
        <f t="shared" ca="1" si="271"/>
        <v>17.455907534246574</v>
      </c>
      <c r="N381" s="17">
        <f t="shared" ca="1" si="271"/>
        <v>17.455907534246574</v>
      </c>
      <c r="O381" s="18">
        <v>3</v>
      </c>
      <c r="Q381" s="19">
        <f t="shared" ca="1" si="208"/>
        <v>31.672999999999998</v>
      </c>
      <c r="R381" t="s">
        <v>55</v>
      </c>
      <c r="S381">
        <v>2072</v>
      </c>
      <c r="T381" s="17">
        <v>16.795999999999999</v>
      </c>
      <c r="U381" s="17">
        <v>17.495000000000001</v>
      </c>
      <c r="V381" s="17">
        <v>31.672999999999998</v>
      </c>
    </row>
    <row r="382" spans="1:22" x14ac:dyDescent="0.45">
      <c r="A382" t="str">
        <f t="shared" ref="A382:B382" si="272">A214</f>
        <v>DJI</v>
      </c>
      <c r="B382" t="str">
        <f t="shared" si="272"/>
        <v>Djibouti</v>
      </c>
      <c r="C382" s="6">
        <f t="shared" si="254"/>
        <v>3</v>
      </c>
      <c r="E382" t="str">
        <f t="shared" si="206"/>
        <v>NatGrdExt_DJI_3</v>
      </c>
      <c r="F382" s="17">
        <f t="shared" ca="1" si="221"/>
        <v>4.7089041095890417E-3</v>
      </c>
      <c r="G382" s="17">
        <f t="shared" ca="1" si="271"/>
        <v>6.221461187214612E-3</v>
      </c>
      <c r="H382" s="17">
        <f t="shared" ca="1" si="271"/>
        <v>1.067351598173516E-2</v>
      </c>
      <c r="I382" s="17">
        <f t="shared" ca="1" si="271"/>
        <v>1.7380136986301371E-2</v>
      </c>
      <c r="J382" s="17">
        <f t="shared" ca="1" si="271"/>
        <v>2.7226027397260273E-2</v>
      </c>
      <c r="K382" s="17">
        <f t="shared" ca="1" si="271"/>
        <v>4.0781963470319635E-2</v>
      </c>
      <c r="L382" s="17">
        <f t="shared" ca="1" si="271"/>
        <v>5.7990867579908678E-2</v>
      </c>
      <c r="M382" s="17">
        <f t="shared" ca="1" si="271"/>
        <v>7.8738584474885839E-2</v>
      </c>
      <c r="N382" s="17">
        <f t="shared" ca="1" si="271"/>
        <v>9.0039954337899533E-2</v>
      </c>
      <c r="O382" s="18">
        <v>3</v>
      </c>
      <c r="Q382" s="19">
        <f t="shared" ca="1" si="208"/>
        <v>31.984999999999999</v>
      </c>
      <c r="R382" t="s">
        <v>55</v>
      </c>
      <c r="S382">
        <v>2073</v>
      </c>
      <c r="T382" s="17">
        <v>16.654</v>
      </c>
      <c r="U382" s="17">
        <v>17.373000000000001</v>
      </c>
      <c r="V382" s="17">
        <v>31.984999999999999</v>
      </c>
    </row>
    <row r="383" spans="1:22" x14ac:dyDescent="0.45">
      <c r="A383" t="str">
        <f t="shared" ref="A383:B383" si="273">A215</f>
        <v>DNK</v>
      </c>
      <c r="B383" t="str">
        <f t="shared" si="273"/>
        <v>Denmark</v>
      </c>
      <c r="C383" s="6">
        <f t="shared" si="254"/>
        <v>3</v>
      </c>
      <c r="E383" t="str">
        <f t="shared" si="206"/>
        <v>NatGrdExt_DNK_3</v>
      </c>
      <c r="F383" s="17">
        <f t="shared" ca="1" si="221"/>
        <v>1.0829052511415524</v>
      </c>
      <c r="G383" s="17">
        <f t="shared" ca="1" si="271"/>
        <v>1.1073630136986301</v>
      </c>
      <c r="H383" s="17">
        <f t="shared" ca="1" si="271"/>
        <v>1.1448059360730594</v>
      </c>
      <c r="I383" s="17">
        <f t="shared" ca="1" si="271"/>
        <v>1.1804794520547945</v>
      </c>
      <c r="J383" s="17">
        <f t="shared" ca="1" si="271"/>
        <v>1.2355593607305935</v>
      </c>
      <c r="K383" s="17">
        <f t="shared" ca="1" si="271"/>
        <v>1.3085045662100456</v>
      </c>
      <c r="L383" s="17">
        <f t="shared" ca="1" si="271"/>
        <v>1.3939212328767125</v>
      </c>
      <c r="M383" s="17">
        <f t="shared" ca="1" si="271"/>
        <v>1.4967180365296804</v>
      </c>
      <c r="N383" s="17">
        <f t="shared" ca="1" si="271"/>
        <v>1.5553367579908677</v>
      </c>
      <c r="O383" s="18">
        <v>3</v>
      </c>
      <c r="Q383" s="19">
        <f t="shared" ca="1" si="208"/>
        <v>32.284999999999997</v>
      </c>
      <c r="R383" t="s">
        <v>55</v>
      </c>
      <c r="S383">
        <v>2074</v>
      </c>
      <c r="T383" s="17">
        <v>16.501000000000001</v>
      </c>
      <c r="U383" s="17">
        <v>17.239999999999998</v>
      </c>
      <c r="V383" s="17">
        <v>32.284999999999997</v>
      </c>
    </row>
    <row r="384" spans="1:22" x14ac:dyDescent="0.45">
      <c r="A384" t="str">
        <f t="shared" ref="A384:B384" si="274">A216</f>
        <v>DOM</v>
      </c>
      <c r="B384" t="str">
        <f t="shared" si="274"/>
        <v>Dominican Republic</v>
      </c>
      <c r="C384" s="6">
        <f t="shared" si="254"/>
        <v>3</v>
      </c>
      <c r="E384" t="str">
        <f t="shared" si="206"/>
        <v>NatGrdExt_DOM_3</v>
      </c>
      <c r="F384" s="17">
        <f t="shared" ca="1" si="221"/>
        <v>0.64332191780821923</v>
      </c>
      <c r="G384" s="17">
        <f t="shared" ca="1" si="271"/>
        <v>0.75710616438356171</v>
      </c>
      <c r="H384" s="17">
        <f t="shared" ca="1" si="271"/>
        <v>1.0019406392694064</v>
      </c>
      <c r="I384" s="17">
        <f t="shared" ca="1" si="271"/>
        <v>1.2404680365296805</v>
      </c>
      <c r="J384" s="17">
        <f t="shared" ca="1" si="271"/>
        <v>1.4585045662100458</v>
      </c>
      <c r="K384" s="17">
        <f t="shared" ca="1" si="271"/>
        <v>1.6445776255707762</v>
      </c>
      <c r="L384" s="17">
        <f t="shared" ca="1" si="271"/>
        <v>1.7984589041095891</v>
      </c>
      <c r="M384" s="17">
        <f t="shared" ca="1" si="271"/>
        <v>1.9262557077625571</v>
      </c>
      <c r="N384" s="17">
        <f t="shared" ca="1" si="271"/>
        <v>1.9833904109589042</v>
      </c>
      <c r="O384" s="18">
        <v>3</v>
      </c>
      <c r="Q384" s="19">
        <f t="shared" ca="1" si="208"/>
        <v>32.573999999999998</v>
      </c>
      <c r="R384" t="s">
        <v>55</v>
      </c>
      <c r="S384">
        <v>2075</v>
      </c>
      <c r="T384" s="17">
        <v>16.332999999999998</v>
      </c>
      <c r="U384" s="17">
        <v>17.094000000000001</v>
      </c>
      <c r="V384" s="17">
        <v>32.573999999999998</v>
      </c>
    </row>
    <row r="385" spans="1:22" x14ac:dyDescent="0.45">
      <c r="A385" t="str">
        <f t="shared" ref="A385:B385" si="275">A217</f>
        <v>DZA</v>
      </c>
      <c r="B385" t="str">
        <f t="shared" si="275"/>
        <v>Algeria</v>
      </c>
      <c r="C385" s="6">
        <f t="shared" si="254"/>
        <v>3</v>
      </c>
      <c r="E385" t="str">
        <f t="shared" si="206"/>
        <v>NatGrdExt_DZA_3</v>
      </c>
      <c r="F385" s="17">
        <f t="shared" ca="1" si="221"/>
        <v>2.5826769406392693</v>
      </c>
      <c r="G385" s="17">
        <f t="shared" ca="1" si="271"/>
        <v>3.3100742009132422</v>
      </c>
      <c r="H385" s="17">
        <f t="shared" ca="1" si="271"/>
        <v>5.2518550228310508</v>
      </c>
      <c r="I385" s="17">
        <f t="shared" ca="1" si="271"/>
        <v>8.0188641552511424</v>
      </c>
      <c r="J385" s="17">
        <f t="shared" ca="1" si="271"/>
        <v>11.510416666666666</v>
      </c>
      <c r="K385" s="17">
        <f t="shared" ca="1" si="271"/>
        <v>15.490382420091326</v>
      </c>
      <c r="L385" s="17">
        <f t="shared" ca="1" si="271"/>
        <v>19.817808219178083</v>
      </c>
      <c r="M385" s="17">
        <f t="shared" ca="1" si="271"/>
        <v>24.184075342465754</v>
      </c>
      <c r="N385" s="17">
        <f t="shared" ca="1" si="271"/>
        <v>26.235216894977171</v>
      </c>
      <c r="O385" s="18">
        <v>3</v>
      </c>
      <c r="Q385" s="19">
        <f t="shared" ca="1" si="208"/>
        <v>32.850999999999999</v>
      </c>
      <c r="R385" t="s">
        <v>55</v>
      </c>
      <c r="S385">
        <v>2076</v>
      </c>
      <c r="T385" s="17">
        <v>16.152000000000001</v>
      </c>
      <c r="U385" s="17">
        <v>16.934999999999999</v>
      </c>
      <c r="V385" s="17">
        <v>32.850999999999999</v>
      </c>
    </row>
    <row r="386" spans="1:22" x14ac:dyDescent="0.45">
      <c r="A386" t="str">
        <f t="shared" ref="A386:B386" si="276">A218</f>
        <v>ECU</v>
      </c>
      <c r="B386" t="str">
        <f t="shared" si="276"/>
        <v>Ecuador</v>
      </c>
      <c r="C386" s="6">
        <f t="shared" si="254"/>
        <v>3</v>
      </c>
      <c r="E386" t="str">
        <f t="shared" si="206"/>
        <v>NatGrdExt_ECU_3</v>
      </c>
      <c r="F386" s="17">
        <f t="shared" ca="1" si="221"/>
        <v>1.161101598173516</v>
      </c>
      <c r="G386" s="17">
        <f t="shared" ca="1" si="271"/>
        <v>1.5246289954337899</v>
      </c>
      <c r="H386" s="17">
        <f t="shared" ca="1" si="271"/>
        <v>2.5254566210045666</v>
      </c>
      <c r="I386" s="17">
        <f t="shared" ca="1" si="271"/>
        <v>3.9175228310502286</v>
      </c>
      <c r="J386" s="17">
        <f t="shared" ca="1" si="271"/>
        <v>5.6615011415525114</v>
      </c>
      <c r="K386" s="17">
        <f t="shared" ca="1" si="271"/>
        <v>7.6084474885844759</v>
      </c>
      <c r="L386" s="17">
        <f t="shared" ca="1" si="271"/>
        <v>9.5501426940639274</v>
      </c>
      <c r="M386" s="17">
        <f t="shared" ca="1" si="271"/>
        <v>11.301626712328767</v>
      </c>
      <c r="N386" s="17">
        <f t="shared" ca="1" si="271"/>
        <v>12.074001141552511</v>
      </c>
      <c r="O386" s="18">
        <v>3</v>
      </c>
      <c r="Q386" s="19">
        <f t="shared" ca="1" si="208"/>
        <v>33.115000000000002</v>
      </c>
      <c r="R386" t="s">
        <v>55</v>
      </c>
      <c r="S386">
        <v>2077</v>
      </c>
      <c r="T386" s="17">
        <v>15.957000000000001</v>
      </c>
      <c r="U386" s="17">
        <v>16.765999999999998</v>
      </c>
      <c r="V386" s="17">
        <v>33.115000000000002</v>
      </c>
    </row>
    <row r="387" spans="1:22" x14ac:dyDescent="0.45">
      <c r="A387" t="str">
        <f t="shared" ref="A387:B387" si="277">A219</f>
        <v>EGY</v>
      </c>
      <c r="B387" t="str">
        <f t="shared" si="277"/>
        <v>Egypt</v>
      </c>
      <c r="C387" s="6">
        <f t="shared" si="254"/>
        <v>3</v>
      </c>
      <c r="E387" t="str">
        <f t="shared" si="206"/>
        <v>NatGrdExt_EGY_3</v>
      </c>
      <c r="F387" s="17">
        <f t="shared" ca="1" si="221"/>
        <v>8.7328767123287676</v>
      </c>
      <c r="G387" s="17">
        <f t="shared" ca="1" si="271"/>
        <v>10.93347602739726</v>
      </c>
      <c r="H387" s="17">
        <f t="shared" ca="1" si="271"/>
        <v>15.984674657534246</v>
      </c>
      <c r="I387" s="17">
        <f t="shared" ca="1" si="271"/>
        <v>21.283219178082192</v>
      </c>
      <c r="J387" s="17">
        <f t="shared" ca="1" si="271"/>
        <v>26.200856164383563</v>
      </c>
      <c r="K387" s="17">
        <f t="shared" ca="1" si="271"/>
        <v>30.466894977168948</v>
      </c>
      <c r="L387" s="17">
        <f t="shared" ca="1" si="271"/>
        <v>33.966038812785392</v>
      </c>
      <c r="M387" s="17">
        <f t="shared" ca="1" si="271"/>
        <v>36.76284246575343</v>
      </c>
      <c r="N387" s="17">
        <f t="shared" ca="1" si="271"/>
        <v>37.895547945205479</v>
      </c>
      <c r="O387" s="18">
        <v>3</v>
      </c>
      <c r="Q387" s="19">
        <f t="shared" ca="1" si="208"/>
        <v>33.368000000000002</v>
      </c>
      <c r="R387" t="s">
        <v>55</v>
      </c>
      <c r="S387">
        <v>2078</v>
      </c>
      <c r="T387" s="17">
        <v>15.752000000000001</v>
      </c>
      <c r="U387" s="17">
        <v>16.587</v>
      </c>
      <c r="V387" s="17">
        <v>33.368000000000002</v>
      </c>
    </row>
    <row r="388" spans="1:22" x14ac:dyDescent="0.45">
      <c r="A388" t="str">
        <f t="shared" ref="A388:B388" si="278">A220</f>
        <v>ERI</v>
      </c>
      <c r="B388" t="str">
        <f t="shared" si="278"/>
        <v>Eritrea</v>
      </c>
      <c r="C388" s="6">
        <f t="shared" si="254"/>
        <v>3</v>
      </c>
      <c r="E388" t="str">
        <f t="shared" si="206"/>
        <v>NatGrdExt_ERI_3</v>
      </c>
      <c r="F388" s="17">
        <f t="shared" ca="1" si="221"/>
        <v>2.0747716894977168E-2</v>
      </c>
      <c r="G388" s="17">
        <f t="shared" ca="1" si="271"/>
        <v>2.8510273972602741E-2</v>
      </c>
      <c r="H388" s="17">
        <f t="shared" ca="1" si="271"/>
        <v>5.2168949771689503E-2</v>
      </c>
      <c r="I388" s="17">
        <f t="shared" ca="1" si="271"/>
        <v>9.092465753424657E-2</v>
      </c>
      <c r="J388" s="17">
        <f t="shared" ca="1" si="271"/>
        <v>0.15085616438356164</v>
      </c>
      <c r="K388" s="17">
        <f t="shared" ca="1" si="271"/>
        <v>0.23841324200913241</v>
      </c>
      <c r="L388" s="17">
        <f t="shared" ca="1" si="271"/>
        <v>0.35616438356164387</v>
      </c>
      <c r="M388" s="17">
        <f t="shared" ca="1" si="271"/>
        <v>0.50077054794520548</v>
      </c>
      <c r="N388" s="17">
        <f t="shared" ca="1" si="271"/>
        <v>0.58010844748858459</v>
      </c>
      <c r="O388" s="18">
        <v>3</v>
      </c>
      <c r="Q388" s="19">
        <f t="shared" ca="1" si="208"/>
        <v>33.610999999999997</v>
      </c>
      <c r="R388" t="s">
        <v>55</v>
      </c>
      <c r="S388">
        <v>2079</v>
      </c>
      <c r="T388" s="17">
        <v>15.539</v>
      </c>
      <c r="U388" s="17">
        <v>16.401</v>
      </c>
      <c r="V388" s="17">
        <v>33.610999999999997</v>
      </c>
    </row>
    <row r="389" spans="1:22" x14ac:dyDescent="0.45">
      <c r="A389" t="str">
        <f t="shared" ref="A389:B389" si="279">A221</f>
        <v>ESH</v>
      </c>
      <c r="B389" t="str">
        <f t="shared" si="279"/>
        <v>Western Sahara</v>
      </c>
      <c r="C389" s="6">
        <f t="shared" si="254"/>
        <v>3</v>
      </c>
      <c r="E389" t="str">
        <f t="shared" ref="E389:E452" si="280">"NatGrdExt_"&amp;A389&amp;"_"&amp;C389</f>
        <v>NatGrdExt_ESH_3</v>
      </c>
      <c r="F389" s="17">
        <f t="shared" si="221"/>
        <v>0</v>
      </c>
      <c r="G389" s="17">
        <f t="shared" si="271"/>
        <v>0</v>
      </c>
      <c r="H389" s="17">
        <f t="shared" si="271"/>
        <v>0</v>
      </c>
      <c r="I389" s="17">
        <f t="shared" si="271"/>
        <v>0</v>
      </c>
      <c r="J389" s="17">
        <f t="shared" si="271"/>
        <v>0</v>
      </c>
      <c r="K389" s="17">
        <f t="shared" si="271"/>
        <v>0</v>
      </c>
      <c r="L389" s="17">
        <f t="shared" si="271"/>
        <v>0</v>
      </c>
      <c r="M389" s="17">
        <f t="shared" si="271"/>
        <v>0</v>
      </c>
      <c r="N389" s="17">
        <f t="shared" si="271"/>
        <v>0</v>
      </c>
      <c r="O389" s="18">
        <v>3</v>
      </c>
      <c r="Q389" s="19">
        <f t="shared" ca="1" si="208"/>
        <v>33.845999999999997</v>
      </c>
      <c r="R389" t="s">
        <v>55</v>
      </c>
      <c r="S389">
        <v>2080</v>
      </c>
      <c r="T389" s="17">
        <v>15.321</v>
      </c>
      <c r="U389" s="17">
        <v>16.210999999999999</v>
      </c>
      <c r="V389" s="17">
        <v>33.845999999999997</v>
      </c>
    </row>
    <row r="390" spans="1:22" x14ac:dyDescent="0.45">
      <c r="A390" t="str">
        <f t="shared" ref="A390:B390" si="281">A222</f>
        <v>ESP</v>
      </c>
      <c r="B390" t="str">
        <f t="shared" si="281"/>
        <v>Spain</v>
      </c>
      <c r="C390" s="6">
        <f t="shared" si="254"/>
        <v>3</v>
      </c>
      <c r="E390" t="str">
        <f t="shared" si="280"/>
        <v>NatGrdExt_ESP_3</v>
      </c>
      <c r="F390" s="17">
        <f t="shared" ca="1" si="221"/>
        <v>7.9149543378995428</v>
      </c>
      <c r="G390" s="17">
        <f t="shared" ca="1" si="271"/>
        <v>7.9149543378995428</v>
      </c>
      <c r="H390" s="17">
        <f t="shared" ca="1" si="271"/>
        <v>7.9149543378995428</v>
      </c>
      <c r="I390" s="17">
        <f t="shared" ca="1" si="271"/>
        <v>7.9149543378995428</v>
      </c>
      <c r="J390" s="17">
        <f t="shared" ca="1" si="271"/>
        <v>7.9149543378995428</v>
      </c>
      <c r="K390" s="17">
        <f t="shared" ca="1" si="271"/>
        <v>7.9149543378995428</v>
      </c>
      <c r="L390" s="17">
        <f t="shared" ca="1" si="271"/>
        <v>7.9149543378995428</v>
      </c>
      <c r="M390" s="17">
        <f t="shared" ca="1" si="271"/>
        <v>7.9149543378995428</v>
      </c>
      <c r="N390" s="17">
        <f t="shared" ca="1" si="271"/>
        <v>7.9149543378995428</v>
      </c>
      <c r="O390" s="18">
        <v>3</v>
      </c>
      <c r="Q390" s="19">
        <f t="shared" ref="Q390:Q453" ca="1" si="282">OFFSET(S390,0,MATCH($Q$3,$T$4:$V$4,0))</f>
        <v>34.073</v>
      </c>
      <c r="R390" t="s">
        <v>55</v>
      </c>
      <c r="S390">
        <v>2081</v>
      </c>
      <c r="T390" s="17">
        <v>15.099</v>
      </c>
      <c r="U390" s="17">
        <v>16.018000000000001</v>
      </c>
      <c r="V390" s="17">
        <v>34.073</v>
      </c>
    </row>
    <row r="391" spans="1:22" x14ac:dyDescent="0.45">
      <c r="A391" t="str">
        <f t="shared" ref="A391:B391" si="283">A223</f>
        <v>EST</v>
      </c>
      <c r="B391" t="str">
        <f t="shared" si="283"/>
        <v>Estonia</v>
      </c>
      <c r="C391" s="6">
        <f t="shared" si="254"/>
        <v>3</v>
      </c>
      <c r="E391" t="str">
        <f t="shared" si="280"/>
        <v>NatGrdExt_EST_3</v>
      </c>
      <c r="F391" s="17">
        <f t="shared" ca="1" si="221"/>
        <v>0.30776255707762562</v>
      </c>
      <c r="G391" s="17">
        <f t="shared" ref="G391:N400" ca="1" si="284">MAX(F391,SUMIFS($Q$5:$Q$19999,$R$5:$R$19999,RIGHT($A391,3),$S$5:$S$19999,G$4)*VLOOKUP($C391,$Y$5:$Z$15,2,FALSE)/8.76)+SUMIF($Y$5:$Y$15,$C391,$AA$5:$AA$15)</f>
        <v>0.32731164383561645</v>
      </c>
      <c r="H391" s="17">
        <f t="shared" ca="1" si="284"/>
        <v>0.36715182648401828</v>
      </c>
      <c r="I391" s="17">
        <f t="shared" ca="1" si="284"/>
        <v>0.40345319634703197</v>
      </c>
      <c r="J391" s="17">
        <f t="shared" ca="1" si="284"/>
        <v>0.43838470319634704</v>
      </c>
      <c r="K391" s="17">
        <f t="shared" ca="1" si="284"/>
        <v>0.46909246575342473</v>
      </c>
      <c r="L391" s="17">
        <f t="shared" ca="1" si="284"/>
        <v>0.5022260273972603</v>
      </c>
      <c r="M391" s="17">
        <f t="shared" ca="1" si="284"/>
        <v>0.54035388127853889</v>
      </c>
      <c r="N391" s="17">
        <f t="shared" ca="1" si="284"/>
        <v>0.56030251141552512</v>
      </c>
      <c r="O391" s="18">
        <v>3</v>
      </c>
      <c r="Q391" s="19">
        <f t="shared" ca="1" si="282"/>
        <v>34.292000000000002</v>
      </c>
      <c r="R391" t="s">
        <v>55</v>
      </c>
      <c r="S391">
        <v>2082</v>
      </c>
      <c r="T391" s="17">
        <v>14.875</v>
      </c>
      <c r="U391" s="17">
        <v>15.823</v>
      </c>
      <c r="V391" s="17">
        <v>34.292000000000002</v>
      </c>
    </row>
    <row r="392" spans="1:22" x14ac:dyDescent="0.45">
      <c r="A392" t="str">
        <f t="shared" ref="A392:B392" si="285">A224</f>
        <v>ETH</v>
      </c>
      <c r="B392" t="str">
        <f t="shared" si="285"/>
        <v>Ethiopia</v>
      </c>
      <c r="C392" s="6">
        <f t="shared" si="254"/>
        <v>3</v>
      </c>
      <c r="E392" t="str">
        <f t="shared" si="280"/>
        <v>NatGrdExt_ETH_3</v>
      </c>
      <c r="F392" s="17">
        <f t="shared" ca="1" si="221"/>
        <v>0.3823059360730594</v>
      </c>
      <c r="G392" s="17">
        <f t="shared" ca="1" si="284"/>
        <v>0.55328196347031966</v>
      </c>
      <c r="H392" s="17">
        <f t="shared" ca="1" si="284"/>
        <v>1.124543378995434</v>
      </c>
      <c r="I392" s="17">
        <f t="shared" ca="1" si="284"/>
        <v>2.1953196347031967</v>
      </c>
      <c r="J392" s="17">
        <f t="shared" ca="1" si="284"/>
        <v>4.118179223744292</v>
      </c>
      <c r="K392" s="17">
        <f t="shared" ca="1" si="284"/>
        <v>7.3577340182648401</v>
      </c>
      <c r="L392" s="17">
        <f t="shared" ca="1" si="284"/>
        <v>12.457220319634702</v>
      </c>
      <c r="M392" s="17">
        <f t="shared" ca="1" si="284"/>
        <v>19.891752283105021</v>
      </c>
      <c r="N392" s="17">
        <f t="shared" ca="1" si="284"/>
        <v>24.530793378995433</v>
      </c>
      <c r="O392" s="18">
        <v>3</v>
      </c>
      <c r="Q392" s="19">
        <f t="shared" ca="1" si="282"/>
        <v>34.505000000000003</v>
      </c>
      <c r="R392" t="s">
        <v>55</v>
      </c>
      <c r="S392">
        <v>2083</v>
      </c>
      <c r="T392" s="17">
        <v>14.648</v>
      </c>
      <c r="U392" s="17">
        <v>15.625</v>
      </c>
      <c r="V392" s="17">
        <v>34.505000000000003</v>
      </c>
    </row>
    <row r="393" spans="1:22" x14ac:dyDescent="0.45">
      <c r="A393" t="str">
        <f t="shared" ref="A393:B393" si="286">A225</f>
        <v>FIN</v>
      </c>
      <c r="B393" t="str">
        <f t="shared" si="286"/>
        <v>Finland</v>
      </c>
      <c r="C393" s="6">
        <f t="shared" si="254"/>
        <v>3</v>
      </c>
      <c r="E393" t="str">
        <f t="shared" si="280"/>
        <v>NatGrdExt_FIN_3</v>
      </c>
      <c r="F393" s="17">
        <f t="shared" ca="1" si="221"/>
        <v>2.5121575342465752</v>
      </c>
      <c r="G393" s="17">
        <f t="shared" ca="1" si="284"/>
        <v>2.5359018264840185</v>
      </c>
      <c r="H393" s="17">
        <f t="shared" ca="1" si="284"/>
        <v>2.5802511415525116</v>
      </c>
      <c r="I393" s="17">
        <f t="shared" ca="1" si="284"/>
        <v>2.6439212328767123</v>
      </c>
      <c r="J393" s="17">
        <f t="shared" ca="1" si="284"/>
        <v>2.7649543378995434</v>
      </c>
      <c r="K393" s="17">
        <f t="shared" ca="1" si="284"/>
        <v>2.9333904109589044</v>
      </c>
      <c r="L393" s="17">
        <f t="shared" ca="1" si="284"/>
        <v>3.1354737442922378</v>
      </c>
      <c r="M393" s="17">
        <f t="shared" ca="1" si="284"/>
        <v>3.3860159817351598</v>
      </c>
      <c r="N393" s="17">
        <f t="shared" ca="1" si="284"/>
        <v>3.5307077625570775</v>
      </c>
      <c r="O393" s="18">
        <v>3</v>
      </c>
      <c r="Q393" s="19">
        <f t="shared" ca="1" si="282"/>
        <v>34.71</v>
      </c>
      <c r="R393" t="s">
        <v>55</v>
      </c>
      <c r="S393">
        <v>2084</v>
      </c>
      <c r="T393" s="17">
        <v>14.419</v>
      </c>
      <c r="U393" s="17">
        <v>15.423999999999999</v>
      </c>
      <c r="V393" s="17">
        <v>34.71</v>
      </c>
    </row>
    <row r="394" spans="1:22" x14ac:dyDescent="0.45">
      <c r="A394" t="str">
        <f t="shared" ref="A394:B394" si="287">A226</f>
        <v>FRA</v>
      </c>
      <c r="B394" t="str">
        <f t="shared" si="287"/>
        <v>France</v>
      </c>
      <c r="C394" s="6">
        <f t="shared" si="254"/>
        <v>3</v>
      </c>
      <c r="E394" t="str">
        <f t="shared" si="280"/>
        <v>NatGrdExt_FRA_3</v>
      </c>
      <c r="F394" s="17">
        <f t="shared" ca="1" si="221"/>
        <v>15.027882420091325</v>
      </c>
      <c r="G394" s="17">
        <f t="shared" ca="1" si="284"/>
        <v>15.362300228310502</v>
      </c>
      <c r="H394" s="17">
        <f t="shared" ca="1" si="284"/>
        <v>16.015896118721461</v>
      </c>
      <c r="I394" s="17">
        <f t="shared" ca="1" si="284"/>
        <v>16.56626712328767</v>
      </c>
      <c r="J394" s="17">
        <f t="shared" ca="1" si="284"/>
        <v>17.235559360730594</v>
      </c>
      <c r="K394" s="17">
        <f t="shared" ca="1" si="284"/>
        <v>18.095005707762557</v>
      </c>
      <c r="L394" s="17">
        <f t="shared" ca="1" si="284"/>
        <v>19.148316210045664</v>
      </c>
      <c r="M394" s="17">
        <f t="shared" ca="1" si="284"/>
        <v>20.398630136986302</v>
      </c>
      <c r="N394" s="17">
        <f t="shared" ca="1" si="284"/>
        <v>21.086415525114159</v>
      </c>
      <c r="O394" s="18">
        <v>3</v>
      </c>
      <c r="Q394" s="19">
        <f t="shared" ca="1" si="282"/>
        <v>34.909999999999997</v>
      </c>
      <c r="R394" t="s">
        <v>55</v>
      </c>
      <c r="S394">
        <v>2085</v>
      </c>
      <c r="T394" s="17">
        <v>14.186999999999999</v>
      </c>
      <c r="U394" s="17">
        <v>15.22</v>
      </c>
      <c r="V394" s="17">
        <v>34.909999999999997</v>
      </c>
    </row>
    <row r="395" spans="1:22" x14ac:dyDescent="0.45">
      <c r="A395" t="str">
        <f t="shared" ref="A395:B395" si="288">A227</f>
        <v>GAB</v>
      </c>
      <c r="B395" t="str">
        <f t="shared" si="288"/>
        <v>Gabon</v>
      </c>
      <c r="C395" s="6">
        <f t="shared" si="254"/>
        <v>3</v>
      </c>
      <c r="E395" t="str">
        <f t="shared" si="280"/>
        <v>NatGrdExt_GAB_3</v>
      </c>
      <c r="F395" s="17">
        <f t="shared" ca="1" si="221"/>
        <v>9.2779680365296796E-2</v>
      </c>
      <c r="G395" s="17">
        <f t="shared" ca="1" si="284"/>
        <v>0.11158675799086759</v>
      </c>
      <c r="H395" s="17">
        <f t="shared" ca="1" si="284"/>
        <v>0.15333904109589042</v>
      </c>
      <c r="I395" s="17">
        <f t="shared" ca="1" si="284"/>
        <v>0.20114155251141552</v>
      </c>
      <c r="J395" s="17">
        <f t="shared" ca="1" si="284"/>
        <v>0.25236872146118722</v>
      </c>
      <c r="K395" s="17">
        <f t="shared" ca="1" si="284"/>
        <v>0.30353881278538813</v>
      </c>
      <c r="L395" s="17">
        <f t="shared" ca="1" si="284"/>
        <v>0.35328196347031965</v>
      </c>
      <c r="M395" s="17">
        <f t="shared" ca="1" si="284"/>
        <v>0.39948630136986302</v>
      </c>
      <c r="N395" s="17">
        <f t="shared" ca="1" si="284"/>
        <v>0.42034817351598175</v>
      </c>
      <c r="O395" s="18">
        <v>3</v>
      </c>
      <c r="Q395" s="19">
        <f t="shared" ca="1" si="282"/>
        <v>35.103000000000002</v>
      </c>
      <c r="R395" t="s">
        <v>55</v>
      </c>
      <c r="S395">
        <v>2086</v>
      </c>
      <c r="T395" s="17">
        <v>13.952999999999999</v>
      </c>
      <c r="U395" s="17">
        <v>15.013</v>
      </c>
      <c r="V395" s="17">
        <v>35.103000000000002</v>
      </c>
    </row>
    <row r="396" spans="1:22" x14ac:dyDescent="0.45">
      <c r="A396" t="str">
        <f t="shared" ref="A396:B396" si="289">A228</f>
        <v>GBR</v>
      </c>
      <c r="B396" t="str">
        <f t="shared" si="289"/>
        <v>United Kingdom</v>
      </c>
      <c r="C396" s="6">
        <f t="shared" si="254"/>
        <v>3</v>
      </c>
      <c r="E396" t="str">
        <f t="shared" si="280"/>
        <v>NatGrdExt_GBR_3</v>
      </c>
      <c r="F396" s="17">
        <f t="shared" ca="1" si="221"/>
        <v>11.039754566210046</v>
      </c>
      <c r="G396" s="17">
        <f t="shared" ca="1" si="284"/>
        <v>11.269920091324202</v>
      </c>
      <c r="H396" s="17">
        <f t="shared" ca="1" si="284"/>
        <v>11.666381278538813</v>
      </c>
      <c r="I396" s="17">
        <f t="shared" ca="1" si="284"/>
        <v>12.086872146118722</v>
      </c>
      <c r="J396" s="17">
        <f t="shared" ca="1" si="284"/>
        <v>12.550285388127854</v>
      </c>
      <c r="K396" s="17">
        <f t="shared" ca="1" si="284"/>
        <v>13.082134703196347</v>
      </c>
      <c r="L396" s="17">
        <f t="shared" ca="1" si="284"/>
        <v>13.744063926940639</v>
      </c>
      <c r="M396" s="17">
        <f t="shared" ca="1" si="284"/>
        <v>14.550713470319636</v>
      </c>
      <c r="N396" s="17">
        <f t="shared" ca="1" si="284"/>
        <v>15.004195205479451</v>
      </c>
      <c r="O396" s="18">
        <v>3</v>
      </c>
      <c r="Q396" s="19">
        <f t="shared" ca="1" si="282"/>
        <v>35.29</v>
      </c>
      <c r="R396" t="s">
        <v>55</v>
      </c>
      <c r="S396">
        <v>2087</v>
      </c>
      <c r="T396" s="17">
        <v>13.717000000000001</v>
      </c>
      <c r="U396" s="17">
        <v>14.802</v>
      </c>
      <c r="V396" s="17">
        <v>35.29</v>
      </c>
    </row>
    <row r="397" spans="1:22" x14ac:dyDescent="0.45">
      <c r="A397" t="str">
        <f t="shared" ref="A397:B397" si="290">A229</f>
        <v>GEO</v>
      </c>
      <c r="B397" t="str">
        <f t="shared" si="290"/>
        <v>Georgia</v>
      </c>
      <c r="C397" s="6">
        <f t="shared" si="254"/>
        <v>3</v>
      </c>
      <c r="E397" t="str">
        <f t="shared" si="280"/>
        <v>NatGrdExt_GEO_3</v>
      </c>
      <c r="F397" s="17">
        <f t="shared" ca="1" si="221"/>
        <v>0.27839611872146119</v>
      </c>
      <c r="G397" s="17">
        <f t="shared" ca="1" si="284"/>
        <v>0.29343607305936076</v>
      </c>
      <c r="H397" s="17">
        <f t="shared" ca="1" si="284"/>
        <v>0.3253995433789954</v>
      </c>
      <c r="I397" s="17">
        <f t="shared" ca="1" si="284"/>
        <v>0.35739155251141552</v>
      </c>
      <c r="J397" s="17">
        <f t="shared" ca="1" si="284"/>
        <v>0.38667237442922375</v>
      </c>
      <c r="K397" s="17">
        <f t="shared" ca="1" si="284"/>
        <v>0.41663812785388127</v>
      </c>
      <c r="L397" s="17">
        <f t="shared" ca="1" si="284"/>
        <v>0.44763127853881279</v>
      </c>
      <c r="M397" s="17">
        <f t="shared" ca="1" si="284"/>
        <v>0.47805365296803659</v>
      </c>
      <c r="N397" s="17">
        <f t="shared" ca="1" si="284"/>
        <v>0.49315068493150688</v>
      </c>
      <c r="O397" s="18">
        <v>3</v>
      </c>
      <c r="Q397" s="19">
        <f t="shared" ca="1" si="282"/>
        <v>35.472000000000001</v>
      </c>
      <c r="R397" t="s">
        <v>55</v>
      </c>
      <c r="S397">
        <v>2088</v>
      </c>
      <c r="T397" s="17">
        <v>13.478</v>
      </c>
      <c r="U397" s="17">
        <v>14.587999999999999</v>
      </c>
      <c r="V397" s="17">
        <v>35.472000000000001</v>
      </c>
    </row>
    <row r="398" spans="1:22" x14ac:dyDescent="0.45">
      <c r="A398" t="str">
        <f t="shared" ref="A398:B398" si="291">A230</f>
        <v>GHA</v>
      </c>
      <c r="B398" t="str">
        <f t="shared" si="291"/>
        <v>Ghana</v>
      </c>
      <c r="C398" s="6">
        <f t="shared" si="254"/>
        <v>3</v>
      </c>
      <c r="E398" t="str">
        <f t="shared" si="280"/>
        <v>NatGrdExt_GHA_3</v>
      </c>
      <c r="F398" s="17">
        <f t="shared" ca="1" si="221"/>
        <v>0.48730022831050229</v>
      </c>
      <c r="G398" s="17">
        <f t="shared" ca="1" si="284"/>
        <v>0.63538812785388132</v>
      </c>
      <c r="H398" s="17">
        <f t="shared" ca="1" si="284"/>
        <v>1.051626712328767</v>
      </c>
      <c r="I398" s="17">
        <f t="shared" ca="1" si="284"/>
        <v>1.6574486301369864</v>
      </c>
      <c r="J398" s="17">
        <f t="shared" ca="1" si="284"/>
        <v>2.4764269406392696</v>
      </c>
      <c r="K398" s="17">
        <f t="shared" ca="1" si="284"/>
        <v>3.5057077625570776</v>
      </c>
      <c r="L398" s="17">
        <f t="shared" ca="1" si="284"/>
        <v>4.7084760273972606</v>
      </c>
      <c r="M398" s="17">
        <f t="shared" ca="1" si="284"/>
        <v>6.0113869863013702</v>
      </c>
      <c r="N398" s="17">
        <f t="shared" ca="1" si="284"/>
        <v>6.6742865296803648</v>
      </c>
      <c r="O398" s="18">
        <v>3</v>
      </c>
      <c r="Q398" s="19">
        <f t="shared" ca="1" si="282"/>
        <v>35.649000000000001</v>
      </c>
      <c r="R398" t="s">
        <v>55</v>
      </c>
      <c r="S398">
        <v>2089</v>
      </c>
      <c r="T398" s="17">
        <v>13.236000000000001</v>
      </c>
      <c r="U398" s="17">
        <v>14.371</v>
      </c>
      <c r="V398" s="17">
        <v>35.649000000000001</v>
      </c>
    </row>
    <row r="399" spans="1:22" x14ac:dyDescent="0.45">
      <c r="A399" t="str">
        <f t="shared" ref="A399:B399" si="292">A231</f>
        <v>GIN</v>
      </c>
      <c r="B399" t="str">
        <f t="shared" si="292"/>
        <v>Guinea</v>
      </c>
      <c r="C399" s="6">
        <f t="shared" si="254"/>
        <v>3</v>
      </c>
      <c r="E399" t="str">
        <f t="shared" si="280"/>
        <v>NatGrdExt_GIN_3</v>
      </c>
      <c r="F399" s="17">
        <f t="shared" ca="1" si="221"/>
        <v>6.6923515981735168E-2</v>
      </c>
      <c r="G399" s="17">
        <f t="shared" ca="1" si="284"/>
        <v>9.3236301369863009E-2</v>
      </c>
      <c r="H399" s="17">
        <f t="shared" ca="1" si="284"/>
        <v>0.17391552511415526</v>
      </c>
      <c r="I399" s="17">
        <f t="shared" ca="1" si="284"/>
        <v>0.30824771689497721</v>
      </c>
      <c r="J399" s="17">
        <f t="shared" ca="1" si="284"/>
        <v>0.51892123287671232</v>
      </c>
      <c r="K399" s="17">
        <f t="shared" ca="1" si="284"/>
        <v>0.82662671232876717</v>
      </c>
      <c r="L399" s="17">
        <f t="shared" ca="1" si="284"/>
        <v>1.2413527397260273</v>
      </c>
      <c r="M399" s="17">
        <f t="shared" ca="1" si="284"/>
        <v>1.7528253424657534</v>
      </c>
      <c r="N399" s="17">
        <f t="shared" ca="1" si="284"/>
        <v>2.0344178082191782</v>
      </c>
      <c r="O399" s="18">
        <v>3</v>
      </c>
      <c r="Q399" s="19">
        <f t="shared" ca="1" si="282"/>
        <v>35.820999999999998</v>
      </c>
      <c r="R399" t="s">
        <v>55</v>
      </c>
      <c r="S399">
        <v>2090</v>
      </c>
      <c r="T399" s="17">
        <v>12.992000000000001</v>
      </c>
      <c r="U399" s="17">
        <v>14.151999999999999</v>
      </c>
      <c r="V399" s="17">
        <v>35.820999999999998</v>
      </c>
    </row>
    <row r="400" spans="1:22" x14ac:dyDescent="0.45">
      <c r="A400" t="str">
        <f t="shared" ref="A400:B400" si="293">A232</f>
        <v>GMB</v>
      </c>
      <c r="B400" t="str">
        <f t="shared" si="293"/>
        <v>The Gambia</v>
      </c>
      <c r="C400" s="6">
        <f t="shared" si="254"/>
        <v>3</v>
      </c>
      <c r="E400" t="str">
        <f t="shared" si="280"/>
        <v>NatGrdExt_GMB_3</v>
      </c>
      <c r="F400" s="17">
        <f t="shared" ca="1" si="221"/>
        <v>1.2414383561643837E-2</v>
      </c>
      <c r="G400" s="17">
        <f t="shared" ca="1" si="284"/>
        <v>1.7237442922374429E-2</v>
      </c>
      <c r="H400" s="17">
        <f t="shared" ca="1" si="284"/>
        <v>3.1820776255707763E-2</v>
      </c>
      <c r="I400" s="17">
        <f t="shared" ca="1" si="284"/>
        <v>5.5793378995433796E-2</v>
      </c>
      <c r="J400" s="17">
        <f t="shared" ca="1" si="284"/>
        <v>9.3065068493150688E-2</v>
      </c>
      <c r="K400" s="17">
        <f t="shared" ca="1" si="284"/>
        <v>0.14746004566210044</v>
      </c>
      <c r="L400" s="17">
        <f t="shared" ca="1" si="284"/>
        <v>0.22083333333333335</v>
      </c>
      <c r="M400" s="17">
        <f t="shared" ca="1" si="284"/>
        <v>0.31118721461187215</v>
      </c>
      <c r="N400" s="17">
        <f t="shared" ca="1" si="284"/>
        <v>0.36087328767123289</v>
      </c>
      <c r="O400" s="18">
        <v>3</v>
      </c>
      <c r="Q400" s="19">
        <f t="shared" ca="1" si="282"/>
        <v>35.99</v>
      </c>
      <c r="R400" t="s">
        <v>55</v>
      </c>
      <c r="S400">
        <v>2091</v>
      </c>
      <c r="T400" s="17">
        <v>12.744999999999999</v>
      </c>
      <c r="U400" s="17">
        <v>13.93</v>
      </c>
      <c r="V400" s="17">
        <v>35.99</v>
      </c>
    </row>
    <row r="401" spans="1:22" x14ac:dyDescent="0.45">
      <c r="A401" t="str">
        <f t="shared" ref="A401:B401" si="294">A233</f>
        <v>GNB</v>
      </c>
      <c r="B401" t="str">
        <f t="shared" si="294"/>
        <v>Guinea-Bissau</v>
      </c>
      <c r="C401" s="6">
        <f t="shared" si="254"/>
        <v>3</v>
      </c>
      <c r="E401" t="str">
        <f t="shared" si="280"/>
        <v>NatGrdExt_GNB_3</v>
      </c>
      <c r="F401" s="17">
        <f t="shared" ref="F401:F464" ca="1" si="295">SUMIFS($Q$5:$Q$19999,$R$5:$R$19999,RIGHT($A401,3),$S$5:$S$19999,F$4)*VLOOKUP($C401,$Y$5:$Z$15,2,FALSE)/8.76+SUMIF($Y$5:$Y$15,$C401,$AA$5:$AA$15)</f>
        <v>1.0074200913242008E-2</v>
      </c>
      <c r="G401" s="17">
        <f t="shared" ref="G401:N410" ca="1" si="296">MAX(F401,SUMIFS($Q$5:$Q$19999,$R$5:$R$19999,RIGHT($A401,3),$S$5:$S$19999,G$4)*VLOOKUP($C401,$Y$5:$Z$15,2,FALSE)/8.76)+SUMIF($Y$5:$Y$15,$C401,$AA$5:$AA$15)</f>
        <v>1.3984018264840182E-2</v>
      </c>
      <c r="H401" s="17">
        <f t="shared" ca="1" si="296"/>
        <v>2.6113013698630137E-2</v>
      </c>
      <c r="I401" s="17">
        <f t="shared" ca="1" si="296"/>
        <v>4.6404109589041093E-2</v>
      </c>
      <c r="J401" s="17">
        <f t="shared" ca="1" si="296"/>
        <v>7.808219178082193E-2</v>
      </c>
      <c r="K401" s="17">
        <f t="shared" ca="1" si="296"/>
        <v>0.12394406392694064</v>
      </c>
      <c r="L401" s="17">
        <f t="shared" ca="1" si="296"/>
        <v>0.18461757990867581</v>
      </c>
      <c r="M401" s="17">
        <f t="shared" ca="1" si="296"/>
        <v>0.25702054794520551</v>
      </c>
      <c r="N401" s="17">
        <f t="shared" ca="1" si="296"/>
        <v>0.29554794520547945</v>
      </c>
      <c r="O401" s="18">
        <v>3</v>
      </c>
      <c r="Q401" s="19">
        <f t="shared" ca="1" si="282"/>
        <v>36.154000000000003</v>
      </c>
      <c r="R401" t="s">
        <v>55</v>
      </c>
      <c r="S401">
        <v>2092</v>
      </c>
      <c r="T401" s="17">
        <v>12.494999999999999</v>
      </c>
      <c r="U401" s="17">
        <v>13.707000000000001</v>
      </c>
      <c r="V401" s="17">
        <v>36.154000000000003</v>
      </c>
    </row>
    <row r="402" spans="1:22" x14ac:dyDescent="0.45">
      <c r="A402" t="str">
        <f t="shared" ref="A402:B402" si="297">A234</f>
        <v>GNQ</v>
      </c>
      <c r="B402" t="str">
        <f t="shared" si="297"/>
        <v>Equatorial Guinea</v>
      </c>
      <c r="C402" s="6">
        <f t="shared" si="254"/>
        <v>3</v>
      </c>
      <c r="E402" t="str">
        <f t="shared" si="280"/>
        <v>NatGrdExt_GNQ_3</v>
      </c>
      <c r="F402" s="17">
        <f t="shared" ca="1" si="295"/>
        <v>0.13319063926940639</v>
      </c>
      <c r="G402" s="17">
        <f t="shared" ca="1" si="296"/>
        <v>0.2546518264840183</v>
      </c>
      <c r="H402" s="17">
        <f t="shared" ca="1" si="296"/>
        <v>0.65756278538812785</v>
      </c>
      <c r="I402" s="17">
        <f t="shared" ca="1" si="296"/>
        <v>1.048316210045662</v>
      </c>
      <c r="J402" s="17">
        <f t="shared" ca="1" si="296"/>
        <v>1.286187214611872</v>
      </c>
      <c r="K402" s="17">
        <f t="shared" ca="1" si="296"/>
        <v>1.4463184931506849</v>
      </c>
      <c r="L402" s="17">
        <f t="shared" ca="1" si="296"/>
        <v>1.5732591324200915</v>
      </c>
      <c r="M402" s="17">
        <f t="shared" ca="1" si="296"/>
        <v>1.676541095890411</v>
      </c>
      <c r="N402" s="17">
        <f t="shared" ca="1" si="296"/>
        <v>1.7201484018264841</v>
      </c>
      <c r="O402" s="18">
        <v>3</v>
      </c>
      <c r="Q402" s="19">
        <f t="shared" ca="1" si="282"/>
        <v>36.316000000000003</v>
      </c>
      <c r="R402" t="s">
        <v>55</v>
      </c>
      <c r="S402">
        <v>2093</v>
      </c>
      <c r="T402" s="17">
        <v>12.243</v>
      </c>
      <c r="U402" s="17">
        <v>13.481999999999999</v>
      </c>
      <c r="V402" s="17">
        <v>36.316000000000003</v>
      </c>
    </row>
    <row r="403" spans="1:22" x14ac:dyDescent="0.45">
      <c r="A403" t="str">
        <f t="shared" ref="A403:B403" si="298">A235</f>
        <v>GRC</v>
      </c>
      <c r="B403" t="str">
        <f t="shared" si="298"/>
        <v>Greece</v>
      </c>
      <c r="C403" s="6">
        <f t="shared" si="254"/>
        <v>3</v>
      </c>
      <c r="E403" t="str">
        <f t="shared" si="280"/>
        <v>NatGrdExt_GRC_3</v>
      </c>
      <c r="F403" s="17">
        <f t="shared" ca="1" si="295"/>
        <v>1.7704908675799087</v>
      </c>
      <c r="G403" s="17">
        <f t="shared" ca="1" si="296"/>
        <v>1.7784246575342466</v>
      </c>
      <c r="H403" s="17">
        <f t="shared" ca="1" si="296"/>
        <v>1.7837614155251142</v>
      </c>
      <c r="I403" s="17">
        <f t="shared" ca="1" si="296"/>
        <v>1.7837614155251142</v>
      </c>
      <c r="J403" s="17">
        <f t="shared" ca="1" si="296"/>
        <v>1.7837614155251142</v>
      </c>
      <c r="K403" s="17">
        <f t="shared" ca="1" si="296"/>
        <v>1.7837614155251142</v>
      </c>
      <c r="L403" s="17">
        <f t="shared" ca="1" si="296"/>
        <v>1.7837614155251142</v>
      </c>
      <c r="M403" s="17">
        <f t="shared" ca="1" si="296"/>
        <v>1.7837614155251142</v>
      </c>
      <c r="N403" s="17">
        <f t="shared" ca="1" si="296"/>
        <v>1.7837614155251142</v>
      </c>
      <c r="O403" s="18">
        <v>3</v>
      </c>
      <c r="Q403" s="19">
        <f t="shared" ca="1" si="282"/>
        <v>36.475000000000001</v>
      </c>
      <c r="R403" t="s">
        <v>55</v>
      </c>
      <c r="S403">
        <v>2094</v>
      </c>
      <c r="T403" s="17">
        <v>11.991</v>
      </c>
      <c r="U403" s="17">
        <v>13.257</v>
      </c>
      <c r="V403" s="17">
        <v>36.475000000000001</v>
      </c>
    </row>
    <row r="404" spans="1:22" x14ac:dyDescent="0.45">
      <c r="A404" t="str">
        <f t="shared" ref="A404:B404" si="299">A236</f>
        <v>GTM</v>
      </c>
      <c r="B404" t="str">
        <f t="shared" si="299"/>
        <v>Guatemala</v>
      </c>
      <c r="C404" s="6">
        <f t="shared" si="254"/>
        <v>3</v>
      </c>
      <c r="E404" t="str">
        <f t="shared" si="280"/>
        <v>NatGrdExt_GTM_3</v>
      </c>
      <c r="F404" s="17">
        <f t="shared" ca="1" si="295"/>
        <v>0.49434931506849311</v>
      </c>
      <c r="G404" s="17">
        <f t="shared" ca="1" si="296"/>
        <v>0.64352168949771693</v>
      </c>
      <c r="H404" s="17">
        <f t="shared" ca="1" si="296"/>
        <v>1.0432648401826483</v>
      </c>
      <c r="I404" s="17">
        <f t="shared" ca="1" si="296"/>
        <v>1.5734303652968038</v>
      </c>
      <c r="J404" s="17">
        <f t="shared" ca="1" si="296"/>
        <v>2.21175799086758</v>
      </c>
      <c r="K404" s="17">
        <f t="shared" ca="1" si="296"/>
        <v>2.8991438356164383</v>
      </c>
      <c r="L404" s="17">
        <f t="shared" ca="1" si="296"/>
        <v>3.5746004566210048</v>
      </c>
      <c r="M404" s="17">
        <f t="shared" ca="1" si="296"/>
        <v>4.1986872146118728</v>
      </c>
      <c r="N404" s="17">
        <f t="shared" ca="1" si="296"/>
        <v>4.4852739726027391</v>
      </c>
      <c r="O404" s="18">
        <v>3</v>
      </c>
      <c r="Q404" s="19">
        <f t="shared" ca="1" si="282"/>
        <v>36.633000000000003</v>
      </c>
      <c r="R404" t="s">
        <v>55</v>
      </c>
      <c r="S404">
        <v>2095</v>
      </c>
      <c r="T404" s="17">
        <v>11.737</v>
      </c>
      <c r="U404" s="17">
        <v>13.032999999999999</v>
      </c>
      <c r="V404" s="17">
        <v>36.633000000000003</v>
      </c>
    </row>
    <row r="405" spans="1:22" x14ac:dyDescent="0.45">
      <c r="A405" t="str">
        <f t="shared" ref="A405:B405" si="300">A237</f>
        <v>GUF</v>
      </c>
      <c r="B405" t="str">
        <f t="shared" si="300"/>
        <v>French Guiana</v>
      </c>
      <c r="C405" s="6">
        <f t="shared" si="254"/>
        <v>3</v>
      </c>
      <c r="E405" t="str">
        <f t="shared" si="280"/>
        <v>NatGrdExt_GUF_3</v>
      </c>
      <c r="F405" s="17">
        <f t="shared" ca="1" si="295"/>
        <v>5.1141552511415528E-2</v>
      </c>
      <c r="G405" s="17">
        <f t="shared" ca="1" si="296"/>
        <v>5.619292237442923E-2</v>
      </c>
      <c r="H405" s="17">
        <f t="shared" ca="1" si="296"/>
        <v>6.555365296803653E-2</v>
      </c>
      <c r="I405" s="17">
        <f t="shared" ca="1" si="296"/>
        <v>7.4457762557077631E-2</v>
      </c>
      <c r="J405" s="17">
        <f t="shared" ca="1" si="296"/>
        <v>8.3390410958904121E-2</v>
      </c>
      <c r="K405" s="17">
        <f t="shared" ca="1" si="296"/>
        <v>9.1923515981735163E-2</v>
      </c>
      <c r="L405" s="17">
        <f t="shared" ca="1" si="296"/>
        <v>0.10025684931506849</v>
      </c>
      <c r="M405" s="17">
        <f t="shared" ca="1" si="296"/>
        <v>0.10824771689497717</v>
      </c>
      <c r="N405" s="17">
        <f t="shared" ca="1" si="296"/>
        <v>0.1120433789954338</v>
      </c>
      <c r="O405" s="18">
        <v>3</v>
      </c>
      <c r="Q405" s="19">
        <f t="shared" ca="1" si="282"/>
        <v>36.789000000000001</v>
      </c>
      <c r="R405" t="s">
        <v>55</v>
      </c>
      <c r="S405">
        <v>2096</v>
      </c>
      <c r="T405" s="17">
        <v>11.484</v>
      </c>
      <c r="U405" s="17">
        <v>12.808999999999999</v>
      </c>
      <c r="V405" s="17">
        <v>36.789000000000001</v>
      </c>
    </row>
    <row r="406" spans="1:22" x14ac:dyDescent="0.45">
      <c r="A406" t="str">
        <f t="shared" ref="A406:B406" si="301">A238</f>
        <v>GUY</v>
      </c>
      <c r="B406" t="str">
        <f t="shared" si="301"/>
        <v>Guyana</v>
      </c>
      <c r="C406" s="6">
        <f t="shared" si="254"/>
        <v>3</v>
      </c>
      <c r="E406" t="str">
        <f t="shared" si="280"/>
        <v>NatGrdExt_GUY_3</v>
      </c>
      <c r="F406" s="17">
        <f t="shared" ca="1" si="295"/>
        <v>0.13022260273972602</v>
      </c>
      <c r="G406" s="17">
        <f t="shared" ca="1" si="296"/>
        <v>0.13915525114155253</v>
      </c>
      <c r="H406" s="17">
        <f t="shared" ca="1" si="296"/>
        <v>0.15684931506849317</v>
      </c>
      <c r="I406" s="17">
        <f t="shared" ca="1" si="296"/>
        <v>0.17086187214611873</v>
      </c>
      <c r="J406" s="17">
        <f t="shared" ca="1" si="296"/>
        <v>0.18453196347031964</v>
      </c>
      <c r="K406" s="17">
        <f t="shared" ca="1" si="296"/>
        <v>0.19643264840182648</v>
      </c>
      <c r="L406" s="17">
        <f t="shared" ca="1" si="296"/>
        <v>0.20958904109589044</v>
      </c>
      <c r="M406" s="17">
        <f t="shared" ca="1" si="296"/>
        <v>0.21920662100456623</v>
      </c>
      <c r="N406" s="17">
        <f t="shared" ca="1" si="296"/>
        <v>0.22365867579908674</v>
      </c>
      <c r="O406" s="18">
        <v>3</v>
      </c>
      <c r="Q406" s="19">
        <f t="shared" ca="1" si="282"/>
        <v>36.945</v>
      </c>
      <c r="R406" t="s">
        <v>55</v>
      </c>
      <c r="S406">
        <v>2097</v>
      </c>
      <c r="T406" s="17">
        <v>11.231999999999999</v>
      </c>
      <c r="U406" s="17">
        <v>12.586</v>
      </c>
      <c r="V406" s="17">
        <v>36.945</v>
      </c>
    </row>
    <row r="407" spans="1:22" x14ac:dyDescent="0.45">
      <c r="A407" t="str">
        <f t="shared" ref="A407:B407" si="302">A239</f>
        <v>HND</v>
      </c>
      <c r="B407" t="str">
        <f t="shared" si="302"/>
        <v>Honduras</v>
      </c>
      <c r="C407" s="6">
        <f t="shared" si="254"/>
        <v>3</v>
      </c>
      <c r="E407" t="str">
        <f t="shared" si="280"/>
        <v>NatGrdExt_HND_3</v>
      </c>
      <c r="F407" s="17">
        <f t="shared" ca="1" si="295"/>
        <v>0.28892694063926944</v>
      </c>
      <c r="G407" s="17">
        <f t="shared" ca="1" si="296"/>
        <v>0.35699200913242013</v>
      </c>
      <c r="H407" s="17">
        <f t="shared" ca="1" si="296"/>
        <v>0.52502853881278533</v>
      </c>
      <c r="I407" s="17">
        <f t="shared" ca="1" si="296"/>
        <v>0.73102168949771684</v>
      </c>
      <c r="J407" s="17">
        <f t="shared" ca="1" si="296"/>
        <v>0.96429794520547951</v>
      </c>
      <c r="K407" s="17">
        <f t="shared" ca="1" si="296"/>
        <v>1.2065068493150686</v>
      </c>
      <c r="L407" s="17">
        <f t="shared" ca="1" si="296"/>
        <v>1.4411529680365296</v>
      </c>
      <c r="M407" s="17">
        <f t="shared" ca="1" si="296"/>
        <v>1.6585616438356166</v>
      </c>
      <c r="N407" s="17">
        <f t="shared" ca="1" si="296"/>
        <v>1.7597317351598174</v>
      </c>
      <c r="O407" s="18">
        <v>3</v>
      </c>
      <c r="Q407" s="19">
        <f t="shared" ca="1" si="282"/>
        <v>37.1</v>
      </c>
      <c r="R407" t="s">
        <v>55</v>
      </c>
      <c r="S407">
        <v>2098</v>
      </c>
      <c r="T407" s="17">
        <v>10.981</v>
      </c>
      <c r="U407" s="17">
        <v>12.366</v>
      </c>
      <c r="V407" s="17">
        <v>37.1</v>
      </c>
    </row>
    <row r="408" spans="1:22" x14ac:dyDescent="0.45">
      <c r="A408" t="str">
        <f t="shared" ref="A408:B408" si="303">A240</f>
        <v>HRV</v>
      </c>
      <c r="B408" t="str">
        <f t="shared" si="303"/>
        <v>Croatia</v>
      </c>
      <c r="C408" s="6">
        <f t="shared" si="254"/>
        <v>3</v>
      </c>
      <c r="E408" t="str">
        <f t="shared" si="280"/>
        <v>NatGrdExt_HRV_3</v>
      </c>
      <c r="F408" s="17">
        <f t="shared" ca="1" si="295"/>
        <v>0.50408105022831051</v>
      </c>
      <c r="G408" s="17">
        <f t="shared" ca="1" si="296"/>
        <v>0.50958904109589043</v>
      </c>
      <c r="H408" s="17">
        <f t="shared" ca="1" si="296"/>
        <v>0.51021689497716893</v>
      </c>
      <c r="I408" s="17">
        <f t="shared" ca="1" si="296"/>
        <v>0.51021689497716893</v>
      </c>
      <c r="J408" s="17">
        <f t="shared" ca="1" si="296"/>
        <v>0.51021689497716893</v>
      </c>
      <c r="K408" s="17">
        <f t="shared" ca="1" si="296"/>
        <v>0.51021689497716893</v>
      </c>
      <c r="L408" s="17">
        <f t="shared" ca="1" si="296"/>
        <v>0.51021689497716893</v>
      </c>
      <c r="M408" s="17">
        <f t="shared" ca="1" si="296"/>
        <v>0.51021689497716893</v>
      </c>
      <c r="N408" s="17">
        <f t="shared" ca="1" si="296"/>
        <v>0.51021689497716893</v>
      </c>
      <c r="O408" s="18">
        <v>3</v>
      </c>
      <c r="Q408" s="19">
        <f t="shared" ca="1" si="282"/>
        <v>37.256</v>
      </c>
      <c r="R408" t="s">
        <v>55</v>
      </c>
      <c r="S408">
        <v>2099</v>
      </c>
      <c r="T408" s="17">
        <v>10.731999999999999</v>
      </c>
      <c r="U408" s="17">
        <v>12.148999999999999</v>
      </c>
      <c r="V408" s="17">
        <v>37.256</v>
      </c>
    </row>
    <row r="409" spans="1:22" x14ac:dyDescent="0.45">
      <c r="A409" t="str">
        <f t="shared" ref="A409:B409" si="304">A241</f>
        <v>HTI</v>
      </c>
      <c r="B409" t="str">
        <f t="shared" si="304"/>
        <v>Haiti</v>
      </c>
      <c r="C409" s="6">
        <f t="shared" si="254"/>
        <v>3</v>
      </c>
      <c r="E409" t="str">
        <f t="shared" si="280"/>
        <v>NatGrdExt_HTI_3</v>
      </c>
      <c r="F409" s="17">
        <f t="shared" ca="1" si="295"/>
        <v>2.4029680365296804E-2</v>
      </c>
      <c r="G409" s="17">
        <f t="shared" ca="1" si="296"/>
        <v>3.2648401826484014E-2</v>
      </c>
      <c r="H409" s="17">
        <f t="shared" ca="1" si="296"/>
        <v>5.8961187214611868E-2</v>
      </c>
      <c r="I409" s="17">
        <f t="shared" ca="1" si="296"/>
        <v>0.10273972602739727</v>
      </c>
      <c r="J409" s="17">
        <f t="shared" ca="1" si="296"/>
        <v>0.1723744292237443</v>
      </c>
      <c r="K409" s="17">
        <f t="shared" ca="1" si="296"/>
        <v>0.27694063926940643</v>
      </c>
      <c r="L409" s="17">
        <f t="shared" ca="1" si="296"/>
        <v>0.42442922374429226</v>
      </c>
      <c r="M409" s="17">
        <f t="shared" ca="1" si="296"/>
        <v>0.61823630136986307</v>
      </c>
      <c r="N409" s="17">
        <f t="shared" ca="1" si="296"/>
        <v>0.73065068493150687</v>
      </c>
      <c r="O409" s="18">
        <v>3</v>
      </c>
      <c r="Q409" s="19">
        <f t="shared" ca="1" si="282"/>
        <v>37.414000000000001</v>
      </c>
      <c r="R409" t="s">
        <v>55</v>
      </c>
      <c r="S409">
        <v>2100</v>
      </c>
      <c r="T409" s="17">
        <v>10.484999999999999</v>
      </c>
      <c r="U409" s="17">
        <v>11.935</v>
      </c>
      <c r="V409" s="17">
        <v>37.414000000000001</v>
      </c>
    </row>
    <row r="410" spans="1:22" x14ac:dyDescent="0.45">
      <c r="A410" t="str">
        <f t="shared" ref="A410:B410" si="305">A242</f>
        <v>HUN</v>
      </c>
      <c r="B410" t="str">
        <f t="shared" si="305"/>
        <v>Hungary</v>
      </c>
      <c r="C410" s="6">
        <f t="shared" si="254"/>
        <v>3</v>
      </c>
      <c r="E410" t="str">
        <f t="shared" si="280"/>
        <v>NatGrdExt_HUN_3</v>
      </c>
      <c r="F410" s="17">
        <f t="shared" ca="1" si="295"/>
        <v>1.1387271689497718</v>
      </c>
      <c r="G410" s="17">
        <f t="shared" ca="1" si="296"/>
        <v>1.1387271689497718</v>
      </c>
      <c r="H410" s="17">
        <f t="shared" ca="1" si="296"/>
        <v>1.1387271689497718</v>
      </c>
      <c r="I410" s="17">
        <f t="shared" ca="1" si="296"/>
        <v>1.1387271689497718</v>
      </c>
      <c r="J410" s="17">
        <f t="shared" ca="1" si="296"/>
        <v>1.1387271689497718</v>
      </c>
      <c r="K410" s="17">
        <f t="shared" ca="1" si="296"/>
        <v>1.1387271689497718</v>
      </c>
      <c r="L410" s="17">
        <f t="shared" ca="1" si="296"/>
        <v>1.1387271689497718</v>
      </c>
      <c r="M410" s="17">
        <f t="shared" ca="1" si="296"/>
        <v>1.1387271689497718</v>
      </c>
      <c r="N410" s="17">
        <f t="shared" ca="1" si="296"/>
        <v>1.1387271689497718</v>
      </c>
      <c r="O410" s="18">
        <v>3</v>
      </c>
      <c r="Q410" s="19">
        <f t="shared" ca="1" si="282"/>
        <v>107.523</v>
      </c>
      <c r="R410" t="s">
        <v>56</v>
      </c>
      <c r="S410">
        <v>2020</v>
      </c>
      <c r="T410" s="17">
        <v>107.523</v>
      </c>
      <c r="U410" s="17">
        <v>107.523</v>
      </c>
      <c r="V410" s="17">
        <v>107.523</v>
      </c>
    </row>
    <row r="411" spans="1:22" x14ac:dyDescent="0.45">
      <c r="A411" t="str">
        <f t="shared" ref="A411:B411" si="306">A243</f>
        <v>IDN</v>
      </c>
      <c r="B411" t="str">
        <f t="shared" si="306"/>
        <v>Indonesia</v>
      </c>
      <c r="C411" s="6">
        <f t="shared" si="254"/>
        <v>3</v>
      </c>
      <c r="E411" t="str">
        <f t="shared" si="280"/>
        <v>NatGrdExt_IDN_3</v>
      </c>
      <c r="F411" s="17">
        <f t="shared" ca="1" si="295"/>
        <v>11.591295662100457</v>
      </c>
      <c r="G411" s="17">
        <f t="shared" ref="G411:N420" ca="1" si="307">MAX(F411,SUMIFS($Q$5:$Q$19999,$R$5:$R$19999,RIGHT($A411,3),$S$5:$S$19999,G$4)*VLOOKUP($C411,$Y$5:$Z$15,2,FALSE)/8.76)+SUMIF($Y$5:$Y$15,$C411,$AA$5:$AA$15)</f>
        <v>14.898544520547944</v>
      </c>
      <c r="H411" s="17">
        <f t="shared" ca="1" si="307"/>
        <v>21.898972602739729</v>
      </c>
      <c r="I411" s="17">
        <f t="shared" ca="1" si="307"/>
        <v>27.926541095890414</v>
      </c>
      <c r="J411" s="17">
        <f t="shared" ca="1" si="307"/>
        <v>32.178652968036531</v>
      </c>
      <c r="K411" s="17">
        <f t="shared" ca="1" si="307"/>
        <v>34.795376712328768</v>
      </c>
      <c r="L411" s="17">
        <f t="shared" ca="1" si="307"/>
        <v>36.303367579908674</v>
      </c>
      <c r="M411" s="17">
        <f t="shared" ca="1" si="307"/>
        <v>37.172374429223744</v>
      </c>
      <c r="N411" s="17">
        <f t="shared" ca="1" si="307"/>
        <v>37.476027397260275</v>
      </c>
      <c r="O411" s="18">
        <v>3</v>
      </c>
      <c r="Q411" s="19">
        <f t="shared" ca="1" si="282"/>
        <v>108.81100000000001</v>
      </c>
      <c r="R411" t="s">
        <v>56</v>
      </c>
      <c r="S411">
        <v>2021</v>
      </c>
      <c r="T411" s="17">
        <v>108.81100000000001</v>
      </c>
      <c r="U411" s="17">
        <v>108.81100000000001</v>
      </c>
      <c r="V411" s="17">
        <v>108.81100000000001</v>
      </c>
    </row>
    <row r="412" spans="1:22" x14ac:dyDescent="0.45">
      <c r="A412" t="str">
        <f t="shared" ref="A412:B412" si="308">A244</f>
        <v>IND</v>
      </c>
      <c r="B412" t="str">
        <f t="shared" si="308"/>
        <v>India</v>
      </c>
      <c r="C412" s="6">
        <f t="shared" si="254"/>
        <v>3</v>
      </c>
      <c r="E412" t="str">
        <f t="shared" si="280"/>
        <v>NatGrdExt_IND_3</v>
      </c>
      <c r="F412" s="17">
        <f t="shared" ca="1" si="295"/>
        <v>54.101312785388131</v>
      </c>
      <c r="G412" s="17">
        <f t="shared" ca="1" si="307"/>
        <v>71.495148401826484</v>
      </c>
      <c r="H412" s="17">
        <f t="shared" ca="1" si="307"/>
        <v>120.64554794520548</v>
      </c>
      <c r="I412" s="17">
        <f t="shared" ca="1" si="307"/>
        <v>192.57391552511416</v>
      </c>
      <c r="J412" s="17">
        <f t="shared" ca="1" si="307"/>
        <v>289.48630136986304</v>
      </c>
      <c r="K412" s="17">
        <f t="shared" ca="1" si="307"/>
        <v>405.02283105022832</v>
      </c>
      <c r="L412" s="17">
        <f t="shared" ca="1" si="307"/>
        <v>528.67579908675793</v>
      </c>
      <c r="M412" s="17">
        <f t="shared" ca="1" si="307"/>
        <v>647.20605022831046</v>
      </c>
      <c r="N412" s="17">
        <f t="shared" ca="1" si="307"/>
        <v>701.18721461187215</v>
      </c>
      <c r="O412" s="18">
        <v>3</v>
      </c>
      <c r="Q412" s="19">
        <f t="shared" ca="1" si="282"/>
        <v>109.982</v>
      </c>
      <c r="R412" t="s">
        <v>56</v>
      </c>
      <c r="S412">
        <v>2022</v>
      </c>
      <c r="T412" s="17">
        <v>109.982</v>
      </c>
      <c r="U412" s="17">
        <v>109.982</v>
      </c>
      <c r="V412" s="17">
        <v>109.982</v>
      </c>
    </row>
    <row r="413" spans="1:22" x14ac:dyDescent="0.45">
      <c r="A413" t="str">
        <f t="shared" ref="A413:B413" si="309">A245</f>
        <v>IRL</v>
      </c>
      <c r="B413" t="str">
        <f t="shared" si="309"/>
        <v>Ireland</v>
      </c>
      <c r="C413" s="6">
        <f t="shared" si="254"/>
        <v>3</v>
      </c>
      <c r="E413" t="str">
        <f t="shared" si="280"/>
        <v>NatGrdExt_IRL_3</v>
      </c>
      <c r="F413" s="17">
        <f t="shared" ca="1" si="295"/>
        <v>0.88319063926940644</v>
      </c>
      <c r="G413" s="17">
        <f t="shared" ca="1" si="307"/>
        <v>0.91361301369863013</v>
      </c>
      <c r="H413" s="17">
        <f t="shared" ca="1" si="307"/>
        <v>0.97231735159817356</v>
      </c>
      <c r="I413" s="17">
        <f t="shared" ca="1" si="307"/>
        <v>1.027654109589041</v>
      </c>
      <c r="J413" s="17">
        <f t="shared" ca="1" si="307"/>
        <v>1.0719748858447489</v>
      </c>
      <c r="K413" s="17">
        <f t="shared" ca="1" si="307"/>
        <v>1.1171803652968038</v>
      </c>
      <c r="L413" s="17">
        <f t="shared" ca="1" si="307"/>
        <v>1.1799086757990869</v>
      </c>
      <c r="M413" s="17">
        <f t="shared" ca="1" si="307"/>
        <v>1.2559646118721461</v>
      </c>
      <c r="N413" s="17">
        <f t="shared" ca="1" si="307"/>
        <v>1.2941780821917808</v>
      </c>
      <c r="O413" s="18">
        <v>3</v>
      </c>
      <c r="Q413" s="19">
        <f t="shared" ca="1" si="282"/>
        <v>111.053</v>
      </c>
      <c r="R413" t="s">
        <v>56</v>
      </c>
      <c r="S413">
        <v>2023</v>
      </c>
      <c r="T413" s="17">
        <v>111.053</v>
      </c>
      <c r="U413" s="17">
        <v>111.053</v>
      </c>
      <c r="V413" s="17">
        <v>111.053</v>
      </c>
    </row>
    <row r="414" spans="1:22" x14ac:dyDescent="0.45">
      <c r="A414" t="str">
        <f t="shared" ref="A414:B414" si="310">A246</f>
        <v>IRN</v>
      </c>
      <c r="B414" t="str">
        <f t="shared" si="310"/>
        <v>Iran</v>
      </c>
      <c r="C414" s="6">
        <f t="shared" si="254"/>
        <v>3</v>
      </c>
      <c r="E414" t="str">
        <f t="shared" si="280"/>
        <v>NatGrdExt_IRN_3</v>
      </c>
      <c r="F414" s="17">
        <f t="shared" ca="1" si="295"/>
        <v>11.34041095890411</v>
      </c>
      <c r="G414" s="17">
        <f t="shared" ca="1" si="307"/>
        <v>13.578995433789954</v>
      </c>
      <c r="H414" s="17">
        <f t="shared" ca="1" si="307"/>
        <v>18.029052511415529</v>
      </c>
      <c r="I414" s="17">
        <f t="shared" ca="1" si="307"/>
        <v>21.571118721461186</v>
      </c>
      <c r="J414" s="17">
        <f t="shared" ca="1" si="307"/>
        <v>23.831934931506851</v>
      </c>
      <c r="K414" s="17">
        <f t="shared" ca="1" si="307"/>
        <v>25.085987442922377</v>
      </c>
      <c r="L414" s="17">
        <f t="shared" ca="1" si="307"/>
        <v>25.589440639269405</v>
      </c>
      <c r="M414" s="17">
        <f t="shared" ca="1" si="307"/>
        <v>26.207305936073059</v>
      </c>
      <c r="N414" s="17">
        <f t="shared" ca="1" si="307"/>
        <v>26.62716894977169</v>
      </c>
      <c r="O414" s="18">
        <v>3</v>
      </c>
      <c r="Q414" s="19">
        <f t="shared" ca="1" si="282"/>
        <v>112.07899999999999</v>
      </c>
      <c r="R414" t="s">
        <v>56</v>
      </c>
      <c r="S414">
        <v>2024</v>
      </c>
      <c r="T414" s="17">
        <v>112.07899999999999</v>
      </c>
      <c r="U414" s="17">
        <v>112.07899999999999</v>
      </c>
      <c r="V414" s="17">
        <v>112.07899999999999</v>
      </c>
    </row>
    <row r="415" spans="1:22" x14ac:dyDescent="0.45">
      <c r="A415" t="str">
        <f t="shared" ref="A415:B415" si="311">A247</f>
        <v>IRQ</v>
      </c>
      <c r="B415" t="str">
        <f t="shared" si="311"/>
        <v>Iraq</v>
      </c>
      <c r="C415" s="6">
        <f t="shared" si="254"/>
        <v>3</v>
      </c>
      <c r="E415" t="str">
        <f t="shared" si="280"/>
        <v>NatGrdExt_IRQ_3</v>
      </c>
      <c r="F415" s="17">
        <f t="shared" ca="1" si="295"/>
        <v>1.9749429223744293</v>
      </c>
      <c r="G415" s="17">
        <f t="shared" ca="1" si="307"/>
        <v>2.4253995433789957</v>
      </c>
      <c r="H415" s="17">
        <f t="shared" ca="1" si="307"/>
        <v>3.5500856164383561</v>
      </c>
      <c r="I415" s="17">
        <f t="shared" ca="1" si="307"/>
        <v>4.9318493150684937</v>
      </c>
      <c r="J415" s="17">
        <f t="shared" ca="1" si="307"/>
        <v>6.5305365296803659</v>
      </c>
      <c r="K415" s="17">
        <f t="shared" ca="1" si="307"/>
        <v>8.2908390410958912</v>
      </c>
      <c r="L415" s="17">
        <f t="shared" ca="1" si="307"/>
        <v>10.147773972602739</v>
      </c>
      <c r="M415" s="17">
        <f t="shared" ca="1" si="307"/>
        <v>12.033390410958903</v>
      </c>
      <c r="N415" s="17">
        <f t="shared" ca="1" si="307"/>
        <v>12.968949771689498</v>
      </c>
      <c r="O415" s="18">
        <v>3</v>
      </c>
      <c r="Q415" s="19">
        <f t="shared" ca="1" si="282"/>
        <v>113.084</v>
      </c>
      <c r="R415" t="s">
        <v>56</v>
      </c>
      <c r="S415">
        <v>2025</v>
      </c>
      <c r="T415" s="17">
        <v>113.084</v>
      </c>
      <c r="U415" s="17">
        <v>113.084</v>
      </c>
      <c r="V415" s="17">
        <v>113.084</v>
      </c>
    </row>
    <row r="416" spans="1:22" x14ac:dyDescent="0.45">
      <c r="A416" t="str">
        <f t="shared" ref="A416:B416" si="312">A248</f>
        <v>ISL</v>
      </c>
      <c r="B416" t="str">
        <f t="shared" si="312"/>
        <v>Iceland</v>
      </c>
      <c r="C416" s="6">
        <f t="shared" si="254"/>
        <v>3</v>
      </c>
      <c r="E416" t="str">
        <f t="shared" si="280"/>
        <v>NatGrdExt_ISL_3</v>
      </c>
      <c r="F416" s="17">
        <f t="shared" ca="1" si="295"/>
        <v>0.56424086757990877</v>
      </c>
      <c r="G416" s="17">
        <f t="shared" ca="1" si="307"/>
        <v>0.58398972602739729</v>
      </c>
      <c r="H416" s="17">
        <f t="shared" ca="1" si="307"/>
        <v>0.62388698630136985</v>
      </c>
      <c r="I416" s="17">
        <f t="shared" ca="1" si="307"/>
        <v>0.66192922374429219</v>
      </c>
      <c r="J416" s="17">
        <f t="shared" ca="1" si="307"/>
        <v>0.70482305936073064</v>
      </c>
      <c r="K416" s="17">
        <f t="shared" ca="1" si="307"/>
        <v>0.75285388127853881</v>
      </c>
      <c r="L416" s="17">
        <f t="shared" ca="1" si="307"/>
        <v>0.80664954337899542</v>
      </c>
      <c r="M416" s="17">
        <f t="shared" ca="1" si="307"/>
        <v>0.86766552511415529</v>
      </c>
      <c r="N416" s="17">
        <f t="shared" ca="1" si="307"/>
        <v>0.90214041095890418</v>
      </c>
      <c r="O416" s="18">
        <v>3</v>
      </c>
      <c r="Q416" s="19">
        <f t="shared" ca="1" si="282"/>
        <v>114.07899999999999</v>
      </c>
      <c r="R416" t="s">
        <v>56</v>
      </c>
      <c r="S416">
        <v>2026</v>
      </c>
      <c r="T416" s="17">
        <v>114.07899999999999</v>
      </c>
      <c r="U416" s="17">
        <v>114.07899999999999</v>
      </c>
      <c r="V416" s="17">
        <v>114.07899999999999</v>
      </c>
    </row>
    <row r="417" spans="1:22" x14ac:dyDescent="0.45">
      <c r="A417" t="str">
        <f t="shared" ref="A417:B417" si="313">A249</f>
        <v>ISR</v>
      </c>
      <c r="B417" t="str">
        <f t="shared" si="313"/>
        <v>Israel</v>
      </c>
      <c r="C417" s="6">
        <f t="shared" si="254"/>
        <v>3</v>
      </c>
      <c r="E417" t="str">
        <f t="shared" si="280"/>
        <v>NatGrdExt_ISR_3</v>
      </c>
      <c r="F417" s="17">
        <f t="shared" ca="1" si="295"/>
        <v>2.1261986301369862</v>
      </c>
      <c r="G417" s="17">
        <f t="shared" ca="1" si="307"/>
        <v>2.3273687214611871</v>
      </c>
      <c r="H417" s="17">
        <f t="shared" ca="1" si="307"/>
        <v>2.7538242009132419</v>
      </c>
      <c r="I417" s="17">
        <f t="shared" ca="1" si="307"/>
        <v>3.2251997716894976</v>
      </c>
      <c r="J417" s="17">
        <f t="shared" ca="1" si="307"/>
        <v>3.7585045662100458</v>
      </c>
      <c r="K417" s="17">
        <f t="shared" ca="1" si="307"/>
        <v>4.3588470319634709</v>
      </c>
      <c r="L417" s="17">
        <f t="shared" ca="1" si="307"/>
        <v>5.0476312785388133</v>
      </c>
      <c r="M417" s="17">
        <f t="shared" ca="1" si="307"/>
        <v>5.8375000000000004</v>
      </c>
      <c r="N417" s="17">
        <f t="shared" ca="1" si="307"/>
        <v>6.2693207762557073</v>
      </c>
      <c r="O417" s="18">
        <v>3</v>
      </c>
      <c r="Q417" s="19">
        <f t="shared" ca="1" si="282"/>
        <v>111.548</v>
      </c>
      <c r="R417" t="s">
        <v>56</v>
      </c>
      <c r="S417">
        <v>2027</v>
      </c>
      <c r="T417" s="17">
        <v>114.009</v>
      </c>
      <c r="U417" s="17">
        <v>114.133</v>
      </c>
      <c r="V417" s="17">
        <v>111.548</v>
      </c>
    </row>
    <row r="418" spans="1:22" x14ac:dyDescent="0.45">
      <c r="A418" t="str">
        <f t="shared" ref="A418:B418" si="314">A250</f>
        <v>ITA</v>
      </c>
      <c r="B418" t="str">
        <f t="shared" si="314"/>
        <v>Italy</v>
      </c>
      <c r="C418" s="6">
        <f t="shared" si="254"/>
        <v>3</v>
      </c>
      <c r="E418" t="str">
        <f t="shared" si="280"/>
        <v>NatGrdExt_ITA_3</v>
      </c>
      <c r="F418" s="17">
        <f t="shared" ca="1" si="295"/>
        <v>9.418179223744291</v>
      </c>
      <c r="G418" s="17">
        <f t="shared" ca="1" si="307"/>
        <v>9.418179223744291</v>
      </c>
      <c r="H418" s="17">
        <f t="shared" ca="1" si="307"/>
        <v>9.418179223744291</v>
      </c>
      <c r="I418" s="17">
        <f t="shared" ca="1" si="307"/>
        <v>9.418179223744291</v>
      </c>
      <c r="J418" s="17">
        <f t="shared" ca="1" si="307"/>
        <v>9.418179223744291</v>
      </c>
      <c r="K418" s="17">
        <f t="shared" ca="1" si="307"/>
        <v>9.418179223744291</v>
      </c>
      <c r="L418" s="17">
        <f t="shared" ca="1" si="307"/>
        <v>9.418179223744291</v>
      </c>
      <c r="M418" s="17">
        <f t="shared" ca="1" si="307"/>
        <v>9.418179223744291</v>
      </c>
      <c r="N418" s="17">
        <f t="shared" ca="1" si="307"/>
        <v>9.418179223744291</v>
      </c>
      <c r="O418" s="18">
        <v>3</v>
      </c>
      <c r="Q418" s="19">
        <f t="shared" ca="1" si="282"/>
        <v>109.71</v>
      </c>
      <c r="R418" t="s">
        <v>56</v>
      </c>
      <c r="S418">
        <v>2028</v>
      </c>
      <c r="T418" s="17">
        <v>114.482</v>
      </c>
      <c r="U418" s="17">
        <v>114.729</v>
      </c>
      <c r="V418" s="17">
        <v>109.71</v>
      </c>
    </row>
    <row r="419" spans="1:22" x14ac:dyDescent="0.45">
      <c r="A419" t="str">
        <f t="shared" ref="A419:B419" si="315">A251</f>
        <v>JAM</v>
      </c>
      <c r="B419" t="str">
        <f t="shared" si="315"/>
        <v>Jamaica</v>
      </c>
      <c r="C419" s="6">
        <f t="shared" si="254"/>
        <v>3</v>
      </c>
      <c r="E419" t="str">
        <f t="shared" si="280"/>
        <v>NatGrdExt_JAM_3</v>
      </c>
      <c r="F419" s="17">
        <f t="shared" ca="1" si="295"/>
        <v>0.12756849315068491</v>
      </c>
      <c r="G419" s="17">
        <f t="shared" ca="1" si="307"/>
        <v>0.14480593607305936</v>
      </c>
      <c r="H419" s="17">
        <f t="shared" ca="1" si="307"/>
        <v>0.18156392694063928</v>
      </c>
      <c r="I419" s="17">
        <f t="shared" ca="1" si="307"/>
        <v>0.21869292237442925</v>
      </c>
      <c r="J419" s="17">
        <f t="shared" ca="1" si="307"/>
        <v>0.25610730593607306</v>
      </c>
      <c r="K419" s="17">
        <f t="shared" ca="1" si="307"/>
        <v>0.29066780821917809</v>
      </c>
      <c r="L419" s="17">
        <f t="shared" ca="1" si="307"/>
        <v>0.32186073059360731</v>
      </c>
      <c r="M419" s="17">
        <f t="shared" ca="1" si="307"/>
        <v>0.35079908675799087</v>
      </c>
      <c r="N419" s="17">
        <f t="shared" ca="1" si="307"/>
        <v>0.36475456621004571</v>
      </c>
      <c r="O419" s="18">
        <v>3</v>
      </c>
      <c r="Q419" s="19">
        <f t="shared" ca="1" si="282"/>
        <v>108.53700000000001</v>
      </c>
      <c r="R419" t="s">
        <v>56</v>
      </c>
      <c r="S419">
        <v>2029</v>
      </c>
      <c r="T419" s="17">
        <v>115.43899999999999</v>
      </c>
      <c r="U419" s="17">
        <v>115.81</v>
      </c>
      <c r="V419" s="17">
        <v>108.53700000000001</v>
      </c>
    </row>
    <row r="420" spans="1:22" x14ac:dyDescent="0.45">
      <c r="A420" t="str">
        <f t="shared" ref="A420:B420" si="316">A252</f>
        <v>JOR</v>
      </c>
      <c r="B420" t="str">
        <f t="shared" si="316"/>
        <v>Jordan</v>
      </c>
      <c r="C420" s="6">
        <f t="shared" si="254"/>
        <v>3</v>
      </c>
      <c r="E420" t="str">
        <f t="shared" si="280"/>
        <v>NatGrdExt_JOR_3</v>
      </c>
      <c r="F420" s="17">
        <f t="shared" ca="1" si="295"/>
        <v>0.74871575342465757</v>
      </c>
      <c r="G420" s="17">
        <f t="shared" ca="1" si="307"/>
        <v>0.87819634703196348</v>
      </c>
      <c r="H420" s="17">
        <f t="shared" ca="1" si="307"/>
        <v>1.1666666666666667</v>
      </c>
      <c r="I420" s="17">
        <f t="shared" ca="1" si="307"/>
        <v>1.4425513698630137</v>
      </c>
      <c r="J420" s="17">
        <f t="shared" ca="1" si="307"/>
        <v>1.6954908675799085</v>
      </c>
      <c r="K420" s="17">
        <f t="shared" ca="1" si="307"/>
        <v>1.920433789954338</v>
      </c>
      <c r="L420" s="17">
        <f t="shared" ca="1" si="307"/>
        <v>2.1176940639269404</v>
      </c>
      <c r="M420" s="17">
        <f t="shared" ca="1" si="307"/>
        <v>2.2891267123287671</v>
      </c>
      <c r="N420" s="17">
        <f t="shared" ca="1" si="307"/>
        <v>2.3653538812785389</v>
      </c>
      <c r="O420" s="18">
        <v>3</v>
      </c>
      <c r="Q420" s="19">
        <f t="shared" ca="1" si="282"/>
        <v>107.998</v>
      </c>
      <c r="R420" t="s">
        <v>56</v>
      </c>
      <c r="S420">
        <v>2030</v>
      </c>
      <c r="T420" s="17">
        <v>116.821</v>
      </c>
      <c r="U420" s="17">
        <v>117.316</v>
      </c>
      <c r="V420" s="17">
        <v>107.998</v>
      </c>
    </row>
    <row r="421" spans="1:22" x14ac:dyDescent="0.45">
      <c r="A421" t="str">
        <f t="shared" ref="A421:B421" si="317">A253</f>
        <v>JPN</v>
      </c>
      <c r="B421" t="str">
        <f t="shared" si="317"/>
        <v>Japan</v>
      </c>
      <c r="C421" s="6">
        <f t="shared" si="254"/>
        <v>3</v>
      </c>
      <c r="E421" t="str">
        <f t="shared" si="280"/>
        <v>NatGrdExt_JPN_3</v>
      </c>
      <c r="F421" s="17">
        <f t="shared" ca="1" si="295"/>
        <v>30.564212328767123</v>
      </c>
      <c r="G421" s="17">
        <f t="shared" ref="G421:N430" ca="1" si="318">MAX(F421,SUMIFS($Q$5:$Q$19999,$R$5:$R$19999,RIGHT($A421,3),$S$5:$S$19999,G$4)*VLOOKUP($C421,$Y$5:$Z$15,2,FALSE)/8.76)+SUMIF($Y$5:$Y$15,$C421,$AA$5:$AA$15)</f>
        <v>30.564212328767123</v>
      </c>
      <c r="H421" s="17">
        <f t="shared" ca="1" si="318"/>
        <v>30.564212328767123</v>
      </c>
      <c r="I421" s="17">
        <f t="shared" ca="1" si="318"/>
        <v>30.564212328767123</v>
      </c>
      <c r="J421" s="17">
        <f t="shared" ca="1" si="318"/>
        <v>30.564212328767123</v>
      </c>
      <c r="K421" s="17">
        <f t="shared" ca="1" si="318"/>
        <v>30.564212328767123</v>
      </c>
      <c r="L421" s="17">
        <f t="shared" ca="1" si="318"/>
        <v>30.564212328767123</v>
      </c>
      <c r="M421" s="17">
        <f t="shared" ca="1" si="318"/>
        <v>30.564212328767123</v>
      </c>
      <c r="N421" s="17">
        <f t="shared" ca="1" si="318"/>
        <v>30.564212328767123</v>
      </c>
      <c r="O421" s="18">
        <v>3</v>
      </c>
      <c r="Q421" s="19">
        <f t="shared" ca="1" si="282"/>
        <v>108.05</v>
      </c>
      <c r="R421" t="s">
        <v>56</v>
      </c>
      <c r="S421">
        <v>2031</v>
      </c>
      <c r="T421" s="17">
        <v>118.563</v>
      </c>
      <c r="U421" s="17">
        <v>119.185</v>
      </c>
      <c r="V421" s="17">
        <v>108.05</v>
      </c>
    </row>
    <row r="422" spans="1:22" x14ac:dyDescent="0.45">
      <c r="A422" t="str">
        <f t="shared" ref="A422:B422" si="319">A254</f>
        <v>KAZ</v>
      </c>
      <c r="B422" t="str">
        <f t="shared" si="319"/>
        <v>Kazakhstan</v>
      </c>
      <c r="C422" s="6">
        <f t="shared" si="254"/>
        <v>3</v>
      </c>
      <c r="E422" t="str">
        <f t="shared" si="280"/>
        <v>NatGrdExt_KAZ_3</v>
      </c>
      <c r="F422" s="17">
        <f t="shared" ca="1" si="295"/>
        <v>3.3265410958904109</v>
      </c>
      <c r="G422" s="17">
        <f t="shared" ca="1" si="318"/>
        <v>3.6505707762557078</v>
      </c>
      <c r="H422" s="17">
        <f t="shared" ca="1" si="318"/>
        <v>4.3217180365296803</v>
      </c>
      <c r="I422" s="17">
        <f t="shared" ca="1" si="318"/>
        <v>5.0250285388127853</v>
      </c>
      <c r="J422" s="17">
        <f t="shared" ca="1" si="318"/>
        <v>5.6603595890410956</v>
      </c>
      <c r="K422" s="17">
        <f t="shared" ca="1" si="318"/>
        <v>6.238841324200914</v>
      </c>
      <c r="L422" s="17">
        <f t="shared" ca="1" si="318"/>
        <v>6.7757134703196344</v>
      </c>
      <c r="M422" s="17">
        <f t="shared" ca="1" si="318"/>
        <v>7.272260273972603</v>
      </c>
      <c r="N422" s="17">
        <f t="shared" ca="1" si="318"/>
        <v>7.4865296803652965</v>
      </c>
      <c r="O422" s="18">
        <v>3</v>
      </c>
      <c r="Q422" s="19">
        <f t="shared" ca="1" si="282"/>
        <v>108.6</v>
      </c>
      <c r="R422" t="s">
        <v>56</v>
      </c>
      <c r="S422">
        <v>2032</v>
      </c>
      <c r="T422" s="17">
        <v>120.605</v>
      </c>
      <c r="U422" s="17">
        <v>121.357</v>
      </c>
      <c r="V422" s="17">
        <v>108.6</v>
      </c>
    </row>
    <row r="423" spans="1:22" x14ac:dyDescent="0.45">
      <c r="A423" t="str">
        <f t="shared" ref="A423:B423" si="320">A255</f>
        <v>KEN</v>
      </c>
      <c r="B423" t="str">
        <f t="shared" si="320"/>
        <v>Kenya</v>
      </c>
      <c r="C423" s="6">
        <f t="shared" si="254"/>
        <v>3</v>
      </c>
      <c r="E423" t="str">
        <f t="shared" si="280"/>
        <v>NatGrdExt_KEN_3</v>
      </c>
      <c r="F423" s="17">
        <f t="shared" ca="1" si="295"/>
        <v>0.44340753424657536</v>
      </c>
      <c r="G423" s="17">
        <f t="shared" ca="1" si="318"/>
        <v>0.61132990867579906</v>
      </c>
      <c r="H423" s="17">
        <f t="shared" ca="1" si="318"/>
        <v>1.1337328767123287</v>
      </c>
      <c r="I423" s="17">
        <f t="shared" ca="1" si="318"/>
        <v>1.9899828767123289</v>
      </c>
      <c r="J423" s="17">
        <f t="shared" ca="1" si="318"/>
        <v>3.2967751141552513</v>
      </c>
      <c r="K423" s="17">
        <f t="shared" ca="1" si="318"/>
        <v>5.1317066210045663</v>
      </c>
      <c r="L423" s="17">
        <f t="shared" ca="1" si="318"/>
        <v>7.50211187214612</v>
      </c>
      <c r="M423" s="17">
        <f t="shared" ca="1" si="318"/>
        <v>10.278624429223745</v>
      </c>
      <c r="N423" s="17">
        <f t="shared" ca="1" si="318"/>
        <v>11.738784246575342</v>
      </c>
      <c r="O423" s="18">
        <v>3</v>
      </c>
      <c r="Q423" s="19">
        <f t="shared" ca="1" si="282"/>
        <v>109.54300000000001</v>
      </c>
      <c r="R423" t="s">
        <v>56</v>
      </c>
      <c r="S423">
        <v>2033</v>
      </c>
      <c r="T423" s="17">
        <v>122.88200000000001</v>
      </c>
      <c r="U423" s="17">
        <v>123.76600000000001</v>
      </c>
      <c r="V423" s="17">
        <v>109.54300000000001</v>
      </c>
    </row>
    <row r="424" spans="1:22" x14ac:dyDescent="0.45">
      <c r="A424" t="str">
        <f t="shared" ref="A424:B424" si="321">A256</f>
        <v>KGZ</v>
      </c>
      <c r="B424" t="str">
        <f t="shared" si="321"/>
        <v>Kyrgyz Republic</v>
      </c>
      <c r="C424" s="6">
        <f t="shared" si="254"/>
        <v>3</v>
      </c>
      <c r="E424" t="str">
        <f t="shared" si="280"/>
        <v>NatGrdExt_KGZ_3</v>
      </c>
      <c r="F424" s="17">
        <f t="shared" ca="1" si="295"/>
        <v>0.39215182648401825</v>
      </c>
      <c r="G424" s="17">
        <f t="shared" ca="1" si="318"/>
        <v>0.4450057077625571</v>
      </c>
      <c r="H424" s="17">
        <f t="shared" ca="1" si="318"/>
        <v>0.55673515981735155</v>
      </c>
      <c r="I424" s="17">
        <f t="shared" ca="1" si="318"/>
        <v>0.67128995433789951</v>
      </c>
      <c r="J424" s="17">
        <f t="shared" ca="1" si="318"/>
        <v>0.7842751141552512</v>
      </c>
      <c r="K424" s="17">
        <f t="shared" ca="1" si="318"/>
        <v>0.88827054794520555</v>
      </c>
      <c r="L424" s="17">
        <f t="shared" ca="1" si="318"/>
        <v>0.98264840182648405</v>
      </c>
      <c r="M424" s="17">
        <f t="shared" ca="1" si="318"/>
        <v>1.0658675799086759</v>
      </c>
      <c r="N424" s="17">
        <f t="shared" ca="1" si="318"/>
        <v>1.1013984018264842</v>
      </c>
      <c r="O424" s="18">
        <v>3</v>
      </c>
      <c r="Q424" s="19">
        <f t="shared" ca="1" si="282"/>
        <v>110.771</v>
      </c>
      <c r="R424" t="s">
        <v>56</v>
      </c>
      <c r="S424">
        <v>2034</v>
      </c>
      <c r="T424" s="17">
        <v>125.328</v>
      </c>
      <c r="U424" s="17">
        <v>126.349</v>
      </c>
      <c r="V424" s="17">
        <v>110.771</v>
      </c>
    </row>
    <row r="425" spans="1:22" x14ac:dyDescent="0.45">
      <c r="A425" t="str">
        <f t="shared" ref="A425:B425" si="322">A257</f>
        <v>KHM</v>
      </c>
      <c r="B425" t="str">
        <f t="shared" si="322"/>
        <v>Cambodia</v>
      </c>
      <c r="C425" s="6">
        <f t="shared" si="254"/>
        <v>3</v>
      </c>
      <c r="E425" t="str">
        <f t="shared" si="280"/>
        <v>NatGrdExt_KHM_3</v>
      </c>
      <c r="F425" s="17">
        <f t="shared" ca="1" si="295"/>
        <v>0.64726027397260277</v>
      </c>
      <c r="G425" s="17">
        <f t="shared" ca="1" si="318"/>
        <v>1.0858162100456621</v>
      </c>
      <c r="H425" s="17">
        <f t="shared" ca="1" si="318"/>
        <v>1.9272260273972603</v>
      </c>
      <c r="I425" s="17">
        <f t="shared" ca="1" si="318"/>
        <v>2.4059931506849317</v>
      </c>
      <c r="J425" s="17">
        <f t="shared" ca="1" si="318"/>
        <v>2.6800228310502283</v>
      </c>
      <c r="K425" s="17">
        <f t="shared" ca="1" si="318"/>
        <v>2.8750285388127854</v>
      </c>
      <c r="L425" s="17">
        <f t="shared" ca="1" si="318"/>
        <v>3.0354166666666669</v>
      </c>
      <c r="M425" s="17">
        <f t="shared" ca="1" si="318"/>
        <v>3.1807648401826483</v>
      </c>
      <c r="N425" s="17">
        <f t="shared" ca="1" si="318"/>
        <v>3.2489726027397259</v>
      </c>
      <c r="O425" s="18">
        <v>3</v>
      </c>
      <c r="Q425" s="19">
        <f t="shared" ca="1" si="282"/>
        <v>112.179</v>
      </c>
      <c r="R425" t="s">
        <v>56</v>
      </c>
      <c r="S425">
        <v>2035</v>
      </c>
      <c r="T425" s="17">
        <v>127.88</v>
      </c>
      <c r="U425" s="17">
        <v>129.04</v>
      </c>
      <c r="V425" s="17">
        <v>112.179</v>
      </c>
    </row>
    <row r="426" spans="1:22" x14ac:dyDescent="0.45">
      <c r="A426" t="str">
        <f t="shared" ref="A426:B426" si="323">A258</f>
        <v>KOR</v>
      </c>
      <c r="B426" t="str">
        <f t="shared" si="323"/>
        <v>South Korea</v>
      </c>
      <c r="C426" s="6">
        <f t="shared" si="254"/>
        <v>3</v>
      </c>
      <c r="E426" t="str">
        <f t="shared" si="280"/>
        <v>NatGrdExt_KOR_3</v>
      </c>
      <c r="F426" s="17">
        <f t="shared" ca="1" si="295"/>
        <v>18.734474885844751</v>
      </c>
      <c r="G426" s="17">
        <f t="shared" ca="1" si="318"/>
        <v>19.362186073059362</v>
      </c>
      <c r="H426" s="17">
        <f t="shared" ca="1" si="318"/>
        <v>19.61552511415525</v>
      </c>
      <c r="I426" s="17">
        <f t="shared" ca="1" si="318"/>
        <v>19.61552511415525</v>
      </c>
      <c r="J426" s="17">
        <f t="shared" ca="1" si="318"/>
        <v>19.61552511415525</v>
      </c>
      <c r="K426" s="17">
        <f t="shared" ca="1" si="318"/>
        <v>19.61552511415525</v>
      </c>
      <c r="L426" s="17">
        <f t="shared" ca="1" si="318"/>
        <v>19.61552511415525</v>
      </c>
      <c r="M426" s="17">
        <f t="shared" ca="1" si="318"/>
        <v>19.61552511415525</v>
      </c>
      <c r="N426" s="17">
        <f t="shared" ca="1" si="318"/>
        <v>19.61552511415525</v>
      </c>
      <c r="O426" s="18">
        <v>3</v>
      </c>
      <c r="Q426" s="19">
        <f t="shared" ca="1" si="282"/>
        <v>113.666</v>
      </c>
      <c r="R426" t="s">
        <v>56</v>
      </c>
      <c r="S426">
        <v>2036</v>
      </c>
      <c r="T426" s="17">
        <v>130.47499999999999</v>
      </c>
      <c r="U426" s="17">
        <v>131.78100000000001</v>
      </c>
      <c r="V426" s="17">
        <v>113.666</v>
      </c>
    </row>
    <row r="427" spans="1:22" x14ac:dyDescent="0.45">
      <c r="A427" t="str">
        <f t="shared" ref="A427:B427" si="324">A259</f>
        <v>KWT</v>
      </c>
      <c r="B427" t="str">
        <f t="shared" si="324"/>
        <v>Kuwait</v>
      </c>
      <c r="C427" s="6">
        <f t="shared" si="254"/>
        <v>3</v>
      </c>
      <c r="E427" t="str">
        <f t="shared" si="280"/>
        <v>NatGrdExt_KWT_3</v>
      </c>
      <c r="F427" s="17">
        <f t="shared" ca="1" si="295"/>
        <v>2.0829908675799089</v>
      </c>
      <c r="G427" s="17">
        <f t="shared" ca="1" si="318"/>
        <v>2.1798230593607308</v>
      </c>
      <c r="H427" s="17">
        <f t="shared" ca="1" si="318"/>
        <v>2.3463470319634703</v>
      </c>
      <c r="I427" s="17">
        <f t="shared" ca="1" si="318"/>
        <v>2.3919235159817354</v>
      </c>
      <c r="J427" s="17">
        <f t="shared" ca="1" si="318"/>
        <v>2.3919235159817354</v>
      </c>
      <c r="K427" s="17">
        <f t="shared" ca="1" si="318"/>
        <v>2.3919235159817354</v>
      </c>
      <c r="L427" s="17">
        <f t="shared" ca="1" si="318"/>
        <v>2.4362728310502284</v>
      </c>
      <c r="M427" s="17">
        <f t="shared" ca="1" si="318"/>
        <v>2.5541952054794521</v>
      </c>
      <c r="N427" s="17">
        <f t="shared" ca="1" si="318"/>
        <v>2.619777397260274</v>
      </c>
      <c r="O427" s="18">
        <v>3</v>
      </c>
      <c r="Q427" s="19">
        <f t="shared" ca="1" si="282"/>
        <v>115.15900000000001</v>
      </c>
      <c r="R427" t="s">
        <v>56</v>
      </c>
      <c r="S427">
        <v>2037</v>
      </c>
      <c r="T427" s="17">
        <v>133.05799999999999</v>
      </c>
      <c r="U427" s="17">
        <v>134.51599999999999</v>
      </c>
      <c r="V427" s="17">
        <v>115.15900000000001</v>
      </c>
    </row>
    <row r="428" spans="1:22" x14ac:dyDescent="0.45">
      <c r="A428" t="str">
        <f t="shared" ref="A428:B428" si="325">A260</f>
        <v>LAO</v>
      </c>
      <c r="B428" t="str">
        <f t="shared" si="325"/>
        <v>Laos</v>
      </c>
      <c r="C428" s="6">
        <f t="shared" si="254"/>
        <v>3</v>
      </c>
      <c r="E428" t="str">
        <f t="shared" si="280"/>
        <v>NatGrdExt_LAO_3</v>
      </c>
      <c r="F428" s="17">
        <f t="shared" ca="1" si="295"/>
        <v>0.37574200913242012</v>
      </c>
      <c r="G428" s="17">
        <f t="shared" ca="1" si="318"/>
        <v>0.5626997716894977</v>
      </c>
      <c r="H428" s="17">
        <f t="shared" ca="1" si="318"/>
        <v>0.9425513698630138</v>
      </c>
      <c r="I428" s="17">
        <f t="shared" ca="1" si="318"/>
        <v>1.212728310502283</v>
      </c>
      <c r="J428" s="17">
        <f t="shared" ca="1" si="318"/>
        <v>1.3886700913242009</v>
      </c>
      <c r="K428" s="17">
        <f t="shared" ca="1" si="318"/>
        <v>1.5117865296803652</v>
      </c>
      <c r="L428" s="17">
        <f t="shared" ca="1" si="318"/>
        <v>1.6098173515981735</v>
      </c>
      <c r="M428" s="17">
        <f t="shared" ca="1" si="318"/>
        <v>1.6967751141552512</v>
      </c>
      <c r="N428" s="17">
        <f t="shared" ca="1" si="318"/>
        <v>1.7372146118721461</v>
      </c>
      <c r="O428" s="18">
        <v>3</v>
      </c>
      <c r="Q428" s="19">
        <f t="shared" ca="1" si="282"/>
        <v>116.59</v>
      </c>
      <c r="R428" t="s">
        <v>56</v>
      </c>
      <c r="S428">
        <v>2038</v>
      </c>
      <c r="T428" s="17">
        <v>135.577</v>
      </c>
      <c r="U428" s="17">
        <v>137.19399999999999</v>
      </c>
      <c r="V428" s="17">
        <v>116.59</v>
      </c>
    </row>
    <row r="429" spans="1:22" x14ac:dyDescent="0.45">
      <c r="A429" t="str">
        <f t="shared" ref="A429:B429" si="326">A261</f>
        <v>LBN</v>
      </c>
      <c r="B429" t="str">
        <f t="shared" si="326"/>
        <v>Lebanon</v>
      </c>
      <c r="C429" s="6">
        <f t="shared" si="254"/>
        <v>3</v>
      </c>
      <c r="E429" t="str">
        <f t="shared" si="280"/>
        <v>NatGrdExt_LBN_3</v>
      </c>
      <c r="F429" s="17">
        <f t="shared" ca="1" si="295"/>
        <v>0.65650684931506853</v>
      </c>
      <c r="G429" s="17">
        <f t="shared" ca="1" si="318"/>
        <v>0.71201484018264849</v>
      </c>
      <c r="H429" s="17">
        <f t="shared" ca="1" si="318"/>
        <v>0.82574200913242013</v>
      </c>
      <c r="I429" s="17">
        <f t="shared" ca="1" si="318"/>
        <v>0.89734589041095891</v>
      </c>
      <c r="J429" s="17">
        <f t="shared" ca="1" si="318"/>
        <v>0.93915525114155252</v>
      </c>
      <c r="K429" s="17">
        <f t="shared" ca="1" si="318"/>
        <v>0.9598173515981735</v>
      </c>
      <c r="L429" s="17">
        <f t="shared" ca="1" si="318"/>
        <v>0.96501141552511416</v>
      </c>
      <c r="M429" s="17">
        <f t="shared" ca="1" si="318"/>
        <v>0.97109018264840186</v>
      </c>
      <c r="N429" s="17">
        <f t="shared" ca="1" si="318"/>
        <v>0.97685502283105019</v>
      </c>
      <c r="O429" s="18">
        <v>3</v>
      </c>
      <c r="Q429" s="19">
        <f t="shared" ca="1" si="282"/>
        <v>117.895</v>
      </c>
      <c r="R429" t="s">
        <v>56</v>
      </c>
      <c r="S429">
        <v>2039</v>
      </c>
      <c r="T429" s="17">
        <v>137.983</v>
      </c>
      <c r="U429" s="17">
        <v>139.76599999999999</v>
      </c>
      <c r="V429" s="17">
        <v>117.895</v>
      </c>
    </row>
    <row r="430" spans="1:22" x14ac:dyDescent="0.45">
      <c r="A430" t="str">
        <f t="shared" ref="A430:B430" si="327">A262</f>
        <v>LBR</v>
      </c>
      <c r="B430" t="str">
        <f t="shared" si="327"/>
        <v>Liberia</v>
      </c>
      <c r="C430" s="6">
        <f t="shared" ref="C430:C493" si="328">C262+1</f>
        <v>3</v>
      </c>
      <c r="E430" t="str">
        <f t="shared" si="280"/>
        <v>NatGrdExt_LBR_3</v>
      </c>
      <c r="F430" s="17">
        <f t="shared" ca="1" si="295"/>
        <v>2.5570776255707764E-2</v>
      </c>
      <c r="G430" s="17">
        <f t="shared" ca="1" si="318"/>
        <v>3.58162100456621E-2</v>
      </c>
      <c r="H430" s="17">
        <f t="shared" ca="1" si="318"/>
        <v>6.8350456621004571E-2</v>
      </c>
      <c r="I430" s="17">
        <f t="shared" ca="1" si="318"/>
        <v>0.12394406392694064</v>
      </c>
      <c r="J430" s="17">
        <f t="shared" ca="1" si="318"/>
        <v>0.21347031963470323</v>
      </c>
      <c r="K430" s="17">
        <f t="shared" ca="1" si="318"/>
        <v>0.34805936073059363</v>
      </c>
      <c r="L430" s="17">
        <f t="shared" ca="1" si="318"/>
        <v>0.53410388127853881</v>
      </c>
      <c r="M430" s="17">
        <f t="shared" ca="1" si="318"/>
        <v>0.76789383561643842</v>
      </c>
      <c r="N430" s="17">
        <f t="shared" ca="1" si="318"/>
        <v>0.89800228310502284</v>
      </c>
      <c r="O430" s="18">
        <v>3</v>
      </c>
      <c r="Q430" s="19">
        <f t="shared" ca="1" si="282"/>
        <v>119.006</v>
      </c>
      <c r="R430" t="s">
        <v>56</v>
      </c>
      <c r="S430">
        <v>2040</v>
      </c>
      <c r="T430" s="17">
        <v>140.22</v>
      </c>
      <c r="U430" s="17">
        <v>142.18</v>
      </c>
      <c r="V430" s="17">
        <v>119.006</v>
      </c>
    </row>
    <row r="431" spans="1:22" x14ac:dyDescent="0.45">
      <c r="A431" t="str">
        <f t="shared" ref="A431:B431" si="329">A263</f>
        <v>LBY</v>
      </c>
      <c r="B431" t="str">
        <f t="shared" si="329"/>
        <v>Libya</v>
      </c>
      <c r="C431" s="6">
        <f t="shared" si="328"/>
        <v>3</v>
      </c>
      <c r="E431" t="str">
        <f t="shared" si="280"/>
        <v>NatGrdExt_LBY_3</v>
      </c>
      <c r="F431" s="17">
        <f t="shared" ca="1" si="295"/>
        <v>1.1231449771689497</v>
      </c>
      <c r="G431" s="17">
        <f t="shared" ref="G431:N440" ca="1" si="330">MAX(F431,SUMIFS($Q$5:$Q$19999,$R$5:$R$19999,RIGHT($A431,3),$S$5:$S$19999,G$4)*VLOOKUP($C431,$Y$5:$Z$15,2,FALSE)/8.76)+SUMIF($Y$5:$Y$15,$C431,$AA$5:$AA$15)</f>
        <v>1.3057648401826483</v>
      </c>
      <c r="H431" s="17">
        <f t="shared" ca="1" si="330"/>
        <v>1.6538527397260274</v>
      </c>
      <c r="I431" s="17">
        <f t="shared" ca="1" si="330"/>
        <v>1.9527397260273975</v>
      </c>
      <c r="J431" s="17">
        <f t="shared" ca="1" si="330"/>
        <v>2.1924372146118718</v>
      </c>
      <c r="K431" s="17">
        <f t="shared" ca="1" si="330"/>
        <v>2.3861015981735161</v>
      </c>
      <c r="L431" s="17">
        <f t="shared" ca="1" si="330"/>
        <v>2.5644406392694066</v>
      </c>
      <c r="M431" s="17">
        <f t="shared" ca="1" si="330"/>
        <v>2.7374999999999998</v>
      </c>
      <c r="N431" s="17">
        <f t="shared" ca="1" si="330"/>
        <v>2.8202910958904108</v>
      </c>
      <c r="O431" s="18">
        <v>3</v>
      </c>
      <c r="Q431" s="19">
        <f t="shared" ca="1" si="282"/>
        <v>119.867</v>
      </c>
      <c r="R431" t="s">
        <v>56</v>
      </c>
      <c r="S431">
        <v>2041</v>
      </c>
      <c r="T431" s="17">
        <v>142.24799999999999</v>
      </c>
      <c r="U431" s="17">
        <v>144.393</v>
      </c>
      <c r="V431" s="17">
        <v>119.867</v>
      </c>
    </row>
    <row r="432" spans="1:22" x14ac:dyDescent="0.45">
      <c r="A432" t="str">
        <f t="shared" ref="A432:B432" si="331">A264</f>
        <v>LKA</v>
      </c>
      <c r="B432" t="str">
        <f t="shared" si="331"/>
        <v>Sri Lanka</v>
      </c>
      <c r="C432" s="6">
        <f t="shared" si="328"/>
        <v>3</v>
      </c>
      <c r="E432" t="str">
        <f t="shared" si="280"/>
        <v>NatGrdExt_LKA_3</v>
      </c>
      <c r="F432" s="17">
        <f t="shared" ca="1" si="295"/>
        <v>0.585445205479452</v>
      </c>
      <c r="G432" s="17">
        <f t="shared" ca="1" si="330"/>
        <v>0.7400684931506849</v>
      </c>
      <c r="H432" s="17">
        <f t="shared" ca="1" si="330"/>
        <v>1.1258561643835618</v>
      </c>
      <c r="I432" s="17">
        <f t="shared" ca="1" si="330"/>
        <v>1.5644121004566212</v>
      </c>
      <c r="J432" s="17">
        <f t="shared" ca="1" si="330"/>
        <v>2.0064212328767126</v>
      </c>
      <c r="K432" s="17">
        <f t="shared" ca="1" si="330"/>
        <v>2.4132990867579909</v>
      </c>
      <c r="L432" s="17">
        <f t="shared" ca="1" si="330"/>
        <v>2.7535388127853881</v>
      </c>
      <c r="M432" s="17">
        <f t="shared" ca="1" si="330"/>
        <v>3.031592465753425</v>
      </c>
      <c r="N432" s="17">
        <f t="shared" ca="1" si="330"/>
        <v>3.153738584474886</v>
      </c>
      <c r="O432" s="18">
        <v>3</v>
      </c>
      <c r="Q432" s="19">
        <f t="shared" ca="1" si="282"/>
        <v>120.48</v>
      </c>
      <c r="R432" t="s">
        <v>56</v>
      </c>
      <c r="S432">
        <v>2042</v>
      </c>
      <c r="T432" s="17">
        <v>144.06299999999999</v>
      </c>
      <c r="U432" s="17">
        <v>146.40100000000001</v>
      </c>
      <c r="V432" s="17">
        <v>120.48</v>
      </c>
    </row>
    <row r="433" spans="1:22" x14ac:dyDescent="0.45">
      <c r="A433" t="str">
        <f t="shared" ref="A433:B433" si="332">A265</f>
        <v>LSO</v>
      </c>
      <c r="B433" t="str">
        <f t="shared" si="332"/>
        <v>Lesotho</v>
      </c>
      <c r="C433" s="6">
        <f t="shared" si="328"/>
        <v>3</v>
      </c>
      <c r="E433" t="str">
        <f t="shared" si="280"/>
        <v>NatGrdExt_LSO_3</v>
      </c>
      <c r="F433" s="17">
        <f t="shared" ca="1" si="295"/>
        <v>9.9029680365296802E-3</v>
      </c>
      <c r="G433" s="17">
        <f t="shared" ca="1" si="330"/>
        <v>1.3042237442922376E-2</v>
      </c>
      <c r="H433" s="17">
        <f t="shared" ca="1" si="330"/>
        <v>2.2574200913242012E-2</v>
      </c>
      <c r="I433" s="17">
        <f t="shared" ca="1" si="330"/>
        <v>3.7500000000000006E-2</v>
      </c>
      <c r="J433" s="17">
        <f t="shared" ca="1" si="330"/>
        <v>5.9417808219178081E-2</v>
      </c>
      <c r="K433" s="17">
        <f t="shared" ca="1" si="330"/>
        <v>9.0011415525114158E-2</v>
      </c>
      <c r="L433" s="17">
        <f t="shared" ca="1" si="330"/>
        <v>0.12990867579908674</v>
      </c>
      <c r="M433" s="17">
        <f t="shared" ca="1" si="330"/>
        <v>0.17725456621004568</v>
      </c>
      <c r="N433" s="17">
        <f t="shared" ca="1" si="330"/>
        <v>0.20271118721461187</v>
      </c>
      <c r="O433" s="18">
        <v>3</v>
      </c>
      <c r="Q433" s="19">
        <f t="shared" ca="1" si="282"/>
        <v>120.855</v>
      </c>
      <c r="R433" t="s">
        <v>56</v>
      </c>
      <c r="S433">
        <v>2043</v>
      </c>
      <c r="T433" s="17">
        <v>145.67099999999999</v>
      </c>
      <c r="U433" s="17">
        <v>148.21</v>
      </c>
      <c r="V433" s="17">
        <v>120.855</v>
      </c>
    </row>
    <row r="434" spans="1:22" x14ac:dyDescent="0.45">
      <c r="A434" t="str">
        <f t="shared" ref="A434:B434" si="333">A266</f>
        <v>LTU</v>
      </c>
      <c r="B434" t="str">
        <f t="shared" si="333"/>
        <v>Lithuania</v>
      </c>
      <c r="C434" s="6">
        <f t="shared" si="328"/>
        <v>3</v>
      </c>
      <c r="E434" t="str">
        <f t="shared" si="280"/>
        <v>NatGrdExt_LTU_3</v>
      </c>
      <c r="F434" s="17">
        <f t="shared" ca="1" si="295"/>
        <v>0.32168949771689498</v>
      </c>
      <c r="G434" s="17">
        <f t="shared" ca="1" si="330"/>
        <v>0.33230593607305936</v>
      </c>
      <c r="H434" s="17">
        <f t="shared" ca="1" si="330"/>
        <v>0.35077054794520551</v>
      </c>
      <c r="I434" s="17">
        <f t="shared" ca="1" si="330"/>
        <v>0.36795091324200918</v>
      </c>
      <c r="J434" s="17">
        <f t="shared" ca="1" si="330"/>
        <v>0.38758561643835615</v>
      </c>
      <c r="K434" s="17">
        <f t="shared" ca="1" si="330"/>
        <v>0.40613584474885844</v>
      </c>
      <c r="L434" s="17">
        <f t="shared" ca="1" si="330"/>
        <v>0.4276541095890411</v>
      </c>
      <c r="M434" s="17">
        <f t="shared" ca="1" si="330"/>
        <v>0.45265410958904112</v>
      </c>
      <c r="N434" s="17">
        <f t="shared" ca="1" si="330"/>
        <v>0.46635273972602742</v>
      </c>
      <c r="O434" s="18">
        <v>3</v>
      </c>
      <c r="Q434" s="19">
        <f t="shared" ca="1" si="282"/>
        <v>121.005</v>
      </c>
      <c r="R434" t="s">
        <v>56</v>
      </c>
      <c r="S434">
        <v>2044</v>
      </c>
      <c r="T434" s="17">
        <v>147.078</v>
      </c>
      <c r="U434" s="17">
        <v>149.821</v>
      </c>
      <c r="V434" s="17">
        <v>121.005</v>
      </c>
    </row>
    <row r="435" spans="1:22" x14ac:dyDescent="0.45">
      <c r="A435" t="str">
        <f t="shared" ref="A435:B435" si="334">A267</f>
        <v>LUX</v>
      </c>
      <c r="B435" t="str">
        <f t="shared" si="334"/>
        <v>Luxembourg</v>
      </c>
      <c r="C435" s="6">
        <f t="shared" si="328"/>
        <v>3</v>
      </c>
      <c r="E435" t="str">
        <f t="shared" si="280"/>
        <v>NatGrdExt_LUX_3</v>
      </c>
      <c r="F435" s="17">
        <f t="shared" ca="1" si="295"/>
        <v>0.29166666666666669</v>
      </c>
      <c r="G435" s="17">
        <f t="shared" ca="1" si="330"/>
        <v>0.29897260273972603</v>
      </c>
      <c r="H435" s="17">
        <f t="shared" ca="1" si="330"/>
        <v>0.30776255707762562</v>
      </c>
      <c r="I435" s="17">
        <f t="shared" ca="1" si="330"/>
        <v>0.31364155251141551</v>
      </c>
      <c r="J435" s="17">
        <f t="shared" ca="1" si="330"/>
        <v>0.31812214611872147</v>
      </c>
      <c r="K435" s="17">
        <f t="shared" ca="1" si="330"/>
        <v>0.32288812785388127</v>
      </c>
      <c r="L435" s="17">
        <f t="shared" ca="1" si="330"/>
        <v>0.33002283105022834</v>
      </c>
      <c r="M435" s="17">
        <f t="shared" ca="1" si="330"/>
        <v>0.34275114155251141</v>
      </c>
      <c r="N435" s="17">
        <f t="shared" ca="1" si="330"/>
        <v>0.3512557077625571</v>
      </c>
      <c r="O435" s="18">
        <v>3</v>
      </c>
      <c r="Q435" s="19">
        <f t="shared" ca="1" si="282"/>
        <v>120.941</v>
      </c>
      <c r="R435" t="s">
        <v>56</v>
      </c>
      <c r="S435">
        <v>2045</v>
      </c>
      <c r="T435" s="17">
        <v>148.29</v>
      </c>
      <c r="U435" s="17">
        <v>151.24199999999999</v>
      </c>
      <c r="V435" s="17">
        <v>120.941</v>
      </c>
    </row>
    <row r="436" spans="1:22" x14ac:dyDescent="0.45">
      <c r="A436" t="str">
        <f t="shared" ref="A436:B436" si="335">A268</f>
        <v>LVA</v>
      </c>
      <c r="B436" t="str">
        <f t="shared" si="335"/>
        <v>Latvia</v>
      </c>
      <c r="C436" s="6">
        <f t="shared" si="328"/>
        <v>3</v>
      </c>
      <c r="E436" t="str">
        <f t="shared" si="280"/>
        <v>NatGrdExt_LVA_3</v>
      </c>
      <c r="F436" s="17">
        <f t="shared" ca="1" si="295"/>
        <v>0.23695776255707765</v>
      </c>
      <c r="G436" s="17">
        <f t="shared" ca="1" si="330"/>
        <v>0.25468036529680366</v>
      </c>
      <c r="H436" s="17">
        <f t="shared" ca="1" si="330"/>
        <v>0.29315068493150687</v>
      </c>
      <c r="I436" s="17">
        <f t="shared" ca="1" si="330"/>
        <v>0.33407534246575343</v>
      </c>
      <c r="J436" s="17">
        <f t="shared" ca="1" si="330"/>
        <v>0.37434360730593613</v>
      </c>
      <c r="K436" s="17">
        <f t="shared" ca="1" si="330"/>
        <v>0.41070205479452054</v>
      </c>
      <c r="L436" s="17">
        <f t="shared" ca="1" si="330"/>
        <v>0.44811643835616438</v>
      </c>
      <c r="M436" s="17">
        <f t="shared" ca="1" si="330"/>
        <v>0.48827054794520552</v>
      </c>
      <c r="N436" s="17">
        <f t="shared" ca="1" si="330"/>
        <v>0.50836187214611872</v>
      </c>
      <c r="O436" s="18">
        <v>3</v>
      </c>
      <c r="Q436" s="19">
        <f t="shared" ca="1" si="282"/>
        <v>120.679</v>
      </c>
      <c r="R436" t="s">
        <v>56</v>
      </c>
      <c r="S436">
        <v>2046</v>
      </c>
      <c r="T436" s="17">
        <v>149.31700000000001</v>
      </c>
      <c r="U436" s="17">
        <v>152.47900000000001</v>
      </c>
      <c r="V436" s="17">
        <v>120.679</v>
      </c>
    </row>
    <row r="437" spans="1:22" x14ac:dyDescent="0.45">
      <c r="A437" t="str">
        <f t="shared" ref="A437:B437" si="336">A269</f>
        <v>MAR</v>
      </c>
      <c r="B437" t="str">
        <f t="shared" si="336"/>
        <v>Morocco</v>
      </c>
      <c r="C437" s="6">
        <f t="shared" si="328"/>
        <v>3</v>
      </c>
      <c r="E437" t="str">
        <f t="shared" si="280"/>
        <v>NatGrdExt_MAR_3</v>
      </c>
      <c r="F437" s="17">
        <f t="shared" ca="1" si="295"/>
        <v>1.5798230593607305</v>
      </c>
      <c r="G437" s="17">
        <f t="shared" ca="1" si="330"/>
        <v>2.0290525114155251</v>
      </c>
      <c r="H437" s="17">
        <f t="shared" ca="1" si="330"/>
        <v>3.2512842465753424</v>
      </c>
      <c r="I437" s="17">
        <f t="shared" ca="1" si="330"/>
        <v>4.9880993150684931</v>
      </c>
      <c r="J437" s="17">
        <f t="shared" ca="1" si="330"/>
        <v>7.3147260273972599</v>
      </c>
      <c r="K437" s="17">
        <f t="shared" ca="1" si="330"/>
        <v>10.174172374429224</v>
      </c>
      <c r="L437" s="17">
        <f t="shared" ca="1" si="330"/>
        <v>13.431592465753424</v>
      </c>
      <c r="M437" s="17">
        <f t="shared" ca="1" si="330"/>
        <v>16.914726027397261</v>
      </c>
      <c r="N437" s="17">
        <f t="shared" ca="1" si="330"/>
        <v>18.663670091324203</v>
      </c>
      <c r="O437" s="18">
        <v>3</v>
      </c>
      <c r="Q437" s="19">
        <f t="shared" ca="1" si="282"/>
        <v>120.244</v>
      </c>
      <c r="R437" t="s">
        <v>56</v>
      </c>
      <c r="S437">
        <v>2047</v>
      </c>
      <c r="T437" s="17">
        <v>150.18100000000001</v>
      </c>
      <c r="U437" s="17">
        <v>153.55099999999999</v>
      </c>
      <c r="V437" s="17">
        <v>120.244</v>
      </c>
    </row>
    <row r="438" spans="1:22" x14ac:dyDescent="0.45">
      <c r="A438" t="str">
        <f t="shared" ref="A438:B438" si="337">A270</f>
        <v>MDA</v>
      </c>
      <c r="B438" t="str">
        <f t="shared" si="337"/>
        <v>Moldova</v>
      </c>
      <c r="C438" s="6">
        <f t="shared" si="328"/>
        <v>3</v>
      </c>
      <c r="E438" t="str">
        <f t="shared" si="280"/>
        <v>NatGrdExt_MDA_3</v>
      </c>
      <c r="F438" s="17">
        <f t="shared" ca="1" si="295"/>
        <v>0.17009132420091325</v>
      </c>
      <c r="G438" s="17">
        <f t="shared" ca="1" si="330"/>
        <v>0.17525684931506849</v>
      </c>
      <c r="H438" s="17">
        <f t="shared" ca="1" si="330"/>
        <v>0.18230593607305937</v>
      </c>
      <c r="I438" s="17">
        <f t="shared" ca="1" si="330"/>
        <v>0.18573059360730593</v>
      </c>
      <c r="J438" s="17">
        <f t="shared" ca="1" si="330"/>
        <v>0.18732876712328766</v>
      </c>
      <c r="K438" s="17">
        <f t="shared" ca="1" si="330"/>
        <v>0.18732876712328766</v>
      </c>
      <c r="L438" s="17">
        <f t="shared" ca="1" si="330"/>
        <v>0.18732876712328766</v>
      </c>
      <c r="M438" s="17">
        <f t="shared" ca="1" si="330"/>
        <v>0.18844178082191781</v>
      </c>
      <c r="N438" s="17">
        <f t="shared" ca="1" si="330"/>
        <v>0.19078196347031962</v>
      </c>
      <c r="O438" s="18">
        <v>3</v>
      </c>
      <c r="Q438" s="19">
        <f t="shared" ca="1" si="282"/>
        <v>119.66800000000001</v>
      </c>
      <c r="R438" t="s">
        <v>56</v>
      </c>
      <c r="S438">
        <v>2048</v>
      </c>
      <c r="T438" s="17">
        <v>150.90700000000001</v>
      </c>
      <c r="U438" s="17">
        <v>154.482</v>
      </c>
      <c r="V438" s="17">
        <v>119.66800000000001</v>
      </c>
    </row>
    <row r="439" spans="1:22" x14ac:dyDescent="0.45">
      <c r="A439" t="str">
        <f t="shared" ref="A439:B439" si="338">A271</f>
        <v>MDG</v>
      </c>
      <c r="B439" t="str">
        <f t="shared" si="338"/>
        <v>Madagascar</v>
      </c>
      <c r="C439" s="6">
        <f t="shared" si="328"/>
        <v>3</v>
      </c>
      <c r="E439" t="str">
        <f t="shared" si="280"/>
        <v>NatGrdExt_MDG_3</v>
      </c>
      <c r="F439" s="17">
        <f t="shared" ca="1" si="295"/>
        <v>0.14118150684931507</v>
      </c>
      <c r="G439" s="17">
        <f t="shared" ca="1" si="330"/>
        <v>0.19805936073059363</v>
      </c>
      <c r="H439" s="17">
        <f t="shared" ca="1" si="330"/>
        <v>0.37634132420091321</v>
      </c>
      <c r="I439" s="17">
        <f t="shared" ca="1" si="330"/>
        <v>0.68253424657534245</v>
      </c>
      <c r="J439" s="17">
        <f t="shared" ca="1" si="330"/>
        <v>1.1801940639269406</v>
      </c>
      <c r="K439" s="17">
        <f t="shared" ca="1" si="330"/>
        <v>1.9323630136986301</v>
      </c>
      <c r="L439" s="17">
        <f t="shared" ca="1" si="330"/>
        <v>2.9843321917808221</v>
      </c>
      <c r="M439" s="17">
        <f t="shared" ca="1" si="330"/>
        <v>4.3284817351598175</v>
      </c>
      <c r="N439" s="17">
        <f t="shared" ca="1" si="330"/>
        <v>5.087956621004567</v>
      </c>
      <c r="O439" s="18">
        <v>3</v>
      </c>
      <c r="Q439" s="19">
        <f t="shared" ca="1" si="282"/>
        <v>118.98</v>
      </c>
      <c r="R439" t="s">
        <v>56</v>
      </c>
      <c r="S439">
        <v>2049</v>
      </c>
      <c r="T439" s="17">
        <v>151.52099999999999</v>
      </c>
      <c r="U439" s="17">
        <v>155.298</v>
      </c>
      <c r="V439" s="17">
        <v>118.98</v>
      </c>
    </row>
    <row r="440" spans="1:22" x14ac:dyDescent="0.45">
      <c r="A440" t="str">
        <f t="shared" ref="A440:B440" si="339">A272</f>
        <v>MEX</v>
      </c>
      <c r="B440" t="str">
        <f t="shared" si="339"/>
        <v>Mexico</v>
      </c>
      <c r="C440" s="6">
        <f t="shared" si="328"/>
        <v>3</v>
      </c>
      <c r="E440" t="str">
        <f t="shared" si="280"/>
        <v>NatGrdExt_MEX_3</v>
      </c>
      <c r="F440" s="17">
        <f t="shared" ca="1" si="295"/>
        <v>10.380993150684931</v>
      </c>
      <c r="G440" s="17">
        <f t="shared" ca="1" si="330"/>
        <v>11.721946347031965</v>
      </c>
      <c r="H440" s="17">
        <f t="shared" ca="1" si="330"/>
        <v>14.387699771689498</v>
      </c>
      <c r="I440" s="17">
        <f t="shared" ca="1" si="330"/>
        <v>16.768065068493151</v>
      </c>
      <c r="J440" s="17">
        <f t="shared" ca="1" si="330"/>
        <v>18.825941780821918</v>
      </c>
      <c r="K440" s="17">
        <f t="shared" ca="1" si="330"/>
        <v>20.5224600456621</v>
      </c>
      <c r="L440" s="17">
        <f t="shared" ca="1" si="330"/>
        <v>21.992665525114155</v>
      </c>
      <c r="M440" s="17">
        <f t="shared" ca="1" si="330"/>
        <v>23.310616438356163</v>
      </c>
      <c r="N440" s="17">
        <f t="shared" ca="1" si="330"/>
        <v>23.916638127853883</v>
      </c>
      <c r="O440" s="18">
        <v>3</v>
      </c>
      <c r="Q440" s="19">
        <f t="shared" ca="1" si="282"/>
        <v>118.208</v>
      </c>
      <c r="R440" t="s">
        <v>56</v>
      </c>
      <c r="S440">
        <v>2050</v>
      </c>
      <c r="T440" s="17">
        <v>152.048</v>
      </c>
      <c r="U440" s="17">
        <v>156.02000000000001</v>
      </c>
      <c r="V440" s="17">
        <v>118.208</v>
      </c>
    </row>
    <row r="441" spans="1:22" x14ac:dyDescent="0.45">
      <c r="A441" t="str">
        <f t="shared" ref="A441:B441" si="340">A273</f>
        <v>MKD</v>
      </c>
      <c r="B441" t="str">
        <f t="shared" si="340"/>
        <v>Macedonia</v>
      </c>
      <c r="C441" s="6">
        <f t="shared" si="328"/>
        <v>3</v>
      </c>
      <c r="E441" t="str">
        <f t="shared" si="280"/>
        <v>NatGrdExt_MKD_3</v>
      </c>
      <c r="F441" s="17">
        <f t="shared" ca="1" si="295"/>
        <v>0.2629851598173516</v>
      </c>
      <c r="G441" s="17">
        <f t="shared" ref="G441:N450" ca="1" si="341">MAX(F441,SUMIFS($Q$5:$Q$19999,$R$5:$R$19999,RIGHT($A441,3),$S$5:$S$19999,G$4)*VLOOKUP($C441,$Y$5:$Z$15,2,FALSE)/8.76)+SUMIF($Y$5:$Y$15,$C441,$AA$5:$AA$15)</f>
        <v>0.27936643835616437</v>
      </c>
      <c r="H441" s="17">
        <f t="shared" ca="1" si="341"/>
        <v>0.30839041095890407</v>
      </c>
      <c r="I441" s="17">
        <f t="shared" ca="1" si="341"/>
        <v>0.33259132420091325</v>
      </c>
      <c r="J441" s="17">
        <f t="shared" ca="1" si="341"/>
        <v>0.35476598173515977</v>
      </c>
      <c r="K441" s="17">
        <f t="shared" ca="1" si="341"/>
        <v>0.37363013698630138</v>
      </c>
      <c r="L441" s="17">
        <f t="shared" ca="1" si="341"/>
        <v>0.391837899543379</v>
      </c>
      <c r="M441" s="17">
        <f t="shared" ca="1" si="341"/>
        <v>0.41432648401826488</v>
      </c>
      <c r="N441" s="17">
        <f t="shared" ca="1" si="341"/>
        <v>0.42688356164383562</v>
      </c>
      <c r="O441" s="18">
        <v>3</v>
      </c>
      <c r="Q441" s="19">
        <f t="shared" ca="1" si="282"/>
        <v>117.381</v>
      </c>
      <c r="R441" t="s">
        <v>56</v>
      </c>
      <c r="S441">
        <v>2051</v>
      </c>
      <c r="T441" s="17">
        <v>152.51</v>
      </c>
      <c r="U441" s="17">
        <v>156.66999999999999</v>
      </c>
      <c r="V441" s="17">
        <v>117.381</v>
      </c>
    </row>
    <row r="442" spans="1:22" x14ac:dyDescent="0.45">
      <c r="A442" t="str">
        <f t="shared" ref="A442:B442" si="342">A274</f>
        <v>MLI</v>
      </c>
      <c r="B442" t="str">
        <f t="shared" si="342"/>
        <v>Mali</v>
      </c>
      <c r="C442" s="6">
        <f t="shared" si="328"/>
        <v>3</v>
      </c>
      <c r="E442" t="str">
        <f t="shared" si="280"/>
        <v>NatGrdExt_MLI_3</v>
      </c>
      <c r="F442" s="17">
        <f t="shared" ca="1" si="295"/>
        <v>0.10462328767123287</v>
      </c>
      <c r="G442" s="17">
        <f t="shared" ca="1" si="341"/>
        <v>0.14951484018264841</v>
      </c>
      <c r="H442" s="17">
        <f t="shared" ca="1" si="341"/>
        <v>0.29377853881278543</v>
      </c>
      <c r="I442" s="17">
        <f t="shared" ca="1" si="341"/>
        <v>0.54235159817351608</v>
      </c>
      <c r="J442" s="17">
        <f t="shared" ca="1" si="341"/>
        <v>0.94434931506849329</v>
      </c>
      <c r="K442" s="17">
        <f t="shared" ca="1" si="341"/>
        <v>1.5508276255707762</v>
      </c>
      <c r="L442" s="17">
        <f t="shared" ca="1" si="341"/>
        <v>2.3925228310502287</v>
      </c>
      <c r="M442" s="17">
        <f t="shared" ca="1" si="341"/>
        <v>3.4529680365296804</v>
      </c>
      <c r="N442" s="17">
        <f t="shared" ca="1" si="341"/>
        <v>4.0440068493150685</v>
      </c>
      <c r="O442" s="18">
        <v>3</v>
      </c>
      <c r="Q442" s="19">
        <f t="shared" ca="1" si="282"/>
        <v>116.514</v>
      </c>
      <c r="R442" t="s">
        <v>56</v>
      </c>
      <c r="S442">
        <v>2052</v>
      </c>
      <c r="T442" s="17">
        <v>152.92400000000001</v>
      </c>
      <c r="U442" s="17">
        <v>157.26400000000001</v>
      </c>
      <c r="V442" s="17">
        <v>116.514</v>
      </c>
    </row>
    <row r="443" spans="1:22" x14ac:dyDescent="0.45">
      <c r="A443" t="str">
        <f t="shared" ref="A443:B443" si="343">A275</f>
        <v>MMR</v>
      </c>
      <c r="B443" t="str">
        <f t="shared" si="343"/>
        <v>Myanmar</v>
      </c>
      <c r="C443" s="6">
        <f t="shared" si="328"/>
        <v>3</v>
      </c>
      <c r="E443" t="str">
        <f t="shared" si="280"/>
        <v>NatGrdExt_MMR_3</v>
      </c>
      <c r="F443" s="17">
        <f t="shared" ca="1" si="295"/>
        <v>0.59454908675799079</v>
      </c>
      <c r="G443" s="17">
        <f t="shared" ca="1" si="341"/>
        <v>0.85947488584474885</v>
      </c>
      <c r="H443" s="17">
        <f t="shared" ca="1" si="341"/>
        <v>1.7334760273972603</v>
      </c>
      <c r="I443" s="17">
        <f t="shared" ca="1" si="341"/>
        <v>3.3106449771689497</v>
      </c>
      <c r="J443" s="17">
        <f t="shared" ca="1" si="341"/>
        <v>5.9601883561643838</v>
      </c>
      <c r="K443" s="17">
        <f t="shared" ca="1" si="341"/>
        <v>9.868521689497717</v>
      </c>
      <c r="L443" s="17">
        <f t="shared" ca="1" si="341"/>
        <v>14.675941780821919</v>
      </c>
      <c r="M443" s="17">
        <f t="shared" ca="1" si="341"/>
        <v>19.553738584474885</v>
      </c>
      <c r="N443" s="17">
        <f t="shared" ca="1" si="341"/>
        <v>21.771832191780824</v>
      </c>
      <c r="O443" s="18">
        <v>3</v>
      </c>
      <c r="Q443" s="19">
        <f t="shared" ca="1" si="282"/>
        <v>115.622</v>
      </c>
      <c r="R443" t="s">
        <v>56</v>
      </c>
      <c r="S443">
        <v>2053</v>
      </c>
      <c r="T443" s="17">
        <v>153.304</v>
      </c>
      <c r="U443" s="17">
        <v>157.81399999999999</v>
      </c>
      <c r="V443" s="17">
        <v>115.622</v>
      </c>
    </row>
    <row r="444" spans="1:22" x14ac:dyDescent="0.45">
      <c r="A444" t="str">
        <f t="shared" ref="A444:B444" si="344">A276</f>
        <v>MNE</v>
      </c>
      <c r="B444" t="str">
        <f t="shared" si="344"/>
        <v>Montenegro</v>
      </c>
      <c r="C444" s="6">
        <f t="shared" si="328"/>
        <v>3</v>
      </c>
      <c r="E444" t="str">
        <f t="shared" si="280"/>
        <v>NatGrdExt_MNE_3</v>
      </c>
      <c r="F444" s="17">
        <f t="shared" ca="1" si="295"/>
        <v>9.2836757990867588E-2</v>
      </c>
      <c r="G444" s="17">
        <f t="shared" ca="1" si="341"/>
        <v>9.3179223744292244E-2</v>
      </c>
      <c r="H444" s="17">
        <f t="shared" ca="1" si="341"/>
        <v>9.3692922374429222E-2</v>
      </c>
      <c r="I444" s="17">
        <f t="shared" ca="1" si="341"/>
        <v>9.3692922374429222E-2</v>
      </c>
      <c r="J444" s="17">
        <f t="shared" ca="1" si="341"/>
        <v>9.4149543378995434E-2</v>
      </c>
      <c r="K444" s="17">
        <f t="shared" ca="1" si="341"/>
        <v>9.5034246575342471E-2</v>
      </c>
      <c r="L444" s="17">
        <f t="shared" ca="1" si="341"/>
        <v>9.623287671232876E-2</v>
      </c>
      <c r="M444" s="17">
        <f t="shared" ca="1" si="341"/>
        <v>9.8344748858447489E-2</v>
      </c>
      <c r="N444" s="17">
        <f t="shared" ca="1" si="341"/>
        <v>9.9771689497716892E-2</v>
      </c>
      <c r="O444" s="18">
        <v>3</v>
      </c>
      <c r="Q444" s="19">
        <f t="shared" ca="1" si="282"/>
        <v>114.72199999999999</v>
      </c>
      <c r="R444" t="s">
        <v>56</v>
      </c>
      <c r="S444">
        <v>2054</v>
      </c>
      <c r="T444" s="17">
        <v>153.66300000000001</v>
      </c>
      <c r="U444" s="17">
        <v>158.33500000000001</v>
      </c>
      <c r="V444" s="17">
        <v>114.72199999999999</v>
      </c>
    </row>
    <row r="445" spans="1:22" x14ac:dyDescent="0.45">
      <c r="A445" t="str">
        <f t="shared" ref="A445:B445" si="345">A277</f>
        <v>MNG</v>
      </c>
      <c r="B445" t="str">
        <f t="shared" si="345"/>
        <v>Mongolia</v>
      </c>
      <c r="C445" s="6">
        <f t="shared" si="328"/>
        <v>3</v>
      </c>
      <c r="E445" t="str">
        <f t="shared" si="280"/>
        <v>NatGrdExt_MNG_3</v>
      </c>
      <c r="F445" s="17">
        <f t="shared" ca="1" si="295"/>
        <v>0.19243721461187216</v>
      </c>
      <c r="G445" s="17">
        <f t="shared" ca="1" si="341"/>
        <v>0.2168664383561644</v>
      </c>
      <c r="H445" s="17">
        <f t="shared" ca="1" si="341"/>
        <v>0.2675513698630137</v>
      </c>
      <c r="I445" s="17">
        <f t="shared" ca="1" si="341"/>
        <v>0.32231735159817354</v>
      </c>
      <c r="J445" s="17">
        <f t="shared" ca="1" si="341"/>
        <v>0.37471461187214616</v>
      </c>
      <c r="K445" s="17">
        <f t="shared" ca="1" si="341"/>
        <v>0.4220890410958904</v>
      </c>
      <c r="L445" s="17">
        <f t="shared" ca="1" si="341"/>
        <v>0.46866438356164386</v>
      </c>
      <c r="M445" s="17">
        <f t="shared" ca="1" si="341"/>
        <v>0.51164383561643845</v>
      </c>
      <c r="N445" s="17">
        <f t="shared" ca="1" si="341"/>
        <v>0.53007990867579913</v>
      </c>
      <c r="O445" s="18">
        <v>3</v>
      </c>
      <c r="Q445" s="19">
        <f t="shared" ca="1" si="282"/>
        <v>113.825</v>
      </c>
      <c r="R445" t="s">
        <v>56</v>
      </c>
      <c r="S445">
        <v>2055</v>
      </c>
      <c r="T445" s="17">
        <v>154.01400000000001</v>
      </c>
      <c r="U445" s="17">
        <v>158.84100000000001</v>
      </c>
      <c r="V445" s="17">
        <v>113.825</v>
      </c>
    </row>
    <row r="446" spans="1:22" x14ac:dyDescent="0.45">
      <c r="A446" t="str">
        <f t="shared" ref="A446:B446" si="346">A278</f>
        <v>MOZ</v>
      </c>
      <c r="B446" t="str">
        <f t="shared" si="346"/>
        <v>Mozambique</v>
      </c>
      <c r="C446" s="6">
        <f t="shared" si="328"/>
        <v>3</v>
      </c>
      <c r="E446" t="str">
        <f t="shared" si="280"/>
        <v>NatGrdExt_MOZ_3</v>
      </c>
      <c r="F446" s="17">
        <f t="shared" ca="1" si="295"/>
        <v>1.1747146118721461</v>
      </c>
      <c r="G446" s="17">
        <f t="shared" ca="1" si="341"/>
        <v>1.7186073059360731</v>
      </c>
      <c r="H446" s="17">
        <f t="shared" ca="1" si="341"/>
        <v>3.1213470319634702</v>
      </c>
      <c r="I446" s="17">
        <f t="shared" ca="1" si="341"/>
        <v>4.6567636986301375</v>
      </c>
      <c r="J446" s="17">
        <f t="shared" ca="1" si="341"/>
        <v>6.0142408675799093</v>
      </c>
      <c r="K446" s="17">
        <f t="shared" ca="1" si="341"/>
        <v>7.0728881278538811</v>
      </c>
      <c r="L446" s="17">
        <f t="shared" ca="1" si="341"/>
        <v>7.8404109589041102</v>
      </c>
      <c r="M446" s="17">
        <f t="shared" ca="1" si="341"/>
        <v>8.3769406392694066</v>
      </c>
      <c r="N446" s="17">
        <f t="shared" ca="1" si="341"/>
        <v>8.5785102739726025</v>
      </c>
      <c r="O446" s="18">
        <v>3</v>
      </c>
      <c r="Q446" s="19">
        <f t="shared" ca="1" si="282"/>
        <v>112.94499999999999</v>
      </c>
      <c r="R446" t="s">
        <v>56</v>
      </c>
      <c r="S446">
        <v>2056</v>
      </c>
      <c r="T446" s="17">
        <v>154.37100000000001</v>
      </c>
      <c r="U446" s="17">
        <v>159.34200000000001</v>
      </c>
      <c r="V446" s="17">
        <v>112.94499999999999</v>
      </c>
    </row>
    <row r="447" spans="1:22" x14ac:dyDescent="0.45">
      <c r="A447" t="str">
        <f t="shared" ref="A447:B447" si="347">A279</f>
        <v>MRT</v>
      </c>
      <c r="B447" t="str">
        <f t="shared" si="347"/>
        <v>Mauritania</v>
      </c>
      <c r="C447" s="6">
        <f t="shared" si="328"/>
        <v>3</v>
      </c>
      <c r="E447" t="str">
        <f t="shared" si="280"/>
        <v>NatGrdExt_MRT_3</v>
      </c>
      <c r="F447" s="17">
        <f t="shared" ca="1" si="295"/>
        <v>2.3886986301369862E-2</v>
      </c>
      <c r="G447" s="17">
        <f t="shared" ca="1" si="341"/>
        <v>3.3019406392694066E-2</v>
      </c>
      <c r="H447" s="17">
        <f t="shared" ca="1" si="341"/>
        <v>6.0502283105022835E-2</v>
      </c>
      <c r="I447" s="17">
        <f t="shared" ca="1" si="341"/>
        <v>0.1060216894977169</v>
      </c>
      <c r="J447" s="17">
        <f t="shared" ca="1" si="341"/>
        <v>0.17759703196347032</v>
      </c>
      <c r="K447" s="17">
        <f t="shared" ca="1" si="341"/>
        <v>0.28290525114155252</v>
      </c>
      <c r="L447" s="17">
        <f t="shared" ca="1" si="341"/>
        <v>0.42662671232876714</v>
      </c>
      <c r="M447" s="17">
        <f t="shared" ca="1" si="341"/>
        <v>0.60687785388127857</v>
      </c>
      <c r="N447" s="17">
        <f t="shared" ca="1" si="341"/>
        <v>0.70744863013698633</v>
      </c>
      <c r="O447" s="18">
        <v>3</v>
      </c>
      <c r="Q447" s="19">
        <f t="shared" ca="1" si="282"/>
        <v>112.089</v>
      </c>
      <c r="R447" t="s">
        <v>56</v>
      </c>
      <c r="S447">
        <v>2057</v>
      </c>
      <c r="T447" s="17">
        <v>154.74299999999999</v>
      </c>
      <c r="U447" s="17">
        <v>159.85</v>
      </c>
      <c r="V447" s="17">
        <v>112.089</v>
      </c>
    </row>
    <row r="448" spans="1:22" x14ac:dyDescent="0.45">
      <c r="A448" t="str">
        <f t="shared" ref="A448:B448" si="348">A280</f>
        <v>MWI</v>
      </c>
      <c r="B448" t="str">
        <f t="shared" si="348"/>
        <v>Malawi</v>
      </c>
      <c r="C448" s="6">
        <f t="shared" si="328"/>
        <v>3</v>
      </c>
      <c r="E448" t="str">
        <f t="shared" si="280"/>
        <v>NatGrdExt_MWI_3</v>
      </c>
      <c r="F448" s="17">
        <f t="shared" ca="1" si="295"/>
        <v>9.7488584474885842E-2</v>
      </c>
      <c r="G448" s="17">
        <f t="shared" ca="1" si="341"/>
        <v>0.14135273972602741</v>
      </c>
      <c r="H448" s="17">
        <f t="shared" ca="1" si="341"/>
        <v>0.29614726027397265</v>
      </c>
      <c r="I448" s="17">
        <f t="shared" ca="1" si="341"/>
        <v>0.5949486301369864</v>
      </c>
      <c r="J448" s="17">
        <f t="shared" ca="1" si="341"/>
        <v>1.1245719178082192</v>
      </c>
      <c r="K448" s="17">
        <f t="shared" ca="1" si="341"/>
        <v>1.9785388127853882</v>
      </c>
      <c r="L448" s="17">
        <f t="shared" ca="1" si="341"/>
        <v>3.23527397260274</v>
      </c>
      <c r="M448" s="17">
        <f t="shared" ca="1" si="341"/>
        <v>4.9132134703196346</v>
      </c>
      <c r="N448" s="17">
        <f t="shared" ca="1" si="341"/>
        <v>5.8850456621004561</v>
      </c>
      <c r="O448" s="18">
        <v>3</v>
      </c>
      <c r="Q448" s="19">
        <f t="shared" ca="1" si="282"/>
        <v>111.26</v>
      </c>
      <c r="R448" t="s">
        <v>56</v>
      </c>
      <c r="S448">
        <v>2058</v>
      </c>
      <c r="T448" s="17">
        <v>155.13999999999999</v>
      </c>
      <c r="U448" s="17">
        <v>160.375</v>
      </c>
      <c r="V448" s="17">
        <v>111.26</v>
      </c>
    </row>
    <row r="449" spans="1:22" x14ac:dyDescent="0.45">
      <c r="A449" t="str">
        <f t="shared" ref="A449:B449" si="349">A281</f>
        <v>MYS</v>
      </c>
      <c r="B449" t="str">
        <f t="shared" si="349"/>
        <v>Malaysia</v>
      </c>
      <c r="C449" s="6">
        <f t="shared" si="328"/>
        <v>3</v>
      </c>
      <c r="E449" t="str">
        <f t="shared" si="280"/>
        <v>NatGrdExt_MYS_3</v>
      </c>
      <c r="F449" s="17">
        <f t="shared" ca="1" si="295"/>
        <v>6.3615296803652965</v>
      </c>
      <c r="G449" s="17">
        <f t="shared" ca="1" si="341"/>
        <v>7.432077625570777</v>
      </c>
      <c r="H449" s="17">
        <f t="shared" ca="1" si="341"/>
        <v>9.305736301369862</v>
      </c>
      <c r="I449" s="17">
        <f t="shared" ca="1" si="341"/>
        <v>10.725941780821918</v>
      </c>
      <c r="J449" s="17">
        <f t="shared" ca="1" si="341"/>
        <v>11.885816210045663</v>
      </c>
      <c r="K449" s="17">
        <f t="shared" ca="1" si="341"/>
        <v>12.788413242009133</v>
      </c>
      <c r="L449" s="17">
        <f t="shared" ca="1" si="341"/>
        <v>13.444235159817353</v>
      </c>
      <c r="M449" s="17">
        <f t="shared" ca="1" si="341"/>
        <v>14.070719178082193</v>
      </c>
      <c r="N449" s="17">
        <f t="shared" ca="1" si="341"/>
        <v>14.404965753424658</v>
      </c>
      <c r="O449" s="18">
        <v>3</v>
      </c>
      <c r="Q449" s="19">
        <f t="shared" ca="1" si="282"/>
        <v>110.462</v>
      </c>
      <c r="R449" t="s">
        <v>56</v>
      </c>
      <c r="S449">
        <v>2059</v>
      </c>
      <c r="T449" s="17">
        <v>155.571</v>
      </c>
      <c r="U449" s="17">
        <v>160.92599999999999</v>
      </c>
      <c r="V449" s="17">
        <v>110.462</v>
      </c>
    </row>
    <row r="450" spans="1:22" x14ac:dyDescent="0.45">
      <c r="A450" t="str">
        <f t="shared" ref="A450:B450" si="350">A282</f>
        <v>NAM</v>
      </c>
      <c r="B450" t="str">
        <f t="shared" si="350"/>
        <v>Namibia</v>
      </c>
      <c r="C450" s="6">
        <f t="shared" si="328"/>
        <v>3</v>
      </c>
      <c r="E450" t="str">
        <f t="shared" si="280"/>
        <v>NatGrdExt_NAM_3</v>
      </c>
      <c r="F450" s="17">
        <f t="shared" ca="1" si="295"/>
        <v>0.17460045662100457</v>
      </c>
      <c r="G450" s="17">
        <f t="shared" ca="1" si="341"/>
        <v>0.2084474885844749</v>
      </c>
      <c r="H450" s="17">
        <f t="shared" ca="1" si="341"/>
        <v>0.27956621004566207</v>
      </c>
      <c r="I450" s="17">
        <f t="shared" ca="1" si="341"/>
        <v>0.34985730593607306</v>
      </c>
      <c r="J450" s="17">
        <f t="shared" ca="1" si="341"/>
        <v>0.41472602739726028</v>
      </c>
      <c r="K450" s="17">
        <f t="shared" ca="1" si="341"/>
        <v>0.46986301369863009</v>
      </c>
      <c r="L450" s="17">
        <f t="shared" ca="1" si="341"/>
        <v>0.51549657534246573</v>
      </c>
      <c r="M450" s="17">
        <f t="shared" ca="1" si="341"/>
        <v>0.55228310502283107</v>
      </c>
      <c r="N450" s="17">
        <f t="shared" ca="1" si="341"/>
        <v>0.56749429223744297</v>
      </c>
      <c r="O450" s="18">
        <v>3</v>
      </c>
      <c r="Q450" s="19">
        <f t="shared" ca="1" si="282"/>
        <v>109.699</v>
      </c>
      <c r="R450" t="s">
        <v>56</v>
      </c>
      <c r="S450">
        <v>2060</v>
      </c>
      <c r="T450" s="17">
        <v>156.04499999999999</v>
      </c>
      <c r="U450" s="17">
        <v>161.511</v>
      </c>
      <c r="V450" s="17">
        <v>109.699</v>
      </c>
    </row>
    <row r="451" spans="1:22" x14ac:dyDescent="0.45">
      <c r="A451" t="str">
        <f t="shared" ref="A451:B451" si="351">A283</f>
        <v>NER</v>
      </c>
      <c r="B451" t="str">
        <f t="shared" si="351"/>
        <v>Niger</v>
      </c>
      <c r="C451" s="6">
        <f t="shared" si="328"/>
        <v>3</v>
      </c>
      <c r="E451" t="str">
        <f t="shared" si="280"/>
        <v>NatGrdExt_NER_3</v>
      </c>
      <c r="F451" s="17">
        <f t="shared" ca="1" si="295"/>
        <v>7.3886986301369861E-2</v>
      </c>
      <c r="G451" s="17">
        <f t="shared" ref="G451:N460" ca="1" si="352">MAX(F451,SUMIFS($Q$5:$Q$19999,$R$5:$R$19999,RIGHT($A451,3),$S$5:$S$19999,G$4)*VLOOKUP($C451,$Y$5:$Z$15,2,FALSE)/8.76)+SUMIF($Y$5:$Y$15,$C451,$AA$5:$AA$15)</f>
        <v>0.1125</v>
      </c>
      <c r="H451" s="17">
        <f t="shared" ca="1" si="352"/>
        <v>0.25562214611872147</v>
      </c>
      <c r="I451" s="17">
        <f t="shared" ca="1" si="352"/>
        <v>0.55502283105022832</v>
      </c>
      <c r="J451" s="17">
        <f t="shared" ca="1" si="352"/>
        <v>1.1357876712328767</v>
      </c>
      <c r="K451" s="17">
        <f t="shared" ca="1" si="352"/>
        <v>2.1649543378995433</v>
      </c>
      <c r="L451" s="17">
        <f t="shared" ca="1" si="352"/>
        <v>3.8296803652968041</v>
      </c>
      <c r="M451" s="17">
        <f t="shared" ca="1" si="352"/>
        <v>6.2595319634703195</v>
      </c>
      <c r="N451" s="17">
        <f t="shared" ca="1" si="352"/>
        <v>7.7555079908675797</v>
      </c>
      <c r="O451" s="18">
        <v>3</v>
      </c>
      <c r="Q451" s="19">
        <f t="shared" ca="1" si="282"/>
        <v>108.971</v>
      </c>
      <c r="R451" t="s">
        <v>56</v>
      </c>
      <c r="S451">
        <v>2061</v>
      </c>
      <c r="T451" s="17">
        <v>156.56700000000001</v>
      </c>
      <c r="U451" s="17">
        <v>162.13900000000001</v>
      </c>
      <c r="V451" s="17">
        <v>108.971</v>
      </c>
    </row>
    <row r="452" spans="1:22" x14ac:dyDescent="0.45">
      <c r="A452" t="str">
        <f t="shared" ref="A452:B452" si="353">A284</f>
        <v>NGA</v>
      </c>
      <c r="B452" t="str">
        <f t="shared" si="353"/>
        <v>Nigeria</v>
      </c>
      <c r="C452" s="6">
        <f t="shared" si="328"/>
        <v>3</v>
      </c>
      <c r="E452" t="str">
        <f t="shared" si="280"/>
        <v>NatGrdExt_NGA_3</v>
      </c>
      <c r="F452" s="17">
        <f t="shared" ca="1" si="295"/>
        <v>1.5601883561643834</v>
      </c>
      <c r="G452" s="17">
        <f t="shared" ca="1" si="352"/>
        <v>2.1628139269406392</v>
      </c>
      <c r="H452" s="17">
        <f t="shared" ca="1" si="352"/>
        <v>4.1019977168949779</v>
      </c>
      <c r="I452" s="17">
        <f t="shared" ca="1" si="352"/>
        <v>7.4576198630136989</v>
      </c>
      <c r="J452" s="17">
        <f t="shared" ca="1" si="352"/>
        <v>12.821946347031965</v>
      </c>
      <c r="K452" s="17">
        <f t="shared" ca="1" si="352"/>
        <v>20.662186073059363</v>
      </c>
      <c r="L452" s="17">
        <f t="shared" ca="1" si="352"/>
        <v>31.150684931506849</v>
      </c>
      <c r="M452" s="17">
        <f t="shared" ca="1" si="352"/>
        <v>44.002568493150683</v>
      </c>
      <c r="N452" s="17">
        <f t="shared" ca="1" si="352"/>
        <v>51.069063926940643</v>
      </c>
      <c r="O452" s="18">
        <v>3</v>
      </c>
      <c r="Q452" s="19">
        <f t="shared" ca="1" si="282"/>
        <v>108.262</v>
      </c>
      <c r="R452" t="s">
        <v>56</v>
      </c>
      <c r="S452">
        <v>2062</v>
      </c>
      <c r="T452" s="17">
        <v>157.12100000000001</v>
      </c>
      <c r="U452" s="17">
        <v>162.792</v>
      </c>
      <c r="V452" s="17">
        <v>108.262</v>
      </c>
    </row>
    <row r="453" spans="1:22" x14ac:dyDescent="0.45">
      <c r="A453" t="str">
        <f t="shared" ref="A453:B453" si="354">A285</f>
        <v>NIC</v>
      </c>
      <c r="B453" t="str">
        <f t="shared" si="354"/>
        <v>Nicaragua</v>
      </c>
      <c r="C453" s="6">
        <f t="shared" si="328"/>
        <v>3</v>
      </c>
      <c r="E453" t="str">
        <f t="shared" ref="E453:E516" si="355">"NatGrdExt_"&amp;A453&amp;"_"&amp;C453</f>
        <v>NatGrdExt_NIC_3</v>
      </c>
      <c r="F453" s="17">
        <f t="shared" ca="1" si="295"/>
        <v>0.14657534246575343</v>
      </c>
      <c r="G453" s="17">
        <f t="shared" ca="1" si="352"/>
        <v>0.17965182648401826</v>
      </c>
      <c r="H453" s="17">
        <f t="shared" ca="1" si="352"/>
        <v>0.26198630136986301</v>
      </c>
      <c r="I453" s="17">
        <f t="shared" ca="1" si="352"/>
        <v>0.36364155251141556</v>
      </c>
      <c r="J453" s="17">
        <f t="shared" ca="1" si="352"/>
        <v>0.48099315068493148</v>
      </c>
      <c r="K453" s="17">
        <f t="shared" ca="1" si="352"/>
        <v>0.60716324200913241</v>
      </c>
      <c r="L453" s="17">
        <f t="shared" ca="1" si="352"/>
        <v>0.73510273972602735</v>
      </c>
      <c r="M453" s="17">
        <f t="shared" ca="1" si="352"/>
        <v>0.8589611872146119</v>
      </c>
      <c r="N453" s="17">
        <f t="shared" ca="1" si="352"/>
        <v>0.91783675799086761</v>
      </c>
      <c r="O453" s="18">
        <v>3</v>
      </c>
      <c r="Q453" s="19">
        <f t="shared" ca="1" si="282"/>
        <v>107.55200000000001</v>
      </c>
      <c r="R453" t="s">
        <v>56</v>
      </c>
      <c r="S453">
        <v>2063</v>
      </c>
      <c r="T453" s="17">
        <v>157.68799999999999</v>
      </c>
      <c r="U453" s="17">
        <v>163.453</v>
      </c>
      <c r="V453" s="17">
        <v>107.55200000000001</v>
      </c>
    </row>
    <row r="454" spans="1:22" x14ac:dyDescent="0.45">
      <c r="A454" t="str">
        <f t="shared" ref="A454:B454" si="356">A286</f>
        <v>NLD</v>
      </c>
      <c r="B454" t="str">
        <f t="shared" si="356"/>
        <v>Netherlands</v>
      </c>
      <c r="C454" s="6">
        <f t="shared" si="328"/>
        <v>3</v>
      </c>
      <c r="E454" t="str">
        <f t="shared" si="355"/>
        <v>NatGrdExt_NLD_3</v>
      </c>
      <c r="F454" s="17">
        <f t="shared" ca="1" si="295"/>
        <v>3.7578196347031967</v>
      </c>
      <c r="G454" s="17">
        <f t="shared" ca="1" si="352"/>
        <v>3.8640410958904106</v>
      </c>
      <c r="H454" s="17">
        <f t="shared" ca="1" si="352"/>
        <v>4.0096461187214611</v>
      </c>
      <c r="I454" s="17">
        <f t="shared" ca="1" si="352"/>
        <v>4.0871860730593612</v>
      </c>
      <c r="J454" s="17">
        <f t="shared" ca="1" si="352"/>
        <v>4.1814783105022837</v>
      </c>
      <c r="K454" s="17">
        <f t="shared" ca="1" si="352"/>
        <v>4.3226312785388128</v>
      </c>
      <c r="L454" s="17">
        <f t="shared" ca="1" si="352"/>
        <v>4.4945205479452053</v>
      </c>
      <c r="M454" s="17">
        <f t="shared" ca="1" si="352"/>
        <v>4.7022831050228309</v>
      </c>
      <c r="N454" s="17">
        <f t="shared" ca="1" si="352"/>
        <v>4.8240582191780819</v>
      </c>
      <c r="O454" s="18">
        <v>3</v>
      </c>
      <c r="Q454" s="19">
        <f t="shared" ref="Q454:Q517" ca="1" si="357">OFFSET(S454,0,MATCH($Q$3,$T$4:$V$4,0))</f>
        <v>106.821</v>
      </c>
      <c r="R454" t="s">
        <v>56</v>
      </c>
      <c r="S454">
        <v>2064</v>
      </c>
      <c r="T454" s="17">
        <v>158.24799999999999</v>
      </c>
      <c r="U454" s="17">
        <v>164.10400000000001</v>
      </c>
      <c r="V454" s="17">
        <v>106.821</v>
      </c>
    </row>
    <row r="455" spans="1:22" x14ac:dyDescent="0.45">
      <c r="A455" t="str">
        <f t="shared" ref="A455:B455" si="358">A287</f>
        <v>NOR</v>
      </c>
      <c r="B455" t="str">
        <f t="shared" si="358"/>
        <v>Norway</v>
      </c>
      <c r="C455" s="6">
        <f t="shared" si="328"/>
        <v>3</v>
      </c>
      <c r="E455" t="str">
        <f t="shared" si="355"/>
        <v>NatGrdExt_NOR_3</v>
      </c>
      <c r="F455" s="17">
        <f t="shared" ca="1" si="295"/>
        <v>3.8499429223744288</v>
      </c>
      <c r="G455" s="17">
        <f t="shared" ca="1" si="352"/>
        <v>3.9538527397260275</v>
      </c>
      <c r="H455" s="17">
        <f t="shared" ca="1" si="352"/>
        <v>4.117836757990867</v>
      </c>
      <c r="I455" s="17">
        <f t="shared" ca="1" si="352"/>
        <v>4.283390410958904</v>
      </c>
      <c r="J455" s="17">
        <f t="shared" ca="1" si="352"/>
        <v>4.4774828767123287</v>
      </c>
      <c r="K455" s="17">
        <f t="shared" ca="1" si="352"/>
        <v>4.7018550228310501</v>
      </c>
      <c r="L455" s="17">
        <f t="shared" ca="1" si="352"/>
        <v>4.9747716894977172</v>
      </c>
      <c r="M455" s="17">
        <f t="shared" ca="1" si="352"/>
        <v>5.3060787671232879</v>
      </c>
      <c r="N455" s="17">
        <f t="shared" ca="1" si="352"/>
        <v>5.4957191780821919</v>
      </c>
      <c r="O455" s="18">
        <v>3</v>
      </c>
      <c r="Q455" s="19">
        <f t="shared" ca="1" si="357"/>
        <v>106.047</v>
      </c>
      <c r="R455" t="s">
        <v>56</v>
      </c>
      <c r="S455">
        <v>2065</v>
      </c>
      <c r="T455" s="17">
        <v>158.78100000000001</v>
      </c>
      <c r="U455" s="17">
        <v>164.726</v>
      </c>
      <c r="V455" s="17">
        <v>106.047</v>
      </c>
    </row>
    <row r="456" spans="1:22" x14ac:dyDescent="0.45">
      <c r="A456" t="str">
        <f t="shared" ref="A456:B456" si="359">A288</f>
        <v>NPL</v>
      </c>
      <c r="B456" t="str">
        <f t="shared" si="359"/>
        <v>Nepal</v>
      </c>
      <c r="C456" s="6">
        <f t="shared" si="328"/>
        <v>3</v>
      </c>
      <c r="E456" t="str">
        <f t="shared" si="355"/>
        <v>NatGrdExt_NPL_3</v>
      </c>
      <c r="F456" s="17">
        <f t="shared" ca="1" si="295"/>
        <v>0.24900114155251141</v>
      </c>
      <c r="G456" s="17">
        <f t="shared" ca="1" si="352"/>
        <v>0.36658105022831056</v>
      </c>
      <c r="H456" s="17">
        <f t="shared" ca="1" si="352"/>
        <v>0.77063356164383567</v>
      </c>
      <c r="I456" s="17">
        <f t="shared" ca="1" si="352"/>
        <v>1.559189497716895</v>
      </c>
      <c r="J456" s="17">
        <f t="shared" ca="1" si="352"/>
        <v>2.9846461187214612</v>
      </c>
      <c r="K456" s="17">
        <f t="shared" ca="1" si="352"/>
        <v>5.2612442922374436</v>
      </c>
      <c r="L456" s="17">
        <f t="shared" ca="1" si="352"/>
        <v>8.4428652968036531</v>
      </c>
      <c r="M456" s="17">
        <f t="shared" ca="1" si="352"/>
        <v>12.127625570776257</v>
      </c>
      <c r="N456" s="17">
        <f t="shared" ca="1" si="352"/>
        <v>13.956335616438356</v>
      </c>
      <c r="O456" s="18">
        <v>3</v>
      </c>
      <c r="Q456" s="19">
        <f t="shared" ca="1" si="357"/>
        <v>105.215</v>
      </c>
      <c r="R456" t="s">
        <v>56</v>
      </c>
      <c r="S456">
        <v>2066</v>
      </c>
      <c r="T456" s="17">
        <v>159.267</v>
      </c>
      <c r="U456" s="17">
        <v>165.303</v>
      </c>
      <c r="V456" s="17">
        <v>105.215</v>
      </c>
    </row>
    <row r="457" spans="1:22" x14ac:dyDescent="0.45">
      <c r="A457" t="str">
        <f t="shared" ref="A457:B457" si="360">A289</f>
        <v>OMN</v>
      </c>
      <c r="B457" t="str">
        <f t="shared" si="360"/>
        <v>Oman</v>
      </c>
      <c r="C457" s="6">
        <f t="shared" si="328"/>
        <v>3</v>
      </c>
      <c r="E457" t="str">
        <f t="shared" si="355"/>
        <v>NatGrdExt_OMN_3</v>
      </c>
      <c r="F457" s="17">
        <f t="shared" ca="1" si="295"/>
        <v>1.5521689497716895</v>
      </c>
      <c r="G457" s="17">
        <f t="shared" ca="1" si="352"/>
        <v>1.7653253424657533</v>
      </c>
      <c r="H457" s="17">
        <f t="shared" ca="1" si="352"/>
        <v>2.3607020547945203</v>
      </c>
      <c r="I457" s="17">
        <f t="shared" ca="1" si="352"/>
        <v>2.8321917808219177</v>
      </c>
      <c r="J457" s="17">
        <f t="shared" ca="1" si="352"/>
        <v>3.022802511415525</v>
      </c>
      <c r="K457" s="17">
        <f t="shared" ca="1" si="352"/>
        <v>3.2034817351598175</v>
      </c>
      <c r="L457" s="17">
        <f t="shared" ca="1" si="352"/>
        <v>3.3299942922374433</v>
      </c>
      <c r="M457" s="17">
        <f t="shared" ca="1" si="352"/>
        <v>3.4453767123287671</v>
      </c>
      <c r="N457" s="17">
        <f t="shared" ca="1" si="352"/>
        <v>3.5365296803652968</v>
      </c>
      <c r="O457" s="18">
        <v>3</v>
      </c>
      <c r="Q457" s="19">
        <f t="shared" ca="1" si="357"/>
        <v>104.321</v>
      </c>
      <c r="R457" t="s">
        <v>56</v>
      </c>
      <c r="S457">
        <v>2067</v>
      </c>
      <c r="T457" s="17">
        <v>159.69399999999999</v>
      </c>
      <c r="U457" s="17">
        <v>165.82400000000001</v>
      </c>
      <c r="V457" s="17">
        <v>104.321</v>
      </c>
    </row>
    <row r="458" spans="1:22" x14ac:dyDescent="0.45">
      <c r="A458" t="str">
        <f t="shared" ref="A458:B458" si="361">A290</f>
        <v>PAK</v>
      </c>
      <c r="B458" t="str">
        <f t="shared" si="361"/>
        <v>Pakistan</v>
      </c>
      <c r="C458" s="6">
        <f t="shared" si="328"/>
        <v>3</v>
      </c>
      <c r="E458" t="str">
        <f t="shared" si="355"/>
        <v>NatGrdExt_PAK_3</v>
      </c>
      <c r="F458" s="17">
        <f t="shared" ca="1" si="295"/>
        <v>4.5974600456621006</v>
      </c>
      <c r="G458" s="17">
        <f t="shared" ca="1" si="352"/>
        <v>5.790582191780822</v>
      </c>
      <c r="H458" s="17">
        <f t="shared" ca="1" si="352"/>
        <v>8.9113013698630148</v>
      </c>
      <c r="I458" s="17">
        <f t="shared" ca="1" si="352"/>
        <v>13.092237442922375</v>
      </c>
      <c r="J458" s="17">
        <f t="shared" ca="1" si="352"/>
        <v>18.246175799086757</v>
      </c>
      <c r="K458" s="17">
        <f t="shared" ca="1" si="352"/>
        <v>24.156963470319635</v>
      </c>
      <c r="L458" s="17">
        <f t="shared" ca="1" si="352"/>
        <v>30.519406392694066</v>
      </c>
      <c r="M458" s="17">
        <f t="shared" ca="1" si="352"/>
        <v>36.953481735159812</v>
      </c>
      <c r="N458" s="17">
        <f t="shared" ca="1" si="352"/>
        <v>40.080764840182653</v>
      </c>
      <c r="O458" s="18">
        <v>3</v>
      </c>
      <c r="Q458" s="19">
        <f t="shared" ca="1" si="357"/>
        <v>103.36499999999999</v>
      </c>
      <c r="R458" t="s">
        <v>56</v>
      </c>
      <c r="S458">
        <v>2068</v>
      </c>
      <c r="T458" s="17">
        <v>160.048</v>
      </c>
      <c r="U458" s="17">
        <v>166.28399999999999</v>
      </c>
      <c r="V458" s="17">
        <v>103.36499999999999</v>
      </c>
    </row>
    <row r="459" spans="1:22" x14ac:dyDescent="0.45">
      <c r="A459" t="str">
        <f t="shared" ref="A459:B459" si="362">A291</f>
        <v>PAN</v>
      </c>
      <c r="B459" t="str">
        <f t="shared" si="362"/>
        <v>Panama</v>
      </c>
      <c r="C459" s="6">
        <f t="shared" si="328"/>
        <v>3</v>
      </c>
      <c r="E459" t="str">
        <f t="shared" si="355"/>
        <v>NatGrdExt_PAN_3</v>
      </c>
      <c r="F459" s="17">
        <f t="shared" ca="1" si="295"/>
        <v>0.37305936073059359</v>
      </c>
      <c r="G459" s="17">
        <f t="shared" ca="1" si="352"/>
        <v>0.45927511415525113</v>
      </c>
      <c r="H459" s="17">
        <f t="shared" ca="1" si="352"/>
        <v>0.67314497716894983</v>
      </c>
      <c r="I459" s="17">
        <f t="shared" ca="1" si="352"/>
        <v>0.94249429223744285</v>
      </c>
      <c r="J459" s="17">
        <f t="shared" ca="1" si="352"/>
        <v>1.2616152968036529</v>
      </c>
      <c r="K459" s="17">
        <f t="shared" ca="1" si="352"/>
        <v>1.6157819634703197</v>
      </c>
      <c r="L459" s="17">
        <f t="shared" ca="1" si="352"/>
        <v>1.9873287671232875</v>
      </c>
      <c r="M459" s="17">
        <f t="shared" ca="1" si="352"/>
        <v>2.3561643835616439</v>
      </c>
      <c r="N459" s="17">
        <f t="shared" ca="1" si="352"/>
        <v>2.5346175799086761</v>
      </c>
      <c r="O459" s="18">
        <v>3</v>
      </c>
      <c r="Q459" s="19">
        <f t="shared" ca="1" si="357"/>
        <v>102.34699999999999</v>
      </c>
      <c r="R459" t="s">
        <v>56</v>
      </c>
      <c r="S459">
        <v>2069</v>
      </c>
      <c r="T459" s="17">
        <v>160.31899999999999</v>
      </c>
      <c r="U459" s="17">
        <v>166.673</v>
      </c>
      <c r="V459" s="17">
        <v>102.34699999999999</v>
      </c>
    </row>
    <row r="460" spans="1:22" x14ac:dyDescent="0.45">
      <c r="A460" t="str">
        <f t="shared" ref="A460:B460" si="363">A292</f>
        <v>PER</v>
      </c>
      <c r="B460" t="str">
        <f t="shared" si="363"/>
        <v>Peru</v>
      </c>
      <c r="C460" s="6">
        <f t="shared" si="328"/>
        <v>3</v>
      </c>
      <c r="E460" t="str">
        <f t="shared" si="355"/>
        <v>NatGrdExt_PER_3</v>
      </c>
      <c r="F460" s="17">
        <f t="shared" ca="1" si="295"/>
        <v>2.0072488584474888</v>
      </c>
      <c r="G460" s="17">
        <f t="shared" ca="1" si="352"/>
        <v>2.5586472602739727</v>
      </c>
      <c r="H460" s="17">
        <f t="shared" ca="1" si="352"/>
        <v>4.040239726027397</v>
      </c>
      <c r="I460" s="17">
        <f t="shared" ca="1" si="352"/>
        <v>6.057077625570777</v>
      </c>
      <c r="J460" s="17">
        <f t="shared" ca="1" si="352"/>
        <v>8.6037956621004561</v>
      </c>
      <c r="K460" s="17">
        <f t="shared" ca="1" si="352"/>
        <v>11.534960045662102</v>
      </c>
      <c r="L460" s="17">
        <f t="shared" ca="1" si="352"/>
        <v>14.63193493150685</v>
      </c>
      <c r="M460" s="17">
        <f t="shared" ca="1" si="352"/>
        <v>17.684446347031965</v>
      </c>
      <c r="N460" s="17">
        <f t="shared" ca="1" si="352"/>
        <v>19.130565068493151</v>
      </c>
      <c r="O460" s="18">
        <v>3</v>
      </c>
      <c r="Q460" s="19">
        <f t="shared" ca="1" si="357"/>
        <v>101.267</v>
      </c>
      <c r="R460" t="s">
        <v>56</v>
      </c>
      <c r="S460">
        <v>2070</v>
      </c>
      <c r="T460" s="17">
        <v>160.49199999999999</v>
      </c>
      <c r="U460" s="17">
        <v>166.98699999999999</v>
      </c>
      <c r="V460" s="17">
        <v>101.267</v>
      </c>
    </row>
    <row r="461" spans="1:22" x14ac:dyDescent="0.45">
      <c r="A461" t="str">
        <f t="shared" ref="A461:B461" si="364">A293</f>
        <v>PHL</v>
      </c>
      <c r="B461" t="str">
        <f t="shared" si="364"/>
        <v>Philippines</v>
      </c>
      <c r="C461" s="6">
        <f t="shared" si="328"/>
        <v>3</v>
      </c>
      <c r="E461" t="str">
        <f t="shared" si="355"/>
        <v>NatGrdExt_PHL_3</v>
      </c>
      <c r="F461" s="17">
        <f t="shared" ca="1" si="295"/>
        <v>3.0944349315068496</v>
      </c>
      <c r="G461" s="17">
        <f t="shared" ref="G461:N470" ca="1" si="365">MAX(F461,SUMIFS($Q$5:$Q$19999,$R$5:$R$19999,RIGHT($A461,3),$S$5:$S$19999,G$4)*VLOOKUP($C461,$Y$5:$Z$15,2,FALSE)/8.76)+SUMIF($Y$5:$Y$15,$C461,$AA$5:$AA$15)</f>
        <v>3.7658105022831054</v>
      </c>
      <c r="H461" s="17">
        <f t="shared" ca="1" si="365"/>
        <v>5.4258561643835623</v>
      </c>
      <c r="I461" s="17">
        <f t="shared" ca="1" si="365"/>
        <v>7.4586187214611881</v>
      </c>
      <c r="J461" s="17">
        <f t="shared" ca="1" si="365"/>
        <v>9.819663242009133</v>
      </c>
      <c r="K461" s="17">
        <f t="shared" ca="1" si="365"/>
        <v>12.38293378995434</v>
      </c>
      <c r="L461" s="17">
        <f t="shared" ca="1" si="365"/>
        <v>14.9763698630137</v>
      </c>
      <c r="M461" s="17">
        <f t="shared" ca="1" si="365"/>
        <v>17.458989726027397</v>
      </c>
      <c r="N461" s="17">
        <f t="shared" ca="1" si="365"/>
        <v>18.628624429223745</v>
      </c>
      <c r="O461" s="18">
        <v>3</v>
      </c>
      <c r="Q461" s="19">
        <f t="shared" ca="1" si="357"/>
        <v>100.128</v>
      </c>
      <c r="R461" t="s">
        <v>56</v>
      </c>
      <c r="S461">
        <v>2071</v>
      </c>
      <c r="T461" s="17">
        <v>160.559</v>
      </c>
      <c r="U461" s="17">
        <v>167.22</v>
      </c>
      <c r="V461" s="17">
        <v>100.128</v>
      </c>
    </row>
    <row r="462" spans="1:22" x14ac:dyDescent="0.45">
      <c r="A462" t="str">
        <f t="shared" ref="A462:B462" si="366">A294</f>
        <v>PNG</v>
      </c>
      <c r="B462" t="str">
        <f t="shared" si="366"/>
        <v>Papua New Guinea</v>
      </c>
      <c r="C462" s="6">
        <f t="shared" si="328"/>
        <v>3</v>
      </c>
      <c r="E462" t="str">
        <f t="shared" si="355"/>
        <v>NatGrdExt_PNG_3</v>
      </c>
      <c r="F462" s="17">
        <f t="shared" ca="1" si="295"/>
        <v>0.16629566210045663</v>
      </c>
      <c r="G462" s="17">
        <f t="shared" ca="1" si="365"/>
        <v>0.21190068493150685</v>
      </c>
      <c r="H462" s="17">
        <f t="shared" ca="1" si="365"/>
        <v>0.33039383561643837</v>
      </c>
      <c r="I462" s="17">
        <f t="shared" ca="1" si="365"/>
        <v>0.48707191780821918</v>
      </c>
      <c r="J462" s="17">
        <f t="shared" ca="1" si="365"/>
        <v>0.681392694063927</v>
      </c>
      <c r="K462" s="17">
        <f t="shared" ca="1" si="365"/>
        <v>0.90422374429223751</v>
      </c>
      <c r="L462" s="17">
        <f t="shared" ca="1" si="365"/>
        <v>1.1400970319634702</v>
      </c>
      <c r="M462" s="17">
        <f t="shared" ca="1" si="365"/>
        <v>1.3742865296803655</v>
      </c>
      <c r="N462" s="17">
        <f t="shared" ca="1" si="365"/>
        <v>1.4862157534246576</v>
      </c>
      <c r="O462" s="18">
        <v>3</v>
      </c>
      <c r="Q462" s="19">
        <f t="shared" ca="1" si="357"/>
        <v>98.948999999999998</v>
      </c>
      <c r="R462" t="s">
        <v>56</v>
      </c>
      <c r="S462">
        <v>2072</v>
      </c>
      <c r="T462" s="17">
        <v>160.52699999999999</v>
      </c>
      <c r="U462" s="17">
        <v>167.38200000000001</v>
      </c>
      <c r="V462" s="17">
        <v>98.948999999999998</v>
      </c>
    </row>
    <row r="463" spans="1:22" x14ac:dyDescent="0.45">
      <c r="A463" t="str">
        <f t="shared" ref="A463:B463" si="367">A295</f>
        <v>POL</v>
      </c>
      <c r="B463" t="str">
        <f t="shared" si="367"/>
        <v>Poland</v>
      </c>
      <c r="C463" s="6">
        <f t="shared" si="328"/>
        <v>3</v>
      </c>
      <c r="E463" t="str">
        <f t="shared" si="355"/>
        <v>NatGrdExt_POL_3</v>
      </c>
      <c r="F463" s="17">
        <f t="shared" ca="1" si="295"/>
        <v>4.4749714611872147</v>
      </c>
      <c r="G463" s="17">
        <f t="shared" ca="1" si="365"/>
        <v>4.5820490867579915</v>
      </c>
      <c r="H463" s="17">
        <f t="shared" ca="1" si="365"/>
        <v>4.7365867579908674</v>
      </c>
      <c r="I463" s="17">
        <f t="shared" ca="1" si="365"/>
        <v>4.8355308219178088</v>
      </c>
      <c r="J463" s="17">
        <f t="shared" ca="1" si="365"/>
        <v>4.9554509132420099</v>
      </c>
      <c r="K463" s="17">
        <f t="shared" ca="1" si="365"/>
        <v>5.0463470319634709</v>
      </c>
      <c r="L463" s="17">
        <f t="shared" ca="1" si="365"/>
        <v>5.1497146118721462</v>
      </c>
      <c r="M463" s="17">
        <f t="shared" ca="1" si="365"/>
        <v>5.3572203196347035</v>
      </c>
      <c r="N463" s="17">
        <f t="shared" ca="1" si="365"/>
        <v>5.4912385844748863</v>
      </c>
      <c r="O463" s="18">
        <v>3</v>
      </c>
      <c r="Q463" s="19">
        <f t="shared" ca="1" si="357"/>
        <v>97.75</v>
      </c>
      <c r="R463" t="s">
        <v>56</v>
      </c>
      <c r="S463">
        <v>2073</v>
      </c>
      <c r="T463" s="17">
        <v>160.40899999999999</v>
      </c>
      <c r="U463" s="17">
        <v>167.48500000000001</v>
      </c>
      <c r="V463" s="17">
        <v>97.75</v>
      </c>
    </row>
    <row r="464" spans="1:22" x14ac:dyDescent="0.45">
      <c r="A464" t="str">
        <f t="shared" ref="A464:B464" si="368">A296</f>
        <v>PRK</v>
      </c>
      <c r="B464" t="str">
        <f t="shared" si="368"/>
        <v>Dem. People^s Rep. Korea</v>
      </c>
      <c r="C464" s="6">
        <f t="shared" si="328"/>
        <v>3</v>
      </c>
      <c r="E464" t="str">
        <f t="shared" si="355"/>
        <v>NatGrdExt_PRK_3</v>
      </c>
      <c r="F464" s="17">
        <f t="shared" ca="1" si="295"/>
        <v>0.6720890410958904</v>
      </c>
      <c r="G464" s="17">
        <f t="shared" ca="1" si="365"/>
        <v>0.76735159817351606</v>
      </c>
      <c r="H464" s="17">
        <f t="shared" ca="1" si="365"/>
        <v>0.96238584474885847</v>
      </c>
      <c r="I464" s="17">
        <f t="shared" ca="1" si="365"/>
        <v>1.1563070776255708</v>
      </c>
      <c r="J464" s="17">
        <f t="shared" ca="1" si="365"/>
        <v>1.3454908675799087</v>
      </c>
      <c r="K464" s="17">
        <f t="shared" ca="1" si="365"/>
        <v>1.5197773972602739</v>
      </c>
      <c r="L464" s="17">
        <f t="shared" ca="1" si="365"/>
        <v>1.6736872146118722</v>
      </c>
      <c r="M464" s="17">
        <f t="shared" ca="1" si="365"/>
        <v>1.8066210045662101</v>
      </c>
      <c r="N464" s="17">
        <f t="shared" ca="1" si="365"/>
        <v>1.8635559360730596</v>
      </c>
      <c r="O464" s="18">
        <v>3</v>
      </c>
      <c r="Q464" s="19">
        <f t="shared" ca="1" si="357"/>
        <v>96.554000000000002</v>
      </c>
      <c r="R464" t="s">
        <v>56</v>
      </c>
      <c r="S464">
        <v>2074</v>
      </c>
      <c r="T464" s="17">
        <v>160.214</v>
      </c>
      <c r="U464" s="17">
        <v>167.54400000000001</v>
      </c>
      <c r="V464" s="17">
        <v>96.554000000000002</v>
      </c>
    </row>
    <row r="465" spans="1:22" x14ac:dyDescent="0.45">
      <c r="A465" t="str">
        <f t="shared" ref="A465:B465" si="369">A297</f>
        <v>PRT</v>
      </c>
      <c r="B465" t="str">
        <f t="shared" si="369"/>
        <v>Portugal</v>
      </c>
      <c r="C465" s="6">
        <f t="shared" si="328"/>
        <v>3</v>
      </c>
      <c r="E465" t="str">
        <f t="shared" si="355"/>
        <v>NatGrdExt_PRT_3</v>
      </c>
      <c r="F465" s="17">
        <f t="shared" ref="F465:F528" ca="1" si="370">SUMIFS($Q$5:$Q$19999,$R$5:$R$19999,RIGHT($A465,3),$S$5:$S$19999,F$4)*VLOOKUP($C465,$Y$5:$Z$15,2,FALSE)/8.76+SUMIF($Y$5:$Y$15,$C465,$AA$5:$AA$15)</f>
        <v>1.5166381278538814</v>
      </c>
      <c r="G465" s="17">
        <f t="shared" ca="1" si="365"/>
        <v>1.5166381278538814</v>
      </c>
      <c r="H465" s="17">
        <f t="shared" ca="1" si="365"/>
        <v>1.5166381278538814</v>
      </c>
      <c r="I465" s="17">
        <f t="shared" ca="1" si="365"/>
        <v>1.5166381278538814</v>
      </c>
      <c r="J465" s="17">
        <f t="shared" ca="1" si="365"/>
        <v>1.5166381278538814</v>
      </c>
      <c r="K465" s="17">
        <f t="shared" ca="1" si="365"/>
        <v>1.5166381278538814</v>
      </c>
      <c r="L465" s="17">
        <f t="shared" ca="1" si="365"/>
        <v>1.5166381278538814</v>
      </c>
      <c r="M465" s="17">
        <f t="shared" ca="1" si="365"/>
        <v>1.5166381278538814</v>
      </c>
      <c r="N465" s="17">
        <f t="shared" ca="1" si="365"/>
        <v>1.5166381278538814</v>
      </c>
      <c r="O465" s="18">
        <v>3</v>
      </c>
      <c r="Q465" s="19">
        <f t="shared" ca="1" si="357"/>
        <v>95.381</v>
      </c>
      <c r="R465" t="s">
        <v>56</v>
      </c>
      <c r="S465">
        <v>2075</v>
      </c>
      <c r="T465" s="17">
        <v>159.95599999999999</v>
      </c>
      <c r="U465" s="17">
        <v>167.56899999999999</v>
      </c>
      <c r="V465" s="17">
        <v>95.381</v>
      </c>
    </row>
    <row r="466" spans="1:22" x14ac:dyDescent="0.45">
      <c r="A466" t="str">
        <f t="shared" ref="A466:B466" si="371">A298</f>
        <v>PRY</v>
      </c>
      <c r="B466" t="str">
        <f t="shared" si="371"/>
        <v>Paraguay</v>
      </c>
      <c r="C466" s="6">
        <f t="shared" si="328"/>
        <v>3</v>
      </c>
      <c r="E466" t="str">
        <f t="shared" si="355"/>
        <v>NatGrdExt_PRY_3</v>
      </c>
      <c r="F466" s="17">
        <f t="shared" ca="1" si="370"/>
        <v>0.46875000000000006</v>
      </c>
      <c r="G466" s="17">
        <f t="shared" ca="1" si="365"/>
        <v>0.58941210045662096</v>
      </c>
      <c r="H466" s="17">
        <f t="shared" ca="1" si="365"/>
        <v>0.87305936073059365</v>
      </c>
      <c r="I466" s="17">
        <f t="shared" ca="1" si="365"/>
        <v>1.1822203196347032</v>
      </c>
      <c r="J466" s="17">
        <f t="shared" ca="1" si="365"/>
        <v>1.4830764840182649</v>
      </c>
      <c r="K466" s="17">
        <f t="shared" ca="1" si="365"/>
        <v>1.7441780821917809</v>
      </c>
      <c r="L466" s="17">
        <f t="shared" ca="1" si="365"/>
        <v>1.9592180365296803</v>
      </c>
      <c r="M466" s="17">
        <f t="shared" ca="1" si="365"/>
        <v>2.1395833333333334</v>
      </c>
      <c r="N466" s="17">
        <f t="shared" ca="1" si="365"/>
        <v>2.2193207762557079</v>
      </c>
      <c r="O466" s="18">
        <v>3</v>
      </c>
      <c r="Q466" s="19">
        <f t="shared" ca="1" si="357"/>
        <v>94.253</v>
      </c>
      <c r="R466" t="s">
        <v>56</v>
      </c>
      <c r="S466">
        <v>2076</v>
      </c>
      <c r="T466" s="17">
        <v>159.64500000000001</v>
      </c>
      <c r="U466" s="17">
        <v>167.57599999999999</v>
      </c>
      <c r="V466" s="17">
        <v>94.253</v>
      </c>
    </row>
    <row r="467" spans="1:22" x14ac:dyDescent="0.45">
      <c r="A467" t="str">
        <f t="shared" ref="A467:B467" si="372">A299</f>
        <v>PSE</v>
      </c>
      <c r="B467" t="str">
        <f t="shared" si="372"/>
        <v>Palestine</v>
      </c>
      <c r="C467" s="6">
        <f t="shared" si="328"/>
        <v>3</v>
      </c>
      <c r="E467" t="str">
        <f t="shared" si="355"/>
        <v>NatGrdExt_PSE_3</v>
      </c>
      <c r="F467" s="17">
        <f t="shared" si="370"/>
        <v>0</v>
      </c>
      <c r="G467" s="17">
        <f t="shared" si="365"/>
        <v>0</v>
      </c>
      <c r="H467" s="17">
        <f t="shared" si="365"/>
        <v>0</v>
      </c>
      <c r="I467" s="17">
        <f t="shared" si="365"/>
        <v>0</v>
      </c>
      <c r="J467" s="17">
        <f t="shared" si="365"/>
        <v>0</v>
      </c>
      <c r="K467" s="17">
        <f t="shared" si="365"/>
        <v>0</v>
      </c>
      <c r="L467" s="17">
        <f t="shared" si="365"/>
        <v>0</v>
      </c>
      <c r="M467" s="17">
        <f t="shared" si="365"/>
        <v>0</v>
      </c>
      <c r="N467" s="17">
        <f t="shared" si="365"/>
        <v>0</v>
      </c>
      <c r="O467" s="18">
        <v>3</v>
      </c>
      <c r="Q467" s="19">
        <f t="shared" ca="1" si="357"/>
        <v>93.183000000000007</v>
      </c>
      <c r="R467" t="s">
        <v>56</v>
      </c>
      <c r="S467">
        <v>2077</v>
      </c>
      <c r="T467" s="17">
        <v>159.292</v>
      </c>
      <c r="U467" s="17">
        <v>167.57400000000001</v>
      </c>
      <c r="V467" s="17">
        <v>93.183000000000007</v>
      </c>
    </row>
    <row r="468" spans="1:22" x14ac:dyDescent="0.45">
      <c r="A468" t="str">
        <f t="shared" ref="A468:B468" si="373">A300</f>
        <v>QAT</v>
      </c>
      <c r="B468" t="str">
        <f t="shared" si="373"/>
        <v>Qatar</v>
      </c>
      <c r="C468" s="6">
        <f t="shared" si="328"/>
        <v>3</v>
      </c>
      <c r="E468" t="str">
        <f t="shared" si="355"/>
        <v>NatGrdExt_QAT_3</v>
      </c>
      <c r="F468" s="17">
        <f t="shared" ca="1" si="370"/>
        <v>1.3153253424657534</v>
      </c>
      <c r="G468" s="17">
        <f t="shared" ca="1" si="365"/>
        <v>1.3153253424657534</v>
      </c>
      <c r="H468" s="17">
        <f t="shared" ca="1" si="365"/>
        <v>1.3840182648401826</v>
      </c>
      <c r="I468" s="17">
        <f t="shared" ca="1" si="365"/>
        <v>1.4212614155251142</v>
      </c>
      <c r="J468" s="17">
        <f t="shared" ca="1" si="365"/>
        <v>1.4212614155251142</v>
      </c>
      <c r="K468" s="17">
        <f t="shared" ca="1" si="365"/>
        <v>1.4212614155251142</v>
      </c>
      <c r="L468" s="17">
        <f t="shared" ca="1" si="365"/>
        <v>1.4212614155251142</v>
      </c>
      <c r="M468" s="17">
        <f t="shared" ca="1" si="365"/>
        <v>1.4212614155251142</v>
      </c>
      <c r="N468" s="17">
        <f t="shared" ca="1" si="365"/>
        <v>1.4212614155251142</v>
      </c>
      <c r="O468" s="18">
        <v>3</v>
      </c>
      <c r="Q468" s="19">
        <f t="shared" ca="1" si="357"/>
        <v>92.183000000000007</v>
      </c>
      <c r="R468" t="s">
        <v>56</v>
      </c>
      <c r="S468">
        <v>2078</v>
      </c>
      <c r="T468" s="17">
        <v>158.91200000000001</v>
      </c>
      <c r="U468" s="17">
        <v>167.57900000000001</v>
      </c>
      <c r="V468" s="17">
        <v>92.183000000000007</v>
      </c>
    </row>
    <row r="469" spans="1:22" x14ac:dyDescent="0.45">
      <c r="A469" t="str">
        <f t="shared" ref="A469:B469" si="374">A301</f>
        <v>ROU</v>
      </c>
      <c r="B469" t="str">
        <f t="shared" si="374"/>
        <v>Romania</v>
      </c>
      <c r="C469" s="6">
        <f t="shared" si="328"/>
        <v>3</v>
      </c>
      <c r="E469" t="str">
        <f t="shared" si="355"/>
        <v>NatGrdExt_ROU_3</v>
      </c>
      <c r="F469" s="17">
        <f t="shared" ca="1" si="370"/>
        <v>1.4758847031963471</v>
      </c>
      <c r="G469" s="17">
        <f t="shared" ca="1" si="365"/>
        <v>1.48125</v>
      </c>
      <c r="H469" s="17">
        <f t="shared" ca="1" si="365"/>
        <v>1.4833904109589042</v>
      </c>
      <c r="I469" s="17">
        <f t="shared" ca="1" si="365"/>
        <v>1.4833904109589042</v>
      </c>
      <c r="J469" s="17">
        <f t="shared" ca="1" si="365"/>
        <v>1.4833904109589042</v>
      </c>
      <c r="K469" s="17">
        <f t="shared" ca="1" si="365"/>
        <v>1.4833904109589042</v>
      </c>
      <c r="L469" s="17">
        <f t="shared" ca="1" si="365"/>
        <v>1.4833904109589042</v>
      </c>
      <c r="M469" s="17">
        <f t="shared" ca="1" si="365"/>
        <v>1.4833904109589042</v>
      </c>
      <c r="N469" s="17">
        <f t="shared" ca="1" si="365"/>
        <v>1.4833904109589042</v>
      </c>
      <c r="O469" s="18">
        <v>3</v>
      </c>
      <c r="Q469" s="19">
        <f t="shared" ca="1" si="357"/>
        <v>91.265000000000001</v>
      </c>
      <c r="R469" t="s">
        <v>56</v>
      </c>
      <c r="S469">
        <v>2079</v>
      </c>
      <c r="T469" s="17">
        <v>158.51499999999999</v>
      </c>
      <c r="U469" s="17">
        <v>167.602</v>
      </c>
      <c r="V469" s="17">
        <v>91.265000000000001</v>
      </c>
    </row>
    <row r="470" spans="1:22" x14ac:dyDescent="0.45">
      <c r="A470" t="str">
        <f t="shared" ref="A470:B470" si="375">A302</f>
        <v>RUS</v>
      </c>
      <c r="B470" t="str">
        <f t="shared" si="375"/>
        <v>Russia</v>
      </c>
      <c r="C470" s="6">
        <f t="shared" si="328"/>
        <v>3</v>
      </c>
      <c r="E470" t="str">
        <f t="shared" si="355"/>
        <v>NatGrdExt_RUS_3</v>
      </c>
      <c r="F470" s="17">
        <f t="shared" ca="1" si="370"/>
        <v>29.887842465753426</v>
      </c>
      <c r="G470" s="17">
        <f t="shared" ca="1" si="365"/>
        <v>30.581335616438356</v>
      </c>
      <c r="H470" s="17">
        <f t="shared" ca="1" si="365"/>
        <v>31.535388127853881</v>
      </c>
      <c r="I470" s="17">
        <f t="shared" ca="1" si="365"/>
        <v>32.516552511415526</v>
      </c>
      <c r="J470" s="17">
        <f t="shared" ca="1" si="365"/>
        <v>33.549942922374427</v>
      </c>
      <c r="K470" s="17">
        <f t="shared" ca="1" si="365"/>
        <v>34.481449771689498</v>
      </c>
      <c r="L470" s="17">
        <f t="shared" ca="1" si="365"/>
        <v>35.767123287671232</v>
      </c>
      <c r="M470" s="17">
        <f t="shared" ca="1" si="365"/>
        <v>37.717180365296805</v>
      </c>
      <c r="N470" s="17">
        <f t="shared" ca="1" si="365"/>
        <v>38.723458904109584</v>
      </c>
      <c r="O470" s="18">
        <v>3</v>
      </c>
      <c r="Q470" s="19">
        <f t="shared" ca="1" si="357"/>
        <v>90.444000000000003</v>
      </c>
      <c r="R470" t="s">
        <v>56</v>
      </c>
      <c r="S470">
        <v>2080</v>
      </c>
      <c r="T470" s="17">
        <v>158.11500000000001</v>
      </c>
      <c r="U470" s="17">
        <v>167.65799999999999</v>
      </c>
      <c r="V470" s="17">
        <v>90.444000000000003</v>
      </c>
    </row>
    <row r="471" spans="1:22" x14ac:dyDescent="0.45">
      <c r="A471" t="str">
        <f t="shared" ref="A471:B471" si="376">A303</f>
        <v>RWA</v>
      </c>
      <c r="B471" t="str">
        <f t="shared" si="376"/>
        <v>Rwanda</v>
      </c>
      <c r="C471" s="6">
        <f t="shared" si="328"/>
        <v>3</v>
      </c>
      <c r="E471" t="str">
        <f t="shared" si="355"/>
        <v>NatGrdExt_RWA_3</v>
      </c>
      <c r="F471" s="17">
        <f t="shared" ca="1" si="370"/>
        <v>6.5582191780821919E-2</v>
      </c>
      <c r="G471" s="17">
        <f t="shared" ref="G471:N480" ca="1" si="377">MAX(F471,SUMIFS($Q$5:$Q$19999,$R$5:$R$19999,RIGHT($A471,3),$S$5:$S$19999,G$4)*VLOOKUP($C471,$Y$5:$Z$15,2,FALSE)/8.76)+SUMIF($Y$5:$Y$15,$C471,$AA$5:$AA$15)</f>
        <v>9.2037671232876719E-2</v>
      </c>
      <c r="H471" s="17">
        <f t="shared" ca="1" si="377"/>
        <v>0.17799657534246577</v>
      </c>
      <c r="I471" s="17">
        <f t="shared" ca="1" si="377"/>
        <v>0.32868150684931507</v>
      </c>
      <c r="J471" s="17">
        <f t="shared" ca="1" si="377"/>
        <v>0.576912100456621</v>
      </c>
      <c r="K471" s="17">
        <f t="shared" ca="1" si="377"/>
        <v>0.95468036529680367</v>
      </c>
      <c r="L471" s="17">
        <f t="shared" ca="1" si="377"/>
        <v>1.4832191780821919</v>
      </c>
      <c r="M471" s="17">
        <f t="shared" ca="1" si="377"/>
        <v>2.1550799086757992</v>
      </c>
      <c r="N471" s="17">
        <f t="shared" ca="1" si="377"/>
        <v>2.5294805936073059</v>
      </c>
      <c r="O471" s="18">
        <v>3</v>
      </c>
      <c r="Q471" s="19">
        <f t="shared" ca="1" si="357"/>
        <v>89.727000000000004</v>
      </c>
      <c r="R471" t="s">
        <v>56</v>
      </c>
      <c r="S471">
        <v>2081</v>
      </c>
      <c r="T471" s="17">
        <v>157.721</v>
      </c>
      <c r="U471" s="17">
        <v>167.75800000000001</v>
      </c>
      <c r="V471" s="17">
        <v>89.727000000000004</v>
      </c>
    </row>
    <row r="472" spans="1:22" x14ac:dyDescent="0.45">
      <c r="A472" t="str">
        <f t="shared" ref="A472:B472" si="378">A304</f>
        <v>SAU</v>
      </c>
      <c r="B472" t="str">
        <f t="shared" si="378"/>
        <v>Saudi Arabia</v>
      </c>
      <c r="C472" s="6">
        <f t="shared" si="328"/>
        <v>3</v>
      </c>
      <c r="E472" t="str">
        <f t="shared" si="355"/>
        <v>NatGrdExt_SAU_3</v>
      </c>
      <c r="F472" s="17">
        <f t="shared" ca="1" si="370"/>
        <v>12.366038812785387</v>
      </c>
      <c r="G472" s="17">
        <f t="shared" ca="1" si="377"/>
        <v>14.047146118721461</v>
      </c>
      <c r="H472" s="17">
        <f t="shared" ca="1" si="377"/>
        <v>17.156621004566212</v>
      </c>
      <c r="I472" s="17">
        <f t="shared" ca="1" si="377"/>
        <v>19.951655251141553</v>
      </c>
      <c r="J472" s="17">
        <f t="shared" ca="1" si="377"/>
        <v>22.188156392694061</v>
      </c>
      <c r="K472" s="17">
        <f t="shared" ca="1" si="377"/>
        <v>24.034503424657533</v>
      </c>
      <c r="L472" s="17">
        <f t="shared" ca="1" si="377"/>
        <v>26.040239726027398</v>
      </c>
      <c r="M472" s="17">
        <f t="shared" ca="1" si="377"/>
        <v>28.212385844748859</v>
      </c>
      <c r="N472" s="17">
        <f t="shared" ca="1" si="377"/>
        <v>29.298230593607304</v>
      </c>
      <c r="O472" s="18">
        <v>3</v>
      </c>
      <c r="Q472" s="19">
        <f t="shared" ca="1" si="357"/>
        <v>89.117000000000004</v>
      </c>
      <c r="R472" t="s">
        <v>56</v>
      </c>
      <c r="S472">
        <v>2082</v>
      </c>
      <c r="T472" s="17">
        <v>157.34399999999999</v>
      </c>
      <c r="U472" s="17">
        <v>167.905</v>
      </c>
      <c r="V472" s="17">
        <v>89.117000000000004</v>
      </c>
    </row>
    <row r="473" spans="1:22" x14ac:dyDescent="0.45">
      <c r="A473" t="str">
        <f t="shared" ref="A473:B473" si="379">A305</f>
        <v>SEN</v>
      </c>
      <c r="B473" t="str">
        <f t="shared" si="379"/>
        <v>Senegal</v>
      </c>
      <c r="C473" s="6">
        <f t="shared" si="328"/>
        <v>3</v>
      </c>
      <c r="E473" t="str">
        <f t="shared" si="355"/>
        <v>NatGrdExt_SEN_3</v>
      </c>
      <c r="F473" s="17">
        <f t="shared" ca="1" si="370"/>
        <v>0.21552511415525114</v>
      </c>
      <c r="G473" s="17">
        <f t="shared" ca="1" si="377"/>
        <v>0.2979737442922375</v>
      </c>
      <c r="H473" s="17">
        <f t="shared" ca="1" si="377"/>
        <v>0.55017123287671232</v>
      </c>
      <c r="I473" s="17">
        <f t="shared" ca="1" si="377"/>
        <v>0.96418378995433784</v>
      </c>
      <c r="J473" s="17">
        <f t="shared" ca="1" si="377"/>
        <v>1.6008847031963471</v>
      </c>
      <c r="K473" s="17">
        <f t="shared" ca="1" si="377"/>
        <v>2.5136130136986301</v>
      </c>
      <c r="L473" s="17">
        <f t="shared" ca="1" si="377"/>
        <v>3.7240296803652972</v>
      </c>
      <c r="M473" s="17">
        <f t="shared" ca="1" si="377"/>
        <v>5.1934075342465755</v>
      </c>
      <c r="N473" s="17">
        <f t="shared" ca="1" si="377"/>
        <v>5.9951198630136986</v>
      </c>
      <c r="O473" s="18">
        <v>3</v>
      </c>
      <c r="Q473" s="19">
        <f t="shared" ca="1" si="357"/>
        <v>88.608999999999995</v>
      </c>
      <c r="R473" t="s">
        <v>56</v>
      </c>
      <c r="S473">
        <v>2083</v>
      </c>
      <c r="T473" s="17">
        <v>156.99100000000001</v>
      </c>
      <c r="U473" s="17">
        <v>168.107</v>
      </c>
      <c r="V473" s="17">
        <v>88.608999999999995</v>
      </c>
    </row>
    <row r="474" spans="1:22" x14ac:dyDescent="0.45">
      <c r="A474" t="str">
        <f t="shared" ref="A474:B474" si="380">A306</f>
        <v>SLE</v>
      </c>
      <c r="B474" t="str">
        <f t="shared" si="380"/>
        <v>Sierra Leone</v>
      </c>
      <c r="C474" s="6">
        <f t="shared" si="328"/>
        <v>3</v>
      </c>
      <c r="E474" t="str">
        <f t="shared" si="355"/>
        <v>NatGrdExt_SLE_3</v>
      </c>
      <c r="F474" s="17">
        <f t="shared" ca="1" si="370"/>
        <v>3.9297945205479454E-2</v>
      </c>
      <c r="G474" s="17">
        <f t="shared" ca="1" si="377"/>
        <v>5.3852739726027402E-2</v>
      </c>
      <c r="H474" s="17">
        <f t="shared" ca="1" si="377"/>
        <v>9.8430365296803657E-2</v>
      </c>
      <c r="I474" s="17">
        <f t="shared" ca="1" si="377"/>
        <v>0.17157534246575343</v>
      </c>
      <c r="J474" s="17">
        <f t="shared" ca="1" si="377"/>
        <v>0.28521689497716896</v>
      </c>
      <c r="K474" s="17">
        <f t="shared" ca="1" si="377"/>
        <v>0.44917237442922375</v>
      </c>
      <c r="L474" s="17">
        <f t="shared" ca="1" si="377"/>
        <v>0.66732305936073055</v>
      </c>
      <c r="M474" s="17">
        <f t="shared" ca="1" si="377"/>
        <v>0.93324771689497721</v>
      </c>
      <c r="N474" s="17">
        <f t="shared" ca="1" si="377"/>
        <v>1.0780536529680365</v>
      </c>
      <c r="O474" s="18">
        <v>3</v>
      </c>
      <c r="Q474" s="19">
        <f t="shared" ca="1" si="357"/>
        <v>88.203000000000003</v>
      </c>
      <c r="R474" t="s">
        <v>56</v>
      </c>
      <c r="S474">
        <v>2084</v>
      </c>
      <c r="T474" s="17">
        <v>156.667</v>
      </c>
      <c r="U474" s="17">
        <v>168.36600000000001</v>
      </c>
      <c r="V474" s="17">
        <v>88.203000000000003</v>
      </c>
    </row>
    <row r="475" spans="1:22" x14ac:dyDescent="0.45">
      <c r="A475" t="str">
        <f t="shared" ref="A475:B475" si="381">A307</f>
        <v>SLV</v>
      </c>
      <c r="B475" t="str">
        <f t="shared" si="381"/>
        <v>El Salvador</v>
      </c>
      <c r="C475" s="6">
        <f t="shared" si="328"/>
        <v>3</v>
      </c>
      <c r="E475" t="str">
        <f t="shared" si="355"/>
        <v>NatGrdExt_SLV_3</v>
      </c>
      <c r="F475" s="17">
        <f t="shared" ca="1" si="370"/>
        <v>0.26455479452054792</v>
      </c>
      <c r="G475" s="17">
        <f t="shared" ca="1" si="377"/>
        <v>0.32043378995433791</v>
      </c>
      <c r="H475" s="17">
        <f t="shared" ca="1" si="377"/>
        <v>0.45111301369863016</v>
      </c>
      <c r="I475" s="17">
        <f t="shared" ca="1" si="377"/>
        <v>0.5931506849315068</v>
      </c>
      <c r="J475" s="17">
        <f t="shared" ca="1" si="377"/>
        <v>0.73504566210045663</v>
      </c>
      <c r="K475" s="17">
        <f t="shared" ca="1" si="377"/>
        <v>0.86289954337899544</v>
      </c>
      <c r="L475" s="17">
        <f t="shared" ca="1" si="377"/>
        <v>0.97086187214611874</v>
      </c>
      <c r="M475" s="17">
        <f t="shared" ca="1" si="377"/>
        <v>1.0614155251141553</v>
      </c>
      <c r="N475" s="17">
        <f t="shared" ca="1" si="377"/>
        <v>1.1032819634703197</v>
      </c>
      <c r="O475" s="18">
        <v>3</v>
      </c>
      <c r="Q475" s="19">
        <f t="shared" ca="1" si="357"/>
        <v>87.894999999999996</v>
      </c>
      <c r="R475" t="s">
        <v>56</v>
      </c>
      <c r="S475">
        <v>2085</v>
      </c>
      <c r="T475" s="17">
        <v>156.38399999999999</v>
      </c>
      <c r="U475" s="17">
        <v>168.68700000000001</v>
      </c>
      <c r="V475" s="17">
        <v>87.894999999999996</v>
      </c>
    </row>
    <row r="476" spans="1:22" x14ac:dyDescent="0.45">
      <c r="A476" t="str">
        <f t="shared" ref="A476:B476" si="382">A308</f>
        <v>SOM</v>
      </c>
      <c r="B476" t="str">
        <f t="shared" si="382"/>
        <v>Somalia</v>
      </c>
      <c r="C476" s="6">
        <f t="shared" si="328"/>
        <v>3</v>
      </c>
      <c r="E476" t="str">
        <f t="shared" si="355"/>
        <v>NatGrdExt_SOM_3</v>
      </c>
      <c r="F476" s="17">
        <f t="shared" ca="1" si="370"/>
        <v>8.3162100456621008E-2</v>
      </c>
      <c r="G476" s="17">
        <f t="shared" ca="1" si="377"/>
        <v>0.11974885844748857</v>
      </c>
      <c r="H476" s="17">
        <f t="shared" ca="1" si="377"/>
        <v>0.23926940639269409</v>
      </c>
      <c r="I476" s="17">
        <f t="shared" ca="1" si="377"/>
        <v>0.45165525114155253</v>
      </c>
      <c r="J476" s="17">
        <f t="shared" ca="1" si="377"/>
        <v>0.80211187214611879</v>
      </c>
      <c r="K476" s="17">
        <f t="shared" ca="1" si="377"/>
        <v>1.3332762557077626</v>
      </c>
      <c r="L476" s="17">
        <f t="shared" ca="1" si="377"/>
        <v>2.0701769406392696</v>
      </c>
      <c r="M476" s="17">
        <f t="shared" ca="1" si="377"/>
        <v>2.9909531963470322</v>
      </c>
      <c r="N476" s="17">
        <f t="shared" ca="1" si="377"/>
        <v>3.4972317351598177</v>
      </c>
      <c r="O476" s="18">
        <v>3</v>
      </c>
      <c r="Q476" s="19">
        <f t="shared" ca="1" si="357"/>
        <v>87.680999999999997</v>
      </c>
      <c r="R476" t="s">
        <v>56</v>
      </c>
      <c r="S476">
        <v>2086</v>
      </c>
      <c r="T476" s="17">
        <v>156.14500000000001</v>
      </c>
      <c r="U476" s="17">
        <v>169.07300000000001</v>
      </c>
      <c r="V476" s="17">
        <v>87.680999999999997</v>
      </c>
    </row>
    <row r="477" spans="1:22" x14ac:dyDescent="0.45">
      <c r="A477" t="str">
        <f t="shared" ref="A477:B477" si="383">A309</f>
        <v>SRB</v>
      </c>
      <c r="B477" t="str">
        <f t="shared" si="383"/>
        <v>Serbia</v>
      </c>
      <c r="C477" s="6">
        <f t="shared" si="328"/>
        <v>3</v>
      </c>
      <c r="E477" t="str">
        <f t="shared" si="355"/>
        <v>NatGrdExt_SRB_3</v>
      </c>
      <c r="F477" s="17">
        <f t="shared" ca="1" si="370"/>
        <v>0.99355022831050233</v>
      </c>
      <c r="G477" s="17">
        <f t="shared" ca="1" si="377"/>
        <v>1.018150684931507</v>
      </c>
      <c r="H477" s="17">
        <f t="shared" ca="1" si="377"/>
        <v>1.0480022831050229</v>
      </c>
      <c r="I477" s="17">
        <f t="shared" ca="1" si="377"/>
        <v>1.0579052511415525</v>
      </c>
      <c r="J477" s="17">
        <f t="shared" ca="1" si="377"/>
        <v>1.0681792237442924</v>
      </c>
      <c r="K477" s="17">
        <f t="shared" ca="1" si="377"/>
        <v>1.0773116438356165</v>
      </c>
      <c r="L477" s="17">
        <f t="shared" ca="1" si="377"/>
        <v>1.0898116438356165</v>
      </c>
      <c r="M477" s="17">
        <f t="shared" ca="1" si="377"/>
        <v>1.1128139269406394</v>
      </c>
      <c r="N477" s="17">
        <f t="shared" ca="1" si="377"/>
        <v>1.1284817351598175</v>
      </c>
      <c r="O477" s="18">
        <v>3</v>
      </c>
      <c r="Q477" s="19">
        <f t="shared" ca="1" si="357"/>
        <v>87.548000000000002</v>
      </c>
      <c r="R477" t="s">
        <v>56</v>
      </c>
      <c r="S477">
        <v>2087</v>
      </c>
      <c r="T477" s="17">
        <v>155.953</v>
      </c>
      <c r="U477" s="17">
        <v>169.52</v>
      </c>
      <c r="V477" s="17">
        <v>87.548000000000002</v>
      </c>
    </row>
    <row r="478" spans="1:22" x14ac:dyDescent="0.45">
      <c r="A478" t="str">
        <f t="shared" ref="A478:B478" si="384">A310</f>
        <v>SSD</v>
      </c>
      <c r="B478" t="str">
        <f t="shared" si="384"/>
        <v>South Sudan</v>
      </c>
      <c r="C478" s="6">
        <f t="shared" si="328"/>
        <v>3</v>
      </c>
      <c r="E478" t="str">
        <f t="shared" si="355"/>
        <v>NatGrdExt_SSD_3</v>
      </c>
      <c r="F478" s="17">
        <f t="shared" si="370"/>
        <v>0</v>
      </c>
      <c r="G478" s="17">
        <f t="shared" si="377"/>
        <v>0</v>
      </c>
      <c r="H478" s="17">
        <f t="shared" si="377"/>
        <v>0</v>
      </c>
      <c r="I478" s="17">
        <f t="shared" si="377"/>
        <v>0</v>
      </c>
      <c r="J478" s="17">
        <f t="shared" si="377"/>
        <v>0</v>
      </c>
      <c r="K478" s="17">
        <f t="shared" si="377"/>
        <v>0</v>
      </c>
      <c r="L478" s="17">
        <f t="shared" si="377"/>
        <v>0</v>
      </c>
      <c r="M478" s="17">
        <f t="shared" si="377"/>
        <v>0</v>
      </c>
      <c r="N478" s="17">
        <f t="shared" si="377"/>
        <v>0</v>
      </c>
      <c r="O478" s="18">
        <v>3</v>
      </c>
      <c r="Q478" s="19">
        <f t="shared" ca="1" si="357"/>
        <v>87.481999999999999</v>
      </c>
      <c r="R478" t="s">
        <v>56</v>
      </c>
      <c r="S478">
        <v>2088</v>
      </c>
      <c r="T478" s="17">
        <v>155.80699999999999</v>
      </c>
      <c r="U478" s="17">
        <v>170.023</v>
      </c>
      <c r="V478" s="17">
        <v>87.481999999999999</v>
      </c>
    </row>
    <row r="479" spans="1:22" x14ac:dyDescent="0.45">
      <c r="A479" t="str">
        <f t="shared" ref="A479:B479" si="385">A311</f>
        <v>SUR</v>
      </c>
      <c r="B479" t="str">
        <f t="shared" si="385"/>
        <v>Suriname</v>
      </c>
      <c r="C479" s="6">
        <f t="shared" si="328"/>
        <v>3</v>
      </c>
      <c r="E479" t="str">
        <f t="shared" si="355"/>
        <v>NatGrdExt_SUR_3</v>
      </c>
      <c r="F479" s="17">
        <f t="shared" ca="1" si="370"/>
        <v>6.7922374429223747E-2</v>
      </c>
      <c r="G479" s="17">
        <f t="shared" ca="1" si="377"/>
        <v>7.3772831050228305E-2</v>
      </c>
      <c r="H479" s="17">
        <f t="shared" ca="1" si="377"/>
        <v>8.4160958904109587E-2</v>
      </c>
      <c r="I479" s="17">
        <f t="shared" ca="1" si="377"/>
        <v>9.2551369863013697E-2</v>
      </c>
      <c r="J479" s="17">
        <f t="shared" ca="1" si="377"/>
        <v>0.10031392694063927</v>
      </c>
      <c r="K479" s="17">
        <f t="shared" ca="1" si="377"/>
        <v>0.10764840182648401</v>
      </c>
      <c r="L479" s="17">
        <f t="shared" ca="1" si="377"/>
        <v>0.11461187214611872</v>
      </c>
      <c r="M479" s="17">
        <f t="shared" ca="1" si="377"/>
        <v>0.12128995433789955</v>
      </c>
      <c r="N479" s="17">
        <f t="shared" ca="1" si="377"/>
        <v>0.12451484018264841</v>
      </c>
      <c r="O479" s="18">
        <v>3</v>
      </c>
      <c r="Q479" s="19">
        <f t="shared" ca="1" si="357"/>
        <v>87.466999999999999</v>
      </c>
      <c r="R479" t="s">
        <v>56</v>
      </c>
      <c r="S479">
        <v>2089</v>
      </c>
      <c r="T479" s="17">
        <v>155.708</v>
      </c>
      <c r="U479" s="17">
        <v>170.58099999999999</v>
      </c>
      <c r="V479" s="17">
        <v>87.466999999999999</v>
      </c>
    </row>
    <row r="480" spans="1:22" x14ac:dyDescent="0.45">
      <c r="A480" t="str">
        <f t="shared" ref="A480:B480" si="386">A312</f>
        <v>SVK</v>
      </c>
      <c r="B480" t="str">
        <f t="shared" si="386"/>
        <v>Slovak Republic</v>
      </c>
      <c r="C480" s="6">
        <f t="shared" si="328"/>
        <v>3</v>
      </c>
      <c r="E480" t="str">
        <f t="shared" si="355"/>
        <v>NatGrdExt_SVK_3</v>
      </c>
      <c r="F480" s="17">
        <f t="shared" ca="1" si="370"/>
        <v>0.81894977168949779</v>
      </c>
      <c r="G480" s="17">
        <f t="shared" ca="1" si="377"/>
        <v>0.81957762557077629</v>
      </c>
      <c r="H480" s="17">
        <f t="shared" ca="1" si="377"/>
        <v>0.81957762557077629</v>
      </c>
      <c r="I480" s="17">
        <f t="shared" ca="1" si="377"/>
        <v>0.81957762557077629</v>
      </c>
      <c r="J480" s="17">
        <f t="shared" ca="1" si="377"/>
        <v>0.81957762557077629</v>
      </c>
      <c r="K480" s="17">
        <f t="shared" ca="1" si="377"/>
        <v>0.81957762557077629</v>
      </c>
      <c r="L480" s="17">
        <f t="shared" ca="1" si="377"/>
        <v>0.81957762557077629</v>
      </c>
      <c r="M480" s="17">
        <f t="shared" ca="1" si="377"/>
        <v>0.81957762557077629</v>
      </c>
      <c r="N480" s="17">
        <f t="shared" ca="1" si="377"/>
        <v>0.81957762557077629</v>
      </c>
      <c r="O480" s="18">
        <v>3</v>
      </c>
      <c r="Q480" s="19">
        <f t="shared" ca="1" si="357"/>
        <v>87.489000000000004</v>
      </c>
      <c r="R480" t="s">
        <v>56</v>
      </c>
      <c r="S480">
        <v>2090</v>
      </c>
      <c r="T480" s="17">
        <v>155.655</v>
      </c>
      <c r="U480" s="17">
        <v>171.18600000000001</v>
      </c>
      <c r="V480" s="17">
        <v>87.489000000000004</v>
      </c>
    </row>
    <row r="481" spans="1:22" x14ac:dyDescent="0.45">
      <c r="A481" t="str">
        <f t="shared" ref="A481:B481" si="387">A313</f>
        <v>SVN</v>
      </c>
      <c r="B481" t="str">
        <f t="shared" si="387"/>
        <v>Slovenia</v>
      </c>
      <c r="C481" s="6">
        <f t="shared" si="328"/>
        <v>3</v>
      </c>
      <c r="E481" t="str">
        <f t="shared" si="355"/>
        <v>NatGrdExt_SVN_3</v>
      </c>
      <c r="F481" s="17">
        <f t="shared" ca="1" si="370"/>
        <v>0.41712328767123286</v>
      </c>
      <c r="G481" s="17">
        <f t="shared" ref="G481:N490" ca="1" si="388">MAX(F481,SUMIFS($Q$5:$Q$19999,$R$5:$R$19999,RIGHT($A481,3),$S$5:$S$19999,G$4)*VLOOKUP($C481,$Y$5:$Z$15,2,FALSE)/8.76)+SUMIF($Y$5:$Y$15,$C481,$AA$5:$AA$15)</f>
        <v>0.41894977168949771</v>
      </c>
      <c r="H481" s="17">
        <f t="shared" ca="1" si="388"/>
        <v>0.41894977168949771</v>
      </c>
      <c r="I481" s="17">
        <f t="shared" ca="1" si="388"/>
        <v>0.41894977168949771</v>
      </c>
      <c r="J481" s="17">
        <f t="shared" ca="1" si="388"/>
        <v>0.41894977168949771</v>
      </c>
      <c r="K481" s="17">
        <f t="shared" ca="1" si="388"/>
        <v>0.41894977168949771</v>
      </c>
      <c r="L481" s="17">
        <f t="shared" ca="1" si="388"/>
        <v>0.41894977168949771</v>
      </c>
      <c r="M481" s="17">
        <f t="shared" ca="1" si="388"/>
        <v>0.41894977168949771</v>
      </c>
      <c r="N481" s="17">
        <f t="shared" ca="1" si="388"/>
        <v>0.41894977168949771</v>
      </c>
      <c r="O481" s="18">
        <v>3</v>
      </c>
      <c r="Q481" s="19">
        <f t="shared" ca="1" si="357"/>
        <v>87.534000000000006</v>
      </c>
      <c r="R481" t="s">
        <v>56</v>
      </c>
      <c r="S481">
        <v>2091</v>
      </c>
      <c r="T481" s="17">
        <v>155.64599999999999</v>
      </c>
      <c r="U481" s="17">
        <v>171.833</v>
      </c>
      <c r="V481" s="17">
        <v>87.534000000000006</v>
      </c>
    </row>
    <row r="482" spans="1:22" x14ac:dyDescent="0.45">
      <c r="A482" t="str">
        <f t="shared" ref="A482:B482" si="389">A314</f>
        <v>SWE</v>
      </c>
      <c r="B482" t="str">
        <f t="shared" si="389"/>
        <v>Sweden</v>
      </c>
      <c r="C482" s="6">
        <f t="shared" si="328"/>
        <v>3</v>
      </c>
      <c r="E482" t="str">
        <f t="shared" si="355"/>
        <v>NatGrdExt_SWE_3</v>
      </c>
      <c r="F482" s="17">
        <f t="shared" ca="1" si="370"/>
        <v>4.3929223744292241</v>
      </c>
      <c r="G482" s="17">
        <f t="shared" ca="1" si="388"/>
        <v>4.4876141552511415</v>
      </c>
      <c r="H482" s="17">
        <f t="shared" ca="1" si="388"/>
        <v>4.6347888127853878</v>
      </c>
      <c r="I482" s="17">
        <f t="shared" ca="1" si="388"/>
        <v>4.8213755707762562</v>
      </c>
      <c r="J482" s="17">
        <f t="shared" ca="1" si="388"/>
        <v>5.0495719178082199</v>
      </c>
      <c r="K482" s="17">
        <f t="shared" ca="1" si="388"/>
        <v>5.304566210045663</v>
      </c>
      <c r="L482" s="17">
        <f t="shared" ca="1" si="388"/>
        <v>5.6128139269406399</v>
      </c>
      <c r="M482" s="17">
        <f t="shared" ca="1" si="388"/>
        <v>5.9817922374429227</v>
      </c>
      <c r="N482" s="17">
        <f t="shared" ca="1" si="388"/>
        <v>6.1968036529680361</v>
      </c>
      <c r="O482" s="18">
        <v>3</v>
      </c>
      <c r="Q482" s="19">
        <f t="shared" ca="1" si="357"/>
        <v>87.593000000000004</v>
      </c>
      <c r="R482" t="s">
        <v>56</v>
      </c>
      <c r="S482">
        <v>2092</v>
      </c>
      <c r="T482" s="17">
        <v>155.68</v>
      </c>
      <c r="U482" s="17">
        <v>172.51599999999999</v>
      </c>
      <c r="V482" s="17">
        <v>87.593000000000004</v>
      </c>
    </row>
    <row r="483" spans="1:22" x14ac:dyDescent="0.45">
      <c r="A483" t="str">
        <f t="shared" ref="A483:B483" si="390">A315</f>
        <v>SWZ</v>
      </c>
      <c r="B483" t="str">
        <f t="shared" si="390"/>
        <v>Swaziland</v>
      </c>
      <c r="C483" s="6">
        <f t="shared" si="328"/>
        <v>3</v>
      </c>
      <c r="E483" t="str">
        <f t="shared" si="355"/>
        <v>NatGrdExt_SWZ_3</v>
      </c>
      <c r="F483" s="17">
        <f t="shared" ca="1" si="370"/>
        <v>5.4509132420091323E-3</v>
      </c>
      <c r="G483" s="17">
        <f t="shared" ca="1" si="388"/>
        <v>7.3344748858447488E-3</v>
      </c>
      <c r="H483" s="17">
        <f t="shared" ca="1" si="388"/>
        <v>1.2985159817351599E-2</v>
      </c>
      <c r="I483" s="17">
        <f t="shared" ca="1" si="388"/>
        <v>2.1889269406392697E-2</v>
      </c>
      <c r="J483" s="17">
        <f t="shared" ca="1" si="388"/>
        <v>3.5416666666666673E-2</v>
      </c>
      <c r="K483" s="17">
        <f t="shared" ca="1" si="388"/>
        <v>5.4566210045662103E-2</v>
      </c>
      <c r="L483" s="17">
        <f t="shared" ca="1" si="388"/>
        <v>7.9309360730593609E-2</v>
      </c>
      <c r="M483" s="17">
        <f t="shared" ca="1" si="388"/>
        <v>0.10901826484018265</v>
      </c>
      <c r="N483" s="17">
        <f t="shared" ca="1" si="388"/>
        <v>0.12505707762557078</v>
      </c>
      <c r="O483" s="18">
        <v>3</v>
      </c>
      <c r="Q483" s="19">
        <f t="shared" ca="1" si="357"/>
        <v>87.66</v>
      </c>
      <c r="R483" t="s">
        <v>56</v>
      </c>
      <c r="S483">
        <v>2093</v>
      </c>
      <c r="T483" s="17">
        <v>155.749</v>
      </c>
      <c r="U483" s="17">
        <v>173.22300000000001</v>
      </c>
      <c r="V483" s="17">
        <v>87.66</v>
      </c>
    </row>
    <row r="484" spans="1:22" x14ac:dyDescent="0.45">
      <c r="A484" t="str">
        <f t="shared" ref="A484:B484" si="391">A316</f>
        <v>SYR</v>
      </c>
      <c r="B484" t="str">
        <f t="shared" si="391"/>
        <v>Syrian Arab Republic</v>
      </c>
      <c r="C484" s="6">
        <f t="shared" si="328"/>
        <v>3</v>
      </c>
      <c r="E484" t="str">
        <f t="shared" si="355"/>
        <v>NatGrdExt_SYR_3</v>
      </c>
      <c r="F484" s="17">
        <f t="shared" ca="1" si="370"/>
        <v>1.2839326484018265</v>
      </c>
      <c r="G484" s="17">
        <f t="shared" ca="1" si="388"/>
        <v>1.5976027397260273</v>
      </c>
      <c r="H484" s="17">
        <f t="shared" ca="1" si="388"/>
        <v>2.2779965753424656</v>
      </c>
      <c r="I484" s="17">
        <f t="shared" ca="1" si="388"/>
        <v>2.8852739726027394</v>
      </c>
      <c r="J484" s="17">
        <f t="shared" ca="1" si="388"/>
        <v>3.5050228310502285</v>
      </c>
      <c r="K484" s="17">
        <f t="shared" ca="1" si="388"/>
        <v>4.1553652968036534</v>
      </c>
      <c r="L484" s="17">
        <f t="shared" ca="1" si="388"/>
        <v>4.7007420091324201</v>
      </c>
      <c r="M484" s="17">
        <f t="shared" ca="1" si="388"/>
        <v>5.1922374429223748</v>
      </c>
      <c r="N484" s="17">
        <f t="shared" ca="1" si="388"/>
        <v>5.4291095890410954</v>
      </c>
      <c r="O484" s="18">
        <v>3</v>
      </c>
      <c r="Q484" s="19">
        <f t="shared" ca="1" si="357"/>
        <v>87.727000000000004</v>
      </c>
      <c r="R484" t="s">
        <v>56</v>
      </c>
      <c r="S484">
        <v>2094</v>
      </c>
      <c r="T484" s="17">
        <v>155.84800000000001</v>
      </c>
      <c r="U484" s="17">
        <v>173.94800000000001</v>
      </c>
      <c r="V484" s="17">
        <v>87.727000000000004</v>
      </c>
    </row>
    <row r="485" spans="1:22" x14ac:dyDescent="0.45">
      <c r="A485" t="str">
        <f t="shared" ref="A485:B485" si="392">A317</f>
        <v>TCD</v>
      </c>
      <c r="B485" t="str">
        <f t="shared" si="392"/>
        <v>Chad</v>
      </c>
      <c r="C485" s="6">
        <f t="shared" si="328"/>
        <v>3</v>
      </c>
      <c r="E485" t="str">
        <f t="shared" si="355"/>
        <v>NatGrdExt_TCD_3</v>
      </c>
      <c r="F485" s="17">
        <f t="shared" ca="1" si="370"/>
        <v>8.5131278538812791E-2</v>
      </c>
      <c r="G485" s="17">
        <f t="shared" ca="1" si="388"/>
        <v>0.12086187214611874</v>
      </c>
      <c r="H485" s="17">
        <f t="shared" ca="1" si="388"/>
        <v>0.23361872146118723</v>
      </c>
      <c r="I485" s="17">
        <f t="shared" ca="1" si="388"/>
        <v>0.42571347031963469</v>
      </c>
      <c r="J485" s="17">
        <f t="shared" ca="1" si="388"/>
        <v>0.73279109589041092</v>
      </c>
      <c r="K485" s="17">
        <f t="shared" ca="1" si="388"/>
        <v>1.1896118721461186</v>
      </c>
      <c r="L485" s="17">
        <f t="shared" ca="1" si="388"/>
        <v>1.816609589041096</v>
      </c>
      <c r="M485" s="17">
        <f t="shared" ca="1" si="388"/>
        <v>2.6010559360730596</v>
      </c>
      <c r="N485" s="17">
        <f t="shared" ca="1" si="388"/>
        <v>3.0359303652968039</v>
      </c>
      <c r="O485" s="18">
        <v>3</v>
      </c>
      <c r="Q485" s="19">
        <f t="shared" ca="1" si="357"/>
        <v>87.787000000000006</v>
      </c>
      <c r="R485" t="s">
        <v>56</v>
      </c>
      <c r="S485">
        <v>2095</v>
      </c>
      <c r="T485" s="17">
        <v>155.97300000000001</v>
      </c>
      <c r="U485" s="17">
        <v>174.68199999999999</v>
      </c>
      <c r="V485" s="17">
        <v>87.787000000000006</v>
      </c>
    </row>
    <row r="486" spans="1:22" x14ac:dyDescent="0.45">
      <c r="A486" t="str">
        <f t="shared" ref="A486:B486" si="393">A318</f>
        <v>TGO</v>
      </c>
      <c r="B486" t="str">
        <f t="shared" si="393"/>
        <v>Togo</v>
      </c>
      <c r="C486" s="6">
        <f t="shared" si="328"/>
        <v>3</v>
      </c>
      <c r="E486" t="str">
        <f t="shared" si="355"/>
        <v>NatGrdExt_TGO_3</v>
      </c>
      <c r="F486" s="17">
        <f t="shared" ca="1" si="370"/>
        <v>5.7020547945205481E-2</v>
      </c>
      <c r="G486" s="17">
        <f t="shared" ca="1" si="388"/>
        <v>7.7111872146118726E-2</v>
      </c>
      <c r="H486" s="17">
        <f t="shared" ca="1" si="388"/>
        <v>0.1353025114155251</v>
      </c>
      <c r="I486" s="17">
        <f t="shared" ca="1" si="388"/>
        <v>0.22531392694063926</v>
      </c>
      <c r="J486" s="17">
        <f t="shared" ca="1" si="388"/>
        <v>0.35676369863013696</v>
      </c>
      <c r="K486" s="17">
        <f t="shared" ca="1" si="388"/>
        <v>0.53587328767123288</v>
      </c>
      <c r="L486" s="17">
        <f t="shared" ca="1" si="388"/>
        <v>0.76061643835616444</v>
      </c>
      <c r="M486" s="17">
        <f t="shared" ca="1" si="388"/>
        <v>1.0195490867579908</v>
      </c>
      <c r="N486" s="17">
        <f t="shared" ca="1" si="388"/>
        <v>1.1563070776255708</v>
      </c>
      <c r="O486" s="18">
        <v>3</v>
      </c>
      <c r="Q486" s="19">
        <f t="shared" ca="1" si="357"/>
        <v>87.832999999999998</v>
      </c>
      <c r="R486" t="s">
        <v>56</v>
      </c>
      <c r="S486">
        <v>2096</v>
      </c>
      <c r="T486" s="17">
        <v>156.11699999999999</v>
      </c>
      <c r="U486" s="17">
        <v>175.41300000000001</v>
      </c>
      <c r="V486" s="17">
        <v>87.832999999999998</v>
      </c>
    </row>
    <row r="487" spans="1:22" x14ac:dyDescent="0.45">
      <c r="A487" t="str">
        <f t="shared" ref="A487:B487" si="394">A319</f>
        <v>THA</v>
      </c>
      <c r="B487" t="str">
        <f t="shared" si="394"/>
        <v>Thailand</v>
      </c>
      <c r="C487" s="6">
        <f t="shared" si="328"/>
        <v>3</v>
      </c>
      <c r="E487" t="str">
        <f t="shared" si="355"/>
        <v>NatGrdExt_THA_3</v>
      </c>
      <c r="F487" s="17">
        <f t="shared" ca="1" si="370"/>
        <v>6.456877853881279</v>
      </c>
      <c r="G487" s="17">
        <f t="shared" ca="1" si="388"/>
        <v>6.8667808219178079</v>
      </c>
      <c r="H487" s="17">
        <f t="shared" ca="1" si="388"/>
        <v>7.215525114155251</v>
      </c>
      <c r="I487" s="17">
        <f t="shared" ca="1" si="388"/>
        <v>7.215525114155251</v>
      </c>
      <c r="J487" s="17">
        <f t="shared" ca="1" si="388"/>
        <v>7.215525114155251</v>
      </c>
      <c r="K487" s="17">
        <f t="shared" ca="1" si="388"/>
        <v>7.215525114155251</v>
      </c>
      <c r="L487" s="17">
        <f t="shared" ca="1" si="388"/>
        <v>7.215525114155251</v>
      </c>
      <c r="M487" s="17">
        <f t="shared" ca="1" si="388"/>
        <v>7.215525114155251</v>
      </c>
      <c r="N487" s="17">
        <f t="shared" ca="1" si="388"/>
        <v>7.215525114155251</v>
      </c>
      <c r="O487" s="18">
        <v>3</v>
      </c>
      <c r="Q487" s="19">
        <f t="shared" ca="1" si="357"/>
        <v>87.856999999999999</v>
      </c>
      <c r="R487" t="s">
        <v>56</v>
      </c>
      <c r="S487">
        <v>2097</v>
      </c>
      <c r="T487" s="17">
        <v>156.27500000000001</v>
      </c>
      <c r="U487" s="17">
        <v>176.13499999999999</v>
      </c>
      <c r="V487" s="17">
        <v>87.856999999999999</v>
      </c>
    </row>
    <row r="488" spans="1:22" x14ac:dyDescent="0.45">
      <c r="A488" t="str">
        <f t="shared" ref="A488:B488" si="395">A320</f>
        <v>TJK</v>
      </c>
      <c r="B488" t="str">
        <f t="shared" si="395"/>
        <v>Tajikistan</v>
      </c>
      <c r="C488" s="6">
        <f t="shared" si="328"/>
        <v>3</v>
      </c>
      <c r="E488" t="str">
        <f t="shared" si="355"/>
        <v>NatGrdExt_TJK_3</v>
      </c>
      <c r="F488" s="17">
        <f t="shared" ca="1" si="370"/>
        <v>0.64118150684931507</v>
      </c>
      <c r="G488" s="17">
        <f t="shared" ca="1" si="388"/>
        <v>0.73313356164383559</v>
      </c>
      <c r="H488" s="17">
        <f t="shared" ca="1" si="388"/>
        <v>0.92434360730593623</v>
      </c>
      <c r="I488" s="17">
        <f t="shared" ca="1" si="388"/>
        <v>1.1263984018264841</v>
      </c>
      <c r="J488" s="17">
        <f t="shared" ca="1" si="388"/>
        <v>1.3144691780821918</v>
      </c>
      <c r="K488" s="17">
        <f t="shared" ca="1" si="388"/>
        <v>1.4855593607305937</v>
      </c>
      <c r="L488" s="17">
        <f t="shared" ca="1" si="388"/>
        <v>1.6376141552511416</v>
      </c>
      <c r="M488" s="17">
        <f t="shared" ca="1" si="388"/>
        <v>1.756906392694064</v>
      </c>
      <c r="N488" s="17">
        <f t="shared" ca="1" si="388"/>
        <v>1.804337899543379</v>
      </c>
      <c r="O488" s="18">
        <v>3</v>
      </c>
      <c r="Q488" s="19">
        <f t="shared" ca="1" si="357"/>
        <v>87.852999999999994</v>
      </c>
      <c r="R488" t="s">
        <v>56</v>
      </c>
      <c r="S488">
        <v>2098</v>
      </c>
      <c r="T488" s="17">
        <v>156.44300000000001</v>
      </c>
      <c r="U488" s="17">
        <v>176.83699999999999</v>
      </c>
      <c r="V488" s="17">
        <v>87.852999999999994</v>
      </c>
    </row>
    <row r="489" spans="1:22" x14ac:dyDescent="0.45">
      <c r="A489" t="str">
        <f t="shared" ref="A489:B489" si="396">A321</f>
        <v>TKM</v>
      </c>
      <c r="B489" t="str">
        <f t="shared" si="396"/>
        <v>Turkmenistan</v>
      </c>
      <c r="C489" s="6">
        <f t="shared" si="328"/>
        <v>3</v>
      </c>
      <c r="E489" t="str">
        <f t="shared" si="355"/>
        <v>NatGrdExt_TKM_3</v>
      </c>
      <c r="F489" s="17">
        <f t="shared" ca="1" si="370"/>
        <v>0.6099885844748858</v>
      </c>
      <c r="G489" s="17">
        <f t="shared" ca="1" si="388"/>
        <v>0.71946347031963476</v>
      </c>
      <c r="H489" s="17">
        <f t="shared" ca="1" si="388"/>
        <v>0.96521118721461185</v>
      </c>
      <c r="I489" s="17">
        <f t="shared" ca="1" si="388"/>
        <v>1.2429223744292237</v>
      </c>
      <c r="J489" s="17">
        <f t="shared" ca="1" si="388"/>
        <v>1.524343607305936</v>
      </c>
      <c r="K489" s="17">
        <f t="shared" ca="1" si="388"/>
        <v>1.7927796803652969</v>
      </c>
      <c r="L489" s="17">
        <f t="shared" ca="1" si="388"/>
        <v>2.0459189497716892</v>
      </c>
      <c r="M489" s="17">
        <f t="shared" ca="1" si="388"/>
        <v>2.2692636986301369</v>
      </c>
      <c r="N489" s="17">
        <f t="shared" ca="1" si="388"/>
        <v>2.3654965753424659</v>
      </c>
      <c r="O489" s="18">
        <v>3</v>
      </c>
      <c r="Q489" s="19">
        <f t="shared" ca="1" si="357"/>
        <v>87.811999999999998</v>
      </c>
      <c r="R489" t="s">
        <v>56</v>
      </c>
      <c r="S489">
        <v>2099</v>
      </c>
      <c r="T489" s="17">
        <v>156.614</v>
      </c>
      <c r="U489" s="17">
        <v>177.51300000000001</v>
      </c>
      <c r="V489" s="17">
        <v>87.811999999999998</v>
      </c>
    </row>
    <row r="490" spans="1:22" x14ac:dyDescent="0.45">
      <c r="A490" t="str">
        <f t="shared" ref="A490:B490" si="397">A322</f>
        <v>TLS</v>
      </c>
      <c r="B490" t="str">
        <f t="shared" si="397"/>
        <v>Timor-Leste</v>
      </c>
      <c r="C490" s="6">
        <f t="shared" si="328"/>
        <v>3</v>
      </c>
      <c r="E490" t="str">
        <f t="shared" si="355"/>
        <v>NatGrdExt_TLS_3</v>
      </c>
      <c r="F490" s="17">
        <f t="shared" si="370"/>
        <v>0</v>
      </c>
      <c r="G490" s="17">
        <f t="shared" si="388"/>
        <v>0</v>
      </c>
      <c r="H490" s="17">
        <f t="shared" si="388"/>
        <v>0</v>
      </c>
      <c r="I490" s="17">
        <f t="shared" si="388"/>
        <v>0</v>
      </c>
      <c r="J490" s="17">
        <f t="shared" si="388"/>
        <v>0</v>
      </c>
      <c r="K490" s="17">
        <f t="shared" si="388"/>
        <v>0</v>
      </c>
      <c r="L490" s="17">
        <f t="shared" si="388"/>
        <v>0</v>
      </c>
      <c r="M490" s="17">
        <f t="shared" si="388"/>
        <v>0</v>
      </c>
      <c r="N490" s="17">
        <f t="shared" si="388"/>
        <v>0</v>
      </c>
      <c r="O490" s="18">
        <v>3</v>
      </c>
      <c r="Q490" s="19">
        <f t="shared" ca="1" si="357"/>
        <v>87.727999999999994</v>
      </c>
      <c r="R490" t="s">
        <v>56</v>
      </c>
      <c r="S490">
        <v>2100</v>
      </c>
      <c r="T490" s="17">
        <v>156.78399999999999</v>
      </c>
      <c r="U490" s="17">
        <v>178.15100000000001</v>
      </c>
      <c r="V490" s="17">
        <v>87.727999999999994</v>
      </c>
    </row>
    <row r="491" spans="1:22" x14ac:dyDescent="0.45">
      <c r="A491" t="str">
        <f t="shared" ref="A491:B491" si="398">A323</f>
        <v>TON</v>
      </c>
      <c r="B491" t="str">
        <f t="shared" si="398"/>
        <v>Tonga</v>
      </c>
      <c r="C491" s="6">
        <f t="shared" si="328"/>
        <v>3</v>
      </c>
      <c r="E491" t="str">
        <f t="shared" si="355"/>
        <v>NatGrdExt_TON_3</v>
      </c>
      <c r="F491" s="17">
        <f t="shared" ca="1" si="370"/>
        <v>1.8550228310502284E-3</v>
      </c>
      <c r="G491" s="17">
        <f t="shared" ref="G491:N500" ca="1" si="399">MAX(F491,SUMIFS($Q$5:$Q$19999,$R$5:$R$19999,RIGHT($A491,3),$S$5:$S$19999,G$4)*VLOOKUP($C491,$Y$5:$Z$15,2,FALSE)/8.76)+SUMIF($Y$5:$Y$15,$C491,$AA$5:$AA$15)</f>
        <v>2.368721461187215E-3</v>
      </c>
      <c r="H491" s="17">
        <f t="shared" ca="1" si="399"/>
        <v>3.8242009132420096E-3</v>
      </c>
      <c r="I491" s="17">
        <f t="shared" ca="1" si="399"/>
        <v>5.7648401826484027E-3</v>
      </c>
      <c r="J491" s="17">
        <f t="shared" ca="1" si="399"/>
        <v>8.3047945205479441E-3</v>
      </c>
      <c r="K491" s="17">
        <f t="shared" ca="1" si="399"/>
        <v>1.1558219178082193E-2</v>
      </c>
      <c r="L491" s="17">
        <f t="shared" ca="1" si="399"/>
        <v>1.5125570776255709E-2</v>
      </c>
      <c r="M491" s="17">
        <f t="shared" ca="1" si="399"/>
        <v>1.8807077625570778E-2</v>
      </c>
      <c r="N491" s="17">
        <f t="shared" ca="1" si="399"/>
        <v>2.0719178082191782E-2</v>
      </c>
      <c r="O491" s="18">
        <v>3</v>
      </c>
      <c r="Q491" s="19">
        <f t="shared" ca="1" si="357"/>
        <v>168.251</v>
      </c>
      <c r="R491" t="s">
        <v>57</v>
      </c>
      <c r="S491">
        <v>2020</v>
      </c>
      <c r="T491" s="17">
        <v>168.251</v>
      </c>
      <c r="U491" s="17">
        <v>168.251</v>
      </c>
      <c r="V491" s="17">
        <v>168.251</v>
      </c>
    </row>
    <row r="492" spans="1:22" x14ac:dyDescent="0.45">
      <c r="A492" t="str">
        <f t="shared" ref="A492:B492" si="400">A324</f>
        <v>TTO</v>
      </c>
      <c r="B492" t="str">
        <f t="shared" si="400"/>
        <v>Trinidad and Tobago</v>
      </c>
      <c r="C492" s="6">
        <f t="shared" si="328"/>
        <v>3</v>
      </c>
      <c r="E492" t="str">
        <f t="shared" si="355"/>
        <v>NatGrdExt_TTO_3</v>
      </c>
      <c r="F492" s="17">
        <f t="shared" ca="1" si="370"/>
        <v>0.38153538812785387</v>
      </c>
      <c r="G492" s="17">
        <f t="shared" ca="1" si="399"/>
        <v>0.4251141552511416</v>
      </c>
      <c r="H492" s="17">
        <f t="shared" ca="1" si="399"/>
        <v>0.49623287671232885</v>
      </c>
      <c r="I492" s="17">
        <f t="shared" ca="1" si="399"/>
        <v>0.54069634703196356</v>
      </c>
      <c r="J492" s="17">
        <f t="shared" ca="1" si="399"/>
        <v>0.56215753424657533</v>
      </c>
      <c r="K492" s="17">
        <f t="shared" ca="1" si="399"/>
        <v>0.56817922374429219</v>
      </c>
      <c r="L492" s="17">
        <f t="shared" ca="1" si="399"/>
        <v>0.56817922374429219</v>
      </c>
      <c r="M492" s="17">
        <f t="shared" ca="1" si="399"/>
        <v>0.56872146118721467</v>
      </c>
      <c r="N492" s="17">
        <f t="shared" ca="1" si="399"/>
        <v>0.56914954337899548</v>
      </c>
      <c r="O492" s="18">
        <v>3</v>
      </c>
      <c r="Q492" s="19">
        <f t="shared" ca="1" si="357"/>
        <v>174.48</v>
      </c>
      <c r="R492" t="s">
        <v>57</v>
      </c>
      <c r="S492">
        <v>2021</v>
      </c>
      <c r="T492" s="17">
        <v>174.48</v>
      </c>
      <c r="U492" s="17">
        <v>174.48</v>
      </c>
      <c r="V492" s="17">
        <v>174.48</v>
      </c>
    </row>
    <row r="493" spans="1:22" x14ac:dyDescent="0.45">
      <c r="A493" t="str">
        <f t="shared" ref="A493:B493" si="401">A325</f>
        <v>TUN</v>
      </c>
      <c r="B493" t="str">
        <f t="shared" si="401"/>
        <v>Tunisia</v>
      </c>
      <c r="C493" s="6">
        <f t="shared" si="328"/>
        <v>3</v>
      </c>
      <c r="E493" t="str">
        <f t="shared" si="355"/>
        <v>NatGrdExt_TUN_3</v>
      </c>
      <c r="F493" s="17">
        <f t="shared" ca="1" si="370"/>
        <v>0.70428082191780828</v>
      </c>
      <c r="G493" s="17">
        <f t="shared" ca="1" si="399"/>
        <v>0.81367009132420087</v>
      </c>
      <c r="H493" s="17">
        <f t="shared" ca="1" si="399"/>
        <v>1.0192066210045663</v>
      </c>
      <c r="I493" s="17">
        <f t="shared" ca="1" si="399"/>
        <v>1.1962328767123287</v>
      </c>
      <c r="J493" s="17">
        <f t="shared" ca="1" si="399"/>
        <v>1.3356735159817352</v>
      </c>
      <c r="K493" s="17">
        <f t="shared" ca="1" si="399"/>
        <v>1.4366723744292238</v>
      </c>
      <c r="L493" s="17">
        <f t="shared" ca="1" si="399"/>
        <v>1.5203196347031964</v>
      </c>
      <c r="M493" s="17">
        <f t="shared" ca="1" si="399"/>
        <v>1.6015696347031965</v>
      </c>
      <c r="N493" s="17">
        <f t="shared" ca="1" si="399"/>
        <v>1.6406678082191781</v>
      </c>
      <c r="O493" s="18">
        <v>3</v>
      </c>
      <c r="Q493" s="19">
        <f t="shared" ca="1" si="357"/>
        <v>180.863</v>
      </c>
      <c r="R493" t="s">
        <v>57</v>
      </c>
      <c r="S493">
        <v>2022</v>
      </c>
      <c r="T493" s="17">
        <v>180.863</v>
      </c>
      <c r="U493" s="17">
        <v>180.863</v>
      </c>
      <c r="V493" s="17">
        <v>180.863</v>
      </c>
    </row>
    <row r="494" spans="1:22" x14ac:dyDescent="0.45">
      <c r="A494" t="str">
        <f t="shared" ref="A494:B494" si="402">A326</f>
        <v>TUR</v>
      </c>
      <c r="B494" t="str">
        <f t="shared" si="402"/>
        <v>Turkey</v>
      </c>
      <c r="C494" s="6">
        <f t="shared" ref="C494:C557" si="403">C326+1</f>
        <v>3</v>
      </c>
      <c r="E494" t="str">
        <f t="shared" si="355"/>
        <v>NatGrdExt_TUR_3</v>
      </c>
      <c r="F494" s="17">
        <f t="shared" ca="1" si="370"/>
        <v>9.7846461187214615</v>
      </c>
      <c r="G494" s="17">
        <f t="shared" ca="1" si="399"/>
        <v>11.262699771689498</v>
      </c>
      <c r="H494" s="17">
        <f t="shared" ca="1" si="399"/>
        <v>13.878681506849317</v>
      </c>
      <c r="I494" s="17">
        <f t="shared" ca="1" si="399"/>
        <v>15.727768264840183</v>
      </c>
      <c r="J494" s="17">
        <f t="shared" ca="1" si="399"/>
        <v>16.954081050228311</v>
      </c>
      <c r="K494" s="17">
        <f t="shared" ca="1" si="399"/>
        <v>17.768493150684929</v>
      </c>
      <c r="L494" s="17">
        <f t="shared" ca="1" si="399"/>
        <v>18.369149543378995</v>
      </c>
      <c r="M494" s="17">
        <f t="shared" ca="1" si="399"/>
        <v>18.908276255707765</v>
      </c>
      <c r="N494" s="17">
        <f t="shared" ca="1" si="399"/>
        <v>19.182933789954337</v>
      </c>
      <c r="O494" s="18">
        <v>3</v>
      </c>
      <c r="Q494" s="19">
        <f t="shared" ca="1" si="357"/>
        <v>187.399</v>
      </c>
      <c r="R494" t="s">
        <v>57</v>
      </c>
      <c r="S494">
        <v>2023</v>
      </c>
      <c r="T494" s="17">
        <v>187.399</v>
      </c>
      <c r="U494" s="17">
        <v>187.399</v>
      </c>
      <c r="V494" s="17">
        <v>187.399</v>
      </c>
    </row>
    <row r="495" spans="1:22" x14ac:dyDescent="0.45">
      <c r="A495" t="str">
        <f t="shared" ref="A495:B495" si="404">A327</f>
        <v>TWN</v>
      </c>
      <c r="B495" t="str">
        <f t="shared" si="404"/>
        <v>Taiwan</v>
      </c>
      <c r="C495" s="6">
        <f t="shared" si="403"/>
        <v>3</v>
      </c>
      <c r="E495" t="str">
        <f t="shared" si="355"/>
        <v>NatGrdExt_TWN_3</v>
      </c>
      <c r="F495" s="17">
        <f t="shared" ca="1" si="370"/>
        <v>7.3639840182648397</v>
      </c>
      <c r="G495" s="17">
        <f t="shared" ca="1" si="399"/>
        <v>7.3639840182648397</v>
      </c>
      <c r="H495" s="17">
        <f t="shared" ca="1" si="399"/>
        <v>7.3639840182648397</v>
      </c>
      <c r="I495" s="17">
        <f t="shared" ca="1" si="399"/>
        <v>7.3639840182648397</v>
      </c>
      <c r="J495" s="17">
        <f t="shared" ca="1" si="399"/>
        <v>7.3639840182648397</v>
      </c>
      <c r="K495" s="17">
        <f t="shared" ca="1" si="399"/>
        <v>7.3639840182648397</v>
      </c>
      <c r="L495" s="17">
        <f t="shared" ca="1" si="399"/>
        <v>7.3639840182648397</v>
      </c>
      <c r="M495" s="17">
        <f t="shared" ca="1" si="399"/>
        <v>7.3639840182648397</v>
      </c>
      <c r="N495" s="17">
        <f t="shared" ca="1" si="399"/>
        <v>7.3639840182648397</v>
      </c>
      <c r="O495" s="18">
        <v>3</v>
      </c>
      <c r="Q495" s="19">
        <f t="shared" ca="1" si="357"/>
        <v>194.09299999999999</v>
      </c>
      <c r="R495" t="s">
        <v>57</v>
      </c>
      <c r="S495">
        <v>2024</v>
      </c>
      <c r="T495" s="17">
        <v>194.09299999999999</v>
      </c>
      <c r="U495" s="17">
        <v>194.09299999999999</v>
      </c>
      <c r="V495" s="17">
        <v>194.09299999999999</v>
      </c>
    </row>
    <row r="496" spans="1:22" x14ac:dyDescent="0.45">
      <c r="A496" t="str">
        <f t="shared" ref="A496:B496" si="405">A328</f>
        <v>TZA</v>
      </c>
      <c r="B496" t="str">
        <f t="shared" si="405"/>
        <v>Tanzania</v>
      </c>
      <c r="C496" s="6">
        <f t="shared" si="403"/>
        <v>3</v>
      </c>
      <c r="E496" t="str">
        <f t="shared" si="355"/>
        <v>NatGrdExt_TZA_3</v>
      </c>
      <c r="F496" s="17">
        <f t="shared" ca="1" si="370"/>
        <v>0.32665525114155253</v>
      </c>
      <c r="G496" s="17">
        <f t="shared" ca="1" si="399"/>
        <v>0.465810502283105</v>
      </c>
      <c r="H496" s="17">
        <f t="shared" ca="1" si="399"/>
        <v>0.9176084474885845</v>
      </c>
      <c r="I496" s="17">
        <f t="shared" ca="1" si="399"/>
        <v>1.7119863013698631</v>
      </c>
      <c r="J496" s="17">
        <f t="shared" ca="1" si="399"/>
        <v>3.0182933789954336</v>
      </c>
      <c r="K496" s="17">
        <f t="shared" ca="1" si="399"/>
        <v>5.0103310502283112</v>
      </c>
      <c r="L496" s="17">
        <f t="shared" ca="1" si="399"/>
        <v>7.8137842465753433</v>
      </c>
      <c r="M496" s="17">
        <f t="shared" ca="1" si="399"/>
        <v>11.412842465753425</v>
      </c>
      <c r="N496" s="17">
        <f t="shared" ca="1" si="399"/>
        <v>13.447973744292238</v>
      </c>
      <c r="O496" s="18">
        <v>3</v>
      </c>
      <c r="Q496" s="19">
        <f t="shared" ca="1" si="357"/>
        <v>200.93600000000001</v>
      </c>
      <c r="R496" t="s">
        <v>57</v>
      </c>
      <c r="S496">
        <v>2025</v>
      </c>
      <c r="T496" s="17">
        <v>200.93600000000001</v>
      </c>
      <c r="U496" s="17">
        <v>200.93600000000001</v>
      </c>
      <c r="V496" s="17">
        <v>200.93600000000001</v>
      </c>
    </row>
    <row r="497" spans="1:22" x14ac:dyDescent="0.45">
      <c r="A497" t="str">
        <f t="shared" ref="A497:B497" si="406">A329</f>
        <v>UGA</v>
      </c>
      <c r="B497" t="str">
        <f t="shared" si="406"/>
        <v>Uganda</v>
      </c>
      <c r="C497" s="6">
        <f t="shared" si="403"/>
        <v>3</v>
      </c>
      <c r="E497" t="str">
        <f t="shared" si="355"/>
        <v>NatGrdExt_UGA_3</v>
      </c>
      <c r="F497" s="17">
        <f t="shared" ca="1" si="370"/>
        <v>0.23570205479452055</v>
      </c>
      <c r="G497" s="17">
        <f t="shared" ca="1" si="399"/>
        <v>0.34466324200913245</v>
      </c>
      <c r="H497" s="17">
        <f t="shared" ca="1" si="399"/>
        <v>0.72785388127853889</v>
      </c>
      <c r="I497" s="17">
        <f t="shared" ca="1" si="399"/>
        <v>1.462214611872146</v>
      </c>
      <c r="J497" s="17">
        <f t="shared" ca="1" si="399"/>
        <v>2.769035388127854</v>
      </c>
      <c r="K497" s="17">
        <f t="shared" ca="1" si="399"/>
        <v>4.8934646118721465</v>
      </c>
      <c r="L497" s="17">
        <f t="shared" ca="1" si="399"/>
        <v>8.0587328767123285</v>
      </c>
      <c r="M497" s="17">
        <f t="shared" ca="1" si="399"/>
        <v>12.330650684931506</v>
      </c>
      <c r="N497" s="17">
        <f t="shared" ca="1" si="399"/>
        <v>14.82080479452055</v>
      </c>
      <c r="O497" s="18">
        <v>3</v>
      </c>
      <c r="Q497" s="19">
        <f t="shared" ca="1" si="357"/>
        <v>207.928</v>
      </c>
      <c r="R497" t="s">
        <v>57</v>
      </c>
      <c r="S497">
        <v>2026</v>
      </c>
      <c r="T497" s="17">
        <v>207.928</v>
      </c>
      <c r="U497" s="17">
        <v>207.928</v>
      </c>
      <c r="V497" s="17">
        <v>207.928</v>
      </c>
    </row>
    <row r="498" spans="1:22" x14ac:dyDescent="0.45">
      <c r="A498" t="str">
        <f t="shared" ref="A498:B498" si="407">A330</f>
        <v>UKR</v>
      </c>
      <c r="B498" t="str">
        <f t="shared" si="407"/>
        <v>Ukraine</v>
      </c>
      <c r="C498" s="6">
        <f t="shared" si="403"/>
        <v>3</v>
      </c>
      <c r="E498" t="str">
        <f t="shared" si="355"/>
        <v>NatGrdExt_UKR_3</v>
      </c>
      <c r="F498" s="17">
        <f t="shared" ca="1" si="370"/>
        <v>4.4381563926940641</v>
      </c>
      <c r="G498" s="17">
        <f t="shared" ca="1" si="399"/>
        <v>4.4381563926940641</v>
      </c>
      <c r="H498" s="17">
        <f t="shared" ca="1" si="399"/>
        <v>4.4381563926940641</v>
      </c>
      <c r="I498" s="17">
        <f t="shared" ca="1" si="399"/>
        <v>4.4381563926940641</v>
      </c>
      <c r="J498" s="17">
        <f t="shared" ca="1" si="399"/>
        <v>4.4381563926940641</v>
      </c>
      <c r="K498" s="17">
        <f t="shared" ca="1" si="399"/>
        <v>4.4381563926940641</v>
      </c>
      <c r="L498" s="17">
        <f t="shared" ca="1" si="399"/>
        <v>4.4381563926940641</v>
      </c>
      <c r="M498" s="17">
        <f t="shared" ca="1" si="399"/>
        <v>4.4381563926940641</v>
      </c>
      <c r="N498" s="17">
        <f t="shared" ca="1" si="399"/>
        <v>4.4381563926940641</v>
      </c>
      <c r="O498" s="18">
        <v>3</v>
      </c>
      <c r="Q498" s="19">
        <f t="shared" ca="1" si="357"/>
        <v>215.476</v>
      </c>
      <c r="R498" t="s">
        <v>57</v>
      </c>
      <c r="S498">
        <v>2027</v>
      </c>
      <c r="T498" s="17">
        <v>214.554</v>
      </c>
      <c r="U498" s="17">
        <v>214.92400000000001</v>
      </c>
      <c r="V498" s="17">
        <v>215.476</v>
      </c>
    </row>
    <row r="499" spans="1:22" x14ac:dyDescent="0.45">
      <c r="A499" t="str">
        <f t="shared" ref="A499:B499" si="408">A331</f>
        <v>URY</v>
      </c>
      <c r="B499" t="str">
        <f t="shared" si="408"/>
        <v>Uruguay</v>
      </c>
      <c r="C499" s="6">
        <f t="shared" si="403"/>
        <v>3</v>
      </c>
      <c r="E499" t="str">
        <f t="shared" si="355"/>
        <v>NatGrdExt_URY_3</v>
      </c>
      <c r="F499" s="17">
        <f t="shared" ca="1" si="370"/>
        <v>0.45079908675799085</v>
      </c>
      <c r="G499" s="17">
        <f t="shared" ca="1" si="399"/>
        <v>0.53515981735159812</v>
      </c>
      <c r="H499" s="17">
        <f t="shared" ca="1" si="399"/>
        <v>0.72782534246575348</v>
      </c>
      <c r="I499" s="17">
        <f t="shared" ca="1" si="399"/>
        <v>0.93767123287671239</v>
      </c>
      <c r="J499" s="17">
        <f t="shared" ca="1" si="399"/>
        <v>1.1504280821917809</v>
      </c>
      <c r="K499" s="17">
        <f t="shared" ca="1" si="399"/>
        <v>1.3501141552511415</v>
      </c>
      <c r="L499" s="17">
        <f t="shared" ca="1" si="399"/>
        <v>1.5287671232876712</v>
      </c>
      <c r="M499" s="17">
        <f t="shared" ca="1" si="399"/>
        <v>1.6868150684931509</v>
      </c>
      <c r="N499" s="17">
        <f t="shared" ca="1" si="399"/>
        <v>1.7600456621004565</v>
      </c>
      <c r="O499" s="18">
        <v>3</v>
      </c>
      <c r="Q499" s="19">
        <f t="shared" ca="1" si="357"/>
        <v>223.221</v>
      </c>
      <c r="R499" t="s">
        <v>57</v>
      </c>
      <c r="S499">
        <v>2028</v>
      </c>
      <c r="T499" s="17">
        <v>221.30600000000001</v>
      </c>
      <c r="U499" s="17">
        <v>222.065</v>
      </c>
      <c r="V499" s="17">
        <v>223.221</v>
      </c>
    </row>
    <row r="500" spans="1:22" x14ac:dyDescent="0.45">
      <c r="A500" t="str">
        <f t="shared" ref="A500:B500" si="409">A332</f>
        <v>USA</v>
      </c>
      <c r="B500" t="str">
        <f t="shared" si="409"/>
        <v>United States</v>
      </c>
      <c r="C500" s="6">
        <f t="shared" si="403"/>
        <v>3</v>
      </c>
      <c r="E500" t="str">
        <f t="shared" si="355"/>
        <v>NatGrdExt_USA_3</v>
      </c>
      <c r="F500" s="17">
        <f t="shared" ca="1" si="370"/>
        <v>130.25142694063928</v>
      </c>
      <c r="G500" s="17">
        <f t="shared" ca="1" si="399"/>
        <v>134.30108447488584</v>
      </c>
      <c r="H500" s="17">
        <f t="shared" ca="1" si="399"/>
        <v>140.85388127853884</v>
      </c>
      <c r="I500" s="17">
        <f t="shared" ca="1" si="399"/>
        <v>146.31050228310502</v>
      </c>
      <c r="J500" s="17">
        <f t="shared" ca="1" si="399"/>
        <v>153.05878995433793</v>
      </c>
      <c r="K500" s="17">
        <f t="shared" ca="1" si="399"/>
        <v>161.21118721461187</v>
      </c>
      <c r="L500" s="17">
        <f t="shared" ca="1" si="399"/>
        <v>170.10787671232876</v>
      </c>
      <c r="M500" s="17">
        <f t="shared" ca="1" si="399"/>
        <v>180.36386986301369</v>
      </c>
      <c r="N500" s="17">
        <f t="shared" ca="1" si="399"/>
        <v>186.18550228310502</v>
      </c>
      <c r="O500" s="18">
        <v>3</v>
      </c>
      <c r="Q500" s="19">
        <f t="shared" ca="1" si="357"/>
        <v>231.16200000000001</v>
      </c>
      <c r="R500" t="s">
        <v>57</v>
      </c>
      <c r="S500">
        <v>2029</v>
      </c>
      <c r="T500" s="17">
        <v>228.18700000000001</v>
      </c>
      <c r="U500" s="17">
        <v>229.351</v>
      </c>
      <c r="V500" s="17">
        <v>231.16200000000001</v>
      </c>
    </row>
    <row r="501" spans="1:22" x14ac:dyDescent="0.45">
      <c r="A501" t="str">
        <f t="shared" ref="A501:B501" si="410">A333</f>
        <v>UZB</v>
      </c>
      <c r="B501" t="str">
        <f t="shared" si="410"/>
        <v>Uzbekistan</v>
      </c>
      <c r="C501" s="6">
        <f t="shared" si="403"/>
        <v>3</v>
      </c>
      <c r="E501" t="str">
        <f t="shared" si="355"/>
        <v>NatGrdExt_UZB_3</v>
      </c>
      <c r="F501" s="17">
        <f t="shared" ca="1" si="370"/>
        <v>1.8912671232876712</v>
      </c>
      <c r="G501" s="17">
        <f t="shared" ref="G501:N510" ca="1" si="411">MAX(F501,SUMIFS($Q$5:$Q$19999,$R$5:$R$19999,RIGHT($A501,3),$S$5:$S$19999,G$4)*VLOOKUP($C501,$Y$5:$Z$15,2,FALSE)/8.76)+SUMIF($Y$5:$Y$15,$C501,$AA$5:$AA$15)</f>
        <v>2.1320205479452055</v>
      </c>
      <c r="H501" s="17">
        <f t="shared" ca="1" si="411"/>
        <v>2.6270547945205482</v>
      </c>
      <c r="I501" s="17">
        <f t="shared" ca="1" si="411"/>
        <v>3.1256563926940637</v>
      </c>
      <c r="J501" s="17">
        <f t="shared" ca="1" si="411"/>
        <v>3.5709189497716896</v>
      </c>
      <c r="K501" s="17">
        <f t="shared" ca="1" si="411"/>
        <v>3.9472317351598178</v>
      </c>
      <c r="L501" s="17">
        <f t="shared" ca="1" si="411"/>
        <v>4.2712614155251138</v>
      </c>
      <c r="M501" s="17">
        <f t="shared" ca="1" si="411"/>
        <v>4.5438926940639268</v>
      </c>
      <c r="N501" s="17">
        <f t="shared" ca="1" si="411"/>
        <v>4.658047945205479</v>
      </c>
      <c r="O501" s="18">
        <v>3</v>
      </c>
      <c r="Q501" s="19">
        <f t="shared" ca="1" si="357"/>
        <v>239.297</v>
      </c>
      <c r="R501" t="s">
        <v>57</v>
      </c>
      <c r="S501">
        <v>2030</v>
      </c>
      <c r="T501" s="17">
        <v>235.197</v>
      </c>
      <c r="U501" s="17">
        <v>236.78</v>
      </c>
      <c r="V501" s="17">
        <v>239.297</v>
      </c>
    </row>
    <row r="502" spans="1:22" x14ac:dyDescent="0.45">
      <c r="A502" t="str">
        <f t="shared" ref="A502:B502" si="412">A334</f>
        <v>VEN</v>
      </c>
      <c r="B502" t="str">
        <f t="shared" si="412"/>
        <v>Venezuela</v>
      </c>
      <c r="C502" s="6">
        <f t="shared" si="403"/>
        <v>3</v>
      </c>
      <c r="E502" t="str">
        <f t="shared" si="355"/>
        <v>NatGrdExt_VEN_3</v>
      </c>
      <c r="F502" s="17">
        <f t="shared" ca="1" si="370"/>
        <v>3.2017694063926943</v>
      </c>
      <c r="G502" s="17">
        <f t="shared" ca="1" si="411"/>
        <v>3.493179223744292</v>
      </c>
      <c r="H502" s="17">
        <f t="shared" ca="1" si="411"/>
        <v>3.97685502283105</v>
      </c>
      <c r="I502" s="17">
        <f t="shared" ca="1" si="411"/>
        <v>4.3702625570776252</v>
      </c>
      <c r="J502" s="17">
        <f t="shared" ca="1" si="411"/>
        <v>4.6873287671232875</v>
      </c>
      <c r="K502" s="17">
        <f t="shared" ca="1" si="411"/>
        <v>4.932477168949772</v>
      </c>
      <c r="L502" s="17">
        <f t="shared" ca="1" si="411"/>
        <v>5.122117579908676</v>
      </c>
      <c r="M502" s="17">
        <f t="shared" ca="1" si="411"/>
        <v>5.2843321917808224</v>
      </c>
      <c r="N502" s="17">
        <f t="shared" ca="1" si="411"/>
        <v>5.3621004566210049</v>
      </c>
      <c r="O502" s="18">
        <v>3</v>
      </c>
      <c r="Q502" s="19">
        <f t="shared" ca="1" si="357"/>
        <v>247.62299999999999</v>
      </c>
      <c r="R502" t="s">
        <v>57</v>
      </c>
      <c r="S502">
        <v>2031</v>
      </c>
      <c r="T502" s="17">
        <v>242.33600000000001</v>
      </c>
      <c r="U502" s="17">
        <v>244.35300000000001</v>
      </c>
      <c r="V502" s="17">
        <v>247.62299999999999</v>
      </c>
    </row>
    <row r="503" spans="1:22" x14ac:dyDescent="0.45">
      <c r="A503" t="str">
        <f t="shared" ref="A503:B503" si="413">A335</f>
        <v>VNM</v>
      </c>
      <c r="B503" t="str">
        <f t="shared" si="413"/>
        <v>Vietnam</v>
      </c>
      <c r="C503" s="6">
        <f t="shared" si="403"/>
        <v>3</v>
      </c>
      <c r="E503" t="str">
        <f t="shared" si="355"/>
        <v>NatGrdExt_VNM_3</v>
      </c>
      <c r="F503" s="17">
        <f t="shared" ca="1" si="370"/>
        <v>8.2401541095890423</v>
      </c>
      <c r="G503" s="17">
        <f t="shared" ca="1" si="411"/>
        <v>9.8777111872146115</v>
      </c>
      <c r="H503" s="17">
        <f t="shared" ca="1" si="411"/>
        <v>11.768293378995434</v>
      </c>
      <c r="I503" s="17">
        <f t="shared" ca="1" si="411"/>
        <v>12.574942922374429</v>
      </c>
      <c r="J503" s="17">
        <f t="shared" ca="1" si="411"/>
        <v>12.890097031963471</v>
      </c>
      <c r="K503" s="17">
        <f t="shared" ca="1" si="411"/>
        <v>12.957106164383562</v>
      </c>
      <c r="L503" s="17">
        <f t="shared" ca="1" si="411"/>
        <v>12.981934931506849</v>
      </c>
      <c r="M503" s="17">
        <f t="shared" ca="1" si="411"/>
        <v>13.055993150684932</v>
      </c>
      <c r="N503" s="17">
        <f t="shared" ca="1" si="411"/>
        <v>13.118835616438357</v>
      </c>
      <c r="O503" s="18">
        <v>3</v>
      </c>
      <c r="Q503" s="19">
        <f t="shared" ca="1" si="357"/>
        <v>256.137</v>
      </c>
      <c r="R503" t="s">
        <v>57</v>
      </c>
      <c r="S503">
        <v>2032</v>
      </c>
      <c r="T503" s="17">
        <v>249.601</v>
      </c>
      <c r="U503" s="17">
        <v>252.06399999999999</v>
      </c>
      <c r="V503" s="17">
        <v>256.137</v>
      </c>
    </row>
    <row r="504" spans="1:22" x14ac:dyDescent="0.45">
      <c r="A504" t="str">
        <f t="shared" ref="A504:B504" si="414">A336</f>
        <v>VUT</v>
      </c>
      <c r="B504" t="str">
        <f t="shared" si="414"/>
        <v>Vanuatu</v>
      </c>
      <c r="C504" s="6">
        <f t="shared" si="403"/>
        <v>3</v>
      </c>
      <c r="E504" t="str">
        <f t="shared" si="355"/>
        <v>NatGrdExt_VUT_3</v>
      </c>
      <c r="F504" s="17">
        <f t="shared" ca="1" si="370"/>
        <v>5.7933789954337902E-3</v>
      </c>
      <c r="G504" s="17">
        <f t="shared" ca="1" si="411"/>
        <v>7.4200913242009137E-3</v>
      </c>
      <c r="H504" s="17">
        <f t="shared" ca="1" si="411"/>
        <v>1.1643835616438355E-2</v>
      </c>
      <c r="I504" s="17">
        <f t="shared" ca="1" si="411"/>
        <v>1.7294520547945204E-2</v>
      </c>
      <c r="J504" s="17">
        <f t="shared" ca="1" si="411"/>
        <v>2.440068493150685E-2</v>
      </c>
      <c r="K504" s="17">
        <f t="shared" ca="1" si="411"/>
        <v>3.2705479452054792E-2</v>
      </c>
      <c r="L504" s="17">
        <f t="shared" ca="1" si="411"/>
        <v>4.1638127853881282E-2</v>
      </c>
      <c r="M504" s="17">
        <f t="shared" ca="1" si="411"/>
        <v>5.0627853881278544E-2</v>
      </c>
      <c r="N504" s="17">
        <f t="shared" ca="1" si="411"/>
        <v>5.5022831050228309E-2</v>
      </c>
      <c r="O504" s="18">
        <v>3</v>
      </c>
      <c r="Q504" s="19">
        <f t="shared" ca="1" si="357"/>
        <v>264.83999999999997</v>
      </c>
      <c r="R504" t="s">
        <v>57</v>
      </c>
      <c r="S504">
        <v>2033</v>
      </c>
      <c r="T504" s="17">
        <v>256.988</v>
      </c>
      <c r="U504" s="17">
        <v>259.91199999999998</v>
      </c>
      <c r="V504" s="17">
        <v>264.83999999999997</v>
      </c>
    </row>
    <row r="505" spans="1:22" x14ac:dyDescent="0.45">
      <c r="A505" t="str">
        <f t="shared" ref="A505:B505" si="415">A337</f>
        <v>YEM</v>
      </c>
      <c r="B505" t="str">
        <f t="shared" si="415"/>
        <v>Yemen</v>
      </c>
      <c r="C505" s="6">
        <f t="shared" si="403"/>
        <v>3</v>
      </c>
      <c r="E505" t="str">
        <f t="shared" si="355"/>
        <v>NatGrdExt_YEM_3</v>
      </c>
      <c r="F505" s="17">
        <f t="shared" ca="1" si="370"/>
        <v>0.34942922374429225</v>
      </c>
      <c r="G505" s="17">
        <f t="shared" ca="1" si="411"/>
        <v>0.46643835616438362</v>
      </c>
      <c r="H505" s="17">
        <f t="shared" ca="1" si="411"/>
        <v>0.80793378995433784</v>
      </c>
      <c r="I505" s="17">
        <f t="shared" ca="1" si="411"/>
        <v>1.3330479452054795</v>
      </c>
      <c r="J505" s="17">
        <f t="shared" ca="1" si="411"/>
        <v>2.0782819634703196</v>
      </c>
      <c r="K505" s="17">
        <f t="shared" ca="1" si="411"/>
        <v>3.0453767123287672</v>
      </c>
      <c r="L505" s="17">
        <f t="shared" ca="1" si="411"/>
        <v>4.2051940639269407</v>
      </c>
      <c r="M505" s="17">
        <f t="shared" ca="1" si="411"/>
        <v>5.4873002283105023</v>
      </c>
      <c r="N505" s="17">
        <f t="shared" ca="1" si="411"/>
        <v>6.1430079908675799</v>
      </c>
      <c r="O505" s="18">
        <v>3</v>
      </c>
      <c r="Q505" s="19">
        <f t="shared" ca="1" si="357"/>
        <v>273.726</v>
      </c>
      <c r="R505" t="s">
        <v>57</v>
      </c>
      <c r="S505">
        <v>2034</v>
      </c>
      <c r="T505" s="17">
        <v>264.49</v>
      </c>
      <c r="U505" s="17">
        <v>267.88900000000001</v>
      </c>
      <c r="V505" s="17">
        <v>273.726</v>
      </c>
    </row>
    <row r="506" spans="1:22" x14ac:dyDescent="0.45">
      <c r="A506" t="str">
        <f t="shared" ref="A506:B506" si="416">A338</f>
        <v>ZAF</v>
      </c>
      <c r="B506" t="str">
        <f t="shared" si="416"/>
        <v>South Africa</v>
      </c>
      <c r="C506" s="6">
        <f t="shared" si="403"/>
        <v>3</v>
      </c>
      <c r="E506" t="str">
        <f t="shared" si="355"/>
        <v>NatGrdExt_ZAF_3</v>
      </c>
      <c r="F506" s="17">
        <f t="shared" ca="1" si="370"/>
        <v>8.2525970319634698</v>
      </c>
      <c r="G506" s="17">
        <f t="shared" ca="1" si="411"/>
        <v>8.750342465753425</v>
      </c>
      <c r="H506" s="17">
        <f t="shared" ca="1" si="411"/>
        <v>9.6079337899543376</v>
      </c>
      <c r="I506" s="17">
        <f t="shared" ca="1" si="411"/>
        <v>10.318436073059361</v>
      </c>
      <c r="J506" s="17">
        <f t="shared" ca="1" si="411"/>
        <v>10.886672374429224</v>
      </c>
      <c r="K506" s="17">
        <f t="shared" ca="1" si="411"/>
        <v>11.298601598173518</v>
      </c>
      <c r="L506" s="17">
        <f t="shared" ca="1" si="411"/>
        <v>11.622260273972604</v>
      </c>
      <c r="M506" s="17">
        <f t="shared" ca="1" si="411"/>
        <v>11.895605022831051</v>
      </c>
      <c r="N506" s="17">
        <f t="shared" ca="1" si="411"/>
        <v>12.012414383561644</v>
      </c>
      <c r="O506" s="18">
        <v>3</v>
      </c>
      <c r="Q506" s="19">
        <f t="shared" ca="1" si="357"/>
        <v>282.79300000000001</v>
      </c>
      <c r="R506" t="s">
        <v>57</v>
      </c>
      <c r="S506">
        <v>2035</v>
      </c>
      <c r="T506" s="17">
        <v>272.10199999999998</v>
      </c>
      <c r="U506" s="17">
        <v>275.99200000000002</v>
      </c>
      <c r="V506" s="17">
        <v>282.79300000000001</v>
      </c>
    </row>
    <row r="507" spans="1:22" x14ac:dyDescent="0.45">
      <c r="A507" t="str">
        <f t="shared" ref="A507:B507" si="417">A339</f>
        <v>ZMB</v>
      </c>
      <c r="B507" t="str">
        <f t="shared" si="417"/>
        <v>Zambia</v>
      </c>
      <c r="C507" s="6">
        <f t="shared" si="403"/>
        <v>3</v>
      </c>
      <c r="E507" t="str">
        <f t="shared" si="355"/>
        <v>NatGrdExt_ZMB_3</v>
      </c>
      <c r="F507" s="17">
        <f t="shared" ca="1" si="370"/>
        <v>0.56903538812785392</v>
      </c>
      <c r="G507" s="17">
        <f t="shared" ca="1" si="411"/>
        <v>0.75259703196347028</v>
      </c>
      <c r="H507" s="17">
        <f t="shared" ca="1" si="411"/>
        <v>1.2742294520547945</v>
      </c>
      <c r="I507" s="17">
        <f t="shared" ca="1" si="411"/>
        <v>2.0233732876712329</v>
      </c>
      <c r="J507" s="17">
        <f t="shared" ca="1" si="411"/>
        <v>2.9979166666666668</v>
      </c>
      <c r="K507" s="17">
        <f t="shared" ca="1" si="411"/>
        <v>4.150856164383562</v>
      </c>
      <c r="L507" s="17">
        <f t="shared" ca="1" si="411"/>
        <v>5.4168093607305936</v>
      </c>
      <c r="M507" s="17">
        <f t="shared" ca="1" si="411"/>
        <v>6.7075342465753431</v>
      </c>
      <c r="N507" s="17">
        <f t="shared" ca="1" si="411"/>
        <v>7.3278253424657533</v>
      </c>
      <c r="O507" s="18">
        <v>3</v>
      </c>
      <c r="Q507" s="19">
        <f t="shared" ca="1" si="357"/>
        <v>292.03899999999999</v>
      </c>
      <c r="R507" t="s">
        <v>57</v>
      </c>
      <c r="S507">
        <v>2036</v>
      </c>
      <c r="T507" s="17">
        <v>279.81700000000001</v>
      </c>
      <c r="U507" s="17">
        <v>284.21499999999997</v>
      </c>
      <c r="V507" s="17">
        <v>292.03899999999999</v>
      </c>
    </row>
    <row r="508" spans="1:22" x14ac:dyDescent="0.45">
      <c r="A508" t="str">
        <f t="shared" ref="A508:B508" si="418">A340</f>
        <v>ZWE</v>
      </c>
      <c r="B508" t="str">
        <f t="shared" si="418"/>
        <v>Zimbabwe</v>
      </c>
      <c r="C508" s="6">
        <f t="shared" si="403"/>
        <v>3</v>
      </c>
      <c r="E508" t="str">
        <f t="shared" si="355"/>
        <v>NatGrdExt_ZWE_3</v>
      </c>
      <c r="F508" s="17">
        <f t="shared" ca="1" si="370"/>
        <v>0.41426940639269405</v>
      </c>
      <c r="G508" s="17">
        <f t="shared" ca="1" si="411"/>
        <v>0.52240296803652964</v>
      </c>
      <c r="H508" s="17">
        <f t="shared" ca="1" si="411"/>
        <v>0.7964611872146119</v>
      </c>
      <c r="I508" s="17">
        <f t="shared" ca="1" si="411"/>
        <v>1.1370433789954337</v>
      </c>
      <c r="J508" s="17">
        <f t="shared" ca="1" si="411"/>
        <v>1.5343607305936073</v>
      </c>
      <c r="K508" s="17">
        <f t="shared" ca="1" si="411"/>
        <v>1.9676084474885844</v>
      </c>
      <c r="L508" s="17">
        <f t="shared" ca="1" si="411"/>
        <v>2.4050228310502284</v>
      </c>
      <c r="M508" s="17">
        <f t="shared" ca="1" si="411"/>
        <v>2.8099029680365297</v>
      </c>
      <c r="N508" s="17">
        <f t="shared" ca="1" si="411"/>
        <v>2.9907819634703197</v>
      </c>
      <c r="O508" s="18">
        <v>3</v>
      </c>
      <c r="Q508" s="19">
        <f t="shared" ca="1" si="357"/>
        <v>301.45999999999998</v>
      </c>
      <c r="R508" t="s">
        <v>57</v>
      </c>
      <c r="S508">
        <v>2037</v>
      </c>
      <c r="T508" s="17">
        <v>287.63</v>
      </c>
      <c r="U508" s="17">
        <v>292.55399999999997</v>
      </c>
      <c r="V508" s="17">
        <v>301.45999999999998</v>
      </c>
    </row>
    <row r="509" spans="1:22" x14ac:dyDescent="0.45">
      <c r="A509" t="str">
        <f t="shared" ref="A509:B509" si="419">A341</f>
        <v>AFG</v>
      </c>
      <c r="B509" t="str">
        <f t="shared" si="419"/>
        <v>Afghanistan</v>
      </c>
      <c r="C509" s="6">
        <f t="shared" si="403"/>
        <v>4</v>
      </c>
      <c r="E509" t="str">
        <f t="shared" si="355"/>
        <v>NatGrdExt_AFG_4</v>
      </c>
      <c r="F509" s="17">
        <f t="shared" ca="1" si="370"/>
        <v>0.8784931506849315</v>
      </c>
      <c r="G509" s="17">
        <f t="shared" ca="1" si="411"/>
        <v>1.1916780821917807</v>
      </c>
      <c r="H509" s="17">
        <f t="shared" ca="1" si="411"/>
        <v>2.1582534246575342</v>
      </c>
      <c r="I509" s="17">
        <f t="shared" ca="1" si="411"/>
        <v>3.6597260273972601</v>
      </c>
      <c r="J509" s="17">
        <f t="shared" ca="1" si="411"/>
        <v>5.8271917808219182</v>
      </c>
      <c r="K509" s="17">
        <f t="shared" ca="1" si="411"/>
        <v>8.6292808219178081</v>
      </c>
      <c r="L509" s="17">
        <f t="shared" ca="1" si="411"/>
        <v>11.943287671232879</v>
      </c>
      <c r="M509" s="17">
        <f t="shared" ca="1" si="411"/>
        <v>15.567773972602739</v>
      </c>
      <c r="N509" s="17">
        <f t="shared" ca="1" si="411"/>
        <v>17.39308219178082</v>
      </c>
      <c r="O509" s="18">
        <v>3</v>
      </c>
      <c r="Q509" s="19">
        <f t="shared" ca="1" si="357"/>
        <v>311.053</v>
      </c>
      <c r="R509" t="s">
        <v>57</v>
      </c>
      <c r="S509">
        <v>2038</v>
      </c>
      <c r="T509" s="17">
        <v>295.53399999999999</v>
      </c>
      <c r="U509" s="17">
        <v>301.00099999999998</v>
      </c>
      <c r="V509" s="17">
        <v>311.053</v>
      </c>
    </row>
    <row r="510" spans="1:22" x14ac:dyDescent="0.45">
      <c r="A510" t="str">
        <f t="shared" ref="A510:B510" si="420">A342</f>
        <v>AGO</v>
      </c>
      <c r="B510" t="str">
        <f t="shared" si="420"/>
        <v>Angola</v>
      </c>
      <c r="C510" s="6">
        <f t="shared" si="403"/>
        <v>4</v>
      </c>
      <c r="E510" t="str">
        <f t="shared" si="355"/>
        <v>NatGrdExt_AGO_4</v>
      </c>
      <c r="F510" s="17">
        <f t="shared" ca="1" si="370"/>
        <v>0.90020547945205476</v>
      </c>
      <c r="G510" s="17">
        <f t="shared" ca="1" si="411"/>
        <v>1.5334931506849314</v>
      </c>
      <c r="H510" s="17">
        <f t="shared" ca="1" si="411"/>
        <v>4.1232191780821914</v>
      </c>
      <c r="I510" s="17">
        <f t="shared" ca="1" si="411"/>
        <v>9.7579794520547942</v>
      </c>
      <c r="J510" s="17">
        <f t="shared" ca="1" si="411"/>
        <v>19.445376712328763</v>
      </c>
      <c r="K510" s="17">
        <f t="shared" ca="1" si="411"/>
        <v>31.770753424657535</v>
      </c>
      <c r="L510" s="17">
        <f t="shared" ca="1" si="411"/>
        <v>43.362671232876714</v>
      </c>
      <c r="M510" s="17">
        <f t="shared" ca="1" si="411"/>
        <v>52.077054794520549</v>
      </c>
      <c r="N510" s="17">
        <f t="shared" ca="1" si="411"/>
        <v>55.276369863013691</v>
      </c>
      <c r="O510" s="18">
        <v>3</v>
      </c>
      <c r="Q510" s="19">
        <f t="shared" ca="1" si="357"/>
        <v>320.81400000000002</v>
      </c>
      <c r="R510" t="s">
        <v>57</v>
      </c>
      <c r="S510">
        <v>2039</v>
      </c>
      <c r="T510" s="17">
        <v>303.52199999999999</v>
      </c>
      <c r="U510" s="17">
        <v>309.55</v>
      </c>
      <c r="V510" s="17">
        <v>320.81400000000002</v>
      </c>
    </row>
    <row r="511" spans="1:22" x14ac:dyDescent="0.45">
      <c r="A511" t="str">
        <f t="shared" ref="A511:B511" si="421">A343</f>
        <v>ALB</v>
      </c>
      <c r="B511" t="str">
        <f t="shared" si="421"/>
        <v>Albania</v>
      </c>
      <c r="C511" s="6">
        <f t="shared" si="403"/>
        <v>4</v>
      </c>
      <c r="E511" t="str">
        <f t="shared" si="355"/>
        <v>NatGrdExt_ALB_4</v>
      </c>
      <c r="F511" s="17">
        <f t="shared" ca="1" si="370"/>
        <v>0.35821917808219184</v>
      </c>
      <c r="G511" s="17">
        <f t="shared" ref="G511:N520" ca="1" si="422">MAX(F511,SUMIFS($Q$5:$Q$19999,$R$5:$R$19999,RIGHT($A511,3),$S$5:$S$19999,G$4)*VLOOKUP($C511,$Y$5:$Z$15,2,FALSE)/8.76)+SUMIF($Y$5:$Y$15,$C511,$AA$5:$AA$15)</f>
        <v>0.43434931506849317</v>
      </c>
      <c r="H511" s="17">
        <f t="shared" ca="1" si="422"/>
        <v>0.59890410958904106</v>
      </c>
      <c r="I511" s="17">
        <f t="shared" ca="1" si="422"/>
        <v>0.76914383561643829</v>
      </c>
      <c r="J511" s="17">
        <f t="shared" ca="1" si="422"/>
        <v>0.93318493150684934</v>
      </c>
      <c r="K511" s="17">
        <f t="shared" ca="1" si="422"/>
        <v>1.0623630136986302</v>
      </c>
      <c r="L511" s="17">
        <f t="shared" ca="1" si="422"/>
        <v>1.1591095890410958</v>
      </c>
      <c r="M511" s="17">
        <f t="shared" ca="1" si="422"/>
        <v>1.2267465753424658</v>
      </c>
      <c r="N511" s="17">
        <f t="shared" ca="1" si="422"/>
        <v>1.254554794520548</v>
      </c>
      <c r="O511" s="18">
        <v>3</v>
      </c>
      <c r="Q511" s="19">
        <f t="shared" ca="1" si="357"/>
        <v>330.73899999999998</v>
      </c>
      <c r="R511" t="s">
        <v>57</v>
      </c>
      <c r="S511">
        <v>2040</v>
      </c>
      <c r="T511" s="17">
        <v>311.58499999999998</v>
      </c>
      <c r="U511" s="17">
        <v>318.19600000000003</v>
      </c>
      <c r="V511" s="17">
        <v>330.73899999999998</v>
      </c>
    </row>
    <row r="512" spans="1:22" x14ac:dyDescent="0.45">
      <c r="A512" t="str">
        <f t="shared" ref="A512:B512" si="423">A344</f>
        <v>ARE</v>
      </c>
      <c r="B512" t="str">
        <f t="shared" si="423"/>
        <v>United Arab Emirates</v>
      </c>
      <c r="C512" s="6">
        <f t="shared" si="403"/>
        <v>4</v>
      </c>
      <c r="E512" t="str">
        <f t="shared" si="355"/>
        <v>NatGrdExt_ARE_4</v>
      </c>
      <c r="F512" s="17">
        <f t="shared" ca="1" si="370"/>
        <v>3.872739726027397</v>
      </c>
      <c r="G512" s="17">
        <f t="shared" ca="1" si="422"/>
        <v>3.872739726027397</v>
      </c>
      <c r="H512" s="17">
        <f t="shared" ca="1" si="422"/>
        <v>4.0755479452054795</v>
      </c>
      <c r="I512" s="17">
        <f t="shared" ca="1" si="422"/>
        <v>4.0755479452054795</v>
      </c>
      <c r="J512" s="17">
        <f t="shared" ca="1" si="422"/>
        <v>4.0755479452054795</v>
      </c>
      <c r="K512" s="17">
        <f t="shared" ca="1" si="422"/>
        <v>4.0755479452054795</v>
      </c>
      <c r="L512" s="17">
        <f t="shared" ca="1" si="422"/>
        <v>4.0755479452054795</v>
      </c>
      <c r="M512" s="17">
        <f t="shared" ca="1" si="422"/>
        <v>4.0755479452054795</v>
      </c>
      <c r="N512" s="17">
        <f t="shared" ca="1" si="422"/>
        <v>4.0755479452054795</v>
      </c>
      <c r="O512" s="18">
        <v>3</v>
      </c>
      <c r="Q512" s="19">
        <f t="shared" ca="1" si="357"/>
        <v>340.82499999999999</v>
      </c>
      <c r="R512" t="s">
        <v>57</v>
      </c>
      <c r="S512">
        <v>2041</v>
      </c>
      <c r="T512" s="17">
        <v>319.71699999999998</v>
      </c>
      <c r="U512" s="17">
        <v>326.93099999999998</v>
      </c>
      <c r="V512" s="17">
        <v>340.82499999999999</v>
      </c>
    </row>
    <row r="513" spans="1:22" x14ac:dyDescent="0.45">
      <c r="A513" t="str">
        <f t="shared" ref="A513:B513" si="424">A345</f>
        <v>ARG</v>
      </c>
      <c r="B513" t="str">
        <f t="shared" si="424"/>
        <v>Argentina</v>
      </c>
      <c r="C513" s="6">
        <f t="shared" si="403"/>
        <v>4</v>
      </c>
      <c r="E513" t="str">
        <f t="shared" si="355"/>
        <v>NatGrdExt_ARG_4</v>
      </c>
      <c r="F513" s="17">
        <f t="shared" ca="1" si="370"/>
        <v>6.881369863013699</v>
      </c>
      <c r="G513" s="17">
        <f t="shared" ca="1" si="422"/>
        <v>8.1951027397260265</v>
      </c>
      <c r="H513" s="17">
        <f t="shared" ca="1" si="422"/>
        <v>11.32667808219178</v>
      </c>
      <c r="I513" s="17">
        <f t="shared" ca="1" si="422"/>
        <v>15.011472602739724</v>
      </c>
      <c r="J513" s="17">
        <f t="shared" ca="1" si="422"/>
        <v>19.078082191780823</v>
      </c>
      <c r="K513" s="17">
        <f t="shared" ca="1" si="422"/>
        <v>23.24404109589041</v>
      </c>
      <c r="L513" s="17">
        <f t="shared" ca="1" si="422"/>
        <v>27.29167808219178</v>
      </c>
      <c r="M513" s="17">
        <f t="shared" ca="1" si="422"/>
        <v>31.140753424657529</v>
      </c>
      <c r="N513" s="17">
        <f t="shared" ca="1" si="422"/>
        <v>32.97592465753425</v>
      </c>
      <c r="O513" s="18">
        <v>3</v>
      </c>
      <c r="Q513" s="19">
        <f t="shared" ca="1" si="357"/>
        <v>351.07</v>
      </c>
      <c r="R513" t="s">
        <v>57</v>
      </c>
      <c r="S513">
        <v>2042</v>
      </c>
      <c r="T513" s="17">
        <v>327.91</v>
      </c>
      <c r="U513" s="17">
        <v>335.75</v>
      </c>
      <c r="V513" s="17">
        <v>351.07</v>
      </c>
    </row>
    <row r="514" spans="1:22" x14ac:dyDescent="0.45">
      <c r="A514" t="str">
        <f t="shared" ref="A514:B514" si="425">A346</f>
        <v>ARM</v>
      </c>
      <c r="B514" t="str">
        <f t="shared" si="425"/>
        <v>Armenia</v>
      </c>
      <c r="C514" s="6">
        <f t="shared" si="403"/>
        <v>4</v>
      </c>
      <c r="E514" t="str">
        <f t="shared" si="355"/>
        <v>NatGrdExt_ARM_4</v>
      </c>
      <c r="F514" s="17">
        <f t="shared" ca="1" si="370"/>
        <v>0.21784246575342464</v>
      </c>
      <c r="G514" s="17">
        <f t="shared" ca="1" si="422"/>
        <v>0.23126712328767124</v>
      </c>
      <c r="H514" s="17">
        <f t="shared" ca="1" si="422"/>
        <v>0.25619863013698629</v>
      </c>
      <c r="I514" s="17">
        <f t="shared" ca="1" si="422"/>
        <v>0.27996575342465757</v>
      </c>
      <c r="J514" s="17">
        <f t="shared" ca="1" si="422"/>
        <v>0.29993150684931502</v>
      </c>
      <c r="K514" s="17">
        <f t="shared" ca="1" si="422"/>
        <v>0.31568493150684934</v>
      </c>
      <c r="L514" s="17">
        <f t="shared" ca="1" si="422"/>
        <v>0.33147260273972606</v>
      </c>
      <c r="M514" s="17">
        <f t="shared" ca="1" si="422"/>
        <v>0.34712328767123285</v>
      </c>
      <c r="N514" s="17">
        <f t="shared" ca="1" si="422"/>
        <v>0.35493150684931507</v>
      </c>
      <c r="O514" s="18">
        <v>3</v>
      </c>
      <c r="Q514" s="19">
        <f t="shared" ca="1" si="357"/>
        <v>361.46899999999999</v>
      </c>
      <c r="R514" t="s">
        <v>57</v>
      </c>
      <c r="S514">
        <v>2043</v>
      </c>
      <c r="T514" s="17">
        <v>336.15499999999997</v>
      </c>
      <c r="U514" s="17">
        <v>344.64699999999999</v>
      </c>
      <c r="V514" s="17">
        <v>361.46899999999999</v>
      </c>
    </row>
    <row r="515" spans="1:22" x14ac:dyDescent="0.45">
      <c r="A515" t="str">
        <f t="shared" ref="A515:B515" si="426">A347</f>
        <v>ATG</v>
      </c>
      <c r="B515" t="str">
        <f t="shared" si="426"/>
        <v>Antigua and Barbuda</v>
      </c>
      <c r="C515" s="6">
        <f t="shared" si="403"/>
        <v>4</v>
      </c>
      <c r="E515" t="str">
        <f t="shared" si="355"/>
        <v>NatGrdExt_ATG_4</v>
      </c>
      <c r="F515" s="17">
        <f t="shared" ca="1" si="370"/>
        <v>1.9452054794520546E-2</v>
      </c>
      <c r="G515" s="17">
        <f t="shared" ca="1" si="422"/>
        <v>2.0719178082191782E-2</v>
      </c>
      <c r="H515" s="17">
        <f t="shared" ca="1" si="422"/>
        <v>2.2773972602739726E-2</v>
      </c>
      <c r="I515" s="17">
        <f t="shared" ca="1" si="422"/>
        <v>2.4143835616438358E-2</v>
      </c>
      <c r="J515" s="17">
        <f t="shared" ca="1" si="422"/>
        <v>2.5273972602739725E-2</v>
      </c>
      <c r="K515" s="17">
        <f t="shared" ca="1" si="422"/>
        <v>2.6678082191780823E-2</v>
      </c>
      <c r="L515" s="17">
        <f t="shared" ca="1" si="422"/>
        <v>2.8013698630136984E-2</v>
      </c>
      <c r="M515" s="17">
        <f t="shared" ca="1" si="422"/>
        <v>2.9383561643835612E-2</v>
      </c>
      <c r="N515" s="17">
        <f t="shared" ca="1" si="422"/>
        <v>3.0034246575342465E-2</v>
      </c>
      <c r="O515" s="18">
        <v>3</v>
      </c>
      <c r="Q515" s="19">
        <f t="shared" ca="1" si="357"/>
        <v>372.02100000000002</v>
      </c>
      <c r="R515" t="s">
        <v>57</v>
      </c>
      <c r="S515">
        <v>2044</v>
      </c>
      <c r="T515" s="17">
        <v>344.44099999999997</v>
      </c>
      <c r="U515" s="17">
        <v>353.61399999999998</v>
      </c>
      <c r="V515" s="17">
        <v>372.02100000000002</v>
      </c>
    </row>
    <row r="516" spans="1:22" x14ac:dyDescent="0.45">
      <c r="A516" t="str">
        <f t="shared" ref="A516:B516" si="427">A348</f>
        <v>AUS</v>
      </c>
      <c r="B516" t="str">
        <f t="shared" si="427"/>
        <v>Australia</v>
      </c>
      <c r="C516" s="6">
        <f t="shared" si="403"/>
        <v>4</v>
      </c>
      <c r="E516" t="str">
        <f t="shared" si="355"/>
        <v>NatGrdExt_AUS_4</v>
      </c>
      <c r="F516" s="17">
        <f t="shared" ca="1" si="370"/>
        <v>10.216746575342466</v>
      </c>
      <c r="G516" s="17">
        <f t="shared" ca="1" si="422"/>
        <v>10.597020547945204</v>
      </c>
      <c r="H516" s="17">
        <f t="shared" ca="1" si="422"/>
        <v>11.096472602739727</v>
      </c>
      <c r="I516" s="17">
        <f t="shared" ca="1" si="422"/>
        <v>11.472876712328766</v>
      </c>
      <c r="J516" s="17">
        <f t="shared" ca="1" si="422"/>
        <v>11.845650684931504</v>
      </c>
      <c r="K516" s="17">
        <f t="shared" ca="1" si="422"/>
        <v>12.19195205479452</v>
      </c>
      <c r="L516" s="17">
        <f t="shared" ca="1" si="422"/>
        <v>12.517191780821918</v>
      </c>
      <c r="M516" s="17">
        <f t="shared" ca="1" si="422"/>
        <v>12.942568493150684</v>
      </c>
      <c r="N516" s="17">
        <f t="shared" ca="1" si="422"/>
        <v>13.213732876712328</v>
      </c>
      <c r="O516" s="18">
        <v>3</v>
      </c>
      <c r="Q516" s="19">
        <f t="shared" ca="1" si="357"/>
        <v>382.72399999999999</v>
      </c>
      <c r="R516" t="s">
        <v>57</v>
      </c>
      <c r="S516">
        <v>2045</v>
      </c>
      <c r="T516" s="17">
        <v>352.76</v>
      </c>
      <c r="U516" s="17">
        <v>362.64499999999998</v>
      </c>
      <c r="V516" s="17">
        <v>382.72399999999999</v>
      </c>
    </row>
    <row r="517" spans="1:22" x14ac:dyDescent="0.45">
      <c r="A517" t="str">
        <f t="shared" ref="A517:B517" si="428">A349</f>
        <v>AUT</v>
      </c>
      <c r="B517" t="str">
        <f t="shared" si="428"/>
        <v>Austria</v>
      </c>
      <c r="C517" s="6">
        <f t="shared" si="403"/>
        <v>4</v>
      </c>
      <c r="E517" t="str">
        <f t="shared" ref="E517:E580" si="429">"NatGrdExt_"&amp;A517&amp;"_"&amp;C517</f>
        <v>NatGrdExt_AUT_4</v>
      </c>
      <c r="F517" s="17">
        <f t="shared" ca="1" si="370"/>
        <v>2.8744863013698629</v>
      </c>
      <c r="G517" s="17">
        <f t="shared" ca="1" si="422"/>
        <v>2.940171232876712</v>
      </c>
      <c r="H517" s="17">
        <f t="shared" ca="1" si="422"/>
        <v>2.9830821917808219</v>
      </c>
      <c r="I517" s="17">
        <f t="shared" ca="1" si="422"/>
        <v>2.9830821917808219</v>
      </c>
      <c r="J517" s="17">
        <f t="shared" ca="1" si="422"/>
        <v>2.9830821917808219</v>
      </c>
      <c r="K517" s="17">
        <f t="shared" ca="1" si="422"/>
        <v>2.9830821917808219</v>
      </c>
      <c r="L517" s="17">
        <f t="shared" ca="1" si="422"/>
        <v>2.9830821917808219</v>
      </c>
      <c r="M517" s="17">
        <f t="shared" ca="1" si="422"/>
        <v>2.9830821917808219</v>
      </c>
      <c r="N517" s="17">
        <f t="shared" ca="1" si="422"/>
        <v>2.9830821917808219</v>
      </c>
      <c r="O517" s="18">
        <v>3</v>
      </c>
      <c r="Q517" s="19">
        <f t="shared" ca="1" si="357"/>
        <v>393.57299999999998</v>
      </c>
      <c r="R517" t="s">
        <v>57</v>
      </c>
      <c r="S517">
        <v>2046</v>
      </c>
      <c r="T517" s="17">
        <v>361.101</v>
      </c>
      <c r="U517" s="17">
        <v>371.73399999999998</v>
      </c>
      <c r="V517" s="17">
        <v>393.57299999999998</v>
      </c>
    </row>
    <row r="518" spans="1:22" x14ac:dyDescent="0.45">
      <c r="A518" t="str">
        <f t="shared" ref="A518:B518" si="430">A350</f>
        <v>AZE</v>
      </c>
      <c r="B518" t="str">
        <f t="shared" si="430"/>
        <v>Azerbaijan</v>
      </c>
      <c r="C518" s="6">
        <f t="shared" si="403"/>
        <v>4</v>
      </c>
      <c r="E518" t="str">
        <f t="shared" si="429"/>
        <v>NatGrdExt_AZE_4</v>
      </c>
      <c r="F518" s="17">
        <f t="shared" ca="1" si="370"/>
        <v>0.76616438356164385</v>
      </c>
      <c r="G518" s="17">
        <f t="shared" ca="1" si="422"/>
        <v>0.82623287671232881</v>
      </c>
      <c r="H518" s="17">
        <f t="shared" ca="1" si="422"/>
        <v>0.93825342465753414</v>
      </c>
      <c r="I518" s="17">
        <f t="shared" ca="1" si="422"/>
        <v>1.0292123287671233</v>
      </c>
      <c r="J518" s="17">
        <f t="shared" ca="1" si="422"/>
        <v>1.0977054794520547</v>
      </c>
      <c r="K518" s="17">
        <f t="shared" ca="1" si="422"/>
        <v>1.1522945205479451</v>
      </c>
      <c r="L518" s="17">
        <f t="shared" ca="1" si="422"/>
        <v>1.1991438356164383</v>
      </c>
      <c r="M518" s="17">
        <f t="shared" ca="1" si="422"/>
        <v>1.2482876712328768</v>
      </c>
      <c r="N518" s="17">
        <f t="shared" ca="1" si="422"/>
        <v>1.2733561643835618</v>
      </c>
      <c r="O518" s="18">
        <v>3</v>
      </c>
      <c r="Q518" s="19">
        <f t="shared" ref="Q518:Q581" ca="1" si="431">OFFSET(S518,0,MATCH($Q$3,$T$4:$V$4,0))</f>
        <v>404.565</v>
      </c>
      <c r="R518" t="s">
        <v>57</v>
      </c>
      <c r="S518">
        <v>2047</v>
      </c>
      <c r="T518" s="17">
        <v>369.45699999999999</v>
      </c>
      <c r="U518" s="17">
        <v>380.87099999999998</v>
      </c>
      <c r="V518" s="17">
        <v>404.565</v>
      </c>
    </row>
    <row r="519" spans="1:22" x14ac:dyDescent="0.45">
      <c r="A519" t="str">
        <f t="shared" ref="A519:B519" si="432">A351</f>
        <v>BDI</v>
      </c>
      <c r="B519" t="str">
        <f t="shared" si="432"/>
        <v>Burundi</v>
      </c>
      <c r="C519" s="6">
        <f t="shared" si="403"/>
        <v>4</v>
      </c>
      <c r="E519" t="str">
        <f t="shared" si="429"/>
        <v>NatGrdExt_BDI_4</v>
      </c>
      <c r="F519" s="17">
        <f t="shared" ca="1" si="370"/>
        <v>7.4006849315068499E-2</v>
      </c>
      <c r="G519" s="17">
        <f t="shared" ca="1" si="422"/>
        <v>0.10243150684931507</v>
      </c>
      <c r="H519" s="17">
        <f t="shared" ca="1" si="422"/>
        <v>0.18602739726027401</v>
      </c>
      <c r="I519" s="17">
        <f t="shared" ca="1" si="422"/>
        <v>0.32181506849315072</v>
      </c>
      <c r="J519" s="17">
        <f t="shared" ca="1" si="422"/>
        <v>0.52671232876712326</v>
      </c>
      <c r="K519" s="17">
        <f t="shared" ca="1" si="422"/>
        <v>0.81431506849315061</v>
      </c>
      <c r="L519" s="17">
        <f t="shared" ca="1" si="422"/>
        <v>1.1882876712328767</v>
      </c>
      <c r="M519" s="17">
        <f t="shared" ca="1" si="422"/>
        <v>1.6275342465753424</v>
      </c>
      <c r="N519" s="17">
        <f t="shared" ca="1" si="422"/>
        <v>1.8597945205479451</v>
      </c>
      <c r="O519" s="18">
        <v>3</v>
      </c>
      <c r="Q519" s="19">
        <f t="shared" ca="1" si="431"/>
        <v>415.69400000000002</v>
      </c>
      <c r="R519" t="s">
        <v>57</v>
      </c>
      <c r="S519">
        <v>2048</v>
      </c>
      <c r="T519" s="17">
        <v>377.81799999999998</v>
      </c>
      <c r="U519" s="17">
        <v>390.04700000000003</v>
      </c>
      <c r="V519" s="17">
        <v>415.69400000000002</v>
      </c>
    </row>
    <row r="520" spans="1:22" x14ac:dyDescent="0.45">
      <c r="A520" t="str">
        <f t="shared" ref="A520:B520" si="433">A352</f>
        <v>BEL</v>
      </c>
      <c r="B520" t="str">
        <f t="shared" si="433"/>
        <v>Belgium</v>
      </c>
      <c r="C520" s="6">
        <f t="shared" si="403"/>
        <v>4</v>
      </c>
      <c r="E520" t="str">
        <f t="shared" si="429"/>
        <v>NatGrdExt_BEL_4</v>
      </c>
      <c r="F520" s="17">
        <f t="shared" ca="1" si="370"/>
        <v>3.3296232876712324</v>
      </c>
      <c r="G520" s="17">
        <f t="shared" ca="1" si="422"/>
        <v>3.3805821917808219</v>
      </c>
      <c r="H520" s="17">
        <f t="shared" ca="1" si="422"/>
        <v>3.4549657534246574</v>
      </c>
      <c r="I520" s="17">
        <f t="shared" ca="1" si="422"/>
        <v>3.5115753424657532</v>
      </c>
      <c r="J520" s="17">
        <f t="shared" ca="1" si="422"/>
        <v>3.5822260273972604</v>
      </c>
      <c r="K520" s="17">
        <f t="shared" ca="1" si="422"/>
        <v>3.6831164383561643</v>
      </c>
      <c r="L520" s="17">
        <f t="shared" ca="1" si="422"/>
        <v>3.8205821917808218</v>
      </c>
      <c r="M520" s="17">
        <f t="shared" ca="1" si="422"/>
        <v>4.0025000000000004</v>
      </c>
      <c r="N520" s="17">
        <f t="shared" ca="1" si="422"/>
        <v>4.1093150684931503</v>
      </c>
      <c r="O520" s="18">
        <v>3</v>
      </c>
      <c r="Q520" s="19">
        <f t="shared" ca="1" si="431"/>
        <v>426.952</v>
      </c>
      <c r="R520" t="s">
        <v>57</v>
      </c>
      <c r="S520">
        <v>2049</v>
      </c>
      <c r="T520" s="17">
        <v>386.17500000000001</v>
      </c>
      <c r="U520" s="17">
        <v>399.25400000000002</v>
      </c>
      <c r="V520" s="17">
        <v>426.952</v>
      </c>
    </row>
    <row r="521" spans="1:22" x14ac:dyDescent="0.45">
      <c r="A521" t="str">
        <f t="shared" ref="A521:B521" si="434">A353</f>
        <v>BEN</v>
      </c>
      <c r="B521" t="str">
        <f t="shared" si="434"/>
        <v>Benin</v>
      </c>
      <c r="C521" s="6">
        <f t="shared" si="403"/>
        <v>4</v>
      </c>
      <c r="E521" t="str">
        <f t="shared" si="429"/>
        <v>NatGrdExt_BEN_4</v>
      </c>
      <c r="F521" s="17">
        <f t="shared" ca="1" si="370"/>
        <v>7.917808219178081E-2</v>
      </c>
      <c r="G521" s="17">
        <f t="shared" ref="G521:N530" ca="1" si="435">MAX(F521,SUMIFS($Q$5:$Q$19999,$R$5:$R$19999,RIGHT($A521,3),$S$5:$S$19999,G$4)*VLOOKUP($C521,$Y$5:$Z$15,2,FALSE)/8.76)+SUMIF($Y$5:$Y$15,$C521,$AA$5:$AA$15)</f>
        <v>0.11006849315068493</v>
      </c>
      <c r="H521" s="17">
        <f t="shared" ca="1" si="435"/>
        <v>0.20417808219178082</v>
      </c>
      <c r="I521" s="17">
        <f t="shared" ca="1" si="435"/>
        <v>0.35938356164383561</v>
      </c>
      <c r="J521" s="17">
        <f t="shared" ca="1" si="435"/>
        <v>0.60082191780821925</v>
      </c>
      <c r="K521" s="17">
        <f t="shared" ca="1" si="435"/>
        <v>0.95020547945205469</v>
      </c>
      <c r="L521" s="17">
        <f t="shared" ca="1" si="435"/>
        <v>1.4140068493150684</v>
      </c>
      <c r="M521" s="17">
        <f t="shared" ca="1" si="435"/>
        <v>1.9731164383561646</v>
      </c>
      <c r="N521" s="17">
        <f t="shared" ca="1" si="435"/>
        <v>2.2748630136986305</v>
      </c>
      <c r="O521" s="18">
        <v>3</v>
      </c>
      <c r="Q521" s="19">
        <f t="shared" ca="1" si="431"/>
        <v>438.33499999999998</v>
      </c>
      <c r="R521" t="s">
        <v>57</v>
      </c>
      <c r="S521">
        <v>2050</v>
      </c>
      <c r="T521" s="17">
        <v>394.51799999999997</v>
      </c>
      <c r="U521" s="17">
        <v>408.48099999999999</v>
      </c>
      <c r="V521" s="17">
        <v>438.33499999999998</v>
      </c>
    </row>
    <row r="522" spans="1:22" x14ac:dyDescent="0.45">
      <c r="A522" t="str">
        <f t="shared" ref="A522:B522" si="436">A354</f>
        <v>BFA</v>
      </c>
      <c r="B522" t="str">
        <f t="shared" si="436"/>
        <v>Burkina Faso</v>
      </c>
      <c r="C522" s="6">
        <f t="shared" si="403"/>
        <v>4</v>
      </c>
      <c r="E522" t="str">
        <f t="shared" si="429"/>
        <v>NatGrdExt_BFA_4</v>
      </c>
      <c r="F522" s="17">
        <f t="shared" ca="1" si="370"/>
        <v>0.13058219178082192</v>
      </c>
      <c r="G522" s="17">
        <f t="shared" ca="1" si="435"/>
        <v>0.18808219178082192</v>
      </c>
      <c r="H522" s="17">
        <f t="shared" ca="1" si="435"/>
        <v>0.38102739726027396</v>
      </c>
      <c r="I522" s="17">
        <f t="shared" ca="1" si="435"/>
        <v>0.73386986301369861</v>
      </c>
      <c r="J522" s="17">
        <f t="shared" ca="1" si="435"/>
        <v>1.3366095890410961</v>
      </c>
      <c r="K522" s="17">
        <f t="shared" ca="1" si="435"/>
        <v>2.2896232876712328</v>
      </c>
      <c r="L522" s="17">
        <f t="shared" ca="1" si="435"/>
        <v>3.6744863013698628</v>
      </c>
      <c r="M522" s="17">
        <f t="shared" ca="1" si="435"/>
        <v>5.5088698630136985</v>
      </c>
      <c r="N522" s="17">
        <f t="shared" ca="1" si="435"/>
        <v>6.570034246575343</v>
      </c>
      <c r="O522" s="18">
        <v>3</v>
      </c>
      <c r="Q522" s="19">
        <f t="shared" ca="1" si="431"/>
        <v>449.83600000000001</v>
      </c>
      <c r="R522" t="s">
        <v>57</v>
      </c>
      <c r="S522">
        <v>2051</v>
      </c>
      <c r="T522" s="17">
        <v>402.839</v>
      </c>
      <c r="U522" s="17">
        <v>417.71800000000002</v>
      </c>
      <c r="V522" s="17">
        <v>449.83600000000001</v>
      </c>
    </row>
    <row r="523" spans="1:22" x14ac:dyDescent="0.45">
      <c r="A523" t="str">
        <f t="shared" ref="A523:B523" si="437">A355</f>
        <v>BGD</v>
      </c>
      <c r="B523" t="str">
        <f t="shared" si="437"/>
        <v>Bangladesh</v>
      </c>
      <c r="C523" s="6">
        <f t="shared" si="403"/>
        <v>4</v>
      </c>
      <c r="E523" t="str">
        <f t="shared" si="429"/>
        <v>NatGrdExt_BGD_4</v>
      </c>
      <c r="F523" s="17">
        <f t="shared" ca="1" si="370"/>
        <v>4.2404794520547942</v>
      </c>
      <c r="G523" s="17">
        <f t="shared" ca="1" si="435"/>
        <v>6.1392465753424652</v>
      </c>
      <c r="H523" s="17">
        <f t="shared" ca="1" si="435"/>
        <v>11.418219178082191</v>
      </c>
      <c r="I523" s="17">
        <f t="shared" ca="1" si="435"/>
        <v>17.591267123287668</v>
      </c>
      <c r="J523" s="17">
        <f t="shared" ca="1" si="435"/>
        <v>22.877842465753425</v>
      </c>
      <c r="K523" s="17">
        <f t="shared" ca="1" si="435"/>
        <v>26.395547945205479</v>
      </c>
      <c r="L523" s="17">
        <f t="shared" ca="1" si="435"/>
        <v>28.513047945205479</v>
      </c>
      <c r="M523" s="17">
        <f t="shared" ca="1" si="435"/>
        <v>29.861643835616441</v>
      </c>
      <c r="N523" s="17">
        <f t="shared" ca="1" si="435"/>
        <v>30.42486301369863</v>
      </c>
      <c r="O523" s="18">
        <v>3</v>
      </c>
      <c r="Q523" s="19">
        <f t="shared" ca="1" si="431"/>
        <v>461.44600000000003</v>
      </c>
      <c r="R523" t="s">
        <v>57</v>
      </c>
      <c r="S523">
        <v>2052</v>
      </c>
      <c r="T523" s="17">
        <v>411.12599999999998</v>
      </c>
      <c r="U523" s="17">
        <v>426.95400000000001</v>
      </c>
      <c r="V523" s="17">
        <v>461.44600000000003</v>
      </c>
    </row>
    <row r="524" spans="1:22" x14ac:dyDescent="0.45">
      <c r="A524" t="str">
        <f t="shared" ref="A524:B524" si="438">A356</f>
        <v>BGR</v>
      </c>
      <c r="B524" t="str">
        <f t="shared" si="438"/>
        <v>Bulgaria</v>
      </c>
      <c r="C524" s="6">
        <f t="shared" si="403"/>
        <v>4</v>
      </c>
      <c r="E524" t="str">
        <f t="shared" si="429"/>
        <v>NatGrdExt_BGR_4</v>
      </c>
      <c r="F524" s="17">
        <f t="shared" ca="1" si="370"/>
        <v>1.1424999999999998</v>
      </c>
      <c r="G524" s="17">
        <f t="shared" ca="1" si="435"/>
        <v>1.1424999999999998</v>
      </c>
      <c r="H524" s="17">
        <f t="shared" ca="1" si="435"/>
        <v>1.1424999999999998</v>
      </c>
      <c r="I524" s="17">
        <f t="shared" ca="1" si="435"/>
        <v>1.1424999999999998</v>
      </c>
      <c r="J524" s="17">
        <f t="shared" ca="1" si="435"/>
        <v>1.1424999999999998</v>
      </c>
      <c r="K524" s="17">
        <f t="shared" ca="1" si="435"/>
        <v>1.1424999999999998</v>
      </c>
      <c r="L524" s="17">
        <f t="shared" ca="1" si="435"/>
        <v>1.1424999999999998</v>
      </c>
      <c r="M524" s="17">
        <f t="shared" ca="1" si="435"/>
        <v>1.1424999999999998</v>
      </c>
      <c r="N524" s="17">
        <f t="shared" ca="1" si="435"/>
        <v>1.1467808219178079</v>
      </c>
      <c r="O524" s="18">
        <v>3</v>
      </c>
      <c r="Q524" s="19">
        <f t="shared" ca="1" si="431"/>
        <v>473.15300000000002</v>
      </c>
      <c r="R524" t="s">
        <v>57</v>
      </c>
      <c r="S524">
        <v>2053</v>
      </c>
      <c r="T524" s="17">
        <v>419.37099999999998</v>
      </c>
      <c r="U524" s="17">
        <v>436.17899999999997</v>
      </c>
      <c r="V524" s="17">
        <v>473.15300000000002</v>
      </c>
    </row>
    <row r="525" spans="1:22" x14ac:dyDescent="0.45">
      <c r="A525" t="str">
        <f t="shared" ref="A525:B525" si="439">A357</f>
        <v>BHR</v>
      </c>
      <c r="B525" t="str">
        <f t="shared" si="439"/>
        <v>Bahrain</v>
      </c>
      <c r="C525" s="6">
        <f t="shared" si="403"/>
        <v>4</v>
      </c>
      <c r="E525" t="str">
        <f t="shared" si="429"/>
        <v>NatGrdExt_BHR_4</v>
      </c>
      <c r="F525" s="17">
        <f t="shared" ca="1" si="370"/>
        <v>1.1490410958904109</v>
      </c>
      <c r="G525" s="17">
        <f t="shared" ca="1" si="435"/>
        <v>1.1634931506849313</v>
      </c>
      <c r="H525" s="17">
        <f t="shared" ca="1" si="435"/>
        <v>1.236404109589041</v>
      </c>
      <c r="I525" s="17">
        <f t="shared" ca="1" si="435"/>
        <v>1.2883561643835617</v>
      </c>
      <c r="J525" s="17">
        <f t="shared" ca="1" si="435"/>
        <v>1.3059589041095889</v>
      </c>
      <c r="K525" s="17">
        <f t="shared" ca="1" si="435"/>
        <v>1.313972602739726</v>
      </c>
      <c r="L525" s="17">
        <f t="shared" ca="1" si="435"/>
        <v>1.3184589041095891</v>
      </c>
      <c r="M525" s="17">
        <f t="shared" ca="1" si="435"/>
        <v>1.3482534246575342</v>
      </c>
      <c r="N525" s="17">
        <f t="shared" ca="1" si="435"/>
        <v>1.3702397260273975</v>
      </c>
      <c r="O525" s="18">
        <v>3</v>
      </c>
      <c r="Q525" s="19">
        <f t="shared" ca="1" si="431"/>
        <v>484.95100000000002</v>
      </c>
      <c r="R525" t="s">
        <v>57</v>
      </c>
      <c r="S525">
        <v>2054</v>
      </c>
      <c r="T525" s="17">
        <v>427.56200000000001</v>
      </c>
      <c r="U525" s="17">
        <v>445.37900000000002</v>
      </c>
      <c r="V525" s="17">
        <v>484.95100000000002</v>
      </c>
    </row>
    <row r="526" spans="1:22" x14ac:dyDescent="0.45">
      <c r="A526" t="str">
        <f t="shared" ref="A526:B526" si="440">A358</f>
        <v>BHS</v>
      </c>
      <c r="B526" t="str">
        <f t="shared" si="440"/>
        <v>The Bahamas</v>
      </c>
      <c r="C526" s="6">
        <f t="shared" si="403"/>
        <v>4</v>
      </c>
      <c r="E526" t="str">
        <f t="shared" si="429"/>
        <v>NatGrdExt_BHS_4</v>
      </c>
      <c r="F526" s="17">
        <f t="shared" ca="1" si="370"/>
        <v>8.0102739726027397E-2</v>
      </c>
      <c r="G526" s="17">
        <f t="shared" ca="1" si="435"/>
        <v>8.2945205479452055E-2</v>
      </c>
      <c r="H526" s="17">
        <f t="shared" ca="1" si="435"/>
        <v>8.6609589041095891E-2</v>
      </c>
      <c r="I526" s="17">
        <f t="shared" ca="1" si="435"/>
        <v>8.8013698630136972E-2</v>
      </c>
      <c r="J526" s="17">
        <f t="shared" ca="1" si="435"/>
        <v>8.8013698630136972E-2</v>
      </c>
      <c r="K526" s="17">
        <f t="shared" ca="1" si="435"/>
        <v>8.8013698630136972E-2</v>
      </c>
      <c r="L526" s="17">
        <f t="shared" ca="1" si="435"/>
        <v>8.8013698630136972E-2</v>
      </c>
      <c r="M526" s="17">
        <f t="shared" ca="1" si="435"/>
        <v>8.8013698630136972E-2</v>
      </c>
      <c r="N526" s="17">
        <f t="shared" ca="1" si="435"/>
        <v>8.8013698630136972E-2</v>
      </c>
      <c r="O526" s="18">
        <v>3</v>
      </c>
      <c r="Q526" s="19">
        <f t="shared" ca="1" si="431"/>
        <v>496.827</v>
      </c>
      <c r="R526" t="s">
        <v>57</v>
      </c>
      <c r="S526">
        <v>2055</v>
      </c>
      <c r="T526" s="17">
        <v>435.68799999999999</v>
      </c>
      <c r="U526" s="17">
        <v>454.54500000000002</v>
      </c>
      <c r="V526" s="17">
        <v>496.827</v>
      </c>
    </row>
    <row r="527" spans="1:22" x14ac:dyDescent="0.45">
      <c r="A527" t="str">
        <f t="shared" ref="A527:B527" si="441">A359</f>
        <v>BIH</v>
      </c>
      <c r="B527" t="str">
        <f t="shared" si="441"/>
        <v>Bosnia and Herzegovina</v>
      </c>
      <c r="C527" s="6">
        <f t="shared" si="403"/>
        <v>4</v>
      </c>
      <c r="E527" t="str">
        <f t="shared" si="429"/>
        <v>NatGrdExt_BIH_4</v>
      </c>
      <c r="F527" s="17">
        <f t="shared" ca="1" si="370"/>
        <v>0.648595890410959</v>
      </c>
      <c r="G527" s="17">
        <f t="shared" ca="1" si="435"/>
        <v>0.75910958904109593</v>
      </c>
      <c r="H527" s="17">
        <f t="shared" ca="1" si="435"/>
        <v>0.96955479452054794</v>
      </c>
      <c r="I527" s="17">
        <f t="shared" ca="1" si="435"/>
        <v>1.1234931506849315</v>
      </c>
      <c r="J527" s="17">
        <f t="shared" ca="1" si="435"/>
        <v>1.2236301369863014</v>
      </c>
      <c r="K527" s="17">
        <f t="shared" ca="1" si="435"/>
        <v>1.2802054794520548</v>
      </c>
      <c r="L527" s="17">
        <f t="shared" ca="1" si="435"/>
        <v>1.3034931506849314</v>
      </c>
      <c r="M527" s="17">
        <f t="shared" ca="1" si="435"/>
        <v>1.3228424657534248</v>
      </c>
      <c r="N527" s="17">
        <f t="shared" ca="1" si="435"/>
        <v>1.3349657534246575</v>
      </c>
      <c r="O527" s="18">
        <v>3</v>
      </c>
      <c r="Q527" s="19">
        <f t="shared" ca="1" si="431"/>
        <v>508.77100000000002</v>
      </c>
      <c r="R527" t="s">
        <v>57</v>
      </c>
      <c r="S527">
        <v>2056</v>
      </c>
      <c r="T527" s="17">
        <v>443.74</v>
      </c>
      <c r="U527" s="17">
        <v>463.66399999999999</v>
      </c>
      <c r="V527" s="17">
        <v>508.77100000000002</v>
      </c>
    </row>
    <row r="528" spans="1:22" x14ac:dyDescent="0.45">
      <c r="A528" t="str">
        <f t="shared" ref="A528:B528" si="442">A360</f>
        <v>BLR</v>
      </c>
      <c r="B528" t="str">
        <f t="shared" si="442"/>
        <v>Belarus</v>
      </c>
      <c r="C528" s="6">
        <f t="shared" si="403"/>
        <v>4</v>
      </c>
      <c r="E528" t="str">
        <f t="shared" si="429"/>
        <v>NatGrdExt_BLR_4</v>
      </c>
      <c r="F528" s="17">
        <f t="shared" ca="1" si="370"/>
        <v>1.2285273972602739</v>
      </c>
      <c r="G528" s="17">
        <f t="shared" ca="1" si="435"/>
        <v>1.2305136986301368</v>
      </c>
      <c r="H528" s="17">
        <f t="shared" ca="1" si="435"/>
        <v>1.2305136986301368</v>
      </c>
      <c r="I528" s="17">
        <f t="shared" ca="1" si="435"/>
        <v>1.2338356164383562</v>
      </c>
      <c r="J528" s="17">
        <f t="shared" ca="1" si="435"/>
        <v>1.2338356164383562</v>
      </c>
      <c r="K528" s="17">
        <f t="shared" ca="1" si="435"/>
        <v>1.2338356164383562</v>
      </c>
      <c r="L528" s="17">
        <f t="shared" ca="1" si="435"/>
        <v>1.2483561643835617</v>
      </c>
      <c r="M528" s="17">
        <f t="shared" ca="1" si="435"/>
        <v>1.2779452054794522</v>
      </c>
      <c r="N528" s="17">
        <f t="shared" ca="1" si="435"/>
        <v>1.2963356164383562</v>
      </c>
      <c r="O528" s="18">
        <v>3</v>
      </c>
      <c r="Q528" s="19">
        <f t="shared" ca="1" si="431"/>
        <v>520.77599999999995</v>
      </c>
      <c r="R528" t="s">
        <v>57</v>
      </c>
      <c r="S528">
        <v>2057</v>
      </c>
      <c r="T528" s="17">
        <v>451.714</v>
      </c>
      <c r="U528" s="17">
        <v>472.73</v>
      </c>
      <c r="V528" s="17">
        <v>520.77599999999995</v>
      </c>
    </row>
    <row r="529" spans="1:22" x14ac:dyDescent="0.45">
      <c r="A529" t="str">
        <f t="shared" ref="A529:B529" si="443">A361</f>
        <v>BLZ</v>
      </c>
      <c r="B529" t="str">
        <f t="shared" si="443"/>
        <v>Belize</v>
      </c>
      <c r="C529" s="6">
        <f t="shared" si="403"/>
        <v>4</v>
      </c>
      <c r="E529" t="str">
        <f t="shared" si="429"/>
        <v>NatGrdExt_BLZ_4</v>
      </c>
      <c r="F529" s="17">
        <f t="shared" ref="F529:F592" ca="1" si="444">SUMIFS($Q$5:$Q$19999,$R$5:$R$19999,RIGHT($A529,3),$S$5:$S$19999,F$4)*VLOOKUP($C529,$Y$5:$Z$15,2,FALSE)/8.76+SUMIF($Y$5:$Y$15,$C529,$AA$5:$AA$15)</f>
        <v>8.4246575342465754E-2</v>
      </c>
      <c r="G529" s="17">
        <f t="shared" ca="1" si="435"/>
        <v>9.2191780821917813E-2</v>
      </c>
      <c r="H529" s="17">
        <f t="shared" ca="1" si="435"/>
        <v>0.10842465753424657</v>
      </c>
      <c r="I529" s="17">
        <f t="shared" ca="1" si="435"/>
        <v>0.12476027397260274</v>
      </c>
      <c r="J529" s="17">
        <f t="shared" ca="1" si="435"/>
        <v>0.141027397260274</v>
      </c>
      <c r="K529" s="17">
        <f t="shared" ca="1" si="435"/>
        <v>0.15729452054794521</v>
      </c>
      <c r="L529" s="17">
        <f t="shared" ca="1" si="435"/>
        <v>0.17277397260273972</v>
      </c>
      <c r="M529" s="17">
        <f t="shared" ca="1" si="435"/>
        <v>0.18719178082191781</v>
      </c>
      <c r="N529" s="17">
        <f t="shared" ca="1" si="435"/>
        <v>0.19448630136986303</v>
      </c>
      <c r="O529" s="18">
        <v>3</v>
      </c>
      <c r="Q529" s="19">
        <f t="shared" ca="1" si="431"/>
        <v>532.83299999999997</v>
      </c>
      <c r="R529" t="s">
        <v>57</v>
      </c>
      <c r="S529">
        <v>2058</v>
      </c>
      <c r="T529" s="17">
        <v>459.608</v>
      </c>
      <c r="U529" s="17">
        <v>481.738</v>
      </c>
      <c r="V529" s="17">
        <v>532.83299999999997</v>
      </c>
    </row>
    <row r="530" spans="1:22" x14ac:dyDescent="0.45">
      <c r="A530" t="str">
        <f t="shared" ref="A530:B530" si="445">A362</f>
        <v>BOL</v>
      </c>
      <c r="B530" t="str">
        <f t="shared" si="445"/>
        <v>Bolivia</v>
      </c>
      <c r="C530" s="6">
        <f t="shared" si="403"/>
        <v>4</v>
      </c>
      <c r="E530" t="str">
        <f t="shared" si="429"/>
        <v>NatGrdExt_BOL_4</v>
      </c>
      <c r="F530" s="17">
        <f t="shared" ca="1" si="444"/>
        <v>0.42674657534246574</v>
      </c>
      <c r="G530" s="17">
        <f t="shared" ca="1" si="435"/>
        <v>0.54520547945205478</v>
      </c>
      <c r="H530" s="17">
        <f t="shared" ca="1" si="435"/>
        <v>0.87147260273972593</v>
      </c>
      <c r="I530" s="17">
        <f t="shared" ca="1" si="435"/>
        <v>1.3354109589041097</v>
      </c>
      <c r="J530" s="17">
        <f t="shared" ca="1" si="435"/>
        <v>1.9550342465753425</v>
      </c>
      <c r="K530" s="17">
        <f t="shared" ca="1" si="435"/>
        <v>2.7162671232876714</v>
      </c>
      <c r="L530" s="17">
        <f t="shared" ca="1" si="435"/>
        <v>3.5879452054794521</v>
      </c>
      <c r="M530" s="17">
        <f t="shared" ca="1" si="435"/>
        <v>4.5207876712328767</v>
      </c>
      <c r="N530" s="17">
        <f t="shared" ca="1" si="435"/>
        <v>4.9924315068493152</v>
      </c>
      <c r="O530" s="18">
        <v>3</v>
      </c>
      <c r="Q530" s="19">
        <f t="shared" ca="1" si="431"/>
        <v>544.93700000000001</v>
      </c>
      <c r="R530" t="s">
        <v>57</v>
      </c>
      <c r="S530">
        <v>2059</v>
      </c>
      <c r="T530" s="17">
        <v>467.41800000000001</v>
      </c>
      <c r="U530" s="17">
        <v>490.68200000000002</v>
      </c>
      <c r="V530" s="17">
        <v>544.93700000000001</v>
      </c>
    </row>
    <row r="531" spans="1:22" x14ac:dyDescent="0.45">
      <c r="A531" t="str">
        <f t="shared" ref="A531:B531" si="446">A363</f>
        <v>BRA</v>
      </c>
      <c r="B531" t="str">
        <f t="shared" si="446"/>
        <v>Brazil</v>
      </c>
      <c r="C531" s="6">
        <f t="shared" si="403"/>
        <v>4</v>
      </c>
      <c r="E531" t="str">
        <f t="shared" si="429"/>
        <v>NatGrdExt_BRA_4</v>
      </c>
      <c r="F531" s="17">
        <f t="shared" ca="1" si="444"/>
        <v>23.399349315068491</v>
      </c>
      <c r="G531" s="17">
        <f t="shared" ref="G531:N540" ca="1" si="447">MAX(F531,SUMIFS($Q$5:$Q$19999,$R$5:$R$19999,RIGHT($A531,3),$S$5:$S$19999,G$4)*VLOOKUP($C531,$Y$5:$Z$15,2,FALSE)/8.76)+SUMIF($Y$5:$Y$15,$C531,$AA$5:$AA$15)</f>
        <v>25.885171232876711</v>
      </c>
      <c r="H531" s="17">
        <f t="shared" ca="1" si="447"/>
        <v>30.286095890410959</v>
      </c>
      <c r="I531" s="17">
        <f t="shared" ca="1" si="447"/>
        <v>33.574143835616432</v>
      </c>
      <c r="J531" s="17">
        <f t="shared" ca="1" si="447"/>
        <v>35.725684931506848</v>
      </c>
      <c r="K531" s="17">
        <f t="shared" ca="1" si="447"/>
        <v>36.996917808219173</v>
      </c>
      <c r="L531" s="17">
        <f t="shared" ca="1" si="447"/>
        <v>37.80239726027397</v>
      </c>
      <c r="M531" s="17">
        <f t="shared" ca="1" si="447"/>
        <v>38.5</v>
      </c>
      <c r="N531" s="17">
        <f t="shared" ca="1" si="447"/>
        <v>38.9</v>
      </c>
      <c r="O531" s="18">
        <v>3</v>
      </c>
      <c r="Q531" s="19">
        <f t="shared" ca="1" si="431"/>
        <v>557.08000000000004</v>
      </c>
      <c r="R531" t="s">
        <v>57</v>
      </c>
      <c r="S531">
        <v>2060</v>
      </c>
      <c r="T531" s="17">
        <v>475.14499999999998</v>
      </c>
      <c r="U531" s="17">
        <v>499.55700000000002</v>
      </c>
      <c r="V531" s="17">
        <v>557.08000000000004</v>
      </c>
    </row>
    <row r="532" spans="1:22" x14ac:dyDescent="0.45">
      <c r="A532" t="str">
        <f t="shared" ref="A532:B532" si="448">A364</f>
        <v>BRN</v>
      </c>
      <c r="B532" t="str">
        <f t="shared" si="448"/>
        <v>Brunei</v>
      </c>
      <c r="C532" s="6">
        <f t="shared" si="403"/>
        <v>4</v>
      </c>
      <c r="E532" t="str">
        <f t="shared" si="429"/>
        <v>NatGrdExt_BRN_4</v>
      </c>
      <c r="F532" s="17">
        <f t="shared" ca="1" si="444"/>
        <v>0.15160958904109587</v>
      </c>
      <c r="G532" s="17">
        <f t="shared" ca="1" si="447"/>
        <v>0.16054794520547944</v>
      </c>
      <c r="H532" s="17">
        <f t="shared" ca="1" si="447"/>
        <v>0.17493150684931505</v>
      </c>
      <c r="I532" s="17">
        <f t="shared" ca="1" si="447"/>
        <v>0.18537671232876715</v>
      </c>
      <c r="J532" s="17">
        <f t="shared" ca="1" si="447"/>
        <v>0.19332191780821917</v>
      </c>
      <c r="K532" s="17">
        <f t="shared" ca="1" si="447"/>
        <v>0.19886986301369863</v>
      </c>
      <c r="L532" s="17">
        <f t="shared" ca="1" si="447"/>
        <v>0.20424657534246576</v>
      </c>
      <c r="M532" s="17">
        <f t="shared" ca="1" si="447"/>
        <v>0.21133561643835616</v>
      </c>
      <c r="N532" s="17">
        <f t="shared" ca="1" si="447"/>
        <v>0.21565068493150683</v>
      </c>
      <c r="O532" s="18">
        <v>3</v>
      </c>
      <c r="Q532" s="19">
        <f t="shared" ca="1" si="431"/>
        <v>569.25199999999995</v>
      </c>
      <c r="R532" t="s">
        <v>57</v>
      </c>
      <c r="S532">
        <v>2061</v>
      </c>
      <c r="T532" s="17">
        <v>482.78300000000002</v>
      </c>
      <c r="U532" s="17">
        <v>508.35700000000003</v>
      </c>
      <c r="V532" s="17">
        <v>569.25199999999995</v>
      </c>
    </row>
    <row r="533" spans="1:22" x14ac:dyDescent="0.45">
      <c r="A533" t="str">
        <f t="shared" ref="A533:B533" si="449">A365</f>
        <v>BTN</v>
      </c>
      <c r="B533" t="str">
        <f t="shared" si="449"/>
        <v>Bhutan</v>
      </c>
      <c r="C533" s="6">
        <f t="shared" si="403"/>
        <v>4</v>
      </c>
      <c r="E533" t="str">
        <f t="shared" si="429"/>
        <v>NatGrdExt_BTN_4</v>
      </c>
      <c r="F533" s="17">
        <f t="shared" ca="1" si="444"/>
        <v>1.6404109589041097E-2</v>
      </c>
      <c r="G533" s="17">
        <f t="shared" ca="1" si="447"/>
        <v>2.0136986301369862E-2</v>
      </c>
      <c r="H533" s="17">
        <f t="shared" ca="1" si="447"/>
        <v>2.958904109589041E-2</v>
      </c>
      <c r="I533" s="17">
        <f t="shared" ca="1" si="447"/>
        <v>4.1917808219178079E-2</v>
      </c>
      <c r="J533" s="17">
        <f t="shared" ca="1" si="447"/>
        <v>5.712328767123287E-2</v>
      </c>
      <c r="K533" s="17">
        <f t="shared" ca="1" si="447"/>
        <v>7.4109589041095894E-2</v>
      </c>
      <c r="L533" s="17">
        <f t="shared" ca="1" si="447"/>
        <v>9.2089041095890403E-2</v>
      </c>
      <c r="M533" s="17">
        <f t="shared" ca="1" si="447"/>
        <v>0.11095890410958904</v>
      </c>
      <c r="N533" s="17">
        <f t="shared" ca="1" si="447"/>
        <v>0.12061643835616438</v>
      </c>
      <c r="O533" s="18">
        <v>3</v>
      </c>
      <c r="Q533" s="19">
        <f t="shared" ca="1" si="431"/>
        <v>581.447</v>
      </c>
      <c r="R533" t="s">
        <v>57</v>
      </c>
      <c r="S533">
        <v>2062</v>
      </c>
      <c r="T533" s="17">
        <v>490.32799999999997</v>
      </c>
      <c r="U533" s="17">
        <v>517.07500000000005</v>
      </c>
      <c r="V533" s="17">
        <v>581.447</v>
      </c>
    </row>
    <row r="534" spans="1:22" x14ac:dyDescent="0.45">
      <c r="A534" t="str">
        <f t="shared" ref="A534:B534" si="450">A366</f>
        <v>BWA</v>
      </c>
      <c r="B534" t="str">
        <f t="shared" si="450"/>
        <v>Botswana</v>
      </c>
      <c r="C534" s="6">
        <f t="shared" si="403"/>
        <v>4</v>
      </c>
      <c r="E534" t="str">
        <f t="shared" si="429"/>
        <v>NatGrdExt_BWA_4</v>
      </c>
      <c r="F534" s="17">
        <f t="shared" ca="1" si="444"/>
        <v>0.19462328767123285</v>
      </c>
      <c r="G534" s="17">
        <f t="shared" ca="1" si="447"/>
        <v>0.2288698630136986</v>
      </c>
      <c r="H534" s="17">
        <f t="shared" ca="1" si="447"/>
        <v>0.29575342465753424</v>
      </c>
      <c r="I534" s="17">
        <f t="shared" ca="1" si="447"/>
        <v>0.35647260273972603</v>
      </c>
      <c r="J534" s="17">
        <f t="shared" ca="1" si="447"/>
        <v>0.4053767123287671</v>
      </c>
      <c r="K534" s="17">
        <f t="shared" ca="1" si="447"/>
        <v>0.43965753424657528</v>
      </c>
      <c r="L534" s="17">
        <f t="shared" ca="1" si="447"/>
        <v>0.46342465753424655</v>
      </c>
      <c r="M534" s="17">
        <f t="shared" ca="1" si="447"/>
        <v>0.48003424657534244</v>
      </c>
      <c r="N534" s="17">
        <f t="shared" ca="1" si="447"/>
        <v>0.48558219178082196</v>
      </c>
      <c r="O534" s="18">
        <v>3</v>
      </c>
      <c r="Q534" s="19">
        <f t="shared" ca="1" si="431"/>
        <v>593.654</v>
      </c>
      <c r="R534" t="s">
        <v>57</v>
      </c>
      <c r="S534">
        <v>2063</v>
      </c>
      <c r="T534" s="17">
        <v>497.76900000000001</v>
      </c>
      <c r="U534" s="17">
        <v>525.70000000000005</v>
      </c>
      <c r="V534" s="17">
        <v>593.654</v>
      </c>
    </row>
    <row r="535" spans="1:22" x14ac:dyDescent="0.45">
      <c r="A535" t="str">
        <f t="shared" ref="A535:B535" si="451">A367</f>
        <v>CAF</v>
      </c>
      <c r="B535" t="str">
        <f t="shared" si="451"/>
        <v>Central African Republic</v>
      </c>
      <c r="C535" s="6">
        <f t="shared" si="403"/>
        <v>4</v>
      </c>
      <c r="E535" t="str">
        <f t="shared" si="429"/>
        <v>NatGrdExt_CAF_4</v>
      </c>
      <c r="F535" s="17">
        <f t="shared" ca="1" si="444"/>
        <v>2.8972602739726024E-2</v>
      </c>
      <c r="G535" s="17">
        <f t="shared" ca="1" si="447"/>
        <v>3.9897260273972598E-2</v>
      </c>
      <c r="H535" s="17">
        <f t="shared" ca="1" si="447"/>
        <v>7.2465753424657539E-2</v>
      </c>
      <c r="I535" s="17">
        <f t="shared" ca="1" si="447"/>
        <v>0.12476027397260274</v>
      </c>
      <c r="J535" s="17">
        <f t="shared" ca="1" si="447"/>
        <v>0.20462328767123286</v>
      </c>
      <c r="K535" s="17">
        <f t="shared" ca="1" si="447"/>
        <v>0.31688356164383563</v>
      </c>
      <c r="L535" s="17">
        <f t="shared" ca="1" si="447"/>
        <v>0.46133561643835613</v>
      </c>
      <c r="M535" s="17">
        <f t="shared" ca="1" si="447"/>
        <v>0.63051369863013695</v>
      </c>
      <c r="N535" s="17">
        <f t="shared" ca="1" si="447"/>
        <v>0.7195890410958905</v>
      </c>
      <c r="O535" s="18">
        <v>3</v>
      </c>
      <c r="Q535" s="19">
        <f t="shared" ca="1" si="431"/>
        <v>605.86400000000003</v>
      </c>
      <c r="R535" t="s">
        <v>57</v>
      </c>
      <c r="S535">
        <v>2064</v>
      </c>
      <c r="T535" s="17">
        <v>505.09899999999999</v>
      </c>
      <c r="U535" s="17">
        <v>534.221</v>
      </c>
      <c r="V535" s="17">
        <v>605.86400000000003</v>
      </c>
    </row>
    <row r="536" spans="1:22" x14ac:dyDescent="0.45">
      <c r="A536" t="str">
        <f t="shared" ref="A536:B536" si="452">A368</f>
        <v>CAN</v>
      </c>
      <c r="B536" t="str">
        <f t="shared" si="452"/>
        <v>Canada</v>
      </c>
      <c r="C536" s="6">
        <f t="shared" si="403"/>
        <v>4</v>
      </c>
      <c r="E536" t="str">
        <f t="shared" si="429"/>
        <v>NatGrdExt_CAN_4</v>
      </c>
      <c r="F536" s="17">
        <f t="shared" ca="1" si="444"/>
        <v>22.15280821917808</v>
      </c>
      <c r="G536" s="17">
        <f t="shared" ca="1" si="447"/>
        <v>22.527226027397258</v>
      </c>
      <c r="H536" s="17">
        <f t="shared" ca="1" si="447"/>
        <v>22.774383561643834</v>
      </c>
      <c r="I536" s="17">
        <f t="shared" ca="1" si="447"/>
        <v>22.826472602739727</v>
      </c>
      <c r="J536" s="17">
        <f t="shared" ca="1" si="447"/>
        <v>22.980958904109588</v>
      </c>
      <c r="K536" s="17">
        <f t="shared" ca="1" si="447"/>
        <v>23.310068493150688</v>
      </c>
      <c r="L536" s="17">
        <f t="shared" ca="1" si="447"/>
        <v>23.745376712328767</v>
      </c>
      <c r="M536" s="17">
        <f t="shared" ca="1" si="447"/>
        <v>24.413869863013698</v>
      </c>
      <c r="N536" s="17">
        <f t="shared" ca="1" si="447"/>
        <v>24.88095890410959</v>
      </c>
      <c r="O536" s="18">
        <v>3</v>
      </c>
      <c r="Q536" s="19">
        <f t="shared" ca="1" si="431"/>
        <v>618.06600000000003</v>
      </c>
      <c r="R536" t="s">
        <v>57</v>
      </c>
      <c r="S536">
        <v>2065</v>
      </c>
      <c r="T536" s="17">
        <v>512.30799999999999</v>
      </c>
      <c r="U536" s="17">
        <v>542.63</v>
      </c>
      <c r="V536" s="17">
        <v>618.06600000000003</v>
      </c>
    </row>
    <row r="537" spans="1:22" x14ac:dyDescent="0.45">
      <c r="A537" t="str">
        <f t="shared" ref="A537:B537" si="453">A369</f>
        <v>CHE</v>
      </c>
      <c r="B537" t="str">
        <f t="shared" si="453"/>
        <v>Switzerland</v>
      </c>
      <c r="C537" s="6">
        <f t="shared" si="403"/>
        <v>4</v>
      </c>
      <c r="E537" t="str">
        <f t="shared" si="429"/>
        <v>NatGrdExt_CHE_4</v>
      </c>
      <c r="F537" s="17">
        <f t="shared" ca="1" si="444"/>
        <v>2.5028424657534245</v>
      </c>
      <c r="G537" s="17">
        <f t="shared" ca="1" si="447"/>
        <v>2.5490753424657537</v>
      </c>
      <c r="H537" s="17">
        <f t="shared" ca="1" si="447"/>
        <v>2.5853082191780818</v>
      </c>
      <c r="I537" s="17">
        <f t="shared" ca="1" si="447"/>
        <v>2.5963013698630135</v>
      </c>
      <c r="J537" s="17">
        <f t="shared" ca="1" si="447"/>
        <v>2.5971232876712329</v>
      </c>
      <c r="K537" s="17">
        <f t="shared" ca="1" si="447"/>
        <v>2.6089726027397262</v>
      </c>
      <c r="L537" s="17">
        <f t="shared" ca="1" si="447"/>
        <v>2.643904109589041</v>
      </c>
      <c r="M537" s="17">
        <f t="shared" ca="1" si="447"/>
        <v>2.7227397260273976</v>
      </c>
      <c r="N537" s="17">
        <f t="shared" ca="1" si="447"/>
        <v>2.7830479452054795</v>
      </c>
      <c r="O537" s="18">
        <v>3</v>
      </c>
      <c r="Q537" s="19">
        <f t="shared" ca="1" si="431"/>
        <v>630.25199999999995</v>
      </c>
      <c r="R537" t="s">
        <v>57</v>
      </c>
      <c r="S537">
        <v>2066</v>
      </c>
      <c r="T537" s="17">
        <v>519.38900000000001</v>
      </c>
      <c r="U537" s="17">
        <v>550.91800000000001</v>
      </c>
      <c r="V537" s="17">
        <v>630.25199999999995</v>
      </c>
    </row>
    <row r="538" spans="1:22" x14ac:dyDescent="0.45">
      <c r="A538" t="str">
        <f t="shared" ref="A538:B538" si="454">A370</f>
        <v>CHL</v>
      </c>
      <c r="B538" t="str">
        <f t="shared" si="454"/>
        <v>Chile</v>
      </c>
      <c r="C538" s="6">
        <f t="shared" si="403"/>
        <v>4</v>
      </c>
      <c r="E538" t="str">
        <f t="shared" si="429"/>
        <v>NatGrdExt_CHL_4</v>
      </c>
      <c r="F538" s="17">
        <f t="shared" ca="1" si="444"/>
        <v>3.1174315068493148</v>
      </c>
      <c r="G538" s="17">
        <f t="shared" ca="1" si="447"/>
        <v>3.3793493150684935</v>
      </c>
      <c r="H538" s="17">
        <f t="shared" ca="1" si="447"/>
        <v>3.7748972602739728</v>
      </c>
      <c r="I538" s="17">
        <f t="shared" ca="1" si="447"/>
        <v>3.9948630136986298</v>
      </c>
      <c r="J538" s="17">
        <f t="shared" ca="1" si="447"/>
        <v>4.1158219178082192</v>
      </c>
      <c r="K538" s="17">
        <f t="shared" ca="1" si="447"/>
        <v>4.1807534246575342</v>
      </c>
      <c r="L538" s="17">
        <f t="shared" ca="1" si="447"/>
        <v>4.2179109589041088</v>
      </c>
      <c r="M538" s="17">
        <f t="shared" ca="1" si="447"/>
        <v>4.2603767123287675</v>
      </c>
      <c r="N538" s="17">
        <f t="shared" ca="1" si="447"/>
        <v>4.2915753424657526</v>
      </c>
      <c r="O538" s="18">
        <v>3</v>
      </c>
      <c r="Q538" s="19">
        <f t="shared" ca="1" si="431"/>
        <v>642.41600000000005</v>
      </c>
      <c r="R538" t="s">
        <v>57</v>
      </c>
      <c r="S538">
        <v>2067</v>
      </c>
      <c r="T538" s="17">
        <v>526.33500000000004</v>
      </c>
      <c r="U538" s="17">
        <v>559.07600000000002</v>
      </c>
      <c r="V538" s="17">
        <v>642.41600000000005</v>
      </c>
    </row>
    <row r="539" spans="1:22" x14ac:dyDescent="0.45">
      <c r="A539" t="str">
        <f t="shared" ref="A539:B539" si="455">A371</f>
        <v>CHN</v>
      </c>
      <c r="B539" t="str">
        <f t="shared" si="455"/>
        <v>China</v>
      </c>
      <c r="C539" s="6">
        <f t="shared" si="403"/>
        <v>4</v>
      </c>
      <c r="E539" t="str">
        <f t="shared" si="429"/>
        <v>NatGrdExt_CHN_4</v>
      </c>
      <c r="F539" s="17">
        <f t="shared" ca="1" si="444"/>
        <v>421.60958904109589</v>
      </c>
      <c r="G539" s="17">
        <f t="shared" ca="1" si="447"/>
        <v>524</v>
      </c>
      <c r="H539" s="17">
        <f t="shared" ca="1" si="447"/>
        <v>656.90068493150682</v>
      </c>
      <c r="I539" s="17">
        <f t="shared" ca="1" si="447"/>
        <v>694.07191780821927</v>
      </c>
      <c r="J539" s="17">
        <f t="shared" ca="1" si="447"/>
        <v>694.07191780821927</v>
      </c>
      <c r="K539" s="17">
        <f t="shared" ca="1" si="447"/>
        <v>694.07191780821927</v>
      </c>
      <c r="L539" s="17">
        <f t="shared" ca="1" si="447"/>
        <v>694.07191780821927</v>
      </c>
      <c r="M539" s="17">
        <f t="shared" ca="1" si="447"/>
        <v>694.07191780821927</v>
      </c>
      <c r="N539" s="17">
        <f t="shared" ca="1" si="447"/>
        <v>694.07191780821927</v>
      </c>
      <c r="O539" s="18">
        <v>3</v>
      </c>
      <c r="Q539" s="19">
        <f t="shared" ca="1" si="431"/>
        <v>654.553</v>
      </c>
      <c r="R539" t="s">
        <v>57</v>
      </c>
      <c r="S539">
        <v>2068</v>
      </c>
      <c r="T539" s="17">
        <v>533.13900000000001</v>
      </c>
      <c r="U539" s="17">
        <v>567.09900000000005</v>
      </c>
      <c r="V539" s="17">
        <v>654.553</v>
      </c>
    </row>
    <row r="540" spans="1:22" x14ac:dyDescent="0.45">
      <c r="A540" t="str">
        <f t="shared" ref="A540:B540" si="456">A372</f>
        <v>CIV</v>
      </c>
      <c r="B540" t="str">
        <f t="shared" si="456"/>
        <v>Ivory Coast</v>
      </c>
      <c r="C540" s="6">
        <f t="shared" si="403"/>
        <v>4</v>
      </c>
      <c r="E540" t="str">
        <f t="shared" si="429"/>
        <v>NatGrdExt_CIV_4</v>
      </c>
      <c r="F540" s="17">
        <f t="shared" ca="1" si="444"/>
        <v>0.36671232876712329</v>
      </c>
      <c r="G540" s="17">
        <f t="shared" ca="1" si="447"/>
        <v>0.48667808219178083</v>
      </c>
      <c r="H540" s="17">
        <f t="shared" ca="1" si="447"/>
        <v>0.81719178082191768</v>
      </c>
      <c r="I540" s="17">
        <f t="shared" ca="1" si="447"/>
        <v>1.2986643835616438</v>
      </c>
      <c r="J540" s="17">
        <f t="shared" ca="1" si="447"/>
        <v>1.9569863013698632</v>
      </c>
      <c r="K540" s="17">
        <f t="shared" ca="1" si="447"/>
        <v>2.7876712328767126</v>
      </c>
      <c r="L540" s="17">
        <f t="shared" ca="1" si="447"/>
        <v>3.7499657534246573</v>
      </c>
      <c r="M540" s="17">
        <f t="shared" ca="1" si="447"/>
        <v>4.7798972602739731</v>
      </c>
      <c r="N540" s="17">
        <f t="shared" ca="1" si="447"/>
        <v>5.2957534246575344</v>
      </c>
      <c r="O540" s="18">
        <v>3</v>
      </c>
      <c r="Q540" s="19">
        <f t="shared" ca="1" si="431"/>
        <v>666.65800000000002</v>
      </c>
      <c r="R540" t="s">
        <v>57</v>
      </c>
      <c r="S540">
        <v>2069</v>
      </c>
      <c r="T540" s="17">
        <v>539.79300000000001</v>
      </c>
      <c r="U540" s="17">
        <v>574.97900000000004</v>
      </c>
      <c r="V540" s="17">
        <v>666.65800000000002</v>
      </c>
    </row>
    <row r="541" spans="1:22" x14ac:dyDescent="0.45">
      <c r="A541" t="str">
        <f t="shared" ref="A541:B541" si="457">A373</f>
        <v>CMR</v>
      </c>
      <c r="B541" t="str">
        <f t="shared" si="457"/>
        <v>Cameroon</v>
      </c>
      <c r="C541" s="6">
        <f t="shared" si="403"/>
        <v>4</v>
      </c>
      <c r="E541" t="str">
        <f t="shared" si="429"/>
        <v>NatGrdExt_CMR_4</v>
      </c>
      <c r="F541" s="17">
        <f t="shared" ca="1" si="444"/>
        <v>0.41212328767123285</v>
      </c>
      <c r="G541" s="17">
        <f t="shared" ref="G541:N550" ca="1" si="458">MAX(F541,SUMIFS($Q$5:$Q$19999,$R$5:$R$19999,RIGHT($A541,3),$S$5:$S$19999,G$4)*VLOOKUP($C541,$Y$5:$Z$15,2,FALSE)/8.76)+SUMIF($Y$5:$Y$15,$C541,$AA$5:$AA$15)</f>
        <v>0.54520547945205478</v>
      </c>
      <c r="H541" s="17">
        <f t="shared" ca="1" si="458"/>
        <v>0.9083561643835617</v>
      </c>
      <c r="I541" s="17">
        <f t="shared" ca="1" si="458"/>
        <v>1.4254794520547944</v>
      </c>
      <c r="J541" s="17">
        <f t="shared" ca="1" si="458"/>
        <v>2.1136301369863015</v>
      </c>
      <c r="K541" s="17">
        <f t="shared" ca="1" si="458"/>
        <v>2.9584246575342465</v>
      </c>
      <c r="L541" s="17">
        <f t="shared" ca="1" si="458"/>
        <v>3.9095205479452053</v>
      </c>
      <c r="M541" s="17">
        <f t="shared" ca="1" si="458"/>
        <v>4.8891780821917807</v>
      </c>
      <c r="N541" s="17">
        <f t="shared" ca="1" si="458"/>
        <v>5.3642465753424657</v>
      </c>
      <c r="O541" s="18">
        <v>3</v>
      </c>
      <c r="Q541" s="19">
        <f t="shared" ca="1" si="431"/>
        <v>678.726</v>
      </c>
      <c r="R541" t="s">
        <v>57</v>
      </c>
      <c r="S541">
        <v>2070</v>
      </c>
      <c r="T541" s="17">
        <v>546.29200000000003</v>
      </c>
      <c r="U541" s="17">
        <v>582.71</v>
      </c>
      <c r="V541" s="17">
        <v>678.726</v>
      </c>
    </row>
    <row r="542" spans="1:22" x14ac:dyDescent="0.45">
      <c r="A542" t="str">
        <f t="shared" ref="A542:B542" si="459">A374</f>
        <v>COD</v>
      </c>
      <c r="B542" t="str">
        <f t="shared" si="459"/>
        <v>Democratic Republic of Congo</v>
      </c>
      <c r="C542" s="6">
        <f t="shared" si="403"/>
        <v>4</v>
      </c>
      <c r="E542" t="str">
        <f t="shared" si="429"/>
        <v>NatGrdExt_COD_4</v>
      </c>
      <c r="F542" s="17">
        <f t="shared" ca="1" si="444"/>
        <v>0.69280821917808222</v>
      </c>
      <c r="G542" s="17">
        <f t="shared" ca="1" si="458"/>
        <v>0.97753424657534249</v>
      </c>
      <c r="H542" s="17">
        <f t="shared" ca="1" si="458"/>
        <v>1.8652054794520547</v>
      </c>
      <c r="I542" s="17">
        <f t="shared" ca="1" si="458"/>
        <v>3.3425684931506847</v>
      </c>
      <c r="J542" s="17">
        <f t="shared" ca="1" si="458"/>
        <v>5.6384589041095889</v>
      </c>
      <c r="K542" s="17">
        <f t="shared" ca="1" si="458"/>
        <v>8.9341780821917798</v>
      </c>
      <c r="L542" s="17">
        <f t="shared" ca="1" si="458"/>
        <v>13.257842465753425</v>
      </c>
      <c r="M542" s="17">
        <f t="shared" ca="1" si="458"/>
        <v>18.391472602739725</v>
      </c>
      <c r="N542" s="17">
        <f t="shared" ca="1" si="458"/>
        <v>21.119520547945207</v>
      </c>
      <c r="O542" s="18">
        <v>3</v>
      </c>
      <c r="Q542" s="19">
        <f t="shared" ca="1" si="431"/>
        <v>690.75400000000002</v>
      </c>
      <c r="R542" t="s">
        <v>57</v>
      </c>
      <c r="S542">
        <v>2071</v>
      </c>
      <c r="T542" s="17">
        <v>552.63</v>
      </c>
      <c r="U542" s="17">
        <v>590.28700000000003</v>
      </c>
      <c r="V542" s="17">
        <v>690.75400000000002</v>
      </c>
    </row>
    <row r="543" spans="1:22" x14ac:dyDescent="0.45">
      <c r="A543" t="str">
        <f t="shared" ref="A543:B543" si="460">A375</f>
        <v>COG</v>
      </c>
      <c r="B543" t="str">
        <f t="shared" si="460"/>
        <v>Republic of Congo</v>
      </c>
      <c r="C543" s="6">
        <f t="shared" si="403"/>
        <v>4</v>
      </c>
      <c r="E543" t="str">
        <f t="shared" si="429"/>
        <v>NatGrdExt_COG_4</v>
      </c>
      <c r="F543" s="17">
        <f t="shared" ca="1" si="444"/>
        <v>6.2089041095890404E-2</v>
      </c>
      <c r="G543" s="17">
        <f t="shared" ca="1" si="458"/>
        <v>8.434931506849315E-2</v>
      </c>
      <c r="H543" s="17">
        <f t="shared" ca="1" si="458"/>
        <v>0.14952054794520547</v>
      </c>
      <c r="I543" s="17">
        <f t="shared" ca="1" si="458"/>
        <v>0.24945205479452057</v>
      </c>
      <c r="J543" s="17">
        <f t="shared" ca="1" si="458"/>
        <v>0.39452054794520547</v>
      </c>
      <c r="K543" s="17">
        <f t="shared" ca="1" si="458"/>
        <v>0.58931506849315063</v>
      </c>
      <c r="L543" s="17">
        <f t="shared" ca="1" si="458"/>
        <v>0.82767123287671229</v>
      </c>
      <c r="M543" s="17">
        <f t="shared" ca="1" si="458"/>
        <v>1.0918150684931507</v>
      </c>
      <c r="N543" s="17">
        <f t="shared" ca="1" si="458"/>
        <v>1.2257534246575343</v>
      </c>
      <c r="O543" s="18">
        <v>3</v>
      </c>
      <c r="Q543" s="19">
        <f t="shared" ca="1" si="431"/>
        <v>702.73900000000003</v>
      </c>
      <c r="R543" t="s">
        <v>57</v>
      </c>
      <c r="S543">
        <v>2072</v>
      </c>
      <c r="T543" s="17">
        <v>558.80200000000002</v>
      </c>
      <c r="U543" s="17">
        <v>597.70799999999997</v>
      </c>
      <c r="V543" s="17">
        <v>702.73900000000003</v>
      </c>
    </row>
    <row r="544" spans="1:22" x14ac:dyDescent="0.45">
      <c r="A544" t="str">
        <f t="shared" ref="A544:B544" si="461">A376</f>
        <v>COL</v>
      </c>
      <c r="B544" t="str">
        <f t="shared" si="461"/>
        <v>Colombia</v>
      </c>
      <c r="C544" s="6">
        <f t="shared" si="403"/>
        <v>4</v>
      </c>
      <c r="E544" t="str">
        <f t="shared" si="429"/>
        <v>NatGrdExt_COL_4</v>
      </c>
      <c r="F544" s="17">
        <f t="shared" ca="1" si="444"/>
        <v>2.9196917808219176</v>
      </c>
      <c r="G544" s="17">
        <f t="shared" ca="1" si="458"/>
        <v>3.3441095890410955</v>
      </c>
      <c r="H544" s="17">
        <f t="shared" ca="1" si="458"/>
        <v>4.2810616438356162</v>
      </c>
      <c r="I544" s="17">
        <f t="shared" ca="1" si="458"/>
        <v>5.2580821917808223</v>
      </c>
      <c r="J544" s="17">
        <f t="shared" ca="1" si="458"/>
        <v>6.2154452054794529</v>
      </c>
      <c r="K544" s="17">
        <f t="shared" ca="1" si="458"/>
        <v>7.1124999999999998</v>
      </c>
      <c r="L544" s="17">
        <f t="shared" ca="1" si="458"/>
        <v>7.9142123287671229</v>
      </c>
      <c r="M544" s="17">
        <f t="shared" ca="1" si="458"/>
        <v>8.6428767123287678</v>
      </c>
      <c r="N544" s="17">
        <f t="shared" ca="1" si="458"/>
        <v>8.9965410958904126</v>
      </c>
      <c r="O544" s="18">
        <v>3</v>
      </c>
      <c r="Q544" s="19">
        <f t="shared" ca="1" si="431"/>
        <v>714.68</v>
      </c>
      <c r="R544" t="s">
        <v>57</v>
      </c>
      <c r="S544">
        <v>2073</v>
      </c>
      <c r="T544" s="17">
        <v>564.80499999999995</v>
      </c>
      <c r="U544" s="17">
        <v>604.97500000000002</v>
      </c>
      <c r="V544" s="17">
        <v>714.68</v>
      </c>
    </row>
    <row r="545" spans="1:22" x14ac:dyDescent="0.45">
      <c r="A545" t="str">
        <f t="shared" ref="A545:B545" si="462">A377</f>
        <v>CRI</v>
      </c>
      <c r="B545" t="str">
        <f t="shared" si="462"/>
        <v>Costa Rica</v>
      </c>
      <c r="C545" s="6">
        <f t="shared" si="403"/>
        <v>4</v>
      </c>
      <c r="E545" t="str">
        <f t="shared" si="429"/>
        <v>NatGrdExt_CRI_4</v>
      </c>
      <c r="F545" s="17">
        <f t="shared" ca="1" si="444"/>
        <v>0.43547945205479449</v>
      </c>
      <c r="G545" s="17">
        <f t="shared" ca="1" si="458"/>
        <v>0.482054794520548</v>
      </c>
      <c r="H545" s="17">
        <f t="shared" ca="1" si="458"/>
        <v>0.56698630136986305</v>
      </c>
      <c r="I545" s="17">
        <f t="shared" ca="1" si="458"/>
        <v>0.635958904109589</v>
      </c>
      <c r="J545" s="17">
        <f t="shared" ca="1" si="458"/>
        <v>0.68726027397260281</v>
      </c>
      <c r="K545" s="17">
        <f t="shared" ca="1" si="458"/>
        <v>0.72044520547945201</v>
      </c>
      <c r="L545" s="17">
        <f t="shared" ca="1" si="458"/>
        <v>0.73996575342465754</v>
      </c>
      <c r="M545" s="17">
        <f t="shared" ca="1" si="458"/>
        <v>0.75568493150684934</v>
      </c>
      <c r="N545" s="17">
        <f t="shared" ca="1" si="458"/>
        <v>0.76410958904109594</v>
      </c>
      <c r="O545" s="18">
        <v>3</v>
      </c>
      <c r="Q545" s="19">
        <f t="shared" ca="1" si="431"/>
        <v>726.57600000000002</v>
      </c>
      <c r="R545" t="s">
        <v>57</v>
      </c>
      <c r="S545">
        <v>2074</v>
      </c>
      <c r="T545" s="17">
        <v>570.63400000000001</v>
      </c>
      <c r="U545" s="17">
        <v>612.08399999999995</v>
      </c>
      <c r="V545" s="17">
        <v>726.57600000000002</v>
      </c>
    </row>
    <row r="546" spans="1:22" x14ac:dyDescent="0.45">
      <c r="A546" t="str">
        <f t="shared" ref="A546:B546" si="463">A378</f>
        <v>CUB</v>
      </c>
      <c r="B546" t="str">
        <f t="shared" si="463"/>
        <v>Cuba</v>
      </c>
      <c r="C546" s="6">
        <f t="shared" si="403"/>
        <v>4</v>
      </c>
      <c r="E546" t="str">
        <f t="shared" si="429"/>
        <v>NatGrdExt_CUB_4</v>
      </c>
      <c r="F546" s="17">
        <f t="shared" ca="1" si="444"/>
        <v>0.65616438356164386</v>
      </c>
      <c r="G546" s="17">
        <f t="shared" ca="1" si="458"/>
        <v>0.7031506849315069</v>
      </c>
      <c r="H546" s="17">
        <f t="shared" ca="1" si="458"/>
        <v>0.78421232876712332</v>
      </c>
      <c r="I546" s="17">
        <f t="shared" ca="1" si="458"/>
        <v>0.84123287671232871</v>
      </c>
      <c r="J546" s="17">
        <f t="shared" ca="1" si="458"/>
        <v>0.87386986301369851</v>
      </c>
      <c r="K546" s="17">
        <f t="shared" ca="1" si="458"/>
        <v>0.89654109589041087</v>
      </c>
      <c r="L546" s="17">
        <f t="shared" ca="1" si="458"/>
        <v>0.91945205479452052</v>
      </c>
      <c r="M546" s="17">
        <f t="shared" ca="1" si="458"/>
        <v>0.94041095890410953</v>
      </c>
      <c r="N546" s="17">
        <f t="shared" ca="1" si="458"/>
        <v>0.95058219178082193</v>
      </c>
      <c r="O546" s="18">
        <v>3</v>
      </c>
      <c r="Q546" s="19">
        <f t="shared" ca="1" si="431"/>
        <v>738.42600000000004</v>
      </c>
      <c r="R546" t="s">
        <v>57</v>
      </c>
      <c r="S546">
        <v>2075</v>
      </c>
      <c r="T546" s="17">
        <v>576.28700000000003</v>
      </c>
      <c r="U546" s="17">
        <v>619.04100000000005</v>
      </c>
      <c r="V546" s="17">
        <v>738.42600000000004</v>
      </c>
    </row>
    <row r="547" spans="1:22" x14ac:dyDescent="0.45">
      <c r="A547" t="str">
        <f t="shared" ref="A547:B547" si="464">A379</f>
        <v>CYP</v>
      </c>
      <c r="B547" t="str">
        <f t="shared" si="464"/>
        <v>Cyprus</v>
      </c>
      <c r="C547" s="6">
        <f t="shared" si="403"/>
        <v>4</v>
      </c>
      <c r="E547" t="str">
        <f t="shared" si="429"/>
        <v>NatGrdExt_CYP_4</v>
      </c>
      <c r="F547" s="17">
        <f t="shared" ca="1" si="444"/>
        <v>0.25962328767123288</v>
      </c>
      <c r="G547" s="17">
        <f t="shared" ca="1" si="458"/>
        <v>0.26852739726027397</v>
      </c>
      <c r="H547" s="17">
        <f t="shared" ca="1" si="458"/>
        <v>0.28174657534246578</v>
      </c>
      <c r="I547" s="17">
        <f t="shared" ca="1" si="458"/>
        <v>0.28691780821917806</v>
      </c>
      <c r="J547" s="17">
        <f t="shared" ca="1" si="458"/>
        <v>0.28811643835616435</v>
      </c>
      <c r="K547" s="17">
        <f t="shared" ca="1" si="458"/>
        <v>0.28811643835616435</v>
      </c>
      <c r="L547" s="17">
        <f t="shared" ca="1" si="458"/>
        <v>0.28811643835616435</v>
      </c>
      <c r="M547" s="17">
        <f t="shared" ca="1" si="458"/>
        <v>0.28811643835616435</v>
      </c>
      <c r="N547" s="17">
        <f t="shared" ca="1" si="458"/>
        <v>0.28811643835616435</v>
      </c>
      <c r="O547" s="18">
        <v>3</v>
      </c>
      <c r="Q547" s="19">
        <f t="shared" ca="1" si="431"/>
        <v>750.23</v>
      </c>
      <c r="R547" t="s">
        <v>57</v>
      </c>
      <c r="S547">
        <v>2076</v>
      </c>
      <c r="T547" s="17">
        <v>581.76</v>
      </c>
      <c r="U547" s="17">
        <v>625.84199999999998</v>
      </c>
      <c r="V547" s="17">
        <v>750.23</v>
      </c>
    </row>
    <row r="548" spans="1:22" x14ac:dyDescent="0.45">
      <c r="A548" t="str">
        <f t="shared" ref="A548:B548" si="465">A380</f>
        <v>CZE</v>
      </c>
      <c r="B548" t="str">
        <f t="shared" si="465"/>
        <v>Czech Republic</v>
      </c>
      <c r="C548" s="6">
        <f t="shared" si="403"/>
        <v>4</v>
      </c>
      <c r="E548" t="str">
        <f t="shared" si="429"/>
        <v>NatGrdExt_CZE_4</v>
      </c>
      <c r="F548" s="17">
        <f t="shared" ca="1" si="444"/>
        <v>2.3905479452054794</v>
      </c>
      <c r="G548" s="17">
        <f t="shared" ca="1" si="458"/>
        <v>2.3905479452054794</v>
      </c>
      <c r="H548" s="17">
        <f t="shared" ca="1" si="458"/>
        <v>2.3905479452054794</v>
      </c>
      <c r="I548" s="17">
        <f t="shared" ca="1" si="458"/>
        <v>2.3905479452054794</v>
      </c>
      <c r="J548" s="17">
        <f t="shared" ca="1" si="458"/>
        <v>2.3905479452054794</v>
      </c>
      <c r="K548" s="17">
        <f t="shared" ca="1" si="458"/>
        <v>2.3905479452054794</v>
      </c>
      <c r="L548" s="17">
        <f t="shared" ca="1" si="458"/>
        <v>2.3905479452054794</v>
      </c>
      <c r="M548" s="17">
        <f t="shared" ca="1" si="458"/>
        <v>2.3905479452054794</v>
      </c>
      <c r="N548" s="17">
        <f t="shared" ca="1" si="458"/>
        <v>2.3905479452054794</v>
      </c>
      <c r="O548" s="18">
        <v>3</v>
      </c>
      <c r="Q548" s="19">
        <f t="shared" ca="1" si="431"/>
        <v>761.98400000000004</v>
      </c>
      <c r="R548" t="s">
        <v>57</v>
      </c>
      <c r="S548">
        <v>2077</v>
      </c>
      <c r="T548" s="17">
        <v>587.05100000000004</v>
      </c>
      <c r="U548" s="17">
        <v>632.48500000000001</v>
      </c>
      <c r="V548" s="17">
        <v>761.98400000000004</v>
      </c>
    </row>
    <row r="549" spans="1:22" x14ac:dyDescent="0.45">
      <c r="A549" t="str">
        <f t="shared" ref="A549:B549" si="466">A381</f>
        <v>DEU</v>
      </c>
      <c r="B549" t="str">
        <f t="shared" si="466"/>
        <v>Germany</v>
      </c>
      <c r="C549" s="6">
        <f t="shared" si="403"/>
        <v>4</v>
      </c>
      <c r="E549" t="str">
        <f t="shared" si="429"/>
        <v>NatGrdExt_DEU_4</v>
      </c>
      <c r="F549" s="17">
        <f t="shared" ca="1" si="444"/>
        <v>20.947089041095889</v>
      </c>
      <c r="G549" s="17">
        <f t="shared" ca="1" si="458"/>
        <v>20.947089041095889</v>
      </c>
      <c r="H549" s="17">
        <f t="shared" ca="1" si="458"/>
        <v>20.947089041095889</v>
      </c>
      <c r="I549" s="17">
        <f t="shared" ca="1" si="458"/>
        <v>20.947089041095889</v>
      </c>
      <c r="J549" s="17">
        <f t="shared" ca="1" si="458"/>
        <v>20.947089041095889</v>
      </c>
      <c r="K549" s="17">
        <f t="shared" ca="1" si="458"/>
        <v>20.947089041095889</v>
      </c>
      <c r="L549" s="17">
        <f t="shared" ca="1" si="458"/>
        <v>20.947089041095889</v>
      </c>
      <c r="M549" s="17">
        <f t="shared" ca="1" si="458"/>
        <v>20.947089041095889</v>
      </c>
      <c r="N549" s="17">
        <f t="shared" ca="1" si="458"/>
        <v>20.947089041095889</v>
      </c>
      <c r="O549" s="18">
        <v>3</v>
      </c>
      <c r="Q549" s="19">
        <f t="shared" ca="1" si="431"/>
        <v>773.68499999999995</v>
      </c>
      <c r="R549" t="s">
        <v>57</v>
      </c>
      <c r="S549">
        <v>2078</v>
      </c>
      <c r="T549" s="17">
        <v>592.15700000000004</v>
      </c>
      <c r="U549" s="17">
        <v>638.96199999999999</v>
      </c>
      <c r="V549" s="17">
        <v>773.68499999999995</v>
      </c>
    </row>
    <row r="550" spans="1:22" x14ac:dyDescent="0.45">
      <c r="A550" t="str">
        <f t="shared" ref="A550:B550" si="467">A382</f>
        <v>DJI</v>
      </c>
      <c r="B550" t="str">
        <f t="shared" si="467"/>
        <v>Djibouti</v>
      </c>
      <c r="C550" s="6">
        <f t="shared" si="403"/>
        <v>4</v>
      </c>
      <c r="E550" t="str">
        <f t="shared" si="429"/>
        <v>NatGrdExt_DJI_4</v>
      </c>
      <c r="F550" s="17">
        <f t="shared" ca="1" si="444"/>
        <v>5.6506849315068495E-3</v>
      </c>
      <c r="G550" s="17">
        <f t="shared" ca="1" si="458"/>
        <v>7.4657534246575343E-3</v>
      </c>
      <c r="H550" s="17">
        <f t="shared" ca="1" si="458"/>
        <v>1.2808219178082192E-2</v>
      </c>
      <c r="I550" s="17">
        <f t="shared" ca="1" si="458"/>
        <v>2.0856164383561644E-2</v>
      </c>
      <c r="J550" s="17">
        <f t="shared" ca="1" si="458"/>
        <v>3.2671232876712322E-2</v>
      </c>
      <c r="K550" s="17">
        <f t="shared" ca="1" si="458"/>
        <v>4.8938356164383565E-2</v>
      </c>
      <c r="L550" s="17">
        <f t="shared" ca="1" si="458"/>
        <v>6.9589041095890411E-2</v>
      </c>
      <c r="M550" s="17">
        <f t="shared" ca="1" si="458"/>
        <v>9.448630136986301E-2</v>
      </c>
      <c r="N550" s="17">
        <f t="shared" ca="1" si="458"/>
        <v>0.10804794520547945</v>
      </c>
      <c r="O550" s="18">
        <v>3</v>
      </c>
      <c r="Q550" s="19">
        <f t="shared" ca="1" si="431"/>
        <v>785.33100000000002</v>
      </c>
      <c r="R550" t="s">
        <v>57</v>
      </c>
      <c r="S550">
        <v>2079</v>
      </c>
      <c r="T550" s="17">
        <v>597.07500000000005</v>
      </c>
      <c r="U550" s="17">
        <v>645.27099999999996</v>
      </c>
      <c r="V550" s="17">
        <v>785.33100000000002</v>
      </c>
    </row>
    <row r="551" spans="1:22" x14ac:dyDescent="0.45">
      <c r="A551" t="str">
        <f t="shared" ref="A551:B551" si="468">A383</f>
        <v>DNK</v>
      </c>
      <c r="B551" t="str">
        <f t="shared" si="468"/>
        <v>Denmark</v>
      </c>
      <c r="C551" s="6">
        <f t="shared" si="403"/>
        <v>4</v>
      </c>
      <c r="E551" t="str">
        <f t="shared" si="429"/>
        <v>NatGrdExt_DNK_4</v>
      </c>
      <c r="F551" s="17">
        <f t="shared" ca="1" si="444"/>
        <v>1.299486301369863</v>
      </c>
      <c r="G551" s="17">
        <f t="shared" ref="G551:N560" ca="1" si="469">MAX(F551,SUMIFS($Q$5:$Q$19999,$R$5:$R$19999,RIGHT($A551,3),$S$5:$S$19999,G$4)*VLOOKUP($C551,$Y$5:$Z$15,2,FALSE)/8.76)+SUMIF($Y$5:$Y$15,$C551,$AA$5:$AA$15)</f>
        <v>1.3288356164383561</v>
      </c>
      <c r="H551" s="17">
        <f t="shared" ca="1" si="469"/>
        <v>1.3737671232876711</v>
      </c>
      <c r="I551" s="17">
        <f t="shared" ca="1" si="469"/>
        <v>1.4165753424657532</v>
      </c>
      <c r="J551" s="17">
        <f t="shared" ca="1" si="469"/>
        <v>1.4826712328767122</v>
      </c>
      <c r="K551" s="17">
        <f t="shared" ca="1" si="469"/>
        <v>1.570205479452055</v>
      </c>
      <c r="L551" s="17">
        <f t="shared" ca="1" si="469"/>
        <v>1.6727054794520548</v>
      </c>
      <c r="M551" s="17">
        <f t="shared" ca="1" si="469"/>
        <v>1.7960616438356165</v>
      </c>
      <c r="N551" s="17">
        <f t="shared" ca="1" si="469"/>
        <v>1.8664041095890409</v>
      </c>
      <c r="O551" s="18">
        <v>3</v>
      </c>
      <c r="Q551" s="19">
        <f t="shared" ca="1" si="431"/>
        <v>796.91700000000003</v>
      </c>
      <c r="R551" t="s">
        <v>57</v>
      </c>
      <c r="S551">
        <v>2080</v>
      </c>
      <c r="T551" s="17">
        <v>601.80499999999995</v>
      </c>
      <c r="U551" s="17">
        <v>651.40300000000002</v>
      </c>
      <c r="V551" s="17">
        <v>796.91700000000003</v>
      </c>
    </row>
    <row r="552" spans="1:22" x14ac:dyDescent="0.45">
      <c r="A552" t="str">
        <f t="shared" ref="A552:B552" si="470">A384</f>
        <v>DOM</v>
      </c>
      <c r="B552" t="str">
        <f t="shared" si="470"/>
        <v>Dominican Republic</v>
      </c>
      <c r="C552" s="6">
        <f t="shared" si="403"/>
        <v>4</v>
      </c>
      <c r="E552" t="str">
        <f t="shared" si="429"/>
        <v>NatGrdExt_DOM_4</v>
      </c>
      <c r="F552" s="17">
        <f t="shared" ca="1" si="444"/>
        <v>0.77198630136986301</v>
      </c>
      <c r="G552" s="17">
        <f t="shared" ca="1" si="469"/>
        <v>0.90852739726027398</v>
      </c>
      <c r="H552" s="17">
        <f t="shared" ca="1" si="469"/>
        <v>1.2023287671232876</v>
      </c>
      <c r="I552" s="17">
        <f t="shared" ca="1" si="469"/>
        <v>1.4885616438356164</v>
      </c>
      <c r="J552" s="17">
        <f t="shared" ca="1" si="469"/>
        <v>1.7502054794520547</v>
      </c>
      <c r="K552" s="17">
        <f t="shared" ca="1" si="469"/>
        <v>1.9734931506849311</v>
      </c>
      <c r="L552" s="17">
        <f t="shared" ca="1" si="469"/>
        <v>2.1581506849315071</v>
      </c>
      <c r="M552" s="17">
        <f t="shared" ca="1" si="469"/>
        <v>2.3115068493150686</v>
      </c>
      <c r="N552" s="17">
        <f t="shared" ca="1" si="469"/>
        <v>2.3800684931506848</v>
      </c>
      <c r="O552" s="18">
        <v>3</v>
      </c>
      <c r="Q552" s="19">
        <f t="shared" ca="1" si="431"/>
        <v>808.44399999999996</v>
      </c>
      <c r="R552" t="s">
        <v>57</v>
      </c>
      <c r="S552">
        <v>2081</v>
      </c>
      <c r="T552" s="17">
        <v>606.34299999999996</v>
      </c>
      <c r="U552" s="17">
        <v>657.35799999999995</v>
      </c>
      <c r="V552" s="17">
        <v>808.44399999999996</v>
      </c>
    </row>
    <row r="553" spans="1:22" x14ac:dyDescent="0.45">
      <c r="A553" t="str">
        <f t="shared" ref="A553:B553" si="471">A385</f>
        <v>DZA</v>
      </c>
      <c r="B553" t="str">
        <f t="shared" si="471"/>
        <v>Algeria</v>
      </c>
      <c r="C553" s="6">
        <f t="shared" si="403"/>
        <v>4</v>
      </c>
      <c r="E553" t="str">
        <f t="shared" si="429"/>
        <v>NatGrdExt_DZA_4</v>
      </c>
      <c r="F553" s="17">
        <f t="shared" ca="1" si="444"/>
        <v>3.0992123287671234</v>
      </c>
      <c r="G553" s="17">
        <f t="shared" ca="1" si="469"/>
        <v>3.9720890410958902</v>
      </c>
      <c r="H553" s="17">
        <f t="shared" ca="1" si="469"/>
        <v>6.3022260273972606</v>
      </c>
      <c r="I553" s="17">
        <f t="shared" ca="1" si="469"/>
        <v>9.6226369863013694</v>
      </c>
      <c r="J553" s="17">
        <f t="shared" ca="1" si="469"/>
        <v>13.812499999999998</v>
      </c>
      <c r="K553" s="17">
        <f t="shared" ca="1" si="469"/>
        <v>18.58845890410959</v>
      </c>
      <c r="L553" s="17">
        <f t="shared" ca="1" si="469"/>
        <v>23.781369863013701</v>
      </c>
      <c r="M553" s="17">
        <f t="shared" ca="1" si="469"/>
        <v>29.020890410958902</v>
      </c>
      <c r="N553" s="17">
        <f t="shared" ca="1" si="469"/>
        <v>31.482260273972607</v>
      </c>
      <c r="O553" s="18">
        <v>3</v>
      </c>
      <c r="Q553" s="19">
        <f t="shared" ca="1" si="431"/>
        <v>819.90899999999999</v>
      </c>
      <c r="R553" t="s">
        <v>57</v>
      </c>
      <c r="S553">
        <v>2082</v>
      </c>
      <c r="T553" s="17">
        <v>610.69500000000005</v>
      </c>
      <c r="U553" s="17">
        <v>663.13300000000004</v>
      </c>
      <c r="V553" s="17">
        <v>819.90899999999999</v>
      </c>
    </row>
    <row r="554" spans="1:22" x14ac:dyDescent="0.45">
      <c r="A554" t="str">
        <f t="shared" ref="A554:B554" si="472">A386</f>
        <v>ECU</v>
      </c>
      <c r="B554" t="str">
        <f t="shared" si="472"/>
        <v>Ecuador</v>
      </c>
      <c r="C554" s="6">
        <f t="shared" si="403"/>
        <v>4</v>
      </c>
      <c r="E554" t="str">
        <f t="shared" si="429"/>
        <v>NatGrdExt_ECU_4</v>
      </c>
      <c r="F554" s="17">
        <f t="shared" ca="1" si="444"/>
        <v>1.3933219178082192</v>
      </c>
      <c r="G554" s="17">
        <f t="shared" ca="1" si="469"/>
        <v>1.8295547945205481</v>
      </c>
      <c r="H554" s="17">
        <f t="shared" ca="1" si="469"/>
        <v>3.0305479452054795</v>
      </c>
      <c r="I554" s="17">
        <f t="shared" ca="1" si="469"/>
        <v>4.7010273972602743</v>
      </c>
      <c r="J554" s="17">
        <f t="shared" ca="1" si="469"/>
        <v>6.7938013698630133</v>
      </c>
      <c r="K554" s="17">
        <f t="shared" ca="1" si="469"/>
        <v>9.1301369863013697</v>
      </c>
      <c r="L554" s="17">
        <f t="shared" ca="1" si="469"/>
        <v>11.460171232876712</v>
      </c>
      <c r="M554" s="17">
        <f t="shared" ca="1" si="469"/>
        <v>13.561952054794521</v>
      </c>
      <c r="N554" s="17">
        <f t="shared" ca="1" si="469"/>
        <v>14.488801369863014</v>
      </c>
      <c r="O554" s="18">
        <v>3</v>
      </c>
      <c r="Q554" s="19">
        <f t="shared" ca="1" si="431"/>
        <v>831.31</v>
      </c>
      <c r="R554" t="s">
        <v>57</v>
      </c>
      <c r="S554">
        <v>2083</v>
      </c>
      <c r="T554" s="17">
        <v>614.86199999999997</v>
      </c>
      <c r="U554" s="17">
        <v>668.73199999999997</v>
      </c>
      <c r="V554" s="17">
        <v>831.31</v>
      </c>
    </row>
    <row r="555" spans="1:22" x14ac:dyDescent="0.45">
      <c r="A555" t="str">
        <f t="shared" ref="A555:B555" si="473">A387</f>
        <v>EGY</v>
      </c>
      <c r="B555" t="str">
        <f t="shared" si="473"/>
        <v>Egypt</v>
      </c>
      <c r="C555" s="6">
        <f t="shared" si="403"/>
        <v>4</v>
      </c>
      <c r="E555" t="str">
        <f t="shared" si="429"/>
        <v>NatGrdExt_EGY_4</v>
      </c>
      <c r="F555" s="17">
        <f t="shared" ca="1" si="444"/>
        <v>10.479452054794521</v>
      </c>
      <c r="G555" s="17">
        <f t="shared" ca="1" si="469"/>
        <v>13.120171232876713</v>
      </c>
      <c r="H555" s="17">
        <f t="shared" ca="1" si="469"/>
        <v>19.181609589041095</v>
      </c>
      <c r="I555" s="17">
        <f t="shared" ca="1" si="469"/>
        <v>25.539863013698628</v>
      </c>
      <c r="J555" s="17">
        <f t="shared" ca="1" si="469"/>
        <v>31.441027397260271</v>
      </c>
      <c r="K555" s="17">
        <f t="shared" ca="1" si="469"/>
        <v>36.560273972602737</v>
      </c>
      <c r="L555" s="17">
        <f t="shared" ca="1" si="469"/>
        <v>40.759246575342466</v>
      </c>
      <c r="M555" s="17">
        <f t="shared" ca="1" si="469"/>
        <v>44.115410958904114</v>
      </c>
      <c r="N555" s="17">
        <f t="shared" ca="1" si="469"/>
        <v>45.474657534246568</v>
      </c>
      <c r="O555" s="18">
        <v>3</v>
      </c>
      <c r="Q555" s="19">
        <f t="shared" ca="1" si="431"/>
        <v>842.649</v>
      </c>
      <c r="R555" t="s">
        <v>57</v>
      </c>
      <c r="S555">
        <v>2084</v>
      </c>
      <c r="T555" s="17">
        <v>618.84699999999998</v>
      </c>
      <c r="U555" s="17">
        <v>674.15700000000004</v>
      </c>
      <c r="V555" s="17">
        <v>842.649</v>
      </c>
    </row>
    <row r="556" spans="1:22" x14ac:dyDescent="0.45">
      <c r="A556" t="str">
        <f t="shared" ref="A556:B556" si="474">A388</f>
        <v>ERI</v>
      </c>
      <c r="B556" t="str">
        <f t="shared" si="474"/>
        <v>Eritrea</v>
      </c>
      <c r="C556" s="6">
        <f t="shared" si="403"/>
        <v>4</v>
      </c>
      <c r="E556" t="str">
        <f t="shared" si="429"/>
        <v>NatGrdExt_ERI_4</v>
      </c>
      <c r="F556" s="17">
        <f t="shared" ca="1" si="444"/>
        <v>2.4897260273972602E-2</v>
      </c>
      <c r="G556" s="17">
        <f t="shared" ca="1" si="469"/>
        <v>3.4212328767123282E-2</v>
      </c>
      <c r="H556" s="17">
        <f t="shared" ca="1" si="469"/>
        <v>6.2602739726027395E-2</v>
      </c>
      <c r="I556" s="17">
        <f t="shared" ca="1" si="469"/>
        <v>0.1091095890410959</v>
      </c>
      <c r="J556" s="17">
        <f t="shared" ca="1" si="469"/>
        <v>0.18102739726027398</v>
      </c>
      <c r="K556" s="17">
        <f t="shared" ca="1" si="469"/>
        <v>0.2860958904109589</v>
      </c>
      <c r="L556" s="17">
        <f t="shared" ca="1" si="469"/>
        <v>0.42739726027397257</v>
      </c>
      <c r="M556" s="17">
        <f t="shared" ca="1" si="469"/>
        <v>0.60092465753424662</v>
      </c>
      <c r="N556" s="17">
        <f t="shared" ca="1" si="469"/>
        <v>0.69613013698630144</v>
      </c>
      <c r="O556" s="18">
        <v>3</v>
      </c>
      <c r="Q556" s="19">
        <f t="shared" ca="1" si="431"/>
        <v>853.92399999999998</v>
      </c>
      <c r="R556" t="s">
        <v>57</v>
      </c>
      <c r="S556">
        <v>2085</v>
      </c>
      <c r="T556" s="17">
        <v>622.65499999999997</v>
      </c>
      <c r="U556" s="17">
        <v>679.41</v>
      </c>
      <c r="V556" s="17">
        <v>853.92399999999998</v>
      </c>
    </row>
    <row r="557" spans="1:22" x14ac:dyDescent="0.45">
      <c r="A557" t="str">
        <f t="shared" ref="A557:B557" si="475">A389</f>
        <v>ESH</v>
      </c>
      <c r="B557" t="str">
        <f t="shared" si="475"/>
        <v>Western Sahara</v>
      </c>
      <c r="C557" s="6">
        <f t="shared" si="403"/>
        <v>4</v>
      </c>
      <c r="E557" t="str">
        <f t="shared" si="429"/>
        <v>NatGrdExt_ESH_4</v>
      </c>
      <c r="F557" s="17">
        <f t="shared" si="444"/>
        <v>0</v>
      </c>
      <c r="G557" s="17">
        <f t="shared" si="469"/>
        <v>0</v>
      </c>
      <c r="H557" s="17">
        <f t="shared" si="469"/>
        <v>0</v>
      </c>
      <c r="I557" s="17">
        <f t="shared" si="469"/>
        <v>0</v>
      </c>
      <c r="J557" s="17">
        <f t="shared" si="469"/>
        <v>0</v>
      </c>
      <c r="K557" s="17">
        <f t="shared" si="469"/>
        <v>0</v>
      </c>
      <c r="L557" s="17">
        <f t="shared" si="469"/>
        <v>0</v>
      </c>
      <c r="M557" s="17">
        <f t="shared" si="469"/>
        <v>0</v>
      </c>
      <c r="N557" s="17">
        <f t="shared" si="469"/>
        <v>0</v>
      </c>
      <c r="O557" s="18">
        <v>3</v>
      </c>
      <c r="Q557" s="19">
        <f t="shared" ca="1" si="431"/>
        <v>865.13400000000001</v>
      </c>
      <c r="R557" t="s">
        <v>57</v>
      </c>
      <c r="S557">
        <v>2086</v>
      </c>
      <c r="T557" s="17">
        <v>626.28800000000001</v>
      </c>
      <c r="U557" s="17">
        <v>684.49400000000003</v>
      </c>
      <c r="V557" s="17">
        <v>865.13400000000001</v>
      </c>
    </row>
    <row r="558" spans="1:22" x14ac:dyDescent="0.45">
      <c r="A558" t="str">
        <f t="shared" ref="A558:B558" si="476">A390</f>
        <v>ESP</v>
      </c>
      <c r="B558" t="str">
        <f t="shared" si="476"/>
        <v>Spain</v>
      </c>
      <c r="C558" s="6">
        <f t="shared" ref="C558:C621" si="477">C390+1</f>
        <v>4</v>
      </c>
      <c r="E558" t="str">
        <f t="shared" si="429"/>
        <v>NatGrdExt_ESP_4</v>
      </c>
      <c r="F558" s="17">
        <f t="shared" ca="1" si="444"/>
        <v>9.49794520547945</v>
      </c>
      <c r="G558" s="17">
        <f t="shared" ca="1" si="469"/>
        <v>9.49794520547945</v>
      </c>
      <c r="H558" s="17">
        <f t="shared" ca="1" si="469"/>
        <v>9.49794520547945</v>
      </c>
      <c r="I558" s="17">
        <f t="shared" ca="1" si="469"/>
        <v>9.49794520547945</v>
      </c>
      <c r="J558" s="17">
        <f t="shared" ca="1" si="469"/>
        <v>9.49794520547945</v>
      </c>
      <c r="K558" s="17">
        <f t="shared" ca="1" si="469"/>
        <v>9.49794520547945</v>
      </c>
      <c r="L558" s="17">
        <f t="shared" ca="1" si="469"/>
        <v>9.49794520547945</v>
      </c>
      <c r="M558" s="17">
        <f t="shared" ca="1" si="469"/>
        <v>9.49794520547945</v>
      </c>
      <c r="N558" s="17">
        <f t="shared" ca="1" si="469"/>
        <v>9.49794520547945</v>
      </c>
      <c r="O558" s="18">
        <v>3</v>
      </c>
      <c r="Q558" s="19">
        <f t="shared" ca="1" si="431"/>
        <v>876.28099999999995</v>
      </c>
      <c r="R558" t="s">
        <v>57</v>
      </c>
      <c r="S558">
        <v>2087</v>
      </c>
      <c r="T558" s="17">
        <v>629.74400000000003</v>
      </c>
      <c r="U558" s="17">
        <v>689.40499999999997</v>
      </c>
      <c r="V558" s="17">
        <v>876.28099999999995</v>
      </c>
    </row>
    <row r="559" spans="1:22" x14ac:dyDescent="0.45">
      <c r="A559" t="str">
        <f t="shared" ref="A559:B559" si="478">A391</f>
        <v>EST</v>
      </c>
      <c r="B559" t="str">
        <f t="shared" si="478"/>
        <v>Estonia</v>
      </c>
      <c r="C559" s="6">
        <f t="shared" si="477"/>
        <v>4</v>
      </c>
      <c r="E559" t="str">
        <f t="shared" si="429"/>
        <v>NatGrdExt_EST_4</v>
      </c>
      <c r="F559" s="17">
        <f t="shared" ca="1" si="444"/>
        <v>0.36931506849315071</v>
      </c>
      <c r="G559" s="17">
        <f t="shared" ca="1" si="469"/>
        <v>0.39277397260273972</v>
      </c>
      <c r="H559" s="17">
        <f t="shared" ca="1" si="469"/>
        <v>0.44058219178082192</v>
      </c>
      <c r="I559" s="17">
        <f t="shared" ca="1" si="469"/>
        <v>0.48414383561643842</v>
      </c>
      <c r="J559" s="17">
        <f t="shared" ca="1" si="469"/>
        <v>0.52606164383561649</v>
      </c>
      <c r="K559" s="17">
        <f t="shared" ca="1" si="469"/>
        <v>0.56291095890410958</v>
      </c>
      <c r="L559" s="17">
        <f t="shared" ca="1" si="469"/>
        <v>0.60267123287671232</v>
      </c>
      <c r="M559" s="17">
        <f t="shared" ca="1" si="469"/>
        <v>0.64842465753424661</v>
      </c>
      <c r="N559" s="17">
        <f t="shared" ca="1" si="469"/>
        <v>0.67236301369863016</v>
      </c>
      <c r="O559" s="18">
        <v>3</v>
      </c>
      <c r="Q559" s="19">
        <f t="shared" ca="1" si="431"/>
        <v>887.35900000000004</v>
      </c>
      <c r="R559" t="s">
        <v>57</v>
      </c>
      <c r="S559">
        <v>2088</v>
      </c>
      <c r="T559" s="17">
        <v>633.02099999999996</v>
      </c>
      <c r="U559" s="17">
        <v>694.13900000000001</v>
      </c>
      <c r="V559" s="17">
        <v>887.35900000000004</v>
      </c>
    </row>
    <row r="560" spans="1:22" x14ac:dyDescent="0.45">
      <c r="A560" t="str">
        <f t="shared" ref="A560:B560" si="479">A392</f>
        <v>ETH</v>
      </c>
      <c r="B560" t="str">
        <f t="shared" si="479"/>
        <v>Ethiopia</v>
      </c>
      <c r="C560" s="6">
        <f t="shared" si="477"/>
        <v>4</v>
      </c>
      <c r="E560" t="str">
        <f t="shared" si="429"/>
        <v>NatGrdExt_ETH_4</v>
      </c>
      <c r="F560" s="17">
        <f t="shared" ca="1" si="444"/>
        <v>0.45876712328767122</v>
      </c>
      <c r="G560" s="17">
        <f t="shared" ca="1" si="469"/>
        <v>0.66393835616438357</v>
      </c>
      <c r="H560" s="17">
        <f t="shared" ca="1" si="469"/>
        <v>1.3494520547945208</v>
      </c>
      <c r="I560" s="17">
        <f t="shared" ca="1" si="469"/>
        <v>2.634383561643836</v>
      </c>
      <c r="J560" s="17">
        <f t="shared" ca="1" si="469"/>
        <v>4.9418150684931499</v>
      </c>
      <c r="K560" s="17">
        <f t="shared" ca="1" si="469"/>
        <v>8.8292808219178074</v>
      </c>
      <c r="L560" s="17">
        <f t="shared" ca="1" si="469"/>
        <v>14.948664383561644</v>
      </c>
      <c r="M560" s="17">
        <f t="shared" ca="1" si="469"/>
        <v>23.870102739726025</v>
      </c>
      <c r="N560" s="17">
        <f t="shared" ca="1" si="469"/>
        <v>29.436952054794517</v>
      </c>
      <c r="O560" s="18">
        <v>3</v>
      </c>
      <c r="Q560" s="19">
        <f t="shared" ca="1" si="431"/>
        <v>898.37</v>
      </c>
      <c r="R560" t="s">
        <v>57</v>
      </c>
      <c r="S560">
        <v>2089</v>
      </c>
      <c r="T560" s="17">
        <v>636.11300000000006</v>
      </c>
      <c r="U560" s="17">
        <v>698.69600000000003</v>
      </c>
      <c r="V560" s="17">
        <v>898.37</v>
      </c>
    </row>
    <row r="561" spans="1:22" x14ac:dyDescent="0.45">
      <c r="A561" t="str">
        <f t="shared" ref="A561:B561" si="480">A393</f>
        <v>FIN</v>
      </c>
      <c r="B561" t="str">
        <f t="shared" si="480"/>
        <v>Finland</v>
      </c>
      <c r="C561" s="6">
        <f t="shared" si="477"/>
        <v>4</v>
      </c>
      <c r="E561" t="str">
        <f t="shared" si="429"/>
        <v>NatGrdExt_FIN_4</v>
      </c>
      <c r="F561" s="17">
        <f t="shared" ca="1" si="444"/>
        <v>3.0145890410958902</v>
      </c>
      <c r="G561" s="17">
        <f t="shared" ref="G561:N570" ca="1" si="481">MAX(F561,SUMIFS($Q$5:$Q$19999,$R$5:$R$19999,RIGHT($A561,3),$S$5:$S$19999,G$4)*VLOOKUP($C561,$Y$5:$Z$15,2,FALSE)/8.76)+SUMIF($Y$5:$Y$15,$C561,$AA$5:$AA$15)</f>
        <v>3.043082191780822</v>
      </c>
      <c r="H561" s="17">
        <f t="shared" ca="1" si="481"/>
        <v>3.0963013698630135</v>
      </c>
      <c r="I561" s="17">
        <f t="shared" ca="1" si="481"/>
        <v>3.1727054794520546</v>
      </c>
      <c r="J561" s="17">
        <f t="shared" ca="1" si="481"/>
        <v>3.317945205479452</v>
      </c>
      <c r="K561" s="17">
        <f t="shared" ca="1" si="481"/>
        <v>3.5200684931506849</v>
      </c>
      <c r="L561" s="17">
        <f t="shared" ca="1" si="481"/>
        <v>3.7625684931506846</v>
      </c>
      <c r="M561" s="17">
        <f t="shared" ca="1" si="481"/>
        <v>4.0632191780821918</v>
      </c>
      <c r="N561" s="17">
        <f t="shared" ca="1" si="481"/>
        <v>4.2368493150684925</v>
      </c>
      <c r="O561" s="18">
        <v>3</v>
      </c>
      <c r="Q561" s="19">
        <f t="shared" ca="1" si="431"/>
        <v>909.31</v>
      </c>
      <c r="R561" t="s">
        <v>57</v>
      </c>
      <c r="S561">
        <v>2090</v>
      </c>
      <c r="T561" s="17">
        <v>639.01700000000005</v>
      </c>
      <c r="U561" s="17">
        <v>703.07100000000003</v>
      </c>
      <c r="V561" s="17">
        <v>909.31</v>
      </c>
    </row>
    <row r="562" spans="1:22" x14ac:dyDescent="0.45">
      <c r="A562" t="str">
        <f t="shared" ref="A562:B562" si="482">A394</f>
        <v>FRA</v>
      </c>
      <c r="B562" t="str">
        <f t="shared" si="482"/>
        <v>France</v>
      </c>
      <c r="C562" s="6">
        <f t="shared" si="477"/>
        <v>4</v>
      </c>
      <c r="E562" t="str">
        <f t="shared" si="429"/>
        <v>NatGrdExt_FRA_4</v>
      </c>
      <c r="F562" s="17">
        <f t="shared" ca="1" si="444"/>
        <v>18.033458904109587</v>
      </c>
      <c r="G562" s="17">
        <f t="shared" ca="1" si="481"/>
        <v>18.434760273972604</v>
      </c>
      <c r="H562" s="17">
        <f t="shared" ca="1" si="481"/>
        <v>19.219075342465754</v>
      </c>
      <c r="I562" s="17">
        <f t="shared" ca="1" si="481"/>
        <v>19.879520547945205</v>
      </c>
      <c r="J562" s="17">
        <f t="shared" ca="1" si="481"/>
        <v>20.682671232876711</v>
      </c>
      <c r="K562" s="17">
        <f t="shared" ca="1" si="481"/>
        <v>21.714006849315069</v>
      </c>
      <c r="L562" s="17">
        <f t="shared" ca="1" si="481"/>
        <v>22.977979452054793</v>
      </c>
      <c r="M562" s="17">
        <f t="shared" ca="1" si="481"/>
        <v>24.478356164383563</v>
      </c>
      <c r="N562" s="17">
        <f t="shared" ca="1" si="481"/>
        <v>25.303698630136989</v>
      </c>
      <c r="O562" s="18">
        <v>3</v>
      </c>
      <c r="Q562" s="19">
        <f t="shared" ca="1" si="431"/>
        <v>920.178</v>
      </c>
      <c r="R562" t="s">
        <v>57</v>
      </c>
      <c r="S562">
        <v>2091</v>
      </c>
      <c r="T562" s="17">
        <v>641.73099999999999</v>
      </c>
      <c r="U562" s="17">
        <v>707.26</v>
      </c>
      <c r="V562" s="17">
        <v>920.178</v>
      </c>
    </row>
    <row r="563" spans="1:22" x14ac:dyDescent="0.45">
      <c r="A563" t="str">
        <f t="shared" ref="A563:B563" si="483">A395</f>
        <v>GAB</v>
      </c>
      <c r="B563" t="str">
        <f t="shared" si="483"/>
        <v>Gabon</v>
      </c>
      <c r="C563" s="6">
        <f t="shared" si="477"/>
        <v>4</v>
      </c>
      <c r="E563" t="str">
        <f t="shared" si="429"/>
        <v>NatGrdExt_GAB_4</v>
      </c>
      <c r="F563" s="17">
        <f t="shared" ca="1" si="444"/>
        <v>0.11133561643835616</v>
      </c>
      <c r="G563" s="17">
        <f t="shared" ca="1" si="481"/>
        <v>0.13390410958904111</v>
      </c>
      <c r="H563" s="17">
        <f t="shared" ca="1" si="481"/>
        <v>0.1840068493150685</v>
      </c>
      <c r="I563" s="17">
        <f t="shared" ca="1" si="481"/>
        <v>0.24136986301369862</v>
      </c>
      <c r="J563" s="17">
        <f t="shared" ca="1" si="481"/>
        <v>0.30284246575342466</v>
      </c>
      <c r="K563" s="17">
        <f t="shared" ca="1" si="481"/>
        <v>0.36424657534246574</v>
      </c>
      <c r="L563" s="17">
        <f t="shared" ca="1" si="481"/>
        <v>0.42393835616438352</v>
      </c>
      <c r="M563" s="17">
        <f t="shared" ca="1" si="481"/>
        <v>0.47938356164383561</v>
      </c>
      <c r="N563" s="17">
        <f t="shared" ca="1" si="481"/>
        <v>0.50441780821917803</v>
      </c>
      <c r="O563" s="18">
        <v>3</v>
      </c>
      <c r="Q563" s="19">
        <f t="shared" ca="1" si="431"/>
        <v>930.97400000000005</v>
      </c>
      <c r="R563" t="s">
        <v>57</v>
      </c>
      <c r="S563">
        <v>2092</v>
      </c>
      <c r="T563" s="17">
        <v>644.25800000000004</v>
      </c>
      <c r="U563" s="17">
        <v>711.26900000000001</v>
      </c>
      <c r="V563" s="17">
        <v>930.97400000000005</v>
      </c>
    </row>
    <row r="564" spans="1:22" x14ac:dyDescent="0.45">
      <c r="A564" t="str">
        <f t="shared" ref="A564:B564" si="484">A396</f>
        <v>GBR</v>
      </c>
      <c r="B564" t="str">
        <f t="shared" si="484"/>
        <v>United Kingdom</v>
      </c>
      <c r="C564" s="6">
        <f t="shared" si="477"/>
        <v>4</v>
      </c>
      <c r="E564" t="str">
        <f t="shared" si="429"/>
        <v>NatGrdExt_GBR_4</v>
      </c>
      <c r="F564" s="17">
        <f t="shared" ca="1" si="444"/>
        <v>13.247705479452057</v>
      </c>
      <c r="G564" s="17">
        <f t="shared" ca="1" si="481"/>
        <v>13.523904109589042</v>
      </c>
      <c r="H564" s="17">
        <f t="shared" ca="1" si="481"/>
        <v>13.999657534246575</v>
      </c>
      <c r="I564" s="17">
        <f t="shared" ca="1" si="481"/>
        <v>14.504246575342465</v>
      </c>
      <c r="J564" s="17">
        <f t="shared" ca="1" si="481"/>
        <v>15.060342465753424</v>
      </c>
      <c r="K564" s="17">
        <f t="shared" ca="1" si="481"/>
        <v>15.698561643835616</v>
      </c>
      <c r="L564" s="17">
        <f t="shared" ca="1" si="481"/>
        <v>16.492876712328766</v>
      </c>
      <c r="M564" s="17">
        <f t="shared" ca="1" si="481"/>
        <v>17.460856164383561</v>
      </c>
      <c r="N564" s="17">
        <f t="shared" ca="1" si="481"/>
        <v>18.005034246575342</v>
      </c>
      <c r="O564" s="18">
        <v>3</v>
      </c>
      <c r="Q564" s="19">
        <f t="shared" ca="1" si="431"/>
        <v>941.69299999999998</v>
      </c>
      <c r="R564" t="s">
        <v>57</v>
      </c>
      <c r="S564">
        <v>2093</v>
      </c>
      <c r="T564" s="17">
        <v>646.60299999999995</v>
      </c>
      <c r="U564" s="17">
        <v>715.09400000000005</v>
      </c>
      <c r="V564" s="17">
        <v>941.69299999999998</v>
      </c>
    </row>
    <row r="565" spans="1:22" x14ac:dyDescent="0.45">
      <c r="A565" t="str">
        <f t="shared" ref="A565:B565" si="485">A397</f>
        <v>GEO</v>
      </c>
      <c r="B565" t="str">
        <f t="shared" si="485"/>
        <v>Georgia</v>
      </c>
      <c r="C565" s="6">
        <f t="shared" si="477"/>
        <v>4</v>
      </c>
      <c r="E565" t="str">
        <f t="shared" si="429"/>
        <v>NatGrdExt_GEO_4</v>
      </c>
      <c r="F565" s="17">
        <f t="shared" ca="1" si="444"/>
        <v>0.33407534246575349</v>
      </c>
      <c r="G565" s="17">
        <f t="shared" ca="1" si="481"/>
        <v>0.35212328767123291</v>
      </c>
      <c r="H565" s="17">
        <f t="shared" ca="1" si="481"/>
        <v>0.39047945205479451</v>
      </c>
      <c r="I565" s="17">
        <f t="shared" ca="1" si="481"/>
        <v>0.42886986301369862</v>
      </c>
      <c r="J565" s="17">
        <f t="shared" ca="1" si="481"/>
        <v>0.46400684931506841</v>
      </c>
      <c r="K565" s="17">
        <f t="shared" ca="1" si="481"/>
        <v>0.49996575342465749</v>
      </c>
      <c r="L565" s="17">
        <f t="shared" ca="1" si="481"/>
        <v>0.53715753424657531</v>
      </c>
      <c r="M565" s="17">
        <f t="shared" ca="1" si="481"/>
        <v>0.57366438356164395</v>
      </c>
      <c r="N565" s="17">
        <f t="shared" ca="1" si="481"/>
        <v>0.59178082191780823</v>
      </c>
      <c r="O565" s="18">
        <v>3</v>
      </c>
      <c r="Q565" s="19">
        <f t="shared" ca="1" si="431"/>
        <v>952.33500000000004</v>
      </c>
      <c r="R565" t="s">
        <v>57</v>
      </c>
      <c r="S565">
        <v>2094</v>
      </c>
      <c r="T565" s="17">
        <v>648.76900000000001</v>
      </c>
      <c r="U565" s="17">
        <v>718.74300000000005</v>
      </c>
      <c r="V565" s="17">
        <v>952.33500000000004</v>
      </c>
    </row>
    <row r="566" spans="1:22" x14ac:dyDescent="0.45">
      <c r="A566" t="str">
        <f t="shared" ref="A566:B566" si="486">A398</f>
        <v>GHA</v>
      </c>
      <c r="B566" t="str">
        <f t="shared" si="486"/>
        <v>Ghana</v>
      </c>
      <c r="C566" s="6">
        <f t="shared" si="477"/>
        <v>4</v>
      </c>
      <c r="E566" t="str">
        <f t="shared" si="429"/>
        <v>NatGrdExt_GHA_4</v>
      </c>
      <c r="F566" s="17">
        <f t="shared" ca="1" si="444"/>
        <v>0.58476027397260266</v>
      </c>
      <c r="G566" s="17">
        <f t="shared" ca="1" si="481"/>
        <v>0.7624657534246575</v>
      </c>
      <c r="H566" s="17">
        <f t="shared" ca="1" si="481"/>
        <v>1.2619520547945204</v>
      </c>
      <c r="I566" s="17">
        <f t="shared" ca="1" si="481"/>
        <v>1.9889383561643834</v>
      </c>
      <c r="J566" s="17">
        <f t="shared" ca="1" si="481"/>
        <v>2.9717123287671234</v>
      </c>
      <c r="K566" s="17">
        <f t="shared" ca="1" si="481"/>
        <v>4.2068493150684931</v>
      </c>
      <c r="L566" s="17">
        <f t="shared" ca="1" si="481"/>
        <v>5.6501712328767129</v>
      </c>
      <c r="M566" s="17">
        <f t="shared" ca="1" si="481"/>
        <v>7.2136643835616434</v>
      </c>
      <c r="N566" s="17">
        <f t="shared" ca="1" si="481"/>
        <v>8.0091438356164382</v>
      </c>
      <c r="O566" s="18">
        <v>3</v>
      </c>
      <c r="Q566" s="19">
        <f t="shared" ca="1" si="431"/>
        <v>962.89700000000005</v>
      </c>
      <c r="R566" t="s">
        <v>57</v>
      </c>
      <c r="S566">
        <v>2095</v>
      </c>
      <c r="T566" s="17">
        <v>650.76400000000001</v>
      </c>
      <c r="U566" s="17">
        <v>722.21600000000001</v>
      </c>
      <c r="V566" s="17">
        <v>962.89700000000005</v>
      </c>
    </row>
    <row r="567" spans="1:22" x14ac:dyDescent="0.45">
      <c r="A567" t="str">
        <f t="shared" ref="A567:B567" si="487">A399</f>
        <v>GIN</v>
      </c>
      <c r="B567" t="str">
        <f t="shared" si="487"/>
        <v>Guinea</v>
      </c>
      <c r="C567" s="6">
        <f t="shared" si="477"/>
        <v>4</v>
      </c>
      <c r="E567" t="str">
        <f t="shared" si="429"/>
        <v>NatGrdExt_GIN_4</v>
      </c>
      <c r="F567" s="17">
        <f t="shared" ca="1" si="444"/>
        <v>8.0308219178082202E-2</v>
      </c>
      <c r="G567" s="17">
        <f t="shared" ca="1" si="481"/>
        <v>0.11188356164383562</v>
      </c>
      <c r="H567" s="17">
        <f t="shared" ca="1" si="481"/>
        <v>0.20869863013698631</v>
      </c>
      <c r="I567" s="17">
        <f t="shared" ca="1" si="481"/>
        <v>0.36989726027397263</v>
      </c>
      <c r="J567" s="17">
        <f t="shared" ca="1" si="481"/>
        <v>0.62270547945205479</v>
      </c>
      <c r="K567" s="17">
        <f t="shared" ca="1" si="481"/>
        <v>0.99195205479452042</v>
      </c>
      <c r="L567" s="17">
        <f t="shared" ca="1" si="481"/>
        <v>1.4896232876712328</v>
      </c>
      <c r="M567" s="17">
        <f t="shared" ca="1" si="481"/>
        <v>2.1033904109589039</v>
      </c>
      <c r="N567" s="17">
        <f t="shared" ca="1" si="481"/>
        <v>2.4413013698630137</v>
      </c>
      <c r="O567" s="18">
        <v>3</v>
      </c>
      <c r="Q567" s="19">
        <f t="shared" ca="1" si="431"/>
        <v>973.37699999999995</v>
      </c>
      <c r="R567" t="s">
        <v>57</v>
      </c>
      <c r="S567">
        <v>2096</v>
      </c>
      <c r="T567" s="17">
        <v>652.59199999999998</v>
      </c>
      <c r="U567" s="17">
        <v>725.51599999999996</v>
      </c>
      <c r="V567" s="17">
        <v>973.37699999999995</v>
      </c>
    </row>
    <row r="568" spans="1:22" x14ac:dyDescent="0.45">
      <c r="A568" t="str">
        <f t="shared" ref="A568:B568" si="488">A400</f>
        <v>GMB</v>
      </c>
      <c r="B568" t="str">
        <f t="shared" si="488"/>
        <v>The Gambia</v>
      </c>
      <c r="C568" s="6">
        <f t="shared" si="477"/>
        <v>4</v>
      </c>
      <c r="E568" t="str">
        <f t="shared" si="429"/>
        <v>NatGrdExt_GMB_4</v>
      </c>
      <c r="F568" s="17">
        <f t="shared" ca="1" si="444"/>
        <v>1.4897260273972604E-2</v>
      </c>
      <c r="G568" s="17">
        <f t="shared" ca="1" si="481"/>
        <v>2.0684931506849316E-2</v>
      </c>
      <c r="H568" s="17">
        <f t="shared" ca="1" si="481"/>
        <v>3.8184931506849311E-2</v>
      </c>
      <c r="I568" s="17">
        <f t="shared" ca="1" si="481"/>
        <v>6.6952054794520557E-2</v>
      </c>
      <c r="J568" s="17">
        <f t="shared" ca="1" si="481"/>
        <v>0.11167808219178083</v>
      </c>
      <c r="K568" s="17">
        <f t="shared" ca="1" si="481"/>
        <v>0.17695205479452053</v>
      </c>
      <c r="L568" s="17">
        <f t="shared" ca="1" si="481"/>
        <v>0.26500000000000001</v>
      </c>
      <c r="M568" s="17">
        <f t="shared" ca="1" si="481"/>
        <v>0.37342465753424658</v>
      </c>
      <c r="N568" s="17">
        <f t="shared" ca="1" si="481"/>
        <v>0.43304794520547946</v>
      </c>
      <c r="O568" s="18">
        <v>3</v>
      </c>
      <c r="Q568" s="19">
        <f t="shared" ca="1" si="431"/>
        <v>983.77300000000002</v>
      </c>
      <c r="R568" t="s">
        <v>57</v>
      </c>
      <c r="S568">
        <v>2097</v>
      </c>
      <c r="T568" s="17">
        <v>654.25900000000001</v>
      </c>
      <c r="U568" s="17">
        <v>728.64599999999996</v>
      </c>
      <c r="V568" s="17">
        <v>983.77300000000002</v>
      </c>
    </row>
    <row r="569" spans="1:22" x14ac:dyDescent="0.45">
      <c r="A569" t="str">
        <f t="shared" ref="A569:B569" si="489">A401</f>
        <v>GNB</v>
      </c>
      <c r="B569" t="str">
        <f t="shared" si="489"/>
        <v>Guinea-Bissau</v>
      </c>
      <c r="C569" s="6">
        <f t="shared" si="477"/>
        <v>4</v>
      </c>
      <c r="E569" t="str">
        <f t="shared" si="429"/>
        <v>NatGrdExt_GNB_4</v>
      </c>
      <c r="F569" s="17">
        <f t="shared" ca="1" si="444"/>
        <v>1.208904109589041E-2</v>
      </c>
      <c r="G569" s="17">
        <f t="shared" ca="1" si="481"/>
        <v>1.678082191780822E-2</v>
      </c>
      <c r="H569" s="17">
        <f t="shared" ca="1" si="481"/>
        <v>3.1335616438356168E-2</v>
      </c>
      <c r="I569" s="17">
        <f t="shared" ca="1" si="481"/>
        <v>5.5684931506849313E-2</v>
      </c>
      <c r="J569" s="17">
        <f t="shared" ca="1" si="481"/>
        <v>9.3698630136986316E-2</v>
      </c>
      <c r="K569" s="17">
        <f t="shared" ca="1" si="481"/>
        <v>0.14873287671232877</v>
      </c>
      <c r="L569" s="17">
        <f t="shared" ca="1" si="481"/>
        <v>0.22154109589041099</v>
      </c>
      <c r="M569" s="17">
        <f t="shared" ca="1" si="481"/>
        <v>0.30842465753424658</v>
      </c>
      <c r="N569" s="17">
        <f t="shared" ca="1" si="481"/>
        <v>0.35465753424657531</v>
      </c>
      <c r="O569" s="18">
        <v>3</v>
      </c>
      <c r="Q569" s="19">
        <f t="shared" ca="1" si="431"/>
        <v>994.08500000000004</v>
      </c>
      <c r="R569" t="s">
        <v>57</v>
      </c>
      <c r="S569">
        <v>2098</v>
      </c>
      <c r="T569" s="17">
        <v>655.77200000000005</v>
      </c>
      <c r="U569" s="17">
        <v>731.61199999999997</v>
      </c>
      <c r="V569" s="17">
        <v>994.08500000000004</v>
      </c>
    </row>
    <row r="570" spans="1:22" x14ac:dyDescent="0.45">
      <c r="A570" t="str">
        <f t="shared" ref="A570:B570" si="490">A402</f>
        <v>GNQ</v>
      </c>
      <c r="B570" t="str">
        <f t="shared" si="490"/>
        <v>Equatorial Guinea</v>
      </c>
      <c r="C570" s="6">
        <f t="shared" si="477"/>
        <v>4</v>
      </c>
      <c r="E570" t="str">
        <f t="shared" si="429"/>
        <v>NatGrdExt_GNQ_4</v>
      </c>
      <c r="F570" s="17">
        <f t="shared" ca="1" si="444"/>
        <v>0.15982876712328767</v>
      </c>
      <c r="G570" s="17">
        <f t="shared" ca="1" si="481"/>
        <v>0.30558219178082191</v>
      </c>
      <c r="H570" s="17">
        <f t="shared" ca="1" si="481"/>
        <v>0.7890753424657535</v>
      </c>
      <c r="I570" s="17">
        <f t="shared" ca="1" si="481"/>
        <v>1.2579794520547942</v>
      </c>
      <c r="J570" s="17">
        <f t="shared" ca="1" si="481"/>
        <v>1.5434246575342465</v>
      </c>
      <c r="K570" s="17">
        <f t="shared" ca="1" si="481"/>
        <v>1.7355821917808218</v>
      </c>
      <c r="L570" s="17">
        <f t="shared" ca="1" si="481"/>
        <v>1.8879109589041096</v>
      </c>
      <c r="M570" s="17">
        <f t="shared" ca="1" si="481"/>
        <v>2.0118493150684933</v>
      </c>
      <c r="N570" s="17">
        <f t="shared" ca="1" si="481"/>
        <v>2.064178082191781</v>
      </c>
      <c r="O570" s="18">
        <v>3</v>
      </c>
      <c r="Q570" s="19">
        <f t="shared" ca="1" si="431"/>
        <v>1004.31</v>
      </c>
      <c r="R570" t="s">
        <v>57</v>
      </c>
      <c r="S570">
        <v>2099</v>
      </c>
      <c r="T570" s="17">
        <v>657.13499999999999</v>
      </c>
      <c r="U570" s="17">
        <v>734.41700000000003</v>
      </c>
      <c r="V570" s="17">
        <v>1004.31</v>
      </c>
    </row>
    <row r="571" spans="1:22" x14ac:dyDescent="0.45">
      <c r="A571" t="str">
        <f t="shared" ref="A571:B571" si="491">A403</f>
        <v>GRC</v>
      </c>
      <c r="B571" t="str">
        <f t="shared" si="491"/>
        <v>Greece</v>
      </c>
      <c r="C571" s="6">
        <f t="shared" si="477"/>
        <v>4</v>
      </c>
      <c r="E571" t="str">
        <f t="shared" si="429"/>
        <v>NatGrdExt_GRC_4</v>
      </c>
      <c r="F571" s="17">
        <f t="shared" ca="1" si="444"/>
        <v>2.1245890410958905</v>
      </c>
      <c r="G571" s="17">
        <f t="shared" ref="G571:N580" ca="1" si="492">MAX(F571,SUMIFS($Q$5:$Q$19999,$R$5:$R$19999,RIGHT($A571,3),$S$5:$S$19999,G$4)*VLOOKUP($C571,$Y$5:$Z$15,2,FALSE)/8.76)+SUMIF($Y$5:$Y$15,$C571,$AA$5:$AA$15)</f>
        <v>2.1341095890410959</v>
      </c>
      <c r="H571" s="17">
        <f t="shared" ca="1" si="492"/>
        <v>2.1405136986301367</v>
      </c>
      <c r="I571" s="17">
        <f t="shared" ca="1" si="492"/>
        <v>2.1405136986301367</v>
      </c>
      <c r="J571" s="17">
        <f t="shared" ca="1" si="492"/>
        <v>2.1405136986301367</v>
      </c>
      <c r="K571" s="17">
        <f t="shared" ca="1" si="492"/>
        <v>2.1405136986301367</v>
      </c>
      <c r="L571" s="17">
        <f t="shared" ca="1" si="492"/>
        <v>2.1405136986301367</v>
      </c>
      <c r="M571" s="17">
        <f t="shared" ca="1" si="492"/>
        <v>2.1405136986301367</v>
      </c>
      <c r="N571" s="17">
        <f t="shared" ca="1" si="492"/>
        <v>2.1405136986301367</v>
      </c>
      <c r="O571" s="18">
        <v>3</v>
      </c>
      <c r="Q571" s="19">
        <f t="shared" ca="1" si="431"/>
        <v>1014.45</v>
      </c>
      <c r="R571" t="s">
        <v>57</v>
      </c>
      <c r="S571">
        <v>2100</v>
      </c>
      <c r="T571" s="17">
        <v>658.35699999999997</v>
      </c>
      <c r="U571" s="17">
        <v>737.06200000000001</v>
      </c>
      <c r="V571" s="17">
        <v>1014.45</v>
      </c>
    </row>
    <row r="572" spans="1:22" x14ac:dyDescent="0.45">
      <c r="A572" t="str">
        <f t="shared" ref="A572:B572" si="493">A404</f>
        <v>GTM</v>
      </c>
      <c r="B572" t="str">
        <f t="shared" si="493"/>
        <v>Guatemala</v>
      </c>
      <c r="C572" s="6">
        <f t="shared" si="477"/>
        <v>4</v>
      </c>
      <c r="E572" t="str">
        <f t="shared" si="429"/>
        <v>NatGrdExt_GTM_4</v>
      </c>
      <c r="F572" s="17">
        <f t="shared" ca="1" si="444"/>
        <v>0.59321917808219171</v>
      </c>
      <c r="G572" s="17">
        <f t="shared" ca="1" si="492"/>
        <v>0.77222602739726021</v>
      </c>
      <c r="H572" s="17">
        <f t="shared" ca="1" si="492"/>
        <v>1.251917808219178</v>
      </c>
      <c r="I572" s="17">
        <f t="shared" ca="1" si="492"/>
        <v>1.8881164383561644</v>
      </c>
      <c r="J572" s="17">
        <f t="shared" ca="1" si="492"/>
        <v>2.654109589041096</v>
      </c>
      <c r="K572" s="17">
        <f t="shared" ca="1" si="492"/>
        <v>3.4789726027397259</v>
      </c>
      <c r="L572" s="17">
        <f t="shared" ca="1" si="492"/>
        <v>4.2895205479452052</v>
      </c>
      <c r="M572" s="17">
        <f t="shared" ca="1" si="492"/>
        <v>5.0384246575342466</v>
      </c>
      <c r="N572" s="17">
        <f t="shared" ca="1" si="492"/>
        <v>5.3823287671232869</v>
      </c>
      <c r="O572" s="18">
        <v>3</v>
      </c>
      <c r="Q572" s="19">
        <f t="shared" ca="1" si="431"/>
        <v>5.9820000000000002</v>
      </c>
      <c r="R572" t="s">
        <v>58</v>
      </c>
      <c r="S572">
        <v>2020</v>
      </c>
      <c r="T572" s="17">
        <v>5.9820000000000002</v>
      </c>
      <c r="U572" s="17">
        <v>5.9820000000000002</v>
      </c>
      <c r="V572" s="17">
        <v>5.9820000000000002</v>
      </c>
    </row>
    <row r="573" spans="1:22" x14ac:dyDescent="0.45">
      <c r="A573" t="str">
        <f t="shared" ref="A573:B573" si="494">A405</f>
        <v>GUF</v>
      </c>
      <c r="B573" t="str">
        <f t="shared" si="494"/>
        <v>French Guiana</v>
      </c>
      <c r="C573" s="6">
        <f t="shared" si="477"/>
        <v>4</v>
      </c>
      <c r="E573" t="str">
        <f t="shared" si="429"/>
        <v>NatGrdExt_GUF_4</v>
      </c>
      <c r="F573" s="17">
        <f t="shared" ca="1" si="444"/>
        <v>6.1369863013698629E-2</v>
      </c>
      <c r="G573" s="17">
        <f t="shared" ca="1" si="492"/>
        <v>6.7431506849315065E-2</v>
      </c>
      <c r="H573" s="17">
        <f t="shared" ca="1" si="492"/>
        <v>7.8664383561643847E-2</v>
      </c>
      <c r="I573" s="17">
        <f t="shared" ca="1" si="492"/>
        <v>8.9349315068493154E-2</v>
      </c>
      <c r="J573" s="17">
        <f t="shared" ca="1" si="492"/>
        <v>0.10006849315068495</v>
      </c>
      <c r="K573" s="17">
        <f t="shared" ca="1" si="492"/>
        <v>0.11030821917808219</v>
      </c>
      <c r="L573" s="17">
        <f t="shared" ca="1" si="492"/>
        <v>0.12030821917808218</v>
      </c>
      <c r="M573" s="17">
        <f t="shared" ca="1" si="492"/>
        <v>0.12989726027397261</v>
      </c>
      <c r="N573" s="17">
        <f t="shared" ca="1" si="492"/>
        <v>0.13445205479452055</v>
      </c>
      <c r="O573" s="18">
        <v>3</v>
      </c>
      <c r="Q573" s="19">
        <f t="shared" ca="1" si="431"/>
        <v>6.0620000000000003</v>
      </c>
      <c r="R573" t="s">
        <v>58</v>
      </c>
      <c r="S573">
        <v>2021</v>
      </c>
      <c r="T573" s="17">
        <v>6.0620000000000003</v>
      </c>
      <c r="U573" s="17">
        <v>6.0620000000000003</v>
      </c>
      <c r="V573" s="17">
        <v>6.0620000000000003</v>
      </c>
    </row>
    <row r="574" spans="1:22" x14ac:dyDescent="0.45">
      <c r="A574" t="str">
        <f t="shared" ref="A574:B574" si="495">A406</f>
        <v>GUY</v>
      </c>
      <c r="B574" t="str">
        <f t="shared" si="495"/>
        <v>Guyana</v>
      </c>
      <c r="C574" s="6">
        <f t="shared" si="477"/>
        <v>4</v>
      </c>
      <c r="E574" t="str">
        <f t="shared" si="429"/>
        <v>NatGrdExt_GUY_4</v>
      </c>
      <c r="F574" s="17">
        <f t="shared" ca="1" si="444"/>
        <v>0.1562671232876712</v>
      </c>
      <c r="G574" s="17">
        <f t="shared" ca="1" si="492"/>
        <v>0.16698630136986303</v>
      </c>
      <c r="H574" s="17">
        <f t="shared" ca="1" si="492"/>
        <v>0.1882191780821918</v>
      </c>
      <c r="I574" s="17">
        <f t="shared" ca="1" si="492"/>
        <v>0.20503424657534247</v>
      </c>
      <c r="J574" s="17">
        <f t="shared" ca="1" si="492"/>
        <v>0.22143835616438357</v>
      </c>
      <c r="K574" s="17">
        <f t="shared" ca="1" si="492"/>
        <v>0.23571917808219175</v>
      </c>
      <c r="L574" s="17">
        <f t="shared" ca="1" si="492"/>
        <v>0.2515068493150685</v>
      </c>
      <c r="M574" s="17">
        <f t="shared" ca="1" si="492"/>
        <v>0.26304794520547947</v>
      </c>
      <c r="N574" s="17">
        <f t="shared" ca="1" si="492"/>
        <v>0.26839041095890409</v>
      </c>
      <c r="O574" s="18">
        <v>3</v>
      </c>
      <c r="Q574" s="19">
        <f t="shared" ca="1" si="431"/>
        <v>6.141</v>
      </c>
      <c r="R574" t="s">
        <v>58</v>
      </c>
      <c r="S574">
        <v>2022</v>
      </c>
      <c r="T574" s="17">
        <v>6.141</v>
      </c>
      <c r="U574" s="17">
        <v>6.141</v>
      </c>
      <c r="V574" s="17">
        <v>6.141</v>
      </c>
    </row>
    <row r="575" spans="1:22" x14ac:dyDescent="0.45">
      <c r="A575" t="str">
        <f t="shared" ref="A575:B575" si="496">A407</f>
        <v>HND</v>
      </c>
      <c r="B575" t="str">
        <f t="shared" si="496"/>
        <v>Honduras</v>
      </c>
      <c r="C575" s="6">
        <f t="shared" si="477"/>
        <v>4</v>
      </c>
      <c r="E575" t="str">
        <f t="shared" si="429"/>
        <v>NatGrdExt_HND_4</v>
      </c>
      <c r="F575" s="17">
        <f t="shared" ca="1" si="444"/>
        <v>0.34671232876712327</v>
      </c>
      <c r="G575" s="17">
        <f t="shared" ca="1" si="492"/>
        <v>0.42839041095890412</v>
      </c>
      <c r="H575" s="17">
        <f t="shared" ca="1" si="492"/>
        <v>0.63003424657534235</v>
      </c>
      <c r="I575" s="17">
        <f t="shared" ca="1" si="492"/>
        <v>0.87722602739726019</v>
      </c>
      <c r="J575" s="17">
        <f t="shared" ca="1" si="492"/>
        <v>1.1571575342465752</v>
      </c>
      <c r="K575" s="17">
        <f t="shared" ca="1" si="492"/>
        <v>1.4478082191780823</v>
      </c>
      <c r="L575" s="17">
        <f t="shared" ca="1" si="492"/>
        <v>1.7293835616438356</v>
      </c>
      <c r="M575" s="17">
        <f t="shared" ca="1" si="492"/>
        <v>1.9902739726027396</v>
      </c>
      <c r="N575" s="17">
        <f t="shared" ca="1" si="492"/>
        <v>2.1116780821917809</v>
      </c>
      <c r="O575" s="18">
        <v>3</v>
      </c>
      <c r="Q575" s="19">
        <f t="shared" ca="1" si="431"/>
        <v>6.2169999999999996</v>
      </c>
      <c r="R575" t="s">
        <v>58</v>
      </c>
      <c r="S575">
        <v>2023</v>
      </c>
      <c r="T575" s="17">
        <v>6.2169999999999996</v>
      </c>
      <c r="U575" s="17">
        <v>6.2169999999999996</v>
      </c>
      <c r="V575" s="17">
        <v>6.2169999999999996</v>
      </c>
    </row>
    <row r="576" spans="1:22" x14ac:dyDescent="0.45">
      <c r="A576" t="str">
        <f t="shared" ref="A576:B576" si="497">A408</f>
        <v>HRV</v>
      </c>
      <c r="B576" t="str">
        <f t="shared" si="497"/>
        <v>Croatia</v>
      </c>
      <c r="C576" s="6">
        <f t="shared" si="477"/>
        <v>4</v>
      </c>
      <c r="E576" t="str">
        <f t="shared" si="429"/>
        <v>NatGrdExt_HRV_4</v>
      </c>
      <c r="F576" s="17">
        <f t="shared" ca="1" si="444"/>
        <v>0.60489726027397261</v>
      </c>
      <c r="G576" s="17">
        <f t="shared" ca="1" si="492"/>
        <v>0.6115068493150686</v>
      </c>
      <c r="H576" s="17">
        <f t="shared" ca="1" si="492"/>
        <v>0.61226027397260274</v>
      </c>
      <c r="I576" s="17">
        <f t="shared" ca="1" si="492"/>
        <v>0.61226027397260274</v>
      </c>
      <c r="J576" s="17">
        <f t="shared" ca="1" si="492"/>
        <v>0.61226027397260274</v>
      </c>
      <c r="K576" s="17">
        <f t="shared" ca="1" si="492"/>
        <v>0.61226027397260274</v>
      </c>
      <c r="L576" s="17">
        <f t="shared" ca="1" si="492"/>
        <v>0.61226027397260274</v>
      </c>
      <c r="M576" s="17">
        <f t="shared" ca="1" si="492"/>
        <v>0.61226027397260274</v>
      </c>
      <c r="N576" s="17">
        <f t="shared" ca="1" si="492"/>
        <v>0.61226027397260274</v>
      </c>
      <c r="O576" s="18">
        <v>3</v>
      </c>
      <c r="Q576" s="19">
        <f t="shared" ca="1" si="431"/>
        <v>6.2910000000000004</v>
      </c>
      <c r="R576" t="s">
        <v>58</v>
      </c>
      <c r="S576">
        <v>2024</v>
      </c>
      <c r="T576" s="17">
        <v>6.2910000000000004</v>
      </c>
      <c r="U576" s="17">
        <v>6.2910000000000004</v>
      </c>
      <c r="V576" s="17">
        <v>6.2910000000000004</v>
      </c>
    </row>
    <row r="577" spans="1:22" x14ac:dyDescent="0.45">
      <c r="A577" t="str">
        <f t="shared" ref="A577:B577" si="498">A409</f>
        <v>HTI</v>
      </c>
      <c r="B577" t="str">
        <f t="shared" si="498"/>
        <v>Haiti</v>
      </c>
      <c r="C577" s="6">
        <f t="shared" si="477"/>
        <v>4</v>
      </c>
      <c r="E577" t="str">
        <f t="shared" si="429"/>
        <v>NatGrdExt_HTI_4</v>
      </c>
      <c r="F577" s="17">
        <f t="shared" ca="1" si="444"/>
        <v>2.8835616438356165E-2</v>
      </c>
      <c r="G577" s="17">
        <f t="shared" ca="1" si="492"/>
        <v>3.9178082191780816E-2</v>
      </c>
      <c r="H577" s="17">
        <f t="shared" ca="1" si="492"/>
        <v>7.0753424657534231E-2</v>
      </c>
      <c r="I577" s="17">
        <f t="shared" ca="1" si="492"/>
        <v>0.12328767123287672</v>
      </c>
      <c r="J577" s="17">
        <f t="shared" ca="1" si="492"/>
        <v>0.20684931506849313</v>
      </c>
      <c r="K577" s="17">
        <f t="shared" ca="1" si="492"/>
        <v>0.33232876712328768</v>
      </c>
      <c r="L577" s="17">
        <f t="shared" ca="1" si="492"/>
        <v>0.50931506849315067</v>
      </c>
      <c r="M577" s="17">
        <f t="shared" ca="1" si="492"/>
        <v>0.74188356164383562</v>
      </c>
      <c r="N577" s="17">
        <f t="shared" ca="1" si="492"/>
        <v>0.87678082191780826</v>
      </c>
      <c r="O577" s="18">
        <v>3</v>
      </c>
      <c r="Q577" s="19">
        <f t="shared" ca="1" si="431"/>
        <v>6.3609999999999998</v>
      </c>
      <c r="R577" t="s">
        <v>58</v>
      </c>
      <c r="S577">
        <v>2025</v>
      </c>
      <c r="T577" s="17">
        <v>6.3609999999999998</v>
      </c>
      <c r="U577" s="17">
        <v>6.3609999999999998</v>
      </c>
      <c r="V577" s="17">
        <v>6.3609999999999998</v>
      </c>
    </row>
    <row r="578" spans="1:22" x14ac:dyDescent="0.45">
      <c r="A578" t="str">
        <f t="shared" ref="A578:B578" si="499">A410</f>
        <v>HUN</v>
      </c>
      <c r="B578" t="str">
        <f t="shared" si="499"/>
        <v>Hungary</v>
      </c>
      <c r="C578" s="6">
        <f t="shared" si="477"/>
        <v>4</v>
      </c>
      <c r="E578" t="str">
        <f t="shared" si="429"/>
        <v>NatGrdExt_HUN_4</v>
      </c>
      <c r="F578" s="17">
        <f t="shared" ca="1" si="444"/>
        <v>1.366472602739726</v>
      </c>
      <c r="G578" s="17">
        <f t="shared" ca="1" si="492"/>
        <v>1.366472602739726</v>
      </c>
      <c r="H578" s="17">
        <f t="shared" ca="1" si="492"/>
        <v>1.366472602739726</v>
      </c>
      <c r="I578" s="17">
        <f t="shared" ca="1" si="492"/>
        <v>1.366472602739726</v>
      </c>
      <c r="J578" s="17">
        <f t="shared" ca="1" si="492"/>
        <v>1.366472602739726</v>
      </c>
      <c r="K578" s="17">
        <f t="shared" ca="1" si="492"/>
        <v>1.366472602739726</v>
      </c>
      <c r="L578" s="17">
        <f t="shared" ca="1" si="492"/>
        <v>1.366472602739726</v>
      </c>
      <c r="M578" s="17">
        <f t="shared" ca="1" si="492"/>
        <v>1.366472602739726</v>
      </c>
      <c r="N578" s="17">
        <f t="shared" ca="1" si="492"/>
        <v>1.366472602739726</v>
      </c>
      <c r="O578" s="18">
        <v>3</v>
      </c>
      <c r="Q578" s="19">
        <f t="shared" ca="1" si="431"/>
        <v>6.431</v>
      </c>
      <c r="R578" t="s">
        <v>58</v>
      </c>
      <c r="S578">
        <v>2026</v>
      </c>
      <c r="T578" s="17">
        <v>6.431</v>
      </c>
      <c r="U578" s="17">
        <v>6.431</v>
      </c>
      <c r="V578" s="17">
        <v>6.431</v>
      </c>
    </row>
    <row r="579" spans="1:22" x14ac:dyDescent="0.45">
      <c r="A579" t="str">
        <f t="shared" ref="A579:B579" si="500">A411</f>
        <v>IDN</v>
      </c>
      <c r="B579" t="str">
        <f t="shared" si="500"/>
        <v>Indonesia</v>
      </c>
      <c r="C579" s="6">
        <f t="shared" si="477"/>
        <v>4</v>
      </c>
      <c r="E579" t="str">
        <f t="shared" si="429"/>
        <v>NatGrdExt_IDN_4</v>
      </c>
      <c r="F579" s="17">
        <f t="shared" ca="1" si="444"/>
        <v>13.909554794520547</v>
      </c>
      <c r="G579" s="17">
        <f t="shared" ca="1" si="492"/>
        <v>17.878253424657533</v>
      </c>
      <c r="H579" s="17">
        <f t="shared" ca="1" si="492"/>
        <v>26.278767123287672</v>
      </c>
      <c r="I579" s="17">
        <f t="shared" ca="1" si="492"/>
        <v>33.511849315068496</v>
      </c>
      <c r="J579" s="17">
        <f t="shared" ca="1" si="492"/>
        <v>38.614383561643834</v>
      </c>
      <c r="K579" s="17">
        <f t="shared" ca="1" si="492"/>
        <v>41.75445205479452</v>
      </c>
      <c r="L579" s="17">
        <f t="shared" ca="1" si="492"/>
        <v>43.56404109589041</v>
      </c>
      <c r="M579" s="17">
        <f t="shared" ca="1" si="492"/>
        <v>44.606849315068494</v>
      </c>
      <c r="N579" s="17">
        <f t="shared" ca="1" si="492"/>
        <v>44.971232876712335</v>
      </c>
      <c r="O579" s="18">
        <v>3</v>
      </c>
      <c r="Q579" s="19">
        <f t="shared" ca="1" si="431"/>
        <v>6.5119999999999996</v>
      </c>
      <c r="R579" t="s">
        <v>58</v>
      </c>
      <c r="S579">
        <v>2027</v>
      </c>
      <c r="T579" s="17">
        <v>6.4560000000000004</v>
      </c>
      <c r="U579" s="17">
        <v>6.4610000000000003</v>
      </c>
      <c r="V579" s="17">
        <v>6.5119999999999996</v>
      </c>
    </row>
    <row r="580" spans="1:22" x14ac:dyDescent="0.45">
      <c r="A580" t="str">
        <f t="shared" ref="A580:B580" si="501">A412</f>
        <v>IND</v>
      </c>
      <c r="B580" t="str">
        <f t="shared" si="501"/>
        <v>India</v>
      </c>
      <c r="C580" s="6">
        <f t="shared" si="477"/>
        <v>4</v>
      </c>
      <c r="E580" t="str">
        <f t="shared" si="429"/>
        <v>NatGrdExt_IND_4</v>
      </c>
      <c r="F580" s="17">
        <f t="shared" ca="1" si="444"/>
        <v>64.921575342465758</v>
      </c>
      <c r="G580" s="17">
        <f t="shared" ca="1" si="492"/>
        <v>85.794178082191792</v>
      </c>
      <c r="H580" s="17">
        <f t="shared" ca="1" si="492"/>
        <v>144.77465753424656</v>
      </c>
      <c r="I580" s="17">
        <f t="shared" ca="1" si="492"/>
        <v>231.088698630137</v>
      </c>
      <c r="J580" s="17">
        <f t="shared" ca="1" si="492"/>
        <v>347.38356164383561</v>
      </c>
      <c r="K580" s="17">
        <f t="shared" ca="1" si="492"/>
        <v>486.02739726027391</v>
      </c>
      <c r="L580" s="17">
        <f t="shared" ca="1" si="492"/>
        <v>634.41095890410952</v>
      </c>
      <c r="M580" s="17">
        <f t="shared" ca="1" si="492"/>
        <v>776.64726027397251</v>
      </c>
      <c r="N580" s="17">
        <f t="shared" ca="1" si="492"/>
        <v>841.42465753424653</v>
      </c>
      <c r="O580" s="18">
        <v>3</v>
      </c>
      <c r="Q580" s="19">
        <f t="shared" ca="1" si="431"/>
        <v>6.593</v>
      </c>
      <c r="R580" t="s">
        <v>58</v>
      </c>
      <c r="S580">
        <v>2028</v>
      </c>
      <c r="T580" s="17">
        <v>6.4790000000000001</v>
      </c>
      <c r="U580" s="17">
        <v>6.4889999999999999</v>
      </c>
      <c r="V580" s="17">
        <v>6.593</v>
      </c>
    </row>
    <row r="581" spans="1:22" x14ac:dyDescent="0.45">
      <c r="A581" t="str">
        <f t="shared" ref="A581:B581" si="502">A413</f>
        <v>IRL</v>
      </c>
      <c r="B581" t="str">
        <f t="shared" si="502"/>
        <v>Ireland</v>
      </c>
      <c r="C581" s="6">
        <f t="shared" si="477"/>
        <v>4</v>
      </c>
      <c r="E581" t="str">
        <f t="shared" ref="E581:E644" si="503">"NatGrdExt_"&amp;A581&amp;"_"&amp;C581</f>
        <v>NatGrdExt_IRL_4</v>
      </c>
      <c r="F581" s="17">
        <f t="shared" ca="1" si="444"/>
        <v>1.0598287671232876</v>
      </c>
      <c r="G581" s="17">
        <f t="shared" ref="G581:N590" ca="1" si="504">MAX(F581,SUMIFS($Q$5:$Q$19999,$R$5:$R$19999,RIGHT($A581,3),$S$5:$S$19999,G$4)*VLOOKUP($C581,$Y$5:$Z$15,2,FALSE)/8.76)+SUMIF($Y$5:$Y$15,$C581,$AA$5:$AA$15)</f>
        <v>1.0963356164383562</v>
      </c>
      <c r="H581" s="17">
        <f t="shared" ca="1" si="504"/>
        <v>1.1667808219178082</v>
      </c>
      <c r="I581" s="17">
        <f t="shared" ca="1" si="504"/>
        <v>1.2331849315068493</v>
      </c>
      <c r="J581" s="17">
        <f t="shared" ca="1" si="504"/>
        <v>1.2863698630136986</v>
      </c>
      <c r="K581" s="17">
        <f t="shared" ca="1" si="504"/>
        <v>1.3406164383561645</v>
      </c>
      <c r="L581" s="17">
        <f t="shared" ca="1" si="504"/>
        <v>1.4158904109589041</v>
      </c>
      <c r="M581" s="17">
        <f t="shared" ca="1" si="504"/>
        <v>1.5071575342465753</v>
      </c>
      <c r="N581" s="17">
        <f t="shared" ca="1" si="504"/>
        <v>1.5530136986301371</v>
      </c>
      <c r="O581" s="18">
        <v>3</v>
      </c>
      <c r="Q581" s="19">
        <f t="shared" ca="1" si="431"/>
        <v>6.6740000000000004</v>
      </c>
      <c r="R581" t="s">
        <v>58</v>
      </c>
      <c r="S581">
        <v>2029</v>
      </c>
      <c r="T581" s="17">
        <v>6.5</v>
      </c>
      <c r="U581" s="17">
        <v>6.5140000000000002</v>
      </c>
      <c r="V581" s="17">
        <v>6.6740000000000004</v>
      </c>
    </row>
    <row r="582" spans="1:22" x14ac:dyDescent="0.45">
      <c r="A582" t="str">
        <f t="shared" ref="A582:B582" si="505">A414</f>
        <v>IRN</v>
      </c>
      <c r="B582" t="str">
        <f t="shared" si="505"/>
        <v>Iran</v>
      </c>
      <c r="C582" s="6">
        <f t="shared" si="477"/>
        <v>4</v>
      </c>
      <c r="E582" t="str">
        <f t="shared" si="503"/>
        <v>NatGrdExt_IRN_4</v>
      </c>
      <c r="F582" s="17">
        <f t="shared" ca="1" si="444"/>
        <v>13.60849315068493</v>
      </c>
      <c r="G582" s="17">
        <f t="shared" ca="1" si="504"/>
        <v>16.294794520547946</v>
      </c>
      <c r="H582" s="17">
        <f t="shared" ca="1" si="504"/>
        <v>21.634863013698631</v>
      </c>
      <c r="I582" s="17">
        <f t="shared" ca="1" si="504"/>
        <v>25.885342465753425</v>
      </c>
      <c r="J582" s="17">
        <f t="shared" ca="1" si="504"/>
        <v>28.598321917808221</v>
      </c>
      <c r="K582" s="17">
        <f t="shared" ca="1" si="504"/>
        <v>30.103184931506846</v>
      </c>
      <c r="L582" s="17">
        <f t="shared" ca="1" si="504"/>
        <v>30.707328767123286</v>
      </c>
      <c r="M582" s="17">
        <f t="shared" ca="1" si="504"/>
        <v>31.44876712328767</v>
      </c>
      <c r="N582" s="17">
        <f t="shared" ca="1" si="504"/>
        <v>31.952602739726025</v>
      </c>
      <c r="O582" s="18">
        <v>3</v>
      </c>
      <c r="Q582" s="19">
        <f t="shared" ref="Q582:Q645" ca="1" si="506">OFFSET(S582,0,MATCH($Q$3,$T$4:$V$4,0))</f>
        <v>6.7530000000000001</v>
      </c>
      <c r="R582" t="s">
        <v>58</v>
      </c>
      <c r="S582">
        <v>2030</v>
      </c>
      <c r="T582" s="17">
        <v>6.5179999999999998</v>
      </c>
      <c r="U582" s="17">
        <v>6.5369999999999999</v>
      </c>
      <c r="V582" s="17">
        <v>6.7530000000000001</v>
      </c>
    </row>
    <row r="583" spans="1:22" x14ac:dyDescent="0.45">
      <c r="A583" t="str">
        <f t="shared" ref="A583:B583" si="507">A415</f>
        <v>IRQ</v>
      </c>
      <c r="B583" t="str">
        <f t="shared" si="507"/>
        <v>Iraq</v>
      </c>
      <c r="C583" s="6">
        <f t="shared" si="477"/>
        <v>4</v>
      </c>
      <c r="E583" t="str">
        <f t="shared" si="503"/>
        <v>NatGrdExt_IRQ_4</v>
      </c>
      <c r="F583" s="17">
        <f t="shared" ca="1" si="444"/>
        <v>2.3699315068493152</v>
      </c>
      <c r="G583" s="17">
        <f t="shared" ca="1" si="504"/>
        <v>2.9104794520547945</v>
      </c>
      <c r="H583" s="17">
        <f t="shared" ca="1" si="504"/>
        <v>4.2601027397260278</v>
      </c>
      <c r="I583" s="17">
        <f t="shared" ca="1" si="504"/>
        <v>5.9182191780821922</v>
      </c>
      <c r="J583" s="17">
        <f t="shared" ca="1" si="504"/>
        <v>7.8366438356164387</v>
      </c>
      <c r="K583" s="17">
        <f t="shared" ca="1" si="504"/>
        <v>9.9490068493150687</v>
      </c>
      <c r="L583" s="17">
        <f t="shared" ca="1" si="504"/>
        <v>12.177328767123287</v>
      </c>
      <c r="M583" s="17">
        <f t="shared" ca="1" si="504"/>
        <v>14.440068493150685</v>
      </c>
      <c r="N583" s="17">
        <f t="shared" ca="1" si="504"/>
        <v>15.562739726027397</v>
      </c>
      <c r="O583" s="18">
        <v>3</v>
      </c>
      <c r="Q583" s="19">
        <f t="shared" ca="1" si="506"/>
        <v>6.83</v>
      </c>
      <c r="R583" t="s">
        <v>58</v>
      </c>
      <c r="S583">
        <v>2031</v>
      </c>
      <c r="T583" s="17">
        <v>6.5359999999999996</v>
      </c>
      <c r="U583" s="17">
        <v>6.5590000000000002</v>
      </c>
      <c r="V583" s="17">
        <v>6.83</v>
      </c>
    </row>
    <row r="584" spans="1:22" x14ac:dyDescent="0.45">
      <c r="A584" t="str">
        <f t="shared" ref="A584:B584" si="508">A416</f>
        <v>ISL</v>
      </c>
      <c r="B584" t="str">
        <f t="shared" si="508"/>
        <v>Iceland</v>
      </c>
      <c r="C584" s="6">
        <f t="shared" si="477"/>
        <v>4</v>
      </c>
      <c r="E584" t="str">
        <f t="shared" si="503"/>
        <v>NatGrdExt_ISL_4</v>
      </c>
      <c r="F584" s="17">
        <f t="shared" ca="1" si="444"/>
        <v>0.67708904109589041</v>
      </c>
      <c r="G584" s="17">
        <f t="shared" ca="1" si="504"/>
        <v>0.70078767123287677</v>
      </c>
      <c r="H584" s="17">
        <f t="shared" ca="1" si="504"/>
        <v>0.74866438356164389</v>
      </c>
      <c r="I584" s="17">
        <f t="shared" ca="1" si="504"/>
        <v>0.7943150684931507</v>
      </c>
      <c r="J584" s="17">
        <f t="shared" ca="1" si="504"/>
        <v>0.84578767123287668</v>
      </c>
      <c r="K584" s="17">
        <f t="shared" ca="1" si="504"/>
        <v>0.90342465753424661</v>
      </c>
      <c r="L584" s="17">
        <f t="shared" ca="1" si="504"/>
        <v>0.96797945205479452</v>
      </c>
      <c r="M584" s="17">
        <f t="shared" ca="1" si="504"/>
        <v>1.0411986301369862</v>
      </c>
      <c r="N584" s="17">
        <f t="shared" ca="1" si="504"/>
        <v>1.0825684931506849</v>
      </c>
      <c r="O584" s="18">
        <v>3</v>
      </c>
      <c r="Q584" s="19">
        <f t="shared" ca="1" si="506"/>
        <v>6.9050000000000002</v>
      </c>
      <c r="R584" t="s">
        <v>58</v>
      </c>
      <c r="S584">
        <v>2032</v>
      </c>
      <c r="T584" s="17">
        <v>6.5519999999999996</v>
      </c>
      <c r="U584" s="17">
        <v>6.5789999999999997</v>
      </c>
      <c r="V584" s="17">
        <v>6.9050000000000002</v>
      </c>
    </row>
    <row r="585" spans="1:22" x14ac:dyDescent="0.45">
      <c r="A585" t="str">
        <f t="shared" ref="A585:B585" si="509">A417</f>
        <v>ISR</v>
      </c>
      <c r="B585" t="str">
        <f t="shared" si="509"/>
        <v>Israel</v>
      </c>
      <c r="C585" s="6">
        <f t="shared" si="477"/>
        <v>4</v>
      </c>
      <c r="E585" t="str">
        <f t="shared" si="503"/>
        <v>NatGrdExt_ISR_4</v>
      </c>
      <c r="F585" s="17">
        <f t="shared" ca="1" si="444"/>
        <v>2.5514383561643834</v>
      </c>
      <c r="G585" s="17">
        <f t="shared" ca="1" si="504"/>
        <v>2.7928424657534245</v>
      </c>
      <c r="H585" s="17">
        <f t="shared" ca="1" si="504"/>
        <v>3.3045890410958907</v>
      </c>
      <c r="I585" s="17">
        <f t="shared" ca="1" si="504"/>
        <v>3.8702397260273966</v>
      </c>
      <c r="J585" s="17">
        <f t="shared" ca="1" si="504"/>
        <v>4.510205479452055</v>
      </c>
      <c r="K585" s="17">
        <f t="shared" ca="1" si="504"/>
        <v>5.2306164383561642</v>
      </c>
      <c r="L585" s="17">
        <f t="shared" ca="1" si="504"/>
        <v>6.0571575342465751</v>
      </c>
      <c r="M585" s="17">
        <f t="shared" ca="1" si="504"/>
        <v>7.0049999999999999</v>
      </c>
      <c r="N585" s="17">
        <f t="shared" ca="1" si="504"/>
        <v>7.5231849315068491</v>
      </c>
      <c r="O585" s="18">
        <v>3</v>
      </c>
      <c r="Q585" s="19">
        <f t="shared" ca="1" si="506"/>
        <v>6.9790000000000001</v>
      </c>
      <c r="R585" t="s">
        <v>58</v>
      </c>
      <c r="S585">
        <v>2033</v>
      </c>
      <c r="T585" s="17">
        <v>6.5679999999999996</v>
      </c>
      <c r="U585" s="17">
        <v>6.5979999999999999</v>
      </c>
      <c r="V585" s="17">
        <v>6.9790000000000001</v>
      </c>
    </row>
    <row r="586" spans="1:22" x14ac:dyDescent="0.45">
      <c r="A586" t="str">
        <f t="shared" ref="A586:B586" si="510">A418</f>
        <v>ITA</v>
      </c>
      <c r="B586" t="str">
        <f t="shared" si="510"/>
        <v>Italy</v>
      </c>
      <c r="C586" s="6">
        <f t="shared" si="477"/>
        <v>4</v>
      </c>
      <c r="E586" t="str">
        <f t="shared" si="503"/>
        <v>NatGrdExt_ITA_4</v>
      </c>
      <c r="F586" s="17">
        <f t="shared" ca="1" si="444"/>
        <v>11.30181506849315</v>
      </c>
      <c r="G586" s="17">
        <f t="shared" ca="1" si="504"/>
        <v>11.30181506849315</v>
      </c>
      <c r="H586" s="17">
        <f t="shared" ca="1" si="504"/>
        <v>11.30181506849315</v>
      </c>
      <c r="I586" s="17">
        <f t="shared" ca="1" si="504"/>
        <v>11.30181506849315</v>
      </c>
      <c r="J586" s="17">
        <f t="shared" ca="1" si="504"/>
        <v>11.30181506849315</v>
      </c>
      <c r="K586" s="17">
        <f t="shared" ca="1" si="504"/>
        <v>11.30181506849315</v>
      </c>
      <c r="L586" s="17">
        <f t="shared" ca="1" si="504"/>
        <v>11.30181506849315</v>
      </c>
      <c r="M586" s="17">
        <f t="shared" ca="1" si="504"/>
        <v>11.30181506849315</v>
      </c>
      <c r="N586" s="17">
        <f t="shared" ca="1" si="504"/>
        <v>11.30181506849315</v>
      </c>
      <c r="O586" s="18">
        <v>3</v>
      </c>
      <c r="Q586" s="19">
        <f t="shared" ca="1" si="506"/>
        <v>7.0519999999999996</v>
      </c>
      <c r="R586" t="s">
        <v>58</v>
      </c>
      <c r="S586">
        <v>2034</v>
      </c>
      <c r="T586" s="17">
        <v>6.5819999999999999</v>
      </c>
      <c r="U586" s="17">
        <v>6.617</v>
      </c>
      <c r="V586" s="17">
        <v>7.0519999999999996</v>
      </c>
    </row>
    <row r="587" spans="1:22" x14ac:dyDescent="0.45">
      <c r="A587" t="str">
        <f t="shared" ref="A587:B587" si="511">A419</f>
        <v>JAM</v>
      </c>
      <c r="B587" t="str">
        <f t="shared" si="511"/>
        <v>Jamaica</v>
      </c>
      <c r="C587" s="6">
        <f t="shared" si="477"/>
        <v>4</v>
      </c>
      <c r="E587" t="str">
        <f t="shared" si="503"/>
        <v>NatGrdExt_JAM_4</v>
      </c>
      <c r="F587" s="17">
        <f t="shared" ca="1" si="444"/>
        <v>0.15308219178082191</v>
      </c>
      <c r="G587" s="17">
        <f t="shared" ca="1" si="504"/>
        <v>0.17376712328767124</v>
      </c>
      <c r="H587" s="17">
        <f t="shared" ca="1" si="504"/>
        <v>0.21787671232876712</v>
      </c>
      <c r="I587" s="17">
        <f t="shared" ca="1" si="504"/>
        <v>0.2624315068493151</v>
      </c>
      <c r="J587" s="17">
        <f t="shared" ca="1" si="504"/>
        <v>0.30732876712328772</v>
      </c>
      <c r="K587" s="17">
        <f t="shared" ca="1" si="504"/>
        <v>0.34880136986301369</v>
      </c>
      <c r="L587" s="17">
        <f t="shared" ca="1" si="504"/>
        <v>0.38623287671232875</v>
      </c>
      <c r="M587" s="17">
        <f t="shared" ca="1" si="504"/>
        <v>0.42095890410958903</v>
      </c>
      <c r="N587" s="17">
        <f t="shared" ca="1" si="504"/>
        <v>0.43770547945205479</v>
      </c>
      <c r="O587" s="18">
        <v>3</v>
      </c>
      <c r="Q587" s="19">
        <f t="shared" ca="1" si="506"/>
        <v>7.125</v>
      </c>
      <c r="R587" t="s">
        <v>58</v>
      </c>
      <c r="S587">
        <v>2035</v>
      </c>
      <c r="T587" s="17">
        <v>6.5960000000000001</v>
      </c>
      <c r="U587" s="17">
        <v>6.6340000000000003</v>
      </c>
      <c r="V587" s="17">
        <v>7.125</v>
      </c>
    </row>
    <row r="588" spans="1:22" x14ac:dyDescent="0.45">
      <c r="A588" t="str">
        <f t="shared" ref="A588:B588" si="512">A420</f>
        <v>JOR</v>
      </c>
      <c r="B588" t="str">
        <f t="shared" si="512"/>
        <v>Jordan</v>
      </c>
      <c r="C588" s="6">
        <f t="shared" si="477"/>
        <v>4</v>
      </c>
      <c r="E588" t="str">
        <f t="shared" si="503"/>
        <v>NatGrdExt_JOR_4</v>
      </c>
      <c r="F588" s="17">
        <f t="shared" ca="1" si="444"/>
        <v>0.89845890410958906</v>
      </c>
      <c r="G588" s="17">
        <f t="shared" ca="1" si="504"/>
        <v>1.053835616438356</v>
      </c>
      <c r="H588" s="17">
        <f t="shared" ca="1" si="504"/>
        <v>1.4000000000000001</v>
      </c>
      <c r="I588" s="17">
        <f t="shared" ca="1" si="504"/>
        <v>1.7310616438356161</v>
      </c>
      <c r="J588" s="17">
        <f t="shared" ca="1" si="504"/>
        <v>2.0345890410958902</v>
      </c>
      <c r="K588" s="17">
        <f t="shared" ca="1" si="504"/>
        <v>2.3045205479452053</v>
      </c>
      <c r="L588" s="17">
        <f t="shared" ca="1" si="504"/>
        <v>2.5412328767123289</v>
      </c>
      <c r="M588" s="17">
        <f t="shared" ca="1" si="504"/>
        <v>2.7469520547945203</v>
      </c>
      <c r="N588" s="17">
        <f t="shared" ca="1" si="504"/>
        <v>2.8384246575342464</v>
      </c>
      <c r="O588" s="18">
        <v>3</v>
      </c>
      <c r="Q588" s="19">
        <f t="shared" ca="1" si="506"/>
        <v>7.1959999999999997</v>
      </c>
      <c r="R588" t="s">
        <v>58</v>
      </c>
      <c r="S588">
        <v>2036</v>
      </c>
      <c r="T588" s="17">
        <v>6.609</v>
      </c>
      <c r="U588" s="17">
        <v>6.65</v>
      </c>
      <c r="V588" s="17">
        <v>7.1959999999999997</v>
      </c>
    </row>
    <row r="589" spans="1:22" x14ac:dyDescent="0.45">
      <c r="A589" t="str">
        <f t="shared" ref="A589:B589" si="513">A421</f>
        <v>JPN</v>
      </c>
      <c r="B589" t="str">
        <f t="shared" si="513"/>
        <v>Japan</v>
      </c>
      <c r="C589" s="6">
        <f t="shared" si="477"/>
        <v>4</v>
      </c>
      <c r="E589" t="str">
        <f t="shared" si="503"/>
        <v>NatGrdExt_JPN_4</v>
      </c>
      <c r="F589" s="17">
        <f t="shared" ca="1" si="444"/>
        <v>36.677054794520551</v>
      </c>
      <c r="G589" s="17">
        <f t="shared" ca="1" si="504"/>
        <v>36.677054794520551</v>
      </c>
      <c r="H589" s="17">
        <f t="shared" ca="1" si="504"/>
        <v>36.677054794520551</v>
      </c>
      <c r="I589" s="17">
        <f t="shared" ca="1" si="504"/>
        <v>36.677054794520551</v>
      </c>
      <c r="J589" s="17">
        <f t="shared" ca="1" si="504"/>
        <v>36.677054794520551</v>
      </c>
      <c r="K589" s="17">
        <f t="shared" ca="1" si="504"/>
        <v>36.677054794520551</v>
      </c>
      <c r="L589" s="17">
        <f t="shared" ca="1" si="504"/>
        <v>36.677054794520551</v>
      </c>
      <c r="M589" s="17">
        <f t="shared" ca="1" si="504"/>
        <v>36.677054794520551</v>
      </c>
      <c r="N589" s="17">
        <f t="shared" ca="1" si="504"/>
        <v>36.677054794520551</v>
      </c>
      <c r="O589" s="18">
        <v>3</v>
      </c>
      <c r="Q589" s="19">
        <f t="shared" ca="1" si="506"/>
        <v>7.2679999999999998</v>
      </c>
      <c r="R589" t="s">
        <v>58</v>
      </c>
      <c r="S589">
        <v>2037</v>
      </c>
      <c r="T589" s="17">
        <v>6.62</v>
      </c>
      <c r="U589" s="17">
        <v>6.665</v>
      </c>
      <c r="V589" s="17">
        <v>7.2679999999999998</v>
      </c>
    </row>
    <row r="590" spans="1:22" x14ac:dyDescent="0.45">
      <c r="A590" t="str">
        <f t="shared" ref="A590:B590" si="514">A422</f>
        <v>KAZ</v>
      </c>
      <c r="B590" t="str">
        <f t="shared" si="514"/>
        <v>Kazakhstan</v>
      </c>
      <c r="C590" s="6">
        <f t="shared" si="477"/>
        <v>4</v>
      </c>
      <c r="E590" t="str">
        <f t="shared" si="503"/>
        <v>NatGrdExt_KAZ_4</v>
      </c>
      <c r="F590" s="17">
        <f t="shared" ca="1" si="444"/>
        <v>3.9918493150684928</v>
      </c>
      <c r="G590" s="17">
        <f t="shared" ca="1" si="504"/>
        <v>4.3806849315068499</v>
      </c>
      <c r="H590" s="17">
        <f t="shared" ca="1" si="504"/>
        <v>5.1860616438356164</v>
      </c>
      <c r="I590" s="17">
        <f t="shared" ca="1" si="504"/>
        <v>6.030034246575342</v>
      </c>
      <c r="J590" s="17">
        <f t="shared" ca="1" si="504"/>
        <v>6.7924315068493151</v>
      </c>
      <c r="K590" s="17">
        <f t="shared" ca="1" si="504"/>
        <v>7.4866095890410964</v>
      </c>
      <c r="L590" s="17">
        <f t="shared" ca="1" si="504"/>
        <v>8.1308561643835606</v>
      </c>
      <c r="M590" s="17">
        <f t="shared" ca="1" si="504"/>
        <v>8.7267123287671229</v>
      </c>
      <c r="N590" s="17">
        <f t="shared" ca="1" si="504"/>
        <v>8.9838356164383555</v>
      </c>
      <c r="O590" s="18">
        <v>3</v>
      </c>
      <c r="Q590" s="19">
        <f t="shared" ca="1" si="506"/>
        <v>7.3390000000000004</v>
      </c>
      <c r="R590" t="s">
        <v>58</v>
      </c>
      <c r="S590">
        <v>2038</v>
      </c>
      <c r="T590" s="17">
        <v>6.6310000000000002</v>
      </c>
      <c r="U590" s="17">
        <v>6.6790000000000003</v>
      </c>
      <c r="V590" s="17">
        <v>7.3390000000000004</v>
      </c>
    </row>
    <row r="591" spans="1:22" x14ac:dyDescent="0.45">
      <c r="A591" t="str">
        <f t="shared" ref="A591:B591" si="515">A423</f>
        <v>KEN</v>
      </c>
      <c r="B591" t="str">
        <f t="shared" si="515"/>
        <v>Kenya</v>
      </c>
      <c r="C591" s="6">
        <f t="shared" si="477"/>
        <v>4</v>
      </c>
      <c r="E591" t="str">
        <f t="shared" si="503"/>
        <v>NatGrdExt_KEN_4</v>
      </c>
      <c r="F591" s="17">
        <f t="shared" ca="1" si="444"/>
        <v>0.5320890410958905</v>
      </c>
      <c r="G591" s="17">
        <f t="shared" ref="G591:N600" ca="1" si="516">MAX(F591,SUMIFS($Q$5:$Q$19999,$R$5:$R$19999,RIGHT($A591,3),$S$5:$S$19999,G$4)*VLOOKUP($C591,$Y$5:$Z$15,2,FALSE)/8.76)+SUMIF($Y$5:$Y$15,$C591,$AA$5:$AA$15)</f>
        <v>0.73359589041095885</v>
      </c>
      <c r="H591" s="17">
        <f t="shared" ca="1" si="516"/>
        <v>1.3604794520547945</v>
      </c>
      <c r="I591" s="17">
        <f t="shared" ca="1" si="516"/>
        <v>2.3879794520547941</v>
      </c>
      <c r="J591" s="17">
        <f t="shared" ca="1" si="516"/>
        <v>3.9561301369863018</v>
      </c>
      <c r="K591" s="17">
        <f t="shared" ca="1" si="516"/>
        <v>6.158047945205479</v>
      </c>
      <c r="L591" s="17">
        <f t="shared" ca="1" si="516"/>
        <v>9.0025342465753422</v>
      </c>
      <c r="M591" s="17">
        <f t="shared" ca="1" si="516"/>
        <v>12.334349315068494</v>
      </c>
      <c r="N591" s="17">
        <f t="shared" ca="1" si="516"/>
        <v>14.086541095890411</v>
      </c>
      <c r="O591" s="18">
        <v>3</v>
      </c>
      <c r="Q591" s="19">
        <f t="shared" ca="1" si="506"/>
        <v>7.41</v>
      </c>
      <c r="R591" t="s">
        <v>58</v>
      </c>
      <c r="S591">
        <v>2039</v>
      </c>
      <c r="T591" s="17">
        <v>6.64</v>
      </c>
      <c r="U591" s="17">
        <v>6.6920000000000002</v>
      </c>
      <c r="V591" s="17">
        <v>7.41</v>
      </c>
    </row>
    <row r="592" spans="1:22" x14ac:dyDescent="0.45">
      <c r="A592" t="str">
        <f t="shared" ref="A592:B592" si="517">A424</f>
        <v>KGZ</v>
      </c>
      <c r="B592" t="str">
        <f t="shared" si="517"/>
        <v>Kyrgyz Republic</v>
      </c>
      <c r="C592" s="6">
        <f t="shared" si="477"/>
        <v>4</v>
      </c>
      <c r="E592" t="str">
        <f t="shared" si="503"/>
        <v>NatGrdExt_KGZ_4</v>
      </c>
      <c r="F592" s="17">
        <f t="shared" ca="1" si="444"/>
        <v>0.47058219178082195</v>
      </c>
      <c r="G592" s="17">
        <f t="shared" ca="1" si="516"/>
        <v>0.53400684931506848</v>
      </c>
      <c r="H592" s="17">
        <f t="shared" ca="1" si="516"/>
        <v>0.66808219178082184</v>
      </c>
      <c r="I592" s="17">
        <f t="shared" ca="1" si="516"/>
        <v>0.80554794520547945</v>
      </c>
      <c r="J592" s="17">
        <f t="shared" ca="1" si="516"/>
        <v>0.94113013698630144</v>
      </c>
      <c r="K592" s="17">
        <f t="shared" ca="1" si="516"/>
        <v>1.0659246575342467</v>
      </c>
      <c r="L592" s="17">
        <f t="shared" ca="1" si="516"/>
        <v>1.179178082191781</v>
      </c>
      <c r="M592" s="17">
        <f t="shared" ca="1" si="516"/>
        <v>1.279041095890411</v>
      </c>
      <c r="N592" s="17">
        <f t="shared" ca="1" si="516"/>
        <v>1.3216780821917811</v>
      </c>
      <c r="O592" s="18">
        <v>3</v>
      </c>
      <c r="Q592" s="19">
        <f t="shared" ca="1" si="506"/>
        <v>7.4809999999999999</v>
      </c>
      <c r="R592" t="s">
        <v>58</v>
      </c>
      <c r="S592">
        <v>2040</v>
      </c>
      <c r="T592" s="17">
        <v>6.649</v>
      </c>
      <c r="U592" s="17">
        <v>6.7050000000000001</v>
      </c>
      <c r="V592" s="17">
        <v>7.4809999999999999</v>
      </c>
    </row>
    <row r="593" spans="1:22" x14ac:dyDescent="0.45">
      <c r="A593" t="str">
        <f t="shared" ref="A593:B593" si="518">A425</f>
        <v>KHM</v>
      </c>
      <c r="B593" t="str">
        <f t="shared" si="518"/>
        <v>Cambodia</v>
      </c>
      <c r="C593" s="6">
        <f t="shared" si="477"/>
        <v>4</v>
      </c>
      <c r="E593" t="str">
        <f t="shared" si="503"/>
        <v>NatGrdExt_KHM_4</v>
      </c>
      <c r="F593" s="17">
        <f t="shared" ref="F593:F656" ca="1" si="519">SUMIFS($Q$5:$Q$19999,$R$5:$R$19999,RIGHT($A593,3),$S$5:$S$19999,F$4)*VLOOKUP($C593,$Y$5:$Z$15,2,FALSE)/8.76+SUMIF($Y$5:$Y$15,$C593,$AA$5:$AA$15)</f>
        <v>0.77671232876712326</v>
      </c>
      <c r="G593" s="17">
        <f t="shared" ca="1" si="516"/>
        <v>1.3029794520547946</v>
      </c>
      <c r="H593" s="17">
        <f t="shared" ca="1" si="516"/>
        <v>2.3126712328767125</v>
      </c>
      <c r="I593" s="17">
        <f t="shared" ca="1" si="516"/>
        <v>2.8871917808219179</v>
      </c>
      <c r="J593" s="17">
        <f t="shared" ca="1" si="516"/>
        <v>3.216027397260274</v>
      </c>
      <c r="K593" s="17">
        <f t="shared" ca="1" si="516"/>
        <v>3.4500342465753424</v>
      </c>
      <c r="L593" s="17">
        <f t="shared" ca="1" si="516"/>
        <v>3.6425000000000001</v>
      </c>
      <c r="M593" s="17">
        <f t="shared" ca="1" si="516"/>
        <v>3.8169178082191779</v>
      </c>
      <c r="N593" s="17">
        <f t="shared" ca="1" si="516"/>
        <v>3.8987671232876711</v>
      </c>
      <c r="O593" s="18">
        <v>3</v>
      </c>
      <c r="Q593" s="19">
        <f t="shared" ca="1" si="506"/>
        <v>7.5510000000000002</v>
      </c>
      <c r="R593" t="s">
        <v>58</v>
      </c>
      <c r="S593">
        <v>2041</v>
      </c>
      <c r="T593" s="17">
        <v>6.6559999999999997</v>
      </c>
      <c r="U593" s="17">
        <v>6.7169999999999996</v>
      </c>
      <c r="V593" s="17">
        <v>7.5510000000000002</v>
      </c>
    </row>
    <row r="594" spans="1:22" x14ac:dyDescent="0.45">
      <c r="A594" t="str">
        <f t="shared" ref="A594:B594" si="520">A426</f>
        <v>KOR</v>
      </c>
      <c r="B594" t="str">
        <f t="shared" si="520"/>
        <v>South Korea</v>
      </c>
      <c r="C594" s="6">
        <f t="shared" si="477"/>
        <v>4</v>
      </c>
      <c r="E594" t="str">
        <f t="shared" si="503"/>
        <v>NatGrdExt_KOR_4</v>
      </c>
      <c r="F594" s="17">
        <f t="shared" ca="1" si="519"/>
        <v>22.4813698630137</v>
      </c>
      <c r="G594" s="17">
        <f t="shared" ca="1" si="516"/>
        <v>23.234623287671234</v>
      </c>
      <c r="H594" s="17">
        <f t="shared" ca="1" si="516"/>
        <v>23.538630136986303</v>
      </c>
      <c r="I594" s="17">
        <f t="shared" ca="1" si="516"/>
        <v>23.538630136986303</v>
      </c>
      <c r="J594" s="17">
        <f t="shared" ca="1" si="516"/>
        <v>23.538630136986303</v>
      </c>
      <c r="K594" s="17">
        <f t="shared" ca="1" si="516"/>
        <v>23.538630136986303</v>
      </c>
      <c r="L594" s="17">
        <f t="shared" ca="1" si="516"/>
        <v>23.538630136986303</v>
      </c>
      <c r="M594" s="17">
        <f t="shared" ca="1" si="516"/>
        <v>23.538630136986303</v>
      </c>
      <c r="N594" s="17">
        <f t="shared" ca="1" si="516"/>
        <v>23.538630136986303</v>
      </c>
      <c r="O594" s="18">
        <v>3</v>
      </c>
      <c r="Q594" s="19">
        <f t="shared" ca="1" si="506"/>
        <v>7.6219999999999999</v>
      </c>
      <c r="R594" t="s">
        <v>58</v>
      </c>
      <c r="S594">
        <v>2042</v>
      </c>
      <c r="T594" s="17">
        <v>6.6619999999999999</v>
      </c>
      <c r="U594" s="17">
        <v>6.7270000000000003</v>
      </c>
      <c r="V594" s="17">
        <v>7.6219999999999999</v>
      </c>
    </row>
    <row r="595" spans="1:22" x14ac:dyDescent="0.45">
      <c r="A595" t="str">
        <f t="shared" ref="A595:B595" si="521">A427</f>
        <v>KWT</v>
      </c>
      <c r="B595" t="str">
        <f t="shared" si="521"/>
        <v>Kuwait</v>
      </c>
      <c r="C595" s="6">
        <f t="shared" si="477"/>
        <v>4</v>
      </c>
      <c r="E595" t="str">
        <f t="shared" si="503"/>
        <v>NatGrdExt_KWT_4</v>
      </c>
      <c r="F595" s="17">
        <f t="shared" ca="1" si="519"/>
        <v>2.4995890410958905</v>
      </c>
      <c r="G595" s="17">
        <f t="shared" ca="1" si="516"/>
        <v>2.6157876712328769</v>
      </c>
      <c r="H595" s="17">
        <f t="shared" ca="1" si="516"/>
        <v>2.8156164383561642</v>
      </c>
      <c r="I595" s="17">
        <f t="shared" ca="1" si="516"/>
        <v>2.870308219178082</v>
      </c>
      <c r="J595" s="17">
        <f t="shared" ca="1" si="516"/>
        <v>2.870308219178082</v>
      </c>
      <c r="K595" s="17">
        <f t="shared" ca="1" si="516"/>
        <v>2.870308219178082</v>
      </c>
      <c r="L595" s="17">
        <f t="shared" ca="1" si="516"/>
        <v>2.923527397260274</v>
      </c>
      <c r="M595" s="17">
        <f t="shared" ca="1" si="516"/>
        <v>3.0650342465753422</v>
      </c>
      <c r="N595" s="17">
        <f t="shared" ca="1" si="516"/>
        <v>3.1437328767123285</v>
      </c>
      <c r="O595" s="18">
        <v>3</v>
      </c>
      <c r="Q595" s="19">
        <f t="shared" ca="1" si="506"/>
        <v>7.6920000000000002</v>
      </c>
      <c r="R595" t="s">
        <v>58</v>
      </c>
      <c r="S595">
        <v>2043</v>
      </c>
      <c r="T595" s="17">
        <v>6.6669999999999998</v>
      </c>
      <c r="U595" s="17">
        <v>6.7370000000000001</v>
      </c>
      <c r="V595" s="17">
        <v>7.6920000000000002</v>
      </c>
    </row>
    <row r="596" spans="1:22" x14ac:dyDescent="0.45">
      <c r="A596" t="str">
        <f t="shared" ref="A596:B596" si="522">A428</f>
        <v>LAO</v>
      </c>
      <c r="B596" t="str">
        <f t="shared" si="522"/>
        <v>Laos</v>
      </c>
      <c r="C596" s="6">
        <f t="shared" si="477"/>
        <v>4</v>
      </c>
      <c r="E596" t="str">
        <f t="shared" si="503"/>
        <v>NatGrdExt_LAO_4</v>
      </c>
      <c r="F596" s="17">
        <f t="shared" ca="1" si="519"/>
        <v>0.45089041095890409</v>
      </c>
      <c r="G596" s="17">
        <f t="shared" ca="1" si="516"/>
        <v>0.67523972602739724</v>
      </c>
      <c r="H596" s="17">
        <f t="shared" ca="1" si="516"/>
        <v>1.1310616438356165</v>
      </c>
      <c r="I596" s="17">
        <f t="shared" ca="1" si="516"/>
        <v>1.4552739726027397</v>
      </c>
      <c r="J596" s="17">
        <f t="shared" ca="1" si="516"/>
        <v>1.6664041095890412</v>
      </c>
      <c r="K596" s="17">
        <f t="shared" ca="1" si="516"/>
        <v>1.8141438356164383</v>
      </c>
      <c r="L596" s="17">
        <f t="shared" ca="1" si="516"/>
        <v>1.9317808219178083</v>
      </c>
      <c r="M596" s="17">
        <f t="shared" ca="1" si="516"/>
        <v>2.036130136986301</v>
      </c>
      <c r="N596" s="17">
        <f t="shared" ca="1" si="516"/>
        <v>2.084657534246575</v>
      </c>
      <c r="O596" s="18">
        <v>3</v>
      </c>
      <c r="Q596" s="19">
        <f t="shared" ca="1" si="506"/>
        <v>7.7619999999999996</v>
      </c>
      <c r="R596" t="s">
        <v>58</v>
      </c>
      <c r="S596">
        <v>2044</v>
      </c>
      <c r="T596" s="17">
        <v>6.6689999999999996</v>
      </c>
      <c r="U596" s="17">
        <v>6.7460000000000004</v>
      </c>
      <c r="V596" s="17">
        <v>7.7619999999999996</v>
      </c>
    </row>
    <row r="597" spans="1:22" x14ac:dyDescent="0.45">
      <c r="A597" t="str">
        <f t="shared" ref="A597:B597" si="523">A429</f>
        <v>LBN</v>
      </c>
      <c r="B597" t="str">
        <f t="shared" si="523"/>
        <v>Lebanon</v>
      </c>
      <c r="C597" s="6">
        <f t="shared" si="477"/>
        <v>4</v>
      </c>
      <c r="E597" t="str">
        <f t="shared" si="503"/>
        <v>NatGrdExt_LBN_4</v>
      </c>
      <c r="F597" s="17">
        <f t="shared" ca="1" si="519"/>
        <v>0.78780821917808219</v>
      </c>
      <c r="G597" s="17">
        <f t="shared" ca="1" si="516"/>
        <v>0.85441780821917812</v>
      </c>
      <c r="H597" s="17">
        <f t="shared" ca="1" si="516"/>
        <v>0.99089041095890407</v>
      </c>
      <c r="I597" s="17">
        <f t="shared" ca="1" si="516"/>
        <v>1.0768150684931508</v>
      </c>
      <c r="J597" s="17">
        <f t="shared" ca="1" si="516"/>
        <v>1.1269863013698631</v>
      </c>
      <c r="K597" s="17">
        <f t="shared" ca="1" si="516"/>
        <v>1.1517808219178081</v>
      </c>
      <c r="L597" s="17">
        <f t="shared" ca="1" si="516"/>
        <v>1.158013698630137</v>
      </c>
      <c r="M597" s="17">
        <f t="shared" ca="1" si="516"/>
        <v>1.1653082191780821</v>
      </c>
      <c r="N597" s="17">
        <f t="shared" ca="1" si="516"/>
        <v>1.1722260273972602</v>
      </c>
      <c r="O597" s="18">
        <v>3</v>
      </c>
      <c r="Q597" s="19">
        <f t="shared" ca="1" si="506"/>
        <v>7.8319999999999999</v>
      </c>
      <c r="R597" t="s">
        <v>58</v>
      </c>
      <c r="S597">
        <v>2045</v>
      </c>
      <c r="T597" s="17">
        <v>6.67</v>
      </c>
      <c r="U597" s="17">
        <v>6.7530000000000001</v>
      </c>
      <c r="V597" s="17">
        <v>7.8319999999999999</v>
      </c>
    </row>
    <row r="598" spans="1:22" x14ac:dyDescent="0.45">
      <c r="A598" t="str">
        <f t="shared" ref="A598:B598" si="524">A430</f>
        <v>LBR</v>
      </c>
      <c r="B598" t="str">
        <f t="shared" si="524"/>
        <v>Liberia</v>
      </c>
      <c r="C598" s="6">
        <f t="shared" si="477"/>
        <v>4</v>
      </c>
      <c r="E598" t="str">
        <f t="shared" si="503"/>
        <v>NatGrdExt_LBR_4</v>
      </c>
      <c r="F598" s="17">
        <f t="shared" ca="1" si="519"/>
        <v>3.0684931506849315E-2</v>
      </c>
      <c r="G598" s="17">
        <f t="shared" ca="1" si="516"/>
        <v>4.2979452054794517E-2</v>
      </c>
      <c r="H598" s="17">
        <f t="shared" ca="1" si="516"/>
        <v>8.2020547945205483E-2</v>
      </c>
      <c r="I598" s="17">
        <f t="shared" ca="1" si="516"/>
        <v>0.14873287671232877</v>
      </c>
      <c r="J598" s="17">
        <f t="shared" ca="1" si="516"/>
        <v>0.25616438356164389</v>
      </c>
      <c r="K598" s="17">
        <f t="shared" ca="1" si="516"/>
        <v>0.41767123287671232</v>
      </c>
      <c r="L598" s="17">
        <f t="shared" ca="1" si="516"/>
        <v>0.64092465753424654</v>
      </c>
      <c r="M598" s="17">
        <f t="shared" ca="1" si="516"/>
        <v>0.92147260273972598</v>
      </c>
      <c r="N598" s="17">
        <f t="shared" ca="1" si="516"/>
        <v>1.0776027397260275</v>
      </c>
      <c r="O598" s="18">
        <v>3</v>
      </c>
      <c r="Q598" s="19">
        <f t="shared" ca="1" si="506"/>
        <v>7.9020000000000001</v>
      </c>
      <c r="R598" t="s">
        <v>58</v>
      </c>
      <c r="S598">
        <v>2046</v>
      </c>
      <c r="T598" s="17">
        <v>6.6689999999999996</v>
      </c>
      <c r="U598" s="17">
        <v>6.7590000000000003</v>
      </c>
      <c r="V598" s="17">
        <v>7.9020000000000001</v>
      </c>
    </row>
    <row r="599" spans="1:22" x14ac:dyDescent="0.45">
      <c r="A599" t="str">
        <f t="shared" ref="A599:B599" si="525">A431</f>
        <v>LBY</v>
      </c>
      <c r="B599" t="str">
        <f t="shared" si="525"/>
        <v>Libya</v>
      </c>
      <c r="C599" s="6">
        <f t="shared" si="477"/>
        <v>4</v>
      </c>
      <c r="E599" t="str">
        <f t="shared" si="503"/>
        <v>NatGrdExt_LBY_4</v>
      </c>
      <c r="F599" s="17">
        <f t="shared" ca="1" si="519"/>
        <v>1.3477739726027396</v>
      </c>
      <c r="G599" s="17">
        <f t="shared" ca="1" si="516"/>
        <v>1.5669178082191779</v>
      </c>
      <c r="H599" s="17">
        <f t="shared" ca="1" si="516"/>
        <v>1.9846232876712331</v>
      </c>
      <c r="I599" s="17">
        <f t="shared" ca="1" si="516"/>
        <v>2.343287671232877</v>
      </c>
      <c r="J599" s="17">
        <f t="shared" ca="1" si="516"/>
        <v>2.6309246575342464</v>
      </c>
      <c r="K599" s="17">
        <f t="shared" ca="1" si="516"/>
        <v>2.8633219178082192</v>
      </c>
      <c r="L599" s="17">
        <f t="shared" ca="1" si="516"/>
        <v>3.0773287671232876</v>
      </c>
      <c r="M599" s="17">
        <f t="shared" ca="1" si="516"/>
        <v>3.2849999999999997</v>
      </c>
      <c r="N599" s="17">
        <f t="shared" ca="1" si="516"/>
        <v>3.3843493150684925</v>
      </c>
      <c r="O599" s="18">
        <v>3</v>
      </c>
      <c r="Q599" s="19">
        <f t="shared" ca="1" si="506"/>
        <v>7.9720000000000004</v>
      </c>
      <c r="R599" t="s">
        <v>58</v>
      </c>
      <c r="S599">
        <v>2047</v>
      </c>
      <c r="T599" s="17">
        <v>6.6660000000000004</v>
      </c>
      <c r="U599" s="17">
        <v>6.7629999999999999</v>
      </c>
      <c r="V599" s="17">
        <v>7.9720000000000004</v>
      </c>
    </row>
    <row r="600" spans="1:22" x14ac:dyDescent="0.45">
      <c r="A600" t="str">
        <f t="shared" ref="A600:B600" si="526">A432</f>
        <v>LKA</v>
      </c>
      <c r="B600" t="str">
        <f t="shared" si="526"/>
        <v>Sri Lanka</v>
      </c>
      <c r="C600" s="6">
        <f t="shared" si="477"/>
        <v>4</v>
      </c>
      <c r="E600" t="str">
        <f t="shared" si="503"/>
        <v>NatGrdExt_LKA_4</v>
      </c>
      <c r="F600" s="17">
        <f t="shared" ca="1" si="519"/>
        <v>0.70253424657534247</v>
      </c>
      <c r="G600" s="17">
        <f t="shared" ca="1" si="516"/>
        <v>0.88808219178082182</v>
      </c>
      <c r="H600" s="17">
        <f t="shared" ca="1" si="516"/>
        <v>1.3510273972602742</v>
      </c>
      <c r="I600" s="17">
        <f t="shared" ca="1" si="516"/>
        <v>1.8772945205479452</v>
      </c>
      <c r="J600" s="17">
        <f t="shared" ca="1" si="516"/>
        <v>2.4077054794520549</v>
      </c>
      <c r="K600" s="17">
        <f t="shared" ca="1" si="516"/>
        <v>2.8959589041095888</v>
      </c>
      <c r="L600" s="17">
        <f t="shared" ca="1" si="516"/>
        <v>3.3042465753424652</v>
      </c>
      <c r="M600" s="17">
        <f t="shared" ca="1" si="516"/>
        <v>3.6379109589041096</v>
      </c>
      <c r="N600" s="17">
        <f t="shared" ca="1" si="516"/>
        <v>3.7844863013698626</v>
      </c>
      <c r="O600" s="18">
        <v>3</v>
      </c>
      <c r="Q600" s="19">
        <f t="shared" ca="1" si="506"/>
        <v>8.0410000000000004</v>
      </c>
      <c r="R600" t="s">
        <v>58</v>
      </c>
      <c r="S600">
        <v>2048</v>
      </c>
      <c r="T600" s="17">
        <v>6.6609999999999996</v>
      </c>
      <c r="U600" s="17">
        <v>6.7649999999999997</v>
      </c>
      <c r="V600" s="17">
        <v>8.0410000000000004</v>
      </c>
    </row>
    <row r="601" spans="1:22" x14ac:dyDescent="0.45">
      <c r="A601" t="str">
        <f t="shared" ref="A601:B601" si="527">A433</f>
        <v>LSO</v>
      </c>
      <c r="B601" t="str">
        <f t="shared" si="527"/>
        <v>Lesotho</v>
      </c>
      <c r="C601" s="6">
        <f t="shared" si="477"/>
        <v>4</v>
      </c>
      <c r="E601" t="str">
        <f t="shared" si="503"/>
        <v>NatGrdExt_LSO_4</v>
      </c>
      <c r="F601" s="17">
        <f t="shared" ca="1" si="519"/>
        <v>1.1883561643835614E-2</v>
      </c>
      <c r="G601" s="17">
        <f t="shared" ref="G601:N610" ca="1" si="528">MAX(F601,SUMIFS($Q$5:$Q$19999,$R$5:$R$19999,RIGHT($A601,3),$S$5:$S$19999,G$4)*VLOOKUP($C601,$Y$5:$Z$15,2,FALSE)/8.76)+SUMIF($Y$5:$Y$15,$C601,$AA$5:$AA$15)</f>
        <v>1.5650684931506849E-2</v>
      </c>
      <c r="H601" s="17">
        <f t="shared" ca="1" si="528"/>
        <v>2.7089041095890411E-2</v>
      </c>
      <c r="I601" s="17">
        <f t="shared" ca="1" si="528"/>
        <v>4.4999999999999998E-2</v>
      </c>
      <c r="J601" s="17">
        <f t="shared" ca="1" si="528"/>
        <v>7.1301369863013692E-2</v>
      </c>
      <c r="K601" s="17">
        <f t="shared" ca="1" si="528"/>
        <v>0.10801369863013698</v>
      </c>
      <c r="L601" s="17">
        <f t="shared" ca="1" si="528"/>
        <v>0.1558904109589041</v>
      </c>
      <c r="M601" s="17">
        <f t="shared" ca="1" si="528"/>
        <v>0.21270547945205479</v>
      </c>
      <c r="N601" s="17">
        <f t="shared" ca="1" si="528"/>
        <v>0.24325342465753425</v>
      </c>
      <c r="O601" s="18">
        <v>3</v>
      </c>
      <c r="Q601" s="19">
        <f t="shared" ca="1" si="506"/>
        <v>8.1080000000000005</v>
      </c>
      <c r="R601" t="s">
        <v>58</v>
      </c>
      <c r="S601">
        <v>2049</v>
      </c>
      <c r="T601" s="17">
        <v>6.6529999999999996</v>
      </c>
      <c r="U601" s="17">
        <v>6.7649999999999997</v>
      </c>
      <c r="V601" s="17">
        <v>8.1080000000000005</v>
      </c>
    </row>
    <row r="602" spans="1:22" x14ac:dyDescent="0.45">
      <c r="A602" t="str">
        <f t="shared" ref="A602:B602" si="529">A434</f>
        <v>LTU</v>
      </c>
      <c r="B602" t="str">
        <f t="shared" si="529"/>
        <v>Lithuania</v>
      </c>
      <c r="C602" s="6">
        <f t="shared" si="477"/>
        <v>4</v>
      </c>
      <c r="E602" t="str">
        <f t="shared" si="503"/>
        <v>NatGrdExt_LTU_4</v>
      </c>
      <c r="F602" s="17">
        <f t="shared" ca="1" si="519"/>
        <v>0.38602739726027402</v>
      </c>
      <c r="G602" s="17">
        <f t="shared" ca="1" si="528"/>
        <v>0.39876712328767122</v>
      </c>
      <c r="H602" s="17">
        <f t="shared" ca="1" si="528"/>
        <v>0.42092465753424657</v>
      </c>
      <c r="I602" s="17">
        <f t="shared" ca="1" si="528"/>
        <v>0.44154109589041096</v>
      </c>
      <c r="J602" s="17">
        <f t="shared" ca="1" si="528"/>
        <v>0.46510273972602739</v>
      </c>
      <c r="K602" s="17">
        <f t="shared" ca="1" si="528"/>
        <v>0.48736301369863011</v>
      </c>
      <c r="L602" s="17">
        <f t="shared" ca="1" si="528"/>
        <v>0.5131849315068493</v>
      </c>
      <c r="M602" s="17">
        <f t="shared" ca="1" si="528"/>
        <v>0.54318493150684932</v>
      </c>
      <c r="N602" s="17">
        <f t="shared" ca="1" si="528"/>
        <v>0.55962328767123293</v>
      </c>
      <c r="O602" s="18">
        <v>3</v>
      </c>
      <c r="Q602" s="19">
        <f t="shared" ca="1" si="506"/>
        <v>8.1750000000000007</v>
      </c>
      <c r="R602" t="s">
        <v>58</v>
      </c>
      <c r="S602">
        <v>2050</v>
      </c>
      <c r="T602" s="17">
        <v>6.6429999999999998</v>
      </c>
      <c r="U602" s="17">
        <v>6.7629999999999999</v>
      </c>
      <c r="V602" s="17">
        <v>8.1750000000000007</v>
      </c>
    </row>
    <row r="603" spans="1:22" x14ac:dyDescent="0.45">
      <c r="A603" t="str">
        <f t="shared" ref="A603:B603" si="530">A435</f>
        <v>LUX</v>
      </c>
      <c r="B603" t="str">
        <f t="shared" si="530"/>
        <v>Luxembourg</v>
      </c>
      <c r="C603" s="6">
        <f t="shared" si="477"/>
        <v>4</v>
      </c>
      <c r="E603" t="str">
        <f t="shared" si="503"/>
        <v>NatGrdExt_LUX_4</v>
      </c>
      <c r="F603" s="17">
        <f t="shared" ca="1" si="519"/>
        <v>0.35000000000000003</v>
      </c>
      <c r="G603" s="17">
        <f t="shared" ca="1" si="528"/>
        <v>0.3587671232876713</v>
      </c>
      <c r="H603" s="17">
        <f t="shared" ca="1" si="528"/>
        <v>0.36931506849315071</v>
      </c>
      <c r="I603" s="17">
        <f t="shared" ca="1" si="528"/>
        <v>0.37636986301369868</v>
      </c>
      <c r="J603" s="17">
        <f t="shared" ca="1" si="528"/>
        <v>0.38174657534246575</v>
      </c>
      <c r="K603" s="17">
        <f t="shared" ca="1" si="528"/>
        <v>0.38746575342465756</v>
      </c>
      <c r="L603" s="17">
        <f t="shared" ca="1" si="528"/>
        <v>0.39602739726027397</v>
      </c>
      <c r="M603" s="17">
        <f t="shared" ca="1" si="528"/>
        <v>0.41130136986301369</v>
      </c>
      <c r="N603" s="17">
        <f t="shared" ca="1" si="528"/>
        <v>0.42150684931506849</v>
      </c>
      <c r="O603" s="18">
        <v>3</v>
      </c>
      <c r="Q603" s="19">
        <f t="shared" ca="1" si="506"/>
        <v>8.24</v>
      </c>
      <c r="R603" t="s">
        <v>58</v>
      </c>
      <c r="S603">
        <v>2051</v>
      </c>
      <c r="T603" s="17">
        <v>6.63</v>
      </c>
      <c r="U603" s="17">
        <v>6.7590000000000003</v>
      </c>
      <c r="V603" s="17">
        <v>8.24</v>
      </c>
    </row>
    <row r="604" spans="1:22" x14ac:dyDescent="0.45">
      <c r="A604" t="str">
        <f t="shared" ref="A604:B604" si="531">A436</f>
        <v>LVA</v>
      </c>
      <c r="B604" t="str">
        <f t="shared" si="531"/>
        <v>Latvia</v>
      </c>
      <c r="C604" s="6">
        <f t="shared" si="477"/>
        <v>4</v>
      </c>
      <c r="E604" t="str">
        <f t="shared" si="503"/>
        <v>NatGrdExt_LVA_4</v>
      </c>
      <c r="F604" s="17">
        <f t="shared" ca="1" si="519"/>
        <v>0.2843493150684932</v>
      </c>
      <c r="G604" s="17">
        <f t="shared" ca="1" si="528"/>
        <v>0.30561643835616437</v>
      </c>
      <c r="H604" s="17">
        <f t="shared" ca="1" si="528"/>
        <v>0.35178082191780824</v>
      </c>
      <c r="I604" s="17">
        <f t="shared" ca="1" si="528"/>
        <v>0.4008904109589041</v>
      </c>
      <c r="J604" s="17">
        <f t="shared" ca="1" si="528"/>
        <v>0.4492123287671233</v>
      </c>
      <c r="K604" s="17">
        <f t="shared" ca="1" si="528"/>
        <v>0.49284246575342461</v>
      </c>
      <c r="L604" s="17">
        <f t="shared" ca="1" si="528"/>
        <v>0.53773972602739717</v>
      </c>
      <c r="M604" s="17">
        <f t="shared" ca="1" si="528"/>
        <v>0.58592465753424672</v>
      </c>
      <c r="N604" s="17">
        <f t="shared" ca="1" si="528"/>
        <v>0.61003424657534244</v>
      </c>
      <c r="O604" s="18">
        <v>3</v>
      </c>
      <c r="Q604" s="19">
        <f t="shared" ca="1" si="506"/>
        <v>8.3040000000000003</v>
      </c>
      <c r="R604" t="s">
        <v>58</v>
      </c>
      <c r="S604">
        <v>2052</v>
      </c>
      <c r="T604" s="17">
        <v>6.6139999999999999</v>
      </c>
      <c r="U604" s="17">
        <v>6.7530000000000001</v>
      </c>
      <c r="V604" s="17">
        <v>8.3040000000000003</v>
      </c>
    </row>
    <row r="605" spans="1:22" x14ac:dyDescent="0.45">
      <c r="A605" t="str">
        <f t="shared" ref="A605:B605" si="532">A437</f>
        <v>MAR</v>
      </c>
      <c r="B605" t="str">
        <f t="shared" si="532"/>
        <v>Morocco</v>
      </c>
      <c r="C605" s="6">
        <f t="shared" si="477"/>
        <v>4</v>
      </c>
      <c r="E605" t="str">
        <f t="shared" si="503"/>
        <v>NatGrdExt_MAR_4</v>
      </c>
      <c r="F605" s="17">
        <f t="shared" ca="1" si="519"/>
        <v>1.8957876712328767</v>
      </c>
      <c r="G605" s="17">
        <f t="shared" ca="1" si="528"/>
        <v>2.4348630136986302</v>
      </c>
      <c r="H605" s="17">
        <f t="shared" ca="1" si="528"/>
        <v>3.9015410958904106</v>
      </c>
      <c r="I605" s="17">
        <f t="shared" ca="1" si="528"/>
        <v>5.9857191780821912</v>
      </c>
      <c r="J605" s="17">
        <f t="shared" ca="1" si="528"/>
        <v>8.7776712328767115</v>
      </c>
      <c r="K605" s="17">
        <f t="shared" ca="1" si="528"/>
        <v>12.209006849315069</v>
      </c>
      <c r="L605" s="17">
        <f t="shared" ca="1" si="528"/>
        <v>16.117910958904108</v>
      </c>
      <c r="M605" s="17">
        <f t="shared" ca="1" si="528"/>
        <v>20.297671232876713</v>
      </c>
      <c r="N605" s="17">
        <f t="shared" ca="1" si="528"/>
        <v>22.396404109589042</v>
      </c>
      <c r="O605" s="18">
        <v>3</v>
      </c>
      <c r="Q605" s="19">
        <f t="shared" ca="1" si="506"/>
        <v>8.3659999999999997</v>
      </c>
      <c r="R605" t="s">
        <v>58</v>
      </c>
      <c r="S605">
        <v>2053</v>
      </c>
      <c r="T605" s="17">
        <v>6.5960000000000001</v>
      </c>
      <c r="U605" s="17">
        <v>6.7439999999999998</v>
      </c>
      <c r="V605" s="17">
        <v>8.3659999999999997</v>
      </c>
    </row>
    <row r="606" spans="1:22" x14ac:dyDescent="0.45">
      <c r="A606" t="str">
        <f t="shared" ref="A606:B606" si="533">A438</f>
        <v>MDA</v>
      </c>
      <c r="B606" t="str">
        <f t="shared" si="533"/>
        <v>Moldova</v>
      </c>
      <c r="C606" s="6">
        <f t="shared" si="477"/>
        <v>4</v>
      </c>
      <c r="E606" t="str">
        <f t="shared" si="503"/>
        <v>NatGrdExt_MDA_4</v>
      </c>
      <c r="F606" s="17">
        <f t="shared" ca="1" si="519"/>
        <v>0.20410958904109591</v>
      </c>
      <c r="G606" s="17">
        <f t="shared" ca="1" si="528"/>
        <v>0.21030821917808218</v>
      </c>
      <c r="H606" s="17">
        <f t="shared" ca="1" si="528"/>
        <v>0.21876712328767123</v>
      </c>
      <c r="I606" s="17">
        <f t="shared" ca="1" si="528"/>
        <v>0.22287671232876713</v>
      </c>
      <c r="J606" s="17">
        <f t="shared" ca="1" si="528"/>
        <v>0.22479452054794519</v>
      </c>
      <c r="K606" s="17">
        <f t="shared" ca="1" si="528"/>
        <v>0.22479452054794519</v>
      </c>
      <c r="L606" s="17">
        <f t="shared" ca="1" si="528"/>
        <v>0.22479452054794519</v>
      </c>
      <c r="M606" s="17">
        <f t="shared" ca="1" si="528"/>
        <v>0.22613013698630136</v>
      </c>
      <c r="N606" s="17">
        <f t="shared" ca="1" si="528"/>
        <v>0.22893835616438352</v>
      </c>
      <c r="O606" s="18">
        <v>3</v>
      </c>
      <c r="Q606" s="19">
        <f t="shared" ca="1" si="506"/>
        <v>8.4260000000000002</v>
      </c>
      <c r="R606" t="s">
        <v>58</v>
      </c>
      <c r="S606">
        <v>2054</v>
      </c>
      <c r="T606" s="17">
        <v>6.5750000000000002</v>
      </c>
      <c r="U606" s="17">
        <v>6.7329999999999997</v>
      </c>
      <c r="V606" s="17">
        <v>8.4260000000000002</v>
      </c>
    </row>
    <row r="607" spans="1:22" x14ac:dyDescent="0.45">
      <c r="A607" t="str">
        <f t="shared" ref="A607:B607" si="534">A439</f>
        <v>MDG</v>
      </c>
      <c r="B607" t="str">
        <f t="shared" si="534"/>
        <v>Madagascar</v>
      </c>
      <c r="C607" s="6">
        <f t="shared" si="477"/>
        <v>4</v>
      </c>
      <c r="E607" t="str">
        <f t="shared" si="503"/>
        <v>NatGrdExt_MDG_4</v>
      </c>
      <c r="F607" s="17">
        <f t="shared" ca="1" si="519"/>
        <v>0.1694178082191781</v>
      </c>
      <c r="G607" s="17">
        <f t="shared" ca="1" si="528"/>
        <v>0.23767123287671232</v>
      </c>
      <c r="H607" s="17">
        <f t="shared" ca="1" si="528"/>
        <v>0.45160958904109588</v>
      </c>
      <c r="I607" s="17">
        <f t="shared" ca="1" si="528"/>
        <v>0.81904109589041096</v>
      </c>
      <c r="J607" s="17">
        <f t="shared" ca="1" si="528"/>
        <v>1.4162328767123289</v>
      </c>
      <c r="K607" s="17">
        <f t="shared" ca="1" si="528"/>
        <v>2.3188356164383559</v>
      </c>
      <c r="L607" s="17">
        <f t="shared" ca="1" si="528"/>
        <v>3.5811986301369862</v>
      </c>
      <c r="M607" s="17">
        <f t="shared" ca="1" si="528"/>
        <v>5.1941780821917805</v>
      </c>
      <c r="N607" s="17">
        <f t="shared" ca="1" si="528"/>
        <v>6.1055479452054797</v>
      </c>
      <c r="O607" s="18">
        <v>3</v>
      </c>
      <c r="Q607" s="19">
        <f t="shared" ca="1" si="506"/>
        <v>8.4849999999999994</v>
      </c>
      <c r="R607" t="s">
        <v>58</v>
      </c>
      <c r="S607">
        <v>2055</v>
      </c>
      <c r="T607" s="17">
        <v>6.5519999999999996</v>
      </c>
      <c r="U607" s="17">
        <v>6.7210000000000001</v>
      </c>
      <c r="V607" s="17">
        <v>8.4849999999999994</v>
      </c>
    </row>
    <row r="608" spans="1:22" x14ac:dyDescent="0.45">
      <c r="A608" t="str">
        <f t="shared" ref="A608:B608" si="535">A440</f>
        <v>MEX</v>
      </c>
      <c r="B608" t="str">
        <f t="shared" si="535"/>
        <v>Mexico</v>
      </c>
      <c r="C608" s="6">
        <f t="shared" si="477"/>
        <v>4</v>
      </c>
      <c r="E608" t="str">
        <f t="shared" si="503"/>
        <v>NatGrdExt_MEX_4</v>
      </c>
      <c r="F608" s="17">
        <f t="shared" ca="1" si="519"/>
        <v>12.457191780821917</v>
      </c>
      <c r="G608" s="17">
        <f t="shared" ca="1" si="528"/>
        <v>14.066335616438357</v>
      </c>
      <c r="H608" s="17">
        <f t="shared" ca="1" si="528"/>
        <v>17.265239726027396</v>
      </c>
      <c r="I608" s="17">
        <f t="shared" ca="1" si="528"/>
        <v>20.121678082191782</v>
      </c>
      <c r="J608" s="17">
        <f t="shared" ca="1" si="528"/>
        <v>22.591130136986301</v>
      </c>
      <c r="K608" s="17">
        <f t="shared" ca="1" si="528"/>
        <v>24.626952054794518</v>
      </c>
      <c r="L608" s="17">
        <f t="shared" ca="1" si="528"/>
        <v>26.391198630136987</v>
      </c>
      <c r="M608" s="17">
        <f t="shared" ca="1" si="528"/>
        <v>27.972739726027395</v>
      </c>
      <c r="N608" s="17">
        <f t="shared" ca="1" si="528"/>
        <v>28.699965753424657</v>
      </c>
      <c r="O608" s="18">
        <v>3</v>
      </c>
      <c r="Q608" s="19">
        <f t="shared" ca="1" si="506"/>
        <v>8.5429999999999993</v>
      </c>
      <c r="R608" t="s">
        <v>58</v>
      </c>
      <c r="S608">
        <v>2056</v>
      </c>
      <c r="T608" s="17">
        <v>6.5270000000000001</v>
      </c>
      <c r="U608" s="17">
        <v>6.7060000000000004</v>
      </c>
      <c r="V608" s="17">
        <v>8.5429999999999993</v>
      </c>
    </row>
    <row r="609" spans="1:22" x14ac:dyDescent="0.45">
      <c r="A609" t="str">
        <f t="shared" ref="A609:B609" si="536">A441</f>
        <v>MKD</v>
      </c>
      <c r="B609" t="str">
        <f t="shared" si="536"/>
        <v>Macedonia</v>
      </c>
      <c r="C609" s="6">
        <f t="shared" si="477"/>
        <v>4</v>
      </c>
      <c r="E609" t="str">
        <f t="shared" si="503"/>
        <v>NatGrdExt_MKD_4</v>
      </c>
      <c r="F609" s="17">
        <f t="shared" ca="1" si="519"/>
        <v>0.31558219178082192</v>
      </c>
      <c r="G609" s="17">
        <f t="shared" ca="1" si="528"/>
        <v>0.33523972602739721</v>
      </c>
      <c r="H609" s="17">
        <f t="shared" ca="1" si="528"/>
        <v>0.37006849315068491</v>
      </c>
      <c r="I609" s="17">
        <f t="shared" ca="1" si="528"/>
        <v>0.39910958904109589</v>
      </c>
      <c r="J609" s="17">
        <f t="shared" ca="1" si="528"/>
        <v>0.42571917808219173</v>
      </c>
      <c r="K609" s="17">
        <f t="shared" ca="1" si="528"/>
        <v>0.44835616438356163</v>
      </c>
      <c r="L609" s="17">
        <f t="shared" ca="1" si="528"/>
        <v>0.47020547945205476</v>
      </c>
      <c r="M609" s="17">
        <f t="shared" ca="1" si="528"/>
        <v>0.49719178082191784</v>
      </c>
      <c r="N609" s="17">
        <f t="shared" ca="1" si="528"/>
        <v>0.51226027397260276</v>
      </c>
      <c r="O609" s="18">
        <v>3</v>
      </c>
      <c r="Q609" s="19">
        <f t="shared" ca="1" si="506"/>
        <v>8.5990000000000002</v>
      </c>
      <c r="R609" t="s">
        <v>58</v>
      </c>
      <c r="S609">
        <v>2057</v>
      </c>
      <c r="T609" s="17">
        <v>6.5</v>
      </c>
      <c r="U609" s="17">
        <v>6.69</v>
      </c>
      <c r="V609" s="17">
        <v>8.5990000000000002</v>
      </c>
    </row>
    <row r="610" spans="1:22" x14ac:dyDescent="0.45">
      <c r="A610" t="str">
        <f t="shared" ref="A610:B610" si="537">A442</f>
        <v>MLI</v>
      </c>
      <c r="B610" t="str">
        <f t="shared" si="537"/>
        <v>Mali</v>
      </c>
      <c r="C610" s="6">
        <f t="shared" si="477"/>
        <v>4</v>
      </c>
      <c r="E610" t="str">
        <f t="shared" si="503"/>
        <v>NatGrdExt_MLI_4</v>
      </c>
      <c r="F610" s="17">
        <f t="shared" ca="1" si="519"/>
        <v>0.12554794520547943</v>
      </c>
      <c r="G610" s="17">
        <f t="shared" ca="1" si="528"/>
        <v>0.17941780821917808</v>
      </c>
      <c r="H610" s="17">
        <f t="shared" ca="1" si="528"/>
        <v>0.35253424657534249</v>
      </c>
      <c r="I610" s="17">
        <f t="shared" ca="1" si="528"/>
        <v>0.65082191780821919</v>
      </c>
      <c r="J610" s="17">
        <f t="shared" ca="1" si="528"/>
        <v>1.1332191780821919</v>
      </c>
      <c r="K610" s="17">
        <f t="shared" ca="1" si="528"/>
        <v>1.8609931506849313</v>
      </c>
      <c r="L610" s="17">
        <f t="shared" ca="1" si="528"/>
        <v>2.8710273972602742</v>
      </c>
      <c r="M610" s="17">
        <f t="shared" ca="1" si="528"/>
        <v>4.1435616438356169</v>
      </c>
      <c r="N610" s="17">
        <f t="shared" ca="1" si="528"/>
        <v>4.8528082191780824</v>
      </c>
      <c r="O610" s="18">
        <v>3</v>
      </c>
      <c r="Q610" s="19">
        <f t="shared" ca="1" si="506"/>
        <v>8.6530000000000005</v>
      </c>
      <c r="R610" t="s">
        <v>58</v>
      </c>
      <c r="S610">
        <v>2058</v>
      </c>
      <c r="T610" s="17">
        <v>6.4710000000000001</v>
      </c>
      <c r="U610" s="17">
        <v>6.6719999999999997</v>
      </c>
      <c r="V610" s="17">
        <v>8.6530000000000005</v>
      </c>
    </row>
    <row r="611" spans="1:22" x14ac:dyDescent="0.45">
      <c r="A611" t="str">
        <f t="shared" ref="A611:B611" si="538">A443</f>
        <v>MMR</v>
      </c>
      <c r="B611" t="str">
        <f t="shared" si="538"/>
        <v>Myanmar</v>
      </c>
      <c r="C611" s="6">
        <f t="shared" si="477"/>
        <v>4</v>
      </c>
      <c r="E611" t="str">
        <f t="shared" si="503"/>
        <v>NatGrdExt_MMR_4</v>
      </c>
      <c r="F611" s="17">
        <f t="shared" ca="1" si="519"/>
        <v>0.71345890410958901</v>
      </c>
      <c r="G611" s="17">
        <f t="shared" ref="G611:N620" ca="1" si="539">MAX(F611,SUMIFS($Q$5:$Q$19999,$R$5:$R$19999,RIGHT($A611,3),$S$5:$S$19999,G$4)*VLOOKUP($C611,$Y$5:$Z$15,2,FALSE)/8.76)+SUMIF($Y$5:$Y$15,$C611,$AA$5:$AA$15)</f>
        <v>1.0313698630136985</v>
      </c>
      <c r="H611" s="17">
        <f t="shared" ca="1" si="539"/>
        <v>2.0801712328767126</v>
      </c>
      <c r="I611" s="17">
        <f t="shared" ca="1" si="539"/>
        <v>3.9727739726027393</v>
      </c>
      <c r="J611" s="17">
        <f t="shared" ca="1" si="539"/>
        <v>7.1522260273972593</v>
      </c>
      <c r="K611" s="17">
        <f t="shared" ca="1" si="539"/>
        <v>11.84222602739726</v>
      </c>
      <c r="L611" s="17">
        <f t="shared" ca="1" si="539"/>
        <v>17.611130136986301</v>
      </c>
      <c r="M611" s="17">
        <f t="shared" ca="1" si="539"/>
        <v>23.464486301369863</v>
      </c>
      <c r="N611" s="17">
        <f t="shared" ca="1" si="539"/>
        <v>26.126198630136987</v>
      </c>
      <c r="O611" s="18">
        <v>3</v>
      </c>
      <c r="Q611" s="19">
        <f t="shared" ca="1" si="506"/>
        <v>8.7059999999999995</v>
      </c>
      <c r="R611" t="s">
        <v>58</v>
      </c>
      <c r="S611">
        <v>2059</v>
      </c>
      <c r="T611" s="17">
        <v>6.4409999999999998</v>
      </c>
      <c r="U611" s="17">
        <v>6.6520000000000001</v>
      </c>
      <c r="V611" s="17">
        <v>8.7059999999999995</v>
      </c>
    </row>
    <row r="612" spans="1:22" x14ac:dyDescent="0.45">
      <c r="A612" t="str">
        <f t="shared" ref="A612:B612" si="540">A444</f>
        <v>MNE</v>
      </c>
      <c r="B612" t="str">
        <f t="shared" si="540"/>
        <v>Montenegro</v>
      </c>
      <c r="C612" s="6">
        <f t="shared" si="477"/>
        <v>4</v>
      </c>
      <c r="E612" t="str">
        <f t="shared" si="503"/>
        <v>NatGrdExt_MNE_4</v>
      </c>
      <c r="F612" s="17">
        <f t="shared" ca="1" si="519"/>
        <v>0.11140410958904109</v>
      </c>
      <c r="G612" s="17">
        <f t="shared" ca="1" si="539"/>
        <v>0.11181506849315069</v>
      </c>
      <c r="H612" s="17">
        <f t="shared" ca="1" si="539"/>
        <v>0.11243150684931506</v>
      </c>
      <c r="I612" s="17">
        <f t="shared" ca="1" si="539"/>
        <v>0.11243150684931506</v>
      </c>
      <c r="J612" s="17">
        <f t="shared" ca="1" si="539"/>
        <v>0.11297945205479451</v>
      </c>
      <c r="K612" s="17">
        <f t="shared" ca="1" si="539"/>
        <v>0.11404109589041096</v>
      </c>
      <c r="L612" s="17">
        <f t="shared" ca="1" si="539"/>
        <v>0.1154794520547945</v>
      </c>
      <c r="M612" s="17">
        <f t="shared" ca="1" si="539"/>
        <v>0.118013698630137</v>
      </c>
      <c r="N612" s="17">
        <f t="shared" ca="1" si="539"/>
        <v>0.11972602739726027</v>
      </c>
      <c r="O612" s="18">
        <v>3</v>
      </c>
      <c r="Q612" s="19">
        <f t="shared" ca="1" si="506"/>
        <v>8.7579999999999991</v>
      </c>
      <c r="R612" t="s">
        <v>58</v>
      </c>
      <c r="S612">
        <v>2060</v>
      </c>
      <c r="T612" s="17">
        <v>6.4089999999999998</v>
      </c>
      <c r="U612" s="17">
        <v>6.6319999999999997</v>
      </c>
      <c r="V612" s="17">
        <v>8.7579999999999991</v>
      </c>
    </row>
    <row r="613" spans="1:22" x14ac:dyDescent="0.45">
      <c r="A613" t="str">
        <f t="shared" ref="A613:B613" si="541">A445</f>
        <v>MNG</v>
      </c>
      <c r="B613" t="str">
        <f t="shared" si="541"/>
        <v>Mongolia</v>
      </c>
      <c r="C613" s="6">
        <f t="shared" si="477"/>
        <v>4</v>
      </c>
      <c r="E613" t="str">
        <f t="shared" si="503"/>
        <v>NatGrdExt_MNG_4</v>
      </c>
      <c r="F613" s="17">
        <f t="shared" ca="1" si="519"/>
        <v>0.23092465753424657</v>
      </c>
      <c r="G613" s="17">
        <f t="shared" ca="1" si="539"/>
        <v>0.26023972602739726</v>
      </c>
      <c r="H613" s="17">
        <f t="shared" ca="1" si="539"/>
        <v>0.32106164383561647</v>
      </c>
      <c r="I613" s="17">
        <f t="shared" ca="1" si="539"/>
        <v>0.38678082191780822</v>
      </c>
      <c r="J613" s="17">
        <f t="shared" ca="1" si="539"/>
        <v>0.44965753424657534</v>
      </c>
      <c r="K613" s="17">
        <f t="shared" ca="1" si="539"/>
        <v>0.5065068493150684</v>
      </c>
      <c r="L613" s="17">
        <f t="shared" ca="1" si="539"/>
        <v>0.56239726027397252</v>
      </c>
      <c r="M613" s="17">
        <f t="shared" ca="1" si="539"/>
        <v>0.61397260273972609</v>
      </c>
      <c r="N613" s="17">
        <f t="shared" ca="1" si="539"/>
        <v>0.63609589041095893</v>
      </c>
      <c r="O613" s="18">
        <v>3</v>
      </c>
      <c r="Q613" s="19">
        <f t="shared" ca="1" si="506"/>
        <v>8.8079999999999998</v>
      </c>
      <c r="R613" t="s">
        <v>58</v>
      </c>
      <c r="S613">
        <v>2061</v>
      </c>
      <c r="T613" s="17">
        <v>6.375</v>
      </c>
      <c r="U613" s="17">
        <v>6.61</v>
      </c>
      <c r="V613" s="17">
        <v>8.8079999999999998</v>
      </c>
    </row>
    <row r="614" spans="1:22" x14ac:dyDescent="0.45">
      <c r="A614" t="str">
        <f t="shared" ref="A614:B614" si="542">A446</f>
        <v>MOZ</v>
      </c>
      <c r="B614" t="str">
        <f t="shared" si="542"/>
        <v>Mozambique</v>
      </c>
      <c r="C614" s="6">
        <f t="shared" si="477"/>
        <v>4</v>
      </c>
      <c r="E614" t="str">
        <f t="shared" si="503"/>
        <v>NatGrdExt_MOZ_4</v>
      </c>
      <c r="F614" s="17">
        <f t="shared" ca="1" si="519"/>
        <v>1.4096575342465754</v>
      </c>
      <c r="G614" s="17">
        <f t="shared" ca="1" si="539"/>
        <v>2.0623287671232875</v>
      </c>
      <c r="H614" s="17">
        <f t="shared" ca="1" si="539"/>
        <v>3.7456164383561643</v>
      </c>
      <c r="I614" s="17">
        <f t="shared" ca="1" si="539"/>
        <v>5.588116438356165</v>
      </c>
      <c r="J614" s="17">
        <f t="shared" ca="1" si="539"/>
        <v>7.2170890410958908</v>
      </c>
      <c r="K614" s="17">
        <f t="shared" ca="1" si="539"/>
        <v>8.487465753424658</v>
      </c>
      <c r="L614" s="17">
        <f t="shared" ca="1" si="539"/>
        <v>9.408493150684933</v>
      </c>
      <c r="M614" s="17">
        <f t="shared" ca="1" si="539"/>
        <v>10.052328767123289</v>
      </c>
      <c r="N614" s="17">
        <f t="shared" ca="1" si="539"/>
        <v>10.294212328767124</v>
      </c>
      <c r="O614" s="18">
        <v>3</v>
      </c>
      <c r="Q614" s="19">
        <f t="shared" ca="1" si="506"/>
        <v>8.8569999999999993</v>
      </c>
      <c r="R614" t="s">
        <v>58</v>
      </c>
      <c r="S614">
        <v>2062</v>
      </c>
      <c r="T614" s="17">
        <v>6.34</v>
      </c>
      <c r="U614" s="17">
        <v>6.5869999999999997</v>
      </c>
      <c r="V614" s="17">
        <v>8.8569999999999993</v>
      </c>
    </row>
    <row r="615" spans="1:22" x14ac:dyDescent="0.45">
      <c r="A615" t="str">
        <f t="shared" ref="A615:B615" si="543">A447</f>
        <v>MRT</v>
      </c>
      <c r="B615" t="str">
        <f t="shared" si="543"/>
        <v>Mauritania</v>
      </c>
      <c r="C615" s="6">
        <f t="shared" si="477"/>
        <v>4</v>
      </c>
      <c r="E615" t="str">
        <f t="shared" si="503"/>
        <v>NatGrdExt_MRT_4</v>
      </c>
      <c r="F615" s="17">
        <f t="shared" ca="1" si="519"/>
        <v>2.8664383561643834E-2</v>
      </c>
      <c r="G615" s="17">
        <f t="shared" ca="1" si="539"/>
        <v>3.9623287671232882E-2</v>
      </c>
      <c r="H615" s="17">
        <f t="shared" ca="1" si="539"/>
        <v>7.2602739726027404E-2</v>
      </c>
      <c r="I615" s="17">
        <f t="shared" ca="1" si="539"/>
        <v>0.12722602739726024</v>
      </c>
      <c r="J615" s="17">
        <f t="shared" ca="1" si="539"/>
        <v>0.21311643835616437</v>
      </c>
      <c r="K615" s="17">
        <f t="shared" ca="1" si="539"/>
        <v>0.33948630136986302</v>
      </c>
      <c r="L615" s="17">
        <f t="shared" ca="1" si="539"/>
        <v>0.51195205479452055</v>
      </c>
      <c r="M615" s="17">
        <f t="shared" ca="1" si="539"/>
        <v>0.72825342465753429</v>
      </c>
      <c r="N615" s="17">
        <f t="shared" ca="1" si="539"/>
        <v>0.84893835616438362</v>
      </c>
      <c r="O615" s="18">
        <v>3</v>
      </c>
      <c r="Q615" s="19">
        <f t="shared" ca="1" si="506"/>
        <v>8.9049999999999994</v>
      </c>
      <c r="R615" t="s">
        <v>58</v>
      </c>
      <c r="S615">
        <v>2063</v>
      </c>
      <c r="T615" s="17">
        <v>6.3040000000000003</v>
      </c>
      <c r="U615" s="17">
        <v>6.5629999999999997</v>
      </c>
      <c r="V615" s="17">
        <v>8.9049999999999994</v>
      </c>
    </row>
    <row r="616" spans="1:22" x14ac:dyDescent="0.45">
      <c r="A616" t="str">
        <f t="shared" ref="A616:B616" si="544">A448</f>
        <v>MWI</v>
      </c>
      <c r="B616" t="str">
        <f t="shared" si="544"/>
        <v>Malawi</v>
      </c>
      <c r="C616" s="6">
        <f t="shared" si="477"/>
        <v>4</v>
      </c>
      <c r="E616" t="str">
        <f t="shared" si="503"/>
        <v>NatGrdExt_MWI_4</v>
      </c>
      <c r="F616" s="17">
        <f t="shared" ca="1" si="519"/>
        <v>0.116986301369863</v>
      </c>
      <c r="G616" s="17">
        <f t="shared" ca="1" si="539"/>
        <v>0.16962328767123289</v>
      </c>
      <c r="H616" s="17">
        <f t="shared" ca="1" si="539"/>
        <v>0.35537671232876716</v>
      </c>
      <c r="I616" s="17">
        <f t="shared" ca="1" si="539"/>
        <v>0.71393835616438361</v>
      </c>
      <c r="J616" s="17">
        <f t="shared" ca="1" si="539"/>
        <v>1.349486301369863</v>
      </c>
      <c r="K616" s="17">
        <f t="shared" ca="1" si="539"/>
        <v>2.374246575342466</v>
      </c>
      <c r="L616" s="17">
        <f t="shared" ca="1" si="539"/>
        <v>3.8823287671232878</v>
      </c>
      <c r="M616" s="17">
        <f t="shared" ca="1" si="539"/>
        <v>5.8958561643835612</v>
      </c>
      <c r="N616" s="17">
        <f t="shared" ca="1" si="539"/>
        <v>7.062054794520547</v>
      </c>
      <c r="O616" s="18">
        <v>3</v>
      </c>
      <c r="Q616" s="19">
        <f t="shared" ca="1" si="506"/>
        <v>8.9510000000000005</v>
      </c>
      <c r="R616" t="s">
        <v>58</v>
      </c>
      <c r="S616">
        <v>2064</v>
      </c>
      <c r="T616" s="17">
        <v>6.2670000000000003</v>
      </c>
      <c r="U616" s="17">
        <v>6.5380000000000003</v>
      </c>
      <c r="V616" s="17">
        <v>8.9510000000000005</v>
      </c>
    </row>
    <row r="617" spans="1:22" x14ac:dyDescent="0.45">
      <c r="A617" t="str">
        <f t="shared" ref="A617:B617" si="545">A449</f>
        <v>MYS</v>
      </c>
      <c r="B617" t="str">
        <f t="shared" si="545"/>
        <v>Malaysia</v>
      </c>
      <c r="C617" s="6">
        <f t="shared" si="477"/>
        <v>4</v>
      </c>
      <c r="E617" t="str">
        <f t="shared" si="503"/>
        <v>NatGrdExt_MYS_4</v>
      </c>
      <c r="F617" s="17">
        <f t="shared" ca="1" si="519"/>
        <v>7.6338356164383558</v>
      </c>
      <c r="G617" s="17">
        <f t="shared" ca="1" si="539"/>
        <v>8.9184931506849328</v>
      </c>
      <c r="H617" s="17">
        <f t="shared" ca="1" si="539"/>
        <v>11.166883561643834</v>
      </c>
      <c r="I617" s="17">
        <f t="shared" ca="1" si="539"/>
        <v>12.8711301369863</v>
      </c>
      <c r="J617" s="17">
        <f t="shared" ca="1" si="539"/>
        <v>14.262979452054793</v>
      </c>
      <c r="K617" s="17">
        <f t="shared" ca="1" si="539"/>
        <v>15.346095890410957</v>
      </c>
      <c r="L617" s="17">
        <f t="shared" ca="1" si="539"/>
        <v>16.133082191780822</v>
      </c>
      <c r="M617" s="17">
        <f t="shared" ca="1" si="539"/>
        <v>16.884863013698627</v>
      </c>
      <c r="N617" s="17">
        <f t="shared" ca="1" si="539"/>
        <v>17.285958904109588</v>
      </c>
      <c r="O617" s="18">
        <v>3</v>
      </c>
      <c r="Q617" s="19">
        <f t="shared" ca="1" si="506"/>
        <v>8.9969999999999999</v>
      </c>
      <c r="R617" t="s">
        <v>58</v>
      </c>
      <c r="S617">
        <v>2065</v>
      </c>
      <c r="T617" s="17">
        <v>6.2290000000000001</v>
      </c>
      <c r="U617" s="17">
        <v>6.5119999999999996</v>
      </c>
      <c r="V617" s="17">
        <v>8.9969999999999999</v>
      </c>
    </row>
    <row r="618" spans="1:22" x14ac:dyDescent="0.45">
      <c r="A618" t="str">
        <f t="shared" ref="A618:B618" si="546">A450</f>
        <v>NAM</v>
      </c>
      <c r="B618" t="str">
        <f t="shared" si="546"/>
        <v>Namibia</v>
      </c>
      <c r="C618" s="6">
        <f t="shared" si="477"/>
        <v>4</v>
      </c>
      <c r="E618" t="str">
        <f t="shared" si="503"/>
        <v>NatGrdExt_NAM_4</v>
      </c>
      <c r="F618" s="17">
        <f t="shared" ca="1" si="519"/>
        <v>0.20952054794520547</v>
      </c>
      <c r="G618" s="17">
        <f t="shared" ca="1" si="539"/>
        <v>0.25013698630136982</v>
      </c>
      <c r="H618" s="17">
        <f t="shared" ca="1" si="539"/>
        <v>0.33547945205479451</v>
      </c>
      <c r="I618" s="17">
        <f t="shared" ca="1" si="539"/>
        <v>0.41982876712328765</v>
      </c>
      <c r="J618" s="17">
        <f t="shared" ca="1" si="539"/>
        <v>0.49767123287671228</v>
      </c>
      <c r="K618" s="17">
        <f t="shared" ca="1" si="539"/>
        <v>0.56383561643835611</v>
      </c>
      <c r="L618" s="17">
        <f t="shared" ca="1" si="539"/>
        <v>0.61859589041095886</v>
      </c>
      <c r="M618" s="17">
        <f t="shared" ca="1" si="539"/>
        <v>0.66273972602739728</v>
      </c>
      <c r="N618" s="17">
        <f t="shared" ca="1" si="539"/>
        <v>0.6809931506849316</v>
      </c>
      <c r="O618" s="18">
        <v>3</v>
      </c>
      <c r="Q618" s="19">
        <f t="shared" ca="1" si="506"/>
        <v>9.0419999999999998</v>
      </c>
      <c r="R618" t="s">
        <v>58</v>
      </c>
      <c r="S618">
        <v>2066</v>
      </c>
      <c r="T618" s="17">
        <v>6.19</v>
      </c>
      <c r="U618" s="17">
        <v>6.4859999999999998</v>
      </c>
      <c r="V618" s="17">
        <v>9.0419999999999998</v>
      </c>
    </row>
    <row r="619" spans="1:22" x14ac:dyDescent="0.45">
      <c r="A619" t="str">
        <f t="shared" ref="A619:B619" si="547">A451</f>
        <v>NER</v>
      </c>
      <c r="B619" t="str">
        <f t="shared" si="547"/>
        <v>Niger</v>
      </c>
      <c r="C619" s="6">
        <f t="shared" si="477"/>
        <v>4</v>
      </c>
      <c r="E619" t="str">
        <f t="shared" si="503"/>
        <v>NatGrdExt_NER_4</v>
      </c>
      <c r="F619" s="17">
        <f t="shared" ca="1" si="519"/>
        <v>8.8664383561643828E-2</v>
      </c>
      <c r="G619" s="17">
        <f t="shared" ca="1" si="539"/>
        <v>0.13500000000000001</v>
      </c>
      <c r="H619" s="17">
        <f t="shared" ca="1" si="539"/>
        <v>0.30674657534246574</v>
      </c>
      <c r="I619" s="17">
        <f t="shared" ca="1" si="539"/>
        <v>0.66602739726027393</v>
      </c>
      <c r="J619" s="17">
        <f t="shared" ca="1" si="539"/>
        <v>1.3629452054794522</v>
      </c>
      <c r="K619" s="17">
        <f t="shared" ca="1" si="539"/>
        <v>2.5979452054794518</v>
      </c>
      <c r="L619" s="17">
        <f t="shared" ca="1" si="539"/>
        <v>4.5956164383561653</v>
      </c>
      <c r="M619" s="17">
        <f t="shared" ca="1" si="539"/>
        <v>7.5114383561643843</v>
      </c>
      <c r="N619" s="17">
        <f t="shared" ca="1" si="539"/>
        <v>9.3066095890410949</v>
      </c>
      <c r="O619" s="18">
        <v>3</v>
      </c>
      <c r="Q619" s="19">
        <f t="shared" ca="1" si="506"/>
        <v>9.0860000000000003</v>
      </c>
      <c r="R619" t="s">
        <v>58</v>
      </c>
      <c r="S619">
        <v>2067</v>
      </c>
      <c r="T619" s="17">
        <v>6.15</v>
      </c>
      <c r="U619" s="17">
        <v>6.4589999999999996</v>
      </c>
      <c r="V619" s="17">
        <v>9.0860000000000003</v>
      </c>
    </row>
    <row r="620" spans="1:22" x14ac:dyDescent="0.45">
      <c r="A620" t="str">
        <f t="shared" ref="A620:B620" si="548">A452</f>
        <v>NGA</v>
      </c>
      <c r="B620" t="str">
        <f t="shared" si="548"/>
        <v>Nigeria</v>
      </c>
      <c r="C620" s="6">
        <f t="shared" si="477"/>
        <v>4</v>
      </c>
      <c r="E620" t="str">
        <f t="shared" si="503"/>
        <v>NatGrdExt_NGA_4</v>
      </c>
      <c r="F620" s="17">
        <f t="shared" ca="1" si="519"/>
        <v>1.87222602739726</v>
      </c>
      <c r="G620" s="17">
        <f t="shared" ca="1" si="539"/>
        <v>2.595376712328767</v>
      </c>
      <c r="H620" s="17">
        <f t="shared" ca="1" si="539"/>
        <v>4.9223972602739732</v>
      </c>
      <c r="I620" s="17">
        <f t="shared" ca="1" si="539"/>
        <v>8.9491438356164377</v>
      </c>
      <c r="J620" s="17">
        <f t="shared" ca="1" si="539"/>
        <v>15.386335616438357</v>
      </c>
      <c r="K620" s="17">
        <f t="shared" ca="1" si="539"/>
        <v>24.794623287671236</v>
      </c>
      <c r="L620" s="17">
        <f t="shared" ca="1" si="539"/>
        <v>37.380821917808213</v>
      </c>
      <c r="M620" s="17">
        <f t="shared" ca="1" si="539"/>
        <v>52.803082191780817</v>
      </c>
      <c r="N620" s="17">
        <f t="shared" ca="1" si="539"/>
        <v>61.282876712328765</v>
      </c>
      <c r="O620" s="18">
        <v>3</v>
      </c>
      <c r="Q620" s="19">
        <f t="shared" ca="1" si="506"/>
        <v>9.1300000000000008</v>
      </c>
      <c r="R620" t="s">
        <v>58</v>
      </c>
      <c r="S620">
        <v>2068</v>
      </c>
      <c r="T620" s="17">
        <v>6.109</v>
      </c>
      <c r="U620" s="17">
        <v>6.431</v>
      </c>
      <c r="V620" s="17">
        <v>9.1300000000000008</v>
      </c>
    </row>
    <row r="621" spans="1:22" x14ac:dyDescent="0.45">
      <c r="A621" t="str">
        <f t="shared" ref="A621:B621" si="549">A453</f>
        <v>NIC</v>
      </c>
      <c r="B621" t="str">
        <f t="shared" si="549"/>
        <v>Nicaragua</v>
      </c>
      <c r="C621" s="6">
        <f t="shared" si="477"/>
        <v>4</v>
      </c>
      <c r="E621" t="str">
        <f t="shared" si="503"/>
        <v>NatGrdExt_NIC_4</v>
      </c>
      <c r="F621" s="17">
        <f t="shared" ca="1" si="519"/>
        <v>0.17589041095890412</v>
      </c>
      <c r="G621" s="17">
        <f t="shared" ref="G621:N630" ca="1" si="550">MAX(F621,SUMIFS($Q$5:$Q$19999,$R$5:$R$19999,RIGHT($A621,3),$S$5:$S$19999,G$4)*VLOOKUP($C621,$Y$5:$Z$15,2,FALSE)/8.76)+SUMIF($Y$5:$Y$15,$C621,$AA$5:$AA$15)</f>
        <v>0.21558219178082191</v>
      </c>
      <c r="H621" s="17">
        <f t="shared" ca="1" si="550"/>
        <v>0.31438356164383563</v>
      </c>
      <c r="I621" s="17">
        <f t="shared" ca="1" si="550"/>
        <v>0.43636986301369862</v>
      </c>
      <c r="J621" s="17">
        <f t="shared" ca="1" si="550"/>
        <v>0.5771917808219178</v>
      </c>
      <c r="K621" s="17">
        <f t="shared" ca="1" si="550"/>
        <v>0.72859589041095885</v>
      </c>
      <c r="L621" s="17">
        <f t="shared" ca="1" si="550"/>
        <v>0.88212328767123283</v>
      </c>
      <c r="M621" s="17">
        <f t="shared" ca="1" si="550"/>
        <v>1.0307534246575341</v>
      </c>
      <c r="N621" s="17">
        <f t="shared" ca="1" si="550"/>
        <v>1.1014041095890412</v>
      </c>
      <c r="O621" s="18">
        <v>3</v>
      </c>
      <c r="Q621" s="19">
        <f t="shared" ca="1" si="506"/>
        <v>9.1739999999999995</v>
      </c>
      <c r="R621" t="s">
        <v>58</v>
      </c>
      <c r="S621">
        <v>2069</v>
      </c>
      <c r="T621" s="17">
        <v>6.069</v>
      </c>
      <c r="U621" s="17">
        <v>6.4039999999999999</v>
      </c>
      <c r="V621" s="17">
        <v>9.1739999999999995</v>
      </c>
    </row>
    <row r="622" spans="1:22" x14ac:dyDescent="0.45">
      <c r="A622" t="str">
        <f t="shared" ref="A622:B622" si="551">A454</f>
        <v>NLD</v>
      </c>
      <c r="B622" t="str">
        <f t="shared" si="551"/>
        <v>Netherlands</v>
      </c>
      <c r="C622" s="6">
        <f t="shared" ref="C622:C685" si="552">C454+1</f>
        <v>4</v>
      </c>
      <c r="E622" t="str">
        <f t="shared" si="503"/>
        <v>NatGrdExt_NLD_4</v>
      </c>
      <c r="F622" s="17">
        <f t="shared" ca="1" si="519"/>
        <v>4.509383561643836</v>
      </c>
      <c r="G622" s="17">
        <f t="shared" ca="1" si="550"/>
        <v>4.6368493150684928</v>
      </c>
      <c r="H622" s="17">
        <f t="shared" ca="1" si="550"/>
        <v>4.811575342465753</v>
      </c>
      <c r="I622" s="17">
        <f t="shared" ca="1" si="550"/>
        <v>4.9046232876712335</v>
      </c>
      <c r="J622" s="17">
        <f t="shared" ca="1" si="550"/>
        <v>5.0177739726027397</v>
      </c>
      <c r="K622" s="17">
        <f t="shared" ca="1" si="550"/>
        <v>5.1871575342465759</v>
      </c>
      <c r="L622" s="17">
        <f t="shared" ca="1" si="550"/>
        <v>5.393424657534247</v>
      </c>
      <c r="M622" s="17">
        <f t="shared" ca="1" si="550"/>
        <v>5.642739726027397</v>
      </c>
      <c r="N622" s="17">
        <f t="shared" ca="1" si="550"/>
        <v>5.7888698630136988</v>
      </c>
      <c r="O622" s="18">
        <v>3</v>
      </c>
      <c r="Q622" s="19">
        <f t="shared" ca="1" si="506"/>
        <v>9.218</v>
      </c>
      <c r="R622" t="s">
        <v>58</v>
      </c>
      <c r="S622">
        <v>2070</v>
      </c>
      <c r="T622" s="17">
        <v>6.0279999999999996</v>
      </c>
      <c r="U622" s="17">
        <v>6.3760000000000003</v>
      </c>
      <c r="V622" s="17">
        <v>9.218</v>
      </c>
    </row>
    <row r="623" spans="1:22" x14ac:dyDescent="0.45">
      <c r="A623" t="str">
        <f t="shared" ref="A623:B623" si="553">A455</f>
        <v>NOR</v>
      </c>
      <c r="B623" t="str">
        <f t="shared" si="553"/>
        <v>Norway</v>
      </c>
      <c r="C623" s="6">
        <f t="shared" si="552"/>
        <v>4</v>
      </c>
      <c r="E623" t="str">
        <f t="shared" si="503"/>
        <v>NatGrdExt_NOR_4</v>
      </c>
      <c r="F623" s="17">
        <f t="shared" ca="1" si="519"/>
        <v>4.6199315068493148</v>
      </c>
      <c r="G623" s="17">
        <f t="shared" ca="1" si="550"/>
        <v>4.7446232876712333</v>
      </c>
      <c r="H623" s="17">
        <f t="shared" ca="1" si="550"/>
        <v>4.9414041095890404</v>
      </c>
      <c r="I623" s="17">
        <f t="shared" ca="1" si="550"/>
        <v>5.140068493150685</v>
      </c>
      <c r="J623" s="17">
        <f t="shared" ca="1" si="550"/>
        <v>5.3729794520547944</v>
      </c>
      <c r="K623" s="17">
        <f t="shared" ca="1" si="550"/>
        <v>5.6422260273972595</v>
      </c>
      <c r="L623" s="17">
        <f t="shared" ca="1" si="550"/>
        <v>5.969726027397261</v>
      </c>
      <c r="M623" s="17">
        <f t="shared" ca="1" si="550"/>
        <v>6.3672945205479454</v>
      </c>
      <c r="N623" s="17">
        <f t="shared" ca="1" si="550"/>
        <v>6.5948630136986299</v>
      </c>
      <c r="O623" s="18">
        <v>3</v>
      </c>
      <c r="Q623" s="19">
        <f t="shared" ca="1" si="506"/>
        <v>9.2629999999999999</v>
      </c>
      <c r="R623" t="s">
        <v>58</v>
      </c>
      <c r="S623">
        <v>2071</v>
      </c>
      <c r="T623" s="17">
        <v>5.9870000000000001</v>
      </c>
      <c r="U623" s="17">
        <v>6.3490000000000002</v>
      </c>
      <c r="V623" s="17">
        <v>9.2629999999999999</v>
      </c>
    </row>
    <row r="624" spans="1:22" x14ac:dyDescent="0.45">
      <c r="A624" t="str">
        <f t="shared" ref="A624:B624" si="554">A456</f>
        <v>NPL</v>
      </c>
      <c r="B624" t="str">
        <f t="shared" si="554"/>
        <v>Nepal</v>
      </c>
      <c r="C624" s="6">
        <f t="shared" si="552"/>
        <v>4</v>
      </c>
      <c r="E624" t="str">
        <f t="shared" si="503"/>
        <v>NatGrdExt_NPL_4</v>
      </c>
      <c r="F624" s="17">
        <f t="shared" ca="1" si="519"/>
        <v>0.2988013698630137</v>
      </c>
      <c r="G624" s="17">
        <f t="shared" ca="1" si="550"/>
        <v>0.43989726027397258</v>
      </c>
      <c r="H624" s="17">
        <f t="shared" ca="1" si="550"/>
        <v>0.92476027397260263</v>
      </c>
      <c r="I624" s="17">
        <f t="shared" ca="1" si="550"/>
        <v>1.871027397260274</v>
      </c>
      <c r="J624" s="17">
        <f t="shared" ca="1" si="550"/>
        <v>3.581575342465753</v>
      </c>
      <c r="K624" s="17">
        <f t="shared" ca="1" si="550"/>
        <v>6.3134931506849323</v>
      </c>
      <c r="L624" s="17">
        <f t="shared" ca="1" si="550"/>
        <v>10.131438356164384</v>
      </c>
      <c r="M624" s="17">
        <f t="shared" ca="1" si="550"/>
        <v>14.553150684931506</v>
      </c>
      <c r="N624" s="17">
        <f t="shared" ca="1" si="550"/>
        <v>16.747602739726023</v>
      </c>
      <c r="O624" s="18">
        <v>3</v>
      </c>
      <c r="Q624" s="19">
        <f t="shared" ca="1" si="506"/>
        <v>9.3070000000000004</v>
      </c>
      <c r="R624" t="s">
        <v>58</v>
      </c>
      <c r="S624">
        <v>2072</v>
      </c>
      <c r="T624" s="17">
        <v>5.9470000000000001</v>
      </c>
      <c r="U624" s="17">
        <v>6.3220000000000001</v>
      </c>
      <c r="V624" s="17">
        <v>9.3070000000000004</v>
      </c>
    </row>
    <row r="625" spans="1:22" x14ac:dyDescent="0.45">
      <c r="A625" t="str">
        <f t="shared" ref="A625:B625" si="555">A457</f>
        <v>OMN</v>
      </c>
      <c r="B625" t="str">
        <f t="shared" si="555"/>
        <v>Oman</v>
      </c>
      <c r="C625" s="6">
        <f t="shared" si="552"/>
        <v>4</v>
      </c>
      <c r="E625" t="str">
        <f t="shared" si="503"/>
        <v>NatGrdExt_OMN_4</v>
      </c>
      <c r="F625" s="17">
        <f t="shared" ca="1" si="519"/>
        <v>1.8626027397260272</v>
      </c>
      <c r="G625" s="17">
        <f t="shared" ca="1" si="550"/>
        <v>2.118390410958904</v>
      </c>
      <c r="H625" s="17">
        <f t="shared" ca="1" si="550"/>
        <v>2.8328424657534241</v>
      </c>
      <c r="I625" s="17">
        <f t="shared" ca="1" si="550"/>
        <v>3.3986301369863012</v>
      </c>
      <c r="J625" s="17">
        <f t="shared" ca="1" si="550"/>
        <v>3.6273630136986297</v>
      </c>
      <c r="K625" s="17">
        <f t="shared" ca="1" si="550"/>
        <v>3.8441780821917808</v>
      </c>
      <c r="L625" s="17">
        <f t="shared" ca="1" si="550"/>
        <v>3.9959931506849315</v>
      </c>
      <c r="M625" s="17">
        <f t="shared" ca="1" si="550"/>
        <v>4.1344520547945205</v>
      </c>
      <c r="N625" s="17">
        <f t="shared" ca="1" si="550"/>
        <v>4.2438356164383562</v>
      </c>
      <c r="O625" s="18">
        <v>3</v>
      </c>
      <c r="Q625" s="19">
        <f t="shared" ca="1" si="506"/>
        <v>9.3520000000000003</v>
      </c>
      <c r="R625" t="s">
        <v>58</v>
      </c>
      <c r="S625">
        <v>2073</v>
      </c>
      <c r="T625" s="17">
        <v>5.9059999999999997</v>
      </c>
      <c r="U625" s="17">
        <v>6.2949999999999999</v>
      </c>
      <c r="V625" s="17">
        <v>9.3520000000000003</v>
      </c>
    </row>
    <row r="626" spans="1:22" x14ac:dyDescent="0.45">
      <c r="A626" t="str">
        <f t="shared" ref="A626:B626" si="556">A458</f>
        <v>PAK</v>
      </c>
      <c r="B626" t="str">
        <f t="shared" si="556"/>
        <v>Pakistan</v>
      </c>
      <c r="C626" s="6">
        <f t="shared" si="552"/>
        <v>4</v>
      </c>
      <c r="E626" t="str">
        <f t="shared" si="503"/>
        <v>NatGrdExt_PAK_4</v>
      </c>
      <c r="F626" s="17">
        <f t="shared" ca="1" si="519"/>
        <v>5.5169520547945208</v>
      </c>
      <c r="G626" s="17">
        <f t="shared" ca="1" si="550"/>
        <v>6.9486986301369864</v>
      </c>
      <c r="H626" s="17">
        <f t="shared" ca="1" si="550"/>
        <v>10.693561643835617</v>
      </c>
      <c r="I626" s="17">
        <f t="shared" ca="1" si="550"/>
        <v>15.710684931506849</v>
      </c>
      <c r="J626" s="17">
        <f t="shared" ca="1" si="550"/>
        <v>21.895410958904108</v>
      </c>
      <c r="K626" s="17">
        <f t="shared" ca="1" si="550"/>
        <v>28.988356164383561</v>
      </c>
      <c r="L626" s="17">
        <f t="shared" ca="1" si="550"/>
        <v>36.62328767123288</v>
      </c>
      <c r="M626" s="17">
        <f t="shared" ca="1" si="550"/>
        <v>44.344178082191782</v>
      </c>
      <c r="N626" s="17">
        <f t="shared" ca="1" si="550"/>
        <v>48.096917808219182</v>
      </c>
      <c r="O626" s="18">
        <v>3</v>
      </c>
      <c r="Q626" s="19">
        <f t="shared" ca="1" si="506"/>
        <v>9.3979999999999997</v>
      </c>
      <c r="R626" t="s">
        <v>58</v>
      </c>
      <c r="S626">
        <v>2074</v>
      </c>
      <c r="T626" s="17">
        <v>5.8659999999999997</v>
      </c>
      <c r="U626" s="17">
        <v>6.2679999999999998</v>
      </c>
      <c r="V626" s="17">
        <v>9.3979999999999997</v>
      </c>
    </row>
    <row r="627" spans="1:22" x14ac:dyDescent="0.45">
      <c r="A627" t="str">
        <f t="shared" ref="A627:B627" si="557">A459</f>
        <v>PAN</v>
      </c>
      <c r="B627" t="str">
        <f t="shared" si="557"/>
        <v>Panama</v>
      </c>
      <c r="C627" s="6">
        <f t="shared" si="552"/>
        <v>4</v>
      </c>
      <c r="E627" t="str">
        <f t="shared" si="503"/>
        <v>NatGrdExt_PAN_4</v>
      </c>
      <c r="F627" s="17">
        <f t="shared" ca="1" si="519"/>
        <v>0.44767123287671229</v>
      </c>
      <c r="G627" s="17">
        <f t="shared" ca="1" si="550"/>
        <v>0.55113013698630131</v>
      </c>
      <c r="H627" s="17">
        <f t="shared" ca="1" si="550"/>
        <v>0.80777397260273964</v>
      </c>
      <c r="I627" s="17">
        <f t="shared" ca="1" si="550"/>
        <v>1.1309931506849313</v>
      </c>
      <c r="J627" s="17">
        <f t="shared" ca="1" si="550"/>
        <v>1.5139383561643835</v>
      </c>
      <c r="K627" s="17">
        <f t="shared" ca="1" si="550"/>
        <v>1.9389383561643836</v>
      </c>
      <c r="L627" s="17">
        <f t="shared" ca="1" si="550"/>
        <v>2.3847945205479451</v>
      </c>
      <c r="M627" s="17">
        <f t="shared" ca="1" si="550"/>
        <v>2.8273972602739725</v>
      </c>
      <c r="N627" s="17">
        <f t="shared" ca="1" si="550"/>
        <v>3.0415410958904108</v>
      </c>
      <c r="O627" s="18">
        <v>3</v>
      </c>
      <c r="Q627" s="19">
        <f t="shared" ca="1" si="506"/>
        <v>9.4440000000000008</v>
      </c>
      <c r="R627" t="s">
        <v>58</v>
      </c>
      <c r="S627">
        <v>2075</v>
      </c>
      <c r="T627" s="17">
        <v>5.8250000000000002</v>
      </c>
      <c r="U627" s="17">
        <v>6.242</v>
      </c>
      <c r="V627" s="17">
        <v>9.4440000000000008</v>
      </c>
    </row>
    <row r="628" spans="1:22" x14ac:dyDescent="0.45">
      <c r="A628" t="str">
        <f t="shared" ref="A628:B628" si="558">A460</f>
        <v>PER</v>
      </c>
      <c r="B628" t="str">
        <f t="shared" si="558"/>
        <v>Peru</v>
      </c>
      <c r="C628" s="6">
        <f t="shared" si="552"/>
        <v>4</v>
      </c>
      <c r="E628" t="str">
        <f t="shared" si="503"/>
        <v>NatGrdExt_PER_4</v>
      </c>
      <c r="F628" s="17">
        <f t="shared" ca="1" si="519"/>
        <v>2.4086986301369864</v>
      </c>
      <c r="G628" s="17">
        <f t="shared" ca="1" si="550"/>
        <v>3.0703767123287671</v>
      </c>
      <c r="H628" s="17">
        <f t="shared" ca="1" si="550"/>
        <v>4.8482876712328764</v>
      </c>
      <c r="I628" s="17">
        <f t="shared" ca="1" si="550"/>
        <v>7.2684931506849315</v>
      </c>
      <c r="J628" s="17">
        <f t="shared" ca="1" si="550"/>
        <v>10.324554794520546</v>
      </c>
      <c r="K628" s="17">
        <f t="shared" ca="1" si="550"/>
        <v>13.84195205479452</v>
      </c>
      <c r="L628" s="17">
        <f t="shared" ca="1" si="550"/>
        <v>17.558321917808218</v>
      </c>
      <c r="M628" s="17">
        <f t="shared" ca="1" si="550"/>
        <v>21.221335616438356</v>
      </c>
      <c r="N628" s="17">
        <f t="shared" ca="1" si="550"/>
        <v>22.956678082191782</v>
      </c>
      <c r="O628" s="18">
        <v>3</v>
      </c>
      <c r="Q628" s="19">
        <f t="shared" ca="1" si="506"/>
        <v>9.4909999999999997</v>
      </c>
      <c r="R628" t="s">
        <v>58</v>
      </c>
      <c r="S628">
        <v>2076</v>
      </c>
      <c r="T628" s="17">
        <v>5.7839999999999998</v>
      </c>
      <c r="U628" s="17">
        <v>6.2160000000000002</v>
      </c>
      <c r="V628" s="17">
        <v>9.4909999999999997</v>
      </c>
    </row>
    <row r="629" spans="1:22" x14ac:dyDescent="0.45">
      <c r="A629" t="str">
        <f t="shared" ref="A629:B629" si="559">A461</f>
        <v>PHL</v>
      </c>
      <c r="B629" t="str">
        <f t="shared" si="559"/>
        <v>Philippines</v>
      </c>
      <c r="C629" s="6">
        <f t="shared" si="552"/>
        <v>4</v>
      </c>
      <c r="E629" t="str">
        <f t="shared" si="503"/>
        <v>NatGrdExt_PHL_4</v>
      </c>
      <c r="F629" s="17">
        <f t="shared" ca="1" si="519"/>
        <v>3.7133219178082193</v>
      </c>
      <c r="G629" s="17">
        <f t="shared" ca="1" si="550"/>
        <v>4.5189726027397263</v>
      </c>
      <c r="H629" s="17">
        <f t="shared" ca="1" si="550"/>
        <v>6.5110273972602739</v>
      </c>
      <c r="I629" s="17">
        <f t="shared" ca="1" si="550"/>
        <v>8.9503424657534243</v>
      </c>
      <c r="J629" s="17">
        <f t="shared" ca="1" si="550"/>
        <v>11.783595890410959</v>
      </c>
      <c r="K629" s="17">
        <f t="shared" ca="1" si="550"/>
        <v>14.859520547945205</v>
      </c>
      <c r="L629" s="17">
        <f t="shared" ca="1" si="550"/>
        <v>17.97164383561644</v>
      </c>
      <c r="M629" s="17">
        <f t="shared" ca="1" si="550"/>
        <v>20.950787671232877</v>
      </c>
      <c r="N629" s="17">
        <f t="shared" ca="1" si="550"/>
        <v>22.354349315068493</v>
      </c>
      <c r="O629" s="18">
        <v>3</v>
      </c>
      <c r="Q629" s="19">
        <f t="shared" ca="1" si="506"/>
        <v>9.5370000000000008</v>
      </c>
      <c r="R629" t="s">
        <v>58</v>
      </c>
      <c r="S629">
        <v>2077</v>
      </c>
      <c r="T629" s="17">
        <v>5.7430000000000003</v>
      </c>
      <c r="U629" s="17">
        <v>6.1909999999999998</v>
      </c>
      <c r="V629" s="17">
        <v>9.5370000000000008</v>
      </c>
    </row>
    <row r="630" spans="1:22" x14ac:dyDescent="0.45">
      <c r="A630" t="str">
        <f t="shared" ref="A630:B630" si="560">A462</f>
        <v>PNG</v>
      </c>
      <c r="B630" t="str">
        <f t="shared" si="560"/>
        <v>Papua New Guinea</v>
      </c>
      <c r="C630" s="6">
        <f t="shared" si="552"/>
        <v>4</v>
      </c>
      <c r="E630" t="str">
        <f t="shared" si="503"/>
        <v>NatGrdExt_PNG_4</v>
      </c>
      <c r="F630" s="17">
        <f t="shared" ca="1" si="519"/>
        <v>0.19955479452054795</v>
      </c>
      <c r="G630" s="17">
        <f t="shared" ca="1" si="550"/>
        <v>0.25428082191780821</v>
      </c>
      <c r="H630" s="17">
        <f t="shared" ca="1" si="550"/>
        <v>0.39647260273972607</v>
      </c>
      <c r="I630" s="17">
        <f t="shared" ca="1" si="550"/>
        <v>0.58448630136986301</v>
      </c>
      <c r="J630" s="17">
        <f t="shared" ca="1" si="550"/>
        <v>0.81767123287671228</v>
      </c>
      <c r="K630" s="17">
        <f t="shared" ca="1" si="550"/>
        <v>1.0850684931506851</v>
      </c>
      <c r="L630" s="17">
        <f t="shared" ca="1" si="550"/>
        <v>1.3681164383561641</v>
      </c>
      <c r="M630" s="17">
        <f t="shared" ca="1" si="550"/>
        <v>1.6491438356164385</v>
      </c>
      <c r="N630" s="17">
        <f t="shared" ca="1" si="550"/>
        <v>1.783458904109589</v>
      </c>
      <c r="O630" s="18">
        <v>3</v>
      </c>
      <c r="Q630" s="19">
        <f t="shared" ca="1" si="506"/>
        <v>9.5850000000000009</v>
      </c>
      <c r="R630" t="s">
        <v>58</v>
      </c>
      <c r="S630">
        <v>2078</v>
      </c>
      <c r="T630" s="17">
        <v>5.702</v>
      </c>
      <c r="U630" s="17">
        <v>6.1660000000000004</v>
      </c>
      <c r="V630" s="17">
        <v>9.5850000000000009</v>
      </c>
    </row>
    <row r="631" spans="1:22" x14ac:dyDescent="0.45">
      <c r="A631" t="str">
        <f t="shared" ref="A631:B631" si="561">A463</f>
        <v>POL</v>
      </c>
      <c r="B631" t="str">
        <f t="shared" si="561"/>
        <v>Poland</v>
      </c>
      <c r="C631" s="6">
        <f t="shared" si="552"/>
        <v>4</v>
      </c>
      <c r="E631" t="str">
        <f t="shared" si="503"/>
        <v>NatGrdExt_POL_4</v>
      </c>
      <c r="F631" s="17">
        <f t="shared" ca="1" si="519"/>
        <v>5.3699657534246574</v>
      </c>
      <c r="G631" s="17">
        <f t="shared" ref="G631:N640" ca="1" si="562">MAX(F631,SUMIFS($Q$5:$Q$19999,$R$5:$R$19999,RIGHT($A631,3),$S$5:$S$19999,G$4)*VLOOKUP($C631,$Y$5:$Z$15,2,FALSE)/8.76)+SUMIF($Y$5:$Y$15,$C631,$AA$5:$AA$15)</f>
        <v>5.4984589041095893</v>
      </c>
      <c r="H631" s="17">
        <f t="shared" ca="1" si="562"/>
        <v>5.683904109589041</v>
      </c>
      <c r="I631" s="17">
        <f t="shared" ca="1" si="562"/>
        <v>5.80263698630137</v>
      </c>
      <c r="J631" s="17">
        <f t="shared" ca="1" si="562"/>
        <v>5.946541095890411</v>
      </c>
      <c r="K631" s="17">
        <f t="shared" ca="1" si="562"/>
        <v>6.0556164383561653</v>
      </c>
      <c r="L631" s="17">
        <f t="shared" ca="1" si="562"/>
        <v>6.1796575342465756</v>
      </c>
      <c r="M631" s="17">
        <f t="shared" ca="1" si="562"/>
        <v>6.4286643835616442</v>
      </c>
      <c r="N631" s="17">
        <f t="shared" ca="1" si="562"/>
        <v>6.5894863013698632</v>
      </c>
      <c r="O631" s="18">
        <v>3</v>
      </c>
      <c r="Q631" s="19">
        <f t="shared" ca="1" si="506"/>
        <v>9.6319999999999997</v>
      </c>
      <c r="R631" t="s">
        <v>58</v>
      </c>
      <c r="S631">
        <v>2079</v>
      </c>
      <c r="T631" s="17">
        <v>5.66</v>
      </c>
      <c r="U631" s="17">
        <v>6.141</v>
      </c>
      <c r="V631" s="17">
        <v>9.6319999999999997</v>
      </c>
    </row>
    <row r="632" spans="1:22" x14ac:dyDescent="0.45">
      <c r="A632" t="str">
        <f t="shared" ref="A632:B632" si="563">A464</f>
        <v>PRK</v>
      </c>
      <c r="B632" t="str">
        <f t="shared" si="563"/>
        <v>Dem. People^s Rep. Korea</v>
      </c>
      <c r="C632" s="6">
        <f t="shared" si="552"/>
        <v>4</v>
      </c>
      <c r="E632" t="str">
        <f t="shared" si="503"/>
        <v>NatGrdExt_PRK_4</v>
      </c>
      <c r="F632" s="17">
        <f t="shared" ca="1" si="519"/>
        <v>0.80650684931506855</v>
      </c>
      <c r="G632" s="17">
        <f t="shared" ca="1" si="562"/>
        <v>0.9208219178082192</v>
      </c>
      <c r="H632" s="17">
        <f t="shared" ca="1" si="562"/>
        <v>1.1548630136986302</v>
      </c>
      <c r="I632" s="17">
        <f t="shared" ca="1" si="562"/>
        <v>1.3875684931506851</v>
      </c>
      <c r="J632" s="17">
        <f t="shared" ca="1" si="562"/>
        <v>1.6145890410958905</v>
      </c>
      <c r="K632" s="17">
        <f t="shared" ca="1" si="562"/>
        <v>1.8237328767123286</v>
      </c>
      <c r="L632" s="17">
        <f t="shared" ca="1" si="562"/>
        <v>2.0084246575342464</v>
      </c>
      <c r="M632" s="17">
        <f t="shared" ca="1" si="562"/>
        <v>2.1679452054794521</v>
      </c>
      <c r="N632" s="17">
        <f t="shared" ca="1" si="562"/>
        <v>2.2362671232876714</v>
      </c>
      <c r="O632" s="18">
        <v>3</v>
      </c>
      <c r="Q632" s="19">
        <f t="shared" ca="1" si="506"/>
        <v>9.6790000000000003</v>
      </c>
      <c r="R632" t="s">
        <v>58</v>
      </c>
      <c r="S632">
        <v>2080</v>
      </c>
      <c r="T632" s="17">
        <v>5.6159999999999997</v>
      </c>
      <c r="U632" s="17">
        <v>6.1159999999999997</v>
      </c>
      <c r="V632" s="17">
        <v>9.6790000000000003</v>
      </c>
    </row>
    <row r="633" spans="1:22" x14ac:dyDescent="0.45">
      <c r="A633" t="str">
        <f t="shared" ref="A633:B633" si="564">A465</f>
        <v>PRT</v>
      </c>
      <c r="B633" t="str">
        <f t="shared" si="564"/>
        <v>Portugal</v>
      </c>
      <c r="C633" s="6">
        <f t="shared" si="552"/>
        <v>4</v>
      </c>
      <c r="E633" t="str">
        <f t="shared" si="503"/>
        <v>NatGrdExt_PRT_4</v>
      </c>
      <c r="F633" s="17">
        <f t="shared" ca="1" si="519"/>
        <v>1.8199657534246576</v>
      </c>
      <c r="G633" s="17">
        <f t="shared" ca="1" si="562"/>
        <v>1.8199657534246576</v>
      </c>
      <c r="H633" s="17">
        <f t="shared" ca="1" si="562"/>
        <v>1.8199657534246576</v>
      </c>
      <c r="I633" s="17">
        <f t="shared" ca="1" si="562"/>
        <v>1.8199657534246576</v>
      </c>
      <c r="J633" s="17">
        <f t="shared" ca="1" si="562"/>
        <v>1.8199657534246576</v>
      </c>
      <c r="K633" s="17">
        <f t="shared" ca="1" si="562"/>
        <v>1.8199657534246576</v>
      </c>
      <c r="L633" s="17">
        <f t="shared" ca="1" si="562"/>
        <v>1.8199657534246576</v>
      </c>
      <c r="M633" s="17">
        <f t="shared" ca="1" si="562"/>
        <v>1.8199657534246576</v>
      </c>
      <c r="N633" s="17">
        <f t="shared" ca="1" si="562"/>
        <v>1.8199657534246576</v>
      </c>
      <c r="O633" s="18">
        <v>3</v>
      </c>
      <c r="Q633" s="19">
        <f t="shared" ca="1" si="506"/>
        <v>9.7260000000000009</v>
      </c>
      <c r="R633" t="s">
        <v>58</v>
      </c>
      <c r="S633">
        <v>2081</v>
      </c>
      <c r="T633" s="17">
        <v>5.5720000000000001</v>
      </c>
      <c r="U633" s="17">
        <v>6.0910000000000002</v>
      </c>
      <c r="V633" s="17">
        <v>9.7260000000000009</v>
      </c>
    </row>
    <row r="634" spans="1:22" x14ac:dyDescent="0.45">
      <c r="A634" t="str">
        <f t="shared" ref="A634:B634" si="565">A466</f>
        <v>PRY</v>
      </c>
      <c r="B634" t="str">
        <f t="shared" si="565"/>
        <v>Paraguay</v>
      </c>
      <c r="C634" s="6">
        <f t="shared" si="552"/>
        <v>4</v>
      </c>
      <c r="E634" t="str">
        <f t="shared" si="503"/>
        <v>NatGrdExt_PRY_4</v>
      </c>
      <c r="F634" s="17">
        <f t="shared" ca="1" si="519"/>
        <v>0.5625</v>
      </c>
      <c r="G634" s="17">
        <f t="shared" ca="1" si="562"/>
        <v>0.70729452054794517</v>
      </c>
      <c r="H634" s="17">
        <f t="shared" ca="1" si="562"/>
        <v>1.0476712328767124</v>
      </c>
      <c r="I634" s="17">
        <f t="shared" ca="1" si="562"/>
        <v>1.4186643835616437</v>
      </c>
      <c r="J634" s="17">
        <f t="shared" ca="1" si="562"/>
        <v>1.7796917808219177</v>
      </c>
      <c r="K634" s="17">
        <f t="shared" ca="1" si="562"/>
        <v>2.0930136986301369</v>
      </c>
      <c r="L634" s="17">
        <f t="shared" ca="1" si="562"/>
        <v>2.3510616438356164</v>
      </c>
      <c r="M634" s="17">
        <f t="shared" ca="1" si="562"/>
        <v>2.5674999999999999</v>
      </c>
      <c r="N634" s="17">
        <f t="shared" ca="1" si="562"/>
        <v>2.6631849315068492</v>
      </c>
      <c r="O634" s="18">
        <v>3</v>
      </c>
      <c r="Q634" s="19">
        <f t="shared" ca="1" si="506"/>
        <v>9.7720000000000002</v>
      </c>
      <c r="R634" t="s">
        <v>58</v>
      </c>
      <c r="S634">
        <v>2082</v>
      </c>
      <c r="T634" s="17">
        <v>5.5259999999999998</v>
      </c>
      <c r="U634" s="17">
        <v>6.0659999999999998</v>
      </c>
      <c r="V634" s="17">
        <v>9.7720000000000002</v>
      </c>
    </row>
    <row r="635" spans="1:22" x14ac:dyDescent="0.45">
      <c r="A635" t="str">
        <f t="shared" ref="A635:B635" si="566">A467</f>
        <v>PSE</v>
      </c>
      <c r="B635" t="str">
        <f t="shared" si="566"/>
        <v>Palestine</v>
      </c>
      <c r="C635" s="6">
        <f t="shared" si="552"/>
        <v>4</v>
      </c>
      <c r="E635" t="str">
        <f t="shared" si="503"/>
        <v>NatGrdExt_PSE_4</v>
      </c>
      <c r="F635" s="17">
        <f t="shared" si="519"/>
        <v>0</v>
      </c>
      <c r="G635" s="17">
        <f t="shared" si="562"/>
        <v>0</v>
      </c>
      <c r="H635" s="17">
        <f t="shared" si="562"/>
        <v>0</v>
      </c>
      <c r="I635" s="17">
        <f t="shared" si="562"/>
        <v>0</v>
      </c>
      <c r="J635" s="17">
        <f t="shared" si="562"/>
        <v>0</v>
      </c>
      <c r="K635" s="17">
        <f t="shared" si="562"/>
        <v>0</v>
      </c>
      <c r="L635" s="17">
        <f t="shared" si="562"/>
        <v>0</v>
      </c>
      <c r="M635" s="17">
        <f t="shared" si="562"/>
        <v>0</v>
      </c>
      <c r="N635" s="17">
        <f t="shared" si="562"/>
        <v>0</v>
      </c>
      <c r="O635" s="18">
        <v>3</v>
      </c>
      <c r="Q635" s="19">
        <f t="shared" ca="1" si="506"/>
        <v>9.8179999999999996</v>
      </c>
      <c r="R635" t="s">
        <v>58</v>
      </c>
      <c r="S635">
        <v>2083</v>
      </c>
      <c r="T635" s="17">
        <v>5.4790000000000001</v>
      </c>
      <c r="U635" s="17">
        <v>6.0410000000000004</v>
      </c>
      <c r="V635" s="17">
        <v>9.8179999999999996</v>
      </c>
    </row>
    <row r="636" spans="1:22" x14ac:dyDescent="0.45">
      <c r="A636" t="str">
        <f t="shared" ref="A636:B636" si="567">A468</f>
        <v>QAT</v>
      </c>
      <c r="B636" t="str">
        <f t="shared" si="567"/>
        <v>Qatar</v>
      </c>
      <c r="C636" s="6">
        <f t="shared" si="552"/>
        <v>4</v>
      </c>
      <c r="E636" t="str">
        <f t="shared" si="503"/>
        <v>NatGrdExt_QAT_4</v>
      </c>
      <c r="F636" s="17">
        <f t="shared" ca="1" si="519"/>
        <v>1.578390410958904</v>
      </c>
      <c r="G636" s="17">
        <f t="shared" ca="1" si="562"/>
        <v>1.578390410958904</v>
      </c>
      <c r="H636" s="17">
        <f t="shared" ca="1" si="562"/>
        <v>1.6608219178082193</v>
      </c>
      <c r="I636" s="17">
        <f t="shared" ca="1" si="562"/>
        <v>1.7055136986301371</v>
      </c>
      <c r="J636" s="17">
        <f t="shared" ca="1" si="562"/>
        <v>1.7055136986301371</v>
      </c>
      <c r="K636" s="17">
        <f t="shared" ca="1" si="562"/>
        <v>1.7055136986301371</v>
      </c>
      <c r="L636" s="17">
        <f t="shared" ca="1" si="562"/>
        <v>1.7055136986301371</v>
      </c>
      <c r="M636" s="17">
        <f t="shared" ca="1" si="562"/>
        <v>1.7055136986301371</v>
      </c>
      <c r="N636" s="17">
        <f t="shared" ca="1" si="562"/>
        <v>1.7055136986301371</v>
      </c>
      <c r="O636" s="18">
        <v>3</v>
      </c>
      <c r="Q636" s="19">
        <f t="shared" ca="1" si="506"/>
        <v>9.8640000000000008</v>
      </c>
      <c r="R636" t="s">
        <v>58</v>
      </c>
      <c r="S636">
        <v>2084</v>
      </c>
      <c r="T636" s="17">
        <v>5.431</v>
      </c>
      <c r="U636" s="17">
        <v>6.0149999999999997</v>
      </c>
      <c r="V636" s="17">
        <v>9.8640000000000008</v>
      </c>
    </row>
    <row r="637" spans="1:22" x14ac:dyDescent="0.45">
      <c r="A637" t="str">
        <f t="shared" ref="A637:B637" si="568">A469</f>
        <v>ROU</v>
      </c>
      <c r="B637" t="str">
        <f t="shared" si="568"/>
        <v>Romania</v>
      </c>
      <c r="C637" s="6">
        <f t="shared" si="552"/>
        <v>4</v>
      </c>
      <c r="E637" t="str">
        <f t="shared" si="503"/>
        <v>NatGrdExt_ROU_4</v>
      </c>
      <c r="F637" s="17">
        <f t="shared" ca="1" si="519"/>
        <v>1.7710616438356164</v>
      </c>
      <c r="G637" s="17">
        <f t="shared" ca="1" si="562"/>
        <v>1.7774999999999999</v>
      </c>
      <c r="H637" s="17">
        <f t="shared" ca="1" si="562"/>
        <v>1.7800684931506849</v>
      </c>
      <c r="I637" s="17">
        <f t="shared" ca="1" si="562"/>
        <v>1.7800684931506849</v>
      </c>
      <c r="J637" s="17">
        <f t="shared" ca="1" si="562"/>
        <v>1.7800684931506849</v>
      </c>
      <c r="K637" s="17">
        <f t="shared" ca="1" si="562"/>
        <v>1.7800684931506849</v>
      </c>
      <c r="L637" s="17">
        <f t="shared" ca="1" si="562"/>
        <v>1.7800684931506849</v>
      </c>
      <c r="M637" s="17">
        <f t="shared" ca="1" si="562"/>
        <v>1.7800684931506849</v>
      </c>
      <c r="N637" s="17">
        <f t="shared" ca="1" si="562"/>
        <v>1.7800684931506849</v>
      </c>
      <c r="O637" s="18">
        <v>3</v>
      </c>
      <c r="Q637" s="19">
        <f t="shared" ca="1" si="506"/>
        <v>9.91</v>
      </c>
      <c r="R637" t="s">
        <v>58</v>
      </c>
      <c r="S637">
        <v>2085</v>
      </c>
      <c r="T637" s="17">
        <v>5.3810000000000002</v>
      </c>
      <c r="U637" s="17">
        <v>5.9889999999999999</v>
      </c>
      <c r="V637" s="17">
        <v>9.91</v>
      </c>
    </row>
    <row r="638" spans="1:22" x14ac:dyDescent="0.45">
      <c r="A638" t="str">
        <f t="shared" ref="A638:B638" si="569">A470</f>
        <v>RUS</v>
      </c>
      <c r="B638" t="str">
        <f t="shared" si="569"/>
        <v>Russia</v>
      </c>
      <c r="C638" s="6">
        <f t="shared" si="552"/>
        <v>4</v>
      </c>
      <c r="E638" t="str">
        <f t="shared" si="503"/>
        <v>NatGrdExt_RUS_4</v>
      </c>
      <c r="F638" s="17">
        <f t="shared" ca="1" si="519"/>
        <v>35.865410958904107</v>
      </c>
      <c r="G638" s="17">
        <f t="shared" ca="1" si="562"/>
        <v>36.697602739726022</v>
      </c>
      <c r="H638" s="17">
        <f t="shared" ca="1" si="562"/>
        <v>37.842465753424655</v>
      </c>
      <c r="I638" s="17">
        <f t="shared" ca="1" si="562"/>
        <v>39.019863013698632</v>
      </c>
      <c r="J638" s="17">
        <f t="shared" ca="1" si="562"/>
        <v>40.259931506849313</v>
      </c>
      <c r="K638" s="17">
        <f t="shared" ca="1" si="562"/>
        <v>41.3777397260274</v>
      </c>
      <c r="L638" s="17">
        <f t="shared" ca="1" si="562"/>
        <v>42.920547945205477</v>
      </c>
      <c r="M638" s="17">
        <f t="shared" ca="1" si="562"/>
        <v>45.260616438356159</v>
      </c>
      <c r="N638" s="17">
        <f t="shared" ca="1" si="562"/>
        <v>46.468150684931508</v>
      </c>
      <c r="O638" s="18">
        <v>3</v>
      </c>
      <c r="Q638" s="19">
        <f t="shared" ca="1" si="506"/>
        <v>9.9550000000000001</v>
      </c>
      <c r="R638" t="s">
        <v>58</v>
      </c>
      <c r="S638">
        <v>2086</v>
      </c>
      <c r="T638" s="17">
        <v>5.3310000000000004</v>
      </c>
      <c r="U638" s="17">
        <v>5.9619999999999997</v>
      </c>
      <c r="V638" s="17">
        <v>9.9550000000000001</v>
      </c>
    </row>
    <row r="639" spans="1:22" x14ac:dyDescent="0.45">
      <c r="A639" t="str">
        <f t="shared" ref="A639:B639" si="570">A471</f>
        <v>RWA</v>
      </c>
      <c r="B639" t="str">
        <f t="shared" si="570"/>
        <v>Rwanda</v>
      </c>
      <c r="C639" s="6">
        <f t="shared" si="552"/>
        <v>4</v>
      </c>
      <c r="E639" t="str">
        <f t="shared" si="503"/>
        <v>NatGrdExt_RWA_4</v>
      </c>
      <c r="F639" s="17">
        <f t="shared" ca="1" si="519"/>
        <v>7.8698630136986303E-2</v>
      </c>
      <c r="G639" s="17">
        <f t="shared" ca="1" si="562"/>
        <v>0.11044520547945207</v>
      </c>
      <c r="H639" s="17">
        <f t="shared" ca="1" si="562"/>
        <v>0.21359589041095892</v>
      </c>
      <c r="I639" s="17">
        <f t="shared" ca="1" si="562"/>
        <v>0.3944178082191781</v>
      </c>
      <c r="J639" s="17">
        <f t="shared" ca="1" si="562"/>
        <v>0.69229452054794516</v>
      </c>
      <c r="K639" s="17">
        <f t="shared" ca="1" si="562"/>
        <v>1.1456164383561642</v>
      </c>
      <c r="L639" s="17">
        <f t="shared" ca="1" si="562"/>
        <v>1.7798630136986302</v>
      </c>
      <c r="M639" s="17">
        <f t="shared" ca="1" si="562"/>
        <v>2.586095890410959</v>
      </c>
      <c r="N639" s="17">
        <f t="shared" ca="1" si="562"/>
        <v>3.0353767123287669</v>
      </c>
      <c r="O639" s="18">
        <v>3</v>
      </c>
      <c r="Q639" s="19">
        <f t="shared" ca="1" si="506"/>
        <v>10</v>
      </c>
      <c r="R639" t="s">
        <v>58</v>
      </c>
      <c r="S639">
        <v>2087</v>
      </c>
      <c r="T639" s="17">
        <v>5.2809999999999997</v>
      </c>
      <c r="U639" s="17">
        <v>5.9359999999999999</v>
      </c>
      <c r="V639" s="17">
        <v>10</v>
      </c>
    </row>
    <row r="640" spans="1:22" x14ac:dyDescent="0.45">
      <c r="A640" t="str">
        <f t="shared" ref="A640:B640" si="571">A472</f>
        <v>SAU</v>
      </c>
      <c r="B640" t="str">
        <f t="shared" si="571"/>
        <v>Saudi Arabia</v>
      </c>
      <c r="C640" s="6">
        <f t="shared" si="552"/>
        <v>4</v>
      </c>
      <c r="E640" t="str">
        <f t="shared" si="503"/>
        <v>NatGrdExt_SAU_4</v>
      </c>
      <c r="F640" s="17">
        <f t="shared" ca="1" si="519"/>
        <v>14.839246575342464</v>
      </c>
      <c r="G640" s="17">
        <f t="shared" ca="1" si="562"/>
        <v>16.856575342465753</v>
      </c>
      <c r="H640" s="17">
        <f t="shared" ca="1" si="562"/>
        <v>20.587945205479453</v>
      </c>
      <c r="I640" s="17">
        <f t="shared" ca="1" si="562"/>
        <v>23.941986301369862</v>
      </c>
      <c r="J640" s="17">
        <f t="shared" ca="1" si="562"/>
        <v>26.625787671232874</v>
      </c>
      <c r="K640" s="17">
        <f t="shared" ca="1" si="562"/>
        <v>28.841404109589039</v>
      </c>
      <c r="L640" s="17">
        <f t="shared" ca="1" si="562"/>
        <v>31.24828767123288</v>
      </c>
      <c r="M640" s="17">
        <f t="shared" ca="1" si="562"/>
        <v>33.854863013698633</v>
      </c>
      <c r="N640" s="17">
        <f t="shared" ca="1" si="562"/>
        <v>35.157876712328765</v>
      </c>
      <c r="O640" s="18">
        <v>3</v>
      </c>
      <c r="Q640" s="19">
        <f t="shared" ca="1" si="506"/>
        <v>10.045999999999999</v>
      </c>
      <c r="R640" t="s">
        <v>58</v>
      </c>
      <c r="S640">
        <v>2088</v>
      </c>
      <c r="T640" s="17">
        <v>5.2290000000000001</v>
      </c>
      <c r="U640" s="17">
        <v>5.9089999999999998</v>
      </c>
      <c r="V640" s="17">
        <v>10.045999999999999</v>
      </c>
    </row>
    <row r="641" spans="1:22" x14ac:dyDescent="0.45">
      <c r="A641" t="str">
        <f t="shared" ref="A641:B641" si="572">A473</f>
        <v>SEN</v>
      </c>
      <c r="B641" t="str">
        <f t="shared" si="572"/>
        <v>Senegal</v>
      </c>
      <c r="C641" s="6">
        <f t="shared" si="552"/>
        <v>4</v>
      </c>
      <c r="E641" t="str">
        <f t="shared" si="503"/>
        <v>NatGrdExt_SEN_4</v>
      </c>
      <c r="F641" s="17">
        <f t="shared" ca="1" si="519"/>
        <v>0.25863013698630133</v>
      </c>
      <c r="G641" s="17">
        <f t="shared" ref="G641:N650" ca="1" si="573">MAX(F641,SUMIFS($Q$5:$Q$19999,$R$5:$R$19999,RIGHT($A641,3),$S$5:$S$19999,G$4)*VLOOKUP($C641,$Y$5:$Z$15,2,FALSE)/8.76)+SUMIF($Y$5:$Y$15,$C641,$AA$5:$AA$15)</f>
        <v>0.35756849315068495</v>
      </c>
      <c r="H641" s="17">
        <f t="shared" ca="1" si="573"/>
        <v>0.66020547945205477</v>
      </c>
      <c r="I641" s="17">
        <f t="shared" ca="1" si="573"/>
        <v>1.1570205479452054</v>
      </c>
      <c r="J641" s="17">
        <f t="shared" ca="1" si="573"/>
        <v>1.9210616438356163</v>
      </c>
      <c r="K641" s="17">
        <f t="shared" ca="1" si="573"/>
        <v>3.0163356164383561</v>
      </c>
      <c r="L641" s="17">
        <f t="shared" ca="1" si="573"/>
        <v>4.4688356164383558</v>
      </c>
      <c r="M641" s="17">
        <f t="shared" ca="1" si="573"/>
        <v>6.2320890410958905</v>
      </c>
      <c r="N641" s="17">
        <f t="shared" ca="1" si="573"/>
        <v>7.1941438356164378</v>
      </c>
      <c r="O641" s="18">
        <v>3</v>
      </c>
      <c r="Q641" s="19">
        <f t="shared" ca="1" si="506"/>
        <v>10.090999999999999</v>
      </c>
      <c r="R641" t="s">
        <v>58</v>
      </c>
      <c r="S641">
        <v>2089</v>
      </c>
      <c r="T641" s="17">
        <v>5.1779999999999999</v>
      </c>
      <c r="U641" s="17">
        <v>5.883</v>
      </c>
      <c r="V641" s="17">
        <v>10.090999999999999</v>
      </c>
    </row>
    <row r="642" spans="1:22" x14ac:dyDescent="0.45">
      <c r="A642" t="str">
        <f t="shared" ref="A642:B642" si="574">A474</f>
        <v>SLE</v>
      </c>
      <c r="B642" t="str">
        <f t="shared" si="574"/>
        <v>Sierra Leone</v>
      </c>
      <c r="C642" s="6">
        <f t="shared" si="552"/>
        <v>4</v>
      </c>
      <c r="E642" t="str">
        <f t="shared" si="503"/>
        <v>NatGrdExt_SLE_4</v>
      </c>
      <c r="F642" s="17">
        <f t="shared" ca="1" si="519"/>
        <v>4.7157534246575337E-2</v>
      </c>
      <c r="G642" s="17">
        <f t="shared" ca="1" si="573"/>
        <v>6.4623287671232876E-2</v>
      </c>
      <c r="H642" s="17">
        <f t="shared" ca="1" si="573"/>
        <v>0.11811643835616438</v>
      </c>
      <c r="I642" s="17">
        <f t="shared" ca="1" si="573"/>
        <v>0.20589041095890409</v>
      </c>
      <c r="J642" s="17">
        <f t="shared" ca="1" si="573"/>
        <v>0.34226027397260272</v>
      </c>
      <c r="K642" s="17">
        <f t="shared" ca="1" si="573"/>
        <v>0.53900684931506848</v>
      </c>
      <c r="L642" s="17">
        <f t="shared" ca="1" si="573"/>
        <v>0.80078767123287675</v>
      </c>
      <c r="M642" s="17">
        <f t="shared" ca="1" si="573"/>
        <v>1.1198972602739725</v>
      </c>
      <c r="N642" s="17">
        <f t="shared" ca="1" si="573"/>
        <v>1.2936643835616439</v>
      </c>
      <c r="O642" s="18">
        <v>3</v>
      </c>
      <c r="Q642" s="19">
        <f t="shared" ca="1" si="506"/>
        <v>10.135999999999999</v>
      </c>
      <c r="R642" t="s">
        <v>58</v>
      </c>
      <c r="S642">
        <v>2090</v>
      </c>
      <c r="T642" s="17">
        <v>5.1269999999999998</v>
      </c>
      <c r="U642" s="17">
        <v>5.8570000000000002</v>
      </c>
      <c r="V642" s="17">
        <v>10.135999999999999</v>
      </c>
    </row>
    <row r="643" spans="1:22" x14ac:dyDescent="0.45">
      <c r="A643" t="str">
        <f t="shared" ref="A643:B643" si="575">A475</f>
        <v>SLV</v>
      </c>
      <c r="B643" t="str">
        <f t="shared" si="575"/>
        <v>El Salvador</v>
      </c>
      <c r="C643" s="6">
        <f t="shared" si="552"/>
        <v>4</v>
      </c>
      <c r="E643" t="str">
        <f t="shared" si="503"/>
        <v>NatGrdExt_SLV_4</v>
      </c>
      <c r="F643" s="17">
        <f t="shared" ca="1" si="519"/>
        <v>0.31746575342465749</v>
      </c>
      <c r="G643" s="17">
        <f t="shared" ca="1" si="573"/>
        <v>0.38452054794520546</v>
      </c>
      <c r="H643" s="17">
        <f t="shared" ca="1" si="573"/>
        <v>0.54133561643835615</v>
      </c>
      <c r="I643" s="17">
        <f t="shared" ca="1" si="573"/>
        <v>0.71178082191780823</v>
      </c>
      <c r="J643" s="17">
        <f t="shared" ca="1" si="573"/>
        <v>0.88205479452054791</v>
      </c>
      <c r="K643" s="17">
        <f t="shared" ca="1" si="573"/>
        <v>1.0354794520547945</v>
      </c>
      <c r="L643" s="17">
        <f t="shared" ca="1" si="573"/>
        <v>1.1650342465753423</v>
      </c>
      <c r="M643" s="17">
        <f t="shared" ca="1" si="573"/>
        <v>1.2736986301369864</v>
      </c>
      <c r="N643" s="17">
        <f t="shared" ca="1" si="573"/>
        <v>1.3239383561643836</v>
      </c>
      <c r="O643" s="18">
        <v>3</v>
      </c>
      <c r="Q643" s="19">
        <f t="shared" ca="1" si="506"/>
        <v>10.180999999999999</v>
      </c>
      <c r="R643" t="s">
        <v>58</v>
      </c>
      <c r="S643">
        <v>2091</v>
      </c>
      <c r="T643" s="17">
        <v>5.0759999999999996</v>
      </c>
      <c r="U643" s="17">
        <v>5.8330000000000002</v>
      </c>
      <c r="V643" s="17">
        <v>10.180999999999999</v>
      </c>
    </row>
    <row r="644" spans="1:22" x14ac:dyDescent="0.45">
      <c r="A644" t="str">
        <f t="shared" ref="A644:B644" si="576">A476</f>
        <v>SOM</v>
      </c>
      <c r="B644" t="str">
        <f t="shared" si="576"/>
        <v>Somalia</v>
      </c>
      <c r="C644" s="6">
        <f t="shared" si="552"/>
        <v>4</v>
      </c>
      <c r="E644" t="str">
        <f t="shared" si="503"/>
        <v>NatGrdExt_SOM_4</v>
      </c>
      <c r="F644" s="17">
        <f t="shared" ca="1" si="519"/>
        <v>9.9794520547945201E-2</v>
      </c>
      <c r="G644" s="17">
        <f t="shared" ca="1" si="573"/>
        <v>0.14369863013698631</v>
      </c>
      <c r="H644" s="17">
        <f t="shared" ca="1" si="573"/>
        <v>0.28712328767123291</v>
      </c>
      <c r="I644" s="17">
        <f t="shared" ca="1" si="573"/>
        <v>0.54198630136986303</v>
      </c>
      <c r="J644" s="17">
        <f t="shared" ca="1" si="573"/>
        <v>0.96253424657534259</v>
      </c>
      <c r="K644" s="17">
        <f t="shared" ca="1" si="573"/>
        <v>1.5999315068493152</v>
      </c>
      <c r="L644" s="17">
        <f t="shared" ca="1" si="573"/>
        <v>2.4842123287671236</v>
      </c>
      <c r="M644" s="17">
        <f t="shared" ca="1" si="573"/>
        <v>3.5891438356164382</v>
      </c>
      <c r="N644" s="17">
        <f t="shared" ca="1" si="573"/>
        <v>4.1966780821917808</v>
      </c>
      <c r="O644" s="18">
        <v>3</v>
      </c>
      <c r="Q644" s="19">
        <f t="shared" ca="1" si="506"/>
        <v>10.227</v>
      </c>
      <c r="R644" t="s">
        <v>58</v>
      </c>
      <c r="S644">
        <v>2092</v>
      </c>
      <c r="T644" s="17">
        <v>5.0259999999999998</v>
      </c>
      <c r="U644" s="17">
        <v>5.8090000000000002</v>
      </c>
      <c r="V644" s="17">
        <v>10.227</v>
      </c>
    </row>
    <row r="645" spans="1:22" x14ac:dyDescent="0.45">
      <c r="A645" t="str">
        <f t="shared" ref="A645:B645" si="577">A477</f>
        <v>SRB</v>
      </c>
      <c r="B645" t="str">
        <f t="shared" si="577"/>
        <v>Serbia</v>
      </c>
      <c r="C645" s="6">
        <f t="shared" si="552"/>
        <v>4</v>
      </c>
      <c r="E645" t="str">
        <f t="shared" ref="E645:E708" si="578">"NatGrdExt_"&amp;A645&amp;"_"&amp;C645</f>
        <v>NatGrdExt_SRB_4</v>
      </c>
      <c r="F645" s="17">
        <f t="shared" ca="1" si="519"/>
        <v>1.1922602739726027</v>
      </c>
      <c r="G645" s="17">
        <f t="shared" ca="1" si="573"/>
        <v>1.2217808219178081</v>
      </c>
      <c r="H645" s="17">
        <f t="shared" ca="1" si="573"/>
        <v>1.2576027397260274</v>
      </c>
      <c r="I645" s="17">
        <f t="shared" ca="1" si="573"/>
        <v>1.2694863013698632</v>
      </c>
      <c r="J645" s="17">
        <f t="shared" ca="1" si="573"/>
        <v>1.2818150684931506</v>
      </c>
      <c r="K645" s="17">
        <f t="shared" ca="1" si="573"/>
        <v>1.2927739726027399</v>
      </c>
      <c r="L645" s="17">
        <f t="shared" ca="1" si="573"/>
        <v>1.3077739726027398</v>
      </c>
      <c r="M645" s="17">
        <f t="shared" ca="1" si="573"/>
        <v>1.3353767123287672</v>
      </c>
      <c r="N645" s="17">
        <f t="shared" ca="1" si="573"/>
        <v>1.3541780821917808</v>
      </c>
      <c r="O645" s="18">
        <v>3</v>
      </c>
      <c r="Q645" s="19">
        <f t="shared" ca="1" si="506"/>
        <v>10.272</v>
      </c>
      <c r="R645" t="s">
        <v>58</v>
      </c>
      <c r="S645">
        <v>2093</v>
      </c>
      <c r="T645" s="17">
        <v>4.9770000000000003</v>
      </c>
      <c r="U645" s="17">
        <v>5.7850000000000001</v>
      </c>
      <c r="V645" s="17">
        <v>10.272</v>
      </c>
    </row>
    <row r="646" spans="1:22" x14ac:dyDescent="0.45">
      <c r="A646" t="str">
        <f t="shared" ref="A646:B646" si="579">A478</f>
        <v>SSD</v>
      </c>
      <c r="B646" t="str">
        <f t="shared" si="579"/>
        <v>South Sudan</v>
      </c>
      <c r="C646" s="6">
        <f t="shared" si="552"/>
        <v>4</v>
      </c>
      <c r="E646" t="str">
        <f t="shared" si="578"/>
        <v>NatGrdExt_SSD_4</v>
      </c>
      <c r="F646" s="17">
        <f t="shared" si="519"/>
        <v>0</v>
      </c>
      <c r="G646" s="17">
        <f t="shared" si="573"/>
        <v>0</v>
      </c>
      <c r="H646" s="17">
        <f t="shared" si="573"/>
        <v>0</v>
      </c>
      <c r="I646" s="17">
        <f t="shared" si="573"/>
        <v>0</v>
      </c>
      <c r="J646" s="17">
        <f t="shared" si="573"/>
        <v>0</v>
      </c>
      <c r="K646" s="17">
        <f t="shared" si="573"/>
        <v>0</v>
      </c>
      <c r="L646" s="17">
        <f t="shared" si="573"/>
        <v>0</v>
      </c>
      <c r="M646" s="17">
        <f t="shared" si="573"/>
        <v>0</v>
      </c>
      <c r="N646" s="17">
        <f t="shared" si="573"/>
        <v>0</v>
      </c>
      <c r="O646" s="18">
        <v>3</v>
      </c>
      <c r="Q646" s="19">
        <f t="shared" ref="Q646:Q709" ca="1" si="580">OFFSET(S646,0,MATCH($Q$3,$T$4:$V$4,0))</f>
        <v>10.318</v>
      </c>
      <c r="R646" t="s">
        <v>58</v>
      </c>
      <c r="S646">
        <v>2094</v>
      </c>
      <c r="T646" s="17">
        <v>4.9279999999999999</v>
      </c>
      <c r="U646" s="17">
        <v>5.7629999999999999</v>
      </c>
      <c r="V646" s="17">
        <v>10.318</v>
      </c>
    </row>
    <row r="647" spans="1:22" x14ac:dyDescent="0.45">
      <c r="A647" t="str">
        <f t="shared" ref="A647:B647" si="581">A479</f>
        <v>SUR</v>
      </c>
      <c r="B647" t="str">
        <f t="shared" si="581"/>
        <v>Suriname</v>
      </c>
      <c r="C647" s="6">
        <f t="shared" si="552"/>
        <v>4</v>
      </c>
      <c r="E647" t="str">
        <f t="shared" si="578"/>
        <v>NatGrdExt_SUR_4</v>
      </c>
      <c r="F647" s="17">
        <f t="shared" ca="1" si="519"/>
        <v>8.1506849315068491E-2</v>
      </c>
      <c r="G647" s="17">
        <f t="shared" ca="1" si="573"/>
        <v>8.8527397260273977E-2</v>
      </c>
      <c r="H647" s="17">
        <f t="shared" ca="1" si="573"/>
        <v>0.1009931506849315</v>
      </c>
      <c r="I647" s="17">
        <f t="shared" ca="1" si="573"/>
        <v>0.11106164383561642</v>
      </c>
      <c r="J647" s="17">
        <f t="shared" ca="1" si="573"/>
        <v>0.12037671232876712</v>
      </c>
      <c r="K647" s="17">
        <f t="shared" ca="1" si="573"/>
        <v>0.12917808219178081</v>
      </c>
      <c r="L647" s="17">
        <f t="shared" ca="1" si="573"/>
        <v>0.13753424657534247</v>
      </c>
      <c r="M647" s="17">
        <f t="shared" ca="1" si="573"/>
        <v>0.14554794520547945</v>
      </c>
      <c r="N647" s="17">
        <f t="shared" ca="1" si="573"/>
        <v>0.14941780821917811</v>
      </c>
      <c r="O647" s="18">
        <v>3</v>
      </c>
      <c r="Q647" s="19">
        <f t="shared" ca="1" si="580"/>
        <v>10.364000000000001</v>
      </c>
      <c r="R647" t="s">
        <v>58</v>
      </c>
      <c r="S647">
        <v>2095</v>
      </c>
      <c r="T647" s="17">
        <v>4.8810000000000002</v>
      </c>
      <c r="U647" s="17">
        <v>5.7409999999999997</v>
      </c>
      <c r="V647" s="17">
        <v>10.364000000000001</v>
      </c>
    </row>
    <row r="648" spans="1:22" x14ac:dyDescent="0.45">
      <c r="A648" t="str">
        <f t="shared" ref="A648:B648" si="582">A480</f>
        <v>SVK</v>
      </c>
      <c r="B648" t="str">
        <f t="shared" si="582"/>
        <v>Slovak Republic</v>
      </c>
      <c r="C648" s="6">
        <f t="shared" si="552"/>
        <v>4</v>
      </c>
      <c r="E648" t="str">
        <f t="shared" si="578"/>
        <v>NatGrdExt_SVK_4</v>
      </c>
      <c r="F648" s="17">
        <f t="shared" ca="1" si="519"/>
        <v>0.98273972602739734</v>
      </c>
      <c r="G648" s="17">
        <f t="shared" ca="1" si="573"/>
        <v>0.98349315068493148</v>
      </c>
      <c r="H648" s="17">
        <f t="shared" ca="1" si="573"/>
        <v>0.98349315068493148</v>
      </c>
      <c r="I648" s="17">
        <f t="shared" ca="1" si="573"/>
        <v>0.98349315068493148</v>
      </c>
      <c r="J648" s="17">
        <f t="shared" ca="1" si="573"/>
        <v>0.98349315068493148</v>
      </c>
      <c r="K648" s="17">
        <f t="shared" ca="1" si="573"/>
        <v>0.98349315068493148</v>
      </c>
      <c r="L648" s="17">
        <f t="shared" ca="1" si="573"/>
        <v>0.98349315068493148</v>
      </c>
      <c r="M648" s="17">
        <f t="shared" ca="1" si="573"/>
        <v>0.98349315068493148</v>
      </c>
      <c r="N648" s="17">
        <f t="shared" ca="1" si="573"/>
        <v>0.98349315068493148</v>
      </c>
      <c r="O648" s="18">
        <v>3</v>
      </c>
      <c r="Q648" s="19">
        <f t="shared" ca="1" si="580"/>
        <v>10.41</v>
      </c>
      <c r="R648" t="s">
        <v>58</v>
      </c>
      <c r="S648">
        <v>2096</v>
      </c>
      <c r="T648" s="17">
        <v>4.835</v>
      </c>
      <c r="U648" s="17">
        <v>5.7190000000000003</v>
      </c>
      <c r="V648" s="17">
        <v>10.41</v>
      </c>
    </row>
    <row r="649" spans="1:22" x14ac:dyDescent="0.45">
      <c r="A649" t="str">
        <f t="shared" ref="A649:B649" si="583">A481</f>
        <v>SVN</v>
      </c>
      <c r="B649" t="str">
        <f t="shared" si="583"/>
        <v>Slovenia</v>
      </c>
      <c r="C649" s="6">
        <f t="shared" si="552"/>
        <v>4</v>
      </c>
      <c r="E649" t="str">
        <f t="shared" si="578"/>
        <v>NatGrdExt_SVN_4</v>
      </c>
      <c r="F649" s="17">
        <f t="shared" ca="1" si="519"/>
        <v>0.50054794520547941</v>
      </c>
      <c r="G649" s="17">
        <f t="shared" ca="1" si="573"/>
        <v>0.50273972602739725</v>
      </c>
      <c r="H649" s="17">
        <f t="shared" ca="1" si="573"/>
        <v>0.50273972602739725</v>
      </c>
      <c r="I649" s="17">
        <f t="shared" ca="1" si="573"/>
        <v>0.50273972602739725</v>
      </c>
      <c r="J649" s="17">
        <f t="shared" ca="1" si="573"/>
        <v>0.50273972602739725</v>
      </c>
      <c r="K649" s="17">
        <f t="shared" ca="1" si="573"/>
        <v>0.50273972602739725</v>
      </c>
      <c r="L649" s="17">
        <f t="shared" ca="1" si="573"/>
        <v>0.50273972602739725</v>
      </c>
      <c r="M649" s="17">
        <f t="shared" ca="1" si="573"/>
        <v>0.50273972602739725</v>
      </c>
      <c r="N649" s="17">
        <f t="shared" ca="1" si="573"/>
        <v>0.50273972602739725</v>
      </c>
      <c r="O649" s="18">
        <v>3</v>
      </c>
      <c r="Q649" s="19">
        <f t="shared" ca="1" si="580"/>
        <v>10.456</v>
      </c>
      <c r="R649" t="s">
        <v>58</v>
      </c>
      <c r="S649">
        <v>2097</v>
      </c>
      <c r="T649" s="17">
        <v>4.7910000000000004</v>
      </c>
      <c r="U649" s="17">
        <v>5.6989999999999998</v>
      </c>
      <c r="V649" s="17">
        <v>10.456</v>
      </c>
    </row>
    <row r="650" spans="1:22" x14ac:dyDescent="0.45">
      <c r="A650" t="str">
        <f t="shared" ref="A650:B650" si="584">A482</f>
        <v>SWE</v>
      </c>
      <c r="B650" t="str">
        <f t="shared" si="584"/>
        <v>Sweden</v>
      </c>
      <c r="C650" s="6">
        <f t="shared" si="552"/>
        <v>4</v>
      </c>
      <c r="E650" t="str">
        <f t="shared" si="578"/>
        <v>NatGrdExt_SWE_4</v>
      </c>
      <c r="F650" s="17">
        <f t="shared" ca="1" si="519"/>
        <v>5.2715068493150685</v>
      </c>
      <c r="G650" s="17">
        <f t="shared" ca="1" si="573"/>
        <v>5.3851369863013696</v>
      </c>
      <c r="H650" s="17">
        <f t="shared" ca="1" si="573"/>
        <v>5.5617465753424655</v>
      </c>
      <c r="I650" s="17">
        <f t="shared" ca="1" si="573"/>
        <v>5.7856506849315066</v>
      </c>
      <c r="J650" s="17">
        <f t="shared" ca="1" si="573"/>
        <v>6.059486301369863</v>
      </c>
      <c r="K650" s="17">
        <f t="shared" ca="1" si="573"/>
        <v>6.365479452054795</v>
      </c>
      <c r="L650" s="17">
        <f t="shared" ca="1" si="573"/>
        <v>6.7353767123287671</v>
      </c>
      <c r="M650" s="17">
        <f t="shared" ca="1" si="573"/>
        <v>7.1781506849315075</v>
      </c>
      <c r="N650" s="17">
        <f t="shared" ca="1" si="573"/>
        <v>7.4361643835616436</v>
      </c>
      <c r="O650" s="18">
        <v>3</v>
      </c>
      <c r="Q650" s="19">
        <f t="shared" ca="1" si="580"/>
        <v>10.502000000000001</v>
      </c>
      <c r="R650" t="s">
        <v>58</v>
      </c>
      <c r="S650">
        <v>2098</v>
      </c>
      <c r="T650" s="17">
        <v>4.7480000000000002</v>
      </c>
      <c r="U650" s="17">
        <v>5.6779999999999999</v>
      </c>
      <c r="V650" s="17">
        <v>10.502000000000001</v>
      </c>
    </row>
    <row r="651" spans="1:22" x14ac:dyDescent="0.45">
      <c r="A651" t="str">
        <f t="shared" ref="A651:B651" si="585">A483</f>
        <v>SWZ</v>
      </c>
      <c r="B651" t="str">
        <f t="shared" si="585"/>
        <v>Swaziland</v>
      </c>
      <c r="C651" s="6">
        <f t="shared" si="552"/>
        <v>4</v>
      </c>
      <c r="E651" t="str">
        <f t="shared" si="578"/>
        <v>NatGrdExt_SWZ_4</v>
      </c>
      <c r="F651" s="17">
        <f t="shared" ca="1" si="519"/>
        <v>6.5410958904109587E-3</v>
      </c>
      <c r="G651" s="17">
        <f t="shared" ref="G651:N660" ca="1" si="586">MAX(F651,SUMIFS($Q$5:$Q$19999,$R$5:$R$19999,RIGHT($A651,3),$S$5:$S$19999,G$4)*VLOOKUP($C651,$Y$5:$Z$15,2,FALSE)/8.76)+SUMIF($Y$5:$Y$15,$C651,$AA$5:$AA$15)</f>
        <v>8.8013698630136986E-3</v>
      </c>
      <c r="H651" s="17">
        <f t="shared" ca="1" si="586"/>
        <v>1.558219178082192E-2</v>
      </c>
      <c r="I651" s="17">
        <f t="shared" ca="1" si="586"/>
        <v>2.6267123287671234E-2</v>
      </c>
      <c r="J651" s="17">
        <f t="shared" ca="1" si="586"/>
        <v>4.2500000000000003E-2</v>
      </c>
      <c r="K651" s="17">
        <f t="shared" ca="1" si="586"/>
        <v>6.5479452054794524E-2</v>
      </c>
      <c r="L651" s="17">
        <f t="shared" ca="1" si="586"/>
        <v>9.5171232876712336E-2</v>
      </c>
      <c r="M651" s="17">
        <f t="shared" ca="1" si="586"/>
        <v>0.13082191780821917</v>
      </c>
      <c r="N651" s="17">
        <f t="shared" ca="1" si="586"/>
        <v>0.15006849315068491</v>
      </c>
      <c r="O651" s="18">
        <v>3</v>
      </c>
      <c r="Q651" s="19">
        <f t="shared" ca="1" si="580"/>
        <v>10.548</v>
      </c>
      <c r="R651" t="s">
        <v>58</v>
      </c>
      <c r="S651">
        <v>2099</v>
      </c>
      <c r="T651" s="17">
        <v>4.7069999999999999</v>
      </c>
      <c r="U651" s="17">
        <v>5.6580000000000004</v>
      </c>
      <c r="V651" s="17">
        <v>10.548</v>
      </c>
    </row>
    <row r="652" spans="1:22" x14ac:dyDescent="0.45">
      <c r="A652" t="str">
        <f t="shared" ref="A652:B652" si="587">A484</f>
        <v>SYR</v>
      </c>
      <c r="B652" t="str">
        <f t="shared" si="587"/>
        <v>Syrian Arab Republic</v>
      </c>
      <c r="C652" s="6">
        <f t="shared" si="552"/>
        <v>4</v>
      </c>
      <c r="E652" t="str">
        <f t="shared" si="578"/>
        <v>NatGrdExt_SYR_4</v>
      </c>
      <c r="F652" s="17">
        <f t="shared" ca="1" si="519"/>
        <v>1.5407191780821916</v>
      </c>
      <c r="G652" s="17">
        <f t="shared" ca="1" si="586"/>
        <v>1.9171232876712325</v>
      </c>
      <c r="H652" s="17">
        <f t="shared" ca="1" si="586"/>
        <v>2.7335958904109585</v>
      </c>
      <c r="I652" s="17">
        <f t="shared" ca="1" si="586"/>
        <v>3.4623287671232874</v>
      </c>
      <c r="J652" s="17">
        <f t="shared" ca="1" si="586"/>
        <v>4.2060273972602742</v>
      </c>
      <c r="K652" s="17">
        <f t="shared" ca="1" si="586"/>
        <v>4.9864383561643839</v>
      </c>
      <c r="L652" s="17">
        <f t="shared" ca="1" si="586"/>
        <v>5.640890410958904</v>
      </c>
      <c r="M652" s="17">
        <f t="shared" ca="1" si="586"/>
        <v>6.2306849315068495</v>
      </c>
      <c r="N652" s="17">
        <f t="shared" ca="1" si="586"/>
        <v>6.5149315068493152</v>
      </c>
      <c r="O652" s="18">
        <v>3</v>
      </c>
      <c r="Q652" s="19">
        <f t="shared" ca="1" si="580"/>
        <v>10.593999999999999</v>
      </c>
      <c r="R652" t="s">
        <v>58</v>
      </c>
      <c r="S652">
        <v>2100</v>
      </c>
      <c r="T652" s="17">
        <v>4.6689999999999996</v>
      </c>
      <c r="U652" s="17">
        <v>5.6390000000000002</v>
      </c>
      <c r="V652" s="17">
        <v>10.593999999999999</v>
      </c>
    </row>
    <row r="653" spans="1:22" x14ac:dyDescent="0.45">
      <c r="A653" t="str">
        <f t="shared" ref="A653:B653" si="588">A485</f>
        <v>TCD</v>
      </c>
      <c r="B653" t="str">
        <f t="shared" si="588"/>
        <v>Chad</v>
      </c>
      <c r="C653" s="6">
        <f t="shared" si="552"/>
        <v>4</v>
      </c>
      <c r="E653" t="str">
        <f t="shared" si="578"/>
        <v>NatGrdExt_TCD_4</v>
      </c>
      <c r="F653" s="17">
        <f t="shared" ca="1" si="519"/>
        <v>0.10215753424657535</v>
      </c>
      <c r="G653" s="17">
        <f t="shared" ca="1" si="586"/>
        <v>0.14503424657534247</v>
      </c>
      <c r="H653" s="17">
        <f t="shared" ca="1" si="586"/>
        <v>0.28034246575342464</v>
      </c>
      <c r="I653" s="17">
        <f t="shared" ca="1" si="586"/>
        <v>0.51085616438356163</v>
      </c>
      <c r="J653" s="17">
        <f t="shared" ca="1" si="586"/>
        <v>0.87934931506849312</v>
      </c>
      <c r="K653" s="17">
        <f t="shared" ca="1" si="586"/>
        <v>1.4275342465753422</v>
      </c>
      <c r="L653" s="17">
        <f t="shared" ca="1" si="586"/>
        <v>2.1799315068493152</v>
      </c>
      <c r="M653" s="17">
        <f t="shared" ca="1" si="586"/>
        <v>3.1212671232876716</v>
      </c>
      <c r="N653" s="17">
        <f t="shared" ca="1" si="586"/>
        <v>3.6431164383561643</v>
      </c>
      <c r="O653" s="18">
        <v>3</v>
      </c>
      <c r="Q653" s="19">
        <f t="shared" ca="1" si="580"/>
        <v>0.54100000000000004</v>
      </c>
      <c r="R653" t="s">
        <v>59</v>
      </c>
      <c r="S653">
        <v>2020</v>
      </c>
      <c r="T653" s="17">
        <v>0.54100000000000004</v>
      </c>
      <c r="U653" s="17">
        <v>0.54100000000000004</v>
      </c>
      <c r="V653" s="17">
        <v>0.54100000000000004</v>
      </c>
    </row>
    <row r="654" spans="1:22" x14ac:dyDescent="0.45">
      <c r="A654" t="str">
        <f t="shared" ref="A654:B654" si="589">A486</f>
        <v>TGO</v>
      </c>
      <c r="B654" t="str">
        <f t="shared" si="589"/>
        <v>Togo</v>
      </c>
      <c r="C654" s="6">
        <f t="shared" si="552"/>
        <v>4</v>
      </c>
      <c r="E654" t="str">
        <f t="shared" si="578"/>
        <v>NatGrdExt_TGO_4</v>
      </c>
      <c r="F654" s="17">
        <f t="shared" ca="1" si="519"/>
        <v>6.8424657534246563E-2</v>
      </c>
      <c r="G654" s="17">
        <f t="shared" ca="1" si="586"/>
        <v>9.2534246575342469E-2</v>
      </c>
      <c r="H654" s="17">
        <f t="shared" ca="1" si="586"/>
        <v>0.16236301369863013</v>
      </c>
      <c r="I654" s="17">
        <f t="shared" ca="1" si="586"/>
        <v>0.27037671232876709</v>
      </c>
      <c r="J654" s="17">
        <f t="shared" ca="1" si="586"/>
        <v>0.42811643835616436</v>
      </c>
      <c r="K654" s="17">
        <f t="shared" ca="1" si="586"/>
        <v>0.64304794520547948</v>
      </c>
      <c r="L654" s="17">
        <f t="shared" ca="1" si="586"/>
        <v>0.91273972602739728</v>
      </c>
      <c r="M654" s="17">
        <f t="shared" ca="1" si="586"/>
        <v>1.2234589041095889</v>
      </c>
      <c r="N654" s="17">
        <f t="shared" ca="1" si="586"/>
        <v>1.3875684931506851</v>
      </c>
      <c r="O654" s="18">
        <v>3</v>
      </c>
      <c r="Q654" s="19">
        <f t="shared" ca="1" si="580"/>
        <v>0.54800000000000004</v>
      </c>
      <c r="R654" t="s">
        <v>59</v>
      </c>
      <c r="S654">
        <v>2021</v>
      </c>
      <c r="T654" s="17">
        <v>0.54800000000000004</v>
      </c>
      <c r="U654" s="17">
        <v>0.54800000000000004</v>
      </c>
      <c r="V654" s="17">
        <v>0.54800000000000004</v>
      </c>
    </row>
    <row r="655" spans="1:22" x14ac:dyDescent="0.45">
      <c r="A655" t="str">
        <f t="shared" ref="A655:B655" si="590">A487</f>
        <v>THA</v>
      </c>
      <c r="B655" t="str">
        <f t="shared" si="590"/>
        <v>Thailand</v>
      </c>
      <c r="C655" s="6">
        <f t="shared" si="552"/>
        <v>4</v>
      </c>
      <c r="E655" t="str">
        <f t="shared" si="578"/>
        <v>NatGrdExt_THA_4</v>
      </c>
      <c r="F655" s="17">
        <f t="shared" ca="1" si="519"/>
        <v>7.7482534246575332</v>
      </c>
      <c r="G655" s="17">
        <f t="shared" ca="1" si="586"/>
        <v>8.2401369863013691</v>
      </c>
      <c r="H655" s="17">
        <f t="shared" ca="1" si="586"/>
        <v>8.6586301369863019</v>
      </c>
      <c r="I655" s="17">
        <f t="shared" ca="1" si="586"/>
        <v>8.6586301369863019</v>
      </c>
      <c r="J655" s="17">
        <f t="shared" ca="1" si="586"/>
        <v>8.6586301369863019</v>
      </c>
      <c r="K655" s="17">
        <f t="shared" ca="1" si="586"/>
        <v>8.6586301369863019</v>
      </c>
      <c r="L655" s="17">
        <f t="shared" ca="1" si="586"/>
        <v>8.6586301369863019</v>
      </c>
      <c r="M655" s="17">
        <f t="shared" ca="1" si="586"/>
        <v>8.6586301369863019</v>
      </c>
      <c r="N655" s="17">
        <f t="shared" ca="1" si="586"/>
        <v>8.6586301369863019</v>
      </c>
      <c r="O655" s="18">
        <v>3</v>
      </c>
      <c r="Q655" s="19">
        <f t="shared" ca="1" si="580"/>
        <v>0.54900000000000004</v>
      </c>
      <c r="R655" t="s">
        <v>59</v>
      </c>
      <c r="S655">
        <v>2022</v>
      </c>
      <c r="T655" s="17">
        <v>0.54900000000000004</v>
      </c>
      <c r="U655" s="17">
        <v>0.54900000000000004</v>
      </c>
      <c r="V655" s="17">
        <v>0.54900000000000004</v>
      </c>
    </row>
    <row r="656" spans="1:22" x14ac:dyDescent="0.45">
      <c r="A656" t="str">
        <f t="shared" ref="A656:B656" si="591">A488</f>
        <v>TJK</v>
      </c>
      <c r="B656" t="str">
        <f t="shared" si="591"/>
        <v>Tajikistan</v>
      </c>
      <c r="C656" s="6">
        <f t="shared" si="552"/>
        <v>4</v>
      </c>
      <c r="E656" t="str">
        <f t="shared" si="578"/>
        <v>NatGrdExt_TJK_4</v>
      </c>
      <c r="F656" s="17">
        <f t="shared" ca="1" si="519"/>
        <v>0.76941780821917805</v>
      </c>
      <c r="G656" s="17">
        <f t="shared" ca="1" si="586"/>
        <v>0.8797602739726027</v>
      </c>
      <c r="H656" s="17">
        <f t="shared" ca="1" si="586"/>
        <v>1.1092123287671234</v>
      </c>
      <c r="I656" s="17">
        <f t="shared" ca="1" si="586"/>
        <v>1.3516780821917809</v>
      </c>
      <c r="J656" s="17">
        <f t="shared" ca="1" si="586"/>
        <v>1.5773630136986301</v>
      </c>
      <c r="K656" s="17">
        <f t="shared" ca="1" si="586"/>
        <v>1.7826712328767123</v>
      </c>
      <c r="L656" s="17">
        <f t="shared" ca="1" si="586"/>
        <v>1.9651369863013697</v>
      </c>
      <c r="M656" s="17">
        <f t="shared" ca="1" si="586"/>
        <v>2.1082876712328766</v>
      </c>
      <c r="N656" s="17">
        <f t="shared" ca="1" si="586"/>
        <v>2.1652054794520548</v>
      </c>
      <c r="O656" s="18">
        <v>3</v>
      </c>
      <c r="Q656" s="19">
        <f t="shared" ca="1" si="580"/>
        <v>0.55600000000000005</v>
      </c>
      <c r="R656" t="s">
        <v>59</v>
      </c>
      <c r="S656">
        <v>2023</v>
      </c>
      <c r="T656" s="17">
        <v>0.55600000000000005</v>
      </c>
      <c r="U656" s="17">
        <v>0.55600000000000005</v>
      </c>
      <c r="V656" s="17">
        <v>0.55600000000000005</v>
      </c>
    </row>
    <row r="657" spans="1:22" x14ac:dyDescent="0.45">
      <c r="A657" t="str">
        <f t="shared" ref="A657:B657" si="592">A489</f>
        <v>TKM</v>
      </c>
      <c r="B657" t="str">
        <f t="shared" si="592"/>
        <v>Turkmenistan</v>
      </c>
      <c r="C657" s="6">
        <f t="shared" si="552"/>
        <v>4</v>
      </c>
      <c r="E657" t="str">
        <f t="shared" si="578"/>
        <v>NatGrdExt_TKM_4</v>
      </c>
      <c r="F657" s="17">
        <f t="shared" ref="F657:F720" ca="1" si="593">SUMIFS($Q$5:$Q$19999,$R$5:$R$19999,RIGHT($A657,3),$S$5:$S$19999,F$4)*VLOOKUP($C657,$Y$5:$Z$15,2,FALSE)/8.76+SUMIF($Y$5:$Y$15,$C657,$AA$5:$AA$15)</f>
        <v>0.73198630136986298</v>
      </c>
      <c r="G657" s="17">
        <f t="shared" ca="1" si="586"/>
        <v>0.86335616438356166</v>
      </c>
      <c r="H657" s="17">
        <f t="shared" ca="1" si="586"/>
        <v>1.158253424657534</v>
      </c>
      <c r="I657" s="17">
        <f t="shared" ca="1" si="586"/>
        <v>1.4915068493150685</v>
      </c>
      <c r="J657" s="17">
        <f t="shared" ca="1" si="586"/>
        <v>1.8292123287671231</v>
      </c>
      <c r="K657" s="17">
        <f t="shared" ca="1" si="586"/>
        <v>2.1513356164383564</v>
      </c>
      <c r="L657" s="17">
        <f t="shared" ca="1" si="586"/>
        <v>2.4551027397260272</v>
      </c>
      <c r="M657" s="17">
        <f t="shared" ca="1" si="586"/>
        <v>2.7231164383561643</v>
      </c>
      <c r="N657" s="17">
        <f t="shared" ca="1" si="586"/>
        <v>2.8385958904109589</v>
      </c>
      <c r="O657" s="18">
        <v>3</v>
      </c>
      <c r="Q657" s="19">
        <f t="shared" ca="1" si="580"/>
        <v>0.56200000000000006</v>
      </c>
      <c r="R657" t="s">
        <v>59</v>
      </c>
      <c r="S657">
        <v>2024</v>
      </c>
      <c r="T657" s="17">
        <v>0.56200000000000006</v>
      </c>
      <c r="U657" s="17">
        <v>0.56200000000000006</v>
      </c>
      <c r="V657" s="17">
        <v>0.56200000000000006</v>
      </c>
    </row>
    <row r="658" spans="1:22" x14ac:dyDescent="0.45">
      <c r="A658" t="str">
        <f t="shared" ref="A658:B658" si="594">A490</f>
        <v>TLS</v>
      </c>
      <c r="B658" t="str">
        <f t="shared" si="594"/>
        <v>Timor-Leste</v>
      </c>
      <c r="C658" s="6">
        <f t="shared" si="552"/>
        <v>4</v>
      </c>
      <c r="E658" t="str">
        <f t="shared" si="578"/>
        <v>NatGrdExt_TLS_4</v>
      </c>
      <c r="F658" s="17">
        <f t="shared" si="593"/>
        <v>0</v>
      </c>
      <c r="G658" s="17">
        <f t="shared" si="586"/>
        <v>0</v>
      </c>
      <c r="H658" s="17">
        <f t="shared" si="586"/>
        <v>0</v>
      </c>
      <c r="I658" s="17">
        <f t="shared" si="586"/>
        <v>0</v>
      </c>
      <c r="J658" s="17">
        <f t="shared" si="586"/>
        <v>0</v>
      </c>
      <c r="K658" s="17">
        <f t="shared" si="586"/>
        <v>0</v>
      </c>
      <c r="L658" s="17">
        <f t="shared" si="586"/>
        <v>0</v>
      </c>
      <c r="M658" s="17">
        <f t="shared" si="586"/>
        <v>0</v>
      </c>
      <c r="N658" s="17">
        <f t="shared" si="586"/>
        <v>0</v>
      </c>
      <c r="O658" s="18">
        <v>3</v>
      </c>
      <c r="Q658" s="19">
        <f t="shared" ca="1" si="580"/>
        <v>0.56799999999999995</v>
      </c>
      <c r="R658" t="s">
        <v>59</v>
      </c>
      <c r="S658">
        <v>2025</v>
      </c>
      <c r="T658" s="17">
        <v>0.56799999999999995</v>
      </c>
      <c r="U658" s="17">
        <v>0.56799999999999995</v>
      </c>
      <c r="V658" s="17">
        <v>0.56799999999999995</v>
      </c>
    </row>
    <row r="659" spans="1:22" x14ac:dyDescent="0.45">
      <c r="A659" t="str">
        <f t="shared" ref="A659:B659" si="595">A491</f>
        <v>TON</v>
      </c>
      <c r="B659" t="str">
        <f t="shared" si="595"/>
        <v>Tonga</v>
      </c>
      <c r="C659" s="6">
        <f t="shared" si="552"/>
        <v>4</v>
      </c>
      <c r="E659" t="str">
        <f t="shared" si="578"/>
        <v>NatGrdExt_TON_4</v>
      </c>
      <c r="F659" s="17">
        <f t="shared" ca="1" si="593"/>
        <v>2.2260273972602739E-3</v>
      </c>
      <c r="G659" s="17">
        <f t="shared" ca="1" si="586"/>
        <v>2.8424657534246579E-3</v>
      </c>
      <c r="H659" s="17">
        <f t="shared" ca="1" si="586"/>
        <v>4.5890410958904114E-3</v>
      </c>
      <c r="I659" s="17">
        <f t="shared" ca="1" si="586"/>
        <v>6.9178082191780829E-3</v>
      </c>
      <c r="J659" s="17">
        <f t="shared" ca="1" si="586"/>
        <v>9.9657534246575339E-3</v>
      </c>
      <c r="K659" s="17">
        <f t="shared" ca="1" si="586"/>
        <v>1.386986301369863E-2</v>
      </c>
      <c r="L659" s="17">
        <f t="shared" ca="1" si="586"/>
        <v>1.8150684931506851E-2</v>
      </c>
      <c r="M659" s="17">
        <f t="shared" ca="1" si="586"/>
        <v>2.2568493150684935E-2</v>
      </c>
      <c r="N659" s="17">
        <f t="shared" ca="1" si="586"/>
        <v>2.4863013698630136E-2</v>
      </c>
      <c r="O659" s="18">
        <v>3</v>
      </c>
      <c r="Q659" s="19">
        <f t="shared" ca="1" si="580"/>
        <v>0.57399999999999995</v>
      </c>
      <c r="R659" t="s">
        <v>59</v>
      </c>
      <c r="S659">
        <v>2026</v>
      </c>
      <c r="T659" s="17">
        <v>0.57399999999999995</v>
      </c>
      <c r="U659" s="17">
        <v>0.57399999999999995</v>
      </c>
      <c r="V659" s="17">
        <v>0.57399999999999995</v>
      </c>
    </row>
    <row r="660" spans="1:22" x14ac:dyDescent="0.45">
      <c r="A660" t="str">
        <f t="shared" ref="A660:B660" si="596">A492</f>
        <v>TTO</v>
      </c>
      <c r="B660" t="str">
        <f t="shared" si="596"/>
        <v>Trinidad and Tobago</v>
      </c>
      <c r="C660" s="6">
        <f t="shared" si="552"/>
        <v>4</v>
      </c>
      <c r="E660" t="str">
        <f t="shared" si="578"/>
        <v>NatGrdExt_TTO_4</v>
      </c>
      <c r="F660" s="17">
        <f t="shared" ca="1" si="593"/>
        <v>0.45784246575342469</v>
      </c>
      <c r="G660" s="17">
        <f t="shared" ca="1" si="586"/>
        <v>0.51013698630136983</v>
      </c>
      <c r="H660" s="17">
        <f t="shared" ca="1" si="586"/>
        <v>0.59547945205479458</v>
      </c>
      <c r="I660" s="17">
        <f t="shared" ca="1" si="586"/>
        <v>0.6488356164383563</v>
      </c>
      <c r="J660" s="17">
        <f t="shared" ca="1" si="586"/>
        <v>0.67458904109589035</v>
      </c>
      <c r="K660" s="17">
        <f t="shared" ca="1" si="586"/>
        <v>0.68181506849315066</v>
      </c>
      <c r="L660" s="17">
        <f t="shared" ca="1" si="586"/>
        <v>0.68181506849315066</v>
      </c>
      <c r="M660" s="17">
        <f t="shared" ca="1" si="586"/>
        <v>0.68246575342465754</v>
      </c>
      <c r="N660" s="17">
        <f t="shared" ca="1" si="586"/>
        <v>0.68297945205479449</v>
      </c>
      <c r="O660" s="18">
        <v>3</v>
      </c>
      <c r="Q660" s="19">
        <f t="shared" ca="1" si="580"/>
        <v>0.58199999999999996</v>
      </c>
      <c r="R660" t="s">
        <v>59</v>
      </c>
      <c r="S660">
        <v>2027</v>
      </c>
      <c r="T660" s="17">
        <v>0.57799999999999996</v>
      </c>
      <c r="U660" s="17">
        <v>0.57799999999999996</v>
      </c>
      <c r="V660" s="17">
        <v>0.58199999999999996</v>
      </c>
    </row>
    <row r="661" spans="1:22" x14ac:dyDescent="0.45">
      <c r="A661" t="str">
        <f t="shared" ref="A661:B661" si="597">A493</f>
        <v>TUN</v>
      </c>
      <c r="B661" t="str">
        <f t="shared" si="597"/>
        <v>Tunisia</v>
      </c>
      <c r="C661" s="6">
        <f t="shared" si="552"/>
        <v>4</v>
      </c>
      <c r="E661" t="str">
        <f t="shared" si="578"/>
        <v>NatGrdExt_TUN_4</v>
      </c>
      <c r="F661" s="17">
        <f t="shared" ca="1" si="593"/>
        <v>0.8451369863013698</v>
      </c>
      <c r="G661" s="17">
        <f t="shared" ref="G661:N670" ca="1" si="598">MAX(F661,SUMIFS($Q$5:$Q$19999,$R$5:$R$19999,RIGHT($A661,3),$S$5:$S$19999,G$4)*VLOOKUP($C661,$Y$5:$Z$15,2,FALSE)/8.76)+SUMIF($Y$5:$Y$15,$C661,$AA$5:$AA$15)</f>
        <v>0.97640410958904111</v>
      </c>
      <c r="H661" s="17">
        <f t="shared" ca="1" si="598"/>
        <v>1.2230479452054797</v>
      </c>
      <c r="I661" s="17">
        <f t="shared" ca="1" si="598"/>
        <v>1.4354794520547944</v>
      </c>
      <c r="J661" s="17">
        <f t="shared" ca="1" si="598"/>
        <v>1.6028082191780821</v>
      </c>
      <c r="K661" s="17">
        <f t="shared" ca="1" si="598"/>
        <v>1.7240068493150684</v>
      </c>
      <c r="L661" s="17">
        <f t="shared" ca="1" si="598"/>
        <v>1.8243835616438355</v>
      </c>
      <c r="M661" s="17">
        <f t="shared" ca="1" si="598"/>
        <v>1.9218835616438357</v>
      </c>
      <c r="N661" s="17">
        <f t="shared" ca="1" si="598"/>
        <v>1.9688013698630134</v>
      </c>
      <c r="O661" s="18">
        <v>3</v>
      </c>
      <c r="Q661" s="19">
        <f t="shared" ca="1" si="580"/>
        <v>0.58899999999999997</v>
      </c>
      <c r="R661" t="s">
        <v>59</v>
      </c>
      <c r="S661">
        <v>2028</v>
      </c>
      <c r="T661" s="17">
        <v>0.58099999999999996</v>
      </c>
      <c r="U661" s="17">
        <v>0.58199999999999996</v>
      </c>
      <c r="V661" s="17">
        <v>0.58899999999999997</v>
      </c>
    </row>
    <row r="662" spans="1:22" x14ac:dyDescent="0.45">
      <c r="A662" t="str">
        <f t="shared" ref="A662:B662" si="599">A494</f>
        <v>TUR</v>
      </c>
      <c r="B662" t="str">
        <f t="shared" si="599"/>
        <v>Turkey</v>
      </c>
      <c r="C662" s="6">
        <f t="shared" si="552"/>
        <v>4</v>
      </c>
      <c r="E662" t="str">
        <f t="shared" si="578"/>
        <v>NatGrdExt_TUR_4</v>
      </c>
      <c r="F662" s="17">
        <f t="shared" ca="1" si="593"/>
        <v>11.741575342465753</v>
      </c>
      <c r="G662" s="17">
        <f t="shared" ca="1" si="598"/>
        <v>13.515239726027396</v>
      </c>
      <c r="H662" s="17">
        <f t="shared" ca="1" si="598"/>
        <v>16.654417808219179</v>
      </c>
      <c r="I662" s="17">
        <f t="shared" ca="1" si="598"/>
        <v>18.873321917808219</v>
      </c>
      <c r="J662" s="17">
        <f t="shared" ca="1" si="598"/>
        <v>20.344897260273974</v>
      </c>
      <c r="K662" s="17">
        <f t="shared" ca="1" si="598"/>
        <v>21.322191780821914</v>
      </c>
      <c r="L662" s="17">
        <f t="shared" ca="1" si="598"/>
        <v>22.042979452054794</v>
      </c>
      <c r="M662" s="17">
        <f t="shared" ca="1" si="598"/>
        <v>22.689931506849316</v>
      </c>
      <c r="N662" s="17">
        <f t="shared" ca="1" si="598"/>
        <v>23.019520547945206</v>
      </c>
      <c r="O662" s="18">
        <v>3</v>
      </c>
      <c r="Q662" s="19">
        <f t="shared" ca="1" si="580"/>
        <v>0.59699999999999998</v>
      </c>
      <c r="R662" t="s">
        <v>59</v>
      </c>
      <c r="S662">
        <v>2029</v>
      </c>
      <c r="T662" s="17">
        <v>0.58499999999999996</v>
      </c>
      <c r="U662" s="17">
        <v>0.58599999999999997</v>
      </c>
      <c r="V662" s="17">
        <v>0.59699999999999998</v>
      </c>
    </row>
    <row r="663" spans="1:22" x14ac:dyDescent="0.45">
      <c r="A663" t="str">
        <f t="shared" ref="A663:B663" si="600">A495</f>
        <v>TWN</v>
      </c>
      <c r="B663" t="str">
        <f t="shared" si="600"/>
        <v>Taiwan</v>
      </c>
      <c r="C663" s="6">
        <f t="shared" si="552"/>
        <v>4</v>
      </c>
      <c r="E663" t="str">
        <f t="shared" si="578"/>
        <v>NatGrdExt_TWN_4</v>
      </c>
      <c r="F663" s="17">
        <f t="shared" ca="1" si="593"/>
        <v>8.8367808219178077</v>
      </c>
      <c r="G663" s="17">
        <f t="shared" ca="1" si="598"/>
        <v>8.8367808219178077</v>
      </c>
      <c r="H663" s="17">
        <f t="shared" ca="1" si="598"/>
        <v>8.8367808219178077</v>
      </c>
      <c r="I663" s="17">
        <f t="shared" ca="1" si="598"/>
        <v>8.8367808219178077</v>
      </c>
      <c r="J663" s="17">
        <f t="shared" ca="1" si="598"/>
        <v>8.8367808219178077</v>
      </c>
      <c r="K663" s="17">
        <f t="shared" ca="1" si="598"/>
        <v>8.8367808219178077</v>
      </c>
      <c r="L663" s="17">
        <f t="shared" ca="1" si="598"/>
        <v>8.8367808219178077</v>
      </c>
      <c r="M663" s="17">
        <f t="shared" ca="1" si="598"/>
        <v>8.8367808219178077</v>
      </c>
      <c r="N663" s="17">
        <f t="shared" ca="1" si="598"/>
        <v>8.8367808219178077</v>
      </c>
      <c r="O663" s="18">
        <v>3</v>
      </c>
      <c r="Q663" s="19">
        <f t="shared" ca="1" si="580"/>
        <v>0.60499999999999998</v>
      </c>
      <c r="R663" t="s">
        <v>59</v>
      </c>
      <c r="S663">
        <v>2030</v>
      </c>
      <c r="T663" s="17">
        <v>0.58799999999999997</v>
      </c>
      <c r="U663" s="17">
        <v>0.59</v>
      </c>
      <c r="V663" s="17">
        <v>0.60499999999999998</v>
      </c>
    </row>
    <row r="664" spans="1:22" x14ac:dyDescent="0.45">
      <c r="A664" t="str">
        <f t="shared" ref="A664:B664" si="601">A496</f>
        <v>TZA</v>
      </c>
      <c r="B664" t="str">
        <f t="shared" si="601"/>
        <v>Tanzania</v>
      </c>
      <c r="C664" s="6">
        <f t="shared" si="552"/>
        <v>4</v>
      </c>
      <c r="E664" t="str">
        <f t="shared" si="578"/>
        <v>NatGrdExt_TZA_4</v>
      </c>
      <c r="F664" s="17">
        <f t="shared" ca="1" si="593"/>
        <v>0.39198630136986301</v>
      </c>
      <c r="G664" s="17">
        <f t="shared" ca="1" si="598"/>
        <v>0.55897260273972593</v>
      </c>
      <c r="H664" s="17">
        <f t="shared" ca="1" si="598"/>
        <v>1.1011301369863014</v>
      </c>
      <c r="I664" s="17">
        <f t="shared" ca="1" si="598"/>
        <v>2.0543835616438355</v>
      </c>
      <c r="J664" s="17">
        <f t="shared" ca="1" si="598"/>
        <v>3.6219520547945203</v>
      </c>
      <c r="K664" s="17">
        <f t="shared" ca="1" si="598"/>
        <v>6.012397260273973</v>
      </c>
      <c r="L664" s="17">
        <f t="shared" ca="1" si="598"/>
        <v>9.3765410958904116</v>
      </c>
      <c r="M664" s="17">
        <f t="shared" ca="1" si="598"/>
        <v>13.695410958904111</v>
      </c>
      <c r="N664" s="17">
        <f t="shared" ca="1" si="598"/>
        <v>16.137568493150685</v>
      </c>
      <c r="O664" s="18">
        <v>3</v>
      </c>
      <c r="Q664" s="19">
        <f t="shared" ca="1" si="580"/>
        <v>0.61199999999999999</v>
      </c>
      <c r="R664" t="s">
        <v>59</v>
      </c>
      <c r="S664">
        <v>2031</v>
      </c>
      <c r="T664" s="17">
        <v>0.59199999999999997</v>
      </c>
      <c r="U664" s="17">
        <v>0.59399999999999997</v>
      </c>
      <c r="V664" s="17">
        <v>0.61199999999999999</v>
      </c>
    </row>
    <row r="665" spans="1:22" x14ac:dyDescent="0.45">
      <c r="A665" t="str">
        <f t="shared" ref="A665:B665" si="602">A497</f>
        <v>UGA</v>
      </c>
      <c r="B665" t="str">
        <f t="shared" si="602"/>
        <v>Uganda</v>
      </c>
      <c r="C665" s="6">
        <f t="shared" si="552"/>
        <v>4</v>
      </c>
      <c r="E665" t="str">
        <f t="shared" si="578"/>
        <v>NatGrdExt_UGA_4</v>
      </c>
      <c r="F665" s="17">
        <f t="shared" ca="1" si="593"/>
        <v>0.28284246575342464</v>
      </c>
      <c r="G665" s="17">
        <f t="shared" ca="1" si="598"/>
        <v>0.4135958904109589</v>
      </c>
      <c r="H665" s="17">
        <f t="shared" ca="1" si="598"/>
        <v>0.87342465753424658</v>
      </c>
      <c r="I665" s="17">
        <f t="shared" ca="1" si="598"/>
        <v>1.7546575342465753</v>
      </c>
      <c r="J665" s="17">
        <f t="shared" ca="1" si="598"/>
        <v>3.3228424657534248</v>
      </c>
      <c r="K665" s="17">
        <f t="shared" ca="1" si="598"/>
        <v>5.8721575342465755</v>
      </c>
      <c r="L665" s="17">
        <f t="shared" ca="1" si="598"/>
        <v>9.6704794520547939</v>
      </c>
      <c r="M665" s="17">
        <f t="shared" ca="1" si="598"/>
        <v>14.796780821917809</v>
      </c>
      <c r="N665" s="17">
        <f t="shared" ca="1" si="598"/>
        <v>17.784965753424657</v>
      </c>
      <c r="O665" s="18">
        <v>3</v>
      </c>
      <c r="Q665" s="19">
        <f t="shared" ca="1" si="580"/>
        <v>0.61799999999999999</v>
      </c>
      <c r="R665" t="s">
        <v>59</v>
      </c>
      <c r="S665">
        <v>2032</v>
      </c>
      <c r="T665" s="17">
        <v>0.59499999999999997</v>
      </c>
      <c r="U665" s="17">
        <v>0.59799999999999998</v>
      </c>
      <c r="V665" s="17">
        <v>0.61799999999999999</v>
      </c>
    </row>
    <row r="666" spans="1:22" x14ac:dyDescent="0.45">
      <c r="A666" t="str">
        <f t="shared" ref="A666:B666" si="603">A498</f>
        <v>UKR</v>
      </c>
      <c r="B666" t="str">
        <f t="shared" si="603"/>
        <v>Ukraine</v>
      </c>
      <c r="C666" s="6">
        <f t="shared" si="552"/>
        <v>4</v>
      </c>
      <c r="E666" t="str">
        <f t="shared" si="578"/>
        <v>NatGrdExt_UKR_4</v>
      </c>
      <c r="F666" s="17">
        <f t="shared" ca="1" si="593"/>
        <v>5.3257876712328764</v>
      </c>
      <c r="G666" s="17">
        <f t="shared" ca="1" si="598"/>
        <v>5.3257876712328764</v>
      </c>
      <c r="H666" s="17">
        <f t="shared" ca="1" si="598"/>
        <v>5.3257876712328764</v>
      </c>
      <c r="I666" s="17">
        <f t="shared" ca="1" si="598"/>
        <v>5.3257876712328764</v>
      </c>
      <c r="J666" s="17">
        <f t="shared" ca="1" si="598"/>
        <v>5.3257876712328764</v>
      </c>
      <c r="K666" s="17">
        <f t="shared" ca="1" si="598"/>
        <v>5.3257876712328764</v>
      </c>
      <c r="L666" s="17">
        <f t="shared" ca="1" si="598"/>
        <v>5.3257876712328764</v>
      </c>
      <c r="M666" s="17">
        <f t="shared" ca="1" si="598"/>
        <v>5.3257876712328764</v>
      </c>
      <c r="N666" s="17">
        <f t="shared" ca="1" si="598"/>
        <v>5.3257876712328764</v>
      </c>
      <c r="O666" s="18">
        <v>3</v>
      </c>
      <c r="Q666" s="19">
        <f t="shared" ca="1" si="580"/>
        <v>0.625</v>
      </c>
      <c r="R666" t="s">
        <v>59</v>
      </c>
      <c r="S666">
        <v>2033</v>
      </c>
      <c r="T666" s="17">
        <v>0.59899999999999998</v>
      </c>
      <c r="U666" s="17">
        <v>0.60199999999999998</v>
      </c>
      <c r="V666" s="17">
        <v>0.625</v>
      </c>
    </row>
    <row r="667" spans="1:22" x14ac:dyDescent="0.45">
      <c r="A667" t="str">
        <f t="shared" ref="A667:B667" si="604">A499</f>
        <v>URY</v>
      </c>
      <c r="B667" t="str">
        <f t="shared" si="604"/>
        <v>Uruguay</v>
      </c>
      <c r="C667" s="6">
        <f t="shared" si="552"/>
        <v>4</v>
      </c>
      <c r="E667" t="str">
        <f t="shared" si="578"/>
        <v>NatGrdExt_URY_4</v>
      </c>
      <c r="F667" s="17">
        <f t="shared" ca="1" si="593"/>
        <v>0.54095890410958902</v>
      </c>
      <c r="G667" s="17">
        <f t="shared" ca="1" si="598"/>
        <v>0.64219178082191775</v>
      </c>
      <c r="H667" s="17">
        <f t="shared" ca="1" si="598"/>
        <v>0.87339041095890413</v>
      </c>
      <c r="I667" s="17">
        <f t="shared" ca="1" si="598"/>
        <v>1.1252054794520547</v>
      </c>
      <c r="J667" s="17">
        <f t="shared" ca="1" si="598"/>
        <v>1.380513698630137</v>
      </c>
      <c r="K667" s="17">
        <f t="shared" ca="1" si="598"/>
        <v>1.6201369863013697</v>
      </c>
      <c r="L667" s="17">
        <f t="shared" ca="1" si="598"/>
        <v>1.8345205479452054</v>
      </c>
      <c r="M667" s="17">
        <f t="shared" ca="1" si="598"/>
        <v>2.024178082191781</v>
      </c>
      <c r="N667" s="17">
        <f t="shared" ca="1" si="598"/>
        <v>2.1120547945205481</v>
      </c>
      <c r="O667" s="18">
        <v>3</v>
      </c>
      <c r="Q667" s="19">
        <f t="shared" ca="1" si="580"/>
        <v>0.63100000000000001</v>
      </c>
      <c r="R667" t="s">
        <v>59</v>
      </c>
      <c r="S667">
        <v>2034</v>
      </c>
      <c r="T667" s="17">
        <v>0.60099999999999998</v>
      </c>
      <c r="U667" s="17">
        <v>0.60499999999999998</v>
      </c>
      <c r="V667" s="17">
        <v>0.63100000000000001</v>
      </c>
    </row>
    <row r="668" spans="1:22" x14ac:dyDescent="0.45">
      <c r="A668" t="str">
        <f t="shared" ref="A668:B668" si="605">A500</f>
        <v>USA</v>
      </c>
      <c r="B668" t="str">
        <f t="shared" si="605"/>
        <v>United States</v>
      </c>
      <c r="C668" s="6">
        <f t="shared" si="552"/>
        <v>4</v>
      </c>
      <c r="E668" t="str">
        <f t="shared" si="578"/>
        <v>NatGrdExt_USA_4</v>
      </c>
      <c r="F668" s="17">
        <f t="shared" ca="1" si="593"/>
        <v>156.30171232876714</v>
      </c>
      <c r="G668" s="17">
        <f t="shared" ca="1" si="598"/>
        <v>161.161301369863</v>
      </c>
      <c r="H668" s="17">
        <f t="shared" ca="1" si="598"/>
        <v>169.02465753424659</v>
      </c>
      <c r="I668" s="17">
        <f t="shared" ca="1" si="598"/>
        <v>175.57260273972605</v>
      </c>
      <c r="J668" s="17">
        <f t="shared" ca="1" si="598"/>
        <v>183.67054794520547</v>
      </c>
      <c r="K668" s="17">
        <f t="shared" ca="1" si="598"/>
        <v>193.45342465753424</v>
      </c>
      <c r="L668" s="17">
        <f t="shared" ca="1" si="598"/>
        <v>204.12945205479451</v>
      </c>
      <c r="M668" s="17">
        <f t="shared" ca="1" si="598"/>
        <v>216.43664383561642</v>
      </c>
      <c r="N668" s="17">
        <f t="shared" ca="1" si="598"/>
        <v>223.42260273972602</v>
      </c>
      <c r="O668" s="18">
        <v>3</v>
      </c>
      <c r="Q668" s="19">
        <f t="shared" ca="1" si="580"/>
        <v>0.63700000000000001</v>
      </c>
      <c r="R668" t="s">
        <v>59</v>
      </c>
      <c r="S668">
        <v>2035</v>
      </c>
      <c r="T668" s="17">
        <v>0.60399999999999998</v>
      </c>
      <c r="U668" s="17">
        <v>0.60699999999999998</v>
      </c>
      <c r="V668" s="17">
        <v>0.63700000000000001</v>
      </c>
    </row>
    <row r="669" spans="1:22" x14ac:dyDescent="0.45">
      <c r="A669" t="str">
        <f t="shared" ref="A669:B669" si="606">A501</f>
        <v>UZB</v>
      </c>
      <c r="B669" t="str">
        <f t="shared" si="606"/>
        <v>Uzbekistan</v>
      </c>
      <c r="C669" s="6">
        <f t="shared" si="552"/>
        <v>4</v>
      </c>
      <c r="E669" t="str">
        <f t="shared" si="578"/>
        <v>NatGrdExt_UZB_4</v>
      </c>
      <c r="F669" s="17">
        <f t="shared" ca="1" si="593"/>
        <v>2.2695205479452052</v>
      </c>
      <c r="G669" s="17">
        <f t="shared" ca="1" si="598"/>
        <v>2.5584246575342466</v>
      </c>
      <c r="H669" s="17">
        <f t="shared" ca="1" si="598"/>
        <v>3.1524657534246576</v>
      </c>
      <c r="I669" s="17">
        <f t="shared" ca="1" si="598"/>
        <v>3.7507876712328763</v>
      </c>
      <c r="J669" s="17">
        <f t="shared" ca="1" si="598"/>
        <v>4.2851027397260273</v>
      </c>
      <c r="K669" s="17">
        <f t="shared" ca="1" si="598"/>
        <v>4.7366780821917809</v>
      </c>
      <c r="L669" s="17">
        <f t="shared" ca="1" si="598"/>
        <v>5.1255136986301366</v>
      </c>
      <c r="M669" s="17">
        <f t="shared" ca="1" si="598"/>
        <v>5.4526712328767113</v>
      </c>
      <c r="N669" s="17">
        <f t="shared" ca="1" si="598"/>
        <v>5.5896575342465749</v>
      </c>
      <c r="O669" s="18">
        <v>3</v>
      </c>
      <c r="Q669" s="19">
        <f t="shared" ca="1" si="580"/>
        <v>0.64300000000000002</v>
      </c>
      <c r="R669" t="s">
        <v>59</v>
      </c>
      <c r="S669">
        <v>2036</v>
      </c>
      <c r="T669" s="17">
        <v>0.60599999999999998</v>
      </c>
      <c r="U669" s="17">
        <v>0.60899999999999999</v>
      </c>
      <c r="V669" s="17">
        <v>0.64300000000000002</v>
      </c>
    </row>
    <row r="670" spans="1:22" x14ac:dyDescent="0.45">
      <c r="A670" t="str">
        <f t="shared" ref="A670:B670" si="607">A502</f>
        <v>VEN</v>
      </c>
      <c r="B670" t="str">
        <f t="shared" si="607"/>
        <v>Venezuela</v>
      </c>
      <c r="C670" s="6">
        <f t="shared" si="552"/>
        <v>4</v>
      </c>
      <c r="E670" t="str">
        <f t="shared" si="578"/>
        <v>NatGrdExt_VEN_4</v>
      </c>
      <c r="F670" s="17">
        <f t="shared" ca="1" si="593"/>
        <v>3.8421232876712326</v>
      </c>
      <c r="G670" s="17">
        <f t="shared" ca="1" si="598"/>
        <v>4.1918150684931499</v>
      </c>
      <c r="H670" s="17">
        <f t="shared" ca="1" si="598"/>
        <v>4.7722260273972603</v>
      </c>
      <c r="I670" s="17">
        <f t="shared" ca="1" si="598"/>
        <v>5.2443150684931501</v>
      </c>
      <c r="J670" s="17">
        <f t="shared" ca="1" si="598"/>
        <v>5.6247945205479448</v>
      </c>
      <c r="K670" s="17">
        <f t="shared" ca="1" si="598"/>
        <v>5.9189726027397267</v>
      </c>
      <c r="L670" s="17">
        <f t="shared" ca="1" si="598"/>
        <v>6.1465410958904121</v>
      </c>
      <c r="M670" s="17">
        <f t="shared" ca="1" si="598"/>
        <v>6.3411986301369865</v>
      </c>
      <c r="N670" s="17">
        <f t="shared" ca="1" si="598"/>
        <v>6.4345205479452057</v>
      </c>
      <c r="O670" s="18">
        <v>3</v>
      </c>
      <c r="Q670" s="19">
        <f t="shared" ca="1" si="580"/>
        <v>0.64900000000000002</v>
      </c>
      <c r="R670" t="s">
        <v>59</v>
      </c>
      <c r="S670">
        <v>2037</v>
      </c>
      <c r="T670" s="17">
        <v>0.60699999999999998</v>
      </c>
      <c r="U670" s="17">
        <v>0.61099999999999999</v>
      </c>
      <c r="V670" s="17">
        <v>0.64900000000000002</v>
      </c>
    </row>
    <row r="671" spans="1:22" x14ac:dyDescent="0.45">
      <c r="A671" t="str">
        <f t="shared" ref="A671:B671" si="608">A503</f>
        <v>VNM</v>
      </c>
      <c r="B671" t="str">
        <f t="shared" si="608"/>
        <v>Vietnam</v>
      </c>
      <c r="C671" s="6">
        <f t="shared" si="552"/>
        <v>4</v>
      </c>
      <c r="E671" t="str">
        <f t="shared" si="578"/>
        <v>NatGrdExt_VNM_4</v>
      </c>
      <c r="F671" s="17">
        <f t="shared" ca="1" si="593"/>
        <v>9.8881849315068511</v>
      </c>
      <c r="G671" s="17">
        <f t="shared" ref="G671:N680" ca="1" si="609">MAX(F671,SUMIFS($Q$5:$Q$19999,$R$5:$R$19999,RIGHT($A671,3),$S$5:$S$19999,G$4)*VLOOKUP($C671,$Y$5:$Z$15,2,FALSE)/8.76)+SUMIF($Y$5:$Y$15,$C671,$AA$5:$AA$15)</f>
        <v>11.853253424657535</v>
      </c>
      <c r="H671" s="17">
        <f t="shared" ca="1" si="609"/>
        <v>14.121952054794519</v>
      </c>
      <c r="I671" s="17">
        <f t="shared" ca="1" si="609"/>
        <v>15.089931506849313</v>
      </c>
      <c r="J671" s="17">
        <f t="shared" ca="1" si="609"/>
        <v>15.468116438356164</v>
      </c>
      <c r="K671" s="17">
        <f t="shared" ca="1" si="609"/>
        <v>15.548527397260273</v>
      </c>
      <c r="L671" s="17">
        <f t="shared" ca="1" si="609"/>
        <v>15.578321917808218</v>
      </c>
      <c r="M671" s="17">
        <f t="shared" ca="1" si="609"/>
        <v>15.667191780821916</v>
      </c>
      <c r="N671" s="17">
        <f t="shared" ca="1" si="609"/>
        <v>15.74260273972603</v>
      </c>
      <c r="O671" s="18">
        <v>3</v>
      </c>
      <c r="Q671" s="19">
        <f t="shared" ca="1" si="580"/>
        <v>0.65400000000000003</v>
      </c>
      <c r="R671" t="s">
        <v>59</v>
      </c>
      <c r="S671">
        <v>2038</v>
      </c>
      <c r="T671" s="17">
        <v>0.60799999999999998</v>
      </c>
      <c r="U671" s="17">
        <v>0.61199999999999999</v>
      </c>
      <c r="V671" s="17">
        <v>0.65400000000000003</v>
      </c>
    </row>
    <row r="672" spans="1:22" x14ac:dyDescent="0.45">
      <c r="A672" t="str">
        <f t="shared" ref="A672:B672" si="610">A504</f>
        <v>VUT</v>
      </c>
      <c r="B672" t="str">
        <f t="shared" si="610"/>
        <v>Vanuatu</v>
      </c>
      <c r="C672" s="6">
        <f t="shared" si="552"/>
        <v>4</v>
      </c>
      <c r="E672" t="str">
        <f t="shared" si="578"/>
        <v>NatGrdExt_VUT_4</v>
      </c>
      <c r="F672" s="17">
        <f t="shared" ca="1" si="593"/>
        <v>6.9520547945205484E-3</v>
      </c>
      <c r="G672" s="17">
        <f t="shared" ca="1" si="609"/>
        <v>8.9041095890410957E-3</v>
      </c>
      <c r="H672" s="17">
        <f t="shared" ca="1" si="609"/>
        <v>1.3972602739726026E-2</v>
      </c>
      <c r="I672" s="17">
        <f t="shared" ca="1" si="609"/>
        <v>2.0753424657534245E-2</v>
      </c>
      <c r="J672" s="17">
        <f t="shared" ca="1" si="609"/>
        <v>2.928082191780822E-2</v>
      </c>
      <c r="K672" s="17">
        <f t="shared" ca="1" si="609"/>
        <v>3.9246575342465749E-2</v>
      </c>
      <c r="L672" s="17">
        <f t="shared" ca="1" si="609"/>
        <v>4.996575342465754E-2</v>
      </c>
      <c r="M672" s="17">
        <f t="shared" ca="1" si="609"/>
        <v>6.075342465753425E-2</v>
      </c>
      <c r="N672" s="17">
        <f t="shared" ca="1" si="609"/>
        <v>6.6027397260273971E-2</v>
      </c>
      <c r="O672" s="18">
        <v>3</v>
      </c>
      <c r="Q672" s="19">
        <f t="shared" ca="1" si="580"/>
        <v>0.66</v>
      </c>
      <c r="R672" t="s">
        <v>59</v>
      </c>
      <c r="S672">
        <v>2039</v>
      </c>
      <c r="T672" s="17">
        <v>0.60799999999999998</v>
      </c>
      <c r="U672" s="17">
        <v>0.61299999999999999</v>
      </c>
      <c r="V672" s="17">
        <v>0.66</v>
      </c>
    </row>
    <row r="673" spans="1:22" x14ac:dyDescent="0.45">
      <c r="A673" t="str">
        <f t="shared" ref="A673:B673" si="611">A505</f>
        <v>YEM</v>
      </c>
      <c r="B673" t="str">
        <f t="shared" si="611"/>
        <v>Yemen</v>
      </c>
      <c r="C673" s="6">
        <f t="shared" si="552"/>
        <v>4</v>
      </c>
      <c r="E673" t="str">
        <f t="shared" si="578"/>
        <v>NatGrdExt_YEM_4</v>
      </c>
      <c r="F673" s="17">
        <f t="shared" ca="1" si="593"/>
        <v>0.41931506849315064</v>
      </c>
      <c r="G673" s="17">
        <f t="shared" ca="1" si="609"/>
        <v>0.5597260273972603</v>
      </c>
      <c r="H673" s="17">
        <f t="shared" ca="1" si="609"/>
        <v>0.96952054794520537</v>
      </c>
      <c r="I673" s="17">
        <f t="shared" ca="1" si="609"/>
        <v>1.5996575342465753</v>
      </c>
      <c r="J673" s="17">
        <f t="shared" ca="1" si="609"/>
        <v>2.4939383561643833</v>
      </c>
      <c r="K673" s="17">
        <f t="shared" ca="1" si="609"/>
        <v>3.6544520547945205</v>
      </c>
      <c r="L673" s="17">
        <f t="shared" ca="1" si="609"/>
        <v>5.0462328767123283</v>
      </c>
      <c r="M673" s="17">
        <f t="shared" ca="1" si="609"/>
        <v>6.584760273972603</v>
      </c>
      <c r="N673" s="17">
        <f t="shared" ca="1" si="609"/>
        <v>7.3716095890410962</v>
      </c>
      <c r="O673" s="18">
        <v>3</v>
      </c>
      <c r="Q673" s="19">
        <f t="shared" ca="1" si="580"/>
        <v>0.66500000000000004</v>
      </c>
      <c r="R673" t="s">
        <v>59</v>
      </c>
      <c r="S673">
        <v>2040</v>
      </c>
      <c r="T673" s="17">
        <v>0.60899999999999999</v>
      </c>
      <c r="U673" s="17">
        <v>0.61399999999999999</v>
      </c>
      <c r="V673" s="17">
        <v>0.66500000000000004</v>
      </c>
    </row>
    <row r="674" spans="1:22" x14ac:dyDescent="0.45">
      <c r="A674" t="str">
        <f t="shared" ref="A674:B674" si="612">A506</f>
        <v>ZAF</v>
      </c>
      <c r="B674" t="str">
        <f t="shared" si="612"/>
        <v>South Africa</v>
      </c>
      <c r="C674" s="6">
        <f t="shared" si="552"/>
        <v>4</v>
      </c>
      <c r="E674" t="str">
        <f t="shared" si="578"/>
        <v>NatGrdExt_ZAF_4</v>
      </c>
      <c r="F674" s="17">
        <f t="shared" ca="1" si="593"/>
        <v>9.9031164383561645</v>
      </c>
      <c r="G674" s="17">
        <f t="shared" ca="1" si="609"/>
        <v>10.50041095890411</v>
      </c>
      <c r="H674" s="17">
        <f t="shared" ca="1" si="609"/>
        <v>11.529520547945205</v>
      </c>
      <c r="I674" s="17">
        <f t="shared" ca="1" si="609"/>
        <v>12.382123287671233</v>
      </c>
      <c r="J674" s="17">
        <f t="shared" ca="1" si="609"/>
        <v>13.064006849315067</v>
      </c>
      <c r="K674" s="17">
        <f t="shared" ca="1" si="609"/>
        <v>13.55832191780822</v>
      </c>
      <c r="L674" s="17">
        <f t="shared" ca="1" si="609"/>
        <v>13.946712328767125</v>
      </c>
      <c r="M674" s="17">
        <f t="shared" ca="1" si="609"/>
        <v>14.274726027397261</v>
      </c>
      <c r="N674" s="17">
        <f t="shared" ca="1" si="609"/>
        <v>14.414897260273973</v>
      </c>
      <c r="O674" s="18">
        <v>3</v>
      </c>
      <c r="Q674" s="19">
        <f t="shared" ca="1" si="580"/>
        <v>0.67</v>
      </c>
      <c r="R674" t="s">
        <v>59</v>
      </c>
      <c r="S674">
        <v>2041</v>
      </c>
      <c r="T674" s="17">
        <v>0.60899999999999999</v>
      </c>
      <c r="U674" s="17">
        <v>0.61499999999999999</v>
      </c>
      <c r="V674" s="17">
        <v>0.67</v>
      </c>
    </row>
    <row r="675" spans="1:22" x14ac:dyDescent="0.45">
      <c r="A675" t="str">
        <f t="shared" ref="A675:B675" si="613">A507</f>
        <v>ZMB</v>
      </c>
      <c r="B675" t="str">
        <f t="shared" si="613"/>
        <v>Zambia</v>
      </c>
      <c r="C675" s="6">
        <f t="shared" si="552"/>
        <v>4</v>
      </c>
      <c r="E675" t="str">
        <f t="shared" si="578"/>
        <v>NatGrdExt_ZMB_4</v>
      </c>
      <c r="F675" s="17">
        <f t="shared" ca="1" si="593"/>
        <v>0.68284246575342467</v>
      </c>
      <c r="G675" s="17">
        <f t="shared" ca="1" si="609"/>
        <v>0.90311643835616429</v>
      </c>
      <c r="H675" s="17">
        <f t="shared" ca="1" si="609"/>
        <v>1.5290753424657535</v>
      </c>
      <c r="I675" s="17">
        <f t="shared" ca="1" si="609"/>
        <v>2.4280479452054795</v>
      </c>
      <c r="J675" s="17">
        <f t="shared" ca="1" si="609"/>
        <v>3.5975000000000001</v>
      </c>
      <c r="K675" s="17">
        <f t="shared" ca="1" si="609"/>
        <v>4.9810273972602745</v>
      </c>
      <c r="L675" s="17">
        <f t="shared" ca="1" si="609"/>
        <v>6.5001712328767125</v>
      </c>
      <c r="M675" s="17">
        <f t="shared" ca="1" si="609"/>
        <v>8.0490410958904111</v>
      </c>
      <c r="N675" s="17">
        <f t="shared" ca="1" si="609"/>
        <v>8.7933904109589029</v>
      </c>
      <c r="O675" s="18">
        <v>3</v>
      </c>
      <c r="Q675" s="19">
        <f t="shared" ca="1" si="580"/>
        <v>0.67500000000000004</v>
      </c>
      <c r="R675" t="s">
        <v>59</v>
      </c>
      <c r="S675">
        <v>2042</v>
      </c>
      <c r="T675" s="17">
        <v>0.61</v>
      </c>
      <c r="U675" s="17">
        <v>0.61599999999999999</v>
      </c>
      <c r="V675" s="17">
        <v>0.67500000000000004</v>
      </c>
    </row>
    <row r="676" spans="1:22" x14ac:dyDescent="0.45">
      <c r="A676" t="str">
        <f t="shared" ref="A676:B676" si="614">A508</f>
        <v>ZWE</v>
      </c>
      <c r="B676" t="str">
        <f t="shared" si="614"/>
        <v>Zimbabwe</v>
      </c>
      <c r="C676" s="6">
        <f t="shared" si="552"/>
        <v>4</v>
      </c>
      <c r="E676" t="str">
        <f t="shared" si="578"/>
        <v>NatGrdExt_ZWE_4</v>
      </c>
      <c r="F676" s="17">
        <f t="shared" ca="1" si="593"/>
        <v>0.49712328767123287</v>
      </c>
      <c r="G676" s="17">
        <f t="shared" ca="1" si="609"/>
        <v>0.62688356164383552</v>
      </c>
      <c r="H676" s="17">
        <f t="shared" ca="1" si="609"/>
        <v>0.95575342465753432</v>
      </c>
      <c r="I676" s="17">
        <f t="shared" ca="1" si="609"/>
        <v>1.3644520547945205</v>
      </c>
      <c r="J676" s="17">
        <f t="shared" ca="1" si="609"/>
        <v>1.8412328767123289</v>
      </c>
      <c r="K676" s="17">
        <f t="shared" ca="1" si="609"/>
        <v>2.3611301369863011</v>
      </c>
      <c r="L676" s="17">
        <f t="shared" ca="1" si="609"/>
        <v>2.8860273972602744</v>
      </c>
      <c r="M676" s="17">
        <f t="shared" ca="1" si="609"/>
        <v>3.3718835616438358</v>
      </c>
      <c r="N676" s="17">
        <f t="shared" ca="1" si="609"/>
        <v>3.5889383561643831</v>
      </c>
      <c r="O676" s="18">
        <v>3</v>
      </c>
      <c r="Q676" s="19">
        <f t="shared" ca="1" si="580"/>
        <v>0.68</v>
      </c>
      <c r="R676" t="s">
        <v>59</v>
      </c>
      <c r="S676">
        <v>2043</v>
      </c>
      <c r="T676" s="17">
        <v>0.61</v>
      </c>
      <c r="U676" s="17">
        <v>0.61699999999999999</v>
      </c>
      <c r="V676" s="17">
        <v>0.68</v>
      </c>
    </row>
    <row r="677" spans="1:22" x14ac:dyDescent="0.45">
      <c r="A677" t="str">
        <f t="shared" ref="A677:B677" si="615">A509</f>
        <v>AFG</v>
      </c>
      <c r="B677" t="str">
        <f t="shared" si="615"/>
        <v>Afghanistan</v>
      </c>
      <c r="C677" s="6">
        <f t="shared" si="552"/>
        <v>5</v>
      </c>
      <c r="E677" t="str">
        <f t="shared" si="578"/>
        <v>NatGrdExt_AFG_5</v>
      </c>
      <c r="F677" s="17">
        <f t="shared" ca="1" si="593"/>
        <v>1.5249086757990866</v>
      </c>
      <c r="G677" s="17">
        <f t="shared" ca="1" si="609"/>
        <v>2.0249086757990868</v>
      </c>
      <c r="H677" s="17">
        <f t="shared" ca="1" si="609"/>
        <v>3.0179623287671231</v>
      </c>
      <c r="I677" s="17">
        <f t="shared" ca="1" si="609"/>
        <v>4.7696803652968036</v>
      </c>
      <c r="J677" s="17">
        <f t="shared" ca="1" si="609"/>
        <v>7.2983904109589037</v>
      </c>
      <c r="K677" s="17">
        <f t="shared" ca="1" si="609"/>
        <v>10.567494292237443</v>
      </c>
      <c r="L677" s="17">
        <f t="shared" ca="1" si="609"/>
        <v>14.433835616438357</v>
      </c>
      <c r="M677" s="17">
        <f t="shared" ca="1" si="609"/>
        <v>18.662402968036528</v>
      </c>
      <c r="N677" s="17">
        <f t="shared" ca="1" si="609"/>
        <v>20.79192922374429</v>
      </c>
      <c r="O677" s="18">
        <v>3</v>
      </c>
      <c r="Q677" s="19">
        <f t="shared" ca="1" si="580"/>
        <v>0.68500000000000005</v>
      </c>
      <c r="R677" t="s">
        <v>59</v>
      </c>
      <c r="S677">
        <v>2044</v>
      </c>
      <c r="T677" s="17">
        <v>0.61</v>
      </c>
      <c r="U677" s="17">
        <v>0.61799999999999999</v>
      </c>
      <c r="V677" s="17">
        <v>0.68500000000000005</v>
      </c>
    </row>
    <row r="678" spans="1:22" x14ac:dyDescent="0.45">
      <c r="A678" t="str">
        <f t="shared" ref="A678:B678" si="616">A510</f>
        <v>AGO</v>
      </c>
      <c r="B678" t="str">
        <f t="shared" si="616"/>
        <v>Angola</v>
      </c>
      <c r="C678" s="6">
        <f t="shared" si="552"/>
        <v>5</v>
      </c>
      <c r="E678" t="str">
        <f t="shared" si="578"/>
        <v>NatGrdExt_AGO_5</v>
      </c>
      <c r="F678" s="17">
        <f t="shared" ca="1" si="593"/>
        <v>1.5502397260273972</v>
      </c>
      <c r="G678" s="17">
        <f t="shared" ca="1" si="609"/>
        <v>2.2890753424657531</v>
      </c>
      <c r="H678" s="17">
        <f t="shared" ca="1" si="609"/>
        <v>5.3104223744292236</v>
      </c>
      <c r="I678" s="17">
        <f t="shared" ca="1" si="609"/>
        <v>11.884309360730592</v>
      </c>
      <c r="J678" s="17">
        <f t="shared" ca="1" si="609"/>
        <v>23.186272831050225</v>
      </c>
      <c r="K678" s="17">
        <f t="shared" ca="1" si="609"/>
        <v>37.565878995433785</v>
      </c>
      <c r="L678" s="17">
        <f t="shared" ca="1" si="609"/>
        <v>51.089783105022832</v>
      </c>
      <c r="M678" s="17">
        <f t="shared" ca="1" si="609"/>
        <v>61.256563926940636</v>
      </c>
      <c r="N678" s="17">
        <f t="shared" ca="1" si="609"/>
        <v>64.989098173515984</v>
      </c>
      <c r="O678" s="18">
        <v>3</v>
      </c>
      <c r="Q678" s="19">
        <f t="shared" ca="1" si="580"/>
        <v>0.68899999999999995</v>
      </c>
      <c r="R678" t="s">
        <v>59</v>
      </c>
      <c r="S678">
        <v>2045</v>
      </c>
      <c r="T678" s="17">
        <v>0.60899999999999999</v>
      </c>
      <c r="U678" s="17">
        <v>0.61799999999999999</v>
      </c>
      <c r="V678" s="17">
        <v>0.68899999999999995</v>
      </c>
    </row>
    <row r="679" spans="1:22" x14ac:dyDescent="0.45">
      <c r="A679" t="str">
        <f t="shared" ref="A679:B679" si="617">A511</f>
        <v>ALB</v>
      </c>
      <c r="B679" t="str">
        <f t="shared" si="617"/>
        <v>Albania</v>
      </c>
      <c r="C679" s="6">
        <f t="shared" si="552"/>
        <v>5</v>
      </c>
      <c r="E679" t="str">
        <f t="shared" si="578"/>
        <v>NatGrdExt_ALB_5</v>
      </c>
      <c r="F679" s="17">
        <f t="shared" ca="1" si="593"/>
        <v>0.91792237442922375</v>
      </c>
      <c r="G679" s="17">
        <f t="shared" ca="1" si="609"/>
        <v>1.4179223744292238</v>
      </c>
      <c r="H679" s="17">
        <f t="shared" ca="1" si="609"/>
        <v>1.9179223744292238</v>
      </c>
      <c r="I679" s="17">
        <f t="shared" ca="1" si="609"/>
        <v>2.4179223744292235</v>
      </c>
      <c r="J679" s="17">
        <f t="shared" ca="1" si="609"/>
        <v>2.9179223744292235</v>
      </c>
      <c r="K679" s="17">
        <f t="shared" ca="1" si="609"/>
        <v>3.4179223744292235</v>
      </c>
      <c r="L679" s="17">
        <f t="shared" ca="1" si="609"/>
        <v>3.9179223744292235</v>
      </c>
      <c r="M679" s="17">
        <f t="shared" ca="1" si="609"/>
        <v>4.4179223744292235</v>
      </c>
      <c r="N679" s="17">
        <f t="shared" ca="1" si="609"/>
        <v>4.9179223744292235</v>
      </c>
      <c r="O679" s="18">
        <v>3</v>
      </c>
      <c r="Q679" s="19">
        <f t="shared" ca="1" si="580"/>
        <v>0.69299999999999995</v>
      </c>
      <c r="R679" t="s">
        <v>59</v>
      </c>
      <c r="S679">
        <v>2046</v>
      </c>
      <c r="T679" s="17">
        <v>0.60899999999999999</v>
      </c>
      <c r="U679" s="17">
        <v>0.61799999999999999</v>
      </c>
      <c r="V679" s="17">
        <v>0.69299999999999995</v>
      </c>
    </row>
    <row r="680" spans="1:22" x14ac:dyDescent="0.45">
      <c r="A680" t="str">
        <f t="shared" ref="A680:B680" si="618">A512</f>
        <v>ARE</v>
      </c>
      <c r="B680" t="str">
        <f t="shared" si="618"/>
        <v>United Arab Emirates</v>
      </c>
      <c r="C680" s="6">
        <f t="shared" si="552"/>
        <v>5</v>
      </c>
      <c r="E680" t="str">
        <f t="shared" si="578"/>
        <v>NatGrdExt_ARE_5</v>
      </c>
      <c r="F680" s="17">
        <f t="shared" ca="1" si="593"/>
        <v>5.0181963470319637</v>
      </c>
      <c r="G680" s="17">
        <f t="shared" ca="1" si="609"/>
        <v>5.5181963470319637</v>
      </c>
      <c r="H680" s="17">
        <f t="shared" ca="1" si="609"/>
        <v>6.0181963470319637</v>
      </c>
      <c r="I680" s="17">
        <f t="shared" ca="1" si="609"/>
        <v>6.5181963470319637</v>
      </c>
      <c r="J680" s="17">
        <f t="shared" ca="1" si="609"/>
        <v>7.0181963470319637</v>
      </c>
      <c r="K680" s="17">
        <f t="shared" ca="1" si="609"/>
        <v>7.5181963470319637</v>
      </c>
      <c r="L680" s="17">
        <f t="shared" ca="1" si="609"/>
        <v>8.0181963470319637</v>
      </c>
      <c r="M680" s="17">
        <f t="shared" ca="1" si="609"/>
        <v>8.5181963470319637</v>
      </c>
      <c r="N680" s="17">
        <f t="shared" ca="1" si="609"/>
        <v>9.0181963470319637</v>
      </c>
      <c r="O680" s="18">
        <v>3</v>
      </c>
      <c r="Q680" s="19">
        <f t="shared" ca="1" si="580"/>
        <v>0.69599999999999995</v>
      </c>
      <c r="R680" t="s">
        <v>59</v>
      </c>
      <c r="S680">
        <v>2047</v>
      </c>
      <c r="T680" s="17">
        <v>0.60799999999999998</v>
      </c>
      <c r="U680" s="17">
        <v>0.61699999999999999</v>
      </c>
      <c r="V680" s="17">
        <v>0.69599999999999995</v>
      </c>
    </row>
    <row r="681" spans="1:22" x14ac:dyDescent="0.45">
      <c r="A681" t="str">
        <f t="shared" ref="A681:B681" si="619">A513</f>
        <v>ARG</v>
      </c>
      <c r="B681" t="str">
        <f t="shared" si="619"/>
        <v>Argentina</v>
      </c>
      <c r="C681" s="6">
        <f t="shared" si="552"/>
        <v>5</v>
      </c>
      <c r="E681" t="str">
        <f t="shared" si="578"/>
        <v>NatGrdExt_ARG_5</v>
      </c>
      <c r="F681" s="17">
        <f t="shared" ca="1" si="593"/>
        <v>8.5282648401826489</v>
      </c>
      <c r="G681" s="17">
        <f t="shared" ref="G681:N690" ca="1" si="620">MAX(F681,SUMIFS($Q$5:$Q$19999,$R$5:$R$19999,RIGHT($A681,3),$S$5:$S$19999,G$4)*VLOOKUP($C681,$Y$5:$Z$15,2,FALSE)/8.76)+SUMIF($Y$5:$Y$15,$C681,$AA$5:$AA$15)</f>
        <v>10.060953196347031</v>
      </c>
      <c r="H681" s="17">
        <f t="shared" ca="1" si="620"/>
        <v>13.714457762557076</v>
      </c>
      <c r="I681" s="17">
        <f t="shared" ca="1" si="620"/>
        <v>18.013384703196348</v>
      </c>
      <c r="J681" s="17">
        <f t="shared" ca="1" si="620"/>
        <v>22.757762557077626</v>
      </c>
      <c r="K681" s="17">
        <f t="shared" ca="1" si="620"/>
        <v>27.618047945205479</v>
      </c>
      <c r="L681" s="17">
        <f t="shared" ca="1" si="620"/>
        <v>32.340291095890407</v>
      </c>
      <c r="M681" s="17">
        <f t="shared" ca="1" si="620"/>
        <v>36.830878995433785</v>
      </c>
      <c r="N681" s="17">
        <f t="shared" ca="1" si="620"/>
        <v>38.971912100456628</v>
      </c>
      <c r="O681" s="18">
        <v>3</v>
      </c>
      <c r="Q681" s="19">
        <f t="shared" ca="1" si="580"/>
        <v>0.7</v>
      </c>
      <c r="R681" t="s">
        <v>59</v>
      </c>
      <c r="S681">
        <v>2048</v>
      </c>
      <c r="T681" s="17">
        <v>0.60699999999999998</v>
      </c>
      <c r="U681" s="17">
        <v>0.61599999999999999</v>
      </c>
      <c r="V681" s="17">
        <v>0.7</v>
      </c>
    </row>
    <row r="682" spans="1:22" x14ac:dyDescent="0.45">
      <c r="A682" t="str">
        <f t="shared" ref="A682:B682" si="621">A514</f>
        <v>ARM</v>
      </c>
      <c r="B682" t="str">
        <f t="shared" si="621"/>
        <v>Armenia</v>
      </c>
      <c r="C682" s="6">
        <f t="shared" si="552"/>
        <v>5</v>
      </c>
      <c r="E682" t="str">
        <f t="shared" si="578"/>
        <v>NatGrdExt_ARM_5</v>
      </c>
      <c r="F682" s="17">
        <f t="shared" ca="1" si="593"/>
        <v>0.75414954337899531</v>
      </c>
      <c r="G682" s="17">
        <f t="shared" ca="1" si="620"/>
        <v>1.2541495433789953</v>
      </c>
      <c r="H682" s="17">
        <f t="shared" ca="1" si="620"/>
        <v>1.7541495433789953</v>
      </c>
      <c r="I682" s="17">
        <f t="shared" ca="1" si="620"/>
        <v>2.2541495433789951</v>
      </c>
      <c r="J682" s="17">
        <f t="shared" ca="1" si="620"/>
        <v>2.7541495433789951</v>
      </c>
      <c r="K682" s="17">
        <f t="shared" ca="1" si="620"/>
        <v>3.2541495433789951</v>
      </c>
      <c r="L682" s="17">
        <f t="shared" ca="1" si="620"/>
        <v>3.7541495433789951</v>
      </c>
      <c r="M682" s="17">
        <f t="shared" ca="1" si="620"/>
        <v>4.2541495433789951</v>
      </c>
      <c r="N682" s="17">
        <f t="shared" ca="1" si="620"/>
        <v>4.7541495433789951</v>
      </c>
      <c r="O682" s="18">
        <v>3</v>
      </c>
      <c r="Q682" s="19">
        <f t="shared" ca="1" si="580"/>
        <v>0.70199999999999996</v>
      </c>
      <c r="R682" t="s">
        <v>59</v>
      </c>
      <c r="S682">
        <v>2049</v>
      </c>
      <c r="T682" s="17">
        <v>0.60499999999999998</v>
      </c>
      <c r="U682" s="17">
        <v>0.61499999999999999</v>
      </c>
      <c r="V682" s="17">
        <v>0.70199999999999996</v>
      </c>
    </row>
    <row r="683" spans="1:22" x14ac:dyDescent="0.45">
      <c r="A683" t="str">
        <f t="shared" ref="A683:B683" si="622">A515</f>
        <v>ATG</v>
      </c>
      <c r="B683" t="str">
        <f t="shared" si="622"/>
        <v>Antigua and Barbuda</v>
      </c>
      <c r="C683" s="6">
        <f t="shared" si="552"/>
        <v>5</v>
      </c>
      <c r="E683" t="str">
        <f t="shared" si="578"/>
        <v>NatGrdExt_ATG_5</v>
      </c>
      <c r="F683" s="17">
        <f t="shared" ca="1" si="593"/>
        <v>0.52269406392694062</v>
      </c>
      <c r="G683" s="17">
        <f t="shared" ca="1" si="620"/>
        <v>1.0226940639269406</v>
      </c>
      <c r="H683" s="17">
        <f t="shared" ca="1" si="620"/>
        <v>1.5226940639269406</v>
      </c>
      <c r="I683" s="17">
        <f t="shared" ca="1" si="620"/>
        <v>2.0226940639269406</v>
      </c>
      <c r="J683" s="17">
        <f t="shared" ca="1" si="620"/>
        <v>2.5226940639269406</v>
      </c>
      <c r="K683" s="17">
        <f t="shared" ca="1" si="620"/>
        <v>3.0226940639269406</v>
      </c>
      <c r="L683" s="17">
        <f t="shared" ca="1" si="620"/>
        <v>3.5226940639269406</v>
      </c>
      <c r="M683" s="17">
        <f t="shared" ca="1" si="620"/>
        <v>4.0226940639269406</v>
      </c>
      <c r="N683" s="17">
        <f t="shared" ca="1" si="620"/>
        <v>4.5226940639269406</v>
      </c>
      <c r="O683" s="18">
        <v>3</v>
      </c>
      <c r="Q683" s="19">
        <f t="shared" ca="1" si="580"/>
        <v>0.70499999999999996</v>
      </c>
      <c r="R683" t="s">
        <v>59</v>
      </c>
      <c r="S683">
        <v>2050</v>
      </c>
      <c r="T683" s="17">
        <v>0.60399999999999998</v>
      </c>
      <c r="U683" s="17">
        <v>0.61299999999999999</v>
      </c>
      <c r="V683" s="17">
        <v>0.70499999999999996</v>
      </c>
    </row>
    <row r="684" spans="1:22" x14ac:dyDescent="0.45">
      <c r="A684" t="str">
        <f t="shared" ref="A684:B684" si="623">A516</f>
        <v>AUS</v>
      </c>
      <c r="B684" t="str">
        <f t="shared" si="623"/>
        <v>Australia</v>
      </c>
      <c r="C684" s="6">
        <f t="shared" si="552"/>
        <v>5</v>
      </c>
      <c r="E684" t="str">
        <f t="shared" si="578"/>
        <v>NatGrdExt_AUS_5</v>
      </c>
      <c r="F684" s="17">
        <f t="shared" ca="1" si="593"/>
        <v>12.419537671232877</v>
      </c>
      <c r="G684" s="17">
        <f t="shared" ca="1" si="620"/>
        <v>12.919537671232877</v>
      </c>
      <c r="H684" s="17">
        <f t="shared" ca="1" si="620"/>
        <v>13.445884703196347</v>
      </c>
      <c r="I684" s="17">
        <f t="shared" ca="1" si="620"/>
        <v>13.945884703196347</v>
      </c>
      <c r="J684" s="17">
        <f t="shared" ca="1" si="620"/>
        <v>14.445884703196347</v>
      </c>
      <c r="K684" s="17">
        <f t="shared" ca="1" si="620"/>
        <v>14.945884703196347</v>
      </c>
      <c r="L684" s="17">
        <f t="shared" ca="1" si="620"/>
        <v>15.445884703196347</v>
      </c>
      <c r="M684" s="17">
        <f t="shared" ca="1" si="620"/>
        <v>15.945884703196347</v>
      </c>
      <c r="N684" s="17">
        <f t="shared" ca="1" si="620"/>
        <v>16.445884703196349</v>
      </c>
      <c r="O684" s="18">
        <v>3</v>
      </c>
      <c r="Q684" s="19">
        <f t="shared" ca="1" si="580"/>
        <v>0.70699999999999996</v>
      </c>
      <c r="R684" t="s">
        <v>59</v>
      </c>
      <c r="S684">
        <v>2051</v>
      </c>
      <c r="T684" s="17">
        <v>0.60199999999999998</v>
      </c>
      <c r="U684" s="17">
        <v>0.61099999999999999</v>
      </c>
      <c r="V684" s="17">
        <v>0.70699999999999996</v>
      </c>
    </row>
    <row r="685" spans="1:22" x14ac:dyDescent="0.45">
      <c r="A685" t="str">
        <f t="shared" ref="A685:B685" si="624">A517</f>
        <v>AUT</v>
      </c>
      <c r="B685" t="str">
        <f t="shared" si="624"/>
        <v>Austria</v>
      </c>
      <c r="C685" s="6">
        <f t="shared" si="552"/>
        <v>5</v>
      </c>
      <c r="E685" t="str">
        <f t="shared" si="578"/>
        <v>NatGrdExt_AUT_5</v>
      </c>
      <c r="F685" s="17">
        <f t="shared" ca="1" si="593"/>
        <v>3.8535673515981737</v>
      </c>
      <c r="G685" s="17">
        <f t="shared" ca="1" si="620"/>
        <v>4.3535673515981737</v>
      </c>
      <c r="H685" s="17">
        <f t="shared" ca="1" si="620"/>
        <v>4.8535673515981737</v>
      </c>
      <c r="I685" s="17">
        <f t="shared" ca="1" si="620"/>
        <v>5.3535673515981737</v>
      </c>
      <c r="J685" s="17">
        <f t="shared" ca="1" si="620"/>
        <v>5.8535673515981737</v>
      </c>
      <c r="K685" s="17">
        <f t="shared" ca="1" si="620"/>
        <v>6.3535673515981737</v>
      </c>
      <c r="L685" s="17">
        <f t="shared" ca="1" si="620"/>
        <v>6.8535673515981737</v>
      </c>
      <c r="M685" s="17">
        <f t="shared" ca="1" si="620"/>
        <v>7.3535673515981737</v>
      </c>
      <c r="N685" s="17">
        <f t="shared" ca="1" si="620"/>
        <v>7.8535673515981737</v>
      </c>
      <c r="O685" s="18">
        <v>3</v>
      </c>
      <c r="Q685" s="19">
        <f t="shared" ca="1" si="580"/>
        <v>0.71</v>
      </c>
      <c r="R685" t="s">
        <v>59</v>
      </c>
      <c r="S685">
        <v>2052</v>
      </c>
      <c r="T685" s="17">
        <v>0.6</v>
      </c>
      <c r="U685" s="17">
        <v>0.61</v>
      </c>
      <c r="V685" s="17">
        <v>0.71</v>
      </c>
    </row>
    <row r="686" spans="1:22" x14ac:dyDescent="0.45">
      <c r="A686" t="str">
        <f t="shared" ref="A686:B686" si="625">A518</f>
        <v>AZE</v>
      </c>
      <c r="B686" t="str">
        <f t="shared" si="625"/>
        <v>Azerbaijan</v>
      </c>
      <c r="C686" s="6">
        <f t="shared" ref="C686:C749" si="626">C518+1</f>
        <v>5</v>
      </c>
      <c r="E686" t="str">
        <f t="shared" si="578"/>
        <v>NatGrdExt_AZE_5</v>
      </c>
      <c r="F686" s="17">
        <f t="shared" ca="1" si="593"/>
        <v>1.3938584474885845</v>
      </c>
      <c r="G686" s="17">
        <f t="shared" ca="1" si="620"/>
        <v>1.8938584474885845</v>
      </c>
      <c r="H686" s="17">
        <f t="shared" ca="1" si="620"/>
        <v>2.3938584474885847</v>
      </c>
      <c r="I686" s="17">
        <f t="shared" ca="1" si="620"/>
        <v>2.8938584474885847</v>
      </c>
      <c r="J686" s="17">
        <f t="shared" ca="1" si="620"/>
        <v>3.3938584474885847</v>
      </c>
      <c r="K686" s="17">
        <f t="shared" ca="1" si="620"/>
        <v>3.8938584474885847</v>
      </c>
      <c r="L686" s="17">
        <f t="shared" ca="1" si="620"/>
        <v>4.3938584474885847</v>
      </c>
      <c r="M686" s="17">
        <f t="shared" ca="1" si="620"/>
        <v>4.8938584474885847</v>
      </c>
      <c r="N686" s="17">
        <f t="shared" ca="1" si="620"/>
        <v>5.3938584474885847</v>
      </c>
      <c r="O686" s="18">
        <v>3</v>
      </c>
      <c r="Q686" s="19">
        <f t="shared" ca="1" si="580"/>
        <v>0.71199999999999997</v>
      </c>
      <c r="R686" t="s">
        <v>59</v>
      </c>
      <c r="S686">
        <v>2053</v>
      </c>
      <c r="T686" s="17">
        <v>0.59699999999999998</v>
      </c>
      <c r="U686" s="17">
        <v>0.60799999999999998</v>
      </c>
      <c r="V686" s="17">
        <v>0.71199999999999997</v>
      </c>
    </row>
    <row r="687" spans="1:22" x14ac:dyDescent="0.45">
      <c r="A687" t="str">
        <f t="shared" ref="A687:B687" si="627">A519</f>
        <v>BDI</v>
      </c>
      <c r="B687" t="str">
        <f t="shared" si="627"/>
        <v>Burundi</v>
      </c>
      <c r="C687" s="6">
        <f t="shared" si="626"/>
        <v>5</v>
      </c>
      <c r="E687" t="str">
        <f t="shared" si="578"/>
        <v>NatGrdExt_BDI_5</v>
      </c>
      <c r="F687" s="17">
        <f t="shared" ca="1" si="593"/>
        <v>0.58634132420091323</v>
      </c>
      <c r="G687" s="17">
        <f t="shared" ca="1" si="620"/>
        <v>1.0863413242009132</v>
      </c>
      <c r="H687" s="17">
        <f t="shared" ca="1" si="620"/>
        <v>1.5863413242009132</v>
      </c>
      <c r="I687" s="17">
        <f t="shared" ca="1" si="620"/>
        <v>2.0863413242009132</v>
      </c>
      <c r="J687" s="17">
        <f t="shared" ca="1" si="620"/>
        <v>2.5863413242009132</v>
      </c>
      <c r="K687" s="17">
        <f t="shared" ca="1" si="620"/>
        <v>3.0863413242009132</v>
      </c>
      <c r="L687" s="17">
        <f t="shared" ca="1" si="620"/>
        <v>3.5863413242009132</v>
      </c>
      <c r="M687" s="17">
        <f t="shared" ca="1" si="620"/>
        <v>4.0863413242009132</v>
      </c>
      <c r="N687" s="17">
        <f t="shared" ca="1" si="620"/>
        <v>4.5863413242009132</v>
      </c>
      <c r="O687" s="18">
        <v>3</v>
      </c>
      <c r="Q687" s="19">
        <f t="shared" ca="1" si="580"/>
        <v>0.71499999999999997</v>
      </c>
      <c r="R687" t="s">
        <v>59</v>
      </c>
      <c r="S687">
        <v>2054</v>
      </c>
      <c r="T687" s="17">
        <v>0.59499999999999997</v>
      </c>
      <c r="U687" s="17">
        <v>0.60699999999999998</v>
      </c>
      <c r="V687" s="17">
        <v>0.71499999999999997</v>
      </c>
    </row>
    <row r="688" spans="1:22" x14ac:dyDescent="0.45">
      <c r="A688" t="str">
        <f t="shared" ref="A688:B688" si="628">A520</f>
        <v>BEL</v>
      </c>
      <c r="B688" t="str">
        <f t="shared" si="628"/>
        <v>Belgium</v>
      </c>
      <c r="C688" s="6">
        <f t="shared" si="626"/>
        <v>5</v>
      </c>
      <c r="E688" t="str">
        <f t="shared" si="578"/>
        <v>NatGrdExt_BEL_5</v>
      </c>
      <c r="F688" s="17">
        <f t="shared" ca="1" si="593"/>
        <v>4.3845605022831045</v>
      </c>
      <c r="G688" s="17">
        <f t="shared" ca="1" si="620"/>
        <v>4.8845605022831045</v>
      </c>
      <c r="H688" s="17">
        <f t="shared" ca="1" si="620"/>
        <v>5.3845605022831045</v>
      </c>
      <c r="I688" s="17">
        <f t="shared" ca="1" si="620"/>
        <v>5.8845605022831045</v>
      </c>
      <c r="J688" s="17">
        <f t="shared" ca="1" si="620"/>
        <v>6.3845605022831045</v>
      </c>
      <c r="K688" s="17">
        <f t="shared" ca="1" si="620"/>
        <v>6.8845605022831045</v>
      </c>
      <c r="L688" s="17">
        <f t="shared" ca="1" si="620"/>
        <v>7.3845605022831045</v>
      </c>
      <c r="M688" s="17">
        <f t="shared" ca="1" si="620"/>
        <v>7.8845605022831045</v>
      </c>
      <c r="N688" s="17">
        <f t="shared" ca="1" si="620"/>
        <v>8.3845605022831045</v>
      </c>
      <c r="O688" s="18">
        <v>3</v>
      </c>
      <c r="Q688" s="19">
        <f t="shared" ca="1" si="580"/>
        <v>0.71799999999999997</v>
      </c>
      <c r="R688" t="s">
        <v>59</v>
      </c>
      <c r="S688">
        <v>2055</v>
      </c>
      <c r="T688" s="17">
        <v>0.59199999999999997</v>
      </c>
      <c r="U688" s="17">
        <v>0.60499999999999998</v>
      </c>
      <c r="V688" s="17">
        <v>0.71799999999999997</v>
      </c>
    </row>
    <row r="689" spans="1:22" x14ac:dyDescent="0.45">
      <c r="A689" t="str">
        <f t="shared" ref="A689:B689" si="629">A521</f>
        <v>BEN</v>
      </c>
      <c r="B689" t="str">
        <f t="shared" si="629"/>
        <v>Benin</v>
      </c>
      <c r="C689" s="6">
        <f t="shared" si="626"/>
        <v>5</v>
      </c>
      <c r="E689" t="str">
        <f t="shared" si="578"/>
        <v>NatGrdExt_BEN_5</v>
      </c>
      <c r="F689" s="17">
        <f t="shared" ca="1" si="593"/>
        <v>0.59237442922374428</v>
      </c>
      <c r="G689" s="17">
        <f t="shared" ca="1" si="620"/>
        <v>1.0923744292237443</v>
      </c>
      <c r="H689" s="17">
        <f t="shared" ca="1" si="620"/>
        <v>1.5923744292237443</v>
      </c>
      <c r="I689" s="17">
        <f t="shared" ca="1" si="620"/>
        <v>2.0923744292237441</v>
      </c>
      <c r="J689" s="17">
        <f t="shared" ca="1" si="620"/>
        <v>2.5923744292237441</v>
      </c>
      <c r="K689" s="17">
        <f t="shared" ca="1" si="620"/>
        <v>3.0923744292237441</v>
      </c>
      <c r="L689" s="17">
        <f t="shared" ca="1" si="620"/>
        <v>3.5923744292237441</v>
      </c>
      <c r="M689" s="17">
        <f t="shared" ca="1" si="620"/>
        <v>4.0923744292237441</v>
      </c>
      <c r="N689" s="17">
        <f t="shared" ca="1" si="620"/>
        <v>4.5923744292237441</v>
      </c>
      <c r="O689" s="18">
        <v>3</v>
      </c>
      <c r="Q689" s="19">
        <f t="shared" ca="1" si="580"/>
        <v>0.72199999999999998</v>
      </c>
      <c r="R689" t="s">
        <v>59</v>
      </c>
      <c r="S689">
        <v>2056</v>
      </c>
      <c r="T689" s="17">
        <v>0.59</v>
      </c>
      <c r="U689" s="17">
        <v>0.60399999999999998</v>
      </c>
      <c r="V689" s="17">
        <v>0.72199999999999998</v>
      </c>
    </row>
    <row r="690" spans="1:22" x14ac:dyDescent="0.45">
      <c r="A690" t="str">
        <f t="shared" ref="A690:B690" si="630">A522</f>
        <v>BFA</v>
      </c>
      <c r="B690" t="str">
        <f t="shared" si="630"/>
        <v>Burkina Faso</v>
      </c>
      <c r="C690" s="6">
        <f t="shared" si="626"/>
        <v>5</v>
      </c>
      <c r="E690" t="str">
        <f t="shared" si="578"/>
        <v>NatGrdExt_BFA_5</v>
      </c>
      <c r="F690" s="17">
        <f t="shared" ca="1" si="593"/>
        <v>0.65234589041095892</v>
      </c>
      <c r="G690" s="17">
        <f t="shared" ca="1" si="620"/>
        <v>1.1523458904109589</v>
      </c>
      <c r="H690" s="17">
        <f t="shared" ca="1" si="620"/>
        <v>1.6523458904109589</v>
      </c>
      <c r="I690" s="17">
        <f t="shared" ca="1" si="620"/>
        <v>2.1523458904109587</v>
      </c>
      <c r="J690" s="17">
        <f t="shared" ca="1" si="620"/>
        <v>2.6523458904109587</v>
      </c>
      <c r="K690" s="17">
        <f t="shared" ca="1" si="620"/>
        <v>3.1712271689497715</v>
      </c>
      <c r="L690" s="17">
        <f t="shared" ca="1" si="620"/>
        <v>4.7869006849315072</v>
      </c>
      <c r="M690" s="17">
        <f t="shared" ca="1" si="620"/>
        <v>6.9270148401826486</v>
      </c>
      <c r="N690" s="17">
        <f t="shared" ca="1" si="620"/>
        <v>8.1650399543378995</v>
      </c>
      <c r="O690" s="18">
        <v>3</v>
      </c>
      <c r="Q690" s="19">
        <f t="shared" ca="1" si="580"/>
        <v>0.72499999999999998</v>
      </c>
      <c r="R690" t="s">
        <v>59</v>
      </c>
      <c r="S690">
        <v>2057</v>
      </c>
      <c r="T690" s="17">
        <v>0.58699999999999997</v>
      </c>
      <c r="U690" s="17">
        <v>0.60199999999999998</v>
      </c>
      <c r="V690" s="17">
        <v>0.72499999999999998</v>
      </c>
    </row>
    <row r="691" spans="1:22" x14ac:dyDescent="0.45">
      <c r="A691" t="str">
        <f t="shared" ref="A691:B691" si="631">A523</f>
        <v>BGD</v>
      </c>
      <c r="B691" t="str">
        <f t="shared" si="631"/>
        <v>Bangladesh</v>
      </c>
      <c r="C691" s="6">
        <f t="shared" si="626"/>
        <v>5</v>
      </c>
      <c r="E691" t="str">
        <f t="shared" si="578"/>
        <v>NatGrdExt_BGD_5</v>
      </c>
      <c r="F691" s="17">
        <f t="shared" ca="1" si="593"/>
        <v>5.4472260273972601</v>
      </c>
      <c r="G691" s="17">
        <f t="shared" ref="G691:N700" ca="1" si="632">MAX(F691,SUMIFS($Q$5:$Q$19999,$R$5:$R$19999,RIGHT($A691,3),$S$5:$S$19999,G$4)*VLOOKUP($C691,$Y$5:$Z$15,2,FALSE)/8.76)+SUMIF($Y$5:$Y$15,$C691,$AA$5:$AA$15)</f>
        <v>7.6624543378995424</v>
      </c>
      <c r="H691" s="17">
        <f t="shared" ca="1" si="632"/>
        <v>13.821255707762555</v>
      </c>
      <c r="I691" s="17">
        <f t="shared" ca="1" si="632"/>
        <v>21.023144977168947</v>
      </c>
      <c r="J691" s="17">
        <f t="shared" ca="1" si="632"/>
        <v>27.190816210045661</v>
      </c>
      <c r="K691" s="17">
        <f t="shared" ca="1" si="632"/>
        <v>31.294805936073057</v>
      </c>
      <c r="L691" s="17">
        <f t="shared" ca="1" si="632"/>
        <v>33.765222602739726</v>
      </c>
      <c r="M691" s="17">
        <f t="shared" ca="1" si="632"/>
        <v>35.338584474885842</v>
      </c>
      <c r="N691" s="17">
        <f t="shared" ca="1" si="632"/>
        <v>35.995673515981736</v>
      </c>
      <c r="O691" s="18">
        <v>3</v>
      </c>
      <c r="Q691" s="19">
        <f t="shared" ca="1" si="580"/>
        <v>0.72899999999999998</v>
      </c>
      <c r="R691" t="s">
        <v>59</v>
      </c>
      <c r="S691">
        <v>2058</v>
      </c>
      <c r="T691" s="17">
        <v>0.58499999999999996</v>
      </c>
      <c r="U691" s="17">
        <v>0.60099999999999998</v>
      </c>
      <c r="V691" s="17">
        <v>0.72899999999999998</v>
      </c>
    </row>
    <row r="692" spans="1:22" x14ac:dyDescent="0.45">
      <c r="A692" t="str">
        <f t="shared" ref="A692:B692" si="633">A524</f>
        <v>BGR</v>
      </c>
      <c r="B692" t="str">
        <f t="shared" si="633"/>
        <v>Bulgaria</v>
      </c>
      <c r="C692" s="6">
        <f t="shared" si="626"/>
        <v>5</v>
      </c>
      <c r="E692" t="str">
        <f t="shared" si="578"/>
        <v>NatGrdExt_BGR_5</v>
      </c>
      <c r="F692" s="17">
        <f t="shared" ca="1" si="593"/>
        <v>1.8329166666666665</v>
      </c>
      <c r="G692" s="17">
        <f t="shared" ca="1" si="632"/>
        <v>2.3329166666666667</v>
      </c>
      <c r="H692" s="17">
        <f t="shared" ca="1" si="632"/>
        <v>2.8329166666666667</v>
      </c>
      <c r="I692" s="17">
        <f t="shared" ca="1" si="632"/>
        <v>3.3329166666666667</v>
      </c>
      <c r="J692" s="17">
        <f t="shared" ca="1" si="632"/>
        <v>3.8329166666666667</v>
      </c>
      <c r="K692" s="17">
        <f t="shared" ca="1" si="632"/>
        <v>4.3329166666666667</v>
      </c>
      <c r="L692" s="17">
        <f t="shared" ca="1" si="632"/>
        <v>4.8329166666666667</v>
      </c>
      <c r="M692" s="17">
        <f t="shared" ca="1" si="632"/>
        <v>5.3329166666666667</v>
      </c>
      <c r="N692" s="17">
        <f t="shared" ca="1" si="632"/>
        <v>5.8329166666666667</v>
      </c>
      <c r="O692" s="18">
        <v>3</v>
      </c>
      <c r="Q692" s="19">
        <f t="shared" ca="1" si="580"/>
        <v>0.73299999999999998</v>
      </c>
      <c r="R692" t="s">
        <v>59</v>
      </c>
      <c r="S692">
        <v>2059</v>
      </c>
      <c r="T692" s="17">
        <v>0.58299999999999996</v>
      </c>
      <c r="U692" s="17">
        <v>0.59899999999999998</v>
      </c>
      <c r="V692" s="17">
        <v>0.73299999999999998</v>
      </c>
    </row>
    <row r="693" spans="1:22" x14ac:dyDescent="0.45">
      <c r="A693" t="str">
        <f t="shared" ref="A693:B693" si="634">A525</f>
        <v>BHR</v>
      </c>
      <c r="B693" t="str">
        <f t="shared" si="634"/>
        <v>Bahrain</v>
      </c>
      <c r="C693" s="6">
        <f t="shared" si="626"/>
        <v>5</v>
      </c>
      <c r="E693" t="str">
        <f t="shared" si="578"/>
        <v>NatGrdExt_BHR_5</v>
      </c>
      <c r="F693" s="17">
        <f t="shared" ca="1" si="593"/>
        <v>1.8405479452054794</v>
      </c>
      <c r="G693" s="17">
        <f t="shared" ca="1" si="632"/>
        <v>2.3405479452054792</v>
      </c>
      <c r="H693" s="17">
        <f t="shared" ca="1" si="632"/>
        <v>2.8405479452054792</v>
      </c>
      <c r="I693" s="17">
        <f t="shared" ca="1" si="632"/>
        <v>3.3405479452054792</v>
      </c>
      <c r="J693" s="17">
        <f t="shared" ca="1" si="632"/>
        <v>3.8405479452054792</v>
      </c>
      <c r="K693" s="17">
        <f t="shared" ca="1" si="632"/>
        <v>4.3405479452054792</v>
      </c>
      <c r="L693" s="17">
        <f t="shared" ca="1" si="632"/>
        <v>4.8405479452054792</v>
      </c>
      <c r="M693" s="17">
        <f t="shared" ca="1" si="632"/>
        <v>5.3405479452054792</v>
      </c>
      <c r="N693" s="17">
        <f t="shared" ca="1" si="632"/>
        <v>5.8405479452054792</v>
      </c>
      <c r="O693" s="18">
        <v>3</v>
      </c>
      <c r="Q693" s="19">
        <f t="shared" ca="1" si="580"/>
        <v>0.73799999999999999</v>
      </c>
      <c r="R693" t="s">
        <v>59</v>
      </c>
      <c r="S693">
        <v>2060</v>
      </c>
      <c r="T693" s="17">
        <v>0.57999999999999996</v>
      </c>
      <c r="U693" s="17">
        <v>0.59799999999999998</v>
      </c>
      <c r="V693" s="17">
        <v>0.73799999999999999</v>
      </c>
    </row>
    <row r="694" spans="1:22" x14ac:dyDescent="0.45">
      <c r="A694" t="str">
        <f t="shared" ref="A694:B694" si="635">A526</f>
        <v>BHS</v>
      </c>
      <c r="B694" t="str">
        <f t="shared" si="635"/>
        <v>The Bahamas</v>
      </c>
      <c r="C694" s="6">
        <f t="shared" si="626"/>
        <v>5</v>
      </c>
      <c r="E694" t="str">
        <f t="shared" si="578"/>
        <v>NatGrdExt_BHS_5</v>
      </c>
      <c r="F694" s="17">
        <f t="shared" ca="1" si="593"/>
        <v>0.59345319634703197</v>
      </c>
      <c r="G694" s="17">
        <f t="shared" ca="1" si="632"/>
        <v>1.093453196347032</v>
      </c>
      <c r="H694" s="17">
        <f t="shared" ca="1" si="632"/>
        <v>1.593453196347032</v>
      </c>
      <c r="I694" s="17">
        <f t="shared" ca="1" si="632"/>
        <v>2.0934531963470322</v>
      </c>
      <c r="J694" s="17">
        <f t="shared" ca="1" si="632"/>
        <v>2.5934531963470322</v>
      </c>
      <c r="K694" s="17">
        <f t="shared" ca="1" si="632"/>
        <v>3.0934531963470322</v>
      </c>
      <c r="L694" s="17">
        <f t="shared" ca="1" si="632"/>
        <v>3.5934531963470322</v>
      </c>
      <c r="M694" s="17">
        <f t="shared" ca="1" si="632"/>
        <v>4.0934531963470322</v>
      </c>
      <c r="N694" s="17">
        <f t="shared" ca="1" si="632"/>
        <v>4.5934531963470322</v>
      </c>
      <c r="O694" s="18">
        <v>3</v>
      </c>
      <c r="Q694" s="19">
        <f t="shared" ca="1" si="580"/>
        <v>0.74199999999999999</v>
      </c>
      <c r="R694" t="s">
        <v>59</v>
      </c>
      <c r="S694">
        <v>2061</v>
      </c>
      <c r="T694" s="17">
        <v>0.57799999999999996</v>
      </c>
      <c r="U694" s="17">
        <v>0.59699999999999998</v>
      </c>
      <c r="V694" s="17">
        <v>0.74199999999999999</v>
      </c>
    </row>
    <row r="695" spans="1:22" x14ac:dyDescent="0.45">
      <c r="A695" t="str">
        <f t="shared" ref="A695:B695" si="636">A527</f>
        <v>BIH</v>
      </c>
      <c r="B695" t="str">
        <f t="shared" si="636"/>
        <v>Bosnia and Herzegovina</v>
      </c>
      <c r="C695" s="6">
        <f t="shared" si="626"/>
        <v>5</v>
      </c>
      <c r="E695" t="str">
        <f t="shared" si="578"/>
        <v>NatGrdExt_BIH_5</v>
      </c>
      <c r="F695" s="17">
        <f t="shared" ca="1" si="593"/>
        <v>1.256695205479452</v>
      </c>
      <c r="G695" s="17">
        <f t="shared" ca="1" si="632"/>
        <v>1.756695205479452</v>
      </c>
      <c r="H695" s="17">
        <f t="shared" ca="1" si="632"/>
        <v>2.2566952054794518</v>
      </c>
      <c r="I695" s="17">
        <f t="shared" ca="1" si="632"/>
        <v>2.7566952054794518</v>
      </c>
      <c r="J695" s="17">
        <f t="shared" ca="1" si="632"/>
        <v>3.2566952054794518</v>
      </c>
      <c r="K695" s="17">
        <f t="shared" ca="1" si="632"/>
        <v>3.7566952054794518</v>
      </c>
      <c r="L695" s="17">
        <f t="shared" ca="1" si="632"/>
        <v>4.2566952054794518</v>
      </c>
      <c r="M695" s="17">
        <f t="shared" ca="1" si="632"/>
        <v>4.7566952054794518</v>
      </c>
      <c r="N695" s="17">
        <f t="shared" ca="1" si="632"/>
        <v>5.2566952054794518</v>
      </c>
      <c r="O695" s="18">
        <v>3</v>
      </c>
      <c r="Q695" s="19">
        <f t="shared" ca="1" si="580"/>
        <v>0.746</v>
      </c>
      <c r="R695" t="s">
        <v>59</v>
      </c>
      <c r="S695">
        <v>2062</v>
      </c>
      <c r="T695" s="17">
        <v>0.57599999999999996</v>
      </c>
      <c r="U695" s="17">
        <v>0.59499999999999997</v>
      </c>
      <c r="V695" s="17">
        <v>0.746</v>
      </c>
    </row>
    <row r="696" spans="1:22" x14ac:dyDescent="0.45">
      <c r="A696" t="str">
        <f t="shared" ref="A696:B696" si="637">A528</f>
        <v>BLR</v>
      </c>
      <c r="B696" t="str">
        <f t="shared" si="637"/>
        <v>Belarus</v>
      </c>
      <c r="C696" s="6">
        <f t="shared" si="626"/>
        <v>5</v>
      </c>
      <c r="E696" t="str">
        <f t="shared" si="578"/>
        <v>NatGrdExt_BLR_5</v>
      </c>
      <c r="F696" s="17">
        <f t="shared" ca="1" si="593"/>
        <v>1.9332819634703196</v>
      </c>
      <c r="G696" s="17">
        <f t="shared" ca="1" si="632"/>
        <v>2.4332819634703196</v>
      </c>
      <c r="H696" s="17">
        <f t="shared" ca="1" si="632"/>
        <v>2.9332819634703196</v>
      </c>
      <c r="I696" s="17">
        <f t="shared" ca="1" si="632"/>
        <v>3.4332819634703196</v>
      </c>
      <c r="J696" s="17">
        <f t="shared" ca="1" si="632"/>
        <v>3.9332819634703196</v>
      </c>
      <c r="K696" s="17">
        <f t="shared" ca="1" si="632"/>
        <v>4.4332819634703196</v>
      </c>
      <c r="L696" s="17">
        <f t="shared" ca="1" si="632"/>
        <v>4.9332819634703196</v>
      </c>
      <c r="M696" s="17">
        <f t="shared" ca="1" si="632"/>
        <v>5.4332819634703196</v>
      </c>
      <c r="N696" s="17">
        <f t="shared" ca="1" si="632"/>
        <v>5.9332819634703196</v>
      </c>
      <c r="O696" s="18">
        <v>3</v>
      </c>
      <c r="Q696" s="19">
        <f t="shared" ca="1" si="580"/>
        <v>0.75</v>
      </c>
      <c r="R696" t="s">
        <v>59</v>
      </c>
      <c r="S696">
        <v>2063</v>
      </c>
      <c r="T696" s="17">
        <v>0.57399999999999995</v>
      </c>
      <c r="U696" s="17">
        <v>0.59399999999999997</v>
      </c>
      <c r="V696" s="17">
        <v>0.75</v>
      </c>
    </row>
    <row r="697" spans="1:22" x14ac:dyDescent="0.45">
      <c r="A697" t="str">
        <f t="shared" ref="A697:B697" si="638">A529</f>
        <v>BLZ</v>
      </c>
      <c r="B697" t="str">
        <f t="shared" si="638"/>
        <v>Belize</v>
      </c>
      <c r="C697" s="6">
        <f t="shared" si="626"/>
        <v>5</v>
      </c>
      <c r="E697" t="str">
        <f t="shared" si="578"/>
        <v>NatGrdExt_BLZ_5</v>
      </c>
      <c r="F697" s="17">
        <f t="shared" ca="1" si="593"/>
        <v>0.59828767123287674</v>
      </c>
      <c r="G697" s="17">
        <f t="shared" ca="1" si="632"/>
        <v>1.0982876712328768</v>
      </c>
      <c r="H697" s="17">
        <f t="shared" ca="1" si="632"/>
        <v>1.5982876712328768</v>
      </c>
      <c r="I697" s="17">
        <f t="shared" ca="1" si="632"/>
        <v>2.0982876712328768</v>
      </c>
      <c r="J697" s="17">
        <f t="shared" ca="1" si="632"/>
        <v>2.5982876712328768</v>
      </c>
      <c r="K697" s="17">
        <f t="shared" ca="1" si="632"/>
        <v>3.0982876712328768</v>
      </c>
      <c r="L697" s="17">
        <f t="shared" ca="1" si="632"/>
        <v>3.5982876712328768</v>
      </c>
      <c r="M697" s="17">
        <f t="shared" ca="1" si="632"/>
        <v>4.0982876712328764</v>
      </c>
      <c r="N697" s="17">
        <f t="shared" ca="1" si="632"/>
        <v>4.5982876712328764</v>
      </c>
      <c r="O697" s="18">
        <v>3</v>
      </c>
      <c r="Q697" s="19">
        <f t="shared" ca="1" si="580"/>
        <v>0.754</v>
      </c>
      <c r="R697" t="s">
        <v>59</v>
      </c>
      <c r="S697">
        <v>2064</v>
      </c>
      <c r="T697" s="17">
        <v>0.57099999999999995</v>
      </c>
      <c r="U697" s="17">
        <v>0.59299999999999997</v>
      </c>
      <c r="V697" s="17">
        <v>0.754</v>
      </c>
    </row>
    <row r="698" spans="1:22" x14ac:dyDescent="0.45">
      <c r="A698" t="str">
        <f t="shared" ref="A698:B698" si="639">A530</f>
        <v>BOL</v>
      </c>
      <c r="B698" t="str">
        <f t="shared" si="639"/>
        <v>Bolivia</v>
      </c>
      <c r="C698" s="6">
        <f t="shared" si="626"/>
        <v>5</v>
      </c>
      <c r="E698" t="str">
        <f t="shared" si="578"/>
        <v>NatGrdExt_BOL_5</v>
      </c>
      <c r="F698" s="17">
        <f t="shared" ca="1" si="593"/>
        <v>0.99787100456621003</v>
      </c>
      <c r="G698" s="17">
        <f t="shared" ca="1" si="632"/>
        <v>1.49787100456621</v>
      </c>
      <c r="H698" s="17">
        <f t="shared" ca="1" si="632"/>
        <v>1.99787100456621</v>
      </c>
      <c r="I698" s="17">
        <f t="shared" ca="1" si="632"/>
        <v>2.49787100456621</v>
      </c>
      <c r="J698" s="17">
        <f t="shared" ca="1" si="632"/>
        <v>2.99787100456621</v>
      </c>
      <c r="K698" s="17">
        <f t="shared" ca="1" si="632"/>
        <v>3.6689783105022831</v>
      </c>
      <c r="L698" s="17">
        <f t="shared" ca="1" si="632"/>
        <v>4.6859360730593602</v>
      </c>
      <c r="M698" s="17">
        <f t="shared" ca="1" si="632"/>
        <v>5.7742522831050227</v>
      </c>
      <c r="N698" s="17">
        <f t="shared" ca="1" si="632"/>
        <v>6.324503424657534</v>
      </c>
      <c r="O698" s="18">
        <v>3</v>
      </c>
      <c r="Q698" s="19">
        <f t="shared" ca="1" si="580"/>
        <v>0.75800000000000001</v>
      </c>
      <c r="R698" t="s">
        <v>59</v>
      </c>
      <c r="S698">
        <v>2065</v>
      </c>
      <c r="T698" s="17">
        <v>0.56899999999999995</v>
      </c>
      <c r="U698" s="17">
        <v>0.59199999999999997</v>
      </c>
      <c r="V698" s="17">
        <v>0.75800000000000001</v>
      </c>
    </row>
    <row r="699" spans="1:22" x14ac:dyDescent="0.45">
      <c r="A699" t="str">
        <f t="shared" ref="A699:B699" si="640">A531</f>
        <v>BRA</v>
      </c>
      <c r="B699" t="str">
        <f t="shared" si="640"/>
        <v>Brazil</v>
      </c>
      <c r="C699" s="6">
        <f t="shared" si="626"/>
        <v>5</v>
      </c>
      <c r="E699" t="str">
        <f t="shared" si="578"/>
        <v>NatGrdExt_BRA_5</v>
      </c>
      <c r="F699" s="17">
        <f t="shared" ca="1" si="593"/>
        <v>27.799240867579904</v>
      </c>
      <c r="G699" s="17">
        <f t="shared" ca="1" si="632"/>
        <v>30.699366438356165</v>
      </c>
      <c r="H699" s="17">
        <f t="shared" ca="1" si="632"/>
        <v>35.83377853881278</v>
      </c>
      <c r="I699" s="17">
        <f t="shared" ca="1" si="632"/>
        <v>39.669834474885846</v>
      </c>
      <c r="J699" s="17">
        <f t="shared" ca="1" si="632"/>
        <v>42.179965753424653</v>
      </c>
      <c r="K699" s="17">
        <f t="shared" ca="1" si="632"/>
        <v>43.663070776255701</v>
      </c>
      <c r="L699" s="17">
        <f t="shared" ca="1" si="632"/>
        <v>44.602796803652964</v>
      </c>
      <c r="M699" s="17">
        <f t="shared" ca="1" si="632"/>
        <v>45.416666666666664</v>
      </c>
      <c r="N699" s="17">
        <f t="shared" ca="1" si="632"/>
        <v>45.916666666666664</v>
      </c>
      <c r="O699" s="18">
        <v>3</v>
      </c>
      <c r="Q699" s="19">
        <f t="shared" ca="1" si="580"/>
        <v>0.76200000000000001</v>
      </c>
      <c r="R699" t="s">
        <v>59</v>
      </c>
      <c r="S699">
        <v>2066</v>
      </c>
      <c r="T699" s="17">
        <v>0.56599999999999995</v>
      </c>
      <c r="U699" s="17">
        <v>0.59099999999999997</v>
      </c>
      <c r="V699" s="17">
        <v>0.76200000000000001</v>
      </c>
    </row>
    <row r="700" spans="1:22" x14ac:dyDescent="0.45">
      <c r="A700" t="str">
        <f t="shared" ref="A700:B700" si="641">A532</f>
        <v>BRN</v>
      </c>
      <c r="B700" t="str">
        <f t="shared" si="641"/>
        <v>Brunei</v>
      </c>
      <c r="C700" s="6">
        <f t="shared" si="626"/>
        <v>5</v>
      </c>
      <c r="E700" t="str">
        <f t="shared" si="578"/>
        <v>NatGrdExt_BRN_5</v>
      </c>
      <c r="F700" s="17">
        <f t="shared" ca="1" si="593"/>
        <v>0.67687785388127852</v>
      </c>
      <c r="G700" s="17">
        <f t="shared" ca="1" si="632"/>
        <v>1.1768778538812785</v>
      </c>
      <c r="H700" s="17">
        <f t="shared" ca="1" si="632"/>
        <v>1.6768778538812785</v>
      </c>
      <c r="I700" s="17">
        <f t="shared" ca="1" si="632"/>
        <v>2.1768778538812787</v>
      </c>
      <c r="J700" s="17">
        <f t="shared" ca="1" si="632"/>
        <v>2.6768778538812787</v>
      </c>
      <c r="K700" s="17">
        <f t="shared" ca="1" si="632"/>
        <v>3.1768778538812787</v>
      </c>
      <c r="L700" s="17">
        <f t="shared" ca="1" si="632"/>
        <v>3.6768778538812787</v>
      </c>
      <c r="M700" s="17">
        <f t="shared" ca="1" si="632"/>
        <v>4.1768778538812787</v>
      </c>
      <c r="N700" s="17">
        <f t="shared" ca="1" si="632"/>
        <v>4.6768778538812787</v>
      </c>
      <c r="O700" s="18">
        <v>3</v>
      </c>
      <c r="Q700" s="19">
        <f t="shared" ca="1" si="580"/>
        <v>0.76600000000000001</v>
      </c>
      <c r="R700" t="s">
        <v>59</v>
      </c>
      <c r="S700">
        <v>2067</v>
      </c>
      <c r="T700" s="17">
        <v>0.56399999999999995</v>
      </c>
      <c r="U700" s="17">
        <v>0.59</v>
      </c>
      <c r="V700" s="17">
        <v>0.76600000000000001</v>
      </c>
    </row>
    <row r="701" spans="1:22" x14ac:dyDescent="0.45">
      <c r="A701" t="str">
        <f t="shared" ref="A701:B701" si="642">A533</f>
        <v>BTN</v>
      </c>
      <c r="B701" t="str">
        <f t="shared" si="642"/>
        <v>Bhutan</v>
      </c>
      <c r="C701" s="6">
        <f t="shared" si="626"/>
        <v>5</v>
      </c>
      <c r="E701" t="str">
        <f t="shared" si="578"/>
        <v>NatGrdExt_BTN_5</v>
      </c>
      <c r="F701" s="17">
        <f t="shared" ca="1" si="593"/>
        <v>0.51913812785388125</v>
      </c>
      <c r="G701" s="17">
        <f t="shared" ref="G701:N710" ca="1" si="643">MAX(F701,SUMIFS($Q$5:$Q$19999,$R$5:$R$19999,RIGHT($A701,3),$S$5:$S$19999,G$4)*VLOOKUP($C701,$Y$5:$Z$15,2,FALSE)/8.76)+SUMIF($Y$5:$Y$15,$C701,$AA$5:$AA$15)</f>
        <v>1.0191381278538811</v>
      </c>
      <c r="H701" s="17">
        <f t="shared" ca="1" si="643"/>
        <v>1.5191381278538811</v>
      </c>
      <c r="I701" s="17">
        <f t="shared" ca="1" si="643"/>
        <v>2.0191381278538811</v>
      </c>
      <c r="J701" s="17">
        <f t="shared" ca="1" si="643"/>
        <v>2.5191381278538811</v>
      </c>
      <c r="K701" s="17">
        <f t="shared" ca="1" si="643"/>
        <v>3.0191381278538811</v>
      </c>
      <c r="L701" s="17">
        <f t="shared" ca="1" si="643"/>
        <v>3.5191381278538811</v>
      </c>
      <c r="M701" s="17">
        <f t="shared" ca="1" si="643"/>
        <v>4.0191381278538811</v>
      </c>
      <c r="N701" s="17">
        <f t="shared" ca="1" si="643"/>
        <v>4.5191381278538811</v>
      </c>
      <c r="O701" s="18">
        <v>3</v>
      </c>
      <c r="Q701" s="19">
        <f t="shared" ca="1" si="580"/>
        <v>0.77</v>
      </c>
      <c r="R701" t="s">
        <v>59</v>
      </c>
      <c r="S701">
        <v>2068</v>
      </c>
      <c r="T701" s="17">
        <v>0.56100000000000005</v>
      </c>
      <c r="U701" s="17">
        <v>0.58899999999999997</v>
      </c>
      <c r="V701" s="17">
        <v>0.77</v>
      </c>
    </row>
    <row r="702" spans="1:22" x14ac:dyDescent="0.45">
      <c r="A702" t="str">
        <f t="shared" ref="A702:B702" si="644">A534</f>
        <v>BWA</v>
      </c>
      <c r="B702" t="str">
        <f t="shared" si="644"/>
        <v>Botswana</v>
      </c>
      <c r="C702" s="6">
        <f t="shared" si="626"/>
        <v>5</v>
      </c>
      <c r="E702" t="str">
        <f t="shared" si="578"/>
        <v>NatGrdExt_BWA_5</v>
      </c>
      <c r="F702" s="17">
        <f t="shared" ca="1" si="593"/>
        <v>0.72706050228310504</v>
      </c>
      <c r="G702" s="17">
        <f t="shared" ca="1" si="643"/>
        <v>1.2270605022831051</v>
      </c>
      <c r="H702" s="17">
        <f t="shared" ca="1" si="643"/>
        <v>1.7270605022831051</v>
      </c>
      <c r="I702" s="17">
        <f t="shared" ca="1" si="643"/>
        <v>2.2270605022831051</v>
      </c>
      <c r="J702" s="17">
        <f t="shared" ca="1" si="643"/>
        <v>2.7270605022831051</v>
      </c>
      <c r="K702" s="17">
        <f t="shared" ca="1" si="643"/>
        <v>3.2270605022831051</v>
      </c>
      <c r="L702" s="17">
        <f t="shared" ca="1" si="643"/>
        <v>3.7270605022831051</v>
      </c>
      <c r="M702" s="17">
        <f t="shared" ca="1" si="643"/>
        <v>4.2270605022831056</v>
      </c>
      <c r="N702" s="17">
        <f t="shared" ca="1" si="643"/>
        <v>4.7270605022831056</v>
      </c>
      <c r="O702" s="18">
        <v>3</v>
      </c>
      <c r="Q702" s="19">
        <f t="shared" ca="1" si="580"/>
        <v>0.77500000000000002</v>
      </c>
      <c r="R702" t="s">
        <v>59</v>
      </c>
      <c r="S702">
        <v>2069</v>
      </c>
      <c r="T702" s="17">
        <v>0.55800000000000005</v>
      </c>
      <c r="U702" s="17">
        <v>0.58799999999999997</v>
      </c>
      <c r="V702" s="17">
        <v>0.77500000000000002</v>
      </c>
    </row>
    <row r="703" spans="1:22" x14ac:dyDescent="0.45">
      <c r="A703" t="str">
        <f t="shared" ref="A703:B703" si="645">A535</f>
        <v>CAF</v>
      </c>
      <c r="B703" t="str">
        <f t="shared" si="645"/>
        <v>Central African Republic</v>
      </c>
      <c r="C703" s="6">
        <f t="shared" si="626"/>
        <v>5</v>
      </c>
      <c r="E703" t="str">
        <f t="shared" si="578"/>
        <v>NatGrdExt_CAF_5</v>
      </c>
      <c r="F703" s="17">
        <f t="shared" ca="1" si="593"/>
        <v>0.53380136986301374</v>
      </c>
      <c r="G703" s="17">
        <f t="shared" ca="1" si="643"/>
        <v>1.0338013698630137</v>
      </c>
      <c r="H703" s="17">
        <f t="shared" ca="1" si="643"/>
        <v>1.5338013698630137</v>
      </c>
      <c r="I703" s="17">
        <f t="shared" ca="1" si="643"/>
        <v>2.0338013698630135</v>
      </c>
      <c r="J703" s="17">
        <f t="shared" ca="1" si="643"/>
        <v>2.5338013698630135</v>
      </c>
      <c r="K703" s="17">
        <f t="shared" ca="1" si="643"/>
        <v>3.0338013698630135</v>
      </c>
      <c r="L703" s="17">
        <f t="shared" ca="1" si="643"/>
        <v>3.5338013698630135</v>
      </c>
      <c r="M703" s="17">
        <f t="shared" ca="1" si="643"/>
        <v>4.0338013698630135</v>
      </c>
      <c r="N703" s="17">
        <f t="shared" ca="1" si="643"/>
        <v>4.5338013698630135</v>
      </c>
      <c r="O703" s="18">
        <v>3</v>
      </c>
      <c r="Q703" s="19">
        <f t="shared" ca="1" si="580"/>
        <v>0.77900000000000003</v>
      </c>
      <c r="R703" t="s">
        <v>59</v>
      </c>
      <c r="S703">
        <v>2070</v>
      </c>
      <c r="T703" s="17">
        <v>0.55600000000000005</v>
      </c>
      <c r="U703" s="17">
        <v>0.58599999999999997</v>
      </c>
      <c r="V703" s="17">
        <v>0.77900000000000003</v>
      </c>
    </row>
    <row r="704" spans="1:22" x14ac:dyDescent="0.45">
      <c r="A704" t="str">
        <f t="shared" ref="A704:B704" si="646">A536</f>
        <v>CAN</v>
      </c>
      <c r="B704" t="str">
        <f t="shared" si="646"/>
        <v>Canada</v>
      </c>
      <c r="C704" s="6">
        <f t="shared" si="626"/>
        <v>5</v>
      </c>
      <c r="E704" t="str">
        <f t="shared" si="578"/>
        <v>NatGrdExt_CAN_5</v>
      </c>
      <c r="F704" s="17">
        <f t="shared" ca="1" si="593"/>
        <v>26.344942922374429</v>
      </c>
      <c r="G704" s="17">
        <f t="shared" ca="1" si="643"/>
        <v>26.844942922374429</v>
      </c>
      <c r="H704" s="17">
        <f t="shared" ca="1" si="643"/>
        <v>27.344942922374429</v>
      </c>
      <c r="I704" s="17">
        <f t="shared" ca="1" si="643"/>
        <v>27.844942922374429</v>
      </c>
      <c r="J704" s="17">
        <f t="shared" ca="1" si="643"/>
        <v>28.344942922374429</v>
      </c>
      <c r="K704" s="17">
        <f t="shared" ca="1" si="643"/>
        <v>28.844942922374429</v>
      </c>
      <c r="L704" s="17">
        <f t="shared" ca="1" si="643"/>
        <v>29.344942922374429</v>
      </c>
      <c r="M704" s="17">
        <f t="shared" ca="1" si="643"/>
        <v>29.844942922374429</v>
      </c>
      <c r="N704" s="17">
        <f t="shared" ca="1" si="643"/>
        <v>30.344942922374429</v>
      </c>
      <c r="O704" s="18">
        <v>3</v>
      </c>
      <c r="Q704" s="19">
        <f t="shared" ca="1" si="580"/>
        <v>0.78300000000000003</v>
      </c>
      <c r="R704" t="s">
        <v>59</v>
      </c>
      <c r="S704">
        <v>2071</v>
      </c>
      <c r="T704" s="17">
        <v>0.55300000000000005</v>
      </c>
      <c r="U704" s="17">
        <v>0.58399999999999996</v>
      </c>
      <c r="V704" s="17">
        <v>0.78300000000000003</v>
      </c>
    </row>
    <row r="705" spans="1:22" x14ac:dyDescent="0.45">
      <c r="A705" t="str">
        <f t="shared" ref="A705:B705" si="647">A537</f>
        <v>CHE</v>
      </c>
      <c r="B705" t="str">
        <f t="shared" si="647"/>
        <v>Switzerland</v>
      </c>
      <c r="C705" s="6">
        <f t="shared" si="626"/>
        <v>5</v>
      </c>
      <c r="E705" t="str">
        <f t="shared" si="578"/>
        <v>NatGrdExt_CHE_5</v>
      </c>
      <c r="F705" s="17">
        <f t="shared" ca="1" si="593"/>
        <v>3.4199828767123286</v>
      </c>
      <c r="G705" s="17">
        <f t="shared" ca="1" si="643"/>
        <v>3.9199828767123286</v>
      </c>
      <c r="H705" s="17">
        <f t="shared" ca="1" si="643"/>
        <v>4.4199828767123286</v>
      </c>
      <c r="I705" s="17">
        <f t="shared" ca="1" si="643"/>
        <v>4.9199828767123286</v>
      </c>
      <c r="J705" s="17">
        <f t="shared" ca="1" si="643"/>
        <v>5.4199828767123286</v>
      </c>
      <c r="K705" s="17">
        <f t="shared" ca="1" si="643"/>
        <v>5.9199828767123286</v>
      </c>
      <c r="L705" s="17">
        <f t="shared" ca="1" si="643"/>
        <v>6.4199828767123286</v>
      </c>
      <c r="M705" s="17">
        <f t="shared" ca="1" si="643"/>
        <v>6.9199828767123286</v>
      </c>
      <c r="N705" s="17">
        <f t="shared" ca="1" si="643"/>
        <v>7.4199828767123286</v>
      </c>
      <c r="O705" s="18">
        <v>3</v>
      </c>
      <c r="Q705" s="19">
        <f t="shared" ca="1" si="580"/>
        <v>0.78700000000000003</v>
      </c>
      <c r="R705" t="s">
        <v>59</v>
      </c>
      <c r="S705">
        <v>2072</v>
      </c>
      <c r="T705" s="17">
        <v>0.55100000000000005</v>
      </c>
      <c r="U705" s="17">
        <v>0.58199999999999996</v>
      </c>
      <c r="V705" s="17">
        <v>0.78700000000000003</v>
      </c>
    </row>
    <row r="706" spans="1:22" x14ac:dyDescent="0.45">
      <c r="A706" t="str">
        <f t="shared" ref="A706:B706" si="648">A538</f>
        <v>CHL</v>
      </c>
      <c r="B706" t="str">
        <f t="shared" si="648"/>
        <v>Chile</v>
      </c>
      <c r="C706" s="6">
        <f t="shared" si="626"/>
        <v>5</v>
      </c>
      <c r="E706" t="str">
        <f t="shared" si="578"/>
        <v>NatGrdExt_CHL_5</v>
      </c>
      <c r="F706" s="17">
        <f t="shared" ca="1" si="593"/>
        <v>4.137003424657534</v>
      </c>
      <c r="G706" s="17">
        <f t="shared" ca="1" si="643"/>
        <v>4.637003424657534</v>
      </c>
      <c r="H706" s="17">
        <f t="shared" ca="1" si="643"/>
        <v>5.137003424657534</v>
      </c>
      <c r="I706" s="17">
        <f t="shared" ca="1" si="643"/>
        <v>5.637003424657534</v>
      </c>
      <c r="J706" s="17">
        <f t="shared" ca="1" si="643"/>
        <v>6.137003424657534</v>
      </c>
      <c r="K706" s="17">
        <f t="shared" ca="1" si="643"/>
        <v>6.637003424657534</v>
      </c>
      <c r="L706" s="17">
        <f t="shared" ca="1" si="643"/>
        <v>7.137003424657534</v>
      </c>
      <c r="M706" s="17">
        <f t="shared" ca="1" si="643"/>
        <v>7.637003424657534</v>
      </c>
      <c r="N706" s="17">
        <f t="shared" ca="1" si="643"/>
        <v>8.137003424657534</v>
      </c>
      <c r="O706" s="18">
        <v>3</v>
      </c>
      <c r="Q706" s="19">
        <f t="shared" ca="1" si="580"/>
        <v>0.79100000000000004</v>
      </c>
      <c r="R706" t="s">
        <v>59</v>
      </c>
      <c r="S706">
        <v>2073</v>
      </c>
      <c r="T706" s="17">
        <v>0.54800000000000004</v>
      </c>
      <c r="U706" s="17">
        <v>0.57999999999999996</v>
      </c>
      <c r="V706" s="17">
        <v>0.79100000000000004</v>
      </c>
    </row>
    <row r="707" spans="1:22" x14ac:dyDescent="0.45">
      <c r="A707" t="str">
        <f t="shared" ref="A707:B707" si="649">A539</f>
        <v>CHN</v>
      </c>
      <c r="B707" t="str">
        <f t="shared" si="649"/>
        <v>China</v>
      </c>
      <c r="C707" s="6">
        <f t="shared" si="626"/>
        <v>5</v>
      </c>
      <c r="E707" t="str">
        <f t="shared" si="578"/>
        <v>NatGrdExt_CHN_5</v>
      </c>
      <c r="F707" s="17">
        <f t="shared" ca="1" si="593"/>
        <v>492.3778538812785</v>
      </c>
      <c r="G707" s="17">
        <f t="shared" ca="1" si="643"/>
        <v>611.83333333333337</v>
      </c>
      <c r="H707" s="17">
        <f t="shared" ca="1" si="643"/>
        <v>766.8841324200913</v>
      </c>
      <c r="I707" s="17">
        <f t="shared" ca="1" si="643"/>
        <v>810.2505707762557</v>
      </c>
      <c r="J707" s="17">
        <f t="shared" ca="1" si="643"/>
        <v>810.7505707762557</v>
      </c>
      <c r="K707" s="17">
        <f t="shared" ca="1" si="643"/>
        <v>811.2505707762557</v>
      </c>
      <c r="L707" s="17">
        <f t="shared" ca="1" si="643"/>
        <v>811.7505707762557</v>
      </c>
      <c r="M707" s="17">
        <f t="shared" ca="1" si="643"/>
        <v>812.2505707762557</v>
      </c>
      <c r="N707" s="17">
        <f t="shared" ca="1" si="643"/>
        <v>812.7505707762557</v>
      </c>
      <c r="O707" s="18">
        <v>3</v>
      </c>
      <c r="Q707" s="19">
        <f t="shared" ca="1" si="580"/>
        <v>0.79600000000000004</v>
      </c>
      <c r="R707" t="s">
        <v>59</v>
      </c>
      <c r="S707">
        <v>2074</v>
      </c>
      <c r="T707" s="17">
        <v>0.54600000000000004</v>
      </c>
      <c r="U707" s="17">
        <v>0.57699999999999996</v>
      </c>
      <c r="V707" s="17">
        <v>0.79600000000000004</v>
      </c>
    </row>
    <row r="708" spans="1:22" x14ac:dyDescent="0.45">
      <c r="A708" t="str">
        <f t="shared" ref="A708:B708" si="650">A540</f>
        <v>CIV</v>
      </c>
      <c r="B708" t="str">
        <f t="shared" si="650"/>
        <v>Ivory Coast</v>
      </c>
      <c r="C708" s="6">
        <f t="shared" si="626"/>
        <v>5</v>
      </c>
      <c r="E708" t="str">
        <f t="shared" si="578"/>
        <v>NatGrdExt_CIV_5</v>
      </c>
      <c r="F708" s="17">
        <f t="shared" ca="1" si="593"/>
        <v>0.92783105022831047</v>
      </c>
      <c r="G708" s="17">
        <f t="shared" ca="1" si="643"/>
        <v>1.4278310502283105</v>
      </c>
      <c r="H708" s="17">
        <f t="shared" ca="1" si="643"/>
        <v>1.9278310502283105</v>
      </c>
      <c r="I708" s="17">
        <f t="shared" ca="1" si="643"/>
        <v>2.4278310502283107</v>
      </c>
      <c r="J708" s="17">
        <f t="shared" ca="1" si="643"/>
        <v>2.9278310502283107</v>
      </c>
      <c r="K708" s="17">
        <f t="shared" ca="1" si="643"/>
        <v>3.7522831050228311</v>
      </c>
      <c r="L708" s="17">
        <f t="shared" ca="1" si="643"/>
        <v>4.8749600456621005</v>
      </c>
      <c r="M708" s="17">
        <f t="shared" ca="1" si="643"/>
        <v>6.0765468036529677</v>
      </c>
      <c r="N708" s="17">
        <f t="shared" ca="1" si="643"/>
        <v>6.67837899543379</v>
      </c>
      <c r="O708" s="18">
        <v>3</v>
      </c>
      <c r="Q708" s="19">
        <f t="shared" ca="1" si="580"/>
        <v>0.8</v>
      </c>
      <c r="R708" t="s">
        <v>59</v>
      </c>
      <c r="S708">
        <v>2075</v>
      </c>
      <c r="T708" s="17">
        <v>0.54300000000000004</v>
      </c>
      <c r="U708" s="17">
        <v>0.57599999999999996</v>
      </c>
      <c r="V708" s="17">
        <v>0.8</v>
      </c>
    </row>
    <row r="709" spans="1:22" x14ac:dyDescent="0.45">
      <c r="A709" t="str">
        <f t="shared" ref="A709:B709" si="651">A541</f>
        <v>CMR</v>
      </c>
      <c r="B709" t="str">
        <f t="shared" si="651"/>
        <v>Cameroon</v>
      </c>
      <c r="C709" s="6">
        <f t="shared" si="626"/>
        <v>5</v>
      </c>
      <c r="E709" t="str">
        <f t="shared" ref="E709:E772" si="652">"NatGrdExt_"&amp;A709&amp;"_"&amp;C709</f>
        <v>NatGrdExt_CMR_5</v>
      </c>
      <c r="F709" s="17">
        <f t="shared" ca="1" si="593"/>
        <v>0.98081050228310507</v>
      </c>
      <c r="G709" s="17">
        <f t="shared" ca="1" si="643"/>
        <v>1.4808105022831051</v>
      </c>
      <c r="H709" s="17">
        <f t="shared" ca="1" si="643"/>
        <v>1.9808105022831051</v>
      </c>
      <c r="I709" s="17">
        <f t="shared" ca="1" si="643"/>
        <v>2.4808105022831048</v>
      </c>
      <c r="J709" s="17">
        <f t="shared" ca="1" si="643"/>
        <v>2.9808105022831048</v>
      </c>
      <c r="K709" s="17">
        <f t="shared" ca="1" si="643"/>
        <v>3.9514954337899537</v>
      </c>
      <c r="L709" s="17">
        <f t="shared" ca="1" si="643"/>
        <v>5.0611073059360736</v>
      </c>
      <c r="M709" s="17">
        <f t="shared" ca="1" si="643"/>
        <v>6.2040410958904104</v>
      </c>
      <c r="N709" s="17">
        <f t="shared" ca="1" si="643"/>
        <v>6.7582876712328765</v>
      </c>
      <c r="O709" s="18">
        <v>3</v>
      </c>
      <c r="Q709" s="19">
        <f t="shared" ca="1" si="580"/>
        <v>0.80300000000000005</v>
      </c>
      <c r="R709" t="s">
        <v>59</v>
      </c>
      <c r="S709">
        <v>2076</v>
      </c>
      <c r="T709" s="17">
        <v>0.54100000000000004</v>
      </c>
      <c r="U709" s="17">
        <v>0.57499999999999996</v>
      </c>
      <c r="V709" s="17">
        <v>0.80300000000000005</v>
      </c>
    </row>
    <row r="710" spans="1:22" x14ac:dyDescent="0.45">
      <c r="A710" t="str">
        <f t="shared" ref="A710:B710" si="653">A542</f>
        <v>COD</v>
      </c>
      <c r="B710" t="str">
        <f t="shared" si="653"/>
        <v>Democratic Republic of Congo</v>
      </c>
      <c r="C710" s="6">
        <f t="shared" si="626"/>
        <v>5</v>
      </c>
      <c r="E710" t="str">
        <f t="shared" si="652"/>
        <v>NatGrdExt_COD_5</v>
      </c>
      <c r="F710" s="17">
        <f t="shared" ca="1" si="593"/>
        <v>1.3082762557077625</v>
      </c>
      <c r="G710" s="17">
        <f t="shared" ca="1" si="643"/>
        <v>1.8082762557077625</v>
      </c>
      <c r="H710" s="17">
        <f t="shared" ca="1" si="643"/>
        <v>2.6760730593607303</v>
      </c>
      <c r="I710" s="17">
        <f t="shared" ca="1" si="643"/>
        <v>4.3996632420091322</v>
      </c>
      <c r="J710" s="17">
        <f t="shared" ca="1" si="643"/>
        <v>7.0782020547945201</v>
      </c>
      <c r="K710" s="17">
        <f t="shared" ca="1" si="643"/>
        <v>10.923207762557077</v>
      </c>
      <c r="L710" s="17">
        <f t="shared" ca="1" si="643"/>
        <v>15.967482876712328</v>
      </c>
      <c r="M710" s="17">
        <f t="shared" ca="1" si="643"/>
        <v>21.956718036529676</v>
      </c>
      <c r="N710" s="17">
        <f t="shared" ca="1" si="643"/>
        <v>25.139440639269406</v>
      </c>
      <c r="O710" s="18">
        <v>3</v>
      </c>
      <c r="Q710" s="19">
        <f t="shared" ref="Q710:Q773" ca="1" si="654">OFFSET(S710,0,MATCH($Q$3,$T$4:$V$4,0))</f>
        <v>0.80700000000000005</v>
      </c>
      <c r="R710" t="s">
        <v>59</v>
      </c>
      <c r="S710">
        <v>2077</v>
      </c>
      <c r="T710" s="17">
        <v>0.53900000000000003</v>
      </c>
      <c r="U710" s="17">
        <v>0.57399999999999995</v>
      </c>
      <c r="V710" s="17">
        <v>0.80700000000000005</v>
      </c>
    </row>
    <row r="711" spans="1:22" x14ac:dyDescent="0.45">
      <c r="A711" t="str">
        <f t="shared" ref="A711:B711" si="655">A543</f>
        <v>COG</v>
      </c>
      <c r="B711" t="str">
        <f t="shared" si="655"/>
        <v>Republic of Congo</v>
      </c>
      <c r="C711" s="6">
        <f t="shared" si="626"/>
        <v>5</v>
      </c>
      <c r="E711" t="str">
        <f t="shared" si="652"/>
        <v>NatGrdExt_COG_5</v>
      </c>
      <c r="F711" s="17">
        <f t="shared" ca="1" si="593"/>
        <v>0.57243721461187214</v>
      </c>
      <c r="G711" s="17">
        <f t="shared" ref="G711:N720" ca="1" si="656">MAX(F711,SUMIFS($Q$5:$Q$19999,$R$5:$R$19999,RIGHT($A711,3),$S$5:$S$19999,G$4)*VLOOKUP($C711,$Y$5:$Z$15,2,FALSE)/8.76)+SUMIF($Y$5:$Y$15,$C711,$AA$5:$AA$15)</f>
        <v>1.0724372146118721</v>
      </c>
      <c r="H711" s="17">
        <f t="shared" ca="1" si="656"/>
        <v>1.5724372146118721</v>
      </c>
      <c r="I711" s="17">
        <f t="shared" ca="1" si="656"/>
        <v>2.0724372146118721</v>
      </c>
      <c r="J711" s="17">
        <f t="shared" ca="1" si="656"/>
        <v>2.5724372146118721</v>
      </c>
      <c r="K711" s="17">
        <f t="shared" ca="1" si="656"/>
        <v>3.0724372146118721</v>
      </c>
      <c r="L711" s="17">
        <f t="shared" ca="1" si="656"/>
        <v>3.5724372146118721</v>
      </c>
      <c r="M711" s="17">
        <f t="shared" ca="1" si="656"/>
        <v>4.0724372146118721</v>
      </c>
      <c r="N711" s="17">
        <f t="shared" ca="1" si="656"/>
        <v>4.5724372146118721</v>
      </c>
      <c r="O711" s="18">
        <v>3</v>
      </c>
      <c r="Q711" s="19">
        <f t="shared" ca="1" si="654"/>
        <v>0.81100000000000005</v>
      </c>
      <c r="R711" t="s">
        <v>59</v>
      </c>
      <c r="S711">
        <v>2078</v>
      </c>
      <c r="T711" s="17">
        <v>0.53600000000000003</v>
      </c>
      <c r="U711" s="17">
        <v>0.57299999999999995</v>
      </c>
      <c r="V711" s="17">
        <v>0.81100000000000005</v>
      </c>
    </row>
    <row r="712" spans="1:22" x14ac:dyDescent="0.45">
      <c r="A712" t="str">
        <f t="shared" ref="A712:B712" si="657">A544</f>
        <v>COL</v>
      </c>
      <c r="B712" t="str">
        <f t="shared" si="657"/>
        <v>Colombia</v>
      </c>
      <c r="C712" s="6">
        <f t="shared" si="626"/>
        <v>5</v>
      </c>
      <c r="E712" t="str">
        <f t="shared" si="652"/>
        <v>NatGrdExt_COL_5</v>
      </c>
      <c r="F712" s="17">
        <f t="shared" ca="1" si="593"/>
        <v>3.9063070776255704</v>
      </c>
      <c r="G712" s="17">
        <f t="shared" ca="1" si="656"/>
        <v>4.4063070776255699</v>
      </c>
      <c r="H712" s="17">
        <f t="shared" ca="1" si="656"/>
        <v>5.4945719178082184</v>
      </c>
      <c r="I712" s="17">
        <f t="shared" ca="1" si="656"/>
        <v>6.6344292237442923</v>
      </c>
      <c r="J712" s="17">
        <f t="shared" ca="1" si="656"/>
        <v>7.7513527397260278</v>
      </c>
      <c r="K712" s="17">
        <f t="shared" ca="1" si="656"/>
        <v>8.7979166666666657</v>
      </c>
      <c r="L712" s="17">
        <f t="shared" ca="1" si="656"/>
        <v>9.7332477168949758</v>
      </c>
      <c r="M712" s="17">
        <f t="shared" ca="1" si="656"/>
        <v>10.583356164383563</v>
      </c>
      <c r="N712" s="17">
        <f t="shared" ca="1" si="656"/>
        <v>11.083356164383563</v>
      </c>
      <c r="O712" s="18">
        <v>3</v>
      </c>
      <c r="Q712" s="19">
        <f t="shared" ca="1" si="654"/>
        <v>0.81499999999999995</v>
      </c>
      <c r="R712" t="s">
        <v>59</v>
      </c>
      <c r="S712">
        <v>2079</v>
      </c>
      <c r="T712" s="17">
        <v>0.53400000000000003</v>
      </c>
      <c r="U712" s="17">
        <v>0.57199999999999995</v>
      </c>
      <c r="V712" s="17">
        <v>0.81499999999999995</v>
      </c>
    </row>
    <row r="713" spans="1:22" x14ac:dyDescent="0.45">
      <c r="A713" t="str">
        <f t="shared" ref="A713:B713" si="658">A545</f>
        <v>CRI</v>
      </c>
      <c r="B713" t="str">
        <f t="shared" si="658"/>
        <v>Costa Rica</v>
      </c>
      <c r="C713" s="6">
        <f t="shared" si="626"/>
        <v>5</v>
      </c>
      <c r="E713" t="str">
        <f t="shared" si="652"/>
        <v>NatGrdExt_CRI_5</v>
      </c>
      <c r="F713" s="17">
        <f t="shared" ca="1" si="593"/>
        <v>1.0080593607305937</v>
      </c>
      <c r="G713" s="17">
        <f t="shared" ca="1" si="656"/>
        <v>1.5080593607305937</v>
      </c>
      <c r="H713" s="17">
        <f t="shared" ca="1" si="656"/>
        <v>2.0080593607305937</v>
      </c>
      <c r="I713" s="17">
        <f t="shared" ca="1" si="656"/>
        <v>2.5080593607305937</v>
      </c>
      <c r="J713" s="17">
        <f t="shared" ca="1" si="656"/>
        <v>3.0080593607305937</v>
      </c>
      <c r="K713" s="17">
        <f t="shared" ca="1" si="656"/>
        <v>3.5080593607305937</v>
      </c>
      <c r="L713" s="17">
        <f t="shared" ca="1" si="656"/>
        <v>4.0080593607305932</v>
      </c>
      <c r="M713" s="17">
        <f t="shared" ca="1" si="656"/>
        <v>4.5080593607305932</v>
      </c>
      <c r="N713" s="17">
        <f t="shared" ca="1" si="656"/>
        <v>5.0080593607305932</v>
      </c>
      <c r="O713" s="18">
        <v>3</v>
      </c>
      <c r="Q713" s="19">
        <f t="shared" ca="1" si="654"/>
        <v>0.81799999999999995</v>
      </c>
      <c r="R713" t="s">
        <v>59</v>
      </c>
      <c r="S713">
        <v>2080</v>
      </c>
      <c r="T713" s="17">
        <v>0.53100000000000003</v>
      </c>
      <c r="U713" s="17">
        <v>0.56999999999999995</v>
      </c>
      <c r="V713" s="17">
        <v>0.81799999999999995</v>
      </c>
    </row>
    <row r="714" spans="1:22" x14ac:dyDescent="0.45">
      <c r="A714" t="str">
        <f t="shared" ref="A714:B714" si="659">A546</f>
        <v>CUB</v>
      </c>
      <c r="B714" t="str">
        <f t="shared" si="659"/>
        <v>Cuba</v>
      </c>
      <c r="C714" s="6">
        <f t="shared" si="626"/>
        <v>5</v>
      </c>
      <c r="E714" t="str">
        <f t="shared" si="652"/>
        <v>NatGrdExt_CUB_5</v>
      </c>
      <c r="F714" s="17">
        <f t="shared" ca="1" si="593"/>
        <v>1.2655251141552513</v>
      </c>
      <c r="G714" s="17">
        <f t="shared" ca="1" si="656"/>
        <v>1.7655251141552513</v>
      </c>
      <c r="H714" s="17">
        <f t="shared" ca="1" si="656"/>
        <v>2.2655251141552513</v>
      </c>
      <c r="I714" s="17">
        <f t="shared" ca="1" si="656"/>
        <v>2.7655251141552513</v>
      </c>
      <c r="J714" s="17">
        <f t="shared" ca="1" si="656"/>
        <v>3.2655251141552513</v>
      </c>
      <c r="K714" s="17">
        <f t="shared" ca="1" si="656"/>
        <v>3.7655251141552513</v>
      </c>
      <c r="L714" s="17">
        <f t="shared" ca="1" si="656"/>
        <v>4.2655251141552508</v>
      </c>
      <c r="M714" s="17">
        <f t="shared" ca="1" si="656"/>
        <v>4.7655251141552508</v>
      </c>
      <c r="N714" s="17">
        <f t="shared" ca="1" si="656"/>
        <v>5.2655251141552508</v>
      </c>
      <c r="O714" s="18">
        <v>3</v>
      </c>
      <c r="Q714" s="19">
        <f t="shared" ca="1" si="654"/>
        <v>0.82199999999999995</v>
      </c>
      <c r="R714" t="s">
        <v>59</v>
      </c>
      <c r="S714">
        <v>2081</v>
      </c>
      <c r="T714" s="17">
        <v>0.52800000000000002</v>
      </c>
      <c r="U714" s="17">
        <v>0.56799999999999995</v>
      </c>
      <c r="V714" s="17">
        <v>0.82199999999999995</v>
      </c>
    </row>
    <row r="715" spans="1:22" x14ac:dyDescent="0.45">
      <c r="A715" t="str">
        <f t="shared" ref="A715:B715" si="660">A547</f>
        <v>CYP</v>
      </c>
      <c r="B715" t="str">
        <f t="shared" si="660"/>
        <v>Cyprus</v>
      </c>
      <c r="C715" s="6">
        <f t="shared" si="626"/>
        <v>5</v>
      </c>
      <c r="E715" t="str">
        <f t="shared" si="652"/>
        <v>NatGrdExt_CYP_5</v>
      </c>
      <c r="F715" s="17">
        <f t="shared" ca="1" si="593"/>
        <v>0.80289383561643834</v>
      </c>
      <c r="G715" s="17">
        <f t="shared" ca="1" si="656"/>
        <v>1.3028938356164383</v>
      </c>
      <c r="H715" s="17">
        <f t="shared" ca="1" si="656"/>
        <v>1.8028938356164383</v>
      </c>
      <c r="I715" s="17">
        <f t="shared" ca="1" si="656"/>
        <v>2.3028938356164383</v>
      </c>
      <c r="J715" s="17">
        <f t="shared" ca="1" si="656"/>
        <v>2.8028938356164383</v>
      </c>
      <c r="K715" s="17">
        <f t="shared" ca="1" si="656"/>
        <v>3.3028938356164383</v>
      </c>
      <c r="L715" s="17">
        <f t="shared" ca="1" si="656"/>
        <v>3.8028938356164383</v>
      </c>
      <c r="M715" s="17">
        <f t="shared" ca="1" si="656"/>
        <v>4.3028938356164383</v>
      </c>
      <c r="N715" s="17">
        <f t="shared" ca="1" si="656"/>
        <v>4.8028938356164383</v>
      </c>
      <c r="O715" s="18">
        <v>3</v>
      </c>
      <c r="Q715" s="19">
        <f t="shared" ca="1" si="654"/>
        <v>0.82499999999999996</v>
      </c>
      <c r="R715" t="s">
        <v>59</v>
      </c>
      <c r="S715">
        <v>2082</v>
      </c>
      <c r="T715" s="17">
        <v>0.52500000000000002</v>
      </c>
      <c r="U715" s="17">
        <v>0.56599999999999995</v>
      </c>
      <c r="V715" s="17">
        <v>0.82499999999999996</v>
      </c>
    </row>
    <row r="716" spans="1:22" x14ac:dyDescent="0.45">
      <c r="A716" t="str">
        <f t="shared" ref="A716:B716" si="661">A548</f>
        <v>CZE</v>
      </c>
      <c r="B716" t="str">
        <f t="shared" si="661"/>
        <v>Czech Republic</v>
      </c>
      <c r="C716" s="6">
        <f t="shared" si="626"/>
        <v>5</v>
      </c>
      <c r="E716" t="str">
        <f t="shared" si="652"/>
        <v>NatGrdExt_CZE_5</v>
      </c>
      <c r="F716" s="17">
        <f t="shared" ca="1" si="593"/>
        <v>3.2889726027397259</v>
      </c>
      <c r="G716" s="17">
        <f t="shared" ca="1" si="656"/>
        <v>3.7889726027397259</v>
      </c>
      <c r="H716" s="17">
        <f t="shared" ca="1" si="656"/>
        <v>4.2889726027397259</v>
      </c>
      <c r="I716" s="17">
        <f t="shared" ca="1" si="656"/>
        <v>4.7889726027397259</v>
      </c>
      <c r="J716" s="17">
        <f t="shared" ca="1" si="656"/>
        <v>5.2889726027397259</v>
      </c>
      <c r="K716" s="17">
        <f t="shared" ca="1" si="656"/>
        <v>5.7889726027397259</v>
      </c>
      <c r="L716" s="17">
        <f t="shared" ca="1" si="656"/>
        <v>6.2889726027397259</v>
      </c>
      <c r="M716" s="17">
        <f t="shared" ca="1" si="656"/>
        <v>6.7889726027397259</v>
      </c>
      <c r="N716" s="17">
        <f t="shared" ca="1" si="656"/>
        <v>7.2889726027397259</v>
      </c>
      <c r="O716" s="18">
        <v>3</v>
      </c>
      <c r="Q716" s="19">
        <f t="shared" ca="1" si="654"/>
        <v>0.82899999999999996</v>
      </c>
      <c r="R716" t="s">
        <v>59</v>
      </c>
      <c r="S716">
        <v>2083</v>
      </c>
      <c r="T716" s="17">
        <v>0.52200000000000002</v>
      </c>
      <c r="U716" s="17">
        <v>0.56299999999999994</v>
      </c>
      <c r="V716" s="17">
        <v>0.82899999999999996</v>
      </c>
    </row>
    <row r="717" spans="1:22" x14ac:dyDescent="0.45">
      <c r="A717" t="str">
        <f t="shared" ref="A717:B717" si="662">A549</f>
        <v>DEU</v>
      </c>
      <c r="B717" t="str">
        <f t="shared" si="662"/>
        <v>Germany</v>
      </c>
      <c r="C717" s="6">
        <f t="shared" si="626"/>
        <v>5</v>
      </c>
      <c r="E717" t="str">
        <f t="shared" si="652"/>
        <v>NatGrdExt_DEU_5</v>
      </c>
      <c r="F717" s="17">
        <f t="shared" ca="1" si="593"/>
        <v>24.938270547945201</v>
      </c>
      <c r="G717" s="17">
        <f t="shared" ca="1" si="656"/>
        <v>25.438270547945201</v>
      </c>
      <c r="H717" s="17">
        <f t="shared" ca="1" si="656"/>
        <v>25.938270547945201</v>
      </c>
      <c r="I717" s="17">
        <f t="shared" ca="1" si="656"/>
        <v>26.438270547945201</v>
      </c>
      <c r="J717" s="17">
        <f t="shared" ca="1" si="656"/>
        <v>26.938270547945201</v>
      </c>
      <c r="K717" s="17">
        <f t="shared" ca="1" si="656"/>
        <v>27.438270547945201</v>
      </c>
      <c r="L717" s="17">
        <f t="shared" ca="1" si="656"/>
        <v>27.938270547945201</v>
      </c>
      <c r="M717" s="17">
        <f t="shared" ca="1" si="656"/>
        <v>28.438270547945201</v>
      </c>
      <c r="N717" s="17">
        <f t="shared" ca="1" si="656"/>
        <v>28.938270547945201</v>
      </c>
      <c r="O717" s="18">
        <v>3</v>
      </c>
      <c r="Q717" s="19">
        <f t="shared" ca="1" si="654"/>
        <v>0.83299999999999996</v>
      </c>
      <c r="R717" t="s">
        <v>59</v>
      </c>
      <c r="S717">
        <v>2084</v>
      </c>
      <c r="T717" s="17">
        <v>0.51900000000000002</v>
      </c>
      <c r="U717" s="17">
        <v>0.56000000000000005</v>
      </c>
      <c r="V717" s="17">
        <v>0.83299999999999996</v>
      </c>
    </row>
    <row r="718" spans="1:22" x14ac:dyDescent="0.45">
      <c r="A718" t="str">
        <f t="shared" ref="A718:B718" si="663">A550</f>
        <v>DJI</v>
      </c>
      <c r="B718" t="str">
        <f t="shared" si="663"/>
        <v>Djibouti</v>
      </c>
      <c r="C718" s="6">
        <f t="shared" si="626"/>
        <v>5</v>
      </c>
      <c r="E718" t="str">
        <f t="shared" si="652"/>
        <v>NatGrdExt_DJI_5</v>
      </c>
      <c r="F718" s="17">
        <f t="shared" ca="1" si="593"/>
        <v>0.50659246575342465</v>
      </c>
      <c r="G718" s="17">
        <f t="shared" ca="1" si="656"/>
        <v>1.0065924657534246</v>
      </c>
      <c r="H718" s="17">
        <f t="shared" ca="1" si="656"/>
        <v>1.5065924657534246</v>
      </c>
      <c r="I718" s="17">
        <f t="shared" ca="1" si="656"/>
        <v>2.0065924657534246</v>
      </c>
      <c r="J718" s="17">
        <f t="shared" ca="1" si="656"/>
        <v>2.5065924657534246</v>
      </c>
      <c r="K718" s="17">
        <f t="shared" ca="1" si="656"/>
        <v>3.0065924657534246</v>
      </c>
      <c r="L718" s="17">
        <f t="shared" ca="1" si="656"/>
        <v>3.5065924657534246</v>
      </c>
      <c r="M718" s="17">
        <f t="shared" ca="1" si="656"/>
        <v>4.0065924657534246</v>
      </c>
      <c r="N718" s="17">
        <f t="shared" ca="1" si="656"/>
        <v>4.5065924657534246</v>
      </c>
      <c r="O718" s="18">
        <v>3</v>
      </c>
      <c r="Q718" s="19">
        <f t="shared" ca="1" si="654"/>
        <v>0.83699999999999997</v>
      </c>
      <c r="R718" t="s">
        <v>59</v>
      </c>
      <c r="S718">
        <v>2085</v>
      </c>
      <c r="T718" s="17">
        <v>0.51600000000000001</v>
      </c>
      <c r="U718" s="17">
        <v>0.55800000000000005</v>
      </c>
      <c r="V718" s="17">
        <v>0.83699999999999997</v>
      </c>
    </row>
    <row r="719" spans="1:22" x14ac:dyDescent="0.45">
      <c r="A719" t="str">
        <f t="shared" ref="A719:B719" si="664">A551</f>
        <v>DNK</v>
      </c>
      <c r="B719" t="str">
        <f t="shared" si="664"/>
        <v>Denmark</v>
      </c>
      <c r="C719" s="6">
        <f t="shared" si="626"/>
        <v>5</v>
      </c>
      <c r="E719" t="str">
        <f t="shared" si="652"/>
        <v>NatGrdExt_DNK_5</v>
      </c>
      <c r="F719" s="17">
        <f t="shared" ca="1" si="593"/>
        <v>2.0160673515981733</v>
      </c>
      <c r="G719" s="17">
        <f t="shared" ca="1" si="656"/>
        <v>2.5160673515981733</v>
      </c>
      <c r="H719" s="17">
        <f t="shared" ca="1" si="656"/>
        <v>3.0160673515981733</v>
      </c>
      <c r="I719" s="17">
        <f t="shared" ca="1" si="656"/>
        <v>3.5160673515981733</v>
      </c>
      <c r="J719" s="17">
        <f t="shared" ca="1" si="656"/>
        <v>4.0160673515981733</v>
      </c>
      <c r="K719" s="17">
        <f t="shared" ca="1" si="656"/>
        <v>4.5160673515981733</v>
      </c>
      <c r="L719" s="17">
        <f t="shared" ca="1" si="656"/>
        <v>5.0160673515981733</v>
      </c>
      <c r="M719" s="17">
        <f t="shared" ca="1" si="656"/>
        <v>5.5160673515981733</v>
      </c>
      <c r="N719" s="17">
        <f t="shared" ca="1" si="656"/>
        <v>6.0160673515981733</v>
      </c>
      <c r="O719" s="18">
        <v>3</v>
      </c>
      <c r="Q719" s="19">
        <f t="shared" ca="1" si="654"/>
        <v>0.84099999999999997</v>
      </c>
      <c r="R719" t="s">
        <v>59</v>
      </c>
      <c r="S719">
        <v>2086</v>
      </c>
      <c r="T719" s="17">
        <v>0.51200000000000001</v>
      </c>
      <c r="U719" s="17">
        <v>0.55600000000000005</v>
      </c>
      <c r="V719" s="17">
        <v>0.84099999999999997</v>
      </c>
    </row>
    <row r="720" spans="1:22" x14ac:dyDescent="0.45">
      <c r="A720" t="str">
        <f t="shared" ref="A720:B720" si="665">A552</f>
        <v>DOM</v>
      </c>
      <c r="B720" t="str">
        <f t="shared" si="665"/>
        <v>Dominican Republic</v>
      </c>
      <c r="C720" s="6">
        <f t="shared" si="626"/>
        <v>5</v>
      </c>
      <c r="E720" t="str">
        <f t="shared" si="652"/>
        <v>NatGrdExt_DOM_5</v>
      </c>
      <c r="F720" s="17">
        <f t="shared" ca="1" si="593"/>
        <v>1.4006506849315068</v>
      </c>
      <c r="G720" s="17">
        <f t="shared" ca="1" si="656"/>
        <v>1.9006506849315068</v>
      </c>
      <c r="H720" s="17">
        <f t="shared" ca="1" si="656"/>
        <v>2.4006506849315068</v>
      </c>
      <c r="I720" s="17">
        <f t="shared" ca="1" si="656"/>
        <v>2.9006506849315068</v>
      </c>
      <c r="J720" s="17">
        <f t="shared" ca="1" si="656"/>
        <v>3.4006506849315068</v>
      </c>
      <c r="K720" s="17">
        <f t="shared" ca="1" si="656"/>
        <v>3.9006506849315068</v>
      </c>
      <c r="L720" s="17">
        <f t="shared" ca="1" si="656"/>
        <v>4.4006506849315068</v>
      </c>
      <c r="M720" s="17">
        <f t="shared" ca="1" si="656"/>
        <v>4.9006506849315068</v>
      </c>
      <c r="N720" s="17">
        <f t="shared" ca="1" si="656"/>
        <v>5.4006506849315068</v>
      </c>
      <c r="O720" s="18">
        <v>3</v>
      </c>
      <c r="Q720" s="19">
        <f t="shared" ca="1" si="654"/>
        <v>0.84499999999999997</v>
      </c>
      <c r="R720" t="s">
        <v>59</v>
      </c>
      <c r="S720">
        <v>2087</v>
      </c>
      <c r="T720" s="17">
        <v>0.50800000000000001</v>
      </c>
      <c r="U720" s="17">
        <v>0.55400000000000005</v>
      </c>
      <c r="V720" s="17">
        <v>0.84499999999999997</v>
      </c>
    </row>
    <row r="721" spans="1:22" x14ac:dyDescent="0.45">
      <c r="A721" t="str">
        <f t="shared" ref="A721:B721" si="666">A553</f>
        <v>DZA</v>
      </c>
      <c r="B721" t="str">
        <f t="shared" si="666"/>
        <v>Algeria</v>
      </c>
      <c r="C721" s="6">
        <f t="shared" si="626"/>
        <v>5</v>
      </c>
      <c r="E721" t="str">
        <f t="shared" si="652"/>
        <v>NatGrdExt_DZA_5</v>
      </c>
      <c r="F721" s="17">
        <f t="shared" ref="F721:F784" ca="1" si="667">SUMIFS($Q$5:$Q$19999,$R$5:$R$19999,RIGHT($A721,3),$S$5:$S$19999,F$4)*VLOOKUP($C721,$Y$5:$Z$15,2,FALSE)/8.76+SUMIF($Y$5:$Y$15,$C721,$AA$5:$AA$15)</f>
        <v>4.115747716894977</v>
      </c>
      <c r="G721" s="17">
        <f t="shared" ref="G721:N730" ca="1" si="668">MAX(F721,SUMIFS($Q$5:$Q$19999,$R$5:$R$19999,RIGHT($A721,3),$S$5:$S$19999,G$4)*VLOOKUP($C721,$Y$5:$Z$15,2,FALSE)/8.76)+SUMIF($Y$5:$Y$15,$C721,$AA$5:$AA$15)</f>
        <v>5.1341038812785387</v>
      </c>
      <c r="H721" s="17">
        <f t="shared" ca="1" si="668"/>
        <v>7.8525970319634704</v>
      </c>
      <c r="I721" s="17">
        <f t="shared" ca="1" si="668"/>
        <v>11.726409817351596</v>
      </c>
      <c r="J721" s="17">
        <f t="shared" ca="1" si="668"/>
        <v>16.614583333333332</v>
      </c>
      <c r="K721" s="17">
        <f t="shared" ca="1" si="668"/>
        <v>22.186535388127854</v>
      </c>
      <c r="L721" s="17">
        <f t="shared" ca="1" si="668"/>
        <v>28.244931506849316</v>
      </c>
      <c r="M721" s="17">
        <f t="shared" ca="1" si="668"/>
        <v>34.357705479452051</v>
      </c>
      <c r="N721" s="17">
        <f t="shared" ca="1" si="668"/>
        <v>37.229303652968035</v>
      </c>
      <c r="O721" s="18">
        <v>3</v>
      </c>
      <c r="Q721" s="19">
        <f t="shared" ca="1" si="654"/>
        <v>0.84899999999999998</v>
      </c>
      <c r="R721" t="s">
        <v>59</v>
      </c>
      <c r="S721">
        <v>2088</v>
      </c>
      <c r="T721" s="17">
        <v>0.504</v>
      </c>
      <c r="U721" s="17">
        <v>0.55300000000000005</v>
      </c>
      <c r="V721" s="17">
        <v>0.84899999999999998</v>
      </c>
    </row>
    <row r="722" spans="1:22" x14ac:dyDescent="0.45">
      <c r="A722" t="str">
        <f t="shared" ref="A722:B722" si="669">A554</f>
        <v>ECU</v>
      </c>
      <c r="B722" t="str">
        <f t="shared" si="669"/>
        <v>Ecuador</v>
      </c>
      <c r="C722" s="6">
        <f t="shared" si="626"/>
        <v>5</v>
      </c>
      <c r="E722" t="str">
        <f t="shared" si="652"/>
        <v>NatGrdExt_ECU_5</v>
      </c>
      <c r="F722" s="17">
        <f t="shared" ca="1" si="667"/>
        <v>2.1255422374429225</v>
      </c>
      <c r="G722" s="17">
        <f t="shared" ca="1" si="668"/>
        <v>2.6344805936073059</v>
      </c>
      <c r="H722" s="17">
        <f t="shared" ca="1" si="668"/>
        <v>4.0356392694063929</v>
      </c>
      <c r="I722" s="17">
        <f t="shared" ca="1" si="668"/>
        <v>5.98453196347032</v>
      </c>
      <c r="J722" s="17">
        <f t="shared" ca="1" si="668"/>
        <v>8.4261015981735152</v>
      </c>
      <c r="K722" s="17">
        <f t="shared" ca="1" si="668"/>
        <v>11.151826484018265</v>
      </c>
      <c r="L722" s="17">
        <f t="shared" ca="1" si="668"/>
        <v>13.870199771689498</v>
      </c>
      <c r="M722" s="17">
        <f t="shared" ca="1" si="668"/>
        <v>16.322277397260272</v>
      </c>
      <c r="N722" s="17">
        <f t="shared" ca="1" si="668"/>
        <v>17.403601598173516</v>
      </c>
      <c r="O722" s="18">
        <v>3</v>
      </c>
      <c r="Q722" s="19">
        <f t="shared" ca="1" si="654"/>
        <v>0.85399999999999998</v>
      </c>
      <c r="R722" t="s">
        <v>59</v>
      </c>
      <c r="S722">
        <v>2089</v>
      </c>
      <c r="T722" s="17">
        <v>0.5</v>
      </c>
      <c r="U722" s="17">
        <v>0.55100000000000005</v>
      </c>
      <c r="V722" s="17">
        <v>0.85399999999999998</v>
      </c>
    </row>
    <row r="723" spans="1:22" x14ac:dyDescent="0.45">
      <c r="A723" t="str">
        <f t="shared" ref="A723:B723" si="670">A555</f>
        <v>EGY</v>
      </c>
      <c r="B723" t="str">
        <f t="shared" si="670"/>
        <v>Egypt</v>
      </c>
      <c r="C723" s="6">
        <f t="shared" si="626"/>
        <v>5</v>
      </c>
      <c r="E723" t="str">
        <f t="shared" si="652"/>
        <v>NatGrdExt_EGY_5</v>
      </c>
      <c r="F723" s="17">
        <f t="shared" ca="1" si="667"/>
        <v>12.726027397260273</v>
      </c>
      <c r="G723" s="17">
        <f t="shared" ca="1" si="668"/>
        <v>15.806866438356163</v>
      </c>
      <c r="H723" s="17">
        <f t="shared" ca="1" si="668"/>
        <v>22.878544520547941</v>
      </c>
      <c r="I723" s="17">
        <f t="shared" ca="1" si="668"/>
        <v>30.296506849315069</v>
      </c>
      <c r="J723" s="17">
        <f t="shared" ca="1" si="668"/>
        <v>37.181198630136983</v>
      </c>
      <c r="K723" s="17">
        <f t="shared" ca="1" si="668"/>
        <v>43.153652968036525</v>
      </c>
      <c r="L723" s="17">
        <f t="shared" ca="1" si="668"/>
        <v>48.052454337899547</v>
      </c>
      <c r="M723" s="17">
        <f t="shared" ca="1" si="668"/>
        <v>51.967979452054792</v>
      </c>
      <c r="N723" s="17">
        <f t="shared" ca="1" si="668"/>
        <v>53.553767123287663</v>
      </c>
      <c r="O723" s="18">
        <v>3</v>
      </c>
      <c r="Q723" s="19">
        <f t="shared" ca="1" si="654"/>
        <v>0.85799999999999998</v>
      </c>
      <c r="R723" t="s">
        <v>59</v>
      </c>
      <c r="S723">
        <v>2090</v>
      </c>
      <c r="T723" s="17">
        <v>0.497</v>
      </c>
      <c r="U723" s="17">
        <v>0.54900000000000004</v>
      </c>
      <c r="V723" s="17">
        <v>0.85799999999999998</v>
      </c>
    </row>
    <row r="724" spans="1:22" x14ac:dyDescent="0.45">
      <c r="A724" t="str">
        <f t="shared" ref="A724:B724" si="671">A556</f>
        <v>ERI</v>
      </c>
      <c r="B724" t="str">
        <f t="shared" si="671"/>
        <v>Eritrea</v>
      </c>
      <c r="C724" s="6">
        <f t="shared" si="626"/>
        <v>5</v>
      </c>
      <c r="E724" t="str">
        <f t="shared" si="652"/>
        <v>NatGrdExt_ERI_5</v>
      </c>
      <c r="F724" s="17">
        <f t="shared" ca="1" si="667"/>
        <v>0.52904680365296808</v>
      </c>
      <c r="G724" s="17">
        <f t="shared" ca="1" si="668"/>
        <v>1.0290468036529681</v>
      </c>
      <c r="H724" s="17">
        <f t="shared" ca="1" si="668"/>
        <v>1.5290468036529681</v>
      </c>
      <c r="I724" s="17">
        <f t="shared" ca="1" si="668"/>
        <v>2.0290468036529683</v>
      </c>
      <c r="J724" s="17">
        <f t="shared" ca="1" si="668"/>
        <v>2.5290468036529683</v>
      </c>
      <c r="K724" s="17">
        <f t="shared" ca="1" si="668"/>
        <v>3.0290468036529683</v>
      </c>
      <c r="L724" s="17">
        <f t="shared" ca="1" si="668"/>
        <v>3.5290468036529683</v>
      </c>
      <c r="M724" s="17">
        <f t="shared" ca="1" si="668"/>
        <v>4.0290468036529683</v>
      </c>
      <c r="N724" s="17">
        <f t="shared" ca="1" si="668"/>
        <v>4.5290468036529683</v>
      </c>
      <c r="O724" s="18">
        <v>3</v>
      </c>
      <c r="Q724" s="19">
        <f t="shared" ca="1" si="654"/>
        <v>0.86199999999999999</v>
      </c>
      <c r="R724" t="s">
        <v>59</v>
      </c>
      <c r="S724">
        <v>2091</v>
      </c>
      <c r="T724" s="17">
        <v>0.49299999999999999</v>
      </c>
      <c r="U724" s="17">
        <v>0.54700000000000004</v>
      </c>
      <c r="V724" s="17">
        <v>0.86199999999999999</v>
      </c>
    </row>
    <row r="725" spans="1:22" x14ac:dyDescent="0.45">
      <c r="A725" t="str">
        <f t="shared" ref="A725:B725" si="672">A557</f>
        <v>ESH</v>
      </c>
      <c r="B725" t="str">
        <f t="shared" si="672"/>
        <v>Western Sahara</v>
      </c>
      <c r="C725" s="6">
        <f t="shared" si="626"/>
        <v>5</v>
      </c>
      <c r="E725" t="str">
        <f t="shared" si="652"/>
        <v>NatGrdExt_ESH_5</v>
      </c>
      <c r="F725" s="17">
        <f t="shared" si="667"/>
        <v>0.5</v>
      </c>
      <c r="G725" s="17">
        <f t="shared" si="668"/>
        <v>1</v>
      </c>
      <c r="H725" s="17">
        <f t="shared" si="668"/>
        <v>1.5</v>
      </c>
      <c r="I725" s="17">
        <f t="shared" si="668"/>
        <v>2</v>
      </c>
      <c r="J725" s="17">
        <f t="shared" si="668"/>
        <v>2.5</v>
      </c>
      <c r="K725" s="17">
        <f t="shared" si="668"/>
        <v>3</v>
      </c>
      <c r="L725" s="17">
        <f t="shared" si="668"/>
        <v>3.5</v>
      </c>
      <c r="M725" s="17">
        <f t="shared" si="668"/>
        <v>4</v>
      </c>
      <c r="N725" s="17">
        <f t="shared" si="668"/>
        <v>4.5</v>
      </c>
      <c r="O725" s="18">
        <v>3</v>
      </c>
      <c r="Q725" s="19">
        <f t="shared" ca="1" si="654"/>
        <v>0.86599999999999999</v>
      </c>
      <c r="R725" t="s">
        <v>59</v>
      </c>
      <c r="S725">
        <v>2092</v>
      </c>
      <c r="T725" s="17">
        <v>0.49</v>
      </c>
      <c r="U725" s="17">
        <v>0.54500000000000004</v>
      </c>
      <c r="V725" s="17">
        <v>0.86599999999999999</v>
      </c>
    </row>
    <row r="726" spans="1:22" x14ac:dyDescent="0.45">
      <c r="A726" t="str">
        <f t="shared" ref="A726:B726" si="673">A558</f>
        <v>ESP</v>
      </c>
      <c r="B726" t="str">
        <f t="shared" si="673"/>
        <v>Spain</v>
      </c>
      <c r="C726" s="6">
        <f t="shared" si="626"/>
        <v>5</v>
      </c>
      <c r="E726" t="str">
        <f t="shared" si="652"/>
        <v>NatGrdExt_ESP_5</v>
      </c>
      <c r="F726" s="17">
        <f t="shared" ca="1" si="667"/>
        <v>11.580936073059359</v>
      </c>
      <c r="G726" s="17">
        <f t="shared" ca="1" si="668"/>
        <v>12.080936073059359</v>
      </c>
      <c r="H726" s="17">
        <f t="shared" ca="1" si="668"/>
        <v>12.580936073059359</v>
      </c>
      <c r="I726" s="17">
        <f t="shared" ca="1" si="668"/>
        <v>13.080936073059359</v>
      </c>
      <c r="J726" s="17">
        <f t="shared" ca="1" si="668"/>
        <v>13.580936073059359</v>
      </c>
      <c r="K726" s="17">
        <f t="shared" ca="1" si="668"/>
        <v>14.080936073059359</v>
      </c>
      <c r="L726" s="17">
        <f t="shared" ca="1" si="668"/>
        <v>14.580936073059359</v>
      </c>
      <c r="M726" s="17">
        <f t="shared" ca="1" si="668"/>
        <v>15.080936073059359</v>
      </c>
      <c r="N726" s="17">
        <f t="shared" ca="1" si="668"/>
        <v>15.580936073059359</v>
      </c>
      <c r="O726" s="18">
        <v>3</v>
      </c>
      <c r="Q726" s="19">
        <f t="shared" ca="1" si="654"/>
        <v>0.87</v>
      </c>
      <c r="R726" t="s">
        <v>59</v>
      </c>
      <c r="S726">
        <v>2093</v>
      </c>
      <c r="T726" s="17">
        <v>0.48699999999999999</v>
      </c>
      <c r="U726" s="17">
        <v>0.54300000000000004</v>
      </c>
      <c r="V726" s="17">
        <v>0.87</v>
      </c>
    </row>
    <row r="727" spans="1:22" x14ac:dyDescent="0.45">
      <c r="A727" t="str">
        <f t="shared" ref="A727:B727" si="674">A559</f>
        <v>EST</v>
      </c>
      <c r="B727" t="str">
        <f t="shared" si="674"/>
        <v>Estonia</v>
      </c>
      <c r="C727" s="6">
        <f t="shared" si="626"/>
        <v>5</v>
      </c>
      <c r="E727" t="str">
        <f t="shared" si="652"/>
        <v>NatGrdExt_EST_5</v>
      </c>
      <c r="F727" s="17">
        <f t="shared" ca="1" si="667"/>
        <v>0.93086757990867586</v>
      </c>
      <c r="G727" s="17">
        <f t="shared" ca="1" si="668"/>
        <v>1.4308675799086759</v>
      </c>
      <c r="H727" s="17">
        <f t="shared" ca="1" si="668"/>
        <v>1.9308675799086759</v>
      </c>
      <c r="I727" s="17">
        <f t="shared" ca="1" si="668"/>
        <v>2.4308675799086759</v>
      </c>
      <c r="J727" s="17">
        <f t="shared" ca="1" si="668"/>
        <v>2.9308675799086759</v>
      </c>
      <c r="K727" s="17">
        <f t="shared" ca="1" si="668"/>
        <v>3.4308675799086759</v>
      </c>
      <c r="L727" s="17">
        <f t="shared" ca="1" si="668"/>
        <v>3.9308675799086759</v>
      </c>
      <c r="M727" s="17">
        <f t="shared" ca="1" si="668"/>
        <v>4.4308675799086759</v>
      </c>
      <c r="N727" s="17">
        <f t="shared" ca="1" si="668"/>
        <v>4.9308675799086759</v>
      </c>
      <c r="O727" s="18">
        <v>3</v>
      </c>
      <c r="Q727" s="19">
        <f t="shared" ca="1" si="654"/>
        <v>0.873</v>
      </c>
      <c r="R727" t="s">
        <v>59</v>
      </c>
      <c r="S727">
        <v>2094</v>
      </c>
      <c r="T727" s="17">
        <v>0.48399999999999999</v>
      </c>
      <c r="U727" s="17">
        <v>0.54</v>
      </c>
      <c r="V727" s="17">
        <v>0.873</v>
      </c>
    </row>
    <row r="728" spans="1:22" x14ac:dyDescent="0.45">
      <c r="A728" t="str">
        <f t="shared" ref="A728:B728" si="675">A560</f>
        <v>ETH</v>
      </c>
      <c r="B728" t="str">
        <f t="shared" si="675"/>
        <v>Ethiopia</v>
      </c>
      <c r="C728" s="6">
        <f t="shared" si="626"/>
        <v>5</v>
      </c>
      <c r="E728" t="str">
        <f t="shared" si="652"/>
        <v>NatGrdExt_ETH_5</v>
      </c>
      <c r="F728" s="17">
        <f t="shared" ca="1" si="667"/>
        <v>1.035228310502283</v>
      </c>
      <c r="G728" s="17">
        <f t="shared" ca="1" si="668"/>
        <v>1.535228310502283</v>
      </c>
      <c r="H728" s="17">
        <f t="shared" ca="1" si="668"/>
        <v>2.0743607305936074</v>
      </c>
      <c r="I728" s="17">
        <f t="shared" ca="1" si="668"/>
        <v>3.5734474885844749</v>
      </c>
      <c r="J728" s="17">
        <f t="shared" ca="1" si="668"/>
        <v>6.2654509132420086</v>
      </c>
      <c r="K728" s="17">
        <f t="shared" ca="1" si="668"/>
        <v>10.800827625570776</v>
      </c>
      <c r="L728" s="17">
        <f t="shared" ca="1" si="668"/>
        <v>17.940108447488583</v>
      </c>
      <c r="M728" s="17">
        <f t="shared" ca="1" si="668"/>
        <v>28.34845319634703</v>
      </c>
      <c r="N728" s="17">
        <f t="shared" ca="1" si="668"/>
        <v>34.843110730593608</v>
      </c>
      <c r="O728" s="18">
        <v>3</v>
      </c>
      <c r="Q728" s="19">
        <f t="shared" ca="1" si="654"/>
        <v>0.877</v>
      </c>
      <c r="R728" t="s">
        <v>59</v>
      </c>
      <c r="S728">
        <v>2095</v>
      </c>
      <c r="T728" s="17">
        <v>0.48099999999999998</v>
      </c>
      <c r="U728" s="17">
        <v>0.53800000000000003</v>
      </c>
      <c r="V728" s="17">
        <v>0.877</v>
      </c>
    </row>
    <row r="729" spans="1:22" x14ac:dyDescent="0.45">
      <c r="A729" t="str">
        <f t="shared" ref="A729:B729" si="676">A561</f>
        <v>FIN</v>
      </c>
      <c r="B729" t="str">
        <f t="shared" si="676"/>
        <v>Finland</v>
      </c>
      <c r="C729" s="6">
        <f t="shared" si="626"/>
        <v>5</v>
      </c>
      <c r="E729" t="str">
        <f t="shared" si="652"/>
        <v>NatGrdExt_FIN_5</v>
      </c>
      <c r="F729" s="17">
        <f t="shared" ca="1" si="667"/>
        <v>4.0170205479452052</v>
      </c>
      <c r="G729" s="17">
        <f t="shared" ca="1" si="668"/>
        <v>4.5170205479452052</v>
      </c>
      <c r="H729" s="17">
        <f t="shared" ca="1" si="668"/>
        <v>5.0170205479452052</v>
      </c>
      <c r="I729" s="17">
        <f t="shared" ca="1" si="668"/>
        <v>5.5170205479452052</v>
      </c>
      <c r="J729" s="17">
        <f t="shared" ca="1" si="668"/>
        <v>6.0170205479452052</v>
      </c>
      <c r="K729" s="17">
        <f t="shared" ca="1" si="668"/>
        <v>6.5170205479452052</v>
      </c>
      <c r="L729" s="17">
        <f t="shared" ca="1" si="668"/>
        <v>7.0170205479452052</v>
      </c>
      <c r="M729" s="17">
        <f t="shared" ca="1" si="668"/>
        <v>7.5170205479452052</v>
      </c>
      <c r="N729" s="17">
        <f t="shared" ca="1" si="668"/>
        <v>8.0170205479452044</v>
      </c>
      <c r="O729" s="18">
        <v>3</v>
      </c>
      <c r="Q729" s="19">
        <f t="shared" ca="1" si="654"/>
        <v>0.88100000000000001</v>
      </c>
      <c r="R729" t="s">
        <v>59</v>
      </c>
      <c r="S729">
        <v>2096</v>
      </c>
      <c r="T729" s="17">
        <v>0.47799999999999998</v>
      </c>
      <c r="U729" s="17">
        <v>0.53500000000000003</v>
      </c>
      <c r="V729" s="17">
        <v>0.88100000000000001</v>
      </c>
    </row>
    <row r="730" spans="1:22" x14ac:dyDescent="0.45">
      <c r="A730" t="str">
        <f t="shared" ref="A730:B730" si="677">A562</f>
        <v>FRA</v>
      </c>
      <c r="B730" t="str">
        <f t="shared" si="677"/>
        <v>France</v>
      </c>
      <c r="C730" s="6">
        <f t="shared" si="626"/>
        <v>5</v>
      </c>
      <c r="E730" t="str">
        <f t="shared" si="652"/>
        <v>NatGrdExt_FRA_5</v>
      </c>
      <c r="F730" s="17">
        <f t="shared" ca="1" si="667"/>
        <v>21.53903538812785</v>
      </c>
      <c r="G730" s="17">
        <f t="shared" ca="1" si="668"/>
        <v>22.03903538812785</v>
      </c>
      <c r="H730" s="17">
        <f t="shared" ca="1" si="668"/>
        <v>22.922254566210047</v>
      </c>
      <c r="I730" s="17">
        <f t="shared" ca="1" si="668"/>
        <v>23.692773972602737</v>
      </c>
      <c r="J730" s="17">
        <f t="shared" ca="1" si="668"/>
        <v>24.629783105022828</v>
      </c>
      <c r="K730" s="17">
        <f t="shared" ca="1" si="668"/>
        <v>25.833007990867578</v>
      </c>
      <c r="L730" s="17">
        <f t="shared" ca="1" si="668"/>
        <v>27.307642694063926</v>
      </c>
      <c r="M730" s="17">
        <f t="shared" ca="1" si="668"/>
        <v>29.058082191780823</v>
      </c>
      <c r="N730" s="17">
        <f t="shared" ca="1" si="668"/>
        <v>30.020981735159815</v>
      </c>
      <c r="O730" s="18">
        <v>3</v>
      </c>
      <c r="Q730" s="19">
        <f t="shared" ca="1" si="654"/>
        <v>0.88500000000000001</v>
      </c>
      <c r="R730" t="s">
        <v>59</v>
      </c>
      <c r="S730">
        <v>2097</v>
      </c>
      <c r="T730" s="17">
        <v>0.47399999999999998</v>
      </c>
      <c r="U730" s="17">
        <v>0.53300000000000003</v>
      </c>
      <c r="V730" s="17">
        <v>0.88500000000000001</v>
      </c>
    </row>
    <row r="731" spans="1:22" x14ac:dyDescent="0.45">
      <c r="A731" t="str">
        <f t="shared" ref="A731:B731" si="678">A563</f>
        <v>GAB</v>
      </c>
      <c r="B731" t="str">
        <f t="shared" si="678"/>
        <v>Gabon</v>
      </c>
      <c r="C731" s="6">
        <f t="shared" si="626"/>
        <v>5</v>
      </c>
      <c r="E731" t="str">
        <f t="shared" si="652"/>
        <v>NatGrdExt_GAB_5</v>
      </c>
      <c r="F731" s="17">
        <f t="shared" ca="1" si="667"/>
        <v>0.62989155251141549</v>
      </c>
      <c r="G731" s="17">
        <f t="shared" ref="G731:N740" ca="1" si="679">MAX(F731,SUMIFS($Q$5:$Q$19999,$R$5:$R$19999,RIGHT($A731,3),$S$5:$S$19999,G$4)*VLOOKUP($C731,$Y$5:$Z$15,2,FALSE)/8.76)+SUMIF($Y$5:$Y$15,$C731,$AA$5:$AA$15)</f>
        <v>1.1298915525114155</v>
      </c>
      <c r="H731" s="17">
        <f t="shared" ca="1" si="679"/>
        <v>1.6298915525114155</v>
      </c>
      <c r="I731" s="17">
        <f t="shared" ca="1" si="679"/>
        <v>2.1298915525114155</v>
      </c>
      <c r="J731" s="17">
        <f t="shared" ca="1" si="679"/>
        <v>2.6298915525114155</v>
      </c>
      <c r="K731" s="17">
        <f t="shared" ca="1" si="679"/>
        <v>3.1298915525114155</v>
      </c>
      <c r="L731" s="17">
        <f t="shared" ca="1" si="679"/>
        <v>3.6298915525114155</v>
      </c>
      <c r="M731" s="17">
        <f t="shared" ca="1" si="679"/>
        <v>4.129891552511415</v>
      </c>
      <c r="N731" s="17">
        <f t="shared" ca="1" si="679"/>
        <v>4.629891552511415</v>
      </c>
      <c r="O731" s="18">
        <v>3</v>
      </c>
      <c r="Q731" s="19">
        <f t="shared" ca="1" si="654"/>
        <v>0.88900000000000001</v>
      </c>
      <c r="R731" t="s">
        <v>59</v>
      </c>
      <c r="S731">
        <v>2098</v>
      </c>
      <c r="T731" s="17">
        <v>0.47</v>
      </c>
      <c r="U731" s="17">
        <v>0.53</v>
      </c>
      <c r="V731" s="17">
        <v>0.88900000000000001</v>
      </c>
    </row>
    <row r="732" spans="1:22" x14ac:dyDescent="0.45">
      <c r="A732" t="str">
        <f t="shared" ref="A732:B732" si="680">A564</f>
        <v>GBR</v>
      </c>
      <c r="B732" t="str">
        <f t="shared" si="680"/>
        <v>United Kingdom</v>
      </c>
      <c r="C732" s="6">
        <f t="shared" si="626"/>
        <v>5</v>
      </c>
      <c r="E732" t="str">
        <f t="shared" si="652"/>
        <v>NatGrdExt_GBR_5</v>
      </c>
      <c r="F732" s="17">
        <f t="shared" ca="1" si="667"/>
        <v>15.955656392694063</v>
      </c>
      <c r="G732" s="17">
        <f t="shared" ca="1" si="679"/>
        <v>16.455656392694063</v>
      </c>
      <c r="H732" s="17">
        <f t="shared" ca="1" si="679"/>
        <v>16.955656392694063</v>
      </c>
      <c r="I732" s="17">
        <f t="shared" ca="1" si="679"/>
        <v>17.455656392694063</v>
      </c>
      <c r="J732" s="17">
        <f t="shared" ca="1" si="679"/>
        <v>18.070399543378993</v>
      </c>
      <c r="K732" s="17">
        <f t="shared" ca="1" si="679"/>
        <v>18.814988584474886</v>
      </c>
      <c r="L732" s="17">
        <f t="shared" ca="1" si="679"/>
        <v>19.741689497716894</v>
      </c>
      <c r="M732" s="17">
        <f t="shared" ca="1" si="679"/>
        <v>20.870998858447489</v>
      </c>
      <c r="N732" s="17">
        <f t="shared" ca="1" si="679"/>
        <v>21.505873287671228</v>
      </c>
      <c r="O732" s="18">
        <v>3</v>
      </c>
      <c r="Q732" s="19">
        <f t="shared" ca="1" si="654"/>
        <v>0.89400000000000002</v>
      </c>
      <c r="R732" t="s">
        <v>59</v>
      </c>
      <c r="S732">
        <v>2099</v>
      </c>
      <c r="T732" s="17">
        <v>0.46600000000000003</v>
      </c>
      <c r="U732" s="17">
        <v>0.52800000000000002</v>
      </c>
      <c r="V732" s="17">
        <v>0.89400000000000002</v>
      </c>
    </row>
    <row r="733" spans="1:22" x14ac:dyDescent="0.45">
      <c r="A733" t="str">
        <f t="shared" ref="A733:B733" si="681">A565</f>
        <v>GEO</v>
      </c>
      <c r="B733" t="str">
        <f t="shared" si="681"/>
        <v>Georgia</v>
      </c>
      <c r="C733" s="6">
        <f t="shared" si="626"/>
        <v>5</v>
      </c>
      <c r="E733" t="str">
        <f t="shared" si="652"/>
        <v>NatGrdExt_GEO_5</v>
      </c>
      <c r="F733" s="17">
        <f t="shared" ca="1" si="667"/>
        <v>0.88975456621004567</v>
      </c>
      <c r="G733" s="17">
        <f t="shared" ca="1" si="679"/>
        <v>1.3897545662100457</v>
      </c>
      <c r="H733" s="17">
        <f t="shared" ca="1" si="679"/>
        <v>1.8897545662100457</v>
      </c>
      <c r="I733" s="17">
        <f t="shared" ca="1" si="679"/>
        <v>2.3897545662100459</v>
      </c>
      <c r="J733" s="17">
        <f t="shared" ca="1" si="679"/>
        <v>2.8897545662100459</v>
      </c>
      <c r="K733" s="17">
        <f t="shared" ca="1" si="679"/>
        <v>3.3897545662100459</v>
      </c>
      <c r="L733" s="17">
        <f t="shared" ca="1" si="679"/>
        <v>3.8897545662100459</v>
      </c>
      <c r="M733" s="17">
        <f t="shared" ca="1" si="679"/>
        <v>4.3897545662100459</v>
      </c>
      <c r="N733" s="17">
        <f t="shared" ca="1" si="679"/>
        <v>4.8897545662100459</v>
      </c>
      <c r="O733" s="18">
        <v>3</v>
      </c>
      <c r="Q733" s="19">
        <f t="shared" ca="1" si="654"/>
        <v>0.89900000000000002</v>
      </c>
      <c r="R733" t="s">
        <v>59</v>
      </c>
      <c r="S733">
        <v>2100</v>
      </c>
      <c r="T733" s="17">
        <v>0.46100000000000002</v>
      </c>
      <c r="U733" s="17">
        <v>0.52600000000000002</v>
      </c>
      <c r="V733" s="17">
        <v>0.89900000000000002</v>
      </c>
    </row>
    <row r="734" spans="1:22" x14ac:dyDescent="0.45">
      <c r="A734" t="str">
        <f t="shared" ref="A734:B734" si="682">A566</f>
        <v>GHA</v>
      </c>
      <c r="B734" t="str">
        <f t="shared" si="682"/>
        <v>Ghana</v>
      </c>
      <c r="C734" s="6">
        <f t="shared" si="626"/>
        <v>5</v>
      </c>
      <c r="E734" t="str">
        <f t="shared" si="652"/>
        <v>NatGrdExt_GHA_5</v>
      </c>
      <c r="F734" s="17">
        <f t="shared" ca="1" si="667"/>
        <v>1.1822203196347032</v>
      </c>
      <c r="G734" s="17">
        <f t="shared" ca="1" si="679"/>
        <v>1.6822203196347032</v>
      </c>
      <c r="H734" s="17">
        <f t="shared" ca="1" si="679"/>
        <v>2.1822203196347032</v>
      </c>
      <c r="I734" s="17">
        <f t="shared" ca="1" si="679"/>
        <v>2.8204280821917806</v>
      </c>
      <c r="J734" s="17">
        <f t="shared" ca="1" si="679"/>
        <v>3.9669977168949773</v>
      </c>
      <c r="K734" s="17">
        <f t="shared" ca="1" si="679"/>
        <v>5.4079908675799091</v>
      </c>
      <c r="L734" s="17">
        <f t="shared" ca="1" si="679"/>
        <v>7.0918664383561651</v>
      </c>
      <c r="M734" s="17">
        <f t="shared" ca="1" si="679"/>
        <v>8.9159417808219175</v>
      </c>
      <c r="N734" s="17">
        <f t="shared" ca="1" si="679"/>
        <v>9.8440011415525106</v>
      </c>
      <c r="O734" s="18">
        <v>3</v>
      </c>
      <c r="Q734" s="19">
        <f t="shared" ca="1" si="654"/>
        <v>281.02199999999999</v>
      </c>
      <c r="R734" t="s">
        <v>60</v>
      </c>
      <c r="S734">
        <v>2020</v>
      </c>
      <c r="T734" s="17">
        <v>281.02199999999999</v>
      </c>
      <c r="U734" s="17">
        <v>281.02199999999999</v>
      </c>
      <c r="V734" s="17">
        <v>281.02199999999999</v>
      </c>
    </row>
    <row r="735" spans="1:22" x14ac:dyDescent="0.45">
      <c r="A735" t="str">
        <f t="shared" ref="A735:B735" si="683">A567</f>
        <v>GIN</v>
      </c>
      <c r="B735" t="str">
        <f t="shared" si="683"/>
        <v>Guinea</v>
      </c>
      <c r="C735" s="6">
        <f t="shared" si="626"/>
        <v>5</v>
      </c>
      <c r="E735" t="str">
        <f t="shared" si="652"/>
        <v>NatGrdExt_GIN_5</v>
      </c>
      <c r="F735" s="17">
        <f t="shared" ca="1" si="667"/>
        <v>0.59369292237442917</v>
      </c>
      <c r="G735" s="17">
        <f t="shared" ca="1" si="679"/>
        <v>1.0936929223744292</v>
      </c>
      <c r="H735" s="17">
        <f t="shared" ca="1" si="679"/>
        <v>1.5936929223744292</v>
      </c>
      <c r="I735" s="17">
        <f t="shared" ca="1" si="679"/>
        <v>2.0936929223744292</v>
      </c>
      <c r="J735" s="17">
        <f t="shared" ca="1" si="679"/>
        <v>2.5936929223744292</v>
      </c>
      <c r="K735" s="17">
        <f t="shared" ca="1" si="679"/>
        <v>3.0936929223744292</v>
      </c>
      <c r="L735" s="17">
        <f t="shared" ca="1" si="679"/>
        <v>3.5936929223744292</v>
      </c>
      <c r="M735" s="17">
        <f t="shared" ca="1" si="679"/>
        <v>4.0936929223744292</v>
      </c>
      <c r="N735" s="17">
        <f t="shared" ca="1" si="679"/>
        <v>4.5936929223744292</v>
      </c>
      <c r="O735" s="18">
        <v>3</v>
      </c>
      <c r="Q735" s="19">
        <f t="shared" ca="1" si="654"/>
        <v>284.65499999999997</v>
      </c>
      <c r="R735" t="s">
        <v>60</v>
      </c>
      <c r="S735">
        <v>2021</v>
      </c>
      <c r="T735" s="17">
        <v>284.65499999999997</v>
      </c>
      <c r="U735" s="17">
        <v>284.65499999999997</v>
      </c>
      <c r="V735" s="17">
        <v>284.65499999999997</v>
      </c>
    </row>
    <row r="736" spans="1:22" x14ac:dyDescent="0.45">
      <c r="A736" t="str">
        <f t="shared" ref="A736:B736" si="684">A568</f>
        <v>GMB</v>
      </c>
      <c r="B736" t="str">
        <f t="shared" si="684"/>
        <v>The Gambia</v>
      </c>
      <c r="C736" s="6">
        <f t="shared" si="626"/>
        <v>5</v>
      </c>
      <c r="E736" t="str">
        <f t="shared" si="652"/>
        <v>NatGrdExt_GMB_5</v>
      </c>
      <c r="F736" s="17">
        <f t="shared" ca="1" si="667"/>
        <v>0.51738013698630136</v>
      </c>
      <c r="G736" s="17">
        <f t="shared" ca="1" si="679"/>
        <v>1.0173801369863014</v>
      </c>
      <c r="H736" s="17">
        <f t="shared" ca="1" si="679"/>
        <v>1.5173801369863014</v>
      </c>
      <c r="I736" s="17">
        <f t="shared" ca="1" si="679"/>
        <v>2.0173801369863016</v>
      </c>
      <c r="J736" s="17">
        <f t="shared" ca="1" si="679"/>
        <v>2.5173801369863016</v>
      </c>
      <c r="K736" s="17">
        <f t="shared" ca="1" si="679"/>
        <v>3.0173801369863016</v>
      </c>
      <c r="L736" s="17">
        <f t="shared" ca="1" si="679"/>
        <v>3.5173801369863016</v>
      </c>
      <c r="M736" s="17">
        <f t="shared" ca="1" si="679"/>
        <v>4.0173801369863016</v>
      </c>
      <c r="N736" s="17">
        <f t="shared" ca="1" si="679"/>
        <v>4.5173801369863016</v>
      </c>
      <c r="O736" s="18">
        <v>3</v>
      </c>
      <c r="Q736" s="19">
        <f t="shared" ca="1" si="654"/>
        <v>288.18400000000003</v>
      </c>
      <c r="R736" t="s">
        <v>60</v>
      </c>
      <c r="S736">
        <v>2022</v>
      </c>
      <c r="T736" s="17">
        <v>288.18400000000003</v>
      </c>
      <c r="U736" s="17">
        <v>288.18400000000003</v>
      </c>
      <c r="V736" s="17">
        <v>288.18400000000003</v>
      </c>
    </row>
    <row r="737" spans="1:22" x14ac:dyDescent="0.45">
      <c r="A737" t="str">
        <f t="shared" ref="A737:B737" si="685">A569</f>
        <v>GNB</v>
      </c>
      <c r="B737" t="str">
        <f t="shared" si="685"/>
        <v>Guinea-Bissau</v>
      </c>
      <c r="C737" s="6">
        <f t="shared" si="626"/>
        <v>5</v>
      </c>
      <c r="E737" t="str">
        <f t="shared" si="652"/>
        <v>NatGrdExt_GNB_5</v>
      </c>
      <c r="F737" s="17">
        <f t="shared" ca="1" si="667"/>
        <v>0.51410388127853879</v>
      </c>
      <c r="G737" s="17">
        <f t="shared" ca="1" si="679"/>
        <v>1.0141038812785388</v>
      </c>
      <c r="H737" s="17">
        <f t="shared" ca="1" si="679"/>
        <v>1.5141038812785388</v>
      </c>
      <c r="I737" s="17">
        <f t="shared" ca="1" si="679"/>
        <v>2.0141038812785386</v>
      </c>
      <c r="J737" s="17">
        <f t="shared" ca="1" si="679"/>
        <v>2.5141038812785386</v>
      </c>
      <c r="K737" s="17">
        <f t="shared" ca="1" si="679"/>
        <v>3.0141038812785386</v>
      </c>
      <c r="L737" s="17">
        <f t="shared" ca="1" si="679"/>
        <v>3.5141038812785386</v>
      </c>
      <c r="M737" s="17">
        <f t="shared" ca="1" si="679"/>
        <v>4.0141038812785386</v>
      </c>
      <c r="N737" s="17">
        <f t="shared" ca="1" si="679"/>
        <v>4.5141038812785386</v>
      </c>
      <c r="O737" s="18">
        <v>3</v>
      </c>
      <c r="Q737" s="19">
        <f t="shared" ca="1" si="654"/>
        <v>291.63400000000001</v>
      </c>
      <c r="R737" t="s">
        <v>60</v>
      </c>
      <c r="S737">
        <v>2023</v>
      </c>
      <c r="T737" s="17">
        <v>291.63400000000001</v>
      </c>
      <c r="U737" s="17">
        <v>291.63400000000001</v>
      </c>
      <c r="V737" s="17">
        <v>291.63400000000001</v>
      </c>
    </row>
    <row r="738" spans="1:22" x14ac:dyDescent="0.45">
      <c r="A738" t="str">
        <f t="shared" ref="A738:B738" si="686">A570</f>
        <v>GNQ</v>
      </c>
      <c r="B738" t="str">
        <f t="shared" si="686"/>
        <v>Equatorial Guinea</v>
      </c>
      <c r="C738" s="6">
        <f t="shared" si="626"/>
        <v>5</v>
      </c>
      <c r="E738" t="str">
        <f t="shared" si="652"/>
        <v>NatGrdExt_GNQ_5</v>
      </c>
      <c r="F738" s="17">
        <f t="shared" ca="1" si="667"/>
        <v>0.68646689497716895</v>
      </c>
      <c r="G738" s="17">
        <f t="shared" ca="1" si="679"/>
        <v>1.1864668949771691</v>
      </c>
      <c r="H738" s="17">
        <f t="shared" ca="1" si="679"/>
        <v>1.6864668949771691</v>
      </c>
      <c r="I738" s="17">
        <f t="shared" ca="1" si="679"/>
        <v>2.1864668949771691</v>
      </c>
      <c r="J738" s="17">
        <f t="shared" ca="1" si="679"/>
        <v>2.6864668949771691</v>
      </c>
      <c r="K738" s="17">
        <f t="shared" ca="1" si="679"/>
        <v>3.1864668949771691</v>
      </c>
      <c r="L738" s="17">
        <f t="shared" ca="1" si="679"/>
        <v>3.6864668949771691</v>
      </c>
      <c r="M738" s="17">
        <f t="shared" ca="1" si="679"/>
        <v>4.1864668949771691</v>
      </c>
      <c r="N738" s="17">
        <f t="shared" ca="1" si="679"/>
        <v>4.6864668949771691</v>
      </c>
      <c r="O738" s="18">
        <v>3</v>
      </c>
      <c r="Q738" s="19">
        <f t="shared" ca="1" si="654"/>
        <v>295.00799999999998</v>
      </c>
      <c r="R738" t="s">
        <v>60</v>
      </c>
      <c r="S738">
        <v>2024</v>
      </c>
      <c r="T738" s="17">
        <v>295.00799999999998</v>
      </c>
      <c r="U738" s="17">
        <v>295.00799999999998</v>
      </c>
      <c r="V738" s="17">
        <v>295.00799999999998</v>
      </c>
    </row>
    <row r="739" spans="1:22" x14ac:dyDescent="0.45">
      <c r="A739" t="str">
        <f t="shared" ref="A739:B739" si="687">A571</f>
        <v>GRC</v>
      </c>
      <c r="B739" t="str">
        <f t="shared" si="687"/>
        <v>Greece</v>
      </c>
      <c r="C739" s="6">
        <f t="shared" si="626"/>
        <v>5</v>
      </c>
      <c r="E739" t="str">
        <f t="shared" si="652"/>
        <v>NatGrdExt_GRC_5</v>
      </c>
      <c r="F739" s="17">
        <f t="shared" ca="1" si="667"/>
        <v>2.9786872146118717</v>
      </c>
      <c r="G739" s="17">
        <f t="shared" ca="1" si="679"/>
        <v>3.4786872146118717</v>
      </c>
      <c r="H739" s="17">
        <f t="shared" ca="1" si="679"/>
        <v>3.9786872146118717</v>
      </c>
      <c r="I739" s="17">
        <f t="shared" ca="1" si="679"/>
        <v>4.4786872146118721</v>
      </c>
      <c r="J739" s="17">
        <f t="shared" ca="1" si="679"/>
        <v>4.9786872146118721</v>
      </c>
      <c r="K739" s="17">
        <f t="shared" ca="1" si="679"/>
        <v>5.4786872146118721</v>
      </c>
      <c r="L739" s="17">
        <f t="shared" ca="1" si="679"/>
        <v>5.9786872146118721</v>
      </c>
      <c r="M739" s="17">
        <f t="shared" ca="1" si="679"/>
        <v>6.4786872146118721</v>
      </c>
      <c r="N739" s="17">
        <f t="shared" ca="1" si="679"/>
        <v>6.9786872146118721</v>
      </c>
      <c r="O739" s="18">
        <v>3</v>
      </c>
      <c r="Q739" s="19">
        <f t="shared" ca="1" si="654"/>
        <v>298.32900000000001</v>
      </c>
      <c r="R739" t="s">
        <v>60</v>
      </c>
      <c r="S739">
        <v>2025</v>
      </c>
      <c r="T739" s="17">
        <v>298.32900000000001</v>
      </c>
      <c r="U739" s="17">
        <v>298.32900000000001</v>
      </c>
      <c r="V739" s="17">
        <v>298.32900000000001</v>
      </c>
    </row>
    <row r="740" spans="1:22" x14ac:dyDescent="0.45">
      <c r="A740" t="str">
        <f t="shared" ref="A740:B740" si="688">A572</f>
        <v>GTM</v>
      </c>
      <c r="B740" t="str">
        <f t="shared" si="688"/>
        <v>Guatemala</v>
      </c>
      <c r="C740" s="6">
        <f t="shared" si="626"/>
        <v>5</v>
      </c>
      <c r="E740" t="str">
        <f t="shared" si="652"/>
        <v>NatGrdExt_GTM_5</v>
      </c>
      <c r="F740" s="17">
        <f t="shared" ca="1" si="667"/>
        <v>1.1920890410958904</v>
      </c>
      <c r="G740" s="17">
        <f t="shared" ca="1" si="679"/>
        <v>1.6920890410958904</v>
      </c>
      <c r="H740" s="17">
        <f t="shared" ca="1" si="679"/>
        <v>2.1920890410958904</v>
      </c>
      <c r="I740" s="17">
        <f t="shared" ca="1" si="679"/>
        <v>2.7028025114155252</v>
      </c>
      <c r="J740" s="17">
        <f t="shared" ca="1" si="679"/>
        <v>3.5964611872146119</v>
      </c>
      <c r="K740" s="17">
        <f t="shared" ca="1" si="679"/>
        <v>4.558801369863013</v>
      </c>
      <c r="L740" s="17">
        <f t="shared" ca="1" si="679"/>
        <v>5.504440639269407</v>
      </c>
      <c r="M740" s="17">
        <f t="shared" ca="1" si="679"/>
        <v>6.3781621004566214</v>
      </c>
      <c r="N740" s="17">
        <f t="shared" ca="1" si="679"/>
        <v>6.8781621004566214</v>
      </c>
      <c r="O740" s="18">
        <v>3</v>
      </c>
      <c r="Q740" s="19">
        <f t="shared" ca="1" si="654"/>
        <v>301.56700000000001</v>
      </c>
      <c r="R740" t="s">
        <v>60</v>
      </c>
      <c r="S740">
        <v>2026</v>
      </c>
      <c r="T740" s="17">
        <v>301.56700000000001</v>
      </c>
      <c r="U740" s="17">
        <v>301.56700000000001</v>
      </c>
      <c r="V740" s="17">
        <v>301.56700000000001</v>
      </c>
    </row>
    <row r="741" spans="1:22" x14ac:dyDescent="0.45">
      <c r="A741" t="str">
        <f t="shared" ref="A741:B741" si="689">A573</f>
        <v>GUF</v>
      </c>
      <c r="B741" t="str">
        <f t="shared" si="689"/>
        <v>French Guiana</v>
      </c>
      <c r="C741" s="6">
        <f t="shared" si="626"/>
        <v>5</v>
      </c>
      <c r="E741" t="str">
        <f t="shared" si="652"/>
        <v>NatGrdExt_GUF_5</v>
      </c>
      <c r="F741" s="17">
        <f t="shared" ca="1" si="667"/>
        <v>0.57159817351598174</v>
      </c>
      <c r="G741" s="17">
        <f t="shared" ref="G741:N750" ca="1" si="690">MAX(F741,SUMIFS($Q$5:$Q$19999,$R$5:$R$19999,RIGHT($A741,3),$S$5:$S$19999,G$4)*VLOOKUP($C741,$Y$5:$Z$15,2,FALSE)/8.76)+SUMIF($Y$5:$Y$15,$C741,$AA$5:$AA$15)</f>
        <v>1.0715981735159819</v>
      </c>
      <c r="H741" s="17">
        <f t="shared" ca="1" si="690"/>
        <v>1.5715981735159819</v>
      </c>
      <c r="I741" s="17">
        <f t="shared" ca="1" si="690"/>
        <v>2.0715981735159819</v>
      </c>
      <c r="J741" s="17">
        <f t="shared" ca="1" si="690"/>
        <v>2.5715981735159819</v>
      </c>
      <c r="K741" s="17">
        <f t="shared" ca="1" si="690"/>
        <v>3.0715981735159819</v>
      </c>
      <c r="L741" s="17">
        <f t="shared" ca="1" si="690"/>
        <v>3.5715981735159819</v>
      </c>
      <c r="M741" s="17">
        <f t="shared" ca="1" si="690"/>
        <v>4.0715981735159819</v>
      </c>
      <c r="N741" s="17">
        <f t="shared" ca="1" si="690"/>
        <v>4.5715981735159819</v>
      </c>
      <c r="O741" s="18">
        <v>3</v>
      </c>
      <c r="Q741" s="19">
        <f t="shared" ca="1" si="654"/>
        <v>303.709</v>
      </c>
      <c r="R741" t="s">
        <v>60</v>
      </c>
      <c r="S741">
        <v>2027</v>
      </c>
      <c r="T741" s="17">
        <v>304.25400000000002</v>
      </c>
      <c r="U741" s="17">
        <v>304.84399999999999</v>
      </c>
      <c r="V741" s="17">
        <v>303.709</v>
      </c>
    </row>
    <row r="742" spans="1:22" x14ac:dyDescent="0.45">
      <c r="A742" t="str">
        <f t="shared" ref="A742:B742" si="691">A574</f>
        <v>GUY</v>
      </c>
      <c r="B742" t="str">
        <f t="shared" si="691"/>
        <v>Guyana</v>
      </c>
      <c r="C742" s="6">
        <f t="shared" si="626"/>
        <v>5</v>
      </c>
      <c r="E742" t="str">
        <f t="shared" si="652"/>
        <v>NatGrdExt_GUY_5</v>
      </c>
      <c r="F742" s="17">
        <f t="shared" ca="1" si="667"/>
        <v>0.68231164383561649</v>
      </c>
      <c r="G742" s="17">
        <f t="shared" ca="1" si="690"/>
        <v>1.1823116438356165</v>
      </c>
      <c r="H742" s="17">
        <f t="shared" ca="1" si="690"/>
        <v>1.6823116438356165</v>
      </c>
      <c r="I742" s="17">
        <f t="shared" ca="1" si="690"/>
        <v>2.1823116438356163</v>
      </c>
      <c r="J742" s="17">
        <f t="shared" ca="1" si="690"/>
        <v>2.6823116438356163</v>
      </c>
      <c r="K742" s="17">
        <f t="shared" ca="1" si="690"/>
        <v>3.1823116438356163</v>
      </c>
      <c r="L742" s="17">
        <f t="shared" ca="1" si="690"/>
        <v>3.6823116438356163</v>
      </c>
      <c r="M742" s="17">
        <f t="shared" ca="1" si="690"/>
        <v>4.1823116438356163</v>
      </c>
      <c r="N742" s="17">
        <f t="shared" ca="1" si="690"/>
        <v>4.6823116438356163</v>
      </c>
      <c r="O742" s="18">
        <v>3</v>
      </c>
      <c r="Q742" s="19">
        <f t="shared" ca="1" si="654"/>
        <v>305.71600000000001</v>
      </c>
      <c r="R742" t="s">
        <v>60</v>
      </c>
      <c r="S742">
        <v>2028</v>
      </c>
      <c r="T742" s="17">
        <v>306.86799999999999</v>
      </c>
      <c r="U742" s="17">
        <v>308.07499999999999</v>
      </c>
      <c r="V742" s="17">
        <v>305.71600000000001</v>
      </c>
    </row>
    <row r="743" spans="1:22" x14ac:dyDescent="0.45">
      <c r="A743" t="str">
        <f t="shared" ref="A743:B743" si="692">A575</f>
        <v>HND</v>
      </c>
      <c r="B743" t="str">
        <f t="shared" si="692"/>
        <v>Honduras</v>
      </c>
      <c r="C743" s="6">
        <f t="shared" si="626"/>
        <v>5</v>
      </c>
      <c r="E743" t="str">
        <f t="shared" si="652"/>
        <v>NatGrdExt_HND_5</v>
      </c>
      <c r="F743" s="17">
        <f t="shared" ca="1" si="667"/>
        <v>0.90449771689497727</v>
      </c>
      <c r="G743" s="17">
        <f t="shared" ca="1" si="690"/>
        <v>1.4044977168949773</v>
      </c>
      <c r="H743" s="17">
        <f t="shared" ca="1" si="690"/>
        <v>1.9044977168949773</v>
      </c>
      <c r="I743" s="17">
        <f t="shared" ca="1" si="690"/>
        <v>2.4044977168949773</v>
      </c>
      <c r="J743" s="17">
        <f t="shared" ca="1" si="690"/>
        <v>2.9044977168949773</v>
      </c>
      <c r="K743" s="17">
        <f t="shared" ca="1" si="690"/>
        <v>3.4044977168949773</v>
      </c>
      <c r="L743" s="17">
        <f t="shared" ca="1" si="690"/>
        <v>3.9044977168949773</v>
      </c>
      <c r="M743" s="17">
        <f t="shared" ca="1" si="690"/>
        <v>4.4044977168949773</v>
      </c>
      <c r="N743" s="17">
        <f t="shared" ca="1" si="690"/>
        <v>4.9044977168949773</v>
      </c>
      <c r="O743" s="18">
        <v>3</v>
      </c>
      <c r="Q743" s="19">
        <f t="shared" ca="1" si="654"/>
        <v>307.61599999999999</v>
      </c>
      <c r="R743" t="s">
        <v>60</v>
      </c>
      <c r="S743">
        <v>2029</v>
      </c>
      <c r="T743" s="17">
        <v>309.411</v>
      </c>
      <c r="U743" s="17">
        <v>311.25900000000001</v>
      </c>
      <c r="V743" s="17">
        <v>307.61599999999999</v>
      </c>
    </row>
    <row r="744" spans="1:22" x14ac:dyDescent="0.45">
      <c r="A744" t="str">
        <f t="shared" ref="A744:B744" si="693">A576</f>
        <v>HRV</v>
      </c>
      <c r="B744" t="str">
        <f t="shared" si="693"/>
        <v>Croatia</v>
      </c>
      <c r="C744" s="6">
        <f t="shared" si="626"/>
        <v>5</v>
      </c>
      <c r="E744" t="str">
        <f t="shared" si="652"/>
        <v>NatGrdExt_HRV_5</v>
      </c>
      <c r="F744" s="17">
        <f t="shared" ca="1" si="667"/>
        <v>1.2057134703196346</v>
      </c>
      <c r="G744" s="17">
        <f t="shared" ca="1" si="690"/>
        <v>1.7057134703196346</v>
      </c>
      <c r="H744" s="17">
        <f t="shared" ca="1" si="690"/>
        <v>2.2057134703196346</v>
      </c>
      <c r="I744" s="17">
        <f t="shared" ca="1" si="690"/>
        <v>2.7057134703196346</v>
      </c>
      <c r="J744" s="17">
        <f t="shared" ca="1" si="690"/>
        <v>3.2057134703196346</v>
      </c>
      <c r="K744" s="17">
        <f t="shared" ca="1" si="690"/>
        <v>3.7057134703196346</v>
      </c>
      <c r="L744" s="17">
        <f t="shared" ca="1" si="690"/>
        <v>4.2057134703196351</v>
      </c>
      <c r="M744" s="17">
        <f t="shared" ca="1" si="690"/>
        <v>4.7057134703196351</v>
      </c>
      <c r="N744" s="17">
        <f t="shared" ca="1" si="690"/>
        <v>5.2057134703196351</v>
      </c>
      <c r="O744" s="18">
        <v>3</v>
      </c>
      <c r="Q744" s="19">
        <f t="shared" ca="1" si="654"/>
        <v>309.43299999999999</v>
      </c>
      <c r="R744" t="s">
        <v>60</v>
      </c>
      <c r="S744">
        <v>2030</v>
      </c>
      <c r="T744" s="17">
        <v>311.88299999999998</v>
      </c>
      <c r="U744" s="17">
        <v>314.392</v>
      </c>
      <c r="V744" s="17">
        <v>309.43299999999999</v>
      </c>
    </row>
    <row r="745" spans="1:22" x14ac:dyDescent="0.45">
      <c r="A745" t="str">
        <f t="shared" ref="A745:B745" si="694">A577</f>
        <v>HTI</v>
      </c>
      <c r="B745" t="str">
        <f t="shared" si="694"/>
        <v>Haiti</v>
      </c>
      <c r="C745" s="6">
        <f t="shared" si="626"/>
        <v>5</v>
      </c>
      <c r="E745" t="str">
        <f t="shared" si="652"/>
        <v>NatGrdExt_HTI_5</v>
      </c>
      <c r="F745" s="17">
        <f t="shared" ca="1" si="667"/>
        <v>0.53364155251141554</v>
      </c>
      <c r="G745" s="17">
        <f t="shared" ca="1" si="690"/>
        <v>1.0336415525114155</v>
      </c>
      <c r="H745" s="17">
        <f t="shared" ca="1" si="690"/>
        <v>1.5336415525114155</v>
      </c>
      <c r="I745" s="17">
        <f t="shared" ca="1" si="690"/>
        <v>2.0336415525114155</v>
      </c>
      <c r="J745" s="17">
        <f t="shared" ca="1" si="690"/>
        <v>2.5336415525114155</v>
      </c>
      <c r="K745" s="17">
        <f t="shared" ca="1" si="690"/>
        <v>3.0336415525114155</v>
      </c>
      <c r="L745" s="17">
        <f t="shared" ca="1" si="690"/>
        <v>3.5336415525114155</v>
      </c>
      <c r="M745" s="17">
        <f t="shared" ca="1" si="690"/>
        <v>4.0336415525114155</v>
      </c>
      <c r="N745" s="17">
        <f t="shared" ca="1" si="690"/>
        <v>4.5336415525114155</v>
      </c>
      <c r="O745" s="18">
        <v>3</v>
      </c>
      <c r="Q745" s="19">
        <f t="shared" ca="1" si="654"/>
        <v>311.19200000000001</v>
      </c>
      <c r="R745" t="s">
        <v>60</v>
      </c>
      <c r="S745">
        <v>2031</v>
      </c>
      <c r="T745" s="17">
        <v>314.28899999999999</v>
      </c>
      <c r="U745" s="17">
        <v>317.47399999999999</v>
      </c>
      <c r="V745" s="17">
        <v>311.19200000000001</v>
      </c>
    </row>
    <row r="746" spans="1:22" x14ac:dyDescent="0.45">
      <c r="A746" t="str">
        <f t="shared" ref="A746:B746" si="695">A578</f>
        <v>HUN</v>
      </c>
      <c r="B746" t="str">
        <f t="shared" si="695"/>
        <v>Hungary</v>
      </c>
      <c r="C746" s="6">
        <f t="shared" si="626"/>
        <v>5</v>
      </c>
      <c r="E746" t="str">
        <f t="shared" si="652"/>
        <v>NatGrdExt_HUN_5</v>
      </c>
      <c r="F746" s="17">
        <f t="shared" ca="1" si="667"/>
        <v>2.0942180365296803</v>
      </c>
      <c r="G746" s="17">
        <f t="shared" ca="1" si="690"/>
        <v>2.5942180365296803</v>
      </c>
      <c r="H746" s="17">
        <f t="shared" ca="1" si="690"/>
        <v>3.0942180365296803</v>
      </c>
      <c r="I746" s="17">
        <f t="shared" ca="1" si="690"/>
        <v>3.5942180365296803</v>
      </c>
      <c r="J746" s="17">
        <f t="shared" ca="1" si="690"/>
        <v>4.0942180365296803</v>
      </c>
      <c r="K746" s="17">
        <f t="shared" ca="1" si="690"/>
        <v>4.5942180365296803</v>
      </c>
      <c r="L746" s="17">
        <f t="shared" ca="1" si="690"/>
        <v>5.0942180365296803</v>
      </c>
      <c r="M746" s="17">
        <f t="shared" ca="1" si="690"/>
        <v>5.5942180365296803</v>
      </c>
      <c r="N746" s="17">
        <f t="shared" ca="1" si="690"/>
        <v>6.0942180365296803</v>
      </c>
      <c r="O746" s="18">
        <v>3</v>
      </c>
      <c r="Q746" s="19">
        <f t="shared" ca="1" si="654"/>
        <v>312.89</v>
      </c>
      <c r="R746" t="s">
        <v>60</v>
      </c>
      <c r="S746">
        <v>2032</v>
      </c>
      <c r="T746" s="17">
        <v>316.63200000000001</v>
      </c>
      <c r="U746" s="17">
        <v>320.50599999999997</v>
      </c>
      <c r="V746" s="17">
        <v>312.89</v>
      </c>
    </row>
    <row r="747" spans="1:22" x14ac:dyDescent="0.45">
      <c r="A747" t="str">
        <f t="shared" ref="A747:B747" si="696">A579</f>
        <v>IDN</v>
      </c>
      <c r="B747" t="str">
        <f t="shared" si="696"/>
        <v>Indonesia</v>
      </c>
      <c r="C747" s="6">
        <f t="shared" si="626"/>
        <v>5</v>
      </c>
      <c r="E747" t="str">
        <f t="shared" si="652"/>
        <v>NatGrdExt_IDN_5</v>
      </c>
      <c r="F747" s="17">
        <f t="shared" ca="1" si="667"/>
        <v>16.727813926940637</v>
      </c>
      <c r="G747" s="17">
        <f t="shared" ca="1" si="690"/>
        <v>21.357962328767123</v>
      </c>
      <c r="H747" s="17">
        <f t="shared" ca="1" si="690"/>
        <v>31.158561643835618</v>
      </c>
      <c r="I747" s="17">
        <f t="shared" ca="1" si="690"/>
        <v>39.597157534246577</v>
      </c>
      <c r="J747" s="17">
        <f t="shared" ca="1" si="690"/>
        <v>45.550114155251137</v>
      </c>
      <c r="K747" s="17">
        <f t="shared" ca="1" si="690"/>
        <v>49.213527397260279</v>
      </c>
      <c r="L747" s="17">
        <f t="shared" ca="1" si="690"/>
        <v>51.324714611872146</v>
      </c>
      <c r="M747" s="17">
        <f t="shared" ca="1" si="690"/>
        <v>52.541324200913238</v>
      </c>
      <c r="N747" s="17">
        <f t="shared" ca="1" si="690"/>
        <v>53.041324200913238</v>
      </c>
      <c r="O747" s="18">
        <v>3</v>
      </c>
      <c r="Q747" s="19">
        <f t="shared" ca="1" si="654"/>
        <v>314.52199999999999</v>
      </c>
      <c r="R747" t="s">
        <v>60</v>
      </c>
      <c r="S747">
        <v>2033</v>
      </c>
      <c r="T747" s="17">
        <v>318.91399999999999</v>
      </c>
      <c r="U747" s="17">
        <v>323.49099999999999</v>
      </c>
      <c r="V747" s="17">
        <v>314.52199999999999</v>
      </c>
    </row>
    <row r="748" spans="1:22" x14ac:dyDescent="0.45">
      <c r="A748" t="str">
        <f t="shared" ref="A748:B748" si="697">A580</f>
        <v>IND</v>
      </c>
      <c r="B748" t="str">
        <f t="shared" si="697"/>
        <v>India</v>
      </c>
      <c r="C748" s="6">
        <f t="shared" si="626"/>
        <v>5</v>
      </c>
      <c r="E748" t="str">
        <f t="shared" si="652"/>
        <v>NatGrdExt_IND_5</v>
      </c>
      <c r="F748" s="17">
        <f t="shared" ca="1" si="667"/>
        <v>76.24183789954337</v>
      </c>
      <c r="G748" s="17">
        <f t="shared" ca="1" si="690"/>
        <v>100.59320776255709</v>
      </c>
      <c r="H748" s="17">
        <f t="shared" ca="1" si="690"/>
        <v>169.40376712328768</v>
      </c>
      <c r="I748" s="17">
        <f t="shared" ca="1" si="690"/>
        <v>270.10348173515979</v>
      </c>
      <c r="J748" s="17">
        <f t="shared" ca="1" si="690"/>
        <v>405.78082191780823</v>
      </c>
      <c r="K748" s="17">
        <f t="shared" ca="1" si="690"/>
        <v>567.53196347031962</v>
      </c>
      <c r="L748" s="17">
        <f t="shared" ca="1" si="690"/>
        <v>740.64611872146111</v>
      </c>
      <c r="M748" s="17">
        <f t="shared" ca="1" si="690"/>
        <v>906.58847031963467</v>
      </c>
      <c r="N748" s="17">
        <f t="shared" ca="1" si="690"/>
        <v>982.16210045662092</v>
      </c>
      <c r="O748" s="18">
        <v>3</v>
      </c>
      <c r="Q748" s="19">
        <f t="shared" ca="1" si="654"/>
        <v>316.084</v>
      </c>
      <c r="R748" t="s">
        <v>60</v>
      </c>
      <c r="S748">
        <v>2034</v>
      </c>
      <c r="T748" s="17">
        <v>321.14</v>
      </c>
      <c r="U748" s="17">
        <v>326.43099999999998</v>
      </c>
      <c r="V748" s="17">
        <v>316.084</v>
      </c>
    </row>
    <row r="749" spans="1:22" x14ac:dyDescent="0.45">
      <c r="A749" t="str">
        <f t="shared" ref="A749:B749" si="698">A581</f>
        <v>IRL</v>
      </c>
      <c r="B749" t="str">
        <f t="shared" si="698"/>
        <v>Ireland</v>
      </c>
      <c r="C749" s="6">
        <f t="shared" si="626"/>
        <v>5</v>
      </c>
      <c r="E749" t="str">
        <f t="shared" si="652"/>
        <v>NatGrdExt_IRL_5</v>
      </c>
      <c r="F749" s="17">
        <f t="shared" ca="1" si="667"/>
        <v>1.7364668949771689</v>
      </c>
      <c r="G749" s="17">
        <f t="shared" ca="1" si="690"/>
        <v>2.2364668949771689</v>
      </c>
      <c r="H749" s="17">
        <f t="shared" ca="1" si="690"/>
        <v>2.7364668949771689</v>
      </c>
      <c r="I749" s="17">
        <f t="shared" ca="1" si="690"/>
        <v>3.2364668949771689</v>
      </c>
      <c r="J749" s="17">
        <f t="shared" ca="1" si="690"/>
        <v>3.7364668949771689</v>
      </c>
      <c r="K749" s="17">
        <f t="shared" ca="1" si="690"/>
        <v>4.2364668949771689</v>
      </c>
      <c r="L749" s="17">
        <f t="shared" ca="1" si="690"/>
        <v>4.7364668949771689</v>
      </c>
      <c r="M749" s="17">
        <f t="shared" ca="1" si="690"/>
        <v>5.2364668949771689</v>
      </c>
      <c r="N749" s="17">
        <f t="shared" ca="1" si="690"/>
        <v>5.7364668949771689</v>
      </c>
      <c r="O749" s="18">
        <v>3</v>
      </c>
      <c r="Q749" s="19">
        <f t="shared" ca="1" si="654"/>
        <v>317.57100000000003</v>
      </c>
      <c r="R749" t="s">
        <v>60</v>
      </c>
      <c r="S749">
        <v>2035</v>
      </c>
      <c r="T749" s="17">
        <v>323.31299999999999</v>
      </c>
      <c r="U749" s="17">
        <v>329.327</v>
      </c>
      <c r="V749" s="17">
        <v>317.57100000000003</v>
      </c>
    </row>
    <row r="750" spans="1:22" x14ac:dyDescent="0.45">
      <c r="A750" t="str">
        <f t="shared" ref="A750:B750" si="699">A582</f>
        <v>IRN</v>
      </c>
      <c r="B750" t="str">
        <f t="shared" si="699"/>
        <v>Iran</v>
      </c>
      <c r="C750" s="6">
        <f t="shared" ref="C750:C813" si="700">C582+1</f>
        <v>5</v>
      </c>
      <c r="E750" t="str">
        <f t="shared" si="652"/>
        <v>NatGrdExt_IRN_5</v>
      </c>
      <c r="F750" s="17">
        <f t="shared" ca="1" si="667"/>
        <v>16.376575342465756</v>
      </c>
      <c r="G750" s="17">
        <f t="shared" ca="1" si="690"/>
        <v>19.510593607305935</v>
      </c>
      <c r="H750" s="17">
        <f t="shared" ca="1" si="690"/>
        <v>25.740673515981737</v>
      </c>
      <c r="I750" s="17">
        <f t="shared" ca="1" si="690"/>
        <v>30.699566210045656</v>
      </c>
      <c r="J750" s="17">
        <f t="shared" ca="1" si="690"/>
        <v>33.864708904109591</v>
      </c>
      <c r="K750" s="17">
        <f t="shared" ca="1" si="690"/>
        <v>35.620382420091325</v>
      </c>
      <c r="L750" s="17">
        <f t="shared" ca="1" si="690"/>
        <v>36.325216894977167</v>
      </c>
      <c r="M750" s="17">
        <f t="shared" ca="1" si="690"/>
        <v>37.190228310502278</v>
      </c>
      <c r="N750" s="17">
        <f t="shared" ca="1" si="690"/>
        <v>37.778036529680364</v>
      </c>
      <c r="O750" s="18">
        <v>3</v>
      </c>
      <c r="Q750" s="19">
        <f t="shared" ca="1" si="654"/>
        <v>318.98</v>
      </c>
      <c r="R750" t="s">
        <v>60</v>
      </c>
      <c r="S750">
        <v>2036</v>
      </c>
      <c r="T750" s="17">
        <v>325.43799999999999</v>
      </c>
      <c r="U750" s="17">
        <v>332.18299999999999</v>
      </c>
      <c r="V750" s="17">
        <v>318.98</v>
      </c>
    </row>
    <row r="751" spans="1:22" x14ac:dyDescent="0.45">
      <c r="A751" t="str">
        <f t="shared" ref="A751:B751" si="701">A583</f>
        <v>IRQ</v>
      </c>
      <c r="B751" t="str">
        <f t="shared" si="701"/>
        <v>Iraq</v>
      </c>
      <c r="C751" s="6">
        <f t="shared" si="700"/>
        <v>5</v>
      </c>
      <c r="E751" t="str">
        <f t="shared" si="652"/>
        <v>NatGrdExt_IRQ_5</v>
      </c>
      <c r="F751" s="17">
        <f t="shared" ca="1" si="667"/>
        <v>3.2649200913242007</v>
      </c>
      <c r="G751" s="17">
        <f t="shared" ref="G751:N760" ca="1" si="702">MAX(F751,SUMIFS($Q$5:$Q$19999,$R$5:$R$19999,RIGHT($A751,3),$S$5:$S$19999,G$4)*VLOOKUP($C751,$Y$5:$Z$15,2,FALSE)/8.76)+SUMIF($Y$5:$Y$15,$C751,$AA$5:$AA$15)</f>
        <v>3.8955593607305938</v>
      </c>
      <c r="H751" s="17">
        <f t="shared" ca="1" si="702"/>
        <v>5.4701198630136982</v>
      </c>
      <c r="I751" s="17">
        <f t="shared" ca="1" si="702"/>
        <v>7.4045890410958908</v>
      </c>
      <c r="J751" s="17">
        <f t="shared" ca="1" si="702"/>
        <v>9.6427511415525125</v>
      </c>
      <c r="K751" s="17">
        <f t="shared" ca="1" si="702"/>
        <v>12.107174657534246</v>
      </c>
      <c r="L751" s="17">
        <f t="shared" ca="1" si="702"/>
        <v>14.706883561643833</v>
      </c>
      <c r="M751" s="17">
        <f t="shared" ca="1" si="702"/>
        <v>17.346746575342465</v>
      </c>
      <c r="N751" s="17">
        <f t="shared" ca="1" si="702"/>
        <v>18.656529680365296</v>
      </c>
      <c r="O751" s="18">
        <v>3</v>
      </c>
      <c r="Q751" s="19">
        <f t="shared" ca="1" si="654"/>
        <v>320.31700000000001</v>
      </c>
      <c r="R751" t="s">
        <v>60</v>
      </c>
      <c r="S751">
        <v>2037</v>
      </c>
      <c r="T751" s="17">
        <v>327.51900000000001</v>
      </c>
      <c r="U751" s="17">
        <v>335.00400000000002</v>
      </c>
      <c r="V751" s="17">
        <v>320.31700000000001</v>
      </c>
    </row>
    <row r="752" spans="1:22" x14ac:dyDescent="0.45">
      <c r="A752" t="str">
        <f t="shared" ref="A752:B752" si="703">A584</f>
        <v>ISL</v>
      </c>
      <c r="B752" t="str">
        <f t="shared" si="703"/>
        <v>Iceland</v>
      </c>
      <c r="C752" s="6">
        <f t="shared" si="700"/>
        <v>5</v>
      </c>
      <c r="E752" t="str">
        <f t="shared" si="652"/>
        <v>NatGrdExt_ISL_5</v>
      </c>
      <c r="F752" s="17">
        <f t="shared" ca="1" si="667"/>
        <v>1.2899372146118722</v>
      </c>
      <c r="G752" s="17">
        <f t="shared" ca="1" si="702"/>
        <v>1.7899372146118722</v>
      </c>
      <c r="H752" s="17">
        <f t="shared" ca="1" si="702"/>
        <v>2.2899372146118724</v>
      </c>
      <c r="I752" s="17">
        <f t="shared" ca="1" si="702"/>
        <v>2.7899372146118724</v>
      </c>
      <c r="J752" s="17">
        <f t="shared" ca="1" si="702"/>
        <v>3.2899372146118724</v>
      </c>
      <c r="K752" s="17">
        <f t="shared" ca="1" si="702"/>
        <v>3.7899372146118724</v>
      </c>
      <c r="L752" s="17">
        <f t="shared" ca="1" si="702"/>
        <v>4.2899372146118724</v>
      </c>
      <c r="M752" s="17">
        <f t="shared" ca="1" si="702"/>
        <v>4.7899372146118724</v>
      </c>
      <c r="N752" s="17">
        <f t="shared" ca="1" si="702"/>
        <v>5.2899372146118724</v>
      </c>
      <c r="O752" s="18">
        <v>3</v>
      </c>
      <c r="Q752" s="19">
        <f t="shared" ca="1" si="654"/>
        <v>321.596</v>
      </c>
      <c r="R752" t="s">
        <v>60</v>
      </c>
      <c r="S752">
        <v>2038</v>
      </c>
      <c r="T752" s="17">
        <v>329.56400000000002</v>
      </c>
      <c r="U752" s="17">
        <v>337.798</v>
      </c>
      <c r="V752" s="17">
        <v>321.596</v>
      </c>
    </row>
    <row r="753" spans="1:22" x14ac:dyDescent="0.45">
      <c r="A753" t="str">
        <f t="shared" ref="A753:B753" si="704">A585</f>
        <v>ISR</v>
      </c>
      <c r="B753" t="str">
        <f t="shared" si="704"/>
        <v>Israel</v>
      </c>
      <c r="C753" s="6">
        <f t="shared" si="700"/>
        <v>5</v>
      </c>
      <c r="E753" t="str">
        <f t="shared" si="652"/>
        <v>NatGrdExt_ISR_5</v>
      </c>
      <c r="F753" s="17">
        <f t="shared" ca="1" si="667"/>
        <v>3.4766780821917806</v>
      </c>
      <c r="G753" s="17">
        <f t="shared" ca="1" si="702"/>
        <v>3.9766780821917806</v>
      </c>
      <c r="H753" s="17">
        <f t="shared" ca="1" si="702"/>
        <v>4.4766780821917802</v>
      </c>
      <c r="I753" s="17">
        <f t="shared" ca="1" si="702"/>
        <v>5.0152796803652961</v>
      </c>
      <c r="J753" s="17">
        <f t="shared" ca="1" si="702"/>
        <v>5.7619063926940637</v>
      </c>
      <c r="K753" s="17">
        <f t="shared" ca="1" si="702"/>
        <v>6.6023858447488584</v>
      </c>
      <c r="L753" s="17">
        <f t="shared" ca="1" si="702"/>
        <v>7.5666837899543378</v>
      </c>
      <c r="M753" s="17">
        <f t="shared" ca="1" si="702"/>
        <v>8.6724999999999994</v>
      </c>
      <c r="N753" s="17">
        <f t="shared" ca="1" si="702"/>
        <v>9.2770490867579909</v>
      </c>
      <c r="O753" s="18">
        <v>3</v>
      </c>
      <c r="Q753" s="19">
        <f t="shared" ca="1" si="654"/>
        <v>322.82600000000002</v>
      </c>
      <c r="R753" t="s">
        <v>60</v>
      </c>
      <c r="S753">
        <v>2039</v>
      </c>
      <c r="T753" s="17">
        <v>331.57799999999997</v>
      </c>
      <c r="U753" s="17">
        <v>340.57</v>
      </c>
      <c r="V753" s="17">
        <v>322.82600000000002</v>
      </c>
    </row>
    <row r="754" spans="1:22" x14ac:dyDescent="0.45">
      <c r="A754" t="str">
        <f t="shared" ref="A754:B754" si="705">A586</f>
        <v>ITA</v>
      </c>
      <c r="B754" t="str">
        <f t="shared" si="705"/>
        <v>Italy</v>
      </c>
      <c r="C754" s="6">
        <f t="shared" si="700"/>
        <v>5</v>
      </c>
      <c r="E754" t="str">
        <f t="shared" si="652"/>
        <v>NatGrdExt_ITA_5</v>
      </c>
      <c r="F754" s="17">
        <f t="shared" ca="1" si="667"/>
        <v>13.685450913242008</v>
      </c>
      <c r="G754" s="17">
        <f t="shared" ca="1" si="702"/>
        <v>14.185450913242008</v>
      </c>
      <c r="H754" s="17">
        <f t="shared" ca="1" si="702"/>
        <v>14.685450913242008</v>
      </c>
      <c r="I754" s="17">
        <f t="shared" ca="1" si="702"/>
        <v>15.185450913242008</v>
      </c>
      <c r="J754" s="17">
        <f t="shared" ca="1" si="702"/>
        <v>15.685450913242008</v>
      </c>
      <c r="K754" s="17">
        <f t="shared" ca="1" si="702"/>
        <v>16.185450913242008</v>
      </c>
      <c r="L754" s="17">
        <f t="shared" ca="1" si="702"/>
        <v>16.685450913242008</v>
      </c>
      <c r="M754" s="17">
        <f t="shared" ca="1" si="702"/>
        <v>17.185450913242008</v>
      </c>
      <c r="N754" s="17">
        <f t="shared" ca="1" si="702"/>
        <v>17.685450913242008</v>
      </c>
      <c r="O754" s="18">
        <v>3</v>
      </c>
      <c r="Q754" s="19">
        <f t="shared" ca="1" si="654"/>
        <v>324.017</v>
      </c>
      <c r="R754" t="s">
        <v>60</v>
      </c>
      <c r="S754">
        <v>2040</v>
      </c>
      <c r="T754" s="17">
        <v>333.56599999999997</v>
      </c>
      <c r="U754" s="17">
        <v>343.32799999999997</v>
      </c>
      <c r="V754" s="17">
        <v>324.017</v>
      </c>
    </row>
    <row r="755" spans="1:22" x14ac:dyDescent="0.45">
      <c r="A755" t="str">
        <f t="shared" ref="A755:B755" si="706">A587</f>
        <v>JAM</v>
      </c>
      <c r="B755" t="str">
        <f t="shared" si="706"/>
        <v>Jamaica</v>
      </c>
      <c r="C755" s="6">
        <f t="shared" si="700"/>
        <v>5</v>
      </c>
      <c r="E755" t="str">
        <f t="shared" si="652"/>
        <v>NatGrdExt_JAM_5</v>
      </c>
      <c r="F755" s="17">
        <f t="shared" ca="1" si="667"/>
        <v>0.67859589041095891</v>
      </c>
      <c r="G755" s="17">
        <f t="shared" ca="1" si="702"/>
        <v>1.1785958904109588</v>
      </c>
      <c r="H755" s="17">
        <f t="shared" ca="1" si="702"/>
        <v>1.6785958904109588</v>
      </c>
      <c r="I755" s="17">
        <f t="shared" ca="1" si="702"/>
        <v>2.1785958904109588</v>
      </c>
      <c r="J755" s="17">
        <f t="shared" ca="1" si="702"/>
        <v>2.6785958904109588</v>
      </c>
      <c r="K755" s="17">
        <f t="shared" ca="1" si="702"/>
        <v>3.1785958904109588</v>
      </c>
      <c r="L755" s="17">
        <f t="shared" ca="1" si="702"/>
        <v>3.6785958904109588</v>
      </c>
      <c r="M755" s="17">
        <f t="shared" ca="1" si="702"/>
        <v>4.1785958904109588</v>
      </c>
      <c r="N755" s="17">
        <f t="shared" ca="1" si="702"/>
        <v>4.6785958904109588</v>
      </c>
      <c r="O755" s="18">
        <v>3</v>
      </c>
      <c r="Q755" s="19">
        <f t="shared" ca="1" si="654"/>
        <v>325.18099999999998</v>
      </c>
      <c r="R755" t="s">
        <v>60</v>
      </c>
      <c r="S755">
        <v>2041</v>
      </c>
      <c r="T755" s="17">
        <v>335.53399999999999</v>
      </c>
      <c r="U755" s="17">
        <v>346.07600000000002</v>
      </c>
      <c r="V755" s="17">
        <v>325.18099999999998</v>
      </c>
    </row>
    <row r="756" spans="1:22" x14ac:dyDescent="0.45">
      <c r="A756" t="str">
        <f t="shared" ref="A756:B756" si="707">A588</f>
        <v>JOR</v>
      </c>
      <c r="B756" t="str">
        <f t="shared" si="707"/>
        <v>Jordan</v>
      </c>
      <c r="C756" s="6">
        <f t="shared" si="700"/>
        <v>5</v>
      </c>
      <c r="E756" t="str">
        <f t="shared" si="652"/>
        <v>NatGrdExt_JOR_5</v>
      </c>
      <c r="F756" s="17">
        <f t="shared" ca="1" si="667"/>
        <v>1.5482020547945206</v>
      </c>
      <c r="G756" s="17">
        <f t="shared" ca="1" si="702"/>
        <v>2.0482020547945208</v>
      </c>
      <c r="H756" s="17">
        <f t="shared" ca="1" si="702"/>
        <v>2.5482020547945208</v>
      </c>
      <c r="I756" s="17">
        <f t="shared" ca="1" si="702"/>
        <v>3.0482020547945208</v>
      </c>
      <c r="J756" s="17">
        <f t="shared" ca="1" si="702"/>
        <v>3.5482020547945208</v>
      </c>
      <c r="K756" s="17">
        <f t="shared" ca="1" si="702"/>
        <v>4.0482020547945208</v>
      </c>
      <c r="L756" s="17">
        <f t="shared" ca="1" si="702"/>
        <v>4.5482020547945208</v>
      </c>
      <c r="M756" s="17">
        <f t="shared" ca="1" si="702"/>
        <v>5.0482020547945208</v>
      </c>
      <c r="N756" s="17">
        <f t="shared" ca="1" si="702"/>
        <v>5.5482020547945208</v>
      </c>
      <c r="O756" s="18">
        <v>3</v>
      </c>
      <c r="Q756" s="19">
        <f t="shared" ca="1" si="654"/>
        <v>326.32</v>
      </c>
      <c r="R756" t="s">
        <v>60</v>
      </c>
      <c r="S756">
        <v>2042</v>
      </c>
      <c r="T756" s="17">
        <v>337.48200000000003</v>
      </c>
      <c r="U756" s="17">
        <v>348.81799999999998</v>
      </c>
      <c r="V756" s="17">
        <v>326.32</v>
      </c>
    </row>
    <row r="757" spans="1:22" x14ac:dyDescent="0.45">
      <c r="A757" t="str">
        <f t="shared" ref="A757:B757" si="708">A589</f>
        <v>JPN</v>
      </c>
      <c r="B757" t="str">
        <f t="shared" si="708"/>
        <v>Japan</v>
      </c>
      <c r="C757" s="6">
        <f t="shared" si="700"/>
        <v>5</v>
      </c>
      <c r="E757" t="str">
        <f t="shared" si="652"/>
        <v>NatGrdExt_JPN_5</v>
      </c>
      <c r="F757" s="17">
        <f t="shared" ca="1" si="667"/>
        <v>43.289897260273975</v>
      </c>
      <c r="G757" s="17">
        <f t="shared" ca="1" si="702"/>
        <v>43.789897260273975</v>
      </c>
      <c r="H757" s="17">
        <f t="shared" ca="1" si="702"/>
        <v>44.289897260273975</v>
      </c>
      <c r="I757" s="17">
        <f t="shared" ca="1" si="702"/>
        <v>44.789897260273975</v>
      </c>
      <c r="J757" s="17">
        <f t="shared" ca="1" si="702"/>
        <v>45.289897260273975</v>
      </c>
      <c r="K757" s="17">
        <f t="shared" ca="1" si="702"/>
        <v>45.789897260273975</v>
      </c>
      <c r="L757" s="17">
        <f t="shared" ca="1" si="702"/>
        <v>46.289897260273975</v>
      </c>
      <c r="M757" s="17">
        <f t="shared" ca="1" si="702"/>
        <v>46.789897260273975</v>
      </c>
      <c r="N757" s="17">
        <f t="shared" ca="1" si="702"/>
        <v>47.289897260273975</v>
      </c>
      <c r="O757" s="18">
        <v>3</v>
      </c>
      <c r="Q757" s="19">
        <f t="shared" ca="1" si="654"/>
        <v>327.43900000000002</v>
      </c>
      <c r="R757" t="s">
        <v>60</v>
      </c>
      <c r="S757">
        <v>2043</v>
      </c>
      <c r="T757" s="17">
        <v>339.41199999999998</v>
      </c>
      <c r="U757" s="17">
        <v>351.55500000000001</v>
      </c>
      <c r="V757" s="17">
        <v>327.43900000000002</v>
      </c>
    </row>
    <row r="758" spans="1:22" x14ac:dyDescent="0.45">
      <c r="A758" t="str">
        <f t="shared" ref="A758:B758" si="709">A590</f>
        <v>KAZ</v>
      </c>
      <c r="B758" t="str">
        <f t="shared" si="709"/>
        <v>Kazakhstan</v>
      </c>
      <c r="C758" s="6">
        <f t="shared" si="700"/>
        <v>5</v>
      </c>
      <c r="E758" t="str">
        <f t="shared" si="652"/>
        <v>NatGrdExt_KAZ_5</v>
      </c>
      <c r="F758" s="17">
        <f t="shared" ca="1" si="667"/>
        <v>5.1571575342465747</v>
      </c>
      <c r="G758" s="17">
        <f t="shared" ca="1" si="702"/>
        <v>5.6571575342465747</v>
      </c>
      <c r="H758" s="17">
        <f t="shared" ca="1" si="702"/>
        <v>6.5504052511415525</v>
      </c>
      <c r="I758" s="17">
        <f t="shared" ca="1" si="702"/>
        <v>7.5350399543378987</v>
      </c>
      <c r="J758" s="17">
        <f t="shared" ca="1" si="702"/>
        <v>8.4245034246575337</v>
      </c>
      <c r="K758" s="17">
        <f t="shared" ca="1" si="702"/>
        <v>9.2343778538812789</v>
      </c>
      <c r="L758" s="17">
        <f t="shared" ca="1" si="702"/>
        <v>9.9859988584474877</v>
      </c>
      <c r="M758" s="17">
        <f t="shared" ca="1" si="702"/>
        <v>10.681164383561644</v>
      </c>
      <c r="N758" s="17">
        <f t="shared" ca="1" si="702"/>
        <v>11.181164383561644</v>
      </c>
      <c r="O758" s="18">
        <v>3</v>
      </c>
      <c r="Q758" s="19">
        <f t="shared" ca="1" si="654"/>
        <v>328.54199999999997</v>
      </c>
      <c r="R758" t="s">
        <v>60</v>
      </c>
      <c r="S758">
        <v>2044</v>
      </c>
      <c r="T758" s="17">
        <v>341.32400000000001</v>
      </c>
      <c r="U758" s="17">
        <v>354.29</v>
      </c>
      <c r="V758" s="17">
        <v>328.54199999999997</v>
      </c>
    </row>
    <row r="759" spans="1:22" x14ac:dyDescent="0.45">
      <c r="A759" t="str">
        <f t="shared" ref="A759:B759" si="710">A591</f>
        <v>KEN</v>
      </c>
      <c r="B759" t="str">
        <f t="shared" si="710"/>
        <v>Kenya</v>
      </c>
      <c r="C759" s="6">
        <f t="shared" si="700"/>
        <v>5</v>
      </c>
      <c r="E759" t="str">
        <f t="shared" si="652"/>
        <v>NatGrdExt_KEN_5</v>
      </c>
      <c r="F759" s="17">
        <f t="shared" ca="1" si="667"/>
        <v>1.1207705479452055</v>
      </c>
      <c r="G759" s="17">
        <f t="shared" ca="1" si="702"/>
        <v>1.6207705479452055</v>
      </c>
      <c r="H759" s="17">
        <f t="shared" ca="1" si="702"/>
        <v>2.1207705479452055</v>
      </c>
      <c r="I759" s="17">
        <f t="shared" ca="1" si="702"/>
        <v>3.2859760273972602</v>
      </c>
      <c r="J759" s="17">
        <f t="shared" ca="1" si="702"/>
        <v>5.1154851598173519</v>
      </c>
      <c r="K759" s="17">
        <f t="shared" ca="1" si="702"/>
        <v>7.6843892694063927</v>
      </c>
      <c r="L759" s="17">
        <f t="shared" ca="1" si="702"/>
        <v>11.002956621004566</v>
      </c>
      <c r="M759" s="17">
        <f t="shared" ca="1" si="702"/>
        <v>14.890074200913242</v>
      </c>
      <c r="N759" s="17">
        <f t="shared" ca="1" si="702"/>
        <v>16.934297945205479</v>
      </c>
      <c r="O759" s="18">
        <v>3</v>
      </c>
      <c r="Q759" s="19">
        <f t="shared" ca="1" si="654"/>
        <v>329.63200000000001</v>
      </c>
      <c r="R759" t="s">
        <v>60</v>
      </c>
      <c r="S759">
        <v>2045</v>
      </c>
      <c r="T759" s="17">
        <v>343.21699999999998</v>
      </c>
      <c r="U759" s="17">
        <v>357.024</v>
      </c>
      <c r="V759" s="17">
        <v>329.63200000000001</v>
      </c>
    </row>
    <row r="760" spans="1:22" x14ac:dyDescent="0.45">
      <c r="A760" t="str">
        <f t="shared" ref="A760:B760" si="711">A592</f>
        <v>KGZ</v>
      </c>
      <c r="B760" t="str">
        <f t="shared" si="711"/>
        <v>Kyrgyz Republic</v>
      </c>
      <c r="C760" s="6">
        <f t="shared" si="700"/>
        <v>5</v>
      </c>
      <c r="E760" t="str">
        <f t="shared" si="652"/>
        <v>NatGrdExt_KGZ_5</v>
      </c>
      <c r="F760" s="17">
        <f t="shared" ca="1" si="667"/>
        <v>1.0490125570776256</v>
      </c>
      <c r="G760" s="17">
        <f t="shared" ca="1" si="702"/>
        <v>1.5490125570776256</v>
      </c>
      <c r="H760" s="17">
        <f t="shared" ca="1" si="702"/>
        <v>2.0490125570776256</v>
      </c>
      <c r="I760" s="17">
        <f t="shared" ca="1" si="702"/>
        <v>2.5490125570776256</v>
      </c>
      <c r="J760" s="17">
        <f t="shared" ca="1" si="702"/>
        <v>3.0490125570776256</v>
      </c>
      <c r="K760" s="17">
        <f t="shared" ca="1" si="702"/>
        <v>3.5490125570776256</v>
      </c>
      <c r="L760" s="17">
        <f t="shared" ca="1" si="702"/>
        <v>4.0490125570776261</v>
      </c>
      <c r="M760" s="17">
        <f t="shared" ca="1" si="702"/>
        <v>4.5490125570776261</v>
      </c>
      <c r="N760" s="17">
        <f t="shared" ca="1" si="702"/>
        <v>5.0490125570776261</v>
      </c>
      <c r="O760" s="18">
        <v>3</v>
      </c>
      <c r="Q760" s="19">
        <f t="shared" ca="1" si="654"/>
        <v>330.71199999999999</v>
      </c>
      <c r="R760" t="s">
        <v>60</v>
      </c>
      <c r="S760">
        <v>2046</v>
      </c>
      <c r="T760" s="17">
        <v>345.09300000000002</v>
      </c>
      <c r="U760" s="17">
        <v>359.75900000000001</v>
      </c>
      <c r="V760" s="17">
        <v>330.71199999999999</v>
      </c>
    </row>
    <row r="761" spans="1:22" x14ac:dyDescent="0.45">
      <c r="A761" t="str">
        <f t="shared" ref="A761:B761" si="712">A593</f>
        <v>KHM</v>
      </c>
      <c r="B761" t="str">
        <f t="shared" si="712"/>
        <v>Cambodia</v>
      </c>
      <c r="C761" s="6">
        <f t="shared" si="700"/>
        <v>5</v>
      </c>
      <c r="E761" t="str">
        <f t="shared" si="652"/>
        <v>NatGrdExt_KHM_5</v>
      </c>
      <c r="F761" s="17">
        <f t="shared" ca="1" si="667"/>
        <v>1.4061643835616437</v>
      </c>
      <c r="G761" s="17">
        <f t="shared" ref="G761:N770" ca="1" si="713">MAX(F761,SUMIFS($Q$5:$Q$19999,$R$5:$R$19999,RIGHT($A761,3),$S$5:$S$19999,G$4)*VLOOKUP($C761,$Y$5:$Z$15,2,FALSE)/8.76)+SUMIF($Y$5:$Y$15,$C761,$AA$5:$AA$15)</f>
        <v>2.0201426940639267</v>
      </c>
      <c r="H761" s="17">
        <f t="shared" ca="1" si="713"/>
        <v>3.1981164383561644</v>
      </c>
      <c r="I761" s="17">
        <f t="shared" ca="1" si="713"/>
        <v>3.868390410958904</v>
      </c>
      <c r="J761" s="17">
        <f t="shared" ca="1" si="713"/>
        <v>4.368390410958904</v>
      </c>
      <c r="K761" s="17">
        <f t="shared" ca="1" si="713"/>
        <v>4.868390410958904</v>
      </c>
      <c r="L761" s="17">
        <f t="shared" ca="1" si="713"/>
        <v>5.368390410958904</v>
      </c>
      <c r="M761" s="17">
        <f t="shared" ca="1" si="713"/>
        <v>5.868390410958904</v>
      </c>
      <c r="N761" s="17">
        <f t="shared" ca="1" si="713"/>
        <v>6.368390410958904</v>
      </c>
      <c r="O761" s="18">
        <v>3</v>
      </c>
      <c r="Q761" s="19">
        <f t="shared" ca="1" si="654"/>
        <v>331.786</v>
      </c>
      <c r="R761" t="s">
        <v>60</v>
      </c>
      <c r="S761">
        <v>2047</v>
      </c>
      <c r="T761" s="17">
        <v>346.947</v>
      </c>
      <c r="U761" s="17">
        <v>362.495</v>
      </c>
      <c r="V761" s="17">
        <v>331.786</v>
      </c>
    </row>
    <row r="762" spans="1:22" x14ac:dyDescent="0.45">
      <c r="A762" t="str">
        <f t="shared" ref="A762:B762" si="714">A594</f>
        <v>KOR</v>
      </c>
      <c r="B762" t="str">
        <f t="shared" si="714"/>
        <v>South Korea</v>
      </c>
      <c r="C762" s="6">
        <f t="shared" si="700"/>
        <v>5</v>
      </c>
      <c r="E762" t="str">
        <f t="shared" si="652"/>
        <v>NatGrdExt_KOR_5</v>
      </c>
      <c r="F762" s="17">
        <f t="shared" ca="1" si="667"/>
        <v>26.728264840182646</v>
      </c>
      <c r="G762" s="17">
        <f t="shared" ca="1" si="713"/>
        <v>27.607060502283105</v>
      </c>
      <c r="H762" s="17">
        <f t="shared" ca="1" si="713"/>
        <v>28.107060502283105</v>
      </c>
      <c r="I762" s="17">
        <f t="shared" ca="1" si="713"/>
        <v>28.607060502283105</v>
      </c>
      <c r="J762" s="17">
        <f t="shared" ca="1" si="713"/>
        <v>29.107060502283105</v>
      </c>
      <c r="K762" s="17">
        <f t="shared" ca="1" si="713"/>
        <v>29.607060502283105</v>
      </c>
      <c r="L762" s="17">
        <f t="shared" ca="1" si="713"/>
        <v>30.107060502283105</v>
      </c>
      <c r="M762" s="17">
        <f t="shared" ca="1" si="713"/>
        <v>30.607060502283105</v>
      </c>
      <c r="N762" s="17">
        <f t="shared" ca="1" si="713"/>
        <v>31.107060502283105</v>
      </c>
      <c r="O762" s="18">
        <v>3</v>
      </c>
      <c r="Q762" s="19">
        <f t="shared" ca="1" si="654"/>
        <v>332.85899999999998</v>
      </c>
      <c r="R762" t="s">
        <v>60</v>
      </c>
      <c r="S762">
        <v>2048</v>
      </c>
      <c r="T762" s="17">
        <v>348.77800000000002</v>
      </c>
      <c r="U762" s="17">
        <v>365.233</v>
      </c>
      <c r="V762" s="17">
        <v>332.85899999999998</v>
      </c>
    </row>
    <row r="763" spans="1:22" x14ac:dyDescent="0.45">
      <c r="A763" t="str">
        <f t="shared" ref="A763:B763" si="715">A595</f>
        <v>KWT</v>
      </c>
      <c r="B763" t="str">
        <f t="shared" si="715"/>
        <v>Kuwait</v>
      </c>
      <c r="C763" s="6">
        <f t="shared" si="700"/>
        <v>5</v>
      </c>
      <c r="E763" t="str">
        <f t="shared" si="652"/>
        <v>NatGrdExt_KWT_5</v>
      </c>
      <c r="F763" s="17">
        <f t="shared" ca="1" si="667"/>
        <v>3.4161872146118721</v>
      </c>
      <c r="G763" s="17">
        <f t="shared" ca="1" si="713"/>
        <v>3.9161872146118721</v>
      </c>
      <c r="H763" s="17">
        <f t="shared" ca="1" si="713"/>
        <v>4.4161872146118721</v>
      </c>
      <c r="I763" s="17">
        <f t="shared" ca="1" si="713"/>
        <v>4.9161872146118721</v>
      </c>
      <c r="J763" s="17">
        <f t="shared" ca="1" si="713"/>
        <v>5.4161872146118721</v>
      </c>
      <c r="K763" s="17">
        <f t="shared" ca="1" si="713"/>
        <v>5.9161872146118721</v>
      </c>
      <c r="L763" s="17">
        <f t="shared" ca="1" si="713"/>
        <v>6.4161872146118721</v>
      </c>
      <c r="M763" s="17">
        <f t="shared" ca="1" si="713"/>
        <v>6.9161872146118721</v>
      </c>
      <c r="N763" s="17">
        <f t="shared" ca="1" si="713"/>
        <v>7.4161872146118721</v>
      </c>
      <c r="O763" s="18">
        <v>3</v>
      </c>
      <c r="Q763" s="19">
        <f t="shared" ca="1" si="654"/>
        <v>333.93099999999998</v>
      </c>
      <c r="R763" t="s">
        <v>60</v>
      </c>
      <c r="S763">
        <v>2049</v>
      </c>
      <c r="T763" s="17">
        <v>350.58499999999998</v>
      </c>
      <c r="U763" s="17">
        <v>367.97</v>
      </c>
      <c r="V763" s="17">
        <v>333.93099999999998</v>
      </c>
    </row>
    <row r="764" spans="1:22" x14ac:dyDescent="0.45">
      <c r="A764" t="str">
        <f t="shared" ref="A764:B764" si="716">A596</f>
        <v>LAO</v>
      </c>
      <c r="B764" t="str">
        <f t="shared" si="716"/>
        <v>Laos</v>
      </c>
      <c r="C764" s="6">
        <f t="shared" si="700"/>
        <v>5</v>
      </c>
      <c r="E764" t="str">
        <f t="shared" si="652"/>
        <v>NatGrdExt_LAO_5</v>
      </c>
      <c r="F764" s="17">
        <f t="shared" ca="1" si="667"/>
        <v>1.0260388127853881</v>
      </c>
      <c r="G764" s="17">
        <f t="shared" ca="1" si="713"/>
        <v>1.5260388127853881</v>
      </c>
      <c r="H764" s="17">
        <f t="shared" ca="1" si="713"/>
        <v>2.0260388127853881</v>
      </c>
      <c r="I764" s="17">
        <f t="shared" ca="1" si="713"/>
        <v>2.5260388127853881</v>
      </c>
      <c r="J764" s="17">
        <f t="shared" ca="1" si="713"/>
        <v>3.0260388127853881</v>
      </c>
      <c r="K764" s="17">
        <f t="shared" ca="1" si="713"/>
        <v>3.5260388127853881</v>
      </c>
      <c r="L764" s="17">
        <f t="shared" ca="1" si="713"/>
        <v>4.0260388127853881</v>
      </c>
      <c r="M764" s="17">
        <f t="shared" ca="1" si="713"/>
        <v>4.5260388127853881</v>
      </c>
      <c r="N764" s="17">
        <f t="shared" ca="1" si="713"/>
        <v>5.0260388127853881</v>
      </c>
      <c r="O764" s="18">
        <v>3</v>
      </c>
      <c r="Q764" s="19">
        <f t="shared" ca="1" si="654"/>
        <v>335.00799999999998</v>
      </c>
      <c r="R764" t="s">
        <v>60</v>
      </c>
      <c r="S764">
        <v>2050</v>
      </c>
      <c r="T764" s="17">
        <v>352.363</v>
      </c>
      <c r="U764" s="17">
        <v>370.70800000000003</v>
      </c>
      <c r="V764" s="17">
        <v>335.00799999999998</v>
      </c>
    </row>
    <row r="765" spans="1:22" x14ac:dyDescent="0.45">
      <c r="A765" t="str">
        <f t="shared" ref="A765:B765" si="717">A597</f>
        <v>LBN</v>
      </c>
      <c r="B765" t="str">
        <f t="shared" si="717"/>
        <v>Lebanon</v>
      </c>
      <c r="C765" s="6">
        <f t="shared" si="700"/>
        <v>5</v>
      </c>
      <c r="E765" t="str">
        <f t="shared" si="652"/>
        <v>NatGrdExt_LBN_5</v>
      </c>
      <c r="F765" s="17">
        <f t="shared" ca="1" si="667"/>
        <v>1.4191095890410959</v>
      </c>
      <c r="G765" s="17">
        <f t="shared" ca="1" si="713"/>
        <v>1.9191095890410959</v>
      </c>
      <c r="H765" s="17">
        <f t="shared" ca="1" si="713"/>
        <v>2.4191095890410956</v>
      </c>
      <c r="I765" s="17">
        <f t="shared" ca="1" si="713"/>
        <v>2.9191095890410956</v>
      </c>
      <c r="J765" s="17">
        <f t="shared" ca="1" si="713"/>
        <v>3.4191095890410956</v>
      </c>
      <c r="K765" s="17">
        <f t="shared" ca="1" si="713"/>
        <v>3.9191095890410956</v>
      </c>
      <c r="L765" s="17">
        <f t="shared" ca="1" si="713"/>
        <v>4.4191095890410956</v>
      </c>
      <c r="M765" s="17">
        <f t="shared" ca="1" si="713"/>
        <v>4.9191095890410956</v>
      </c>
      <c r="N765" s="17">
        <f t="shared" ca="1" si="713"/>
        <v>5.4191095890410956</v>
      </c>
      <c r="O765" s="18">
        <v>3</v>
      </c>
      <c r="Q765" s="19">
        <f t="shared" ca="1" si="654"/>
        <v>336.09199999999998</v>
      </c>
      <c r="R765" t="s">
        <v>60</v>
      </c>
      <c r="S765">
        <v>2051</v>
      </c>
      <c r="T765" s="17">
        <v>354.11200000000002</v>
      </c>
      <c r="U765" s="17">
        <v>373.447</v>
      </c>
      <c r="V765" s="17">
        <v>336.09199999999998</v>
      </c>
    </row>
    <row r="766" spans="1:22" x14ac:dyDescent="0.45">
      <c r="A766" t="str">
        <f t="shared" ref="A766:B766" si="718">A598</f>
        <v>LBR</v>
      </c>
      <c r="B766" t="str">
        <f t="shared" si="718"/>
        <v>Liberia</v>
      </c>
      <c r="C766" s="6">
        <f t="shared" si="700"/>
        <v>5</v>
      </c>
      <c r="E766" t="str">
        <f t="shared" si="652"/>
        <v>NatGrdExt_LBR_5</v>
      </c>
      <c r="F766" s="17">
        <f t="shared" ca="1" si="667"/>
        <v>0.53579908675799082</v>
      </c>
      <c r="G766" s="17">
        <f t="shared" ca="1" si="713"/>
        <v>1.0357990867579909</v>
      </c>
      <c r="H766" s="17">
        <f t="shared" ca="1" si="713"/>
        <v>1.5357990867579909</v>
      </c>
      <c r="I766" s="17">
        <f t="shared" ca="1" si="713"/>
        <v>2.0357990867579909</v>
      </c>
      <c r="J766" s="17">
        <f t="shared" ca="1" si="713"/>
        <v>2.5357990867579909</v>
      </c>
      <c r="K766" s="17">
        <f t="shared" ca="1" si="713"/>
        <v>3.0357990867579909</v>
      </c>
      <c r="L766" s="17">
        <f t="shared" ca="1" si="713"/>
        <v>3.5357990867579909</v>
      </c>
      <c r="M766" s="17">
        <f t="shared" ca="1" si="713"/>
        <v>4.0357990867579909</v>
      </c>
      <c r="N766" s="17">
        <f t="shared" ca="1" si="713"/>
        <v>4.5357990867579909</v>
      </c>
      <c r="O766" s="18">
        <v>3</v>
      </c>
      <c r="Q766" s="19">
        <f t="shared" ca="1" si="654"/>
        <v>337.18200000000002</v>
      </c>
      <c r="R766" t="s">
        <v>60</v>
      </c>
      <c r="S766">
        <v>2052</v>
      </c>
      <c r="T766" s="17">
        <v>355.83</v>
      </c>
      <c r="U766" s="17">
        <v>376.185</v>
      </c>
      <c r="V766" s="17">
        <v>337.18200000000002</v>
      </c>
    </row>
    <row r="767" spans="1:22" x14ac:dyDescent="0.45">
      <c r="A767" t="str">
        <f t="shared" ref="A767:B767" si="719">A599</f>
        <v>LBY</v>
      </c>
      <c r="B767" t="str">
        <f t="shared" si="719"/>
        <v>Libya</v>
      </c>
      <c r="C767" s="6">
        <f t="shared" si="700"/>
        <v>5</v>
      </c>
      <c r="E767" t="str">
        <f t="shared" si="652"/>
        <v>NatGrdExt_LBY_5</v>
      </c>
      <c r="F767" s="17">
        <f t="shared" ca="1" si="667"/>
        <v>2.0724029680365295</v>
      </c>
      <c r="G767" s="17">
        <f t="shared" ca="1" si="713"/>
        <v>2.5724029680365295</v>
      </c>
      <c r="H767" s="17">
        <f t="shared" ca="1" si="713"/>
        <v>3.0724029680365295</v>
      </c>
      <c r="I767" s="17">
        <f t="shared" ca="1" si="713"/>
        <v>3.5724029680365295</v>
      </c>
      <c r="J767" s="17">
        <f t="shared" ca="1" si="713"/>
        <v>4.0724029680365295</v>
      </c>
      <c r="K767" s="17">
        <f t="shared" ca="1" si="713"/>
        <v>4.5724029680365295</v>
      </c>
      <c r="L767" s="17">
        <f t="shared" ca="1" si="713"/>
        <v>5.0724029680365295</v>
      </c>
      <c r="M767" s="17">
        <f t="shared" ca="1" si="713"/>
        <v>5.5724029680365295</v>
      </c>
      <c r="N767" s="17">
        <f t="shared" ca="1" si="713"/>
        <v>6.0724029680365295</v>
      </c>
      <c r="O767" s="18">
        <v>3</v>
      </c>
      <c r="Q767" s="19">
        <f t="shared" ca="1" si="654"/>
        <v>338.27699999999999</v>
      </c>
      <c r="R767" t="s">
        <v>60</v>
      </c>
      <c r="S767">
        <v>2053</v>
      </c>
      <c r="T767" s="17">
        <v>357.51499999999999</v>
      </c>
      <c r="U767" s="17">
        <v>378.91899999999998</v>
      </c>
      <c r="V767" s="17">
        <v>338.27699999999999</v>
      </c>
    </row>
    <row r="768" spans="1:22" x14ac:dyDescent="0.45">
      <c r="A768" t="str">
        <f t="shared" ref="A768:B768" si="720">A600</f>
        <v>LKA</v>
      </c>
      <c r="B768" t="str">
        <f t="shared" si="720"/>
        <v>Sri Lanka</v>
      </c>
      <c r="C768" s="6">
        <f t="shared" si="700"/>
        <v>5</v>
      </c>
      <c r="E768" t="str">
        <f t="shared" si="652"/>
        <v>NatGrdExt_LKA_5</v>
      </c>
      <c r="F768" s="17">
        <f t="shared" ca="1" si="667"/>
        <v>1.3196232876712328</v>
      </c>
      <c r="G768" s="17">
        <f t="shared" ca="1" si="713"/>
        <v>1.8196232876712328</v>
      </c>
      <c r="H768" s="17">
        <f t="shared" ca="1" si="713"/>
        <v>2.3196232876712326</v>
      </c>
      <c r="I768" s="17">
        <f t="shared" ca="1" si="713"/>
        <v>2.8196232876712326</v>
      </c>
      <c r="J768" s="17">
        <f t="shared" ca="1" si="713"/>
        <v>3.3196232876712326</v>
      </c>
      <c r="K768" s="17">
        <f t="shared" ca="1" si="713"/>
        <v>3.8786187214611871</v>
      </c>
      <c r="L768" s="17">
        <f t="shared" ca="1" si="713"/>
        <v>4.3786187214611871</v>
      </c>
      <c r="M768" s="17">
        <f t="shared" ca="1" si="713"/>
        <v>4.8786187214611871</v>
      </c>
      <c r="N768" s="17">
        <f t="shared" ca="1" si="713"/>
        <v>5.3786187214611871</v>
      </c>
      <c r="O768" s="18">
        <v>3</v>
      </c>
      <c r="Q768" s="19">
        <f t="shared" ca="1" si="654"/>
        <v>339.37299999999999</v>
      </c>
      <c r="R768" t="s">
        <v>60</v>
      </c>
      <c r="S768">
        <v>2054</v>
      </c>
      <c r="T768" s="17">
        <v>359.16300000000001</v>
      </c>
      <c r="U768" s="17">
        <v>381.649</v>
      </c>
      <c r="V768" s="17">
        <v>339.37299999999999</v>
      </c>
    </row>
    <row r="769" spans="1:22" x14ac:dyDescent="0.45">
      <c r="A769" t="str">
        <f t="shared" ref="A769:B769" si="721">A601</f>
        <v>LSO</v>
      </c>
      <c r="B769" t="str">
        <f t="shared" si="721"/>
        <v>Lesotho</v>
      </c>
      <c r="C769" s="6">
        <f t="shared" si="700"/>
        <v>5</v>
      </c>
      <c r="E769" t="str">
        <f t="shared" si="652"/>
        <v>NatGrdExt_LSO_5</v>
      </c>
      <c r="F769" s="17">
        <f t="shared" ca="1" si="667"/>
        <v>0.5138641552511416</v>
      </c>
      <c r="G769" s="17">
        <f t="shared" ca="1" si="713"/>
        <v>1.0138641552511416</v>
      </c>
      <c r="H769" s="17">
        <f t="shared" ca="1" si="713"/>
        <v>1.5138641552511416</v>
      </c>
      <c r="I769" s="17">
        <f t="shared" ca="1" si="713"/>
        <v>2.0138641552511416</v>
      </c>
      <c r="J769" s="17">
        <f t="shared" ca="1" si="713"/>
        <v>2.5138641552511416</v>
      </c>
      <c r="K769" s="17">
        <f t="shared" ca="1" si="713"/>
        <v>3.0138641552511416</v>
      </c>
      <c r="L769" s="17">
        <f t="shared" ca="1" si="713"/>
        <v>3.5138641552511416</v>
      </c>
      <c r="M769" s="17">
        <f t="shared" ca="1" si="713"/>
        <v>4.0138641552511416</v>
      </c>
      <c r="N769" s="17">
        <f t="shared" ca="1" si="713"/>
        <v>4.5138641552511416</v>
      </c>
      <c r="O769" s="18">
        <v>3</v>
      </c>
      <c r="Q769" s="19">
        <f t="shared" ca="1" si="654"/>
        <v>340.46800000000002</v>
      </c>
      <c r="R769" t="s">
        <v>60</v>
      </c>
      <c r="S769">
        <v>2055</v>
      </c>
      <c r="T769" s="17">
        <v>360.77499999999998</v>
      </c>
      <c r="U769" s="17">
        <v>384.37099999999998</v>
      </c>
      <c r="V769" s="17">
        <v>340.46800000000002</v>
      </c>
    </row>
    <row r="770" spans="1:22" x14ac:dyDescent="0.45">
      <c r="A770" t="str">
        <f t="shared" ref="A770:B770" si="722">A602</f>
        <v>LTU</v>
      </c>
      <c r="B770" t="str">
        <f t="shared" si="722"/>
        <v>Lithuania</v>
      </c>
      <c r="C770" s="6">
        <f t="shared" si="700"/>
        <v>5</v>
      </c>
      <c r="E770" t="str">
        <f t="shared" si="652"/>
        <v>NatGrdExt_LTU_5</v>
      </c>
      <c r="F770" s="17">
        <f t="shared" ca="1" si="667"/>
        <v>0.95036529680365289</v>
      </c>
      <c r="G770" s="17">
        <f t="shared" ca="1" si="713"/>
        <v>1.4503652968036529</v>
      </c>
      <c r="H770" s="17">
        <f t="shared" ca="1" si="713"/>
        <v>1.9503652968036529</v>
      </c>
      <c r="I770" s="17">
        <f t="shared" ca="1" si="713"/>
        <v>2.4503652968036529</v>
      </c>
      <c r="J770" s="17">
        <f t="shared" ca="1" si="713"/>
        <v>2.9503652968036529</v>
      </c>
      <c r="K770" s="17">
        <f t="shared" ca="1" si="713"/>
        <v>3.4503652968036529</v>
      </c>
      <c r="L770" s="17">
        <f t="shared" ca="1" si="713"/>
        <v>3.9503652968036529</v>
      </c>
      <c r="M770" s="17">
        <f t="shared" ca="1" si="713"/>
        <v>4.4503652968036533</v>
      </c>
      <c r="N770" s="17">
        <f t="shared" ca="1" si="713"/>
        <v>4.9503652968036533</v>
      </c>
      <c r="O770" s="18">
        <v>3</v>
      </c>
      <c r="Q770" s="19">
        <f t="shared" ca="1" si="654"/>
        <v>341.56200000000001</v>
      </c>
      <c r="R770" t="s">
        <v>60</v>
      </c>
      <c r="S770">
        <v>2056</v>
      </c>
      <c r="T770" s="17">
        <v>362.34899999999999</v>
      </c>
      <c r="U770" s="17">
        <v>387.08600000000001</v>
      </c>
      <c r="V770" s="17">
        <v>341.56200000000001</v>
      </c>
    </row>
    <row r="771" spans="1:22" x14ac:dyDescent="0.45">
      <c r="A771" t="str">
        <f t="shared" ref="A771:B771" si="723">A603</f>
        <v>LUX</v>
      </c>
      <c r="B771" t="str">
        <f t="shared" si="723"/>
        <v>Luxembourg</v>
      </c>
      <c r="C771" s="6">
        <f t="shared" si="700"/>
        <v>5</v>
      </c>
      <c r="E771" t="str">
        <f t="shared" si="652"/>
        <v>NatGrdExt_LUX_5</v>
      </c>
      <c r="F771" s="17">
        <f t="shared" ca="1" si="667"/>
        <v>0.90833333333333333</v>
      </c>
      <c r="G771" s="17">
        <f t="shared" ref="G771:N780" ca="1" si="724">MAX(F771,SUMIFS($Q$5:$Q$19999,$R$5:$R$19999,RIGHT($A771,3),$S$5:$S$19999,G$4)*VLOOKUP($C771,$Y$5:$Z$15,2,FALSE)/8.76)+SUMIF($Y$5:$Y$15,$C771,$AA$5:$AA$15)</f>
        <v>1.4083333333333332</v>
      </c>
      <c r="H771" s="17">
        <f t="shared" ca="1" si="724"/>
        <v>1.9083333333333332</v>
      </c>
      <c r="I771" s="17">
        <f t="shared" ca="1" si="724"/>
        <v>2.4083333333333332</v>
      </c>
      <c r="J771" s="17">
        <f t="shared" ca="1" si="724"/>
        <v>2.9083333333333332</v>
      </c>
      <c r="K771" s="17">
        <f t="shared" ca="1" si="724"/>
        <v>3.4083333333333332</v>
      </c>
      <c r="L771" s="17">
        <f t="shared" ca="1" si="724"/>
        <v>3.9083333333333332</v>
      </c>
      <c r="M771" s="17">
        <f t="shared" ca="1" si="724"/>
        <v>4.4083333333333332</v>
      </c>
      <c r="N771" s="17">
        <f t="shared" ca="1" si="724"/>
        <v>4.9083333333333332</v>
      </c>
      <c r="O771" s="18">
        <v>3</v>
      </c>
      <c r="Q771" s="19">
        <f t="shared" ca="1" si="654"/>
        <v>342.65100000000001</v>
      </c>
      <c r="R771" t="s">
        <v>60</v>
      </c>
      <c r="S771">
        <v>2057</v>
      </c>
      <c r="T771" s="17">
        <v>363.88400000000001</v>
      </c>
      <c r="U771" s="17">
        <v>389.79199999999997</v>
      </c>
      <c r="V771" s="17">
        <v>342.65100000000001</v>
      </c>
    </row>
    <row r="772" spans="1:22" x14ac:dyDescent="0.45">
      <c r="A772" t="str">
        <f t="shared" ref="A772:B772" si="725">A604</f>
        <v>LVA</v>
      </c>
      <c r="B772" t="str">
        <f t="shared" si="725"/>
        <v>Latvia</v>
      </c>
      <c r="C772" s="6">
        <f t="shared" si="700"/>
        <v>5</v>
      </c>
      <c r="E772" t="str">
        <f t="shared" si="652"/>
        <v>NatGrdExt_LVA_5</v>
      </c>
      <c r="F772" s="17">
        <f t="shared" ca="1" si="667"/>
        <v>0.83174086757990873</v>
      </c>
      <c r="G772" s="17">
        <f t="shared" ca="1" si="724"/>
        <v>1.3317408675799087</v>
      </c>
      <c r="H772" s="17">
        <f t="shared" ca="1" si="724"/>
        <v>1.8317408675799087</v>
      </c>
      <c r="I772" s="17">
        <f t="shared" ca="1" si="724"/>
        <v>2.3317408675799087</v>
      </c>
      <c r="J772" s="17">
        <f t="shared" ca="1" si="724"/>
        <v>2.8317408675799087</v>
      </c>
      <c r="K772" s="17">
        <f t="shared" ca="1" si="724"/>
        <v>3.3317408675799087</v>
      </c>
      <c r="L772" s="17">
        <f t="shared" ca="1" si="724"/>
        <v>3.8317408675799087</v>
      </c>
      <c r="M772" s="17">
        <f t="shared" ca="1" si="724"/>
        <v>4.3317408675799083</v>
      </c>
      <c r="N772" s="17">
        <f t="shared" ca="1" si="724"/>
        <v>4.8317408675799083</v>
      </c>
      <c r="O772" s="18">
        <v>3</v>
      </c>
      <c r="Q772" s="19">
        <f t="shared" ca="1" si="654"/>
        <v>343.73700000000002</v>
      </c>
      <c r="R772" t="s">
        <v>60</v>
      </c>
      <c r="S772">
        <v>2058</v>
      </c>
      <c r="T772" s="17">
        <v>365.38099999999997</v>
      </c>
      <c r="U772" s="17">
        <v>392.49</v>
      </c>
      <c r="V772" s="17">
        <v>343.73700000000002</v>
      </c>
    </row>
    <row r="773" spans="1:22" x14ac:dyDescent="0.45">
      <c r="A773" t="str">
        <f t="shared" ref="A773:B773" si="726">A605</f>
        <v>MAR</v>
      </c>
      <c r="B773" t="str">
        <f t="shared" si="726"/>
        <v>Morocco</v>
      </c>
      <c r="C773" s="6">
        <f t="shared" si="700"/>
        <v>5</v>
      </c>
      <c r="E773" t="str">
        <f t="shared" ref="E773:E836" si="727">"NatGrdExt_"&amp;A773&amp;"_"&amp;C773</f>
        <v>NatGrdExt_MAR_5</v>
      </c>
      <c r="F773" s="17">
        <f t="shared" ca="1" si="667"/>
        <v>2.7117522831050227</v>
      </c>
      <c r="G773" s="17">
        <f t="shared" ca="1" si="724"/>
        <v>3.3406735159817353</v>
      </c>
      <c r="H773" s="17">
        <f t="shared" ca="1" si="724"/>
        <v>5.0517979452054789</v>
      </c>
      <c r="I773" s="17">
        <f t="shared" ca="1" si="724"/>
        <v>7.4833390410958902</v>
      </c>
      <c r="J773" s="17">
        <f t="shared" ca="1" si="724"/>
        <v>10.740616438356163</v>
      </c>
      <c r="K773" s="17">
        <f t="shared" ca="1" si="724"/>
        <v>14.743841324200911</v>
      </c>
      <c r="L773" s="17">
        <f t="shared" ca="1" si="724"/>
        <v>19.304229452054791</v>
      </c>
      <c r="M773" s="17">
        <f t="shared" ca="1" si="724"/>
        <v>24.180616438356164</v>
      </c>
      <c r="N773" s="17">
        <f t="shared" ca="1" si="724"/>
        <v>26.629138127853881</v>
      </c>
      <c r="O773" s="18">
        <v>3</v>
      </c>
      <c r="Q773" s="19">
        <f t="shared" ca="1" si="654"/>
        <v>344.81799999999998</v>
      </c>
      <c r="R773" t="s">
        <v>60</v>
      </c>
      <c r="S773">
        <v>2059</v>
      </c>
      <c r="T773" s="17">
        <v>366.84100000000001</v>
      </c>
      <c r="U773" s="17">
        <v>395.18099999999998</v>
      </c>
      <c r="V773" s="17">
        <v>344.81799999999998</v>
      </c>
    </row>
    <row r="774" spans="1:22" x14ac:dyDescent="0.45">
      <c r="A774" t="str">
        <f t="shared" ref="A774:B774" si="728">A606</f>
        <v>MDA</v>
      </c>
      <c r="B774" t="str">
        <f t="shared" si="728"/>
        <v>Moldova</v>
      </c>
      <c r="C774" s="6">
        <f t="shared" si="700"/>
        <v>5</v>
      </c>
      <c r="E774" t="str">
        <f t="shared" si="727"/>
        <v>NatGrdExt_MDA_5</v>
      </c>
      <c r="F774" s="17">
        <f t="shared" ca="1" si="667"/>
        <v>0.73812785388127855</v>
      </c>
      <c r="G774" s="17">
        <f t="shared" ca="1" si="724"/>
        <v>1.2381278538812786</v>
      </c>
      <c r="H774" s="17">
        <f t="shared" ca="1" si="724"/>
        <v>1.7381278538812786</v>
      </c>
      <c r="I774" s="17">
        <f t="shared" ca="1" si="724"/>
        <v>2.2381278538812786</v>
      </c>
      <c r="J774" s="17">
        <f t="shared" ca="1" si="724"/>
        <v>2.7381278538812786</v>
      </c>
      <c r="K774" s="17">
        <f t="shared" ca="1" si="724"/>
        <v>3.2381278538812786</v>
      </c>
      <c r="L774" s="17">
        <f t="shared" ca="1" si="724"/>
        <v>3.7381278538812786</v>
      </c>
      <c r="M774" s="17">
        <f t="shared" ca="1" si="724"/>
        <v>4.238127853881279</v>
      </c>
      <c r="N774" s="17">
        <f t="shared" ca="1" si="724"/>
        <v>4.738127853881279</v>
      </c>
      <c r="O774" s="18">
        <v>3</v>
      </c>
      <c r="Q774" s="19">
        <f t="shared" ref="Q774:Q837" ca="1" si="729">OFFSET(S774,0,MATCH($Q$3,$T$4:$V$4,0))</f>
        <v>345.89299999999997</v>
      </c>
      <c r="R774" t="s">
        <v>60</v>
      </c>
      <c r="S774">
        <v>2060</v>
      </c>
      <c r="T774" s="17">
        <v>368.26299999999998</v>
      </c>
      <c r="U774" s="17">
        <v>397.86599999999999</v>
      </c>
      <c r="V774" s="17">
        <v>345.89299999999997</v>
      </c>
    </row>
    <row r="775" spans="1:22" x14ac:dyDescent="0.45">
      <c r="A775" t="str">
        <f t="shared" ref="A775:B775" si="730">A607</f>
        <v>MDG</v>
      </c>
      <c r="B775" t="str">
        <f t="shared" si="730"/>
        <v>Madagascar</v>
      </c>
      <c r="C775" s="6">
        <f t="shared" si="700"/>
        <v>5</v>
      </c>
      <c r="E775" t="str">
        <f t="shared" si="727"/>
        <v>NatGrdExt_MDG_5</v>
      </c>
      <c r="F775" s="17">
        <f t="shared" ca="1" si="667"/>
        <v>0.69765410958904106</v>
      </c>
      <c r="G775" s="17">
        <f t="shared" ca="1" si="724"/>
        <v>1.1976541095890409</v>
      </c>
      <c r="H775" s="17">
        <f t="shared" ca="1" si="724"/>
        <v>1.6976541095890409</v>
      </c>
      <c r="I775" s="17">
        <f t="shared" ca="1" si="724"/>
        <v>2.1976541095890409</v>
      </c>
      <c r="J775" s="17">
        <f t="shared" ca="1" si="724"/>
        <v>2.6976541095890409</v>
      </c>
      <c r="K775" s="17">
        <f t="shared" ca="1" si="724"/>
        <v>3.205308219178082</v>
      </c>
      <c r="L775" s="17">
        <f t="shared" ca="1" si="724"/>
        <v>4.67806506849315</v>
      </c>
      <c r="M775" s="17">
        <f t="shared" ca="1" si="724"/>
        <v>6.5598744292237434</v>
      </c>
      <c r="N775" s="17">
        <f t="shared" ca="1" si="724"/>
        <v>7.6231392694063924</v>
      </c>
      <c r="O775" s="18">
        <v>3</v>
      </c>
      <c r="Q775" s="19">
        <f t="shared" ca="1" si="729"/>
        <v>346.96100000000001</v>
      </c>
      <c r="R775" t="s">
        <v>60</v>
      </c>
      <c r="S775">
        <v>2061</v>
      </c>
      <c r="T775" s="17">
        <v>369.65</v>
      </c>
      <c r="U775" s="17">
        <v>400.54300000000001</v>
      </c>
      <c r="V775" s="17">
        <v>346.96100000000001</v>
      </c>
    </row>
    <row r="776" spans="1:22" x14ac:dyDescent="0.45">
      <c r="A776" t="str">
        <f t="shared" ref="A776:B776" si="731">A608</f>
        <v>MEX</v>
      </c>
      <c r="B776" t="str">
        <f t="shared" si="731"/>
        <v>Mexico</v>
      </c>
      <c r="C776" s="6">
        <f t="shared" si="700"/>
        <v>5</v>
      </c>
      <c r="E776" t="str">
        <f t="shared" si="727"/>
        <v>NatGrdExt_MEX_5</v>
      </c>
      <c r="F776" s="17">
        <f t="shared" ca="1" si="667"/>
        <v>15.033390410958903</v>
      </c>
      <c r="G776" s="17">
        <f t="shared" ca="1" si="724"/>
        <v>16.910724885844747</v>
      </c>
      <c r="H776" s="17">
        <f t="shared" ca="1" si="724"/>
        <v>20.642779680365294</v>
      </c>
      <c r="I776" s="17">
        <f t="shared" ca="1" si="724"/>
        <v>23.975291095890409</v>
      </c>
      <c r="J776" s="17">
        <f t="shared" ca="1" si="724"/>
        <v>26.856318493150681</v>
      </c>
      <c r="K776" s="17">
        <f t="shared" ca="1" si="724"/>
        <v>29.23144406392694</v>
      </c>
      <c r="L776" s="17">
        <f t="shared" ca="1" si="724"/>
        <v>31.289731735159819</v>
      </c>
      <c r="M776" s="17">
        <f t="shared" ca="1" si="724"/>
        <v>33.134863013698627</v>
      </c>
      <c r="N776" s="17">
        <f t="shared" ca="1" si="724"/>
        <v>33.983293378995434</v>
      </c>
      <c r="O776" s="18">
        <v>3</v>
      </c>
      <c r="Q776" s="19">
        <f t="shared" ca="1" si="729"/>
        <v>348.01900000000001</v>
      </c>
      <c r="R776" t="s">
        <v>60</v>
      </c>
      <c r="S776">
        <v>2062</v>
      </c>
      <c r="T776" s="17">
        <v>371.00099999999998</v>
      </c>
      <c r="U776" s="17">
        <v>403.21199999999999</v>
      </c>
      <c r="V776" s="17">
        <v>348.01900000000001</v>
      </c>
    </row>
    <row r="777" spans="1:22" x14ac:dyDescent="0.45">
      <c r="A777" t="str">
        <f t="shared" ref="A777:B777" si="732">A609</f>
        <v>MKD</v>
      </c>
      <c r="B777" t="str">
        <f t="shared" si="732"/>
        <v>Macedonia</v>
      </c>
      <c r="C777" s="6">
        <f t="shared" si="700"/>
        <v>5</v>
      </c>
      <c r="E777" t="str">
        <f t="shared" si="727"/>
        <v>NatGrdExt_MKD_5</v>
      </c>
      <c r="F777" s="17">
        <f t="shared" ca="1" si="667"/>
        <v>0.86817922374429224</v>
      </c>
      <c r="G777" s="17">
        <f t="shared" ca="1" si="724"/>
        <v>1.3681792237442922</v>
      </c>
      <c r="H777" s="17">
        <f t="shared" ca="1" si="724"/>
        <v>1.8681792237442922</v>
      </c>
      <c r="I777" s="17">
        <f t="shared" ca="1" si="724"/>
        <v>2.368179223744292</v>
      </c>
      <c r="J777" s="17">
        <f t="shared" ca="1" si="724"/>
        <v>2.868179223744292</v>
      </c>
      <c r="K777" s="17">
        <f t="shared" ca="1" si="724"/>
        <v>3.368179223744292</v>
      </c>
      <c r="L777" s="17">
        <f t="shared" ca="1" si="724"/>
        <v>3.868179223744292</v>
      </c>
      <c r="M777" s="17">
        <f t="shared" ca="1" si="724"/>
        <v>4.368179223744292</v>
      </c>
      <c r="N777" s="17">
        <f t="shared" ca="1" si="724"/>
        <v>4.868179223744292</v>
      </c>
      <c r="O777" s="18">
        <v>3</v>
      </c>
      <c r="Q777" s="19">
        <f t="shared" ca="1" si="729"/>
        <v>349.06799999999998</v>
      </c>
      <c r="R777" t="s">
        <v>60</v>
      </c>
      <c r="S777">
        <v>2063</v>
      </c>
      <c r="T777" s="17">
        <v>372.322</v>
      </c>
      <c r="U777" s="17">
        <v>405.87400000000002</v>
      </c>
      <c r="V777" s="17">
        <v>349.06799999999998</v>
      </c>
    </row>
    <row r="778" spans="1:22" x14ac:dyDescent="0.45">
      <c r="A778" t="str">
        <f t="shared" ref="A778:B778" si="733">A610</f>
        <v>MLI</v>
      </c>
      <c r="B778" t="str">
        <f t="shared" si="733"/>
        <v>Mali</v>
      </c>
      <c r="C778" s="6">
        <f t="shared" si="700"/>
        <v>5</v>
      </c>
      <c r="E778" t="str">
        <f t="shared" si="727"/>
        <v>NatGrdExt_MLI_5</v>
      </c>
      <c r="F778" s="17">
        <f t="shared" ca="1" si="667"/>
        <v>0.64647260273972607</v>
      </c>
      <c r="G778" s="17">
        <f t="shared" ca="1" si="724"/>
        <v>1.1464726027397261</v>
      </c>
      <c r="H778" s="17">
        <f t="shared" ca="1" si="724"/>
        <v>1.6464726027397261</v>
      </c>
      <c r="I778" s="17">
        <f t="shared" ca="1" si="724"/>
        <v>2.1464726027397258</v>
      </c>
      <c r="J778" s="17">
        <f t="shared" ca="1" si="724"/>
        <v>2.6464726027397258</v>
      </c>
      <c r="K778" s="17">
        <f t="shared" ca="1" si="724"/>
        <v>3.1464726027397258</v>
      </c>
      <c r="L778" s="17">
        <f t="shared" ca="1" si="724"/>
        <v>3.8495319634703198</v>
      </c>
      <c r="M778" s="17">
        <f t="shared" ca="1" si="724"/>
        <v>5.3341552511415529</v>
      </c>
      <c r="N778" s="17">
        <f t="shared" ca="1" si="724"/>
        <v>6.1616095890410953</v>
      </c>
      <c r="O778" s="18">
        <v>3</v>
      </c>
      <c r="Q778" s="19">
        <f t="shared" ca="1" si="729"/>
        <v>350.10399999999998</v>
      </c>
      <c r="R778" t="s">
        <v>60</v>
      </c>
      <c r="S778">
        <v>2064</v>
      </c>
      <c r="T778" s="17">
        <v>373.61399999999998</v>
      </c>
      <c r="U778" s="17">
        <v>408.52800000000002</v>
      </c>
      <c r="V778" s="17">
        <v>350.10399999999998</v>
      </c>
    </row>
    <row r="779" spans="1:22" x14ac:dyDescent="0.45">
      <c r="A779" t="str">
        <f t="shared" ref="A779:B779" si="734">A611</f>
        <v>MMR</v>
      </c>
      <c r="B779" t="str">
        <f t="shared" si="734"/>
        <v>Myanmar</v>
      </c>
      <c r="C779" s="6">
        <f t="shared" si="700"/>
        <v>5</v>
      </c>
      <c r="E779" t="str">
        <f t="shared" si="727"/>
        <v>NatGrdExt_MMR_5</v>
      </c>
      <c r="F779" s="17">
        <f t="shared" ca="1" si="667"/>
        <v>1.332368721461187</v>
      </c>
      <c r="G779" s="17">
        <f t="shared" ca="1" si="724"/>
        <v>1.832368721461187</v>
      </c>
      <c r="H779" s="17">
        <f t="shared" ca="1" si="724"/>
        <v>2.9268664383561642</v>
      </c>
      <c r="I779" s="17">
        <f t="shared" ca="1" si="724"/>
        <v>5.1349029680365295</v>
      </c>
      <c r="J779" s="17">
        <f t="shared" ca="1" si="724"/>
        <v>8.8442636986301366</v>
      </c>
      <c r="K779" s="17">
        <f t="shared" ca="1" si="724"/>
        <v>14.315930365296802</v>
      </c>
      <c r="L779" s="17">
        <f t="shared" ca="1" si="724"/>
        <v>21.046318493150686</v>
      </c>
      <c r="M779" s="17">
        <f t="shared" ca="1" si="724"/>
        <v>27.875234018264837</v>
      </c>
      <c r="N779" s="17">
        <f t="shared" ca="1" si="724"/>
        <v>30.980565068493153</v>
      </c>
      <c r="O779" s="18">
        <v>3</v>
      </c>
      <c r="Q779" s="19">
        <f t="shared" ca="1" si="729"/>
        <v>351.12400000000002</v>
      </c>
      <c r="R779" t="s">
        <v>60</v>
      </c>
      <c r="S779">
        <v>2065</v>
      </c>
      <c r="T779" s="17">
        <v>374.88099999999997</v>
      </c>
      <c r="U779" s="17">
        <v>411.17099999999999</v>
      </c>
      <c r="V779" s="17">
        <v>351.12400000000002</v>
      </c>
    </row>
    <row r="780" spans="1:22" x14ac:dyDescent="0.45">
      <c r="A780" t="str">
        <f t="shared" ref="A780:B780" si="735">A612</f>
        <v>MNE</v>
      </c>
      <c r="B780" t="str">
        <f t="shared" si="735"/>
        <v>Montenegro</v>
      </c>
      <c r="C780" s="6">
        <f t="shared" si="700"/>
        <v>5</v>
      </c>
      <c r="E780" t="str">
        <f t="shared" si="727"/>
        <v>NatGrdExt_MNE_5</v>
      </c>
      <c r="F780" s="17">
        <f t="shared" ca="1" si="667"/>
        <v>0.62997146118721459</v>
      </c>
      <c r="G780" s="17">
        <f t="shared" ca="1" si="724"/>
        <v>1.1299714611872145</v>
      </c>
      <c r="H780" s="17">
        <f t="shared" ca="1" si="724"/>
        <v>1.6299714611872145</v>
      </c>
      <c r="I780" s="17">
        <f t="shared" ca="1" si="724"/>
        <v>2.1299714611872145</v>
      </c>
      <c r="J780" s="17">
        <f t="shared" ca="1" si="724"/>
        <v>2.6299714611872145</v>
      </c>
      <c r="K780" s="17">
        <f t="shared" ca="1" si="724"/>
        <v>3.1299714611872145</v>
      </c>
      <c r="L780" s="17">
        <f t="shared" ca="1" si="724"/>
        <v>3.6299714611872145</v>
      </c>
      <c r="M780" s="17">
        <f t="shared" ca="1" si="724"/>
        <v>4.129971461187214</v>
      </c>
      <c r="N780" s="17">
        <f t="shared" ca="1" si="724"/>
        <v>4.629971461187214</v>
      </c>
      <c r="O780" s="18">
        <v>3</v>
      </c>
      <c r="Q780" s="19">
        <f t="shared" ca="1" si="729"/>
        <v>352.12799999999999</v>
      </c>
      <c r="R780" t="s">
        <v>60</v>
      </c>
      <c r="S780">
        <v>2066</v>
      </c>
      <c r="T780" s="17">
        <v>376.12200000000001</v>
      </c>
      <c r="U780" s="17">
        <v>413.80500000000001</v>
      </c>
      <c r="V780" s="17">
        <v>352.12799999999999</v>
      </c>
    </row>
    <row r="781" spans="1:22" x14ac:dyDescent="0.45">
      <c r="A781" t="str">
        <f t="shared" ref="A781:B781" si="736">A613</f>
        <v>MNG</v>
      </c>
      <c r="B781" t="str">
        <f t="shared" si="736"/>
        <v>Mongolia</v>
      </c>
      <c r="C781" s="6">
        <f t="shared" si="700"/>
        <v>5</v>
      </c>
      <c r="E781" t="str">
        <f t="shared" si="727"/>
        <v>NatGrdExt_MNG_5</v>
      </c>
      <c r="F781" s="17">
        <f t="shared" ca="1" si="667"/>
        <v>0.76941210045662101</v>
      </c>
      <c r="G781" s="17">
        <f t="shared" ref="G781:N790" ca="1" si="737">MAX(F781,SUMIFS($Q$5:$Q$19999,$R$5:$R$19999,RIGHT($A781,3),$S$5:$S$19999,G$4)*VLOOKUP($C781,$Y$5:$Z$15,2,FALSE)/8.76)+SUMIF($Y$5:$Y$15,$C781,$AA$5:$AA$15)</f>
        <v>1.269412100456621</v>
      </c>
      <c r="H781" s="17">
        <f t="shared" ca="1" si="737"/>
        <v>1.769412100456621</v>
      </c>
      <c r="I781" s="17">
        <f t="shared" ca="1" si="737"/>
        <v>2.2694121004566208</v>
      </c>
      <c r="J781" s="17">
        <f t="shared" ca="1" si="737"/>
        <v>2.7694121004566208</v>
      </c>
      <c r="K781" s="17">
        <f t="shared" ca="1" si="737"/>
        <v>3.2694121004566208</v>
      </c>
      <c r="L781" s="17">
        <f t="shared" ca="1" si="737"/>
        <v>3.7694121004566208</v>
      </c>
      <c r="M781" s="17">
        <f t="shared" ca="1" si="737"/>
        <v>4.2694121004566208</v>
      </c>
      <c r="N781" s="17">
        <f t="shared" ca="1" si="737"/>
        <v>4.7694121004566208</v>
      </c>
      <c r="O781" s="18">
        <v>3</v>
      </c>
      <c r="Q781" s="19">
        <f t="shared" ca="1" si="729"/>
        <v>353.11799999999999</v>
      </c>
      <c r="R781" t="s">
        <v>60</v>
      </c>
      <c r="S781">
        <v>2067</v>
      </c>
      <c r="T781" s="17">
        <v>377.34300000000002</v>
      </c>
      <c r="U781" s="17">
        <v>416.428</v>
      </c>
      <c r="V781" s="17">
        <v>353.11799999999999</v>
      </c>
    </row>
    <row r="782" spans="1:22" x14ac:dyDescent="0.45">
      <c r="A782" t="str">
        <f t="shared" ref="A782:B782" si="738">A614</f>
        <v>MOZ</v>
      </c>
      <c r="B782" t="str">
        <f t="shared" si="738"/>
        <v>Mozambique</v>
      </c>
      <c r="C782" s="6">
        <f t="shared" si="700"/>
        <v>5</v>
      </c>
      <c r="E782" t="str">
        <f t="shared" si="727"/>
        <v>NatGrdExt_MOZ_5</v>
      </c>
      <c r="F782" s="17">
        <f t="shared" ca="1" si="667"/>
        <v>2.1446004566210046</v>
      </c>
      <c r="G782" s="17">
        <f t="shared" ca="1" si="737"/>
        <v>2.9060502283105021</v>
      </c>
      <c r="H782" s="17">
        <f t="shared" ca="1" si="737"/>
        <v>4.8698858447488584</v>
      </c>
      <c r="I782" s="17">
        <f t="shared" ca="1" si="737"/>
        <v>7.0194691780821916</v>
      </c>
      <c r="J782" s="17">
        <f t="shared" ca="1" si="737"/>
        <v>8.9199372146118723</v>
      </c>
      <c r="K782" s="17">
        <f t="shared" ca="1" si="737"/>
        <v>10.402043378995435</v>
      </c>
      <c r="L782" s="17">
        <f t="shared" ca="1" si="737"/>
        <v>11.476575342465754</v>
      </c>
      <c r="M782" s="17">
        <f t="shared" ca="1" si="737"/>
        <v>12.227716894977171</v>
      </c>
      <c r="N782" s="17">
        <f t="shared" ca="1" si="737"/>
        <v>12.727716894977171</v>
      </c>
      <c r="O782" s="18">
        <v>3</v>
      </c>
      <c r="Q782" s="19">
        <f t="shared" ca="1" si="729"/>
        <v>354.09300000000002</v>
      </c>
      <c r="R782" t="s">
        <v>60</v>
      </c>
      <c r="S782">
        <v>2068</v>
      </c>
      <c r="T782" s="17">
        <v>378.54199999999997</v>
      </c>
      <c r="U782" s="17">
        <v>419.04199999999997</v>
      </c>
      <c r="V782" s="17">
        <v>354.09300000000002</v>
      </c>
    </row>
    <row r="783" spans="1:22" x14ac:dyDescent="0.45">
      <c r="A783" t="str">
        <f t="shared" ref="A783:B783" si="739">A615</f>
        <v>MRT</v>
      </c>
      <c r="B783" t="str">
        <f t="shared" si="739"/>
        <v>Mauritania</v>
      </c>
      <c r="C783" s="6">
        <f t="shared" si="700"/>
        <v>5</v>
      </c>
      <c r="E783" t="str">
        <f t="shared" si="727"/>
        <v>NatGrdExt_MRT_5</v>
      </c>
      <c r="F783" s="17">
        <f t="shared" ca="1" si="667"/>
        <v>0.53344178082191784</v>
      </c>
      <c r="G783" s="17">
        <f t="shared" ca="1" si="737"/>
        <v>1.0334417808219178</v>
      </c>
      <c r="H783" s="17">
        <f t="shared" ca="1" si="737"/>
        <v>1.5334417808219178</v>
      </c>
      <c r="I783" s="17">
        <f t="shared" ca="1" si="737"/>
        <v>2.0334417808219181</v>
      </c>
      <c r="J783" s="17">
        <f t="shared" ca="1" si="737"/>
        <v>2.5334417808219181</v>
      </c>
      <c r="K783" s="17">
        <f t="shared" ca="1" si="737"/>
        <v>3.0334417808219181</v>
      </c>
      <c r="L783" s="17">
        <f t="shared" ca="1" si="737"/>
        <v>3.5334417808219181</v>
      </c>
      <c r="M783" s="17">
        <f t="shared" ca="1" si="737"/>
        <v>4.0334417808219181</v>
      </c>
      <c r="N783" s="17">
        <f t="shared" ca="1" si="737"/>
        <v>4.5334417808219181</v>
      </c>
      <c r="O783" s="18">
        <v>3</v>
      </c>
      <c r="Q783" s="19">
        <f t="shared" ca="1" si="729"/>
        <v>355.05399999999997</v>
      </c>
      <c r="R783" t="s">
        <v>60</v>
      </c>
      <c r="S783">
        <v>2069</v>
      </c>
      <c r="T783" s="17">
        <v>379.71800000000002</v>
      </c>
      <c r="U783" s="17">
        <v>421.64400000000001</v>
      </c>
      <c r="V783" s="17">
        <v>355.05399999999997</v>
      </c>
    </row>
    <row r="784" spans="1:22" x14ac:dyDescent="0.45">
      <c r="A784" t="str">
        <f t="shared" ref="A784:B784" si="740">A616</f>
        <v>MWI</v>
      </c>
      <c r="B784" t="str">
        <f t="shared" si="740"/>
        <v>Malawi</v>
      </c>
      <c r="C784" s="6">
        <f t="shared" si="700"/>
        <v>5</v>
      </c>
      <c r="E784" t="str">
        <f t="shared" si="727"/>
        <v>NatGrdExt_MWI_5</v>
      </c>
      <c r="F784" s="17">
        <f t="shared" ca="1" si="667"/>
        <v>0.63648401826484013</v>
      </c>
      <c r="G784" s="17">
        <f t="shared" ca="1" si="737"/>
        <v>1.1364840182648401</v>
      </c>
      <c r="H784" s="17">
        <f t="shared" ca="1" si="737"/>
        <v>1.6364840182648401</v>
      </c>
      <c r="I784" s="17">
        <f t="shared" ca="1" si="737"/>
        <v>2.1364840182648401</v>
      </c>
      <c r="J784" s="17">
        <f t="shared" ca="1" si="737"/>
        <v>2.6364840182648401</v>
      </c>
      <c r="K784" s="17">
        <f t="shared" ca="1" si="737"/>
        <v>3.2699543378995437</v>
      </c>
      <c r="L784" s="17">
        <f t="shared" ca="1" si="737"/>
        <v>5.0293835616438356</v>
      </c>
      <c r="M784" s="17">
        <f t="shared" ca="1" si="737"/>
        <v>7.3784988584474887</v>
      </c>
      <c r="N784" s="17">
        <f t="shared" ca="1" si="737"/>
        <v>8.7390639269406378</v>
      </c>
      <c r="O784" s="18">
        <v>3</v>
      </c>
      <c r="Q784" s="19">
        <f t="shared" ca="1" si="729"/>
        <v>356.005</v>
      </c>
      <c r="R784" t="s">
        <v>60</v>
      </c>
      <c r="S784">
        <v>2070</v>
      </c>
      <c r="T784" s="17">
        <v>380.875</v>
      </c>
      <c r="U784" s="17">
        <v>424.23500000000001</v>
      </c>
      <c r="V784" s="17">
        <v>356.005</v>
      </c>
    </row>
    <row r="785" spans="1:22" x14ac:dyDescent="0.45">
      <c r="A785" t="str">
        <f t="shared" ref="A785:B785" si="741">A617</f>
        <v>MYS</v>
      </c>
      <c r="B785" t="str">
        <f t="shared" si="741"/>
        <v>Malaysia</v>
      </c>
      <c r="C785" s="6">
        <f t="shared" si="700"/>
        <v>5</v>
      </c>
      <c r="E785" t="str">
        <f t="shared" si="727"/>
        <v>NatGrdExt_MYS_5</v>
      </c>
      <c r="F785" s="17">
        <f t="shared" ref="F785:F848" ca="1" si="742">SUMIFS($Q$5:$Q$19999,$R$5:$R$19999,RIGHT($A785,3),$S$5:$S$19999,F$4)*VLOOKUP($C785,$Y$5:$Z$15,2,FALSE)/8.76+SUMIF($Y$5:$Y$15,$C785,$AA$5:$AA$15)</f>
        <v>9.4061415525114143</v>
      </c>
      <c r="G785" s="17">
        <f t="shared" ca="1" si="737"/>
        <v>10.904908675799089</v>
      </c>
      <c r="H785" s="17">
        <f t="shared" ca="1" si="737"/>
        <v>13.528030821917808</v>
      </c>
      <c r="I785" s="17">
        <f t="shared" ca="1" si="737"/>
        <v>15.516318493150685</v>
      </c>
      <c r="J785" s="17">
        <f t="shared" ca="1" si="737"/>
        <v>17.140142694063925</v>
      </c>
      <c r="K785" s="17">
        <f t="shared" ca="1" si="737"/>
        <v>18.403778538812784</v>
      </c>
      <c r="L785" s="17">
        <f t="shared" ca="1" si="737"/>
        <v>19.321929223744291</v>
      </c>
      <c r="M785" s="17">
        <f t="shared" ca="1" si="737"/>
        <v>20.199006849315069</v>
      </c>
      <c r="N785" s="17">
        <f t="shared" ca="1" si="737"/>
        <v>20.699006849315069</v>
      </c>
      <c r="O785" s="18">
        <v>3</v>
      </c>
      <c r="Q785" s="19">
        <f t="shared" ca="1" si="729"/>
        <v>356.94499999999999</v>
      </c>
      <c r="R785" t="s">
        <v>60</v>
      </c>
      <c r="S785">
        <v>2071</v>
      </c>
      <c r="T785" s="17">
        <v>382.01100000000002</v>
      </c>
      <c r="U785" s="17">
        <v>426.81599999999997</v>
      </c>
      <c r="V785" s="17">
        <v>356.94499999999999</v>
      </c>
    </row>
    <row r="786" spans="1:22" x14ac:dyDescent="0.45">
      <c r="A786" t="str">
        <f t="shared" ref="A786:B786" si="743">A618</f>
        <v>NAM</v>
      </c>
      <c r="B786" t="str">
        <f t="shared" si="743"/>
        <v>Namibia</v>
      </c>
      <c r="C786" s="6">
        <f t="shared" si="700"/>
        <v>5</v>
      </c>
      <c r="E786" t="str">
        <f t="shared" si="727"/>
        <v>NatGrdExt_NAM_5</v>
      </c>
      <c r="F786" s="17">
        <f t="shared" ca="1" si="742"/>
        <v>0.7444406392694064</v>
      </c>
      <c r="G786" s="17">
        <f t="shared" ca="1" si="737"/>
        <v>1.2444406392694063</v>
      </c>
      <c r="H786" s="17">
        <f t="shared" ca="1" si="737"/>
        <v>1.7444406392694063</v>
      </c>
      <c r="I786" s="17">
        <f t="shared" ca="1" si="737"/>
        <v>2.2444406392694063</v>
      </c>
      <c r="J786" s="17">
        <f t="shared" ca="1" si="737"/>
        <v>2.7444406392694063</v>
      </c>
      <c r="K786" s="17">
        <f t="shared" ca="1" si="737"/>
        <v>3.2444406392694063</v>
      </c>
      <c r="L786" s="17">
        <f t="shared" ca="1" si="737"/>
        <v>3.7444406392694063</v>
      </c>
      <c r="M786" s="17">
        <f t="shared" ca="1" si="737"/>
        <v>4.2444406392694063</v>
      </c>
      <c r="N786" s="17">
        <f t="shared" ca="1" si="737"/>
        <v>4.7444406392694063</v>
      </c>
      <c r="O786" s="18">
        <v>3</v>
      </c>
      <c r="Q786" s="19">
        <f t="shared" ca="1" si="729"/>
        <v>357.87700000000001</v>
      </c>
      <c r="R786" t="s">
        <v>60</v>
      </c>
      <c r="S786">
        <v>2072</v>
      </c>
      <c r="T786" s="17">
        <v>383.12599999999998</v>
      </c>
      <c r="U786" s="17">
        <v>429.38600000000002</v>
      </c>
      <c r="V786" s="17">
        <v>357.87700000000001</v>
      </c>
    </row>
    <row r="787" spans="1:22" x14ac:dyDescent="0.45">
      <c r="A787" t="str">
        <f t="shared" ref="A787:B787" si="744">A619</f>
        <v>NER</v>
      </c>
      <c r="B787" t="str">
        <f t="shared" si="744"/>
        <v>Niger</v>
      </c>
      <c r="C787" s="6">
        <f t="shared" si="700"/>
        <v>5</v>
      </c>
      <c r="E787" t="str">
        <f t="shared" si="727"/>
        <v>NatGrdExt_NER_5</v>
      </c>
      <c r="F787" s="17">
        <f t="shared" ca="1" si="742"/>
        <v>0.60344178082191779</v>
      </c>
      <c r="G787" s="17">
        <f t="shared" ca="1" si="737"/>
        <v>1.1034417808219179</v>
      </c>
      <c r="H787" s="17">
        <f t="shared" ca="1" si="737"/>
        <v>1.6034417808219179</v>
      </c>
      <c r="I787" s="17">
        <f t="shared" ca="1" si="737"/>
        <v>2.1034417808219179</v>
      </c>
      <c r="J787" s="17">
        <f t="shared" ca="1" si="737"/>
        <v>2.6034417808219179</v>
      </c>
      <c r="K787" s="17">
        <f t="shared" ca="1" si="737"/>
        <v>3.5309360730593604</v>
      </c>
      <c r="L787" s="17">
        <f t="shared" ca="1" si="737"/>
        <v>5.8615525114155247</v>
      </c>
      <c r="M787" s="17">
        <f t="shared" ca="1" si="737"/>
        <v>9.2633447488584473</v>
      </c>
      <c r="N787" s="17">
        <f t="shared" ca="1" si="737"/>
        <v>11.35771118721461</v>
      </c>
      <c r="O787" s="18">
        <v>3</v>
      </c>
      <c r="Q787" s="19">
        <f t="shared" ca="1" si="729"/>
        <v>358.80599999999998</v>
      </c>
      <c r="R787" t="s">
        <v>60</v>
      </c>
      <c r="S787">
        <v>2073</v>
      </c>
      <c r="T787" s="17">
        <v>384.22399999999999</v>
      </c>
      <c r="U787" s="17">
        <v>431.94299999999998</v>
      </c>
      <c r="V787" s="17">
        <v>358.80599999999998</v>
      </c>
    </row>
    <row r="788" spans="1:22" x14ac:dyDescent="0.45">
      <c r="A788" t="str">
        <f t="shared" ref="A788:B788" si="745">A620</f>
        <v>NGA</v>
      </c>
      <c r="B788" t="str">
        <f t="shared" si="745"/>
        <v>Nigeria</v>
      </c>
      <c r="C788" s="6">
        <f t="shared" si="700"/>
        <v>5</v>
      </c>
      <c r="E788" t="str">
        <f t="shared" si="727"/>
        <v>NatGrdExt_NGA_5</v>
      </c>
      <c r="F788" s="17">
        <f t="shared" ca="1" si="742"/>
        <v>2.6842636986301369</v>
      </c>
      <c r="G788" s="17">
        <f t="shared" ca="1" si="737"/>
        <v>3.5279394977168947</v>
      </c>
      <c r="H788" s="17">
        <f t="shared" ca="1" si="737"/>
        <v>6.2427968036529684</v>
      </c>
      <c r="I788" s="17">
        <f t="shared" ca="1" si="737"/>
        <v>10.940667808219176</v>
      </c>
      <c r="J788" s="17">
        <f t="shared" ca="1" si="737"/>
        <v>18.45072488584475</v>
      </c>
      <c r="K788" s="17">
        <f t="shared" ca="1" si="737"/>
        <v>29.427060502283105</v>
      </c>
      <c r="L788" s="17">
        <f t="shared" ca="1" si="737"/>
        <v>44.110958904109587</v>
      </c>
      <c r="M788" s="17">
        <f t="shared" ca="1" si="737"/>
        <v>62.103595890410951</v>
      </c>
      <c r="N788" s="17">
        <f t="shared" ca="1" si="737"/>
        <v>71.996689497716886</v>
      </c>
      <c r="O788" s="18">
        <v>3</v>
      </c>
      <c r="Q788" s="19">
        <f t="shared" ca="1" si="729"/>
        <v>359.73399999999998</v>
      </c>
      <c r="R788" t="s">
        <v>60</v>
      </c>
      <c r="S788">
        <v>2074</v>
      </c>
      <c r="T788" s="17">
        <v>385.30399999999997</v>
      </c>
      <c r="U788" s="17">
        <v>434.48899999999998</v>
      </c>
      <c r="V788" s="17">
        <v>359.73399999999998</v>
      </c>
    </row>
    <row r="789" spans="1:22" x14ac:dyDescent="0.45">
      <c r="A789" t="str">
        <f t="shared" ref="A789:B789" si="746">A621</f>
        <v>NIC</v>
      </c>
      <c r="B789" t="str">
        <f t="shared" si="746"/>
        <v>Nicaragua</v>
      </c>
      <c r="C789" s="6">
        <f t="shared" si="700"/>
        <v>5</v>
      </c>
      <c r="E789" t="str">
        <f t="shared" si="727"/>
        <v>NatGrdExt_NIC_5</v>
      </c>
      <c r="F789" s="17">
        <f t="shared" ca="1" si="742"/>
        <v>0.70520547945205481</v>
      </c>
      <c r="G789" s="17">
        <f t="shared" ca="1" si="737"/>
        <v>1.2052054794520548</v>
      </c>
      <c r="H789" s="17">
        <f t="shared" ca="1" si="737"/>
        <v>1.7052054794520548</v>
      </c>
      <c r="I789" s="17">
        <f t="shared" ca="1" si="737"/>
        <v>2.2052054794520548</v>
      </c>
      <c r="J789" s="17">
        <f t="shared" ca="1" si="737"/>
        <v>2.7052054794520548</v>
      </c>
      <c r="K789" s="17">
        <f t="shared" ca="1" si="737"/>
        <v>3.2052054794520548</v>
      </c>
      <c r="L789" s="17">
        <f t="shared" ca="1" si="737"/>
        <v>3.7052054794520548</v>
      </c>
      <c r="M789" s="17">
        <f t="shared" ca="1" si="737"/>
        <v>4.2052054794520544</v>
      </c>
      <c r="N789" s="17">
        <f t="shared" ca="1" si="737"/>
        <v>4.7052054794520544</v>
      </c>
      <c r="O789" s="18">
        <v>3</v>
      </c>
      <c r="Q789" s="19">
        <f t="shared" ca="1" si="729"/>
        <v>360.66399999999999</v>
      </c>
      <c r="R789" t="s">
        <v>60</v>
      </c>
      <c r="S789">
        <v>2075</v>
      </c>
      <c r="T789" s="17">
        <v>386.36599999999999</v>
      </c>
      <c r="U789" s="17">
        <v>437.02199999999999</v>
      </c>
      <c r="V789" s="17">
        <v>360.66399999999999</v>
      </c>
    </row>
    <row r="790" spans="1:22" x14ac:dyDescent="0.45">
      <c r="A790" t="str">
        <f t="shared" ref="A790:B790" si="747">A622</f>
        <v>NLD</v>
      </c>
      <c r="B790" t="str">
        <f t="shared" si="747"/>
        <v>Netherlands</v>
      </c>
      <c r="C790" s="6">
        <f t="shared" si="700"/>
        <v>5</v>
      </c>
      <c r="E790" t="str">
        <f t="shared" si="727"/>
        <v>NatGrdExt_NLD_5</v>
      </c>
      <c r="F790" s="17">
        <f t="shared" ca="1" si="742"/>
        <v>5.7609474885844749</v>
      </c>
      <c r="G790" s="17">
        <f t="shared" ca="1" si="737"/>
        <v>6.2609474885844749</v>
      </c>
      <c r="H790" s="17">
        <f t="shared" ca="1" si="737"/>
        <v>6.7609474885844749</v>
      </c>
      <c r="I790" s="17">
        <f t="shared" ca="1" si="737"/>
        <v>7.2609474885844749</v>
      </c>
      <c r="J790" s="17">
        <f t="shared" ca="1" si="737"/>
        <v>7.7609474885844749</v>
      </c>
      <c r="K790" s="17">
        <f t="shared" ca="1" si="737"/>
        <v>8.260947488584474</v>
      </c>
      <c r="L790" s="17">
        <f t="shared" ca="1" si="737"/>
        <v>8.760947488584474</v>
      </c>
      <c r="M790" s="17">
        <f t="shared" ca="1" si="737"/>
        <v>9.260947488584474</v>
      </c>
      <c r="N790" s="17">
        <f t="shared" ca="1" si="737"/>
        <v>9.760947488584474</v>
      </c>
      <c r="O790" s="18">
        <v>3</v>
      </c>
      <c r="Q790" s="19">
        <f t="shared" ca="1" si="729"/>
        <v>361.6</v>
      </c>
      <c r="R790" t="s">
        <v>60</v>
      </c>
      <c r="S790">
        <v>2076</v>
      </c>
      <c r="T790" s="17">
        <v>387.41199999999998</v>
      </c>
      <c r="U790" s="17">
        <v>439.54300000000001</v>
      </c>
      <c r="V790" s="17">
        <v>361.6</v>
      </c>
    </row>
    <row r="791" spans="1:22" x14ac:dyDescent="0.45">
      <c r="A791" t="str">
        <f t="shared" ref="A791:B791" si="748">A623</f>
        <v>NOR</v>
      </c>
      <c r="B791" t="str">
        <f t="shared" si="748"/>
        <v>Norway</v>
      </c>
      <c r="C791" s="6">
        <f t="shared" si="700"/>
        <v>5</v>
      </c>
      <c r="E791" t="str">
        <f t="shared" si="727"/>
        <v>NatGrdExt_NOR_5</v>
      </c>
      <c r="F791" s="17">
        <f t="shared" ca="1" si="742"/>
        <v>5.8899200913241998</v>
      </c>
      <c r="G791" s="17">
        <f t="shared" ref="G791:N800" ca="1" si="749">MAX(F791,SUMIFS($Q$5:$Q$19999,$R$5:$R$19999,RIGHT($A791,3),$S$5:$S$19999,G$4)*VLOOKUP($C791,$Y$5:$Z$15,2,FALSE)/8.76)+SUMIF($Y$5:$Y$15,$C791,$AA$5:$AA$15)</f>
        <v>6.3899200913241998</v>
      </c>
      <c r="H791" s="17">
        <f t="shared" ca="1" si="749"/>
        <v>6.8899200913241998</v>
      </c>
      <c r="I791" s="17">
        <f t="shared" ca="1" si="749"/>
        <v>7.3899200913241998</v>
      </c>
      <c r="J791" s="17">
        <f t="shared" ca="1" si="749"/>
        <v>7.8899200913241998</v>
      </c>
      <c r="K791" s="17">
        <f t="shared" ca="1" si="749"/>
        <v>8.3899200913241998</v>
      </c>
      <c r="L791" s="17">
        <f t="shared" ca="1" si="749"/>
        <v>8.8899200913241998</v>
      </c>
      <c r="M791" s="17">
        <f t="shared" ca="1" si="749"/>
        <v>9.3899200913241998</v>
      </c>
      <c r="N791" s="17">
        <f t="shared" ca="1" si="749"/>
        <v>9.8899200913241998</v>
      </c>
      <c r="O791" s="18">
        <v>3</v>
      </c>
      <c r="Q791" s="19">
        <f t="shared" ca="1" si="729"/>
        <v>362.54700000000003</v>
      </c>
      <c r="R791" t="s">
        <v>60</v>
      </c>
      <c r="S791">
        <v>2077</v>
      </c>
      <c r="T791" s="17">
        <v>388.44</v>
      </c>
      <c r="U791" s="17">
        <v>442.05099999999999</v>
      </c>
      <c r="V791" s="17">
        <v>362.54700000000003</v>
      </c>
    </row>
    <row r="792" spans="1:22" x14ac:dyDescent="0.45">
      <c r="A792" t="str">
        <f t="shared" ref="A792:B792" si="750">A624</f>
        <v>NPL</v>
      </c>
      <c r="B792" t="str">
        <f t="shared" si="750"/>
        <v>Nepal</v>
      </c>
      <c r="C792" s="6">
        <f t="shared" si="700"/>
        <v>5</v>
      </c>
      <c r="E792" t="str">
        <f t="shared" si="727"/>
        <v>NatGrdExt_NPL_5</v>
      </c>
      <c r="F792" s="17">
        <f t="shared" ca="1" si="742"/>
        <v>0.84860159817351599</v>
      </c>
      <c r="G792" s="17">
        <f t="shared" ca="1" si="749"/>
        <v>1.348601598173516</v>
      </c>
      <c r="H792" s="17">
        <f t="shared" ca="1" si="749"/>
        <v>1.848601598173516</v>
      </c>
      <c r="I792" s="17">
        <f t="shared" ca="1" si="749"/>
        <v>2.6828652968036528</v>
      </c>
      <c r="J792" s="17">
        <f t="shared" ca="1" si="749"/>
        <v>4.6785045662100453</v>
      </c>
      <c r="K792" s="17">
        <f t="shared" ca="1" si="749"/>
        <v>7.8657420091324202</v>
      </c>
      <c r="L792" s="17">
        <f t="shared" ca="1" si="749"/>
        <v>12.320011415525114</v>
      </c>
      <c r="M792" s="17">
        <f t="shared" ca="1" si="749"/>
        <v>17.478675799086755</v>
      </c>
      <c r="N792" s="17">
        <f t="shared" ca="1" si="749"/>
        <v>20.038869863013698</v>
      </c>
      <c r="O792" s="18">
        <v>3</v>
      </c>
      <c r="Q792" s="19">
        <f t="shared" ca="1" si="729"/>
        <v>363.50900000000001</v>
      </c>
      <c r="R792" t="s">
        <v>60</v>
      </c>
      <c r="S792">
        <v>2078</v>
      </c>
      <c r="T792" s="17">
        <v>389.447</v>
      </c>
      <c r="U792" s="17">
        <v>444.54399999999998</v>
      </c>
      <c r="V792" s="17">
        <v>363.50900000000001</v>
      </c>
    </row>
    <row r="793" spans="1:22" x14ac:dyDescent="0.45">
      <c r="A793" t="str">
        <f t="shared" ref="A793:B793" si="751">A625</f>
        <v>OMN</v>
      </c>
      <c r="B793" t="str">
        <f t="shared" si="751"/>
        <v>Oman</v>
      </c>
      <c r="C793" s="6">
        <f t="shared" si="700"/>
        <v>5</v>
      </c>
      <c r="E793" t="str">
        <f t="shared" si="727"/>
        <v>NatGrdExt_OMN_5</v>
      </c>
      <c r="F793" s="17">
        <f t="shared" ca="1" si="742"/>
        <v>2.6730365296803651</v>
      </c>
      <c r="G793" s="17">
        <f t="shared" ca="1" si="749"/>
        <v>3.1730365296803651</v>
      </c>
      <c r="H793" s="17">
        <f t="shared" ca="1" si="749"/>
        <v>3.8049828767123284</v>
      </c>
      <c r="I793" s="17">
        <f t="shared" ca="1" si="749"/>
        <v>4.4650684931506843</v>
      </c>
      <c r="J793" s="17">
        <f t="shared" ca="1" si="749"/>
        <v>4.9650684931506843</v>
      </c>
      <c r="K793" s="17">
        <f t="shared" ca="1" si="749"/>
        <v>5.4650684931506843</v>
      </c>
      <c r="L793" s="17">
        <f t="shared" ca="1" si="749"/>
        <v>5.9650684931506843</v>
      </c>
      <c r="M793" s="17">
        <f t="shared" ca="1" si="749"/>
        <v>6.4650684931506843</v>
      </c>
      <c r="N793" s="17">
        <f t="shared" ca="1" si="749"/>
        <v>6.9650684931506843</v>
      </c>
      <c r="O793" s="18">
        <v>3</v>
      </c>
      <c r="Q793" s="19">
        <f t="shared" ca="1" si="729"/>
        <v>364.49299999999999</v>
      </c>
      <c r="R793" t="s">
        <v>60</v>
      </c>
      <c r="S793">
        <v>2079</v>
      </c>
      <c r="T793" s="17">
        <v>390.43299999999999</v>
      </c>
      <c r="U793" s="17">
        <v>447.02300000000002</v>
      </c>
      <c r="V793" s="17">
        <v>364.49299999999999</v>
      </c>
    </row>
    <row r="794" spans="1:22" x14ac:dyDescent="0.45">
      <c r="A794" t="str">
        <f t="shared" ref="A794:B794" si="752">A626</f>
        <v>PAK</v>
      </c>
      <c r="B794" t="str">
        <f t="shared" si="752"/>
        <v>Pakistan</v>
      </c>
      <c r="C794" s="6">
        <f t="shared" si="700"/>
        <v>5</v>
      </c>
      <c r="E794" t="str">
        <f t="shared" si="727"/>
        <v>NatGrdExt_PAK_5</v>
      </c>
      <c r="F794" s="17">
        <f t="shared" ca="1" si="742"/>
        <v>6.93644406392694</v>
      </c>
      <c r="G794" s="17">
        <f t="shared" ca="1" si="749"/>
        <v>8.6068150684931499</v>
      </c>
      <c r="H794" s="17">
        <f t="shared" ca="1" si="749"/>
        <v>12.97582191780822</v>
      </c>
      <c r="I794" s="17">
        <f t="shared" ca="1" si="749"/>
        <v>18.829132420091323</v>
      </c>
      <c r="J794" s="17">
        <f t="shared" ca="1" si="749"/>
        <v>26.04464611872146</v>
      </c>
      <c r="K794" s="17">
        <f t="shared" ca="1" si="749"/>
        <v>34.319748858447483</v>
      </c>
      <c r="L794" s="17">
        <f t="shared" ca="1" si="749"/>
        <v>43.227168949771695</v>
      </c>
      <c r="M794" s="17">
        <f t="shared" ca="1" si="749"/>
        <v>52.234874429223737</v>
      </c>
      <c r="N794" s="17">
        <f t="shared" ca="1" si="749"/>
        <v>56.613070776255711</v>
      </c>
      <c r="O794" s="18">
        <v>3</v>
      </c>
      <c r="Q794" s="19">
        <f t="shared" ca="1" si="729"/>
        <v>365.50200000000001</v>
      </c>
      <c r="R794" t="s">
        <v>60</v>
      </c>
      <c r="S794">
        <v>2080</v>
      </c>
      <c r="T794" s="17">
        <v>391.39600000000002</v>
      </c>
      <c r="U794" s="17">
        <v>449.48500000000001</v>
      </c>
      <c r="V794" s="17">
        <v>365.50200000000001</v>
      </c>
    </row>
    <row r="795" spans="1:22" x14ac:dyDescent="0.45">
      <c r="A795" t="str">
        <f t="shared" ref="A795:B795" si="753">A627</f>
        <v>PAN</v>
      </c>
      <c r="B795" t="str">
        <f t="shared" si="753"/>
        <v>Panama</v>
      </c>
      <c r="C795" s="6">
        <f t="shared" si="700"/>
        <v>5</v>
      </c>
      <c r="E795" t="str">
        <f t="shared" si="727"/>
        <v>NatGrdExt_PAN_5</v>
      </c>
      <c r="F795" s="17">
        <f t="shared" ca="1" si="742"/>
        <v>1.0222831050228312</v>
      </c>
      <c r="G795" s="17">
        <f t="shared" ca="1" si="749"/>
        <v>1.5222831050228312</v>
      </c>
      <c r="H795" s="17">
        <f t="shared" ca="1" si="749"/>
        <v>2.0222831050228312</v>
      </c>
      <c r="I795" s="17">
        <f t="shared" ca="1" si="749"/>
        <v>2.5222831050228312</v>
      </c>
      <c r="J795" s="17">
        <f t="shared" ca="1" si="749"/>
        <v>3.0222831050228312</v>
      </c>
      <c r="K795" s="17">
        <f t="shared" ca="1" si="749"/>
        <v>3.5222831050228312</v>
      </c>
      <c r="L795" s="17">
        <f t="shared" ca="1" si="749"/>
        <v>4.0222831050228312</v>
      </c>
      <c r="M795" s="17">
        <f t="shared" ca="1" si="749"/>
        <v>4.5222831050228312</v>
      </c>
      <c r="N795" s="17">
        <f t="shared" ca="1" si="749"/>
        <v>5.0222831050228312</v>
      </c>
      <c r="O795" s="18">
        <v>3</v>
      </c>
      <c r="Q795" s="19">
        <f t="shared" ca="1" si="729"/>
        <v>366.541</v>
      </c>
      <c r="R795" t="s">
        <v>60</v>
      </c>
      <c r="S795">
        <v>2081</v>
      </c>
      <c r="T795" s="17">
        <v>392.334</v>
      </c>
      <c r="U795" s="17">
        <v>451.93</v>
      </c>
      <c r="V795" s="17">
        <v>366.541</v>
      </c>
    </row>
    <row r="796" spans="1:22" x14ac:dyDescent="0.45">
      <c r="A796" t="str">
        <f t="shared" ref="A796:B796" si="754">A628</f>
        <v>PER</v>
      </c>
      <c r="B796" t="str">
        <f t="shared" si="754"/>
        <v>Peru</v>
      </c>
      <c r="C796" s="6">
        <f t="shared" si="700"/>
        <v>5</v>
      </c>
      <c r="E796" t="str">
        <f t="shared" si="727"/>
        <v>NatGrdExt_PER_5</v>
      </c>
      <c r="F796" s="17">
        <f t="shared" ca="1" si="742"/>
        <v>3.3101484018264844</v>
      </c>
      <c r="G796" s="17">
        <f t="shared" ca="1" si="749"/>
        <v>4.0821061643835614</v>
      </c>
      <c r="H796" s="17">
        <f t="shared" ca="1" si="749"/>
        <v>6.1563356164383558</v>
      </c>
      <c r="I796" s="17">
        <f t="shared" ca="1" si="749"/>
        <v>8.979908675799086</v>
      </c>
      <c r="J796" s="17">
        <f t="shared" ca="1" si="749"/>
        <v>12.545313926940636</v>
      </c>
      <c r="K796" s="17">
        <f t="shared" ca="1" si="749"/>
        <v>16.64894406392694</v>
      </c>
      <c r="L796" s="17">
        <f t="shared" ca="1" si="749"/>
        <v>20.984708904109588</v>
      </c>
      <c r="M796" s="17">
        <f t="shared" ca="1" si="749"/>
        <v>25.258224885844747</v>
      </c>
      <c r="N796" s="17">
        <f t="shared" ca="1" si="749"/>
        <v>27.28279109589041</v>
      </c>
      <c r="O796" s="18">
        <v>3</v>
      </c>
      <c r="Q796" s="19">
        <f t="shared" ca="1" si="729"/>
        <v>367.61700000000002</v>
      </c>
      <c r="R796" t="s">
        <v>60</v>
      </c>
      <c r="S796">
        <v>2082</v>
      </c>
      <c r="T796" s="17">
        <v>393.23899999999998</v>
      </c>
      <c r="U796" s="17">
        <v>454.36</v>
      </c>
      <c r="V796" s="17">
        <v>367.61700000000002</v>
      </c>
    </row>
    <row r="797" spans="1:22" x14ac:dyDescent="0.45">
      <c r="A797" t="str">
        <f t="shared" ref="A797:B797" si="755">A629</f>
        <v>PHL</v>
      </c>
      <c r="B797" t="str">
        <f t="shared" si="755"/>
        <v>Philippines</v>
      </c>
      <c r="C797" s="6">
        <f t="shared" si="700"/>
        <v>5</v>
      </c>
      <c r="E797" t="str">
        <f t="shared" si="727"/>
        <v>NatGrdExt_PHL_5</v>
      </c>
      <c r="F797" s="17">
        <f t="shared" ca="1" si="742"/>
        <v>4.8322089041095895</v>
      </c>
      <c r="G797" s="17">
        <f t="shared" ca="1" si="749"/>
        <v>5.7721347031963477</v>
      </c>
      <c r="H797" s="17">
        <f t="shared" ca="1" si="749"/>
        <v>8.0961986301369855</v>
      </c>
      <c r="I797" s="17">
        <f t="shared" ca="1" si="749"/>
        <v>10.942066210045661</v>
      </c>
      <c r="J797" s="17">
        <f t="shared" ca="1" si="749"/>
        <v>14.247528538812785</v>
      </c>
      <c r="K797" s="17">
        <f t="shared" ca="1" si="749"/>
        <v>17.836107305936071</v>
      </c>
      <c r="L797" s="17">
        <f t="shared" ca="1" si="749"/>
        <v>21.466917808219179</v>
      </c>
      <c r="M797" s="17">
        <f t="shared" ca="1" si="749"/>
        <v>24.942585616438357</v>
      </c>
      <c r="N797" s="17">
        <f t="shared" ca="1" si="749"/>
        <v>26.580074200913238</v>
      </c>
      <c r="O797" s="18">
        <v>3</v>
      </c>
      <c r="Q797" s="19">
        <f t="shared" ca="1" si="729"/>
        <v>368.733</v>
      </c>
      <c r="R797" t="s">
        <v>60</v>
      </c>
      <c r="S797">
        <v>2083</v>
      </c>
      <c r="T797" s="17">
        <v>394.10399999999998</v>
      </c>
      <c r="U797" s="17">
        <v>456.77699999999999</v>
      </c>
      <c r="V797" s="17">
        <v>368.733</v>
      </c>
    </row>
    <row r="798" spans="1:22" x14ac:dyDescent="0.45">
      <c r="A798" t="str">
        <f t="shared" ref="A798:B798" si="756">A630</f>
        <v>PNG</v>
      </c>
      <c r="B798" t="str">
        <f t="shared" si="756"/>
        <v>Papua New Guinea</v>
      </c>
      <c r="C798" s="6">
        <f t="shared" si="700"/>
        <v>5</v>
      </c>
      <c r="E798" t="str">
        <f t="shared" si="727"/>
        <v>NatGrdExt_PNG_5</v>
      </c>
      <c r="F798" s="17">
        <f t="shared" ca="1" si="742"/>
        <v>0.73281392694063929</v>
      </c>
      <c r="G798" s="17">
        <f t="shared" ca="1" si="749"/>
        <v>1.2328139269406393</v>
      </c>
      <c r="H798" s="17">
        <f t="shared" ca="1" si="749"/>
        <v>1.7328139269406393</v>
      </c>
      <c r="I798" s="17">
        <f t="shared" ca="1" si="749"/>
        <v>2.2328139269406391</v>
      </c>
      <c r="J798" s="17">
        <f t="shared" ca="1" si="749"/>
        <v>2.7328139269406391</v>
      </c>
      <c r="K798" s="17">
        <f t="shared" ca="1" si="749"/>
        <v>3.2328139269406391</v>
      </c>
      <c r="L798" s="17">
        <f t="shared" ca="1" si="749"/>
        <v>3.7328139269406391</v>
      </c>
      <c r="M798" s="17">
        <f t="shared" ca="1" si="749"/>
        <v>4.2328139269406391</v>
      </c>
      <c r="N798" s="17">
        <f t="shared" ca="1" si="749"/>
        <v>4.7328139269406391</v>
      </c>
      <c r="O798" s="18">
        <v>3</v>
      </c>
      <c r="Q798" s="19">
        <f t="shared" ca="1" si="729"/>
        <v>369.89299999999997</v>
      </c>
      <c r="R798" t="s">
        <v>60</v>
      </c>
      <c r="S798">
        <v>2084</v>
      </c>
      <c r="T798" s="17">
        <v>394.92399999999998</v>
      </c>
      <c r="U798" s="17">
        <v>459.18</v>
      </c>
      <c r="V798" s="17">
        <v>369.89299999999997</v>
      </c>
    </row>
    <row r="799" spans="1:22" x14ac:dyDescent="0.45">
      <c r="A799" t="str">
        <f t="shared" ref="A799:B799" si="757">A631</f>
        <v>POL</v>
      </c>
      <c r="B799" t="str">
        <f t="shared" si="757"/>
        <v>Poland</v>
      </c>
      <c r="C799" s="6">
        <f t="shared" si="700"/>
        <v>5</v>
      </c>
      <c r="E799" t="str">
        <f t="shared" si="727"/>
        <v>NatGrdExt_POL_5</v>
      </c>
      <c r="F799" s="17">
        <f t="shared" ca="1" si="742"/>
        <v>6.7649600456621002</v>
      </c>
      <c r="G799" s="17">
        <f t="shared" ca="1" si="749"/>
        <v>7.2649600456621002</v>
      </c>
      <c r="H799" s="17">
        <f t="shared" ca="1" si="749"/>
        <v>7.7649600456621002</v>
      </c>
      <c r="I799" s="17">
        <f t="shared" ca="1" si="749"/>
        <v>8.2649600456621002</v>
      </c>
      <c r="J799" s="17">
        <f t="shared" ca="1" si="749"/>
        <v>8.7649600456621002</v>
      </c>
      <c r="K799" s="17">
        <f t="shared" ca="1" si="749"/>
        <v>9.2649600456621002</v>
      </c>
      <c r="L799" s="17">
        <f t="shared" ca="1" si="749"/>
        <v>9.7649600456621002</v>
      </c>
      <c r="M799" s="17">
        <f t="shared" ca="1" si="749"/>
        <v>10.2649600456621</v>
      </c>
      <c r="N799" s="17">
        <f t="shared" ca="1" si="749"/>
        <v>10.7649600456621</v>
      </c>
      <c r="O799" s="18">
        <v>3</v>
      </c>
      <c r="Q799" s="19">
        <f t="shared" ca="1" si="729"/>
        <v>371.10199999999998</v>
      </c>
      <c r="R799" t="s">
        <v>60</v>
      </c>
      <c r="S799">
        <v>2085</v>
      </c>
      <c r="T799" s="17">
        <v>395.68900000000002</v>
      </c>
      <c r="U799" s="17">
        <v>461.57499999999999</v>
      </c>
      <c r="V799" s="17">
        <v>371.10199999999998</v>
      </c>
    </row>
    <row r="800" spans="1:22" x14ac:dyDescent="0.45">
      <c r="A800" t="str">
        <f t="shared" ref="A800:B800" si="758">A632</f>
        <v>PRK</v>
      </c>
      <c r="B800" t="str">
        <f t="shared" si="758"/>
        <v>Dem. People^s Rep. Korea</v>
      </c>
      <c r="C800" s="6">
        <f t="shared" si="700"/>
        <v>5</v>
      </c>
      <c r="E800" t="str">
        <f t="shared" si="727"/>
        <v>NatGrdExt_PRK_5</v>
      </c>
      <c r="F800" s="17">
        <f t="shared" ca="1" si="742"/>
        <v>1.4409246575342465</v>
      </c>
      <c r="G800" s="17">
        <f t="shared" ca="1" si="749"/>
        <v>1.9409246575342465</v>
      </c>
      <c r="H800" s="17">
        <f t="shared" ca="1" si="749"/>
        <v>2.4409246575342465</v>
      </c>
      <c r="I800" s="17">
        <f t="shared" ca="1" si="749"/>
        <v>2.9409246575342465</v>
      </c>
      <c r="J800" s="17">
        <f t="shared" ca="1" si="749"/>
        <v>3.4409246575342465</v>
      </c>
      <c r="K800" s="17">
        <f t="shared" ca="1" si="749"/>
        <v>3.9409246575342465</v>
      </c>
      <c r="L800" s="17">
        <f t="shared" ca="1" si="749"/>
        <v>4.4409246575342465</v>
      </c>
      <c r="M800" s="17">
        <f t="shared" ca="1" si="749"/>
        <v>4.9409246575342465</v>
      </c>
      <c r="N800" s="17">
        <f t="shared" ca="1" si="749"/>
        <v>5.4409246575342465</v>
      </c>
      <c r="O800" s="18">
        <v>3</v>
      </c>
      <c r="Q800" s="19">
        <f t="shared" ca="1" si="729"/>
        <v>372.36500000000001</v>
      </c>
      <c r="R800" t="s">
        <v>60</v>
      </c>
      <c r="S800">
        <v>2086</v>
      </c>
      <c r="T800" s="17">
        <v>396.39600000000002</v>
      </c>
      <c r="U800" s="17">
        <v>463.96199999999999</v>
      </c>
      <c r="V800" s="17">
        <v>372.36500000000001</v>
      </c>
    </row>
    <row r="801" spans="1:22" x14ac:dyDescent="0.45">
      <c r="A801" t="str">
        <f t="shared" ref="A801:B801" si="759">A633</f>
        <v>PRT</v>
      </c>
      <c r="B801" t="str">
        <f t="shared" si="759"/>
        <v>Portugal</v>
      </c>
      <c r="C801" s="6">
        <f t="shared" si="700"/>
        <v>5</v>
      </c>
      <c r="E801" t="str">
        <f t="shared" si="727"/>
        <v>NatGrdExt_PRT_5</v>
      </c>
      <c r="F801" s="17">
        <f t="shared" ca="1" si="742"/>
        <v>2.6232933789954336</v>
      </c>
      <c r="G801" s="17">
        <f t="shared" ref="G801:N810" ca="1" si="760">MAX(F801,SUMIFS($Q$5:$Q$19999,$R$5:$R$19999,RIGHT($A801,3),$S$5:$S$19999,G$4)*VLOOKUP($C801,$Y$5:$Z$15,2,FALSE)/8.76)+SUMIF($Y$5:$Y$15,$C801,$AA$5:$AA$15)</f>
        <v>3.1232933789954336</v>
      </c>
      <c r="H801" s="17">
        <f t="shared" ca="1" si="760"/>
        <v>3.6232933789954336</v>
      </c>
      <c r="I801" s="17">
        <f t="shared" ca="1" si="760"/>
        <v>4.1232933789954336</v>
      </c>
      <c r="J801" s="17">
        <f t="shared" ca="1" si="760"/>
        <v>4.6232933789954336</v>
      </c>
      <c r="K801" s="17">
        <f t="shared" ca="1" si="760"/>
        <v>5.1232933789954336</v>
      </c>
      <c r="L801" s="17">
        <f t="shared" ca="1" si="760"/>
        <v>5.6232933789954336</v>
      </c>
      <c r="M801" s="17">
        <f t="shared" ca="1" si="760"/>
        <v>6.1232933789954336</v>
      </c>
      <c r="N801" s="17">
        <f t="shared" ca="1" si="760"/>
        <v>6.6232933789954336</v>
      </c>
      <c r="O801" s="18">
        <v>3</v>
      </c>
      <c r="Q801" s="19">
        <f t="shared" ca="1" si="729"/>
        <v>373.67899999999997</v>
      </c>
      <c r="R801" t="s">
        <v>60</v>
      </c>
      <c r="S801">
        <v>2087</v>
      </c>
      <c r="T801" s="17">
        <v>397.04700000000003</v>
      </c>
      <c r="U801" s="17">
        <v>466.34100000000001</v>
      </c>
      <c r="V801" s="17">
        <v>373.67899999999997</v>
      </c>
    </row>
    <row r="802" spans="1:22" x14ac:dyDescent="0.45">
      <c r="A802" t="str">
        <f t="shared" ref="A802:B802" si="761">A634</f>
        <v>PRY</v>
      </c>
      <c r="B802" t="str">
        <f t="shared" si="761"/>
        <v>Paraguay</v>
      </c>
      <c r="C802" s="6">
        <f t="shared" si="700"/>
        <v>5</v>
      </c>
      <c r="E802" t="str">
        <f t="shared" si="727"/>
        <v>NatGrdExt_PRY_5</v>
      </c>
      <c r="F802" s="17">
        <f t="shared" ca="1" si="742"/>
        <v>1.15625</v>
      </c>
      <c r="G802" s="17">
        <f t="shared" ca="1" si="760"/>
        <v>1.65625</v>
      </c>
      <c r="H802" s="17">
        <f t="shared" ca="1" si="760"/>
        <v>2.15625</v>
      </c>
      <c r="I802" s="17">
        <f t="shared" ca="1" si="760"/>
        <v>2.65625</v>
      </c>
      <c r="J802" s="17">
        <f t="shared" ca="1" si="760"/>
        <v>3.15625</v>
      </c>
      <c r="K802" s="17">
        <f t="shared" ca="1" si="760"/>
        <v>3.65625</v>
      </c>
      <c r="L802" s="17">
        <f t="shared" ca="1" si="760"/>
        <v>4.15625</v>
      </c>
      <c r="M802" s="17">
        <f t="shared" ca="1" si="760"/>
        <v>4.65625</v>
      </c>
      <c r="N802" s="17">
        <f t="shared" ca="1" si="760"/>
        <v>5.15625</v>
      </c>
      <c r="O802" s="18">
        <v>3</v>
      </c>
      <c r="Q802" s="19">
        <f t="shared" ca="1" si="729"/>
        <v>375.04500000000002</v>
      </c>
      <c r="R802" t="s">
        <v>60</v>
      </c>
      <c r="S802">
        <v>2088</v>
      </c>
      <c r="T802" s="17">
        <v>397.64600000000002</v>
      </c>
      <c r="U802" s="17">
        <v>468.71499999999997</v>
      </c>
      <c r="V802" s="17">
        <v>375.04500000000002</v>
      </c>
    </row>
    <row r="803" spans="1:22" x14ac:dyDescent="0.45">
      <c r="A803" t="str">
        <f t="shared" ref="A803:B803" si="762">A635</f>
        <v>PSE</v>
      </c>
      <c r="B803" t="str">
        <f t="shared" si="762"/>
        <v>Palestine</v>
      </c>
      <c r="C803" s="6">
        <f t="shared" si="700"/>
        <v>5</v>
      </c>
      <c r="E803" t="str">
        <f t="shared" si="727"/>
        <v>NatGrdExt_PSE_5</v>
      </c>
      <c r="F803" s="17">
        <f t="shared" si="742"/>
        <v>0.5</v>
      </c>
      <c r="G803" s="17">
        <f t="shared" si="760"/>
        <v>1</v>
      </c>
      <c r="H803" s="17">
        <f t="shared" si="760"/>
        <v>1.5</v>
      </c>
      <c r="I803" s="17">
        <f t="shared" si="760"/>
        <v>2</v>
      </c>
      <c r="J803" s="17">
        <f t="shared" si="760"/>
        <v>2.5</v>
      </c>
      <c r="K803" s="17">
        <f t="shared" si="760"/>
        <v>3</v>
      </c>
      <c r="L803" s="17">
        <f t="shared" si="760"/>
        <v>3.5</v>
      </c>
      <c r="M803" s="17">
        <f t="shared" si="760"/>
        <v>4</v>
      </c>
      <c r="N803" s="17">
        <f t="shared" si="760"/>
        <v>4.5</v>
      </c>
      <c r="O803" s="18">
        <v>3</v>
      </c>
      <c r="Q803" s="19">
        <f t="shared" ca="1" si="729"/>
        <v>376.46</v>
      </c>
      <c r="R803" t="s">
        <v>60</v>
      </c>
      <c r="S803">
        <v>2089</v>
      </c>
      <c r="T803" s="17">
        <v>398.197</v>
      </c>
      <c r="U803" s="17">
        <v>471.08699999999999</v>
      </c>
      <c r="V803" s="17">
        <v>376.46</v>
      </c>
    </row>
    <row r="804" spans="1:22" x14ac:dyDescent="0.45">
      <c r="A804" t="str">
        <f t="shared" ref="A804:B804" si="763">A636</f>
        <v>QAT</v>
      </c>
      <c r="B804" t="str">
        <f t="shared" si="763"/>
        <v>Qatar</v>
      </c>
      <c r="C804" s="6">
        <f t="shared" si="700"/>
        <v>5</v>
      </c>
      <c r="E804" t="str">
        <f t="shared" si="727"/>
        <v>NatGrdExt_QAT_5</v>
      </c>
      <c r="F804" s="17">
        <f t="shared" ca="1" si="742"/>
        <v>2.3414554794520548</v>
      </c>
      <c r="G804" s="17">
        <f t="shared" ca="1" si="760"/>
        <v>2.8414554794520548</v>
      </c>
      <c r="H804" s="17">
        <f t="shared" ca="1" si="760"/>
        <v>3.3414554794520548</v>
      </c>
      <c r="I804" s="17">
        <f t="shared" ca="1" si="760"/>
        <v>3.8414554794520548</v>
      </c>
      <c r="J804" s="17">
        <f t="shared" ca="1" si="760"/>
        <v>4.3414554794520548</v>
      </c>
      <c r="K804" s="17">
        <f t="shared" ca="1" si="760"/>
        <v>4.8414554794520548</v>
      </c>
      <c r="L804" s="17">
        <f t="shared" ca="1" si="760"/>
        <v>5.3414554794520548</v>
      </c>
      <c r="M804" s="17">
        <f t="shared" ca="1" si="760"/>
        <v>5.8414554794520548</v>
      </c>
      <c r="N804" s="17">
        <f t="shared" ca="1" si="760"/>
        <v>6.3414554794520548</v>
      </c>
      <c r="O804" s="18">
        <v>3</v>
      </c>
      <c r="Q804" s="19">
        <f t="shared" ca="1" si="729"/>
        <v>377.923</v>
      </c>
      <c r="R804" t="s">
        <v>60</v>
      </c>
      <c r="S804">
        <v>2090</v>
      </c>
      <c r="T804" s="17">
        <v>398.70400000000001</v>
      </c>
      <c r="U804" s="17">
        <v>473.45699999999999</v>
      </c>
      <c r="V804" s="17">
        <v>377.923</v>
      </c>
    </row>
    <row r="805" spans="1:22" x14ac:dyDescent="0.45">
      <c r="A805" t="str">
        <f t="shared" ref="A805:B805" si="764">A637</f>
        <v>ROU</v>
      </c>
      <c r="B805" t="str">
        <f t="shared" si="764"/>
        <v>Romania</v>
      </c>
      <c r="C805" s="6">
        <f t="shared" si="700"/>
        <v>5</v>
      </c>
      <c r="E805" t="str">
        <f t="shared" si="727"/>
        <v>NatGrdExt_ROU_5</v>
      </c>
      <c r="F805" s="17">
        <f t="shared" ca="1" si="742"/>
        <v>2.5662385844748856</v>
      </c>
      <c r="G805" s="17">
        <f t="shared" ca="1" si="760"/>
        <v>3.0662385844748856</v>
      </c>
      <c r="H805" s="17">
        <f t="shared" ca="1" si="760"/>
        <v>3.5662385844748856</v>
      </c>
      <c r="I805" s="17">
        <f t="shared" ca="1" si="760"/>
        <v>4.0662385844748856</v>
      </c>
      <c r="J805" s="17">
        <f t="shared" ca="1" si="760"/>
        <v>4.5662385844748856</v>
      </c>
      <c r="K805" s="17">
        <f t="shared" ca="1" si="760"/>
        <v>5.0662385844748856</v>
      </c>
      <c r="L805" s="17">
        <f t="shared" ca="1" si="760"/>
        <v>5.5662385844748856</v>
      </c>
      <c r="M805" s="17">
        <f t="shared" ca="1" si="760"/>
        <v>6.0662385844748856</v>
      </c>
      <c r="N805" s="17">
        <f t="shared" ca="1" si="760"/>
        <v>6.5662385844748856</v>
      </c>
      <c r="O805" s="18">
        <v>3</v>
      </c>
      <c r="Q805" s="19">
        <f t="shared" ca="1" si="729"/>
        <v>379.43299999999999</v>
      </c>
      <c r="R805" t="s">
        <v>60</v>
      </c>
      <c r="S805">
        <v>2091</v>
      </c>
      <c r="T805" s="17">
        <v>399.16899999999998</v>
      </c>
      <c r="U805" s="17">
        <v>475.827</v>
      </c>
      <c r="V805" s="17">
        <v>379.43299999999999</v>
      </c>
    </row>
    <row r="806" spans="1:22" x14ac:dyDescent="0.45">
      <c r="A806" t="str">
        <f t="shared" ref="A806:B806" si="765">A638</f>
        <v>RUS</v>
      </c>
      <c r="B806" t="str">
        <f t="shared" si="765"/>
        <v>Russia</v>
      </c>
      <c r="C806" s="6">
        <f t="shared" si="700"/>
        <v>5</v>
      </c>
      <c r="E806" t="str">
        <f t="shared" si="727"/>
        <v>NatGrdExt_RUS_5</v>
      </c>
      <c r="F806" s="17">
        <f t="shared" ca="1" si="742"/>
        <v>42.342979452054792</v>
      </c>
      <c r="G806" s="17">
        <f t="shared" ca="1" si="760"/>
        <v>43.313869863013693</v>
      </c>
      <c r="H806" s="17">
        <f t="shared" ca="1" si="760"/>
        <v>44.649543378995432</v>
      </c>
      <c r="I806" s="17">
        <f t="shared" ca="1" si="760"/>
        <v>46.023173515981739</v>
      </c>
      <c r="J806" s="17">
        <f t="shared" ca="1" si="760"/>
        <v>47.469920091324198</v>
      </c>
      <c r="K806" s="17">
        <f t="shared" ca="1" si="760"/>
        <v>48.774029680365295</v>
      </c>
      <c r="L806" s="17">
        <f t="shared" ca="1" si="760"/>
        <v>50.573972602739723</v>
      </c>
      <c r="M806" s="17">
        <f t="shared" ca="1" si="760"/>
        <v>53.30405251141552</v>
      </c>
      <c r="N806" s="17">
        <f t="shared" ca="1" si="760"/>
        <v>54.712842465753418</v>
      </c>
      <c r="O806" s="18">
        <v>3</v>
      </c>
      <c r="Q806" s="19">
        <f t="shared" ca="1" si="729"/>
        <v>380.98399999999998</v>
      </c>
      <c r="R806" t="s">
        <v>60</v>
      </c>
      <c r="S806">
        <v>2092</v>
      </c>
      <c r="T806" s="17">
        <v>399.57799999999997</v>
      </c>
      <c r="U806" s="17">
        <v>478.19900000000001</v>
      </c>
      <c r="V806" s="17">
        <v>380.98399999999998</v>
      </c>
    </row>
    <row r="807" spans="1:22" x14ac:dyDescent="0.45">
      <c r="A807" t="str">
        <f t="shared" ref="A807:B807" si="766">A639</f>
        <v>RWA</v>
      </c>
      <c r="B807" t="str">
        <f t="shared" si="766"/>
        <v>Rwanda</v>
      </c>
      <c r="C807" s="6">
        <f t="shared" si="700"/>
        <v>5</v>
      </c>
      <c r="E807" t="str">
        <f t="shared" si="727"/>
        <v>NatGrdExt_RWA_5</v>
      </c>
      <c r="F807" s="17">
        <f t="shared" ca="1" si="742"/>
        <v>0.59181506849315069</v>
      </c>
      <c r="G807" s="17">
        <f t="shared" ca="1" si="760"/>
        <v>1.0918150684931507</v>
      </c>
      <c r="H807" s="17">
        <f t="shared" ca="1" si="760"/>
        <v>1.5918150684931507</v>
      </c>
      <c r="I807" s="17">
        <f t="shared" ca="1" si="760"/>
        <v>2.0918150684931507</v>
      </c>
      <c r="J807" s="17">
        <f t="shared" ca="1" si="760"/>
        <v>2.5918150684931507</v>
      </c>
      <c r="K807" s="17">
        <f t="shared" ca="1" si="760"/>
        <v>3.0918150684931507</v>
      </c>
      <c r="L807" s="17">
        <f t="shared" ca="1" si="760"/>
        <v>3.5918150684931507</v>
      </c>
      <c r="M807" s="17">
        <f t="shared" ca="1" si="760"/>
        <v>4.0918150684931511</v>
      </c>
      <c r="N807" s="17">
        <f t="shared" ca="1" si="760"/>
        <v>4.5918150684931511</v>
      </c>
      <c r="O807" s="18">
        <v>3</v>
      </c>
      <c r="Q807" s="19">
        <f t="shared" ca="1" si="729"/>
        <v>382.572</v>
      </c>
      <c r="R807" t="s">
        <v>60</v>
      </c>
      <c r="S807">
        <v>2093</v>
      </c>
      <c r="T807" s="17">
        <v>399.91199999999998</v>
      </c>
      <c r="U807" s="17">
        <v>480.572</v>
      </c>
      <c r="V807" s="17">
        <v>382.572</v>
      </c>
    </row>
    <row r="808" spans="1:22" x14ac:dyDescent="0.45">
      <c r="A808" t="str">
        <f t="shared" ref="A808:B808" si="767">A640</f>
        <v>SAU</v>
      </c>
      <c r="B808" t="str">
        <f t="shared" si="767"/>
        <v>Saudi Arabia</v>
      </c>
      <c r="C808" s="6">
        <f t="shared" si="700"/>
        <v>5</v>
      </c>
      <c r="E808" t="str">
        <f t="shared" si="727"/>
        <v>NatGrdExt_SAU_5</v>
      </c>
      <c r="F808" s="17">
        <f t="shared" ca="1" si="742"/>
        <v>17.812454337899542</v>
      </c>
      <c r="G808" s="17">
        <f t="shared" ca="1" si="760"/>
        <v>20.166004566210045</v>
      </c>
      <c r="H808" s="17">
        <f t="shared" ca="1" si="760"/>
        <v>24.519269406392691</v>
      </c>
      <c r="I808" s="17">
        <f t="shared" ca="1" si="760"/>
        <v>28.432317351598172</v>
      </c>
      <c r="J808" s="17">
        <f t="shared" ca="1" si="760"/>
        <v>31.563418949771687</v>
      </c>
      <c r="K808" s="17">
        <f t="shared" ca="1" si="760"/>
        <v>34.148304794520548</v>
      </c>
      <c r="L808" s="17">
        <f t="shared" ca="1" si="760"/>
        <v>36.956335616438359</v>
      </c>
      <c r="M808" s="17">
        <f t="shared" ca="1" si="760"/>
        <v>39.997340182648401</v>
      </c>
      <c r="N808" s="17">
        <f t="shared" ca="1" si="760"/>
        <v>41.517522831050222</v>
      </c>
      <c r="O808" s="18">
        <v>3</v>
      </c>
      <c r="Q808" s="19">
        <f t="shared" ca="1" si="729"/>
        <v>384.19299999999998</v>
      </c>
      <c r="R808" t="s">
        <v>60</v>
      </c>
      <c r="S808">
        <v>2094</v>
      </c>
      <c r="T808" s="17">
        <v>400.15499999999997</v>
      </c>
      <c r="U808" s="17">
        <v>482.94799999999998</v>
      </c>
      <c r="V808" s="17">
        <v>384.19299999999998</v>
      </c>
    </row>
    <row r="809" spans="1:22" x14ac:dyDescent="0.45">
      <c r="A809" t="str">
        <f t="shared" ref="A809:B809" si="768">A641</f>
        <v>SEN</v>
      </c>
      <c r="B809" t="str">
        <f t="shared" si="768"/>
        <v>Senegal</v>
      </c>
      <c r="C809" s="6">
        <f t="shared" si="700"/>
        <v>5</v>
      </c>
      <c r="E809" t="str">
        <f t="shared" si="727"/>
        <v>NatGrdExt_SEN_5</v>
      </c>
      <c r="F809" s="17">
        <f t="shared" ca="1" si="742"/>
        <v>0.80173515981735166</v>
      </c>
      <c r="G809" s="17">
        <f t="shared" ca="1" si="760"/>
        <v>1.3017351598173517</v>
      </c>
      <c r="H809" s="17">
        <f t="shared" ca="1" si="760"/>
        <v>1.8017351598173517</v>
      </c>
      <c r="I809" s="17">
        <f t="shared" ca="1" si="760"/>
        <v>2.3017351598173517</v>
      </c>
      <c r="J809" s="17">
        <f t="shared" ca="1" si="760"/>
        <v>2.8017351598173517</v>
      </c>
      <c r="K809" s="17">
        <f t="shared" ca="1" si="760"/>
        <v>4.0190582191780813</v>
      </c>
      <c r="L809" s="17">
        <f t="shared" ca="1" si="760"/>
        <v>5.7136415525114161</v>
      </c>
      <c r="M809" s="17">
        <f t="shared" ca="1" si="760"/>
        <v>7.7707705479452054</v>
      </c>
      <c r="N809" s="17">
        <f t="shared" ca="1" si="760"/>
        <v>8.893167808219177</v>
      </c>
      <c r="O809" s="18">
        <v>3</v>
      </c>
      <c r="Q809" s="19">
        <f t="shared" ca="1" si="729"/>
        <v>385.84100000000001</v>
      </c>
      <c r="R809" t="s">
        <v>60</v>
      </c>
      <c r="S809">
        <v>2095</v>
      </c>
      <c r="T809" s="17">
        <v>400.286</v>
      </c>
      <c r="U809" s="17">
        <v>485.327</v>
      </c>
      <c r="V809" s="17">
        <v>385.84100000000001</v>
      </c>
    </row>
    <row r="810" spans="1:22" x14ac:dyDescent="0.45">
      <c r="A810" t="str">
        <f t="shared" ref="A810:B810" si="769">A642</f>
        <v>SLE</v>
      </c>
      <c r="B810" t="str">
        <f t="shared" si="769"/>
        <v>Sierra Leone</v>
      </c>
      <c r="C810" s="6">
        <f t="shared" si="700"/>
        <v>5</v>
      </c>
      <c r="E810" t="str">
        <f t="shared" si="727"/>
        <v>NatGrdExt_SLE_5</v>
      </c>
      <c r="F810" s="17">
        <f t="shared" ca="1" si="742"/>
        <v>0.55501712328767128</v>
      </c>
      <c r="G810" s="17">
        <f t="shared" ca="1" si="760"/>
        <v>1.0550171232876713</v>
      </c>
      <c r="H810" s="17">
        <f t="shared" ca="1" si="760"/>
        <v>1.5550171232876713</v>
      </c>
      <c r="I810" s="17">
        <f t="shared" ca="1" si="760"/>
        <v>2.0550171232876711</v>
      </c>
      <c r="J810" s="17">
        <f t="shared" ca="1" si="760"/>
        <v>2.5550171232876711</v>
      </c>
      <c r="K810" s="17">
        <f t="shared" ca="1" si="760"/>
        <v>3.0550171232876711</v>
      </c>
      <c r="L810" s="17">
        <f t="shared" ca="1" si="760"/>
        <v>3.5550171232876711</v>
      </c>
      <c r="M810" s="17">
        <f t="shared" ca="1" si="760"/>
        <v>4.0550171232876711</v>
      </c>
      <c r="N810" s="17">
        <f t="shared" ca="1" si="760"/>
        <v>4.5550171232876711</v>
      </c>
      <c r="O810" s="18">
        <v>3</v>
      </c>
      <c r="Q810" s="19">
        <f t="shared" ca="1" si="729"/>
        <v>387.51299999999998</v>
      </c>
      <c r="R810" t="s">
        <v>60</v>
      </c>
      <c r="S810">
        <v>2096</v>
      </c>
      <c r="T810" s="17">
        <v>400.28899999999999</v>
      </c>
      <c r="U810" s="17">
        <v>487.71100000000001</v>
      </c>
      <c r="V810" s="17">
        <v>387.51299999999998</v>
      </c>
    </row>
    <row r="811" spans="1:22" x14ac:dyDescent="0.45">
      <c r="A811" t="str">
        <f t="shared" ref="A811:B811" si="770">A643</f>
        <v>SLV</v>
      </c>
      <c r="B811" t="str">
        <f t="shared" si="770"/>
        <v>El Salvador</v>
      </c>
      <c r="C811" s="6">
        <f t="shared" si="700"/>
        <v>5</v>
      </c>
      <c r="E811" t="str">
        <f t="shared" si="727"/>
        <v>NatGrdExt_SLV_5</v>
      </c>
      <c r="F811" s="17">
        <f t="shared" ca="1" si="742"/>
        <v>0.87037671232876712</v>
      </c>
      <c r="G811" s="17">
        <f t="shared" ref="G811:N820" ca="1" si="771">MAX(F811,SUMIFS($Q$5:$Q$19999,$R$5:$R$19999,RIGHT($A811,3),$S$5:$S$19999,G$4)*VLOOKUP($C811,$Y$5:$Z$15,2,FALSE)/8.76)+SUMIF($Y$5:$Y$15,$C811,$AA$5:$AA$15)</f>
        <v>1.3703767123287671</v>
      </c>
      <c r="H811" s="17">
        <f t="shared" ca="1" si="771"/>
        <v>1.8703767123287671</v>
      </c>
      <c r="I811" s="17">
        <f t="shared" ca="1" si="771"/>
        <v>2.3703767123287669</v>
      </c>
      <c r="J811" s="17">
        <f t="shared" ca="1" si="771"/>
        <v>2.8703767123287669</v>
      </c>
      <c r="K811" s="17">
        <f t="shared" ca="1" si="771"/>
        <v>3.3703767123287669</v>
      </c>
      <c r="L811" s="17">
        <f t="shared" ca="1" si="771"/>
        <v>3.8703767123287669</v>
      </c>
      <c r="M811" s="17">
        <f t="shared" ca="1" si="771"/>
        <v>4.3703767123287669</v>
      </c>
      <c r="N811" s="17">
        <f t="shared" ca="1" si="771"/>
        <v>4.8703767123287669</v>
      </c>
      <c r="O811" s="18">
        <v>3</v>
      </c>
      <c r="Q811" s="19">
        <f t="shared" ca="1" si="729"/>
        <v>389.202</v>
      </c>
      <c r="R811" t="s">
        <v>60</v>
      </c>
      <c r="S811">
        <v>2097</v>
      </c>
      <c r="T811" s="17">
        <v>400.14800000000002</v>
      </c>
      <c r="U811" s="17">
        <v>490.09899999999999</v>
      </c>
      <c r="V811" s="17">
        <v>389.202</v>
      </c>
    </row>
    <row r="812" spans="1:22" x14ac:dyDescent="0.45">
      <c r="A812" t="str">
        <f t="shared" ref="A812:B812" si="772">A644</f>
        <v>SOM</v>
      </c>
      <c r="B812" t="str">
        <f t="shared" si="772"/>
        <v>Somalia</v>
      </c>
      <c r="C812" s="6">
        <f t="shared" si="700"/>
        <v>5</v>
      </c>
      <c r="E812" t="str">
        <f t="shared" si="727"/>
        <v>NatGrdExt_SOM_5</v>
      </c>
      <c r="F812" s="17">
        <f t="shared" ca="1" si="742"/>
        <v>0.61642694063926939</v>
      </c>
      <c r="G812" s="17">
        <f t="shared" ca="1" si="771"/>
        <v>1.1164269406392693</v>
      </c>
      <c r="H812" s="17">
        <f t="shared" ca="1" si="771"/>
        <v>1.6164269406392693</v>
      </c>
      <c r="I812" s="17">
        <f t="shared" ca="1" si="771"/>
        <v>2.1164269406392693</v>
      </c>
      <c r="J812" s="17">
        <f t="shared" ca="1" si="771"/>
        <v>2.6164269406392693</v>
      </c>
      <c r="K812" s="17">
        <f t="shared" ca="1" si="771"/>
        <v>3.1164269406392693</v>
      </c>
      <c r="L812" s="17">
        <f t="shared" ca="1" si="771"/>
        <v>3.6164269406392693</v>
      </c>
      <c r="M812" s="17">
        <f t="shared" ca="1" si="771"/>
        <v>4.6873344748858443</v>
      </c>
      <c r="N812" s="17">
        <f t="shared" ca="1" si="771"/>
        <v>5.3961244292237449</v>
      </c>
      <c r="O812" s="18">
        <v>3</v>
      </c>
      <c r="Q812" s="19">
        <f t="shared" ca="1" si="729"/>
        <v>390.904</v>
      </c>
      <c r="R812" t="s">
        <v>60</v>
      </c>
      <c r="S812">
        <v>2098</v>
      </c>
      <c r="T812" s="17">
        <v>399.84199999999998</v>
      </c>
      <c r="U812" s="17">
        <v>492.49400000000003</v>
      </c>
      <c r="V812" s="17">
        <v>390.904</v>
      </c>
    </row>
    <row r="813" spans="1:22" x14ac:dyDescent="0.45">
      <c r="A813" t="str">
        <f t="shared" ref="A813:B813" si="773">A645</f>
        <v>SRB</v>
      </c>
      <c r="B813" t="str">
        <f t="shared" si="773"/>
        <v>Serbia</v>
      </c>
      <c r="C813" s="6">
        <f t="shared" si="700"/>
        <v>5</v>
      </c>
      <c r="E813" t="str">
        <f t="shared" si="727"/>
        <v>NatGrdExt_SRB_5</v>
      </c>
      <c r="F813" s="17">
        <f t="shared" ca="1" si="742"/>
        <v>1.8909703196347032</v>
      </c>
      <c r="G813" s="17">
        <f t="shared" ca="1" si="771"/>
        <v>2.390970319634703</v>
      </c>
      <c r="H813" s="17">
        <f t="shared" ca="1" si="771"/>
        <v>2.890970319634703</v>
      </c>
      <c r="I813" s="17">
        <f t="shared" ca="1" si="771"/>
        <v>3.390970319634703</v>
      </c>
      <c r="J813" s="17">
        <f t="shared" ca="1" si="771"/>
        <v>3.890970319634703</v>
      </c>
      <c r="K813" s="17">
        <f t="shared" ca="1" si="771"/>
        <v>4.390970319634703</v>
      </c>
      <c r="L813" s="17">
        <f t="shared" ca="1" si="771"/>
        <v>4.890970319634703</v>
      </c>
      <c r="M813" s="17">
        <f t="shared" ca="1" si="771"/>
        <v>5.390970319634703</v>
      </c>
      <c r="N813" s="17">
        <f t="shared" ca="1" si="771"/>
        <v>5.890970319634703</v>
      </c>
      <c r="O813" s="18">
        <v>3</v>
      </c>
      <c r="Q813" s="19">
        <f t="shared" ca="1" si="729"/>
        <v>392.61599999999999</v>
      </c>
      <c r="R813" t="s">
        <v>60</v>
      </c>
      <c r="S813">
        <v>2099</v>
      </c>
      <c r="T813" s="17">
        <v>399.35399999999998</v>
      </c>
      <c r="U813" s="17">
        <v>494.89400000000001</v>
      </c>
      <c r="V813" s="17">
        <v>392.61599999999999</v>
      </c>
    </row>
    <row r="814" spans="1:22" x14ac:dyDescent="0.45">
      <c r="A814" t="str">
        <f t="shared" ref="A814:B814" si="774">A646</f>
        <v>SSD</v>
      </c>
      <c r="B814" t="str">
        <f t="shared" si="774"/>
        <v>South Sudan</v>
      </c>
      <c r="C814" s="6">
        <f t="shared" ref="C814:C877" si="775">C646+1</f>
        <v>5</v>
      </c>
      <c r="E814" t="str">
        <f t="shared" si="727"/>
        <v>NatGrdExt_SSD_5</v>
      </c>
      <c r="F814" s="17">
        <f t="shared" si="742"/>
        <v>0.5</v>
      </c>
      <c r="G814" s="17">
        <f t="shared" si="771"/>
        <v>1</v>
      </c>
      <c r="H814" s="17">
        <f t="shared" si="771"/>
        <v>1.5</v>
      </c>
      <c r="I814" s="17">
        <f t="shared" si="771"/>
        <v>2</v>
      </c>
      <c r="J814" s="17">
        <f t="shared" si="771"/>
        <v>2.5</v>
      </c>
      <c r="K814" s="17">
        <f t="shared" si="771"/>
        <v>3</v>
      </c>
      <c r="L814" s="17">
        <f t="shared" si="771"/>
        <v>3.5</v>
      </c>
      <c r="M814" s="17">
        <f t="shared" si="771"/>
        <v>4</v>
      </c>
      <c r="N814" s="17">
        <f t="shared" si="771"/>
        <v>4.5</v>
      </c>
      <c r="O814" s="18">
        <v>3</v>
      </c>
      <c r="Q814" s="19">
        <f t="shared" ca="1" si="729"/>
        <v>394.33100000000002</v>
      </c>
      <c r="R814" t="s">
        <v>60</v>
      </c>
      <c r="S814">
        <v>2100</v>
      </c>
      <c r="T814" s="17">
        <v>398.66800000000001</v>
      </c>
      <c r="U814" s="17">
        <v>497.303</v>
      </c>
      <c r="V814" s="17">
        <v>394.33100000000002</v>
      </c>
    </row>
    <row r="815" spans="1:22" x14ac:dyDescent="0.45">
      <c r="A815" t="str">
        <f t="shared" ref="A815:B815" si="776">A647</f>
        <v>SUR</v>
      </c>
      <c r="B815" t="str">
        <f t="shared" si="776"/>
        <v>Suriname</v>
      </c>
      <c r="C815" s="6">
        <f t="shared" si="775"/>
        <v>5</v>
      </c>
      <c r="E815" t="str">
        <f t="shared" si="727"/>
        <v>NatGrdExt_SUR_5</v>
      </c>
      <c r="F815" s="17">
        <f t="shared" ca="1" si="742"/>
        <v>0.59509132420091326</v>
      </c>
      <c r="G815" s="17">
        <f t="shared" ca="1" si="771"/>
        <v>1.0950913242009133</v>
      </c>
      <c r="H815" s="17">
        <f t="shared" ca="1" si="771"/>
        <v>1.5950913242009133</v>
      </c>
      <c r="I815" s="17">
        <f t="shared" ca="1" si="771"/>
        <v>2.0950913242009133</v>
      </c>
      <c r="J815" s="17">
        <f t="shared" ca="1" si="771"/>
        <v>2.5950913242009133</v>
      </c>
      <c r="K815" s="17">
        <f t="shared" ca="1" si="771"/>
        <v>3.0950913242009133</v>
      </c>
      <c r="L815" s="17">
        <f t="shared" ca="1" si="771"/>
        <v>3.5950913242009133</v>
      </c>
      <c r="M815" s="17">
        <f t="shared" ca="1" si="771"/>
        <v>4.0950913242009133</v>
      </c>
      <c r="N815" s="17">
        <f t="shared" ca="1" si="771"/>
        <v>4.5950913242009133</v>
      </c>
      <c r="O815" s="18">
        <v>3</v>
      </c>
      <c r="Q815" s="19">
        <f t="shared" ca="1" si="729"/>
        <v>80.709000000000003</v>
      </c>
      <c r="R815" t="s">
        <v>61</v>
      </c>
      <c r="S815">
        <v>2020</v>
      </c>
      <c r="T815" s="17">
        <v>80.709000000000003</v>
      </c>
      <c r="U815" s="17">
        <v>80.709000000000003</v>
      </c>
      <c r="V815" s="17">
        <v>80.709000000000003</v>
      </c>
    </row>
    <row r="816" spans="1:22" x14ac:dyDescent="0.45">
      <c r="A816" t="str">
        <f t="shared" ref="A816:B816" si="777">A648</f>
        <v>SVK</v>
      </c>
      <c r="B816" t="str">
        <f t="shared" si="777"/>
        <v>Slovak Republic</v>
      </c>
      <c r="C816" s="6">
        <f t="shared" si="775"/>
        <v>5</v>
      </c>
      <c r="E816" t="str">
        <f t="shared" si="727"/>
        <v>NatGrdExt_SVK_5</v>
      </c>
      <c r="F816" s="17">
        <f t="shared" ca="1" si="742"/>
        <v>1.6465296803652969</v>
      </c>
      <c r="G816" s="17">
        <f t="shared" ca="1" si="771"/>
        <v>2.1465296803652967</v>
      </c>
      <c r="H816" s="17">
        <f t="shared" ca="1" si="771"/>
        <v>2.6465296803652967</v>
      </c>
      <c r="I816" s="17">
        <f t="shared" ca="1" si="771"/>
        <v>3.1465296803652967</v>
      </c>
      <c r="J816" s="17">
        <f t="shared" ca="1" si="771"/>
        <v>3.6465296803652967</v>
      </c>
      <c r="K816" s="17">
        <f t="shared" ca="1" si="771"/>
        <v>4.1465296803652967</v>
      </c>
      <c r="L816" s="17">
        <f t="shared" ca="1" si="771"/>
        <v>4.6465296803652967</v>
      </c>
      <c r="M816" s="17">
        <f t="shared" ca="1" si="771"/>
        <v>5.1465296803652967</v>
      </c>
      <c r="N816" s="17">
        <f t="shared" ca="1" si="771"/>
        <v>5.6465296803652967</v>
      </c>
      <c r="O816" s="18">
        <v>3</v>
      </c>
      <c r="Q816" s="19">
        <f t="shared" ca="1" si="729"/>
        <v>81.486999999999995</v>
      </c>
      <c r="R816" t="s">
        <v>61</v>
      </c>
      <c r="S816">
        <v>2021</v>
      </c>
      <c r="T816" s="17">
        <v>81.486999999999995</v>
      </c>
      <c r="U816" s="17">
        <v>81.486999999999995</v>
      </c>
      <c r="V816" s="17">
        <v>81.486999999999995</v>
      </c>
    </row>
    <row r="817" spans="1:22" x14ac:dyDescent="0.45">
      <c r="A817" t="str">
        <f t="shared" ref="A817:B817" si="778">A649</f>
        <v>SVN</v>
      </c>
      <c r="B817" t="str">
        <f t="shared" si="778"/>
        <v>Slovenia</v>
      </c>
      <c r="C817" s="6">
        <f t="shared" si="775"/>
        <v>5</v>
      </c>
      <c r="E817" t="str">
        <f t="shared" si="727"/>
        <v>NatGrdExt_SVN_5</v>
      </c>
      <c r="F817" s="17">
        <f t="shared" ca="1" si="742"/>
        <v>1.0839726027397258</v>
      </c>
      <c r="G817" s="17">
        <f t="shared" ca="1" si="771"/>
        <v>1.5839726027397258</v>
      </c>
      <c r="H817" s="17">
        <f t="shared" ca="1" si="771"/>
        <v>2.0839726027397258</v>
      </c>
      <c r="I817" s="17">
        <f t="shared" ca="1" si="771"/>
        <v>2.5839726027397258</v>
      </c>
      <c r="J817" s="17">
        <f t="shared" ca="1" si="771"/>
        <v>3.0839726027397258</v>
      </c>
      <c r="K817" s="17">
        <f t="shared" ca="1" si="771"/>
        <v>3.5839726027397258</v>
      </c>
      <c r="L817" s="17">
        <f t="shared" ca="1" si="771"/>
        <v>4.0839726027397258</v>
      </c>
      <c r="M817" s="17">
        <f t="shared" ca="1" si="771"/>
        <v>4.5839726027397258</v>
      </c>
      <c r="N817" s="17">
        <f t="shared" ca="1" si="771"/>
        <v>5.0839726027397258</v>
      </c>
      <c r="O817" s="18">
        <v>3</v>
      </c>
      <c r="Q817" s="19">
        <f t="shared" ca="1" si="729"/>
        <v>82.156000000000006</v>
      </c>
      <c r="R817" t="s">
        <v>61</v>
      </c>
      <c r="S817">
        <v>2022</v>
      </c>
      <c r="T817" s="17">
        <v>82.156000000000006</v>
      </c>
      <c r="U817" s="17">
        <v>82.156000000000006</v>
      </c>
      <c r="V817" s="17">
        <v>82.156000000000006</v>
      </c>
    </row>
    <row r="818" spans="1:22" x14ac:dyDescent="0.45">
      <c r="A818" t="str">
        <f t="shared" ref="A818:B818" si="779">A650</f>
        <v>SWE</v>
      </c>
      <c r="B818" t="str">
        <f t="shared" si="779"/>
        <v>Sweden</v>
      </c>
      <c r="C818" s="6">
        <f t="shared" si="775"/>
        <v>5</v>
      </c>
      <c r="E818" t="str">
        <f t="shared" si="727"/>
        <v>NatGrdExt_SWE_5</v>
      </c>
      <c r="F818" s="17">
        <f t="shared" ca="1" si="742"/>
        <v>6.650091324200913</v>
      </c>
      <c r="G818" s="17">
        <f t="shared" ca="1" si="771"/>
        <v>7.150091324200913</v>
      </c>
      <c r="H818" s="17">
        <f t="shared" ca="1" si="771"/>
        <v>7.650091324200913</v>
      </c>
      <c r="I818" s="17">
        <f t="shared" ca="1" si="771"/>
        <v>8.150091324200913</v>
      </c>
      <c r="J818" s="17">
        <f t="shared" ca="1" si="771"/>
        <v>8.650091324200913</v>
      </c>
      <c r="K818" s="17">
        <f t="shared" ca="1" si="771"/>
        <v>9.150091324200913</v>
      </c>
      <c r="L818" s="17">
        <f t="shared" ca="1" si="771"/>
        <v>9.650091324200913</v>
      </c>
      <c r="M818" s="17">
        <f t="shared" ca="1" si="771"/>
        <v>10.150091324200913</v>
      </c>
      <c r="N818" s="17">
        <f t="shared" ca="1" si="771"/>
        <v>10.650091324200913</v>
      </c>
      <c r="O818" s="18">
        <v>3</v>
      </c>
      <c r="Q818" s="19">
        <f t="shared" ca="1" si="729"/>
        <v>82.769000000000005</v>
      </c>
      <c r="R818" t="s">
        <v>61</v>
      </c>
      <c r="S818">
        <v>2023</v>
      </c>
      <c r="T818" s="17">
        <v>82.769000000000005</v>
      </c>
      <c r="U818" s="17">
        <v>82.769000000000005</v>
      </c>
      <c r="V818" s="17">
        <v>82.769000000000005</v>
      </c>
    </row>
    <row r="819" spans="1:22" x14ac:dyDescent="0.45">
      <c r="A819" t="str">
        <f t="shared" ref="A819:B819" si="780">A651</f>
        <v>SWZ</v>
      </c>
      <c r="B819" t="str">
        <f t="shared" si="780"/>
        <v>Swaziland</v>
      </c>
      <c r="C819" s="6">
        <f t="shared" si="775"/>
        <v>5</v>
      </c>
      <c r="E819" t="str">
        <f t="shared" si="727"/>
        <v>NatGrdExt_SWZ_5</v>
      </c>
      <c r="F819" s="17">
        <f t="shared" ca="1" si="742"/>
        <v>0.50763127853881274</v>
      </c>
      <c r="G819" s="17">
        <f t="shared" ca="1" si="771"/>
        <v>1.0076312785388128</v>
      </c>
      <c r="H819" s="17">
        <f t="shared" ca="1" si="771"/>
        <v>1.5076312785388128</v>
      </c>
      <c r="I819" s="17">
        <f t="shared" ca="1" si="771"/>
        <v>2.0076312785388128</v>
      </c>
      <c r="J819" s="17">
        <f t="shared" ca="1" si="771"/>
        <v>2.5076312785388128</v>
      </c>
      <c r="K819" s="17">
        <f t="shared" ca="1" si="771"/>
        <v>3.0076312785388128</v>
      </c>
      <c r="L819" s="17">
        <f t="shared" ca="1" si="771"/>
        <v>3.5076312785388128</v>
      </c>
      <c r="M819" s="17">
        <f t="shared" ca="1" si="771"/>
        <v>4.0076312785388133</v>
      </c>
      <c r="N819" s="17">
        <f t="shared" ca="1" si="771"/>
        <v>4.5076312785388133</v>
      </c>
      <c r="O819" s="18">
        <v>3</v>
      </c>
      <c r="Q819" s="19">
        <f t="shared" ca="1" si="729"/>
        <v>83.352000000000004</v>
      </c>
      <c r="R819" t="s">
        <v>61</v>
      </c>
      <c r="S819">
        <v>2024</v>
      </c>
      <c r="T819" s="17">
        <v>83.352000000000004</v>
      </c>
      <c r="U819" s="17">
        <v>83.352000000000004</v>
      </c>
      <c r="V819" s="17">
        <v>83.352000000000004</v>
      </c>
    </row>
    <row r="820" spans="1:22" x14ac:dyDescent="0.45">
      <c r="A820" t="str">
        <f t="shared" ref="A820:B820" si="781">A652</f>
        <v>SYR</v>
      </c>
      <c r="B820" t="str">
        <f t="shared" si="781"/>
        <v>Syrian Arab Republic</v>
      </c>
      <c r="C820" s="6">
        <f t="shared" si="775"/>
        <v>5</v>
      </c>
      <c r="E820" t="str">
        <f t="shared" si="727"/>
        <v>NatGrdExt_SYR_5</v>
      </c>
      <c r="F820" s="17">
        <f t="shared" ca="1" si="742"/>
        <v>2.2975057077625571</v>
      </c>
      <c r="G820" s="17">
        <f t="shared" ca="1" si="771"/>
        <v>2.7975057077625571</v>
      </c>
      <c r="H820" s="17">
        <f t="shared" ca="1" si="771"/>
        <v>3.6891952054794519</v>
      </c>
      <c r="I820" s="17">
        <f t="shared" ca="1" si="771"/>
        <v>4.5393835616438354</v>
      </c>
      <c r="J820" s="17">
        <f t="shared" ca="1" si="771"/>
        <v>5.4070319634703194</v>
      </c>
      <c r="K820" s="17">
        <f t="shared" ca="1" si="771"/>
        <v>6.3175114155251144</v>
      </c>
      <c r="L820" s="17">
        <f t="shared" ca="1" si="771"/>
        <v>7.0810388127853878</v>
      </c>
      <c r="M820" s="17">
        <f t="shared" ca="1" si="771"/>
        <v>7.7691324200913243</v>
      </c>
      <c r="N820" s="17">
        <f t="shared" ca="1" si="771"/>
        <v>8.2691324200913243</v>
      </c>
      <c r="O820" s="18">
        <v>3</v>
      </c>
      <c r="Q820" s="19">
        <f t="shared" ca="1" si="729"/>
        <v>83.935000000000002</v>
      </c>
      <c r="R820" t="s">
        <v>61</v>
      </c>
      <c r="S820">
        <v>2025</v>
      </c>
      <c r="T820" s="17">
        <v>83.935000000000002</v>
      </c>
      <c r="U820" s="17">
        <v>83.935000000000002</v>
      </c>
      <c r="V820" s="17">
        <v>83.935000000000002</v>
      </c>
    </row>
    <row r="821" spans="1:22" x14ac:dyDescent="0.45">
      <c r="A821" t="str">
        <f t="shared" ref="A821:B821" si="782">A653</f>
        <v>TCD</v>
      </c>
      <c r="B821" t="str">
        <f t="shared" si="782"/>
        <v>Chad</v>
      </c>
      <c r="C821" s="6">
        <f t="shared" si="775"/>
        <v>5</v>
      </c>
      <c r="E821" t="str">
        <f t="shared" si="727"/>
        <v>NatGrdExt_TCD_5</v>
      </c>
      <c r="F821" s="17">
        <f t="shared" ca="1" si="742"/>
        <v>0.61918378995433787</v>
      </c>
      <c r="G821" s="17">
        <f t="shared" ref="G821:N830" ca="1" si="783">MAX(F821,SUMIFS($Q$5:$Q$19999,$R$5:$R$19999,RIGHT($A821,3),$S$5:$S$19999,G$4)*VLOOKUP($C821,$Y$5:$Z$15,2,FALSE)/8.76)+SUMIF($Y$5:$Y$15,$C821,$AA$5:$AA$15)</f>
        <v>1.119183789954338</v>
      </c>
      <c r="H821" s="17">
        <f t="shared" ca="1" si="783"/>
        <v>1.619183789954338</v>
      </c>
      <c r="I821" s="17">
        <f t="shared" ca="1" si="783"/>
        <v>2.119183789954338</v>
      </c>
      <c r="J821" s="17">
        <f t="shared" ca="1" si="783"/>
        <v>2.619183789954338</v>
      </c>
      <c r="K821" s="17">
        <f t="shared" ca="1" si="783"/>
        <v>3.119183789954338</v>
      </c>
      <c r="L821" s="17">
        <f t="shared" ca="1" si="783"/>
        <v>3.619183789954338</v>
      </c>
      <c r="M821" s="17">
        <f t="shared" ca="1" si="783"/>
        <v>4.1414783105022828</v>
      </c>
      <c r="N821" s="17">
        <f t="shared" ca="1" si="783"/>
        <v>4.7503025114155255</v>
      </c>
      <c r="O821" s="18">
        <v>3</v>
      </c>
      <c r="Q821" s="19">
        <f t="shared" ca="1" si="729"/>
        <v>84.528000000000006</v>
      </c>
      <c r="R821" t="s">
        <v>61</v>
      </c>
      <c r="S821">
        <v>2026</v>
      </c>
      <c r="T821" s="17">
        <v>84.528000000000006</v>
      </c>
      <c r="U821" s="17">
        <v>84.528000000000006</v>
      </c>
      <c r="V821" s="17">
        <v>84.528000000000006</v>
      </c>
    </row>
    <row r="822" spans="1:22" x14ac:dyDescent="0.45">
      <c r="A822" t="str">
        <f t="shared" ref="A822:B822" si="784">A654</f>
        <v>TGO</v>
      </c>
      <c r="B822" t="str">
        <f t="shared" si="784"/>
        <v>Togo</v>
      </c>
      <c r="C822" s="6">
        <f t="shared" si="775"/>
        <v>5</v>
      </c>
      <c r="E822" t="str">
        <f t="shared" si="727"/>
        <v>NatGrdExt_TGO_5</v>
      </c>
      <c r="F822" s="17">
        <f t="shared" ca="1" si="742"/>
        <v>0.57982876712328768</v>
      </c>
      <c r="G822" s="17">
        <f t="shared" ca="1" si="783"/>
        <v>1.0798287671232876</v>
      </c>
      <c r="H822" s="17">
        <f t="shared" ca="1" si="783"/>
        <v>1.5798287671232876</v>
      </c>
      <c r="I822" s="17">
        <f t="shared" ca="1" si="783"/>
        <v>2.0798287671232876</v>
      </c>
      <c r="J822" s="17">
        <f t="shared" ca="1" si="783"/>
        <v>2.5798287671232876</v>
      </c>
      <c r="K822" s="17">
        <f t="shared" ca="1" si="783"/>
        <v>3.0798287671232876</v>
      </c>
      <c r="L822" s="17">
        <f t="shared" ca="1" si="783"/>
        <v>3.5798287671232876</v>
      </c>
      <c r="M822" s="17">
        <f t="shared" ca="1" si="783"/>
        <v>4.0798287671232876</v>
      </c>
      <c r="N822" s="17">
        <f t="shared" ca="1" si="783"/>
        <v>4.5798287671232876</v>
      </c>
      <c r="O822" s="18">
        <v>3</v>
      </c>
      <c r="Q822" s="19">
        <f t="shared" ca="1" si="729"/>
        <v>84.92</v>
      </c>
      <c r="R822" t="s">
        <v>61</v>
      </c>
      <c r="S822">
        <v>2027</v>
      </c>
      <c r="T822" s="17">
        <v>85.048000000000002</v>
      </c>
      <c r="U822" s="17">
        <v>85.156999999999996</v>
      </c>
      <c r="V822" s="17">
        <v>84.92</v>
      </c>
    </row>
    <row r="823" spans="1:22" x14ac:dyDescent="0.45">
      <c r="A823" t="str">
        <f t="shared" ref="A823:B823" si="785">A655</f>
        <v>THA</v>
      </c>
      <c r="B823" t="str">
        <f t="shared" si="785"/>
        <v>Thailand</v>
      </c>
      <c r="C823" s="6">
        <f t="shared" si="775"/>
        <v>5</v>
      </c>
      <c r="E823" t="str">
        <f t="shared" si="727"/>
        <v>NatGrdExt_THA_5</v>
      </c>
      <c r="F823" s="17">
        <f t="shared" ca="1" si="742"/>
        <v>9.5396289954337892</v>
      </c>
      <c r="G823" s="17">
        <f t="shared" ca="1" si="783"/>
        <v>10.113493150684931</v>
      </c>
      <c r="H823" s="17">
        <f t="shared" ca="1" si="783"/>
        <v>10.613493150684931</v>
      </c>
      <c r="I823" s="17">
        <f t="shared" ca="1" si="783"/>
        <v>11.113493150684931</v>
      </c>
      <c r="J823" s="17">
        <f t="shared" ca="1" si="783"/>
        <v>11.613493150684931</v>
      </c>
      <c r="K823" s="17">
        <f t="shared" ca="1" si="783"/>
        <v>12.113493150684931</v>
      </c>
      <c r="L823" s="17">
        <f t="shared" ca="1" si="783"/>
        <v>12.613493150684931</v>
      </c>
      <c r="M823" s="17">
        <f t="shared" ca="1" si="783"/>
        <v>13.113493150684931</v>
      </c>
      <c r="N823" s="17">
        <f t="shared" ca="1" si="783"/>
        <v>13.613493150684931</v>
      </c>
      <c r="O823" s="18">
        <v>3</v>
      </c>
      <c r="Q823" s="19">
        <f t="shared" ca="1" si="729"/>
        <v>85.268000000000001</v>
      </c>
      <c r="R823" t="s">
        <v>61</v>
      </c>
      <c r="S823">
        <v>2028</v>
      </c>
      <c r="T823" s="17">
        <v>85.54</v>
      </c>
      <c r="U823" s="17">
        <v>85.763000000000005</v>
      </c>
      <c r="V823" s="17">
        <v>85.268000000000001</v>
      </c>
    </row>
    <row r="824" spans="1:22" x14ac:dyDescent="0.45">
      <c r="A824" t="str">
        <f t="shared" ref="A824:B824" si="786">A656</f>
        <v>TJK</v>
      </c>
      <c r="B824" t="str">
        <f t="shared" si="786"/>
        <v>Tajikistan</v>
      </c>
      <c r="C824" s="6">
        <f t="shared" si="775"/>
        <v>5</v>
      </c>
      <c r="E824" t="str">
        <f t="shared" si="727"/>
        <v>NatGrdExt_TJK_5</v>
      </c>
      <c r="F824" s="17">
        <f t="shared" ca="1" si="742"/>
        <v>1.3976541095890411</v>
      </c>
      <c r="G824" s="17">
        <f t="shared" ca="1" si="783"/>
        <v>1.8976541095890411</v>
      </c>
      <c r="H824" s="17">
        <f t="shared" ca="1" si="783"/>
        <v>2.3976541095890411</v>
      </c>
      <c r="I824" s="17">
        <f t="shared" ca="1" si="783"/>
        <v>2.8976541095890411</v>
      </c>
      <c r="J824" s="17">
        <f t="shared" ca="1" si="783"/>
        <v>3.3976541095890411</v>
      </c>
      <c r="K824" s="17">
        <f t="shared" ca="1" si="783"/>
        <v>3.8976541095890411</v>
      </c>
      <c r="L824" s="17">
        <f t="shared" ca="1" si="783"/>
        <v>4.3976541095890411</v>
      </c>
      <c r="M824" s="17">
        <f t="shared" ca="1" si="783"/>
        <v>4.8976541095890411</v>
      </c>
      <c r="N824" s="17">
        <f t="shared" ca="1" si="783"/>
        <v>5.3976541095890411</v>
      </c>
      <c r="O824" s="18">
        <v>3</v>
      </c>
      <c r="Q824" s="19">
        <f t="shared" ca="1" si="729"/>
        <v>85.576999999999998</v>
      </c>
      <c r="R824" t="s">
        <v>61</v>
      </c>
      <c r="S824">
        <v>2029</v>
      </c>
      <c r="T824" s="17">
        <v>86.007000000000005</v>
      </c>
      <c r="U824" s="17">
        <v>86.346999999999994</v>
      </c>
      <c r="V824" s="17">
        <v>85.576999999999998</v>
      </c>
    </row>
    <row r="825" spans="1:22" x14ac:dyDescent="0.45">
      <c r="A825" t="str">
        <f t="shared" ref="A825:B825" si="787">A657</f>
        <v>TKM</v>
      </c>
      <c r="B825" t="str">
        <f t="shared" si="787"/>
        <v>Turkmenistan</v>
      </c>
      <c r="C825" s="6">
        <f t="shared" si="775"/>
        <v>5</v>
      </c>
      <c r="E825" t="str">
        <f t="shared" si="727"/>
        <v>NatGrdExt_TKM_5</v>
      </c>
      <c r="F825" s="17">
        <f t="shared" ca="1" si="742"/>
        <v>1.3539840182648402</v>
      </c>
      <c r="G825" s="17">
        <f t="shared" ca="1" si="783"/>
        <v>1.8539840182648402</v>
      </c>
      <c r="H825" s="17">
        <f t="shared" ca="1" si="783"/>
        <v>2.3539840182648399</v>
      </c>
      <c r="I825" s="17">
        <f t="shared" ca="1" si="783"/>
        <v>2.8539840182648399</v>
      </c>
      <c r="J825" s="17">
        <f t="shared" ca="1" si="783"/>
        <v>3.3539840182648399</v>
      </c>
      <c r="K825" s="17">
        <f t="shared" ca="1" si="783"/>
        <v>3.8539840182648399</v>
      </c>
      <c r="L825" s="17">
        <f t="shared" ca="1" si="783"/>
        <v>4.3539840182648399</v>
      </c>
      <c r="M825" s="17">
        <f t="shared" ca="1" si="783"/>
        <v>4.8539840182648399</v>
      </c>
      <c r="N825" s="17">
        <f t="shared" ca="1" si="783"/>
        <v>5.3539840182648399</v>
      </c>
      <c r="O825" s="18">
        <v>3</v>
      </c>
      <c r="Q825" s="19">
        <f t="shared" ca="1" si="729"/>
        <v>85.852999999999994</v>
      </c>
      <c r="R825" t="s">
        <v>61</v>
      </c>
      <c r="S825">
        <v>2030</v>
      </c>
      <c r="T825" s="17">
        <v>86.447000000000003</v>
      </c>
      <c r="U825" s="17">
        <v>86.906000000000006</v>
      </c>
      <c r="V825" s="17">
        <v>85.852999999999994</v>
      </c>
    </row>
    <row r="826" spans="1:22" x14ac:dyDescent="0.45">
      <c r="A826" t="str">
        <f t="shared" ref="A826:B826" si="788">A658</f>
        <v>TLS</v>
      </c>
      <c r="B826" t="str">
        <f t="shared" si="788"/>
        <v>Timor-Leste</v>
      </c>
      <c r="C826" s="6">
        <f t="shared" si="775"/>
        <v>5</v>
      </c>
      <c r="E826" t="str">
        <f t="shared" si="727"/>
        <v>NatGrdExt_TLS_5</v>
      </c>
      <c r="F826" s="17">
        <f t="shared" si="742"/>
        <v>0.5</v>
      </c>
      <c r="G826" s="17">
        <f t="shared" si="783"/>
        <v>1</v>
      </c>
      <c r="H826" s="17">
        <f t="shared" si="783"/>
        <v>1.5</v>
      </c>
      <c r="I826" s="17">
        <f t="shared" si="783"/>
        <v>2</v>
      </c>
      <c r="J826" s="17">
        <f t="shared" si="783"/>
        <v>2.5</v>
      </c>
      <c r="K826" s="17">
        <f t="shared" si="783"/>
        <v>3</v>
      </c>
      <c r="L826" s="17">
        <f t="shared" si="783"/>
        <v>3.5</v>
      </c>
      <c r="M826" s="17">
        <f t="shared" si="783"/>
        <v>4</v>
      </c>
      <c r="N826" s="17">
        <f t="shared" si="783"/>
        <v>4.5</v>
      </c>
      <c r="O826" s="18">
        <v>3</v>
      </c>
      <c r="Q826" s="19">
        <f t="shared" ca="1" si="729"/>
        <v>86.1</v>
      </c>
      <c r="R826" t="s">
        <v>61</v>
      </c>
      <c r="S826">
        <v>2031</v>
      </c>
      <c r="T826" s="17">
        <v>86.86</v>
      </c>
      <c r="U826" s="17">
        <v>87.441999999999993</v>
      </c>
      <c r="V826" s="17">
        <v>86.1</v>
      </c>
    </row>
    <row r="827" spans="1:22" x14ac:dyDescent="0.45">
      <c r="A827" t="str">
        <f t="shared" ref="A827:B827" si="789">A659</f>
        <v>TON</v>
      </c>
      <c r="B827" t="str">
        <f t="shared" si="789"/>
        <v>Tonga</v>
      </c>
      <c r="C827" s="6">
        <f t="shared" si="775"/>
        <v>5</v>
      </c>
      <c r="E827" t="str">
        <f t="shared" si="727"/>
        <v>NatGrdExt_TON_5</v>
      </c>
      <c r="F827" s="17">
        <f t="shared" ca="1" si="742"/>
        <v>0.50259703196347028</v>
      </c>
      <c r="G827" s="17">
        <f t="shared" ca="1" si="783"/>
        <v>1.0025970319634703</v>
      </c>
      <c r="H827" s="17">
        <f t="shared" ca="1" si="783"/>
        <v>1.5025970319634703</v>
      </c>
      <c r="I827" s="17">
        <f t="shared" ca="1" si="783"/>
        <v>2.0025970319634703</v>
      </c>
      <c r="J827" s="17">
        <f t="shared" ca="1" si="783"/>
        <v>2.5025970319634703</v>
      </c>
      <c r="K827" s="17">
        <f t="shared" ca="1" si="783"/>
        <v>3.0025970319634703</v>
      </c>
      <c r="L827" s="17">
        <f t="shared" ca="1" si="783"/>
        <v>3.5025970319634703</v>
      </c>
      <c r="M827" s="17">
        <f t="shared" ca="1" si="783"/>
        <v>4.0025970319634698</v>
      </c>
      <c r="N827" s="17">
        <f t="shared" ca="1" si="783"/>
        <v>4.5025970319634698</v>
      </c>
      <c r="O827" s="18">
        <v>3</v>
      </c>
      <c r="Q827" s="19">
        <f t="shared" ca="1" si="729"/>
        <v>86.319000000000003</v>
      </c>
      <c r="R827" t="s">
        <v>61</v>
      </c>
      <c r="S827">
        <v>2032</v>
      </c>
      <c r="T827" s="17">
        <v>87.248999999999995</v>
      </c>
      <c r="U827" s="17">
        <v>87.956000000000003</v>
      </c>
      <c r="V827" s="17">
        <v>86.319000000000003</v>
      </c>
    </row>
    <row r="828" spans="1:22" x14ac:dyDescent="0.45">
      <c r="A828" t="str">
        <f t="shared" ref="A828:B828" si="790">A660</f>
        <v>TTO</v>
      </c>
      <c r="B828" t="str">
        <f t="shared" si="790"/>
        <v>Trinidad and Tobago</v>
      </c>
      <c r="C828" s="6">
        <f t="shared" si="775"/>
        <v>5</v>
      </c>
      <c r="E828" t="str">
        <f t="shared" si="727"/>
        <v>NatGrdExt_TTO_5</v>
      </c>
      <c r="F828" s="17">
        <f t="shared" ca="1" si="742"/>
        <v>1.0341495433789953</v>
      </c>
      <c r="G828" s="17">
        <f t="shared" ca="1" si="783"/>
        <v>1.5341495433789953</v>
      </c>
      <c r="H828" s="17">
        <f t="shared" ca="1" si="783"/>
        <v>2.0341495433789953</v>
      </c>
      <c r="I828" s="17">
        <f t="shared" ca="1" si="783"/>
        <v>2.5341495433789953</v>
      </c>
      <c r="J828" s="17">
        <f t="shared" ca="1" si="783"/>
        <v>3.0341495433789953</v>
      </c>
      <c r="K828" s="17">
        <f t="shared" ca="1" si="783"/>
        <v>3.5341495433789953</v>
      </c>
      <c r="L828" s="17">
        <f t="shared" ca="1" si="783"/>
        <v>4.0341495433789953</v>
      </c>
      <c r="M828" s="17">
        <f t="shared" ca="1" si="783"/>
        <v>4.5341495433789953</v>
      </c>
      <c r="N828" s="17">
        <f t="shared" ca="1" si="783"/>
        <v>5.0341495433789953</v>
      </c>
      <c r="O828" s="18">
        <v>3</v>
      </c>
      <c r="Q828" s="19">
        <f t="shared" ca="1" si="729"/>
        <v>86.509</v>
      </c>
      <c r="R828" t="s">
        <v>61</v>
      </c>
      <c r="S828">
        <v>2033</v>
      </c>
      <c r="T828" s="17">
        <v>87.614000000000004</v>
      </c>
      <c r="U828" s="17">
        <v>88.447999999999993</v>
      </c>
      <c r="V828" s="17">
        <v>86.509</v>
      </c>
    </row>
    <row r="829" spans="1:22" x14ac:dyDescent="0.45">
      <c r="A829" t="str">
        <f t="shared" ref="A829:B829" si="791">A661</f>
        <v>TUN</v>
      </c>
      <c r="B829" t="str">
        <f t="shared" si="791"/>
        <v>Tunisia</v>
      </c>
      <c r="C829" s="6">
        <f t="shared" si="775"/>
        <v>5</v>
      </c>
      <c r="E829" t="str">
        <f t="shared" si="727"/>
        <v>NatGrdExt_TUN_5</v>
      </c>
      <c r="F829" s="17">
        <f t="shared" ca="1" si="742"/>
        <v>1.4859931506849315</v>
      </c>
      <c r="G829" s="17">
        <f t="shared" ca="1" si="783"/>
        <v>1.9859931506849315</v>
      </c>
      <c r="H829" s="17">
        <f t="shared" ca="1" si="783"/>
        <v>2.4859931506849318</v>
      </c>
      <c r="I829" s="17">
        <f t="shared" ca="1" si="783"/>
        <v>2.9859931506849318</v>
      </c>
      <c r="J829" s="17">
        <f t="shared" ca="1" si="783"/>
        <v>3.4859931506849318</v>
      </c>
      <c r="K829" s="17">
        <f t="shared" ca="1" si="783"/>
        <v>3.9859931506849318</v>
      </c>
      <c r="L829" s="17">
        <f t="shared" ca="1" si="783"/>
        <v>4.4859931506849318</v>
      </c>
      <c r="M829" s="17">
        <f t="shared" ca="1" si="783"/>
        <v>4.9859931506849318</v>
      </c>
      <c r="N829" s="17">
        <f t="shared" ca="1" si="783"/>
        <v>5.4859931506849318</v>
      </c>
      <c r="O829" s="18">
        <v>3</v>
      </c>
      <c r="Q829" s="19">
        <f t="shared" ca="1" si="729"/>
        <v>86.671000000000006</v>
      </c>
      <c r="R829" t="s">
        <v>61</v>
      </c>
      <c r="S829">
        <v>2034</v>
      </c>
      <c r="T829" s="17">
        <v>87.956999999999994</v>
      </c>
      <c r="U829" s="17">
        <v>88.92</v>
      </c>
      <c r="V829" s="17">
        <v>86.671000000000006</v>
      </c>
    </row>
    <row r="830" spans="1:22" x14ac:dyDescent="0.45">
      <c r="A830" t="str">
        <f t="shared" ref="A830:B830" si="792">A662</f>
        <v>TUR</v>
      </c>
      <c r="B830" t="str">
        <f t="shared" si="792"/>
        <v>Turkey</v>
      </c>
      <c r="C830" s="6">
        <f t="shared" si="775"/>
        <v>5</v>
      </c>
      <c r="E830" t="str">
        <f t="shared" si="727"/>
        <v>NatGrdExt_TUR_5</v>
      </c>
      <c r="F830" s="17">
        <f t="shared" ca="1" si="742"/>
        <v>14.198504566210046</v>
      </c>
      <c r="G830" s="17">
        <f t="shared" ca="1" si="783"/>
        <v>16.267779680365294</v>
      </c>
      <c r="H830" s="17">
        <f t="shared" ca="1" si="783"/>
        <v>19.93015410958904</v>
      </c>
      <c r="I830" s="17">
        <f t="shared" ca="1" si="783"/>
        <v>22.518875570776256</v>
      </c>
      <c r="J830" s="17">
        <f t="shared" ca="1" si="783"/>
        <v>24.235713470319634</v>
      </c>
      <c r="K830" s="17">
        <f t="shared" ca="1" si="783"/>
        <v>25.375890410958903</v>
      </c>
      <c r="L830" s="17">
        <f t="shared" ca="1" si="783"/>
        <v>26.21680936073059</v>
      </c>
      <c r="M830" s="17">
        <f t="shared" ca="1" si="783"/>
        <v>26.971586757990867</v>
      </c>
      <c r="N830" s="17">
        <f t="shared" ca="1" si="783"/>
        <v>27.471586757990867</v>
      </c>
      <c r="O830" s="18">
        <v>3</v>
      </c>
      <c r="Q830" s="19">
        <f t="shared" ca="1" si="729"/>
        <v>86.805000000000007</v>
      </c>
      <c r="R830" t="s">
        <v>61</v>
      </c>
      <c r="S830">
        <v>2035</v>
      </c>
      <c r="T830" s="17">
        <v>88.278999999999996</v>
      </c>
      <c r="U830" s="17">
        <v>89.373000000000005</v>
      </c>
      <c r="V830" s="17">
        <v>86.805000000000007</v>
      </c>
    </row>
    <row r="831" spans="1:22" x14ac:dyDescent="0.45">
      <c r="A831" t="str">
        <f t="shared" ref="A831:B831" si="793">A663</f>
        <v>TWN</v>
      </c>
      <c r="B831" t="str">
        <f t="shared" si="793"/>
        <v>Taiwan</v>
      </c>
      <c r="C831" s="6">
        <f t="shared" si="775"/>
        <v>5</v>
      </c>
      <c r="E831" t="str">
        <f t="shared" si="727"/>
        <v>NatGrdExt_TWN_5</v>
      </c>
      <c r="F831" s="17">
        <f t="shared" ca="1" si="742"/>
        <v>10.809577625570777</v>
      </c>
      <c r="G831" s="17">
        <f t="shared" ref="G831:N840" ca="1" si="794">MAX(F831,SUMIFS($Q$5:$Q$19999,$R$5:$R$19999,RIGHT($A831,3),$S$5:$S$19999,G$4)*VLOOKUP($C831,$Y$5:$Z$15,2,FALSE)/8.76)+SUMIF($Y$5:$Y$15,$C831,$AA$5:$AA$15)</f>
        <v>11.309577625570777</v>
      </c>
      <c r="H831" s="17">
        <f t="shared" ca="1" si="794"/>
        <v>11.809577625570777</v>
      </c>
      <c r="I831" s="17">
        <f t="shared" ca="1" si="794"/>
        <v>12.309577625570777</v>
      </c>
      <c r="J831" s="17">
        <f t="shared" ca="1" si="794"/>
        <v>12.809577625570777</v>
      </c>
      <c r="K831" s="17">
        <f t="shared" ca="1" si="794"/>
        <v>13.309577625570777</v>
      </c>
      <c r="L831" s="17">
        <f t="shared" ca="1" si="794"/>
        <v>13.809577625570777</v>
      </c>
      <c r="M831" s="17">
        <f t="shared" ca="1" si="794"/>
        <v>14.309577625570777</v>
      </c>
      <c r="N831" s="17">
        <f t="shared" ca="1" si="794"/>
        <v>14.809577625570777</v>
      </c>
      <c r="O831" s="18">
        <v>3</v>
      </c>
      <c r="Q831" s="19">
        <f t="shared" ca="1" si="729"/>
        <v>86.912000000000006</v>
      </c>
      <c r="R831" t="s">
        <v>61</v>
      </c>
      <c r="S831">
        <v>2036</v>
      </c>
      <c r="T831" s="17">
        <v>88.581000000000003</v>
      </c>
      <c r="U831" s="17">
        <v>89.808999999999997</v>
      </c>
      <c r="V831" s="17">
        <v>86.912000000000006</v>
      </c>
    </row>
    <row r="832" spans="1:22" x14ac:dyDescent="0.45">
      <c r="A832" t="str">
        <f t="shared" ref="A832:B832" si="795">A664</f>
        <v>TZA</v>
      </c>
      <c r="B832" t="str">
        <f t="shared" si="795"/>
        <v>Tanzania</v>
      </c>
      <c r="C832" s="6">
        <f t="shared" si="775"/>
        <v>5</v>
      </c>
      <c r="E832" t="str">
        <f t="shared" si="727"/>
        <v>NatGrdExt_TZA_5</v>
      </c>
      <c r="F832" s="17">
        <f t="shared" ca="1" si="742"/>
        <v>0.95731735159817355</v>
      </c>
      <c r="G832" s="17">
        <f t="shared" ca="1" si="794"/>
        <v>1.4573173515981734</v>
      </c>
      <c r="H832" s="17">
        <f t="shared" ca="1" si="794"/>
        <v>1.9573173515981734</v>
      </c>
      <c r="I832" s="17">
        <f t="shared" ca="1" si="794"/>
        <v>2.8967808219178082</v>
      </c>
      <c r="J832" s="17">
        <f t="shared" ca="1" si="794"/>
        <v>4.7256107305936066</v>
      </c>
      <c r="K832" s="17">
        <f t="shared" ca="1" si="794"/>
        <v>7.5144634703196349</v>
      </c>
      <c r="L832" s="17">
        <f t="shared" ca="1" si="794"/>
        <v>11.43929794520548</v>
      </c>
      <c r="M832" s="17">
        <f t="shared" ca="1" si="794"/>
        <v>16.477979452054793</v>
      </c>
      <c r="N832" s="17">
        <f t="shared" ca="1" si="794"/>
        <v>19.327163242009128</v>
      </c>
      <c r="O832" s="18">
        <v>3</v>
      </c>
      <c r="Q832" s="19">
        <f t="shared" ca="1" si="729"/>
        <v>86.992999999999995</v>
      </c>
      <c r="R832" t="s">
        <v>61</v>
      </c>
      <c r="S832">
        <v>2037</v>
      </c>
      <c r="T832" s="17">
        <v>88.864999999999995</v>
      </c>
      <c r="U832" s="17">
        <v>90.228999999999999</v>
      </c>
      <c r="V832" s="17">
        <v>86.992999999999995</v>
      </c>
    </row>
    <row r="833" spans="1:22" x14ac:dyDescent="0.45">
      <c r="A833" t="str">
        <f t="shared" ref="A833:B833" si="796">A665</f>
        <v>UGA</v>
      </c>
      <c r="B833" t="str">
        <f t="shared" si="796"/>
        <v>Uganda</v>
      </c>
      <c r="C833" s="6">
        <f t="shared" si="775"/>
        <v>5</v>
      </c>
      <c r="E833" t="str">
        <f t="shared" si="727"/>
        <v>NatGrdExt_UGA_5</v>
      </c>
      <c r="F833" s="17">
        <f t="shared" ca="1" si="742"/>
        <v>0.82998287671232873</v>
      </c>
      <c r="G833" s="17">
        <f t="shared" ca="1" si="794"/>
        <v>1.3299828767123287</v>
      </c>
      <c r="H833" s="17">
        <f t="shared" ca="1" si="794"/>
        <v>1.8299828767123287</v>
      </c>
      <c r="I833" s="17">
        <f t="shared" ca="1" si="794"/>
        <v>2.5471004566210045</v>
      </c>
      <c r="J833" s="17">
        <f t="shared" ca="1" si="794"/>
        <v>4.3766495433789956</v>
      </c>
      <c r="K833" s="17">
        <f t="shared" ca="1" si="794"/>
        <v>7.3508504566210044</v>
      </c>
      <c r="L833" s="17">
        <f t="shared" ca="1" si="794"/>
        <v>11.782226027397259</v>
      </c>
      <c r="M833" s="17">
        <f t="shared" ca="1" si="794"/>
        <v>17.762910958904108</v>
      </c>
      <c r="N833" s="17">
        <f t="shared" ca="1" si="794"/>
        <v>21.249126712328767</v>
      </c>
      <c r="O833" s="18">
        <v>3</v>
      </c>
      <c r="Q833" s="19">
        <f t="shared" ca="1" si="729"/>
        <v>87.051000000000002</v>
      </c>
      <c r="R833" t="s">
        <v>61</v>
      </c>
      <c r="S833">
        <v>2038</v>
      </c>
      <c r="T833" s="17">
        <v>89.132000000000005</v>
      </c>
      <c r="U833" s="17">
        <v>90.635000000000005</v>
      </c>
      <c r="V833" s="17">
        <v>87.051000000000002</v>
      </c>
    </row>
    <row r="834" spans="1:22" x14ac:dyDescent="0.45">
      <c r="A834" t="str">
        <f t="shared" ref="A834:B834" si="797">A666</f>
        <v>UKR</v>
      </c>
      <c r="B834" t="str">
        <f t="shared" si="797"/>
        <v>Ukraine</v>
      </c>
      <c r="C834" s="6">
        <f t="shared" si="775"/>
        <v>5</v>
      </c>
      <c r="E834" t="str">
        <f t="shared" si="727"/>
        <v>NatGrdExt_UKR_5</v>
      </c>
      <c r="F834" s="17">
        <f t="shared" ca="1" si="742"/>
        <v>6.7134189497716896</v>
      </c>
      <c r="G834" s="17">
        <f t="shared" ca="1" si="794"/>
        <v>7.2134189497716896</v>
      </c>
      <c r="H834" s="17">
        <f t="shared" ca="1" si="794"/>
        <v>7.7134189497716896</v>
      </c>
      <c r="I834" s="17">
        <f t="shared" ca="1" si="794"/>
        <v>8.2134189497716896</v>
      </c>
      <c r="J834" s="17">
        <f t="shared" ca="1" si="794"/>
        <v>8.7134189497716896</v>
      </c>
      <c r="K834" s="17">
        <f t="shared" ca="1" si="794"/>
        <v>9.2134189497716896</v>
      </c>
      <c r="L834" s="17">
        <f t="shared" ca="1" si="794"/>
        <v>9.7134189497716896</v>
      </c>
      <c r="M834" s="17">
        <f t="shared" ca="1" si="794"/>
        <v>10.21341894977169</v>
      </c>
      <c r="N834" s="17">
        <f t="shared" ca="1" si="794"/>
        <v>10.71341894977169</v>
      </c>
      <c r="O834" s="18">
        <v>3</v>
      </c>
      <c r="Q834" s="19">
        <f t="shared" ca="1" si="729"/>
        <v>87.087999999999994</v>
      </c>
      <c r="R834" t="s">
        <v>61</v>
      </c>
      <c r="S834">
        <v>2039</v>
      </c>
      <c r="T834" s="17">
        <v>89.385999999999996</v>
      </c>
      <c r="U834" s="17">
        <v>91.028999999999996</v>
      </c>
      <c r="V834" s="17">
        <v>87.087999999999994</v>
      </c>
    </row>
    <row r="835" spans="1:22" x14ac:dyDescent="0.45">
      <c r="A835" t="str">
        <f t="shared" ref="A835:B835" si="798">A667</f>
        <v>URY</v>
      </c>
      <c r="B835" t="str">
        <f t="shared" si="798"/>
        <v>Uruguay</v>
      </c>
      <c r="C835" s="6">
        <f t="shared" si="775"/>
        <v>5</v>
      </c>
      <c r="E835" t="str">
        <f t="shared" si="727"/>
        <v>NatGrdExt_URY_5</v>
      </c>
      <c r="F835" s="17">
        <f t="shared" ca="1" si="742"/>
        <v>1.1311187214611871</v>
      </c>
      <c r="G835" s="17">
        <f t="shared" ca="1" si="794"/>
        <v>1.6311187214611871</v>
      </c>
      <c r="H835" s="17">
        <f t="shared" ca="1" si="794"/>
        <v>2.1311187214611871</v>
      </c>
      <c r="I835" s="17">
        <f t="shared" ca="1" si="794"/>
        <v>2.6311187214611871</v>
      </c>
      <c r="J835" s="17">
        <f t="shared" ca="1" si="794"/>
        <v>3.1311187214611871</v>
      </c>
      <c r="K835" s="17">
        <f t="shared" ca="1" si="794"/>
        <v>3.6311187214611871</v>
      </c>
      <c r="L835" s="17">
        <f t="shared" ca="1" si="794"/>
        <v>4.1311187214611866</v>
      </c>
      <c r="M835" s="17">
        <f t="shared" ca="1" si="794"/>
        <v>4.6311187214611866</v>
      </c>
      <c r="N835" s="17">
        <f t="shared" ca="1" si="794"/>
        <v>5.1311187214611866</v>
      </c>
      <c r="O835" s="18">
        <v>3</v>
      </c>
      <c r="Q835" s="19">
        <f t="shared" ca="1" si="729"/>
        <v>87.105999999999995</v>
      </c>
      <c r="R835" t="s">
        <v>61</v>
      </c>
      <c r="S835">
        <v>2040</v>
      </c>
      <c r="T835" s="17">
        <v>89.628</v>
      </c>
      <c r="U835" s="17">
        <v>91.412999999999997</v>
      </c>
      <c r="V835" s="17">
        <v>87.105999999999995</v>
      </c>
    </row>
    <row r="836" spans="1:22" x14ac:dyDescent="0.45">
      <c r="A836" t="str">
        <f t="shared" ref="A836:B836" si="799">A668</f>
        <v>USA</v>
      </c>
      <c r="B836" t="str">
        <f t="shared" si="799"/>
        <v>United States</v>
      </c>
      <c r="C836" s="6">
        <f t="shared" si="775"/>
        <v>5</v>
      </c>
      <c r="E836" t="str">
        <f t="shared" si="727"/>
        <v>NatGrdExt_USA_5</v>
      </c>
      <c r="F836" s="17">
        <f t="shared" ca="1" si="742"/>
        <v>182.85199771689497</v>
      </c>
      <c r="G836" s="17">
        <f t="shared" ca="1" si="794"/>
        <v>188.52151826484018</v>
      </c>
      <c r="H836" s="17">
        <f t="shared" ca="1" si="794"/>
        <v>197.69543378995434</v>
      </c>
      <c r="I836" s="17">
        <f t="shared" ca="1" si="794"/>
        <v>205.33470319634702</v>
      </c>
      <c r="J836" s="17">
        <f t="shared" ca="1" si="794"/>
        <v>214.78230593607307</v>
      </c>
      <c r="K836" s="17">
        <f t="shared" ca="1" si="794"/>
        <v>226.19566210045662</v>
      </c>
      <c r="L836" s="17">
        <f t="shared" ca="1" si="794"/>
        <v>238.65102739726026</v>
      </c>
      <c r="M836" s="17">
        <f t="shared" ca="1" si="794"/>
        <v>253.00941780821915</v>
      </c>
      <c r="N836" s="17">
        <f t="shared" ca="1" si="794"/>
        <v>261.15970319634704</v>
      </c>
      <c r="O836" s="18">
        <v>3</v>
      </c>
      <c r="Q836" s="19">
        <f t="shared" ca="1" si="729"/>
        <v>87.106999999999999</v>
      </c>
      <c r="R836" t="s">
        <v>61</v>
      </c>
      <c r="S836">
        <v>2041</v>
      </c>
      <c r="T836" s="17">
        <v>89.858999999999995</v>
      </c>
      <c r="U836" s="17">
        <v>91.787000000000006</v>
      </c>
      <c r="V836" s="17">
        <v>87.106999999999999</v>
      </c>
    </row>
    <row r="837" spans="1:22" x14ac:dyDescent="0.45">
      <c r="A837" t="str">
        <f t="shared" ref="A837:B837" si="800">A669</f>
        <v>UZB</v>
      </c>
      <c r="B837" t="str">
        <f t="shared" si="800"/>
        <v>Uzbekistan</v>
      </c>
      <c r="C837" s="6">
        <f t="shared" si="775"/>
        <v>5</v>
      </c>
      <c r="E837" t="str">
        <f t="shared" ref="E837:E900" si="801">"NatGrdExt_"&amp;A837&amp;"_"&amp;C837</f>
        <v>NatGrdExt_UZB_5</v>
      </c>
      <c r="F837" s="17">
        <f t="shared" ca="1" si="742"/>
        <v>3.1477739726027396</v>
      </c>
      <c r="G837" s="17">
        <f t="shared" ca="1" si="794"/>
        <v>3.6477739726027396</v>
      </c>
      <c r="H837" s="17">
        <f t="shared" ca="1" si="794"/>
        <v>4.1778767123287679</v>
      </c>
      <c r="I837" s="17">
        <f t="shared" ca="1" si="794"/>
        <v>4.8759189497716884</v>
      </c>
      <c r="J837" s="17">
        <f t="shared" ca="1" si="794"/>
        <v>5.499286529680365</v>
      </c>
      <c r="K837" s="17">
        <f t="shared" ca="1" si="794"/>
        <v>6.0261244292237448</v>
      </c>
      <c r="L837" s="17">
        <f t="shared" ca="1" si="794"/>
        <v>6.5261244292237448</v>
      </c>
      <c r="M837" s="17">
        <f t="shared" ca="1" si="794"/>
        <v>7.0261244292237448</v>
      </c>
      <c r="N837" s="17">
        <f t="shared" ca="1" si="794"/>
        <v>7.5261244292237448</v>
      </c>
      <c r="O837" s="18">
        <v>3</v>
      </c>
      <c r="Q837" s="19">
        <f t="shared" ca="1" si="729"/>
        <v>87.091999999999999</v>
      </c>
      <c r="R837" t="s">
        <v>61</v>
      </c>
      <c r="S837">
        <v>2042</v>
      </c>
      <c r="T837" s="17">
        <v>90.078999999999994</v>
      </c>
      <c r="U837" s="17">
        <v>92.153000000000006</v>
      </c>
      <c r="V837" s="17">
        <v>87.091999999999999</v>
      </c>
    </row>
    <row r="838" spans="1:22" x14ac:dyDescent="0.45">
      <c r="A838" t="str">
        <f t="shared" ref="A838:B838" si="802">A670</f>
        <v>VEN</v>
      </c>
      <c r="B838" t="str">
        <f t="shared" si="802"/>
        <v>Venezuela</v>
      </c>
      <c r="C838" s="6">
        <f t="shared" si="775"/>
        <v>5</v>
      </c>
      <c r="E838" t="str">
        <f t="shared" si="801"/>
        <v>NatGrdExt_VEN_5</v>
      </c>
      <c r="F838" s="17">
        <f t="shared" ca="1" si="742"/>
        <v>4.9824771689497709</v>
      </c>
      <c r="G838" s="17">
        <f t="shared" ca="1" si="794"/>
        <v>5.4824771689497709</v>
      </c>
      <c r="H838" s="17">
        <f t="shared" ca="1" si="794"/>
        <v>6.0675970319634702</v>
      </c>
      <c r="I838" s="17">
        <f t="shared" ca="1" si="794"/>
        <v>6.618367579908675</v>
      </c>
      <c r="J838" s="17">
        <f t="shared" ca="1" si="794"/>
        <v>7.118367579908675</v>
      </c>
      <c r="K838" s="17">
        <f t="shared" ca="1" si="794"/>
        <v>7.618367579908675</v>
      </c>
      <c r="L838" s="17">
        <f t="shared" ca="1" si="794"/>
        <v>8.118367579908675</v>
      </c>
      <c r="M838" s="17">
        <f t="shared" ca="1" si="794"/>
        <v>8.618367579908675</v>
      </c>
      <c r="N838" s="17">
        <f t="shared" ca="1" si="794"/>
        <v>9.118367579908675</v>
      </c>
      <c r="O838" s="18">
        <v>3</v>
      </c>
      <c r="Q838" s="19">
        <f t="shared" ref="Q838:Q901" ca="1" si="803">OFFSET(S838,0,MATCH($Q$3,$T$4:$V$4,0))</f>
        <v>87.061999999999998</v>
      </c>
      <c r="R838" t="s">
        <v>61</v>
      </c>
      <c r="S838">
        <v>2043</v>
      </c>
      <c r="T838" s="17">
        <v>90.287999999999997</v>
      </c>
      <c r="U838" s="17">
        <v>92.509</v>
      </c>
      <c r="V838" s="17">
        <v>87.061999999999998</v>
      </c>
    </row>
    <row r="839" spans="1:22" x14ac:dyDescent="0.45">
      <c r="A839" t="str">
        <f t="shared" ref="A839:B839" si="804">A671</f>
        <v>VNM</v>
      </c>
      <c r="B839" t="str">
        <f t="shared" si="804"/>
        <v>Vietnam</v>
      </c>
      <c r="C839" s="6">
        <f t="shared" si="775"/>
        <v>5</v>
      </c>
      <c r="E839" t="str">
        <f t="shared" si="801"/>
        <v>NatGrdExt_VNM_5</v>
      </c>
      <c r="F839" s="17">
        <f t="shared" ca="1" si="742"/>
        <v>12.036215753424658</v>
      </c>
      <c r="G839" s="17">
        <f t="shared" ca="1" si="794"/>
        <v>14.328795662100456</v>
      </c>
      <c r="H839" s="17">
        <f t="shared" ca="1" si="794"/>
        <v>16.975610730593608</v>
      </c>
      <c r="I839" s="17">
        <f t="shared" ca="1" si="794"/>
        <v>18.104920091324196</v>
      </c>
      <c r="J839" s="17">
        <f t="shared" ca="1" si="794"/>
        <v>18.604920091324196</v>
      </c>
      <c r="K839" s="17">
        <f t="shared" ca="1" si="794"/>
        <v>19.104920091324196</v>
      </c>
      <c r="L839" s="17">
        <f t="shared" ca="1" si="794"/>
        <v>19.604920091324196</v>
      </c>
      <c r="M839" s="17">
        <f t="shared" ca="1" si="794"/>
        <v>20.104920091324196</v>
      </c>
      <c r="N839" s="17">
        <f t="shared" ca="1" si="794"/>
        <v>20.604920091324196</v>
      </c>
      <c r="O839" s="18">
        <v>3</v>
      </c>
      <c r="Q839" s="19">
        <f t="shared" ca="1" si="803"/>
        <v>87.016000000000005</v>
      </c>
      <c r="R839" t="s">
        <v>61</v>
      </c>
      <c r="S839">
        <v>2044</v>
      </c>
      <c r="T839" s="17">
        <v>90.486999999999995</v>
      </c>
      <c r="U839" s="17">
        <v>92.855000000000004</v>
      </c>
      <c r="V839" s="17">
        <v>87.016000000000005</v>
      </c>
    </row>
    <row r="840" spans="1:22" x14ac:dyDescent="0.45">
      <c r="A840" t="str">
        <f t="shared" ref="A840:B840" si="805">A672</f>
        <v>VUT</v>
      </c>
      <c r="B840" t="str">
        <f t="shared" si="805"/>
        <v>Vanuatu</v>
      </c>
      <c r="C840" s="6">
        <f t="shared" si="775"/>
        <v>5</v>
      </c>
      <c r="E840" t="str">
        <f t="shared" si="801"/>
        <v>NatGrdExt_VUT_5</v>
      </c>
      <c r="F840" s="17">
        <f t="shared" ca="1" si="742"/>
        <v>0.50811073059360734</v>
      </c>
      <c r="G840" s="17">
        <f t="shared" ca="1" si="794"/>
        <v>1.0081107305936072</v>
      </c>
      <c r="H840" s="17">
        <f t="shared" ca="1" si="794"/>
        <v>1.5081107305936072</v>
      </c>
      <c r="I840" s="17">
        <f t="shared" ca="1" si="794"/>
        <v>2.0081107305936072</v>
      </c>
      <c r="J840" s="17">
        <f t="shared" ca="1" si="794"/>
        <v>2.5081107305936072</v>
      </c>
      <c r="K840" s="17">
        <f t="shared" ca="1" si="794"/>
        <v>3.0081107305936072</v>
      </c>
      <c r="L840" s="17">
        <f t="shared" ca="1" si="794"/>
        <v>3.5081107305936072</v>
      </c>
      <c r="M840" s="17">
        <f t="shared" ca="1" si="794"/>
        <v>4.0081107305936072</v>
      </c>
      <c r="N840" s="17">
        <f t="shared" ca="1" si="794"/>
        <v>4.5081107305936072</v>
      </c>
      <c r="O840" s="18">
        <v>3</v>
      </c>
      <c r="Q840" s="19">
        <f t="shared" ca="1" si="803"/>
        <v>86.956000000000003</v>
      </c>
      <c r="R840" t="s">
        <v>61</v>
      </c>
      <c r="S840">
        <v>2045</v>
      </c>
      <c r="T840" s="17">
        <v>90.674000000000007</v>
      </c>
      <c r="U840" s="17">
        <v>93.191999999999993</v>
      </c>
      <c r="V840" s="17">
        <v>86.956000000000003</v>
      </c>
    </row>
    <row r="841" spans="1:22" x14ac:dyDescent="0.45">
      <c r="A841" t="str">
        <f t="shared" ref="A841:B841" si="806">A673</f>
        <v>YEM</v>
      </c>
      <c r="B841" t="str">
        <f t="shared" si="806"/>
        <v>Yemen</v>
      </c>
      <c r="C841" s="6">
        <f t="shared" si="775"/>
        <v>5</v>
      </c>
      <c r="E841" t="str">
        <f t="shared" si="801"/>
        <v>NatGrdExt_YEM_5</v>
      </c>
      <c r="F841" s="17">
        <f t="shared" ca="1" si="742"/>
        <v>0.98920091324200898</v>
      </c>
      <c r="G841" s="17">
        <f t="shared" ref="G841:N850" ca="1" si="807">MAX(F841,SUMIFS($Q$5:$Q$19999,$R$5:$R$19999,RIGHT($A841,3),$S$5:$S$19999,G$4)*VLOOKUP($C841,$Y$5:$Z$15,2,FALSE)/8.76)+SUMIF($Y$5:$Y$15,$C841,$AA$5:$AA$15)</f>
        <v>1.489200913242009</v>
      </c>
      <c r="H841" s="17">
        <f t="shared" ca="1" si="807"/>
        <v>1.989200913242009</v>
      </c>
      <c r="I841" s="17">
        <f t="shared" ca="1" si="807"/>
        <v>2.489200913242009</v>
      </c>
      <c r="J841" s="17">
        <f t="shared" ca="1" si="807"/>
        <v>3.4095947488584475</v>
      </c>
      <c r="K841" s="17">
        <f t="shared" ca="1" si="807"/>
        <v>4.7635273972602734</v>
      </c>
      <c r="L841" s="17">
        <f t="shared" ca="1" si="807"/>
        <v>6.3872716894977168</v>
      </c>
      <c r="M841" s="17">
        <f t="shared" ca="1" si="807"/>
        <v>8.1822203196347036</v>
      </c>
      <c r="N841" s="17">
        <f t="shared" ca="1" si="807"/>
        <v>9.1002111872146116</v>
      </c>
      <c r="O841" s="18">
        <v>3</v>
      </c>
      <c r="Q841" s="19">
        <f t="shared" ca="1" si="803"/>
        <v>86.882000000000005</v>
      </c>
      <c r="R841" t="s">
        <v>61</v>
      </c>
      <c r="S841">
        <v>2046</v>
      </c>
      <c r="T841" s="17">
        <v>90.847999999999999</v>
      </c>
      <c r="U841" s="17">
        <v>93.519000000000005</v>
      </c>
      <c r="V841" s="17">
        <v>86.882000000000005</v>
      </c>
    </row>
    <row r="842" spans="1:22" x14ac:dyDescent="0.45">
      <c r="A842" t="str">
        <f t="shared" ref="A842:B842" si="808">A674</f>
        <v>ZAF</v>
      </c>
      <c r="B842" t="str">
        <f t="shared" si="808"/>
        <v>South Africa</v>
      </c>
      <c r="C842" s="6">
        <f t="shared" si="775"/>
        <v>5</v>
      </c>
      <c r="E842" t="str">
        <f t="shared" si="801"/>
        <v>NatGrdExt_ZAF_5</v>
      </c>
      <c r="F842" s="17">
        <f t="shared" ca="1" si="742"/>
        <v>12.053635844748857</v>
      </c>
      <c r="G842" s="17">
        <f t="shared" ca="1" si="807"/>
        <v>12.750479452054794</v>
      </c>
      <c r="H842" s="17">
        <f t="shared" ca="1" si="807"/>
        <v>13.951107305936072</v>
      </c>
      <c r="I842" s="17">
        <f t="shared" ca="1" si="807"/>
        <v>14.945810502283104</v>
      </c>
      <c r="J842" s="17">
        <f t="shared" ca="1" si="807"/>
        <v>15.741341324200913</v>
      </c>
      <c r="K842" s="17">
        <f t="shared" ca="1" si="807"/>
        <v>16.318042237442924</v>
      </c>
      <c r="L842" s="17">
        <f t="shared" ca="1" si="807"/>
        <v>16.818042237442924</v>
      </c>
      <c r="M842" s="17">
        <f t="shared" ca="1" si="807"/>
        <v>17.318042237442924</v>
      </c>
      <c r="N842" s="17">
        <f t="shared" ca="1" si="807"/>
        <v>17.818042237442924</v>
      </c>
      <c r="O842" s="18">
        <v>3</v>
      </c>
      <c r="Q842" s="19">
        <f t="shared" ca="1" si="803"/>
        <v>86.793999999999997</v>
      </c>
      <c r="R842" t="s">
        <v>61</v>
      </c>
      <c r="S842">
        <v>2047</v>
      </c>
      <c r="T842" s="17">
        <v>91.01</v>
      </c>
      <c r="U842" s="17">
        <v>93.837000000000003</v>
      </c>
      <c r="V842" s="17">
        <v>86.793999999999997</v>
      </c>
    </row>
    <row r="843" spans="1:22" x14ac:dyDescent="0.45">
      <c r="A843" t="str">
        <f t="shared" ref="A843:B843" si="809">A675</f>
        <v>ZMB</v>
      </c>
      <c r="B843" t="str">
        <f t="shared" si="809"/>
        <v>Zambia</v>
      </c>
      <c r="C843" s="6">
        <f t="shared" si="775"/>
        <v>5</v>
      </c>
      <c r="E843" t="str">
        <f t="shared" si="801"/>
        <v>NatGrdExt_ZMB_5</v>
      </c>
      <c r="F843" s="17">
        <f t="shared" ca="1" si="742"/>
        <v>1.2966495433789955</v>
      </c>
      <c r="G843" s="17">
        <f t="shared" ca="1" si="807"/>
        <v>1.7966495433789955</v>
      </c>
      <c r="H843" s="17">
        <f t="shared" ca="1" si="807"/>
        <v>2.2966495433789955</v>
      </c>
      <c r="I843" s="17">
        <f t="shared" ca="1" si="807"/>
        <v>3.3327226027397261</v>
      </c>
      <c r="J843" s="17">
        <f t="shared" ca="1" si="807"/>
        <v>4.6970833333333335</v>
      </c>
      <c r="K843" s="17">
        <f t="shared" ca="1" si="807"/>
        <v>6.3111986301369862</v>
      </c>
      <c r="L843" s="17">
        <f t="shared" ca="1" si="807"/>
        <v>8.0835331050228305</v>
      </c>
      <c r="M843" s="17">
        <f t="shared" ca="1" si="807"/>
        <v>9.8905479452054799</v>
      </c>
      <c r="N843" s="17">
        <f t="shared" ca="1" si="807"/>
        <v>10.758955479452055</v>
      </c>
      <c r="O843" s="18">
        <v>3</v>
      </c>
      <c r="Q843" s="19">
        <f t="shared" ca="1" si="803"/>
        <v>86.692999999999998</v>
      </c>
      <c r="R843" t="s">
        <v>61</v>
      </c>
      <c r="S843">
        <v>2048</v>
      </c>
      <c r="T843" s="17">
        <v>91.159000000000006</v>
      </c>
      <c r="U843" s="17">
        <v>94.144000000000005</v>
      </c>
      <c r="V843" s="17">
        <v>86.692999999999998</v>
      </c>
    </row>
    <row r="844" spans="1:22" x14ac:dyDescent="0.45">
      <c r="A844" t="str">
        <f t="shared" ref="A844:B844" si="810">A676</f>
        <v>ZWE</v>
      </c>
      <c r="B844" t="str">
        <f t="shared" si="810"/>
        <v>Zimbabwe</v>
      </c>
      <c r="C844" s="6">
        <f t="shared" si="775"/>
        <v>5</v>
      </c>
      <c r="E844" t="str">
        <f t="shared" si="801"/>
        <v>NatGrdExt_ZWE_5</v>
      </c>
      <c r="F844" s="17">
        <f t="shared" ca="1" si="742"/>
        <v>1.0799771689497717</v>
      </c>
      <c r="G844" s="17">
        <f t="shared" ca="1" si="807"/>
        <v>1.5799771689497717</v>
      </c>
      <c r="H844" s="17">
        <f t="shared" ca="1" si="807"/>
        <v>2.0799771689497719</v>
      </c>
      <c r="I844" s="17">
        <f t="shared" ca="1" si="807"/>
        <v>2.5799771689497719</v>
      </c>
      <c r="J844" s="17">
        <f t="shared" ca="1" si="807"/>
        <v>3.0799771689497719</v>
      </c>
      <c r="K844" s="17">
        <f t="shared" ca="1" si="807"/>
        <v>3.5799771689497719</v>
      </c>
      <c r="L844" s="17">
        <f t="shared" ca="1" si="807"/>
        <v>4.0799771689497719</v>
      </c>
      <c r="M844" s="17">
        <f t="shared" ca="1" si="807"/>
        <v>4.5799771689497719</v>
      </c>
      <c r="N844" s="17">
        <f t="shared" ca="1" si="807"/>
        <v>5.0799771689497719</v>
      </c>
      <c r="O844" s="18">
        <v>3</v>
      </c>
      <c r="Q844" s="19">
        <f t="shared" ca="1" si="803"/>
        <v>86.581000000000003</v>
      </c>
      <c r="R844" t="s">
        <v>61</v>
      </c>
      <c r="S844">
        <v>2049</v>
      </c>
      <c r="T844" s="17">
        <v>91.293000000000006</v>
      </c>
      <c r="U844" s="17">
        <v>94.441000000000003</v>
      </c>
      <c r="V844" s="17">
        <v>86.581000000000003</v>
      </c>
    </row>
    <row r="845" spans="1:22" x14ac:dyDescent="0.45">
      <c r="A845" t="str">
        <f t="shared" ref="A845:B845" si="811">A677</f>
        <v>AFG</v>
      </c>
      <c r="B845" t="str">
        <f t="shared" si="811"/>
        <v>Afghanistan</v>
      </c>
      <c r="C845" s="6">
        <f t="shared" si="775"/>
        <v>6</v>
      </c>
      <c r="E845" t="str">
        <f t="shared" si="801"/>
        <v>NatGrdExt_AFG_6</v>
      </c>
      <c r="F845" s="17">
        <f t="shared" ca="1" si="742"/>
        <v>1.1713242009132421</v>
      </c>
      <c r="G845" s="17">
        <f t="shared" ca="1" si="807"/>
        <v>1.5889041095890408</v>
      </c>
      <c r="H845" s="17">
        <f t="shared" ca="1" si="807"/>
        <v>2.877671232876712</v>
      </c>
      <c r="I845" s="17">
        <f t="shared" ca="1" si="807"/>
        <v>4.8796347031963467</v>
      </c>
      <c r="J845" s="17">
        <f t="shared" ca="1" si="807"/>
        <v>7.7695890410958901</v>
      </c>
      <c r="K845" s="17">
        <f t="shared" ca="1" si="807"/>
        <v>11.505707762557076</v>
      </c>
      <c r="L845" s="17">
        <f t="shared" ca="1" si="807"/>
        <v>15.924383561643836</v>
      </c>
      <c r="M845" s="17">
        <f t="shared" ca="1" si="807"/>
        <v>20.757031963470318</v>
      </c>
      <c r="N845" s="17">
        <f t="shared" ca="1" si="807"/>
        <v>23.19077625570776</v>
      </c>
      <c r="O845" s="18">
        <v>3</v>
      </c>
      <c r="Q845" s="19">
        <f t="shared" ca="1" si="803"/>
        <v>86.457999999999998</v>
      </c>
      <c r="R845" t="s">
        <v>61</v>
      </c>
      <c r="S845">
        <v>2050</v>
      </c>
      <c r="T845" s="17">
        <v>91.412000000000006</v>
      </c>
      <c r="U845" s="17">
        <v>94.727000000000004</v>
      </c>
      <c r="V845" s="17">
        <v>86.457999999999998</v>
      </c>
    </row>
    <row r="846" spans="1:22" x14ac:dyDescent="0.45">
      <c r="A846" t="str">
        <f t="shared" ref="A846:B846" si="812">A678</f>
        <v>AGO</v>
      </c>
      <c r="B846" t="str">
        <f t="shared" si="812"/>
        <v>Angola</v>
      </c>
      <c r="C846" s="6">
        <f t="shared" si="775"/>
        <v>6</v>
      </c>
      <c r="E846" t="str">
        <f t="shared" si="801"/>
        <v>NatGrdExt_AGO_6</v>
      </c>
      <c r="F846" s="17">
        <f t="shared" ca="1" si="742"/>
        <v>1.2002739726027398</v>
      </c>
      <c r="G846" s="17">
        <f t="shared" ca="1" si="807"/>
        <v>2.0446575342465749</v>
      </c>
      <c r="H846" s="17">
        <f t="shared" ca="1" si="807"/>
        <v>5.4976255707762549</v>
      </c>
      <c r="I846" s="17">
        <f t="shared" ca="1" si="807"/>
        <v>13.010639269406392</v>
      </c>
      <c r="J846" s="17">
        <f t="shared" ca="1" si="807"/>
        <v>25.927168949771684</v>
      </c>
      <c r="K846" s="17">
        <f t="shared" ca="1" si="807"/>
        <v>42.361004566210042</v>
      </c>
      <c r="L846" s="17">
        <f t="shared" ca="1" si="807"/>
        <v>57.81689497716895</v>
      </c>
      <c r="M846" s="17">
        <f t="shared" ca="1" si="807"/>
        <v>69.436073059360737</v>
      </c>
      <c r="N846" s="17">
        <f t="shared" ca="1" si="807"/>
        <v>73.701826484018255</v>
      </c>
      <c r="O846" s="18">
        <v>3</v>
      </c>
      <c r="Q846" s="19">
        <f t="shared" ca="1" si="803"/>
        <v>86.323999999999998</v>
      </c>
      <c r="R846" t="s">
        <v>61</v>
      </c>
      <c r="S846">
        <v>2051</v>
      </c>
      <c r="T846" s="17">
        <v>91.513999999999996</v>
      </c>
      <c r="U846" s="17">
        <v>95.004000000000005</v>
      </c>
      <c r="V846" s="17">
        <v>86.323999999999998</v>
      </c>
    </row>
    <row r="847" spans="1:22" x14ac:dyDescent="0.45">
      <c r="A847" t="str">
        <f t="shared" ref="A847:B847" si="813">A679</f>
        <v>ALB</v>
      </c>
      <c r="B847" t="str">
        <f t="shared" si="813"/>
        <v>Albania</v>
      </c>
      <c r="C847" s="6">
        <f t="shared" si="775"/>
        <v>6</v>
      </c>
      <c r="E847" t="str">
        <f t="shared" si="801"/>
        <v>NatGrdExt_ALB_6</v>
      </c>
      <c r="F847" s="17">
        <f t="shared" ca="1" si="742"/>
        <v>0.47762557077625573</v>
      </c>
      <c r="G847" s="17">
        <f t="shared" ca="1" si="807"/>
        <v>0.57913242009132426</v>
      </c>
      <c r="H847" s="17">
        <f t="shared" ca="1" si="807"/>
        <v>0.79853881278538807</v>
      </c>
      <c r="I847" s="17">
        <f t="shared" ca="1" si="807"/>
        <v>1.025525114155251</v>
      </c>
      <c r="J847" s="17">
        <f t="shared" ca="1" si="807"/>
        <v>1.2442465753424656</v>
      </c>
      <c r="K847" s="17">
        <f t="shared" ca="1" si="807"/>
        <v>1.4164840182648402</v>
      </c>
      <c r="L847" s="17">
        <f t="shared" ca="1" si="807"/>
        <v>1.5454794520547943</v>
      </c>
      <c r="M847" s="17">
        <f t="shared" ca="1" si="807"/>
        <v>1.635662100456621</v>
      </c>
      <c r="N847" s="17">
        <f t="shared" ca="1" si="807"/>
        <v>1.6727397260273973</v>
      </c>
      <c r="O847" s="18">
        <v>3</v>
      </c>
      <c r="Q847" s="19">
        <f t="shared" ca="1" si="803"/>
        <v>86.183000000000007</v>
      </c>
      <c r="R847" t="s">
        <v>61</v>
      </c>
      <c r="S847">
        <v>2052</v>
      </c>
      <c r="T847" s="17">
        <v>91.6</v>
      </c>
      <c r="U847" s="17">
        <v>95.27</v>
      </c>
      <c r="V847" s="17">
        <v>86.183000000000007</v>
      </c>
    </row>
    <row r="848" spans="1:22" x14ac:dyDescent="0.45">
      <c r="A848" t="str">
        <f t="shared" ref="A848:B848" si="814">A680</f>
        <v>ARE</v>
      </c>
      <c r="B848" t="str">
        <f t="shared" si="814"/>
        <v>United Arab Emirates</v>
      </c>
      <c r="C848" s="6">
        <f t="shared" si="775"/>
        <v>6</v>
      </c>
      <c r="E848" t="str">
        <f t="shared" si="801"/>
        <v>NatGrdExt_ARE_6</v>
      </c>
      <c r="F848" s="17">
        <f t="shared" ca="1" si="742"/>
        <v>5.1636529680365291</v>
      </c>
      <c r="G848" s="17">
        <f t="shared" ca="1" si="807"/>
        <v>5.1636529680365291</v>
      </c>
      <c r="H848" s="17">
        <f t="shared" ca="1" si="807"/>
        <v>5.434063926940639</v>
      </c>
      <c r="I848" s="17">
        <f t="shared" ca="1" si="807"/>
        <v>5.434063926940639</v>
      </c>
      <c r="J848" s="17">
        <f t="shared" ca="1" si="807"/>
        <v>5.434063926940639</v>
      </c>
      <c r="K848" s="17">
        <f t="shared" ca="1" si="807"/>
        <v>5.434063926940639</v>
      </c>
      <c r="L848" s="17">
        <f t="shared" ca="1" si="807"/>
        <v>5.434063926940639</v>
      </c>
      <c r="M848" s="17">
        <f t="shared" ca="1" si="807"/>
        <v>5.434063926940639</v>
      </c>
      <c r="N848" s="17">
        <f t="shared" ca="1" si="807"/>
        <v>5.434063926940639</v>
      </c>
      <c r="O848" s="18">
        <v>3</v>
      </c>
      <c r="Q848" s="19">
        <f t="shared" ca="1" si="803"/>
        <v>86.034000000000006</v>
      </c>
      <c r="R848" t="s">
        <v>61</v>
      </c>
      <c r="S848">
        <v>2053</v>
      </c>
      <c r="T848" s="17">
        <v>91.668999999999997</v>
      </c>
      <c r="U848" s="17">
        <v>95.525999999999996</v>
      </c>
      <c r="V848" s="17">
        <v>86.034000000000006</v>
      </c>
    </row>
    <row r="849" spans="1:22" x14ac:dyDescent="0.45">
      <c r="A849" t="str">
        <f t="shared" ref="A849:B849" si="815">A681</f>
        <v>ARG</v>
      </c>
      <c r="B849" t="str">
        <f t="shared" si="815"/>
        <v>Argentina</v>
      </c>
      <c r="C849" s="6">
        <f t="shared" si="775"/>
        <v>6</v>
      </c>
      <c r="E849" t="str">
        <f t="shared" si="801"/>
        <v>NatGrdExt_ARG_6</v>
      </c>
      <c r="F849" s="17">
        <f t="shared" ref="F849:F912" ca="1" si="816">SUMIFS($Q$5:$Q$19999,$R$5:$R$19999,RIGHT($A849,3),$S$5:$S$19999,F$4)*VLOOKUP($C849,$Y$5:$Z$15,2,FALSE)/8.76+SUMIF($Y$5:$Y$15,$C849,$AA$5:$AA$15)</f>
        <v>9.1751598173515969</v>
      </c>
      <c r="G849" s="17">
        <f t="shared" ca="1" si="807"/>
        <v>10.926803652968035</v>
      </c>
      <c r="H849" s="17">
        <f t="shared" ca="1" si="807"/>
        <v>15.102237442922373</v>
      </c>
      <c r="I849" s="17">
        <f t="shared" ca="1" si="807"/>
        <v>20.015296803652966</v>
      </c>
      <c r="J849" s="17">
        <f t="shared" ca="1" si="807"/>
        <v>25.43744292237443</v>
      </c>
      <c r="K849" s="17">
        <f t="shared" ca="1" si="807"/>
        <v>30.992054794520545</v>
      </c>
      <c r="L849" s="17">
        <f t="shared" ca="1" si="807"/>
        <v>36.388904109589042</v>
      </c>
      <c r="M849" s="17">
        <f t="shared" ca="1" si="807"/>
        <v>41.521004566210038</v>
      </c>
      <c r="N849" s="17">
        <f t="shared" ca="1" si="807"/>
        <v>43.967899543378998</v>
      </c>
      <c r="O849" s="18">
        <v>3</v>
      </c>
      <c r="Q849" s="19">
        <f t="shared" ca="1" si="803"/>
        <v>85.88</v>
      </c>
      <c r="R849" t="s">
        <v>61</v>
      </c>
      <c r="S849">
        <v>2054</v>
      </c>
      <c r="T849" s="17">
        <v>91.72</v>
      </c>
      <c r="U849" s="17">
        <v>95.772000000000006</v>
      </c>
      <c r="V849" s="17">
        <v>85.88</v>
      </c>
    </row>
    <row r="850" spans="1:22" x14ac:dyDescent="0.45">
      <c r="A850" t="str">
        <f t="shared" ref="A850:B850" si="817">A682</f>
        <v>ARM</v>
      </c>
      <c r="B850" t="str">
        <f t="shared" si="817"/>
        <v>Armenia</v>
      </c>
      <c r="C850" s="6">
        <f t="shared" si="775"/>
        <v>6</v>
      </c>
      <c r="E850" t="str">
        <f t="shared" si="801"/>
        <v>NatGrdExt_ARM_6</v>
      </c>
      <c r="F850" s="17">
        <f t="shared" ca="1" si="816"/>
        <v>0.29045662100456615</v>
      </c>
      <c r="G850" s="17">
        <f t="shared" ca="1" si="807"/>
        <v>0.30835616438356162</v>
      </c>
      <c r="H850" s="17">
        <f t="shared" ca="1" si="807"/>
        <v>0.34159817351598171</v>
      </c>
      <c r="I850" s="17">
        <f t="shared" ca="1" si="807"/>
        <v>0.37328767123287671</v>
      </c>
      <c r="J850" s="17">
        <f t="shared" ca="1" si="807"/>
        <v>0.39990867579908668</v>
      </c>
      <c r="K850" s="17">
        <f t="shared" ca="1" si="807"/>
        <v>0.42091324200913238</v>
      </c>
      <c r="L850" s="17">
        <f t="shared" ca="1" si="807"/>
        <v>0.44196347031963473</v>
      </c>
      <c r="M850" s="17">
        <f t="shared" ca="1" si="807"/>
        <v>0.46283105022831045</v>
      </c>
      <c r="N850" s="17">
        <f t="shared" ca="1" si="807"/>
        <v>0.47324200913242009</v>
      </c>
      <c r="O850" s="18">
        <v>3</v>
      </c>
      <c r="Q850" s="19">
        <f t="shared" ca="1" si="803"/>
        <v>85.721999999999994</v>
      </c>
      <c r="R850" t="s">
        <v>61</v>
      </c>
      <c r="S850">
        <v>2055</v>
      </c>
      <c r="T850" s="17">
        <v>91.753</v>
      </c>
      <c r="U850" s="17">
        <v>96.01</v>
      </c>
      <c r="V850" s="17">
        <v>85.721999999999994</v>
      </c>
    </row>
    <row r="851" spans="1:22" x14ac:dyDescent="0.45">
      <c r="A851" t="str">
        <f t="shared" ref="A851:B851" si="818">A683</f>
        <v>ATG</v>
      </c>
      <c r="B851" t="str">
        <f t="shared" si="818"/>
        <v>Antigua and Barbuda</v>
      </c>
      <c r="C851" s="6">
        <f t="shared" si="775"/>
        <v>6</v>
      </c>
      <c r="E851" t="str">
        <f t="shared" si="801"/>
        <v>NatGrdExt_ATG_6</v>
      </c>
      <c r="F851" s="17">
        <f t="shared" ca="1" si="816"/>
        <v>2.5936073059360725E-2</v>
      </c>
      <c r="G851" s="17">
        <f t="shared" ref="G851:N860" ca="1" si="819">MAX(F851,SUMIFS($Q$5:$Q$19999,$R$5:$R$19999,RIGHT($A851,3),$S$5:$S$19999,G$4)*VLOOKUP($C851,$Y$5:$Z$15,2,FALSE)/8.76)+SUMIF($Y$5:$Y$15,$C851,$AA$5:$AA$15)</f>
        <v>2.7625570776255704E-2</v>
      </c>
      <c r="H851" s="17">
        <f t="shared" ca="1" si="819"/>
        <v>3.0365296803652971E-2</v>
      </c>
      <c r="I851" s="17">
        <f t="shared" ca="1" si="819"/>
        <v>3.2191780821917808E-2</v>
      </c>
      <c r="J851" s="17">
        <f t="shared" ca="1" si="819"/>
        <v>3.3698630136986298E-2</v>
      </c>
      <c r="K851" s="17">
        <f t="shared" ca="1" si="819"/>
        <v>3.5570776255707759E-2</v>
      </c>
      <c r="L851" s="17">
        <f t="shared" ca="1" si="819"/>
        <v>3.7351598173515972E-2</v>
      </c>
      <c r="M851" s="17">
        <f t="shared" ca="1" si="819"/>
        <v>3.9178082191780816E-2</v>
      </c>
      <c r="N851" s="17">
        <f t="shared" ca="1" si="819"/>
        <v>4.0045662100456618E-2</v>
      </c>
      <c r="O851" s="18">
        <v>3</v>
      </c>
      <c r="Q851" s="19">
        <f t="shared" ca="1" si="803"/>
        <v>85.561999999999998</v>
      </c>
      <c r="R851" t="s">
        <v>61</v>
      </c>
      <c r="S851">
        <v>2056</v>
      </c>
      <c r="T851" s="17">
        <v>91.768000000000001</v>
      </c>
      <c r="U851" s="17">
        <v>96.238</v>
      </c>
      <c r="V851" s="17">
        <v>85.561999999999998</v>
      </c>
    </row>
    <row r="852" spans="1:22" x14ac:dyDescent="0.45">
      <c r="A852" t="str">
        <f t="shared" ref="A852:B852" si="820">A684</f>
        <v>AUS</v>
      </c>
      <c r="B852" t="str">
        <f t="shared" si="820"/>
        <v>Australia</v>
      </c>
      <c r="C852" s="6">
        <f t="shared" si="775"/>
        <v>6</v>
      </c>
      <c r="E852" t="str">
        <f t="shared" si="801"/>
        <v>NatGrdExt_AUS_6</v>
      </c>
      <c r="F852" s="17">
        <f t="shared" ca="1" si="816"/>
        <v>13.622328767123287</v>
      </c>
      <c r="G852" s="17">
        <f t="shared" ca="1" si="819"/>
        <v>14.129360730593607</v>
      </c>
      <c r="H852" s="17">
        <f t="shared" ca="1" si="819"/>
        <v>14.795296803652967</v>
      </c>
      <c r="I852" s="17">
        <f t="shared" ca="1" si="819"/>
        <v>15.29716894977169</v>
      </c>
      <c r="J852" s="17">
        <f t="shared" ca="1" si="819"/>
        <v>15.794200913242006</v>
      </c>
      <c r="K852" s="17">
        <f t="shared" ca="1" si="819"/>
        <v>16.25593607305936</v>
      </c>
      <c r="L852" s="17">
        <f t="shared" ca="1" si="819"/>
        <v>16.689589041095889</v>
      </c>
      <c r="M852" s="17">
        <f t="shared" ca="1" si="819"/>
        <v>17.25675799086758</v>
      </c>
      <c r="N852" s="17">
        <f t="shared" ca="1" si="819"/>
        <v>17.618310502283105</v>
      </c>
      <c r="O852" s="18">
        <v>3</v>
      </c>
      <c r="Q852" s="19">
        <f t="shared" ca="1" si="803"/>
        <v>85.4</v>
      </c>
      <c r="R852" t="s">
        <v>61</v>
      </c>
      <c r="S852">
        <v>2057</v>
      </c>
      <c r="T852" s="17">
        <v>91.766000000000005</v>
      </c>
      <c r="U852" s="17">
        <v>96.459000000000003</v>
      </c>
      <c r="V852" s="17">
        <v>85.4</v>
      </c>
    </row>
    <row r="853" spans="1:22" x14ac:dyDescent="0.45">
      <c r="A853" t="str">
        <f t="shared" ref="A853:B853" si="821">A685</f>
        <v>AUT</v>
      </c>
      <c r="B853" t="str">
        <f t="shared" si="821"/>
        <v>Austria</v>
      </c>
      <c r="C853" s="6">
        <f t="shared" si="775"/>
        <v>6</v>
      </c>
      <c r="E853" t="str">
        <f t="shared" si="801"/>
        <v>NatGrdExt_AUT_6</v>
      </c>
      <c r="F853" s="17">
        <f t="shared" ca="1" si="816"/>
        <v>3.8326484018264839</v>
      </c>
      <c r="G853" s="17">
        <f t="shared" ca="1" si="819"/>
        <v>3.9202283105022824</v>
      </c>
      <c r="H853" s="17">
        <f t="shared" ca="1" si="819"/>
        <v>3.9774429223744292</v>
      </c>
      <c r="I853" s="17">
        <f t="shared" ca="1" si="819"/>
        <v>3.9774429223744292</v>
      </c>
      <c r="J853" s="17">
        <f t="shared" ca="1" si="819"/>
        <v>3.9774429223744292</v>
      </c>
      <c r="K853" s="17">
        <f t="shared" ca="1" si="819"/>
        <v>3.9774429223744292</v>
      </c>
      <c r="L853" s="17">
        <f t="shared" ca="1" si="819"/>
        <v>3.9774429223744292</v>
      </c>
      <c r="M853" s="17">
        <f t="shared" ca="1" si="819"/>
        <v>3.9774429223744292</v>
      </c>
      <c r="N853" s="17">
        <f t="shared" ca="1" si="819"/>
        <v>3.9774429223744292</v>
      </c>
      <c r="O853" s="18">
        <v>3</v>
      </c>
      <c r="Q853" s="19">
        <f t="shared" ca="1" si="803"/>
        <v>85.238</v>
      </c>
      <c r="R853" t="s">
        <v>61</v>
      </c>
      <c r="S853">
        <v>2058</v>
      </c>
      <c r="T853" s="17">
        <v>91.747</v>
      </c>
      <c r="U853" s="17">
        <v>96.674000000000007</v>
      </c>
      <c r="V853" s="17">
        <v>85.238</v>
      </c>
    </row>
    <row r="854" spans="1:22" x14ac:dyDescent="0.45">
      <c r="A854" t="str">
        <f t="shared" ref="A854:B854" si="822">A686</f>
        <v>AZE</v>
      </c>
      <c r="B854" t="str">
        <f t="shared" si="822"/>
        <v>Azerbaijan</v>
      </c>
      <c r="C854" s="6">
        <f t="shared" si="775"/>
        <v>6</v>
      </c>
      <c r="E854" t="str">
        <f t="shared" si="801"/>
        <v>NatGrdExt_AZE_6</v>
      </c>
      <c r="F854" s="17">
        <f t="shared" ca="1" si="816"/>
        <v>1.0215525114155251</v>
      </c>
      <c r="G854" s="17">
        <f t="shared" ca="1" si="819"/>
        <v>1.1016438356164384</v>
      </c>
      <c r="H854" s="17">
        <f t="shared" ca="1" si="819"/>
        <v>1.2510045662100455</v>
      </c>
      <c r="I854" s="17">
        <f t="shared" ca="1" si="819"/>
        <v>1.372283105022831</v>
      </c>
      <c r="J854" s="17">
        <f t="shared" ca="1" si="819"/>
        <v>1.4636073059360728</v>
      </c>
      <c r="K854" s="17">
        <f t="shared" ca="1" si="819"/>
        <v>1.5363926940639268</v>
      </c>
      <c r="L854" s="17">
        <f t="shared" ca="1" si="819"/>
        <v>1.5988584474885843</v>
      </c>
      <c r="M854" s="17">
        <f t="shared" ca="1" si="819"/>
        <v>1.6643835616438356</v>
      </c>
      <c r="N854" s="17">
        <f t="shared" ca="1" si="819"/>
        <v>1.6978082191780821</v>
      </c>
      <c r="O854" s="18">
        <v>3</v>
      </c>
      <c r="Q854" s="19">
        <f t="shared" ca="1" si="803"/>
        <v>85.078999999999994</v>
      </c>
      <c r="R854" t="s">
        <v>61</v>
      </c>
      <c r="S854">
        <v>2059</v>
      </c>
      <c r="T854" s="17">
        <v>91.712999999999994</v>
      </c>
      <c r="U854" s="17">
        <v>96.885999999999996</v>
      </c>
      <c r="V854" s="17">
        <v>85.078999999999994</v>
      </c>
    </row>
    <row r="855" spans="1:22" x14ac:dyDescent="0.45">
      <c r="A855" t="str">
        <f t="shared" ref="A855:B855" si="823">A687</f>
        <v>BDI</v>
      </c>
      <c r="B855" t="str">
        <f t="shared" si="823"/>
        <v>Burundi</v>
      </c>
      <c r="C855" s="6">
        <f t="shared" si="775"/>
        <v>6</v>
      </c>
      <c r="E855" t="str">
        <f t="shared" si="801"/>
        <v>NatGrdExt_BDI_6</v>
      </c>
      <c r="F855" s="17">
        <f t="shared" ca="1" si="816"/>
        <v>9.8675799086757984E-2</v>
      </c>
      <c r="G855" s="17">
        <f t="shared" ca="1" si="819"/>
        <v>0.13657534246575342</v>
      </c>
      <c r="H855" s="17">
        <f t="shared" ca="1" si="819"/>
        <v>0.2480365296803653</v>
      </c>
      <c r="I855" s="17">
        <f t="shared" ca="1" si="819"/>
        <v>0.4290867579908676</v>
      </c>
      <c r="J855" s="17">
        <f t="shared" ca="1" si="819"/>
        <v>0.70228310502283109</v>
      </c>
      <c r="K855" s="17">
        <f t="shared" ca="1" si="819"/>
        <v>1.0857534246575342</v>
      </c>
      <c r="L855" s="17">
        <f t="shared" ca="1" si="819"/>
        <v>1.5843835616438355</v>
      </c>
      <c r="M855" s="17">
        <f t="shared" ca="1" si="819"/>
        <v>2.1700456621004567</v>
      </c>
      <c r="N855" s="17">
        <f t="shared" ca="1" si="819"/>
        <v>2.4797260273972599</v>
      </c>
      <c r="O855" s="18">
        <v>3</v>
      </c>
      <c r="Q855" s="19">
        <f t="shared" ca="1" si="803"/>
        <v>84.923000000000002</v>
      </c>
      <c r="R855" t="s">
        <v>61</v>
      </c>
      <c r="S855">
        <v>2060</v>
      </c>
      <c r="T855" s="17">
        <v>91.664000000000001</v>
      </c>
      <c r="U855" s="17">
        <v>97.094999999999999</v>
      </c>
      <c r="V855" s="17">
        <v>84.923000000000002</v>
      </c>
    </row>
    <row r="856" spans="1:22" x14ac:dyDescent="0.45">
      <c r="A856" t="str">
        <f t="shared" ref="A856:B856" si="824">A688</f>
        <v>BEL</v>
      </c>
      <c r="B856" t="str">
        <f t="shared" si="824"/>
        <v>Belgium</v>
      </c>
      <c r="C856" s="6">
        <f t="shared" si="775"/>
        <v>6</v>
      </c>
      <c r="E856" t="str">
        <f t="shared" si="801"/>
        <v>NatGrdExt_BEL_6</v>
      </c>
      <c r="F856" s="17">
        <f t="shared" ca="1" si="816"/>
        <v>4.4394977168949765</v>
      </c>
      <c r="G856" s="17">
        <f t="shared" ca="1" si="819"/>
        <v>4.5074429223744286</v>
      </c>
      <c r="H856" s="17">
        <f t="shared" ca="1" si="819"/>
        <v>4.6066210045662102</v>
      </c>
      <c r="I856" s="17">
        <f t="shared" ca="1" si="819"/>
        <v>4.6821004566210043</v>
      </c>
      <c r="J856" s="17">
        <f t="shared" ca="1" si="819"/>
        <v>4.7763013698630132</v>
      </c>
      <c r="K856" s="17">
        <f t="shared" ca="1" si="819"/>
        <v>4.9108219178082182</v>
      </c>
      <c r="L856" s="17">
        <f t="shared" ca="1" si="819"/>
        <v>5.0941095890410963</v>
      </c>
      <c r="M856" s="17">
        <f t="shared" ca="1" si="819"/>
        <v>5.336666666666666</v>
      </c>
      <c r="N856" s="17">
        <f t="shared" ca="1" si="819"/>
        <v>5.479086757990868</v>
      </c>
      <c r="O856" s="18">
        <v>3</v>
      </c>
      <c r="Q856" s="19">
        <f t="shared" ca="1" si="803"/>
        <v>84.771000000000001</v>
      </c>
      <c r="R856" t="s">
        <v>61</v>
      </c>
      <c r="S856">
        <v>2061</v>
      </c>
      <c r="T856" s="17">
        <v>91.602999999999994</v>
      </c>
      <c r="U856" s="17">
        <v>97.305000000000007</v>
      </c>
      <c r="V856" s="17">
        <v>84.771000000000001</v>
      </c>
    </row>
    <row r="857" spans="1:22" x14ac:dyDescent="0.45">
      <c r="A857" t="str">
        <f t="shared" ref="A857:B857" si="825">A689</f>
        <v>BEN</v>
      </c>
      <c r="B857" t="str">
        <f t="shared" si="825"/>
        <v>Benin</v>
      </c>
      <c r="C857" s="6">
        <f t="shared" si="775"/>
        <v>6</v>
      </c>
      <c r="E857" t="str">
        <f t="shared" si="801"/>
        <v>NatGrdExt_BEN_6</v>
      </c>
      <c r="F857" s="17">
        <f t="shared" ca="1" si="816"/>
        <v>0.10557077625570775</v>
      </c>
      <c r="G857" s="17">
        <f t="shared" ca="1" si="819"/>
        <v>0.1467579908675799</v>
      </c>
      <c r="H857" s="17">
        <f t="shared" ca="1" si="819"/>
        <v>0.2722374429223744</v>
      </c>
      <c r="I857" s="17">
        <f t="shared" ca="1" si="819"/>
        <v>0.47917808219178076</v>
      </c>
      <c r="J857" s="17">
        <f t="shared" ca="1" si="819"/>
        <v>0.80109589041095886</v>
      </c>
      <c r="K857" s="17">
        <f t="shared" ca="1" si="819"/>
        <v>1.2669406392694063</v>
      </c>
      <c r="L857" s="17">
        <f t="shared" ca="1" si="819"/>
        <v>1.8853424657534246</v>
      </c>
      <c r="M857" s="17">
        <f t="shared" ca="1" si="819"/>
        <v>2.6308219178082193</v>
      </c>
      <c r="N857" s="17">
        <f t="shared" ca="1" si="819"/>
        <v>3.0331506849315066</v>
      </c>
      <c r="O857" s="18">
        <v>3</v>
      </c>
      <c r="Q857" s="19">
        <f t="shared" ca="1" si="803"/>
        <v>84.623000000000005</v>
      </c>
      <c r="R857" t="s">
        <v>61</v>
      </c>
      <c r="S857">
        <v>2062</v>
      </c>
      <c r="T857" s="17">
        <v>91.531000000000006</v>
      </c>
      <c r="U857" s="17">
        <v>97.515000000000001</v>
      </c>
      <c r="V857" s="17">
        <v>84.623000000000005</v>
      </c>
    </row>
    <row r="858" spans="1:22" x14ac:dyDescent="0.45">
      <c r="A858" t="str">
        <f t="shared" ref="A858:B858" si="826">A690</f>
        <v>BFA</v>
      </c>
      <c r="B858" t="str">
        <f t="shared" si="826"/>
        <v>Burkina Faso</v>
      </c>
      <c r="C858" s="6">
        <f t="shared" si="775"/>
        <v>6</v>
      </c>
      <c r="E858" t="str">
        <f t="shared" si="801"/>
        <v>NatGrdExt_BFA_6</v>
      </c>
      <c r="F858" s="17">
        <f t="shared" ca="1" si="816"/>
        <v>0.17410958904109589</v>
      </c>
      <c r="G858" s="17">
        <f t="shared" ca="1" si="819"/>
        <v>0.25077625570776252</v>
      </c>
      <c r="H858" s="17">
        <f t="shared" ca="1" si="819"/>
        <v>0.50803652968036517</v>
      </c>
      <c r="I858" s="17">
        <f t="shared" ca="1" si="819"/>
        <v>0.97849315068493137</v>
      </c>
      <c r="J858" s="17">
        <f t="shared" ca="1" si="819"/>
        <v>1.7821461187214611</v>
      </c>
      <c r="K858" s="17">
        <f t="shared" ca="1" si="819"/>
        <v>3.0528310502283103</v>
      </c>
      <c r="L858" s="17">
        <f t="shared" ca="1" si="819"/>
        <v>4.8993150684931503</v>
      </c>
      <c r="M858" s="17">
        <f t="shared" ca="1" si="819"/>
        <v>7.3451598173515977</v>
      </c>
      <c r="N858" s="17">
        <f t="shared" ca="1" si="819"/>
        <v>8.7600456621004561</v>
      </c>
      <c r="O858" s="18">
        <v>3</v>
      </c>
      <c r="Q858" s="19">
        <f t="shared" ca="1" si="803"/>
        <v>84.480999999999995</v>
      </c>
      <c r="R858" t="s">
        <v>61</v>
      </c>
      <c r="S858">
        <v>2063</v>
      </c>
      <c r="T858" s="17">
        <v>91.451999999999998</v>
      </c>
      <c r="U858" s="17">
        <v>97.728999999999999</v>
      </c>
      <c r="V858" s="17">
        <v>84.480999999999995</v>
      </c>
    </row>
    <row r="859" spans="1:22" x14ac:dyDescent="0.45">
      <c r="A859" t="str">
        <f t="shared" ref="A859:B859" si="827">A691</f>
        <v>BGD</v>
      </c>
      <c r="B859" t="str">
        <f t="shared" si="827"/>
        <v>Bangladesh</v>
      </c>
      <c r="C859" s="6">
        <f t="shared" si="775"/>
        <v>6</v>
      </c>
      <c r="E859" t="str">
        <f t="shared" si="801"/>
        <v>NatGrdExt_BGD_6</v>
      </c>
      <c r="F859" s="17">
        <f t="shared" ca="1" si="816"/>
        <v>5.6539726027397261</v>
      </c>
      <c r="G859" s="17">
        <f t="shared" ca="1" si="819"/>
        <v>8.1856621004566197</v>
      </c>
      <c r="H859" s="17">
        <f t="shared" ca="1" si="819"/>
        <v>15.224292237442921</v>
      </c>
      <c r="I859" s="17">
        <f t="shared" ca="1" si="819"/>
        <v>23.455022831050226</v>
      </c>
      <c r="J859" s="17">
        <f t="shared" ca="1" si="819"/>
        <v>30.503789954337897</v>
      </c>
      <c r="K859" s="17">
        <f t="shared" ca="1" si="819"/>
        <v>35.194063926940636</v>
      </c>
      <c r="L859" s="17">
        <f t="shared" ca="1" si="819"/>
        <v>38.017397260273974</v>
      </c>
      <c r="M859" s="17">
        <f t="shared" ca="1" si="819"/>
        <v>39.81552511415525</v>
      </c>
      <c r="N859" s="17">
        <f t="shared" ca="1" si="819"/>
        <v>40.566484018264831</v>
      </c>
      <c r="O859" s="18">
        <v>3</v>
      </c>
      <c r="Q859" s="19">
        <f t="shared" ca="1" si="803"/>
        <v>84.343000000000004</v>
      </c>
      <c r="R859" t="s">
        <v>61</v>
      </c>
      <c r="S859">
        <v>2064</v>
      </c>
      <c r="T859" s="17">
        <v>91.367000000000004</v>
      </c>
      <c r="U859" s="17">
        <v>97.947000000000003</v>
      </c>
      <c r="V859" s="17">
        <v>84.343000000000004</v>
      </c>
    </row>
    <row r="860" spans="1:22" x14ac:dyDescent="0.45">
      <c r="A860" t="str">
        <f t="shared" ref="A860:B860" si="828">A692</f>
        <v>BGR</v>
      </c>
      <c r="B860" t="str">
        <f t="shared" si="828"/>
        <v>Bulgaria</v>
      </c>
      <c r="C860" s="6">
        <f t="shared" si="775"/>
        <v>6</v>
      </c>
      <c r="E860" t="str">
        <f t="shared" si="801"/>
        <v>NatGrdExt_BGR_6</v>
      </c>
      <c r="F860" s="17">
        <f t="shared" ca="1" si="816"/>
        <v>1.5233333333333332</v>
      </c>
      <c r="G860" s="17">
        <f t="shared" ca="1" si="819"/>
        <v>1.5233333333333332</v>
      </c>
      <c r="H860" s="17">
        <f t="shared" ca="1" si="819"/>
        <v>1.5233333333333332</v>
      </c>
      <c r="I860" s="17">
        <f t="shared" ca="1" si="819"/>
        <v>1.5233333333333332</v>
      </c>
      <c r="J860" s="17">
        <f t="shared" ca="1" si="819"/>
        <v>1.5233333333333332</v>
      </c>
      <c r="K860" s="17">
        <f t="shared" ca="1" si="819"/>
        <v>1.5233333333333332</v>
      </c>
      <c r="L860" s="17">
        <f t="shared" ca="1" si="819"/>
        <v>1.5233333333333332</v>
      </c>
      <c r="M860" s="17">
        <f t="shared" ca="1" si="819"/>
        <v>1.5233333333333332</v>
      </c>
      <c r="N860" s="17">
        <f t="shared" ca="1" si="819"/>
        <v>1.5290410958904106</v>
      </c>
      <c r="O860" s="18">
        <v>3</v>
      </c>
      <c r="Q860" s="19">
        <f t="shared" ca="1" si="803"/>
        <v>84.209000000000003</v>
      </c>
      <c r="R860" t="s">
        <v>61</v>
      </c>
      <c r="S860">
        <v>2065</v>
      </c>
      <c r="T860" s="17">
        <v>91.281000000000006</v>
      </c>
      <c r="U860" s="17">
        <v>98.17</v>
      </c>
      <c r="V860" s="17">
        <v>84.209000000000003</v>
      </c>
    </row>
    <row r="861" spans="1:22" x14ac:dyDescent="0.45">
      <c r="A861" t="str">
        <f t="shared" ref="A861:B861" si="829">A693</f>
        <v>BHR</v>
      </c>
      <c r="B861" t="str">
        <f t="shared" si="829"/>
        <v>Bahrain</v>
      </c>
      <c r="C861" s="6">
        <f t="shared" si="775"/>
        <v>6</v>
      </c>
      <c r="E861" t="str">
        <f t="shared" si="801"/>
        <v>NatGrdExt_BHR_6</v>
      </c>
      <c r="F861" s="17">
        <f t="shared" ca="1" si="816"/>
        <v>1.5320547945205478</v>
      </c>
      <c r="G861" s="17">
        <f t="shared" ref="G861:N870" ca="1" si="830">MAX(F861,SUMIFS($Q$5:$Q$19999,$R$5:$R$19999,RIGHT($A861,3),$S$5:$S$19999,G$4)*VLOOKUP($C861,$Y$5:$Z$15,2,FALSE)/8.76)+SUMIF($Y$5:$Y$15,$C861,$AA$5:$AA$15)</f>
        <v>1.5513242009132417</v>
      </c>
      <c r="H861" s="17">
        <f t="shared" ca="1" si="830"/>
        <v>1.6485388127853882</v>
      </c>
      <c r="I861" s="17">
        <f t="shared" ca="1" si="830"/>
        <v>1.7178082191780821</v>
      </c>
      <c r="J861" s="17">
        <f t="shared" ca="1" si="830"/>
        <v>1.7412785388127854</v>
      </c>
      <c r="K861" s="17">
        <f t="shared" ca="1" si="830"/>
        <v>1.7519634703196347</v>
      </c>
      <c r="L861" s="17">
        <f t="shared" ca="1" si="830"/>
        <v>1.757945205479452</v>
      </c>
      <c r="M861" s="17">
        <f t="shared" ca="1" si="830"/>
        <v>1.7976712328767122</v>
      </c>
      <c r="N861" s="17">
        <f t="shared" ca="1" si="830"/>
        <v>1.8269863013698631</v>
      </c>
      <c r="O861" s="18">
        <v>3</v>
      </c>
      <c r="Q861" s="19">
        <f t="shared" ca="1" si="803"/>
        <v>84.08</v>
      </c>
      <c r="R861" t="s">
        <v>61</v>
      </c>
      <c r="S861">
        <v>2066</v>
      </c>
      <c r="T861" s="17">
        <v>91.194000000000003</v>
      </c>
      <c r="U861" s="17">
        <v>98.400999999999996</v>
      </c>
      <c r="V861" s="17">
        <v>84.08</v>
      </c>
    </row>
    <row r="862" spans="1:22" x14ac:dyDescent="0.45">
      <c r="A862" t="str">
        <f t="shared" ref="A862:B862" si="831">A694</f>
        <v>BHS</v>
      </c>
      <c r="B862" t="str">
        <f t="shared" si="831"/>
        <v>The Bahamas</v>
      </c>
      <c r="C862" s="6">
        <f t="shared" si="775"/>
        <v>6</v>
      </c>
      <c r="E862" t="str">
        <f t="shared" si="801"/>
        <v>NatGrdExt_BHS_6</v>
      </c>
      <c r="F862" s="17">
        <f t="shared" ca="1" si="816"/>
        <v>0.10680365296803652</v>
      </c>
      <c r="G862" s="17">
        <f t="shared" ca="1" si="830"/>
        <v>0.11059360730593608</v>
      </c>
      <c r="H862" s="17">
        <f t="shared" ca="1" si="830"/>
        <v>0.1154794520547945</v>
      </c>
      <c r="I862" s="17">
        <f t="shared" ca="1" si="830"/>
        <v>0.11735159817351597</v>
      </c>
      <c r="J862" s="17">
        <f t="shared" ca="1" si="830"/>
        <v>0.11735159817351597</v>
      </c>
      <c r="K862" s="17">
        <f t="shared" ca="1" si="830"/>
        <v>0.11735159817351597</v>
      </c>
      <c r="L862" s="17">
        <f t="shared" ca="1" si="830"/>
        <v>0.11735159817351597</v>
      </c>
      <c r="M862" s="17">
        <f t="shared" ca="1" si="830"/>
        <v>0.11735159817351597</v>
      </c>
      <c r="N862" s="17">
        <f t="shared" ca="1" si="830"/>
        <v>0.11735159817351597</v>
      </c>
      <c r="O862" s="18">
        <v>3</v>
      </c>
      <c r="Q862" s="19">
        <f t="shared" ca="1" si="803"/>
        <v>83.954999999999998</v>
      </c>
      <c r="R862" t="s">
        <v>61</v>
      </c>
      <c r="S862">
        <v>2067</v>
      </c>
      <c r="T862" s="17">
        <v>91.108999999999995</v>
      </c>
      <c r="U862" s="17">
        <v>98.638999999999996</v>
      </c>
      <c r="V862" s="17">
        <v>83.954999999999998</v>
      </c>
    </row>
    <row r="863" spans="1:22" x14ac:dyDescent="0.45">
      <c r="A863" t="str">
        <f t="shared" ref="A863:B863" si="832">A695</f>
        <v>BIH</v>
      </c>
      <c r="B863" t="str">
        <f t="shared" si="832"/>
        <v>Bosnia and Herzegovina</v>
      </c>
      <c r="C863" s="6">
        <f t="shared" si="775"/>
        <v>6</v>
      </c>
      <c r="E863" t="str">
        <f t="shared" si="801"/>
        <v>NatGrdExt_BIH_6</v>
      </c>
      <c r="F863" s="17">
        <f t="shared" ca="1" si="816"/>
        <v>0.86479452054794514</v>
      </c>
      <c r="G863" s="17">
        <f t="shared" ca="1" si="830"/>
        <v>1.0121461187214611</v>
      </c>
      <c r="H863" s="17">
        <f t="shared" ca="1" si="830"/>
        <v>1.2927397260273972</v>
      </c>
      <c r="I863" s="17">
        <f t="shared" ca="1" si="830"/>
        <v>1.4979908675799083</v>
      </c>
      <c r="J863" s="17">
        <f t="shared" ca="1" si="830"/>
        <v>1.6315068493150684</v>
      </c>
      <c r="K863" s="17">
        <f t="shared" ca="1" si="830"/>
        <v>1.7069406392694062</v>
      </c>
      <c r="L863" s="17">
        <f t="shared" ca="1" si="830"/>
        <v>1.7379908675799085</v>
      </c>
      <c r="M863" s="17">
        <f t="shared" ca="1" si="830"/>
        <v>1.7637899543378994</v>
      </c>
      <c r="N863" s="17">
        <f t="shared" ca="1" si="830"/>
        <v>1.7799543378995433</v>
      </c>
      <c r="O863" s="18">
        <v>3</v>
      </c>
      <c r="Q863" s="19">
        <f t="shared" ca="1" si="803"/>
        <v>83.834000000000003</v>
      </c>
      <c r="R863" t="s">
        <v>61</v>
      </c>
      <c r="S863">
        <v>2068</v>
      </c>
      <c r="T863" s="17">
        <v>91.025999999999996</v>
      </c>
      <c r="U863" s="17">
        <v>98.882999999999996</v>
      </c>
      <c r="V863" s="17">
        <v>83.834000000000003</v>
      </c>
    </row>
    <row r="864" spans="1:22" x14ac:dyDescent="0.45">
      <c r="A864" t="str">
        <f t="shared" ref="A864:B864" si="833">A696</f>
        <v>BLR</v>
      </c>
      <c r="B864" t="str">
        <f t="shared" si="833"/>
        <v>Belarus</v>
      </c>
      <c r="C864" s="6">
        <f t="shared" si="775"/>
        <v>6</v>
      </c>
      <c r="E864" t="str">
        <f t="shared" si="801"/>
        <v>NatGrdExt_BLR_6</v>
      </c>
      <c r="F864" s="17">
        <f t="shared" ca="1" si="816"/>
        <v>1.6380365296803652</v>
      </c>
      <c r="G864" s="17">
        <f t="shared" ca="1" si="830"/>
        <v>1.640684931506849</v>
      </c>
      <c r="H864" s="17">
        <f t="shared" ca="1" si="830"/>
        <v>1.640684931506849</v>
      </c>
      <c r="I864" s="17">
        <f t="shared" ca="1" si="830"/>
        <v>1.6451141552511415</v>
      </c>
      <c r="J864" s="17">
        <f t="shared" ca="1" si="830"/>
        <v>1.6451141552511415</v>
      </c>
      <c r="K864" s="17">
        <f t="shared" ca="1" si="830"/>
        <v>1.6451141552511415</v>
      </c>
      <c r="L864" s="17">
        <f t="shared" ca="1" si="830"/>
        <v>1.6644748858447487</v>
      </c>
      <c r="M864" s="17">
        <f t="shared" ca="1" si="830"/>
        <v>1.7039269406392694</v>
      </c>
      <c r="N864" s="17">
        <f t="shared" ca="1" si="830"/>
        <v>1.7284474885844749</v>
      </c>
      <c r="O864" s="18">
        <v>3</v>
      </c>
      <c r="Q864" s="19">
        <f t="shared" ca="1" si="803"/>
        <v>83.716999999999999</v>
      </c>
      <c r="R864" t="s">
        <v>61</v>
      </c>
      <c r="S864">
        <v>2069</v>
      </c>
      <c r="T864" s="17">
        <v>90.945999999999998</v>
      </c>
      <c r="U864" s="17">
        <v>99.134</v>
      </c>
      <c r="V864" s="17">
        <v>83.716999999999999</v>
      </c>
    </row>
    <row r="865" spans="1:22" x14ac:dyDescent="0.45">
      <c r="A865" t="str">
        <f t="shared" ref="A865:B865" si="834">A697</f>
        <v>BLZ</v>
      </c>
      <c r="B865" t="str">
        <f t="shared" si="834"/>
        <v>Belize</v>
      </c>
      <c r="C865" s="6">
        <f t="shared" si="775"/>
        <v>6</v>
      </c>
      <c r="E865" t="str">
        <f t="shared" si="801"/>
        <v>NatGrdExt_BLZ_6</v>
      </c>
      <c r="F865" s="17">
        <f t="shared" ca="1" si="816"/>
        <v>0.11232876712328765</v>
      </c>
      <c r="G865" s="17">
        <f t="shared" ca="1" si="830"/>
        <v>0.12292237442922374</v>
      </c>
      <c r="H865" s="17">
        <f t="shared" ca="1" si="830"/>
        <v>0.14456621004566211</v>
      </c>
      <c r="I865" s="17">
        <f t="shared" ca="1" si="830"/>
        <v>0.16634703196347031</v>
      </c>
      <c r="J865" s="17">
        <f t="shared" ca="1" si="830"/>
        <v>0.1880365296803653</v>
      </c>
      <c r="K865" s="17">
        <f t="shared" ca="1" si="830"/>
        <v>0.20972602739726026</v>
      </c>
      <c r="L865" s="17">
        <f t="shared" ca="1" si="830"/>
        <v>0.23036529680365295</v>
      </c>
      <c r="M865" s="17">
        <f t="shared" ca="1" si="830"/>
        <v>0.24958904109589042</v>
      </c>
      <c r="N865" s="17">
        <f t="shared" ca="1" si="830"/>
        <v>0.25931506849315067</v>
      </c>
      <c r="O865" s="18">
        <v>3</v>
      </c>
      <c r="Q865" s="19">
        <f t="shared" ca="1" si="803"/>
        <v>83.602999999999994</v>
      </c>
      <c r="R865" t="s">
        <v>61</v>
      </c>
      <c r="S865">
        <v>2070</v>
      </c>
      <c r="T865" s="17">
        <v>90.870999999999995</v>
      </c>
      <c r="U865" s="17">
        <v>99.39</v>
      </c>
      <c r="V865" s="17">
        <v>83.602999999999994</v>
      </c>
    </row>
    <row r="866" spans="1:22" x14ac:dyDescent="0.45">
      <c r="A866" t="str">
        <f t="shared" ref="A866:B866" si="835">A698</f>
        <v>BOL</v>
      </c>
      <c r="B866" t="str">
        <f t="shared" si="835"/>
        <v>Bolivia</v>
      </c>
      <c r="C866" s="6">
        <f t="shared" si="775"/>
        <v>6</v>
      </c>
      <c r="E866" t="str">
        <f t="shared" si="801"/>
        <v>NatGrdExt_BOL_6</v>
      </c>
      <c r="F866" s="17">
        <f t="shared" ca="1" si="816"/>
        <v>0.56899543378995432</v>
      </c>
      <c r="G866" s="17">
        <f t="shared" ca="1" si="830"/>
        <v>0.72694063926940633</v>
      </c>
      <c r="H866" s="17">
        <f t="shared" ca="1" si="830"/>
        <v>1.1619634703196347</v>
      </c>
      <c r="I866" s="17">
        <f t="shared" ca="1" si="830"/>
        <v>1.7805479452054793</v>
      </c>
      <c r="J866" s="17">
        <f t="shared" ca="1" si="830"/>
        <v>2.6067123287671232</v>
      </c>
      <c r="K866" s="17">
        <f t="shared" ca="1" si="830"/>
        <v>3.6216894977168947</v>
      </c>
      <c r="L866" s="17">
        <f t="shared" ca="1" si="830"/>
        <v>4.7839269406392688</v>
      </c>
      <c r="M866" s="17">
        <f t="shared" ca="1" si="830"/>
        <v>6.0277168949771687</v>
      </c>
      <c r="N866" s="17">
        <f t="shared" ca="1" si="830"/>
        <v>6.6565753424657528</v>
      </c>
      <c r="O866" s="18">
        <v>3</v>
      </c>
      <c r="Q866" s="19">
        <f t="shared" ca="1" si="803"/>
        <v>83.491</v>
      </c>
      <c r="R866" t="s">
        <v>61</v>
      </c>
      <c r="S866">
        <v>2071</v>
      </c>
      <c r="T866" s="17">
        <v>90.801000000000002</v>
      </c>
      <c r="U866" s="17">
        <v>99.650999999999996</v>
      </c>
      <c r="V866" s="17">
        <v>83.491</v>
      </c>
    </row>
    <row r="867" spans="1:22" x14ac:dyDescent="0.45">
      <c r="A867" t="str">
        <f t="shared" ref="A867:B867" si="836">A699</f>
        <v>BRA</v>
      </c>
      <c r="B867" t="str">
        <f t="shared" si="836"/>
        <v>Brazil</v>
      </c>
      <c r="C867" s="6">
        <f t="shared" si="775"/>
        <v>6</v>
      </c>
      <c r="E867" t="str">
        <f t="shared" si="801"/>
        <v>NatGrdExt_BRA_6</v>
      </c>
      <c r="F867" s="17">
        <f t="shared" ca="1" si="816"/>
        <v>31.199132420091324</v>
      </c>
      <c r="G867" s="17">
        <f t="shared" ca="1" si="830"/>
        <v>34.513561643835615</v>
      </c>
      <c r="H867" s="17">
        <f t="shared" ca="1" si="830"/>
        <v>40.381461187214612</v>
      </c>
      <c r="I867" s="17">
        <f t="shared" ca="1" si="830"/>
        <v>44.765525114155245</v>
      </c>
      <c r="J867" s="17">
        <f t="shared" ca="1" si="830"/>
        <v>47.634246575342466</v>
      </c>
      <c r="K867" s="17">
        <f t="shared" ca="1" si="830"/>
        <v>49.329223744292236</v>
      </c>
      <c r="L867" s="17">
        <f t="shared" ca="1" si="830"/>
        <v>50.403196347031958</v>
      </c>
      <c r="M867" s="17">
        <f t="shared" ca="1" si="830"/>
        <v>51.333333333333336</v>
      </c>
      <c r="N867" s="17">
        <f t="shared" ca="1" si="830"/>
        <v>51.866666666666674</v>
      </c>
      <c r="O867" s="18">
        <v>3</v>
      </c>
      <c r="Q867" s="19">
        <f t="shared" ca="1" si="803"/>
        <v>83.382999999999996</v>
      </c>
      <c r="R867" t="s">
        <v>61</v>
      </c>
      <c r="S867">
        <v>2072</v>
      </c>
      <c r="T867" s="17">
        <v>90.736999999999995</v>
      </c>
      <c r="U867" s="17">
        <v>99.917000000000002</v>
      </c>
      <c r="V867" s="17">
        <v>83.382999999999996</v>
      </c>
    </row>
    <row r="868" spans="1:22" x14ac:dyDescent="0.45">
      <c r="A868" t="str">
        <f t="shared" ref="A868:B868" si="837">A700</f>
        <v>BRN</v>
      </c>
      <c r="B868" t="str">
        <f t="shared" si="837"/>
        <v>Brunei</v>
      </c>
      <c r="C868" s="6">
        <f t="shared" si="775"/>
        <v>6</v>
      </c>
      <c r="E868" t="str">
        <f t="shared" si="801"/>
        <v>NatGrdExt_BRN_6</v>
      </c>
      <c r="F868" s="17">
        <f t="shared" ca="1" si="816"/>
        <v>0.20214611872146115</v>
      </c>
      <c r="G868" s="17">
        <f t="shared" ca="1" si="830"/>
        <v>0.21406392694063925</v>
      </c>
      <c r="H868" s="17">
        <f t="shared" ca="1" si="830"/>
        <v>0.23324200913242005</v>
      </c>
      <c r="I868" s="17">
        <f t="shared" ca="1" si="830"/>
        <v>0.24716894977168952</v>
      </c>
      <c r="J868" s="17">
        <f t="shared" ca="1" si="830"/>
        <v>0.25776255707762552</v>
      </c>
      <c r="K868" s="17">
        <f t="shared" ca="1" si="830"/>
        <v>0.26515981735159816</v>
      </c>
      <c r="L868" s="17">
        <f t="shared" ca="1" si="830"/>
        <v>0.27232876712328768</v>
      </c>
      <c r="M868" s="17">
        <f t="shared" ca="1" si="830"/>
        <v>0.28178082191780823</v>
      </c>
      <c r="N868" s="17">
        <f t="shared" ca="1" si="830"/>
        <v>0.28753424657534243</v>
      </c>
      <c r="O868" s="18">
        <v>3</v>
      </c>
      <c r="Q868" s="19">
        <f t="shared" ca="1" si="803"/>
        <v>83.277000000000001</v>
      </c>
      <c r="R868" t="s">
        <v>61</v>
      </c>
      <c r="S868">
        <v>2073</v>
      </c>
      <c r="T868" s="17">
        <v>90.679000000000002</v>
      </c>
      <c r="U868" s="17">
        <v>100.187</v>
      </c>
      <c r="V868" s="17">
        <v>83.277000000000001</v>
      </c>
    </row>
    <row r="869" spans="1:22" x14ac:dyDescent="0.45">
      <c r="A869" t="str">
        <f t="shared" ref="A869:B869" si="838">A701</f>
        <v>BTN</v>
      </c>
      <c r="B869" t="str">
        <f t="shared" si="838"/>
        <v>Bhutan</v>
      </c>
      <c r="C869" s="6">
        <f t="shared" si="775"/>
        <v>6</v>
      </c>
      <c r="E869" t="str">
        <f t="shared" si="801"/>
        <v>NatGrdExt_BTN_6</v>
      </c>
      <c r="F869" s="17">
        <f t="shared" ca="1" si="816"/>
        <v>2.1872146118721458E-2</v>
      </c>
      <c r="G869" s="17">
        <f t="shared" ca="1" si="830"/>
        <v>2.6849315068493147E-2</v>
      </c>
      <c r="H869" s="17">
        <f t="shared" ca="1" si="830"/>
        <v>3.9452054794520547E-2</v>
      </c>
      <c r="I869" s="17">
        <f t="shared" ca="1" si="830"/>
        <v>5.5890410958904103E-2</v>
      </c>
      <c r="J869" s="17">
        <f t="shared" ca="1" si="830"/>
        <v>7.6164383561643831E-2</v>
      </c>
      <c r="K869" s="17">
        <f t="shared" ca="1" si="830"/>
        <v>9.8812785388127863E-2</v>
      </c>
      <c r="L869" s="17">
        <f t="shared" ca="1" si="830"/>
        <v>0.12278538812785388</v>
      </c>
      <c r="M869" s="17">
        <f t="shared" ca="1" si="830"/>
        <v>0.14794520547945206</v>
      </c>
      <c r="N869" s="17">
        <f t="shared" ca="1" si="830"/>
        <v>0.16082191780821917</v>
      </c>
      <c r="O869" s="18">
        <v>3</v>
      </c>
      <c r="Q869" s="19">
        <f t="shared" ca="1" si="803"/>
        <v>83.176000000000002</v>
      </c>
      <c r="R869" t="s">
        <v>61</v>
      </c>
      <c r="S869">
        <v>2074</v>
      </c>
      <c r="T869" s="17">
        <v>90.626999999999995</v>
      </c>
      <c r="U869" s="17">
        <v>100.46</v>
      </c>
      <c r="V869" s="17">
        <v>83.176000000000002</v>
      </c>
    </row>
    <row r="870" spans="1:22" x14ac:dyDescent="0.45">
      <c r="A870" t="str">
        <f t="shared" ref="A870:B870" si="839">A702</f>
        <v>BWA</v>
      </c>
      <c r="B870" t="str">
        <f t="shared" si="839"/>
        <v>Botswana</v>
      </c>
      <c r="C870" s="6">
        <f t="shared" si="775"/>
        <v>6</v>
      </c>
      <c r="E870" t="str">
        <f t="shared" si="801"/>
        <v>NatGrdExt_BWA_6</v>
      </c>
      <c r="F870" s="17">
        <f t="shared" ca="1" si="816"/>
        <v>0.25949771689497714</v>
      </c>
      <c r="G870" s="17">
        <f t="shared" ca="1" si="830"/>
        <v>0.30515981735159814</v>
      </c>
      <c r="H870" s="17">
        <f t="shared" ca="1" si="830"/>
        <v>0.39433789954337894</v>
      </c>
      <c r="I870" s="17">
        <f t="shared" ca="1" si="830"/>
        <v>0.475296803652968</v>
      </c>
      <c r="J870" s="17">
        <f t="shared" ca="1" si="830"/>
        <v>0.5405022831050228</v>
      </c>
      <c r="K870" s="17">
        <f t="shared" ca="1" si="830"/>
        <v>0.58621004566210044</v>
      </c>
      <c r="L870" s="17">
        <f t="shared" ca="1" si="830"/>
        <v>0.61789954337899544</v>
      </c>
      <c r="M870" s="17">
        <f t="shared" ca="1" si="830"/>
        <v>0.64004566210045655</v>
      </c>
      <c r="N870" s="17">
        <f t="shared" ca="1" si="830"/>
        <v>0.64744292237442924</v>
      </c>
      <c r="O870" s="18">
        <v>3</v>
      </c>
      <c r="Q870" s="19">
        <f t="shared" ca="1" si="803"/>
        <v>83.076999999999998</v>
      </c>
      <c r="R870" t="s">
        <v>61</v>
      </c>
      <c r="S870">
        <v>2075</v>
      </c>
      <c r="T870" s="17">
        <v>90.581000000000003</v>
      </c>
      <c r="U870" s="17">
        <v>100.736</v>
      </c>
      <c r="V870" s="17">
        <v>83.076999999999998</v>
      </c>
    </row>
    <row r="871" spans="1:22" x14ac:dyDescent="0.45">
      <c r="A871" t="str">
        <f t="shared" ref="A871:B871" si="840">A703</f>
        <v>CAF</v>
      </c>
      <c r="B871" t="str">
        <f t="shared" si="840"/>
        <v>Central African Republic</v>
      </c>
      <c r="C871" s="6">
        <f t="shared" si="775"/>
        <v>6</v>
      </c>
      <c r="E871" t="str">
        <f t="shared" si="801"/>
        <v>NatGrdExt_CAF_6</v>
      </c>
      <c r="F871" s="17">
        <f t="shared" ca="1" si="816"/>
        <v>3.8630136986301369E-2</v>
      </c>
      <c r="G871" s="17">
        <f t="shared" ref="G871:N880" ca="1" si="841">MAX(F871,SUMIFS($Q$5:$Q$19999,$R$5:$R$19999,RIGHT($A871,3),$S$5:$S$19999,G$4)*VLOOKUP($C871,$Y$5:$Z$15,2,FALSE)/8.76)+SUMIF($Y$5:$Y$15,$C871,$AA$5:$AA$15)</f>
        <v>5.3196347031963472E-2</v>
      </c>
      <c r="H871" s="17">
        <f t="shared" ca="1" si="841"/>
        <v>9.6621004566210034E-2</v>
      </c>
      <c r="I871" s="17">
        <f t="shared" ca="1" si="841"/>
        <v>0.16634703196347031</v>
      </c>
      <c r="J871" s="17">
        <f t="shared" ca="1" si="841"/>
        <v>0.27283105022831045</v>
      </c>
      <c r="K871" s="17">
        <f t="shared" ca="1" si="841"/>
        <v>0.42251141552511412</v>
      </c>
      <c r="L871" s="17">
        <f t="shared" ca="1" si="841"/>
        <v>0.61511415525114155</v>
      </c>
      <c r="M871" s="17">
        <f t="shared" ca="1" si="841"/>
        <v>0.84068493150684931</v>
      </c>
      <c r="N871" s="17">
        <f t="shared" ca="1" si="841"/>
        <v>0.95945205479452056</v>
      </c>
      <c r="O871" s="18">
        <v>3</v>
      </c>
      <c r="Q871" s="19">
        <f t="shared" ca="1" si="803"/>
        <v>82.983999999999995</v>
      </c>
      <c r="R871" t="s">
        <v>61</v>
      </c>
      <c r="S871">
        <v>2076</v>
      </c>
      <c r="T871" s="17">
        <v>90.542000000000002</v>
      </c>
      <c r="U871" s="17">
        <v>101.01300000000001</v>
      </c>
      <c r="V871" s="17">
        <v>82.983999999999995</v>
      </c>
    </row>
    <row r="872" spans="1:22" x14ac:dyDescent="0.45">
      <c r="A872" t="str">
        <f t="shared" ref="A872:B872" si="842">A704</f>
        <v>CAN</v>
      </c>
      <c r="B872" t="str">
        <f t="shared" si="842"/>
        <v>Canada</v>
      </c>
      <c r="C872" s="6">
        <f t="shared" si="775"/>
        <v>6</v>
      </c>
      <c r="E872" t="str">
        <f t="shared" si="801"/>
        <v>NatGrdExt_CAN_6</v>
      </c>
      <c r="F872" s="17">
        <f t="shared" ca="1" si="816"/>
        <v>29.53707762557077</v>
      </c>
      <c r="G872" s="17">
        <f t="shared" ca="1" si="841"/>
        <v>30.036301369863008</v>
      </c>
      <c r="H872" s="17">
        <f t="shared" ca="1" si="841"/>
        <v>30.365844748858439</v>
      </c>
      <c r="I872" s="17">
        <f t="shared" ca="1" si="841"/>
        <v>30.435296803652971</v>
      </c>
      <c r="J872" s="17">
        <f t="shared" ca="1" si="841"/>
        <v>30.641278538812784</v>
      </c>
      <c r="K872" s="17">
        <f t="shared" ca="1" si="841"/>
        <v>31.080091324200911</v>
      </c>
      <c r="L872" s="17">
        <f t="shared" ca="1" si="841"/>
        <v>31.660502283105025</v>
      </c>
      <c r="M872" s="17">
        <f t="shared" ca="1" si="841"/>
        <v>32.551826484018264</v>
      </c>
      <c r="N872" s="17">
        <f t="shared" ca="1" si="841"/>
        <v>33.174611872146123</v>
      </c>
      <c r="O872" s="18">
        <v>3</v>
      </c>
      <c r="Q872" s="19">
        <f t="shared" ca="1" si="803"/>
        <v>82.894999999999996</v>
      </c>
      <c r="R872" t="s">
        <v>61</v>
      </c>
      <c r="S872">
        <v>2077</v>
      </c>
      <c r="T872" s="17">
        <v>90.507999999999996</v>
      </c>
      <c r="U872" s="17">
        <v>101.291</v>
      </c>
      <c r="V872" s="17">
        <v>82.894999999999996</v>
      </c>
    </row>
    <row r="873" spans="1:22" x14ac:dyDescent="0.45">
      <c r="A873" t="str">
        <f t="shared" ref="A873:B873" si="843">A705</f>
        <v>CHE</v>
      </c>
      <c r="B873" t="str">
        <f t="shared" si="843"/>
        <v>Switzerland</v>
      </c>
      <c r="C873" s="6">
        <f t="shared" si="775"/>
        <v>6</v>
      </c>
      <c r="E873" t="str">
        <f t="shared" si="801"/>
        <v>NatGrdExt_CHE_6</v>
      </c>
      <c r="F873" s="17">
        <f t="shared" ca="1" si="816"/>
        <v>3.3371232876712327</v>
      </c>
      <c r="G873" s="17">
        <f t="shared" ca="1" si="841"/>
        <v>3.3987671232876711</v>
      </c>
      <c r="H873" s="17">
        <f t="shared" ca="1" si="841"/>
        <v>3.4470776255707758</v>
      </c>
      <c r="I873" s="17">
        <f t="shared" ca="1" si="841"/>
        <v>3.4617351598173514</v>
      </c>
      <c r="J873" s="17">
        <f t="shared" ca="1" si="841"/>
        <v>3.4628310502283099</v>
      </c>
      <c r="K873" s="17">
        <f t="shared" ca="1" si="841"/>
        <v>3.4786301369863013</v>
      </c>
      <c r="L873" s="17">
        <f t="shared" ca="1" si="841"/>
        <v>3.5252054794520546</v>
      </c>
      <c r="M873" s="17">
        <f t="shared" ca="1" si="841"/>
        <v>3.6303196347031963</v>
      </c>
      <c r="N873" s="17">
        <f t="shared" ca="1" si="841"/>
        <v>3.7107305936073058</v>
      </c>
      <c r="O873" s="18">
        <v>3</v>
      </c>
      <c r="Q873" s="19">
        <f t="shared" ca="1" si="803"/>
        <v>82.813000000000002</v>
      </c>
      <c r="R873" t="s">
        <v>61</v>
      </c>
      <c r="S873">
        <v>2078</v>
      </c>
      <c r="T873" s="17">
        <v>90.477000000000004</v>
      </c>
      <c r="U873" s="17">
        <v>101.569</v>
      </c>
      <c r="V873" s="17">
        <v>82.813000000000002</v>
      </c>
    </row>
    <row r="874" spans="1:22" x14ac:dyDescent="0.45">
      <c r="A874" t="str">
        <f t="shared" ref="A874:B874" si="844">A706</f>
        <v>CHL</v>
      </c>
      <c r="B874" t="str">
        <f t="shared" si="844"/>
        <v>Chile</v>
      </c>
      <c r="C874" s="6">
        <f t="shared" si="775"/>
        <v>6</v>
      </c>
      <c r="E874" t="str">
        <f t="shared" si="801"/>
        <v>NatGrdExt_CHL_6</v>
      </c>
      <c r="F874" s="17">
        <f t="shared" ca="1" si="816"/>
        <v>4.1565753424657528</v>
      </c>
      <c r="G874" s="17">
        <f t="shared" ca="1" si="841"/>
        <v>4.5057990867579907</v>
      </c>
      <c r="H874" s="17">
        <f t="shared" ca="1" si="841"/>
        <v>5.0331963470319634</v>
      </c>
      <c r="I874" s="17">
        <f t="shared" ca="1" si="841"/>
        <v>5.3264840182648401</v>
      </c>
      <c r="J874" s="17">
        <f t="shared" ca="1" si="841"/>
        <v>5.4877625570776249</v>
      </c>
      <c r="K874" s="17">
        <f t="shared" ca="1" si="841"/>
        <v>5.5743378995433783</v>
      </c>
      <c r="L874" s="17">
        <f t="shared" ca="1" si="841"/>
        <v>5.6238812785388124</v>
      </c>
      <c r="M874" s="17">
        <f t="shared" ca="1" si="841"/>
        <v>5.6805022831050227</v>
      </c>
      <c r="N874" s="17">
        <f t="shared" ca="1" si="841"/>
        <v>5.7221004566210034</v>
      </c>
      <c r="O874" s="18">
        <v>3</v>
      </c>
      <c r="Q874" s="19">
        <f t="shared" ca="1" si="803"/>
        <v>82.739000000000004</v>
      </c>
      <c r="R874" t="s">
        <v>61</v>
      </c>
      <c r="S874">
        <v>2079</v>
      </c>
      <c r="T874" s="17">
        <v>90.447000000000003</v>
      </c>
      <c r="U874" s="17">
        <v>101.846</v>
      </c>
      <c r="V874" s="17">
        <v>82.739000000000004</v>
      </c>
    </row>
    <row r="875" spans="1:22" x14ac:dyDescent="0.45">
      <c r="A875" t="str">
        <f t="shared" ref="A875:B875" si="845">A707</f>
        <v>CHN</v>
      </c>
      <c r="B875" t="str">
        <f t="shared" si="845"/>
        <v>China</v>
      </c>
      <c r="C875" s="6">
        <f t="shared" si="775"/>
        <v>6</v>
      </c>
      <c r="E875" t="str">
        <f t="shared" si="801"/>
        <v>NatGrdExt_CHN_6</v>
      </c>
      <c r="F875" s="17">
        <f t="shared" ca="1" si="816"/>
        <v>562.14611872146111</v>
      </c>
      <c r="G875" s="17">
        <f t="shared" ca="1" si="841"/>
        <v>698.66666666666652</v>
      </c>
      <c r="H875" s="17">
        <f t="shared" ca="1" si="841"/>
        <v>875.86757990867579</v>
      </c>
      <c r="I875" s="17">
        <f t="shared" ca="1" si="841"/>
        <v>925.42922374429224</v>
      </c>
      <c r="J875" s="17">
        <f t="shared" ca="1" si="841"/>
        <v>925.42922374429224</v>
      </c>
      <c r="K875" s="17">
        <f t="shared" ca="1" si="841"/>
        <v>925.42922374429224</v>
      </c>
      <c r="L875" s="17">
        <f t="shared" ca="1" si="841"/>
        <v>925.42922374429224</v>
      </c>
      <c r="M875" s="17">
        <f t="shared" ca="1" si="841"/>
        <v>925.42922374429224</v>
      </c>
      <c r="N875" s="17">
        <f t="shared" ca="1" si="841"/>
        <v>925.42922374429224</v>
      </c>
      <c r="O875" s="18">
        <v>3</v>
      </c>
      <c r="Q875" s="19">
        <f t="shared" ca="1" si="803"/>
        <v>82.674999999999997</v>
      </c>
      <c r="R875" t="s">
        <v>61</v>
      </c>
      <c r="S875">
        <v>2080</v>
      </c>
      <c r="T875" s="17">
        <v>90.417000000000002</v>
      </c>
      <c r="U875" s="17">
        <v>102.121</v>
      </c>
      <c r="V875" s="17">
        <v>82.674999999999997</v>
      </c>
    </row>
    <row r="876" spans="1:22" x14ac:dyDescent="0.45">
      <c r="A876" t="str">
        <f t="shared" ref="A876:B876" si="846">A708</f>
        <v>CIV</v>
      </c>
      <c r="B876" t="str">
        <f t="shared" si="846"/>
        <v>Ivory Coast</v>
      </c>
      <c r="C876" s="6">
        <f t="shared" si="775"/>
        <v>6</v>
      </c>
      <c r="E876" t="str">
        <f t="shared" si="801"/>
        <v>NatGrdExt_CIV_6</v>
      </c>
      <c r="F876" s="17">
        <f t="shared" ca="1" si="816"/>
        <v>0.48894977168949771</v>
      </c>
      <c r="G876" s="17">
        <f t="shared" ca="1" si="841"/>
        <v>0.64890410958904099</v>
      </c>
      <c r="H876" s="17">
        <f t="shared" ca="1" si="841"/>
        <v>1.0895890410958904</v>
      </c>
      <c r="I876" s="17">
        <f t="shared" ca="1" si="841"/>
        <v>1.731552511415525</v>
      </c>
      <c r="J876" s="17">
        <f t="shared" ca="1" si="841"/>
        <v>2.6093150684931503</v>
      </c>
      <c r="K876" s="17">
        <f t="shared" ca="1" si="841"/>
        <v>3.7168949771689501</v>
      </c>
      <c r="L876" s="17">
        <f t="shared" ca="1" si="841"/>
        <v>4.9999543378995428</v>
      </c>
      <c r="M876" s="17">
        <f t="shared" ca="1" si="841"/>
        <v>6.3731963470319632</v>
      </c>
      <c r="N876" s="17">
        <f t="shared" ca="1" si="841"/>
        <v>7.0610045662100447</v>
      </c>
      <c r="O876" s="18">
        <v>3</v>
      </c>
      <c r="Q876" s="19">
        <f t="shared" ca="1" si="803"/>
        <v>82.622</v>
      </c>
      <c r="R876" t="s">
        <v>61</v>
      </c>
      <c r="S876">
        <v>2081</v>
      </c>
      <c r="T876" s="17">
        <v>90.384</v>
      </c>
      <c r="U876" s="17">
        <v>102.39400000000001</v>
      </c>
      <c r="V876" s="17">
        <v>82.622</v>
      </c>
    </row>
    <row r="877" spans="1:22" x14ac:dyDescent="0.45">
      <c r="A877" t="str">
        <f t="shared" ref="A877:B877" si="847">A709</f>
        <v>CMR</v>
      </c>
      <c r="B877" t="str">
        <f t="shared" si="847"/>
        <v>Cameroon</v>
      </c>
      <c r="C877" s="6">
        <f t="shared" si="775"/>
        <v>6</v>
      </c>
      <c r="E877" t="str">
        <f t="shared" si="801"/>
        <v>NatGrdExt_CMR_6</v>
      </c>
      <c r="F877" s="17">
        <f t="shared" ca="1" si="816"/>
        <v>0.54949771689497717</v>
      </c>
      <c r="G877" s="17">
        <f t="shared" ca="1" si="841"/>
        <v>0.72694063926940633</v>
      </c>
      <c r="H877" s="17">
        <f t="shared" ca="1" si="841"/>
        <v>1.2111415525114155</v>
      </c>
      <c r="I877" s="17">
        <f t="shared" ca="1" si="841"/>
        <v>1.9006392694063927</v>
      </c>
      <c r="J877" s="17">
        <f t="shared" ca="1" si="841"/>
        <v>2.8181735159817354</v>
      </c>
      <c r="K877" s="17">
        <f t="shared" ca="1" si="841"/>
        <v>3.9445662100456613</v>
      </c>
      <c r="L877" s="17">
        <f t="shared" ca="1" si="841"/>
        <v>5.2126940639269401</v>
      </c>
      <c r="M877" s="17">
        <f t="shared" ca="1" si="841"/>
        <v>6.5189041095890419</v>
      </c>
      <c r="N877" s="17">
        <f t="shared" ca="1" si="841"/>
        <v>7.1523287671232874</v>
      </c>
      <c r="O877" s="18">
        <v>3</v>
      </c>
      <c r="Q877" s="19">
        <f t="shared" ca="1" si="803"/>
        <v>82.58</v>
      </c>
      <c r="R877" t="s">
        <v>61</v>
      </c>
      <c r="S877">
        <v>2082</v>
      </c>
      <c r="T877" s="17">
        <v>90.346999999999994</v>
      </c>
      <c r="U877" s="17">
        <v>102.664</v>
      </c>
      <c r="V877" s="17">
        <v>82.58</v>
      </c>
    </row>
    <row r="878" spans="1:22" x14ac:dyDescent="0.45">
      <c r="A878" t="str">
        <f t="shared" ref="A878:B878" si="848">A710</f>
        <v>COD</v>
      </c>
      <c r="B878" t="str">
        <f t="shared" si="848"/>
        <v>Democratic Republic of Congo</v>
      </c>
      <c r="C878" s="6">
        <f t="shared" ref="C878:C941" si="849">C710+1</f>
        <v>6</v>
      </c>
      <c r="E878" t="str">
        <f t="shared" si="801"/>
        <v>NatGrdExt_COD_6</v>
      </c>
      <c r="F878" s="17">
        <f t="shared" ca="1" si="816"/>
        <v>0.92374429223744281</v>
      </c>
      <c r="G878" s="17">
        <f t="shared" ca="1" si="841"/>
        <v>1.3033789954337898</v>
      </c>
      <c r="H878" s="17">
        <f t="shared" ca="1" si="841"/>
        <v>2.4869406392694065</v>
      </c>
      <c r="I878" s="17">
        <f t="shared" ca="1" si="841"/>
        <v>4.4567579908675796</v>
      </c>
      <c r="J878" s="17">
        <f t="shared" ca="1" si="841"/>
        <v>7.5179452054794513</v>
      </c>
      <c r="K878" s="17">
        <f t="shared" ca="1" si="841"/>
        <v>11.912237442922374</v>
      </c>
      <c r="L878" s="17">
        <f t="shared" ca="1" si="841"/>
        <v>17.677123287671233</v>
      </c>
      <c r="M878" s="17">
        <f t="shared" ca="1" si="841"/>
        <v>24.521963470319633</v>
      </c>
      <c r="N878" s="17">
        <f t="shared" ca="1" si="841"/>
        <v>28.159360730593608</v>
      </c>
      <c r="O878" s="18">
        <v>3</v>
      </c>
      <c r="Q878" s="19">
        <f t="shared" ca="1" si="803"/>
        <v>82.552999999999997</v>
      </c>
      <c r="R878" t="s">
        <v>61</v>
      </c>
      <c r="S878">
        <v>2083</v>
      </c>
      <c r="T878" s="17">
        <v>90.302999999999997</v>
      </c>
      <c r="U878" s="17">
        <v>102.93300000000001</v>
      </c>
      <c r="V878" s="17">
        <v>82.552999999999997</v>
      </c>
    </row>
    <row r="879" spans="1:22" x14ac:dyDescent="0.45">
      <c r="A879" t="str">
        <f t="shared" ref="A879:B879" si="850">A711</f>
        <v>COG</v>
      </c>
      <c r="B879" t="str">
        <f t="shared" si="850"/>
        <v>Republic of Congo</v>
      </c>
      <c r="C879" s="6">
        <f t="shared" si="849"/>
        <v>6</v>
      </c>
      <c r="E879" t="str">
        <f t="shared" si="801"/>
        <v>NatGrdExt_COG_6</v>
      </c>
      <c r="F879" s="17">
        <f t="shared" ca="1" si="816"/>
        <v>8.2785388127853882E-2</v>
      </c>
      <c r="G879" s="17">
        <f t="shared" ca="1" si="841"/>
        <v>0.11246575342465753</v>
      </c>
      <c r="H879" s="17">
        <f t="shared" ca="1" si="841"/>
        <v>0.19936073059360729</v>
      </c>
      <c r="I879" s="17">
        <f t="shared" ca="1" si="841"/>
        <v>0.33260273972602739</v>
      </c>
      <c r="J879" s="17">
        <f t="shared" ca="1" si="841"/>
        <v>0.52602739726027392</v>
      </c>
      <c r="K879" s="17">
        <f t="shared" ca="1" si="841"/>
        <v>0.78575342465753406</v>
      </c>
      <c r="L879" s="17">
        <f t="shared" ca="1" si="841"/>
        <v>1.1035616438356164</v>
      </c>
      <c r="M879" s="17">
        <f t="shared" ca="1" si="841"/>
        <v>1.4557534246575343</v>
      </c>
      <c r="N879" s="17">
        <f t="shared" ca="1" si="841"/>
        <v>1.6343378995433788</v>
      </c>
      <c r="O879" s="18">
        <v>3</v>
      </c>
      <c r="Q879" s="19">
        <f t="shared" ca="1" si="803"/>
        <v>82.54</v>
      </c>
      <c r="R879" t="s">
        <v>61</v>
      </c>
      <c r="S879">
        <v>2084</v>
      </c>
      <c r="T879" s="17">
        <v>90.251000000000005</v>
      </c>
      <c r="U879" s="17">
        <v>103.202</v>
      </c>
      <c r="V879" s="17">
        <v>82.54</v>
      </c>
    </row>
    <row r="880" spans="1:22" x14ac:dyDescent="0.45">
      <c r="A880" t="str">
        <f t="shared" ref="A880:B880" si="851">A712</f>
        <v>COL</v>
      </c>
      <c r="B880" t="str">
        <f t="shared" si="851"/>
        <v>Colombia</v>
      </c>
      <c r="C880" s="6">
        <f t="shared" si="849"/>
        <v>6</v>
      </c>
      <c r="E880" t="str">
        <f t="shared" si="801"/>
        <v>NatGrdExt_COL_6</v>
      </c>
      <c r="F880" s="17">
        <f t="shared" ca="1" si="816"/>
        <v>3.8929223744292236</v>
      </c>
      <c r="G880" s="17">
        <f t="shared" ca="1" si="841"/>
        <v>4.4588127853881279</v>
      </c>
      <c r="H880" s="17">
        <f t="shared" ca="1" si="841"/>
        <v>5.7080821917808224</v>
      </c>
      <c r="I880" s="17">
        <f t="shared" ca="1" si="841"/>
        <v>7.0107762557077624</v>
      </c>
      <c r="J880" s="17">
        <f t="shared" ca="1" si="841"/>
        <v>8.2872602739726027</v>
      </c>
      <c r="K880" s="17">
        <f t="shared" ca="1" si="841"/>
        <v>9.4833333333333325</v>
      </c>
      <c r="L880" s="17">
        <f t="shared" ca="1" si="841"/>
        <v>10.552283105022831</v>
      </c>
      <c r="M880" s="17">
        <f t="shared" ca="1" si="841"/>
        <v>11.523835616438355</v>
      </c>
      <c r="N880" s="17">
        <f t="shared" ca="1" si="841"/>
        <v>11.995388127853882</v>
      </c>
      <c r="O880" s="18">
        <v>3</v>
      </c>
      <c r="Q880" s="19">
        <f t="shared" ca="1" si="803"/>
        <v>82.543999999999997</v>
      </c>
      <c r="R880" t="s">
        <v>61</v>
      </c>
      <c r="S880">
        <v>2085</v>
      </c>
      <c r="T880" s="17">
        <v>90.188999999999993</v>
      </c>
      <c r="U880" s="17">
        <v>103.471</v>
      </c>
      <c r="V880" s="17">
        <v>82.543999999999997</v>
      </c>
    </row>
    <row r="881" spans="1:22" x14ac:dyDescent="0.45">
      <c r="A881" t="str">
        <f t="shared" ref="A881:B881" si="852">A713</f>
        <v>CRI</v>
      </c>
      <c r="B881" t="str">
        <f t="shared" si="852"/>
        <v>Costa Rica</v>
      </c>
      <c r="C881" s="6">
        <f t="shared" si="849"/>
        <v>6</v>
      </c>
      <c r="E881" t="str">
        <f t="shared" si="801"/>
        <v>NatGrdExt_CRI_6</v>
      </c>
      <c r="F881" s="17">
        <f t="shared" ca="1" si="816"/>
        <v>0.58063926940639266</v>
      </c>
      <c r="G881" s="17">
        <f t="shared" ref="G881:N890" ca="1" si="853">MAX(F881,SUMIFS($Q$5:$Q$19999,$R$5:$R$19999,RIGHT($A881,3),$S$5:$S$19999,G$4)*VLOOKUP($C881,$Y$5:$Z$15,2,FALSE)/8.76)+SUMIF($Y$5:$Y$15,$C881,$AA$5:$AA$15)</f>
        <v>0.64273972602739726</v>
      </c>
      <c r="H881" s="17">
        <f t="shared" ca="1" si="853"/>
        <v>0.75598173515981737</v>
      </c>
      <c r="I881" s="17">
        <f t="shared" ca="1" si="853"/>
        <v>0.84794520547945207</v>
      </c>
      <c r="J881" s="17">
        <f t="shared" ca="1" si="853"/>
        <v>0.91634703196347045</v>
      </c>
      <c r="K881" s="17">
        <f t="shared" ca="1" si="853"/>
        <v>0.96059360730593601</v>
      </c>
      <c r="L881" s="17">
        <f t="shared" ca="1" si="853"/>
        <v>0.98662100456621005</v>
      </c>
      <c r="M881" s="17">
        <f t="shared" ca="1" si="853"/>
        <v>1.0075799086757991</v>
      </c>
      <c r="N881" s="17">
        <f t="shared" ca="1" si="853"/>
        <v>1.0188127853881279</v>
      </c>
      <c r="O881" s="18">
        <v>3</v>
      </c>
      <c r="Q881" s="19">
        <f t="shared" ca="1" si="803"/>
        <v>82.564999999999998</v>
      </c>
      <c r="R881" t="s">
        <v>61</v>
      </c>
      <c r="S881">
        <v>2086</v>
      </c>
      <c r="T881" s="17">
        <v>90.114000000000004</v>
      </c>
      <c r="U881" s="17">
        <v>103.742</v>
      </c>
      <c r="V881" s="17">
        <v>82.564999999999998</v>
      </c>
    </row>
    <row r="882" spans="1:22" x14ac:dyDescent="0.45">
      <c r="A882" t="str">
        <f t="shared" ref="A882:B882" si="854">A714</f>
        <v>CUB</v>
      </c>
      <c r="B882" t="str">
        <f t="shared" si="854"/>
        <v>Cuba</v>
      </c>
      <c r="C882" s="6">
        <f t="shared" si="849"/>
        <v>6</v>
      </c>
      <c r="E882" t="str">
        <f t="shared" si="801"/>
        <v>NatGrdExt_CUB_6</v>
      </c>
      <c r="F882" s="17">
        <f t="shared" ca="1" si="816"/>
        <v>0.87488584474885844</v>
      </c>
      <c r="G882" s="17">
        <f t="shared" ca="1" si="853"/>
        <v>0.93753424657534246</v>
      </c>
      <c r="H882" s="17">
        <f t="shared" ca="1" si="853"/>
        <v>1.0456164383561644</v>
      </c>
      <c r="I882" s="17">
        <f t="shared" ca="1" si="853"/>
        <v>1.1216438356164384</v>
      </c>
      <c r="J882" s="17">
        <f t="shared" ca="1" si="853"/>
        <v>1.1651598173515982</v>
      </c>
      <c r="K882" s="17">
        <f t="shared" ca="1" si="853"/>
        <v>1.1953881278538812</v>
      </c>
      <c r="L882" s="17">
        <f t="shared" ca="1" si="853"/>
        <v>1.2259360730593607</v>
      </c>
      <c r="M882" s="17">
        <f t="shared" ca="1" si="853"/>
        <v>1.2538812785388127</v>
      </c>
      <c r="N882" s="17">
        <f t="shared" ca="1" si="853"/>
        <v>1.2674429223744292</v>
      </c>
      <c r="O882" s="18">
        <v>3</v>
      </c>
      <c r="Q882" s="19">
        <f t="shared" ca="1" si="803"/>
        <v>82.603999999999999</v>
      </c>
      <c r="R882" t="s">
        <v>61</v>
      </c>
      <c r="S882">
        <v>2087</v>
      </c>
      <c r="T882" s="17">
        <v>90.028000000000006</v>
      </c>
      <c r="U882" s="17">
        <v>104.015</v>
      </c>
      <c r="V882" s="17">
        <v>82.603999999999999</v>
      </c>
    </row>
    <row r="883" spans="1:22" x14ac:dyDescent="0.45">
      <c r="A883" t="str">
        <f t="shared" ref="A883:B883" si="855">A715</f>
        <v>CYP</v>
      </c>
      <c r="B883" t="str">
        <f t="shared" si="855"/>
        <v>Cyprus</v>
      </c>
      <c r="C883" s="6">
        <f t="shared" si="849"/>
        <v>6</v>
      </c>
      <c r="E883" t="str">
        <f t="shared" si="801"/>
        <v>NatGrdExt_CYP_6</v>
      </c>
      <c r="F883" s="17">
        <f t="shared" ca="1" si="816"/>
        <v>0.34616438356164386</v>
      </c>
      <c r="G883" s="17">
        <f t="shared" ca="1" si="853"/>
        <v>0.35803652968036526</v>
      </c>
      <c r="H883" s="17">
        <f t="shared" ca="1" si="853"/>
        <v>0.37566210045662102</v>
      </c>
      <c r="I883" s="17">
        <f t="shared" ca="1" si="853"/>
        <v>0.38255707762557078</v>
      </c>
      <c r="J883" s="17">
        <f t="shared" ca="1" si="853"/>
        <v>0.38415525114155247</v>
      </c>
      <c r="K883" s="17">
        <f t="shared" ca="1" si="853"/>
        <v>0.38415525114155247</v>
      </c>
      <c r="L883" s="17">
        <f t="shared" ca="1" si="853"/>
        <v>0.38415525114155247</v>
      </c>
      <c r="M883" s="17">
        <f t="shared" ca="1" si="853"/>
        <v>0.38415525114155247</v>
      </c>
      <c r="N883" s="17">
        <f t="shared" ca="1" si="853"/>
        <v>0.38415525114155247</v>
      </c>
      <c r="O883" s="18">
        <v>3</v>
      </c>
      <c r="Q883" s="19">
        <f t="shared" ca="1" si="803"/>
        <v>82.659000000000006</v>
      </c>
      <c r="R883" t="s">
        <v>61</v>
      </c>
      <c r="S883">
        <v>2088</v>
      </c>
      <c r="T883" s="17">
        <v>89.932000000000002</v>
      </c>
      <c r="U883" s="17">
        <v>104.291</v>
      </c>
      <c r="V883" s="17">
        <v>82.659000000000006</v>
      </c>
    </row>
    <row r="884" spans="1:22" x14ac:dyDescent="0.45">
      <c r="A884" t="str">
        <f t="shared" ref="A884:B884" si="856">A716</f>
        <v>CZE</v>
      </c>
      <c r="B884" t="str">
        <f t="shared" si="856"/>
        <v>Czech Republic</v>
      </c>
      <c r="C884" s="6">
        <f t="shared" si="849"/>
        <v>6</v>
      </c>
      <c r="E884" t="str">
        <f t="shared" si="801"/>
        <v>NatGrdExt_CZE_6</v>
      </c>
      <c r="F884" s="17">
        <f t="shared" ca="1" si="816"/>
        <v>3.1873972602739724</v>
      </c>
      <c r="G884" s="17">
        <f t="shared" ca="1" si="853"/>
        <v>3.1873972602739724</v>
      </c>
      <c r="H884" s="17">
        <f t="shared" ca="1" si="853"/>
        <v>3.1873972602739724</v>
      </c>
      <c r="I884" s="17">
        <f t="shared" ca="1" si="853"/>
        <v>3.1873972602739724</v>
      </c>
      <c r="J884" s="17">
        <f t="shared" ca="1" si="853"/>
        <v>3.1873972602739724</v>
      </c>
      <c r="K884" s="17">
        <f t="shared" ca="1" si="853"/>
        <v>3.1873972602739724</v>
      </c>
      <c r="L884" s="17">
        <f t="shared" ca="1" si="853"/>
        <v>3.1873972602739724</v>
      </c>
      <c r="M884" s="17">
        <f t="shared" ca="1" si="853"/>
        <v>3.1873972602739724</v>
      </c>
      <c r="N884" s="17">
        <f t="shared" ca="1" si="853"/>
        <v>3.1873972602739724</v>
      </c>
      <c r="O884" s="18">
        <v>3</v>
      </c>
      <c r="Q884" s="19">
        <f t="shared" ca="1" si="803"/>
        <v>82.730999999999995</v>
      </c>
      <c r="R884" t="s">
        <v>61</v>
      </c>
      <c r="S884">
        <v>2089</v>
      </c>
      <c r="T884" s="17">
        <v>89.825999999999993</v>
      </c>
      <c r="U884" s="17">
        <v>104.571</v>
      </c>
      <c r="V884" s="17">
        <v>82.730999999999995</v>
      </c>
    </row>
    <row r="885" spans="1:22" x14ac:dyDescent="0.45">
      <c r="A885" t="str">
        <f t="shared" ref="A885:B885" si="857">A717</f>
        <v>DEU</v>
      </c>
      <c r="B885" t="str">
        <f t="shared" si="857"/>
        <v>Germany</v>
      </c>
      <c r="C885" s="6">
        <f t="shared" si="849"/>
        <v>6</v>
      </c>
      <c r="E885" t="str">
        <f t="shared" si="801"/>
        <v>NatGrdExt_DEU_6</v>
      </c>
      <c r="F885" s="17">
        <f t="shared" ca="1" si="816"/>
        <v>27.92945205479452</v>
      </c>
      <c r="G885" s="17">
        <f t="shared" ca="1" si="853"/>
        <v>27.92945205479452</v>
      </c>
      <c r="H885" s="17">
        <f t="shared" ca="1" si="853"/>
        <v>27.92945205479452</v>
      </c>
      <c r="I885" s="17">
        <f t="shared" ca="1" si="853"/>
        <v>27.92945205479452</v>
      </c>
      <c r="J885" s="17">
        <f t="shared" ca="1" si="853"/>
        <v>27.92945205479452</v>
      </c>
      <c r="K885" s="17">
        <f t="shared" ca="1" si="853"/>
        <v>27.92945205479452</v>
      </c>
      <c r="L885" s="17">
        <f t="shared" ca="1" si="853"/>
        <v>27.92945205479452</v>
      </c>
      <c r="M885" s="17">
        <f t="shared" ca="1" si="853"/>
        <v>27.92945205479452</v>
      </c>
      <c r="N885" s="17">
        <f t="shared" ca="1" si="853"/>
        <v>27.92945205479452</v>
      </c>
      <c r="O885" s="18">
        <v>3</v>
      </c>
      <c r="Q885" s="19">
        <f t="shared" ca="1" si="803"/>
        <v>82.819000000000003</v>
      </c>
      <c r="R885" t="s">
        <v>61</v>
      </c>
      <c r="S885">
        <v>2090</v>
      </c>
      <c r="T885" s="17">
        <v>89.712000000000003</v>
      </c>
      <c r="U885" s="17">
        <v>104.85599999999999</v>
      </c>
      <c r="V885" s="17">
        <v>82.819000000000003</v>
      </c>
    </row>
    <row r="886" spans="1:22" x14ac:dyDescent="0.45">
      <c r="A886" t="str">
        <f t="shared" ref="A886:B886" si="858">A718</f>
        <v>DJI</v>
      </c>
      <c r="B886" t="str">
        <f t="shared" si="858"/>
        <v>Djibouti</v>
      </c>
      <c r="C886" s="6">
        <f t="shared" si="849"/>
        <v>6</v>
      </c>
      <c r="E886" t="str">
        <f t="shared" si="801"/>
        <v>NatGrdExt_DJI_6</v>
      </c>
      <c r="F886" s="17">
        <f t="shared" ca="1" si="816"/>
        <v>7.534246575342466E-3</v>
      </c>
      <c r="G886" s="17">
        <f t="shared" ca="1" si="853"/>
        <v>9.9543378995433779E-3</v>
      </c>
      <c r="H886" s="17">
        <f t="shared" ca="1" si="853"/>
        <v>1.7077625570776255E-2</v>
      </c>
      <c r="I886" s="17">
        <f t="shared" ca="1" si="853"/>
        <v>2.780821917808219E-2</v>
      </c>
      <c r="J886" s="17">
        <f t="shared" ca="1" si="853"/>
        <v>4.3561643835616434E-2</v>
      </c>
      <c r="K886" s="17">
        <f t="shared" ca="1" si="853"/>
        <v>6.525114155251141E-2</v>
      </c>
      <c r="L886" s="17">
        <f t="shared" ca="1" si="853"/>
        <v>9.2785388127853877E-2</v>
      </c>
      <c r="M886" s="17">
        <f t="shared" ca="1" si="853"/>
        <v>0.12598173515981734</v>
      </c>
      <c r="N886" s="17">
        <f t="shared" ca="1" si="853"/>
        <v>0.14406392694063924</v>
      </c>
      <c r="O886" s="18">
        <v>3</v>
      </c>
      <c r="Q886" s="19">
        <f t="shared" ca="1" si="803"/>
        <v>82.923000000000002</v>
      </c>
      <c r="R886" t="s">
        <v>61</v>
      </c>
      <c r="S886">
        <v>2091</v>
      </c>
      <c r="T886" s="17">
        <v>89.59</v>
      </c>
      <c r="U886" s="17">
        <v>105.146</v>
      </c>
      <c r="V886" s="17">
        <v>82.923000000000002</v>
      </c>
    </row>
    <row r="887" spans="1:22" x14ac:dyDescent="0.45">
      <c r="A887" t="str">
        <f t="shared" ref="A887:B887" si="859">A719</f>
        <v>DNK</v>
      </c>
      <c r="B887" t="str">
        <f t="shared" si="859"/>
        <v>Denmark</v>
      </c>
      <c r="C887" s="6">
        <f t="shared" si="849"/>
        <v>6</v>
      </c>
      <c r="E887" t="str">
        <f t="shared" si="801"/>
        <v>NatGrdExt_DNK_6</v>
      </c>
      <c r="F887" s="17">
        <f t="shared" ca="1" si="816"/>
        <v>1.7326484018264841</v>
      </c>
      <c r="G887" s="17">
        <f t="shared" ca="1" si="853"/>
        <v>1.7717808219178079</v>
      </c>
      <c r="H887" s="17">
        <f t="shared" ca="1" si="853"/>
        <v>1.8316894977168947</v>
      </c>
      <c r="I887" s="17">
        <f t="shared" ca="1" si="853"/>
        <v>1.8887671232876708</v>
      </c>
      <c r="J887" s="17">
        <f t="shared" ca="1" si="853"/>
        <v>1.9768949771689497</v>
      </c>
      <c r="K887" s="17">
        <f t="shared" ca="1" si="853"/>
        <v>2.0936073059360729</v>
      </c>
      <c r="L887" s="17">
        <f t="shared" ca="1" si="853"/>
        <v>2.2302739726027396</v>
      </c>
      <c r="M887" s="17">
        <f t="shared" ca="1" si="853"/>
        <v>2.3947488584474885</v>
      </c>
      <c r="N887" s="17">
        <f t="shared" ca="1" si="853"/>
        <v>2.488538812785388</v>
      </c>
      <c r="O887" s="18">
        <v>3</v>
      </c>
      <c r="Q887" s="19">
        <f t="shared" ca="1" si="803"/>
        <v>83.04</v>
      </c>
      <c r="R887" t="s">
        <v>61</v>
      </c>
      <c r="S887">
        <v>2092</v>
      </c>
      <c r="T887" s="17">
        <v>89.460999999999999</v>
      </c>
      <c r="U887" s="17">
        <v>105.441</v>
      </c>
      <c r="V887" s="17">
        <v>83.04</v>
      </c>
    </row>
    <row r="888" spans="1:22" x14ac:dyDescent="0.45">
      <c r="A888" t="str">
        <f t="shared" ref="A888:B888" si="860">A720</f>
        <v>DOM</v>
      </c>
      <c r="B888" t="str">
        <f t="shared" si="860"/>
        <v>Dominican Republic</v>
      </c>
      <c r="C888" s="6">
        <f t="shared" si="849"/>
        <v>6</v>
      </c>
      <c r="E888" t="str">
        <f t="shared" si="801"/>
        <v>NatGrdExt_DOM_6</v>
      </c>
      <c r="F888" s="17">
        <f t="shared" ca="1" si="816"/>
        <v>1.0293150684931507</v>
      </c>
      <c r="G888" s="17">
        <f t="shared" ca="1" si="853"/>
        <v>1.2113698630136986</v>
      </c>
      <c r="H888" s="17">
        <f t="shared" ca="1" si="853"/>
        <v>1.6031050228310499</v>
      </c>
      <c r="I888" s="17">
        <f t="shared" ca="1" si="853"/>
        <v>1.9847488584474884</v>
      </c>
      <c r="J888" s="17">
        <f t="shared" ca="1" si="853"/>
        <v>2.3336073059360731</v>
      </c>
      <c r="K888" s="17">
        <f t="shared" ca="1" si="853"/>
        <v>2.6313242009132418</v>
      </c>
      <c r="L888" s="17">
        <f t="shared" ca="1" si="853"/>
        <v>2.8775342465753422</v>
      </c>
      <c r="M888" s="17">
        <f t="shared" ca="1" si="853"/>
        <v>3.0820091324200911</v>
      </c>
      <c r="N888" s="17">
        <f t="shared" ca="1" si="853"/>
        <v>3.1734246575342464</v>
      </c>
      <c r="O888" s="18">
        <v>3</v>
      </c>
      <c r="Q888" s="19">
        <f t="shared" ca="1" si="803"/>
        <v>83.171000000000006</v>
      </c>
      <c r="R888" t="s">
        <v>61</v>
      </c>
      <c r="S888">
        <v>2093</v>
      </c>
      <c r="T888" s="17">
        <v>89.322999999999993</v>
      </c>
      <c r="U888" s="17">
        <v>105.742</v>
      </c>
      <c r="V888" s="17">
        <v>83.171000000000006</v>
      </c>
    </row>
    <row r="889" spans="1:22" x14ac:dyDescent="0.45">
      <c r="A889" t="str">
        <f t="shared" ref="A889:B889" si="861">A721</f>
        <v>DZA</v>
      </c>
      <c r="B889" t="str">
        <f t="shared" si="861"/>
        <v>Algeria</v>
      </c>
      <c r="C889" s="6">
        <f t="shared" si="849"/>
        <v>6</v>
      </c>
      <c r="E889" t="str">
        <f t="shared" si="801"/>
        <v>NatGrdExt_DZA_6</v>
      </c>
      <c r="F889" s="17">
        <f t="shared" ca="1" si="816"/>
        <v>4.1322831050228306</v>
      </c>
      <c r="G889" s="17">
        <f t="shared" ca="1" si="853"/>
        <v>5.2961187214611876</v>
      </c>
      <c r="H889" s="17">
        <f t="shared" ca="1" si="853"/>
        <v>8.4029680365296802</v>
      </c>
      <c r="I889" s="17">
        <f t="shared" ca="1" si="853"/>
        <v>12.830182648401827</v>
      </c>
      <c r="J889" s="17">
        <f t="shared" ca="1" si="853"/>
        <v>18.416666666666664</v>
      </c>
      <c r="K889" s="17">
        <f t="shared" ca="1" si="853"/>
        <v>24.784611872146115</v>
      </c>
      <c r="L889" s="17">
        <f t="shared" ca="1" si="853"/>
        <v>31.70849315068493</v>
      </c>
      <c r="M889" s="17">
        <f t="shared" ca="1" si="853"/>
        <v>38.694520547945203</v>
      </c>
      <c r="N889" s="17">
        <f t="shared" ca="1" si="853"/>
        <v>41.976347031963464</v>
      </c>
      <c r="O889" s="18">
        <v>3</v>
      </c>
      <c r="Q889" s="19">
        <f t="shared" ca="1" si="803"/>
        <v>83.313999999999993</v>
      </c>
      <c r="R889" t="s">
        <v>61</v>
      </c>
      <c r="S889">
        <v>2094</v>
      </c>
      <c r="T889" s="17">
        <v>89.177000000000007</v>
      </c>
      <c r="U889" s="17">
        <v>106.051</v>
      </c>
      <c r="V889" s="17">
        <v>83.313999999999993</v>
      </c>
    </row>
    <row r="890" spans="1:22" x14ac:dyDescent="0.45">
      <c r="A890" t="str">
        <f t="shared" ref="A890:B890" si="862">A722</f>
        <v>ECU</v>
      </c>
      <c r="B890" t="str">
        <f t="shared" si="862"/>
        <v>Ecuador</v>
      </c>
      <c r="C890" s="6">
        <f t="shared" si="849"/>
        <v>6</v>
      </c>
      <c r="E890" t="str">
        <f t="shared" si="801"/>
        <v>NatGrdExt_ECU_6</v>
      </c>
      <c r="F890" s="17">
        <f t="shared" ca="1" si="816"/>
        <v>1.8577625570776257</v>
      </c>
      <c r="G890" s="17">
        <f t="shared" ca="1" si="853"/>
        <v>2.4394063926940639</v>
      </c>
      <c r="H890" s="17">
        <f t="shared" ca="1" si="853"/>
        <v>4.0407305936073064</v>
      </c>
      <c r="I890" s="17">
        <f t="shared" ca="1" si="853"/>
        <v>6.2680365296803657</v>
      </c>
      <c r="J890" s="17">
        <f t="shared" ca="1" si="853"/>
        <v>9.0584018264840171</v>
      </c>
      <c r="K890" s="17">
        <f t="shared" ca="1" si="853"/>
        <v>12.173515981735161</v>
      </c>
      <c r="L890" s="17">
        <f t="shared" ca="1" si="853"/>
        <v>15.280228310502281</v>
      </c>
      <c r="M890" s="17">
        <f t="shared" ca="1" si="853"/>
        <v>18.082602739726028</v>
      </c>
      <c r="N890" s="17">
        <f t="shared" ca="1" si="853"/>
        <v>19.318401826484017</v>
      </c>
      <c r="O890" s="18">
        <v>3</v>
      </c>
      <c r="Q890" s="19">
        <f t="shared" ca="1" si="803"/>
        <v>83.466999999999999</v>
      </c>
      <c r="R890" t="s">
        <v>61</v>
      </c>
      <c r="S890">
        <v>2095</v>
      </c>
      <c r="T890" s="17">
        <v>89.02</v>
      </c>
      <c r="U890" s="17">
        <v>106.367</v>
      </c>
      <c r="V890" s="17">
        <v>83.466999999999999</v>
      </c>
    </row>
    <row r="891" spans="1:22" x14ac:dyDescent="0.45">
      <c r="A891" t="str">
        <f t="shared" ref="A891:B891" si="863">A723</f>
        <v>EGY</v>
      </c>
      <c r="B891" t="str">
        <f t="shared" si="863"/>
        <v>Egypt</v>
      </c>
      <c r="C891" s="6">
        <f t="shared" si="849"/>
        <v>6</v>
      </c>
      <c r="E891" t="str">
        <f t="shared" si="801"/>
        <v>NatGrdExt_EGY_6</v>
      </c>
      <c r="F891" s="17">
        <f t="shared" ca="1" si="816"/>
        <v>13.972602739726026</v>
      </c>
      <c r="G891" s="17">
        <f t="shared" ref="G891:N900" ca="1" si="864">MAX(F891,SUMIFS($Q$5:$Q$19999,$R$5:$R$19999,RIGHT($A891,3),$S$5:$S$19999,G$4)*VLOOKUP($C891,$Y$5:$Z$15,2,FALSE)/8.76)+SUMIF($Y$5:$Y$15,$C891,$AA$5:$AA$15)</f>
        <v>17.493561643835616</v>
      </c>
      <c r="H891" s="17">
        <f t="shared" ca="1" si="864"/>
        <v>25.575479452054793</v>
      </c>
      <c r="I891" s="17">
        <f t="shared" ca="1" si="864"/>
        <v>34.053150684931502</v>
      </c>
      <c r="J891" s="17">
        <f t="shared" ca="1" si="864"/>
        <v>41.921369863013695</v>
      </c>
      <c r="K891" s="17">
        <f t="shared" ca="1" si="864"/>
        <v>48.747031963470313</v>
      </c>
      <c r="L891" s="17">
        <f t="shared" ca="1" si="864"/>
        <v>54.345662100456622</v>
      </c>
      <c r="M891" s="17">
        <f t="shared" ca="1" si="864"/>
        <v>58.820547945205483</v>
      </c>
      <c r="N891" s="17">
        <f t="shared" ca="1" si="864"/>
        <v>60.632876712328759</v>
      </c>
      <c r="O891" s="18">
        <v>3</v>
      </c>
      <c r="Q891" s="19">
        <f t="shared" ca="1" si="803"/>
        <v>83.63</v>
      </c>
      <c r="R891" t="s">
        <v>61</v>
      </c>
      <c r="S891">
        <v>2096</v>
      </c>
      <c r="T891" s="17">
        <v>88.853999999999999</v>
      </c>
      <c r="U891" s="17">
        <v>106.68899999999999</v>
      </c>
      <c r="V891" s="17">
        <v>83.63</v>
      </c>
    </row>
    <row r="892" spans="1:22" x14ac:dyDescent="0.45">
      <c r="A892" t="str">
        <f t="shared" ref="A892:B892" si="865">A724</f>
        <v>ERI</v>
      </c>
      <c r="B892" t="str">
        <f t="shared" si="865"/>
        <v>Eritrea</v>
      </c>
      <c r="C892" s="6">
        <f t="shared" si="849"/>
        <v>6</v>
      </c>
      <c r="E892" t="str">
        <f t="shared" si="801"/>
        <v>NatGrdExt_ERI_6</v>
      </c>
      <c r="F892" s="17">
        <f t="shared" ca="1" si="816"/>
        <v>3.3196347031963468E-2</v>
      </c>
      <c r="G892" s="17">
        <f t="shared" ca="1" si="864"/>
        <v>4.5616438356164378E-2</v>
      </c>
      <c r="H892" s="17">
        <f t="shared" ca="1" si="864"/>
        <v>8.3470319634703194E-2</v>
      </c>
      <c r="I892" s="17">
        <f t="shared" ca="1" si="864"/>
        <v>0.14547945205479451</v>
      </c>
      <c r="J892" s="17">
        <f t="shared" ca="1" si="864"/>
        <v>0.24136986301369862</v>
      </c>
      <c r="K892" s="17">
        <f t="shared" ca="1" si="864"/>
        <v>0.38146118721461181</v>
      </c>
      <c r="L892" s="17">
        <f t="shared" ca="1" si="864"/>
        <v>0.56986301369863013</v>
      </c>
      <c r="M892" s="17">
        <f t="shared" ca="1" si="864"/>
        <v>0.80123287671232879</v>
      </c>
      <c r="N892" s="17">
        <f t="shared" ca="1" si="864"/>
        <v>0.92817351598173525</v>
      </c>
      <c r="O892" s="18">
        <v>3</v>
      </c>
      <c r="Q892" s="19">
        <f t="shared" ca="1" si="803"/>
        <v>83.802000000000007</v>
      </c>
      <c r="R892" t="s">
        <v>61</v>
      </c>
      <c r="S892">
        <v>2097</v>
      </c>
      <c r="T892" s="17">
        <v>88.677000000000007</v>
      </c>
      <c r="U892" s="17">
        <v>107.021</v>
      </c>
      <c r="V892" s="17">
        <v>83.802000000000007</v>
      </c>
    </row>
    <row r="893" spans="1:22" x14ac:dyDescent="0.45">
      <c r="A893" t="str">
        <f t="shared" ref="A893:B893" si="866">A725</f>
        <v>ESH</v>
      </c>
      <c r="B893" t="str">
        <f t="shared" si="866"/>
        <v>Western Sahara</v>
      </c>
      <c r="C893" s="6">
        <f t="shared" si="849"/>
        <v>6</v>
      </c>
      <c r="E893" t="str">
        <f t="shared" si="801"/>
        <v>NatGrdExt_ESH_6</v>
      </c>
      <c r="F893" s="17">
        <f t="shared" si="816"/>
        <v>0</v>
      </c>
      <c r="G893" s="17">
        <f t="shared" si="864"/>
        <v>0</v>
      </c>
      <c r="H893" s="17">
        <f t="shared" si="864"/>
        <v>0</v>
      </c>
      <c r="I893" s="17">
        <f t="shared" si="864"/>
        <v>0</v>
      </c>
      <c r="J893" s="17">
        <f t="shared" si="864"/>
        <v>0</v>
      </c>
      <c r="K893" s="17">
        <f t="shared" si="864"/>
        <v>0</v>
      </c>
      <c r="L893" s="17">
        <f t="shared" si="864"/>
        <v>0</v>
      </c>
      <c r="M893" s="17">
        <f t="shared" si="864"/>
        <v>0</v>
      </c>
      <c r="N893" s="17">
        <f t="shared" si="864"/>
        <v>0</v>
      </c>
      <c r="O893" s="18">
        <v>3</v>
      </c>
      <c r="Q893" s="19">
        <f t="shared" ca="1" si="803"/>
        <v>83.980999999999995</v>
      </c>
      <c r="R893" t="s">
        <v>61</v>
      </c>
      <c r="S893">
        <v>2098</v>
      </c>
      <c r="T893" s="17">
        <v>88.489000000000004</v>
      </c>
      <c r="U893" s="17">
        <v>107.361</v>
      </c>
      <c r="V893" s="17">
        <v>83.980999999999995</v>
      </c>
    </row>
    <row r="894" spans="1:22" x14ac:dyDescent="0.45">
      <c r="A894" t="str">
        <f t="shared" ref="A894:B894" si="867">A726</f>
        <v>ESP</v>
      </c>
      <c r="B894" t="str">
        <f t="shared" si="867"/>
        <v>Spain</v>
      </c>
      <c r="C894" s="6">
        <f t="shared" si="849"/>
        <v>6</v>
      </c>
      <c r="E894" t="str">
        <f t="shared" si="801"/>
        <v>NatGrdExt_ESP_6</v>
      </c>
      <c r="F894" s="17">
        <f t="shared" ca="1" si="816"/>
        <v>12.663926940639268</v>
      </c>
      <c r="G894" s="17">
        <f t="shared" ca="1" si="864"/>
        <v>12.663926940639268</v>
      </c>
      <c r="H894" s="17">
        <f t="shared" ca="1" si="864"/>
        <v>12.663926940639268</v>
      </c>
      <c r="I894" s="17">
        <f t="shared" ca="1" si="864"/>
        <v>12.663926940639268</v>
      </c>
      <c r="J894" s="17">
        <f t="shared" ca="1" si="864"/>
        <v>12.663926940639268</v>
      </c>
      <c r="K894" s="17">
        <f t="shared" ca="1" si="864"/>
        <v>12.663926940639268</v>
      </c>
      <c r="L894" s="17">
        <f t="shared" ca="1" si="864"/>
        <v>12.663926940639268</v>
      </c>
      <c r="M894" s="17">
        <f t="shared" ca="1" si="864"/>
        <v>12.663926940639268</v>
      </c>
      <c r="N894" s="17">
        <f t="shared" ca="1" si="864"/>
        <v>12.663926940639268</v>
      </c>
      <c r="O894" s="18">
        <v>3</v>
      </c>
      <c r="Q894" s="19">
        <f t="shared" ca="1" si="803"/>
        <v>84.165000000000006</v>
      </c>
      <c r="R894" t="s">
        <v>61</v>
      </c>
      <c r="S894">
        <v>2099</v>
      </c>
      <c r="T894" s="17">
        <v>88.289000000000001</v>
      </c>
      <c r="U894" s="17">
        <v>107.709</v>
      </c>
      <c r="V894" s="17">
        <v>84.165000000000006</v>
      </c>
    </row>
    <row r="895" spans="1:22" x14ac:dyDescent="0.45">
      <c r="A895" t="str">
        <f t="shared" ref="A895:B895" si="868">A727</f>
        <v>EST</v>
      </c>
      <c r="B895" t="str">
        <f t="shared" si="868"/>
        <v>Estonia</v>
      </c>
      <c r="C895" s="6">
        <f t="shared" si="849"/>
        <v>6</v>
      </c>
      <c r="E895" t="str">
        <f t="shared" si="801"/>
        <v>NatGrdExt_EST_6</v>
      </c>
      <c r="F895" s="17">
        <f t="shared" ca="1" si="816"/>
        <v>0.49242009132420095</v>
      </c>
      <c r="G895" s="17">
        <f t="shared" ca="1" si="864"/>
        <v>0.52369863013698625</v>
      </c>
      <c r="H895" s="17">
        <f t="shared" ca="1" si="864"/>
        <v>0.58744292237442919</v>
      </c>
      <c r="I895" s="17">
        <f t="shared" ca="1" si="864"/>
        <v>0.64552511415525116</v>
      </c>
      <c r="J895" s="17">
        <f t="shared" ca="1" si="864"/>
        <v>0.70141552511415528</v>
      </c>
      <c r="K895" s="17">
        <f t="shared" ca="1" si="864"/>
        <v>0.75054794520547941</v>
      </c>
      <c r="L895" s="17">
        <f t="shared" ca="1" si="864"/>
        <v>0.80356164383561635</v>
      </c>
      <c r="M895" s="17">
        <f t="shared" ca="1" si="864"/>
        <v>0.86456621004566214</v>
      </c>
      <c r="N895" s="17">
        <f t="shared" ca="1" si="864"/>
        <v>0.89648401826484014</v>
      </c>
      <c r="O895" s="18">
        <v>3</v>
      </c>
      <c r="Q895" s="19">
        <f t="shared" ca="1" si="803"/>
        <v>84.355000000000004</v>
      </c>
      <c r="R895" t="s">
        <v>61</v>
      </c>
      <c r="S895">
        <v>2100</v>
      </c>
      <c r="T895" s="17">
        <v>88.076999999999998</v>
      </c>
      <c r="U895" s="17">
        <v>108.068</v>
      </c>
      <c r="V895" s="17">
        <v>84.355000000000004</v>
      </c>
    </row>
    <row r="896" spans="1:22" x14ac:dyDescent="0.45">
      <c r="A896" t="str">
        <f t="shared" ref="A896:B896" si="869">A728</f>
        <v>ETH</v>
      </c>
      <c r="B896" t="str">
        <f t="shared" si="869"/>
        <v>Ethiopia</v>
      </c>
      <c r="C896" s="6">
        <f t="shared" si="849"/>
        <v>6</v>
      </c>
      <c r="E896" t="str">
        <f t="shared" si="801"/>
        <v>NatGrdExt_ETH_6</v>
      </c>
      <c r="F896" s="17">
        <f t="shared" ca="1" si="816"/>
        <v>0.61168949771689496</v>
      </c>
      <c r="G896" s="17">
        <f t="shared" ca="1" si="864"/>
        <v>0.88525114155251139</v>
      </c>
      <c r="H896" s="17">
        <f t="shared" ca="1" si="864"/>
        <v>1.7992694063926942</v>
      </c>
      <c r="I896" s="17">
        <f t="shared" ca="1" si="864"/>
        <v>3.5125114155251143</v>
      </c>
      <c r="J896" s="17">
        <f t="shared" ca="1" si="864"/>
        <v>6.5890867579908665</v>
      </c>
      <c r="K896" s="17">
        <f t="shared" ca="1" si="864"/>
        <v>11.772374429223744</v>
      </c>
      <c r="L896" s="17">
        <f t="shared" ca="1" si="864"/>
        <v>19.931552511415525</v>
      </c>
      <c r="M896" s="17">
        <f t="shared" ca="1" si="864"/>
        <v>31.826803652968028</v>
      </c>
      <c r="N896" s="17">
        <f t="shared" ca="1" si="864"/>
        <v>39.249269406392692</v>
      </c>
      <c r="O896" s="18">
        <v>3</v>
      </c>
      <c r="Q896" s="19">
        <f t="shared" ca="1" si="803"/>
        <v>20.446000000000002</v>
      </c>
      <c r="R896" t="s">
        <v>62</v>
      </c>
      <c r="S896">
        <v>2020</v>
      </c>
      <c r="T896" s="17">
        <v>20.446000000000002</v>
      </c>
      <c r="U896" s="17">
        <v>20.446000000000002</v>
      </c>
      <c r="V896" s="17">
        <v>20.446000000000002</v>
      </c>
    </row>
    <row r="897" spans="1:22" x14ac:dyDescent="0.45">
      <c r="A897" t="str">
        <f t="shared" ref="A897:B897" si="870">A729</f>
        <v>FIN</v>
      </c>
      <c r="B897" t="str">
        <f t="shared" si="870"/>
        <v>Finland</v>
      </c>
      <c r="C897" s="6">
        <f t="shared" si="849"/>
        <v>6</v>
      </c>
      <c r="E897" t="str">
        <f t="shared" si="801"/>
        <v>NatGrdExt_FIN_6</v>
      </c>
      <c r="F897" s="17">
        <f t="shared" ca="1" si="816"/>
        <v>4.0194520547945194</v>
      </c>
      <c r="G897" s="17">
        <f t="shared" ca="1" si="864"/>
        <v>4.0574429223744293</v>
      </c>
      <c r="H897" s="17">
        <f t="shared" ca="1" si="864"/>
        <v>4.1284018264840183</v>
      </c>
      <c r="I897" s="17">
        <f t="shared" ca="1" si="864"/>
        <v>4.2302739726027392</v>
      </c>
      <c r="J897" s="17">
        <f t="shared" ca="1" si="864"/>
        <v>4.4239269406392694</v>
      </c>
      <c r="K897" s="17">
        <f t="shared" ca="1" si="864"/>
        <v>4.693424657534246</v>
      </c>
      <c r="L897" s="17">
        <f t="shared" ca="1" si="864"/>
        <v>5.0167579908675792</v>
      </c>
      <c r="M897" s="17">
        <f t="shared" ca="1" si="864"/>
        <v>5.4176255707762557</v>
      </c>
      <c r="N897" s="17">
        <f t="shared" ca="1" si="864"/>
        <v>5.6491324200913242</v>
      </c>
      <c r="O897" s="18">
        <v>3</v>
      </c>
      <c r="Q897" s="19">
        <f t="shared" ca="1" si="803"/>
        <v>20.878</v>
      </c>
      <c r="R897" t="s">
        <v>62</v>
      </c>
      <c r="S897">
        <v>2021</v>
      </c>
      <c r="T897" s="17">
        <v>20.878</v>
      </c>
      <c r="U897" s="17">
        <v>20.878</v>
      </c>
      <c r="V897" s="17">
        <v>20.878</v>
      </c>
    </row>
    <row r="898" spans="1:22" x14ac:dyDescent="0.45">
      <c r="A898" t="str">
        <f t="shared" ref="A898:B898" si="871">A730</f>
        <v>FRA</v>
      </c>
      <c r="B898" t="str">
        <f t="shared" si="871"/>
        <v>France</v>
      </c>
      <c r="C898" s="6">
        <f t="shared" si="849"/>
        <v>6</v>
      </c>
      <c r="E898" t="str">
        <f t="shared" si="801"/>
        <v>NatGrdExt_FRA_6</v>
      </c>
      <c r="F898" s="17">
        <f t="shared" ca="1" si="816"/>
        <v>24.044611872146117</v>
      </c>
      <c r="G898" s="17">
        <f t="shared" ca="1" si="864"/>
        <v>24.579680365296799</v>
      </c>
      <c r="H898" s="17">
        <f t="shared" ca="1" si="864"/>
        <v>25.625433789954336</v>
      </c>
      <c r="I898" s="17">
        <f t="shared" ca="1" si="864"/>
        <v>26.506027397260272</v>
      </c>
      <c r="J898" s="17">
        <f t="shared" ca="1" si="864"/>
        <v>27.576894977168948</v>
      </c>
      <c r="K898" s="17">
        <f t="shared" ca="1" si="864"/>
        <v>28.952009132420088</v>
      </c>
      <c r="L898" s="17">
        <f t="shared" ca="1" si="864"/>
        <v>30.637305936073059</v>
      </c>
      <c r="M898" s="17">
        <f t="shared" ca="1" si="864"/>
        <v>32.637808219178083</v>
      </c>
      <c r="N898" s="17">
        <f t="shared" ca="1" si="864"/>
        <v>33.738264840182644</v>
      </c>
      <c r="O898" s="18">
        <v>3</v>
      </c>
      <c r="Q898" s="19">
        <f t="shared" ca="1" si="803"/>
        <v>21.266999999999999</v>
      </c>
      <c r="R898" t="s">
        <v>62</v>
      </c>
      <c r="S898">
        <v>2022</v>
      </c>
      <c r="T898" s="17">
        <v>21.266999999999999</v>
      </c>
      <c r="U898" s="17">
        <v>21.266999999999999</v>
      </c>
      <c r="V898" s="17">
        <v>21.266999999999999</v>
      </c>
    </row>
    <row r="899" spans="1:22" x14ac:dyDescent="0.45">
      <c r="A899" t="str">
        <f t="shared" ref="A899:B899" si="872">A731</f>
        <v>GAB</v>
      </c>
      <c r="B899" t="str">
        <f t="shared" si="872"/>
        <v>Gabon</v>
      </c>
      <c r="C899" s="6">
        <f t="shared" si="849"/>
        <v>6</v>
      </c>
      <c r="E899" t="str">
        <f t="shared" si="801"/>
        <v>NatGrdExt_GAB_6</v>
      </c>
      <c r="F899" s="17">
        <f t="shared" ca="1" si="816"/>
        <v>0.14844748858447487</v>
      </c>
      <c r="G899" s="17">
        <f t="shared" ca="1" si="864"/>
        <v>0.17853881278538811</v>
      </c>
      <c r="H899" s="17">
        <f t="shared" ca="1" si="864"/>
        <v>0.24534246575342467</v>
      </c>
      <c r="I899" s="17">
        <f t="shared" ca="1" si="864"/>
        <v>0.32182648401826486</v>
      </c>
      <c r="J899" s="17">
        <f t="shared" ca="1" si="864"/>
        <v>0.40378995433789955</v>
      </c>
      <c r="K899" s="17">
        <f t="shared" ca="1" si="864"/>
        <v>0.48566210045662095</v>
      </c>
      <c r="L899" s="17">
        <f t="shared" ca="1" si="864"/>
        <v>0.56525114155251133</v>
      </c>
      <c r="M899" s="17">
        <f t="shared" ca="1" si="864"/>
        <v>0.63917808219178074</v>
      </c>
      <c r="N899" s="17">
        <f t="shared" ca="1" si="864"/>
        <v>0.67255707762557071</v>
      </c>
      <c r="O899" s="18">
        <v>3</v>
      </c>
      <c r="Q899" s="19">
        <f t="shared" ca="1" si="803"/>
        <v>21.645</v>
      </c>
      <c r="R899" t="s">
        <v>62</v>
      </c>
      <c r="S899">
        <v>2023</v>
      </c>
      <c r="T899" s="17">
        <v>21.645</v>
      </c>
      <c r="U899" s="17">
        <v>21.645</v>
      </c>
      <c r="V899" s="17">
        <v>21.645</v>
      </c>
    </row>
    <row r="900" spans="1:22" x14ac:dyDescent="0.45">
      <c r="A900" t="str">
        <f t="shared" ref="A900:B900" si="873">A732</f>
        <v>GBR</v>
      </c>
      <c r="B900" t="str">
        <f t="shared" si="873"/>
        <v>United Kingdom</v>
      </c>
      <c r="C900" s="6">
        <f t="shared" si="849"/>
        <v>6</v>
      </c>
      <c r="E900" t="str">
        <f t="shared" si="801"/>
        <v>NatGrdExt_GBR_6</v>
      </c>
      <c r="F900" s="17">
        <f t="shared" ca="1" si="816"/>
        <v>17.663607305936075</v>
      </c>
      <c r="G900" s="17">
        <f t="shared" ca="1" si="864"/>
        <v>18.031872146118722</v>
      </c>
      <c r="H900" s="17">
        <f t="shared" ca="1" si="864"/>
        <v>18.666210045662101</v>
      </c>
      <c r="I900" s="17">
        <f t="shared" ca="1" si="864"/>
        <v>19.338995433789954</v>
      </c>
      <c r="J900" s="17">
        <f t="shared" ca="1" si="864"/>
        <v>20.080456621004565</v>
      </c>
      <c r="K900" s="17">
        <f t="shared" ca="1" si="864"/>
        <v>20.931415525114154</v>
      </c>
      <c r="L900" s="17">
        <f t="shared" ca="1" si="864"/>
        <v>21.99050228310502</v>
      </c>
      <c r="M900" s="17">
        <f t="shared" ca="1" si="864"/>
        <v>23.281141552511418</v>
      </c>
      <c r="N900" s="17">
        <f t="shared" ca="1" si="864"/>
        <v>24.006712328767122</v>
      </c>
      <c r="O900" s="18">
        <v>3</v>
      </c>
      <c r="Q900" s="19">
        <f t="shared" ca="1" si="803"/>
        <v>22.013999999999999</v>
      </c>
      <c r="R900" t="s">
        <v>62</v>
      </c>
      <c r="S900">
        <v>2024</v>
      </c>
      <c r="T900" s="17">
        <v>22.013999999999999</v>
      </c>
      <c r="U900" s="17">
        <v>22.013999999999999</v>
      </c>
      <c r="V900" s="17">
        <v>22.013999999999999</v>
      </c>
    </row>
    <row r="901" spans="1:22" x14ac:dyDescent="0.45">
      <c r="A901" t="str">
        <f t="shared" ref="A901:B901" si="874">A733</f>
        <v>GEO</v>
      </c>
      <c r="B901" t="str">
        <f t="shared" si="874"/>
        <v>Georgia</v>
      </c>
      <c r="C901" s="6">
        <f t="shared" si="849"/>
        <v>6</v>
      </c>
      <c r="E901" t="str">
        <f t="shared" ref="E901:E964" si="875">"NatGrdExt_"&amp;A901&amp;"_"&amp;C901</f>
        <v>NatGrdExt_GEO_6</v>
      </c>
      <c r="F901" s="17">
        <f t="shared" ca="1" si="816"/>
        <v>0.44543378995433791</v>
      </c>
      <c r="G901" s="17">
        <f t="shared" ref="G901:N910" ca="1" si="876">MAX(F901,SUMIFS($Q$5:$Q$19999,$R$5:$R$19999,RIGHT($A901,3),$S$5:$S$19999,G$4)*VLOOKUP($C901,$Y$5:$Z$15,2,FALSE)/8.76)+SUMIF($Y$5:$Y$15,$C901,$AA$5:$AA$15)</f>
        <v>0.46949771689497716</v>
      </c>
      <c r="H901" s="17">
        <f t="shared" ca="1" si="876"/>
        <v>0.5206392694063926</v>
      </c>
      <c r="I901" s="17">
        <f t="shared" ca="1" si="876"/>
        <v>0.57182648401826486</v>
      </c>
      <c r="J901" s="17">
        <f t="shared" ca="1" si="876"/>
        <v>0.61867579908675785</v>
      </c>
      <c r="K901" s="17">
        <f t="shared" ca="1" si="876"/>
        <v>0.6666210045662101</v>
      </c>
      <c r="L901" s="17">
        <f t="shared" ca="1" si="876"/>
        <v>0.71621004566210045</v>
      </c>
      <c r="M901" s="17">
        <f t="shared" ca="1" si="876"/>
        <v>0.76488584474885846</v>
      </c>
      <c r="N901" s="17">
        <f t="shared" ca="1" si="876"/>
        <v>0.78904109589041094</v>
      </c>
      <c r="O901" s="18">
        <v>3</v>
      </c>
      <c r="Q901" s="19">
        <f t="shared" ca="1" si="803"/>
        <v>22.372</v>
      </c>
      <c r="R901" t="s">
        <v>62</v>
      </c>
      <c r="S901">
        <v>2025</v>
      </c>
      <c r="T901" s="17">
        <v>22.372</v>
      </c>
      <c r="U901" s="17">
        <v>22.372</v>
      </c>
      <c r="V901" s="17">
        <v>22.372</v>
      </c>
    </row>
    <row r="902" spans="1:22" x14ac:dyDescent="0.45">
      <c r="A902" t="str">
        <f t="shared" ref="A902:B902" si="877">A734</f>
        <v>GHA</v>
      </c>
      <c r="B902" t="str">
        <f t="shared" si="877"/>
        <v>Ghana</v>
      </c>
      <c r="C902" s="6">
        <f t="shared" si="849"/>
        <v>6</v>
      </c>
      <c r="E902" t="str">
        <f t="shared" si="875"/>
        <v>NatGrdExt_GHA_6</v>
      </c>
      <c r="F902" s="17">
        <f t="shared" ca="1" si="816"/>
        <v>0.77968036529680362</v>
      </c>
      <c r="G902" s="17">
        <f t="shared" ca="1" si="876"/>
        <v>1.0166210045662101</v>
      </c>
      <c r="H902" s="17">
        <f t="shared" ca="1" si="876"/>
        <v>1.6826027397260273</v>
      </c>
      <c r="I902" s="17">
        <f t="shared" ca="1" si="876"/>
        <v>2.6519178082191779</v>
      </c>
      <c r="J902" s="17">
        <f t="shared" ca="1" si="876"/>
        <v>3.9622831050228307</v>
      </c>
      <c r="K902" s="17">
        <f t="shared" ca="1" si="876"/>
        <v>5.6091324200913242</v>
      </c>
      <c r="L902" s="17">
        <f t="shared" ca="1" si="876"/>
        <v>7.5335616438356166</v>
      </c>
      <c r="M902" s="17">
        <f t="shared" ca="1" si="876"/>
        <v>9.6182191780821924</v>
      </c>
      <c r="N902" s="17">
        <f t="shared" ca="1" si="876"/>
        <v>10.678858447488583</v>
      </c>
      <c r="O902" s="18">
        <v>3</v>
      </c>
      <c r="Q902" s="19">
        <f t="shared" ref="Q902:Q965" ca="1" si="878">OFFSET(S902,0,MATCH($Q$3,$T$4:$V$4,0))</f>
        <v>22.722999999999999</v>
      </c>
      <c r="R902" t="s">
        <v>62</v>
      </c>
      <c r="S902">
        <v>2026</v>
      </c>
      <c r="T902" s="17">
        <v>22.722999999999999</v>
      </c>
      <c r="U902" s="17">
        <v>22.722999999999999</v>
      </c>
      <c r="V902" s="17">
        <v>22.722999999999999</v>
      </c>
    </row>
    <row r="903" spans="1:22" x14ac:dyDescent="0.45">
      <c r="A903" t="str">
        <f t="shared" ref="A903:B903" si="879">A735</f>
        <v>GIN</v>
      </c>
      <c r="B903" t="str">
        <f t="shared" si="879"/>
        <v>Guinea</v>
      </c>
      <c r="C903" s="6">
        <f t="shared" si="849"/>
        <v>6</v>
      </c>
      <c r="E903" t="str">
        <f t="shared" si="875"/>
        <v>NatGrdExt_GIN_6</v>
      </c>
      <c r="F903" s="17">
        <f t="shared" ca="1" si="816"/>
        <v>0.10707762557077626</v>
      </c>
      <c r="G903" s="17">
        <f t="shared" ca="1" si="876"/>
        <v>0.14917808219178083</v>
      </c>
      <c r="H903" s="17">
        <f t="shared" ca="1" si="876"/>
        <v>0.27826484018264841</v>
      </c>
      <c r="I903" s="17">
        <f t="shared" ca="1" si="876"/>
        <v>0.49319634703196341</v>
      </c>
      <c r="J903" s="17">
        <f t="shared" ca="1" si="876"/>
        <v>0.83027397260273961</v>
      </c>
      <c r="K903" s="17">
        <f t="shared" ca="1" si="876"/>
        <v>1.3226027397260272</v>
      </c>
      <c r="L903" s="17">
        <f t="shared" ca="1" si="876"/>
        <v>1.9861643835616436</v>
      </c>
      <c r="M903" s="17">
        <f t="shared" ca="1" si="876"/>
        <v>2.8045205479452049</v>
      </c>
      <c r="N903" s="17">
        <f t="shared" ca="1" si="876"/>
        <v>3.2550684931506848</v>
      </c>
      <c r="O903" s="18">
        <v>3</v>
      </c>
      <c r="Q903" s="19">
        <f t="shared" ca="1" si="878"/>
        <v>23.081</v>
      </c>
      <c r="R903" t="s">
        <v>62</v>
      </c>
      <c r="S903">
        <v>2027</v>
      </c>
      <c r="T903" s="17">
        <v>22.998999999999999</v>
      </c>
      <c r="U903" s="17">
        <v>23.018999999999998</v>
      </c>
      <c r="V903" s="17">
        <v>23.081</v>
      </c>
    </row>
    <row r="904" spans="1:22" x14ac:dyDescent="0.45">
      <c r="A904" t="str">
        <f t="shared" ref="A904:B904" si="880">A736</f>
        <v>GMB</v>
      </c>
      <c r="B904" t="str">
        <f t="shared" si="880"/>
        <v>The Gambia</v>
      </c>
      <c r="C904" s="6">
        <f t="shared" si="849"/>
        <v>6</v>
      </c>
      <c r="E904" t="str">
        <f t="shared" si="875"/>
        <v>NatGrdExt_GMB_6</v>
      </c>
      <c r="F904" s="17">
        <f t="shared" ca="1" si="816"/>
        <v>1.9863013698630135E-2</v>
      </c>
      <c r="G904" s="17">
        <f t="shared" ca="1" si="876"/>
        <v>2.7579908675799087E-2</v>
      </c>
      <c r="H904" s="17">
        <f t="shared" ca="1" si="876"/>
        <v>5.0913242009132414E-2</v>
      </c>
      <c r="I904" s="17">
        <f t="shared" ca="1" si="876"/>
        <v>8.9269406392694053E-2</v>
      </c>
      <c r="J904" s="17">
        <f t="shared" ca="1" si="876"/>
        <v>0.1489041095890411</v>
      </c>
      <c r="K904" s="17">
        <f t="shared" ca="1" si="876"/>
        <v>0.23593607305936071</v>
      </c>
      <c r="L904" s="17">
        <f t="shared" ca="1" si="876"/>
        <v>0.35333333333333333</v>
      </c>
      <c r="M904" s="17">
        <f t="shared" ca="1" si="876"/>
        <v>0.49789954337899534</v>
      </c>
      <c r="N904" s="17">
        <f t="shared" ca="1" si="876"/>
        <v>0.57739726027397265</v>
      </c>
      <c r="O904" s="18">
        <v>3</v>
      </c>
      <c r="Q904" s="19">
        <f t="shared" ca="1" si="878"/>
        <v>23.434000000000001</v>
      </c>
      <c r="R904" t="s">
        <v>62</v>
      </c>
      <c r="S904">
        <v>2028</v>
      </c>
      <c r="T904" s="17">
        <v>23.266999999999999</v>
      </c>
      <c r="U904" s="17">
        <v>23.308</v>
      </c>
      <c r="V904" s="17">
        <v>23.434000000000001</v>
      </c>
    </row>
    <row r="905" spans="1:22" x14ac:dyDescent="0.45">
      <c r="A905" t="str">
        <f t="shared" ref="A905:B905" si="881">A737</f>
        <v>GNB</v>
      </c>
      <c r="B905" t="str">
        <f t="shared" si="881"/>
        <v>Guinea-Bissau</v>
      </c>
      <c r="C905" s="6">
        <f t="shared" si="849"/>
        <v>6</v>
      </c>
      <c r="E905" t="str">
        <f t="shared" si="875"/>
        <v>NatGrdExt_GNB_6</v>
      </c>
      <c r="F905" s="17">
        <f t="shared" ca="1" si="816"/>
        <v>1.6118721461187212E-2</v>
      </c>
      <c r="G905" s="17">
        <f t="shared" ca="1" si="876"/>
        <v>2.2374429223744292E-2</v>
      </c>
      <c r="H905" s="17">
        <f t="shared" ca="1" si="876"/>
        <v>4.1780821917808221E-2</v>
      </c>
      <c r="I905" s="17">
        <f t="shared" ca="1" si="876"/>
        <v>7.4246575342465745E-2</v>
      </c>
      <c r="J905" s="17">
        <f t="shared" ca="1" si="876"/>
        <v>0.12493150684931507</v>
      </c>
      <c r="K905" s="17">
        <f t="shared" ca="1" si="876"/>
        <v>0.19831050228310501</v>
      </c>
      <c r="L905" s="17">
        <f t="shared" ca="1" si="876"/>
        <v>0.2953881278538813</v>
      </c>
      <c r="M905" s="17">
        <f t="shared" ca="1" si="876"/>
        <v>0.41123287671232878</v>
      </c>
      <c r="N905" s="17">
        <f t="shared" ca="1" si="876"/>
        <v>0.47287671232876705</v>
      </c>
      <c r="O905" s="18">
        <v>3</v>
      </c>
      <c r="Q905" s="19">
        <f t="shared" ca="1" si="878"/>
        <v>23.782</v>
      </c>
      <c r="R905" t="s">
        <v>62</v>
      </c>
      <c r="S905">
        <v>2029</v>
      </c>
      <c r="T905" s="17">
        <v>23.530999999999999</v>
      </c>
      <c r="U905" s="17">
        <v>23.59</v>
      </c>
      <c r="V905" s="17">
        <v>23.782</v>
      </c>
    </row>
    <row r="906" spans="1:22" x14ac:dyDescent="0.45">
      <c r="A906" t="str">
        <f t="shared" ref="A906:B906" si="882">A738</f>
        <v>GNQ</v>
      </c>
      <c r="B906" t="str">
        <f t="shared" si="882"/>
        <v>Equatorial Guinea</v>
      </c>
      <c r="C906" s="6">
        <f t="shared" si="849"/>
        <v>6</v>
      </c>
      <c r="E906" t="str">
        <f t="shared" si="875"/>
        <v>NatGrdExt_GNQ_6</v>
      </c>
      <c r="F906" s="17">
        <f t="shared" ca="1" si="816"/>
        <v>0.21310502283105021</v>
      </c>
      <c r="G906" s="17">
        <f t="shared" ca="1" si="876"/>
        <v>0.40744292237442925</v>
      </c>
      <c r="H906" s="17">
        <f t="shared" ca="1" si="876"/>
        <v>1.0521004566210046</v>
      </c>
      <c r="I906" s="17">
        <f t="shared" ca="1" si="876"/>
        <v>1.6773059360730591</v>
      </c>
      <c r="J906" s="17">
        <f t="shared" ca="1" si="876"/>
        <v>2.0578995433789951</v>
      </c>
      <c r="K906" s="17">
        <f t="shared" ca="1" si="876"/>
        <v>2.3141095890410961</v>
      </c>
      <c r="L906" s="17">
        <f t="shared" ca="1" si="876"/>
        <v>2.5172146118721459</v>
      </c>
      <c r="M906" s="17">
        <f t="shared" ca="1" si="876"/>
        <v>2.6824657534246574</v>
      </c>
      <c r="N906" s="17">
        <f t="shared" ca="1" si="876"/>
        <v>2.7522374429223739</v>
      </c>
      <c r="O906" s="18">
        <v>3</v>
      </c>
      <c r="Q906" s="19">
        <f t="shared" ca="1" si="878"/>
        <v>24.126000000000001</v>
      </c>
      <c r="R906" t="s">
        <v>62</v>
      </c>
      <c r="S906">
        <v>2030</v>
      </c>
      <c r="T906" s="17">
        <v>23.79</v>
      </c>
      <c r="U906" s="17">
        <v>23.867999999999999</v>
      </c>
      <c r="V906" s="17">
        <v>24.126000000000001</v>
      </c>
    </row>
    <row r="907" spans="1:22" x14ac:dyDescent="0.45">
      <c r="A907" t="str">
        <f t="shared" ref="A907:B907" si="883">A739</f>
        <v>GRC</v>
      </c>
      <c r="B907" t="str">
        <f t="shared" si="883"/>
        <v>Greece</v>
      </c>
      <c r="C907" s="6">
        <f t="shared" si="849"/>
        <v>6</v>
      </c>
      <c r="E907" t="str">
        <f t="shared" si="875"/>
        <v>NatGrdExt_GRC_6</v>
      </c>
      <c r="F907" s="17">
        <f t="shared" ca="1" si="816"/>
        <v>2.8327853881278537</v>
      </c>
      <c r="G907" s="17">
        <f t="shared" ca="1" si="876"/>
        <v>2.8454794520547941</v>
      </c>
      <c r="H907" s="17">
        <f t="shared" ca="1" si="876"/>
        <v>2.8540182648401826</v>
      </c>
      <c r="I907" s="17">
        <f t="shared" ca="1" si="876"/>
        <v>2.8540182648401826</v>
      </c>
      <c r="J907" s="17">
        <f t="shared" ca="1" si="876"/>
        <v>2.8540182648401826</v>
      </c>
      <c r="K907" s="17">
        <f t="shared" ca="1" si="876"/>
        <v>2.8540182648401826</v>
      </c>
      <c r="L907" s="17">
        <f t="shared" ca="1" si="876"/>
        <v>2.8540182648401826</v>
      </c>
      <c r="M907" s="17">
        <f t="shared" ca="1" si="876"/>
        <v>2.8540182648401826</v>
      </c>
      <c r="N907" s="17">
        <f t="shared" ca="1" si="876"/>
        <v>2.8540182648401826</v>
      </c>
      <c r="O907" s="18">
        <v>3</v>
      </c>
      <c r="Q907" s="19">
        <f t="shared" ca="1" si="878"/>
        <v>24.466999999999999</v>
      </c>
      <c r="R907" t="s">
        <v>62</v>
      </c>
      <c r="S907">
        <v>2031</v>
      </c>
      <c r="T907" s="17">
        <v>24.047999999999998</v>
      </c>
      <c r="U907" s="17">
        <v>24.143000000000001</v>
      </c>
      <c r="V907" s="17">
        <v>24.466999999999999</v>
      </c>
    </row>
    <row r="908" spans="1:22" x14ac:dyDescent="0.45">
      <c r="A908" t="str">
        <f t="shared" ref="A908:B908" si="884">A740</f>
        <v>GTM</v>
      </c>
      <c r="B908" t="str">
        <f t="shared" si="884"/>
        <v>Guatemala</v>
      </c>
      <c r="C908" s="6">
        <f t="shared" si="849"/>
        <v>6</v>
      </c>
      <c r="E908" t="str">
        <f t="shared" si="875"/>
        <v>NatGrdExt_GTM_6</v>
      </c>
      <c r="F908" s="17">
        <f t="shared" ca="1" si="816"/>
        <v>0.79095890410958891</v>
      </c>
      <c r="G908" s="17">
        <f t="shared" ca="1" si="876"/>
        <v>1.0296347031963469</v>
      </c>
      <c r="H908" s="17">
        <f t="shared" ca="1" si="876"/>
        <v>1.6692237442922371</v>
      </c>
      <c r="I908" s="17">
        <f t="shared" ca="1" si="876"/>
        <v>2.517488584474886</v>
      </c>
      <c r="J908" s="17">
        <f t="shared" ca="1" si="876"/>
        <v>3.5388127853881275</v>
      </c>
      <c r="K908" s="17">
        <f t="shared" ca="1" si="876"/>
        <v>4.6386301369863014</v>
      </c>
      <c r="L908" s="17">
        <f t="shared" ca="1" si="876"/>
        <v>5.7193607305936069</v>
      </c>
      <c r="M908" s="17">
        <f t="shared" ca="1" si="876"/>
        <v>6.7178995433789961</v>
      </c>
      <c r="N908" s="17">
        <f t="shared" ca="1" si="876"/>
        <v>7.1764383561643825</v>
      </c>
      <c r="O908" s="18">
        <v>3</v>
      </c>
      <c r="Q908" s="19">
        <f t="shared" ca="1" si="878"/>
        <v>24.806000000000001</v>
      </c>
      <c r="R908" t="s">
        <v>62</v>
      </c>
      <c r="S908">
        <v>2032</v>
      </c>
      <c r="T908" s="17">
        <v>24.303000000000001</v>
      </c>
      <c r="U908" s="17">
        <v>24.414000000000001</v>
      </c>
      <c r="V908" s="17">
        <v>24.806000000000001</v>
      </c>
    </row>
    <row r="909" spans="1:22" x14ac:dyDescent="0.45">
      <c r="A909" t="str">
        <f t="shared" ref="A909:B909" si="885">A741</f>
        <v>GUF</v>
      </c>
      <c r="B909" t="str">
        <f t="shared" si="885"/>
        <v>French Guiana</v>
      </c>
      <c r="C909" s="6">
        <f t="shared" si="849"/>
        <v>6</v>
      </c>
      <c r="E909" t="str">
        <f t="shared" si="875"/>
        <v>NatGrdExt_GUF_6</v>
      </c>
      <c r="F909" s="17">
        <f t="shared" ca="1" si="816"/>
        <v>8.1826484018264839E-2</v>
      </c>
      <c r="G909" s="17">
        <f t="shared" ca="1" si="876"/>
        <v>8.9908675799086762E-2</v>
      </c>
      <c r="H909" s="17">
        <f t="shared" ca="1" si="876"/>
        <v>0.10488584474885844</v>
      </c>
      <c r="I909" s="17">
        <f t="shared" ca="1" si="876"/>
        <v>0.11913242009132419</v>
      </c>
      <c r="J909" s="17">
        <f t="shared" ca="1" si="876"/>
        <v>0.13342465753424659</v>
      </c>
      <c r="K909" s="17">
        <f t="shared" ca="1" si="876"/>
        <v>0.14707762557077625</v>
      </c>
      <c r="L909" s="17">
        <f t="shared" ca="1" si="876"/>
        <v>0.16041095890410956</v>
      </c>
      <c r="M909" s="17">
        <f t="shared" ca="1" si="876"/>
        <v>0.17319634703196346</v>
      </c>
      <c r="N909" s="17">
        <f t="shared" ca="1" si="876"/>
        <v>0.17926940639269406</v>
      </c>
      <c r="O909" s="18">
        <v>3</v>
      </c>
      <c r="Q909" s="19">
        <f t="shared" ca="1" si="878"/>
        <v>25.140999999999998</v>
      </c>
      <c r="R909" t="s">
        <v>62</v>
      </c>
      <c r="S909">
        <v>2033</v>
      </c>
      <c r="T909" s="17">
        <v>24.555</v>
      </c>
      <c r="U909" s="17">
        <v>24.681000000000001</v>
      </c>
      <c r="V909" s="17">
        <v>25.140999999999998</v>
      </c>
    </row>
    <row r="910" spans="1:22" x14ac:dyDescent="0.45">
      <c r="A910" t="str">
        <f t="shared" ref="A910:B910" si="886">A742</f>
        <v>GUY</v>
      </c>
      <c r="B910" t="str">
        <f t="shared" si="886"/>
        <v>Guyana</v>
      </c>
      <c r="C910" s="6">
        <f t="shared" si="849"/>
        <v>6</v>
      </c>
      <c r="E910" t="str">
        <f t="shared" si="875"/>
        <v>NatGrdExt_GUY_6</v>
      </c>
      <c r="F910" s="17">
        <f t="shared" ca="1" si="816"/>
        <v>0.20835616438356161</v>
      </c>
      <c r="G910" s="17">
        <f t="shared" ca="1" si="876"/>
        <v>0.22264840182648402</v>
      </c>
      <c r="H910" s="17">
        <f t="shared" ca="1" si="876"/>
        <v>0.25095890410958904</v>
      </c>
      <c r="I910" s="17">
        <f t="shared" ca="1" si="876"/>
        <v>0.27337899543378996</v>
      </c>
      <c r="J910" s="17">
        <f t="shared" ca="1" si="876"/>
        <v>0.29525114155251142</v>
      </c>
      <c r="K910" s="17">
        <f t="shared" ca="1" si="876"/>
        <v>0.31429223744292234</v>
      </c>
      <c r="L910" s="17">
        <f t="shared" ca="1" si="876"/>
        <v>0.33534246575342463</v>
      </c>
      <c r="M910" s="17">
        <f t="shared" ca="1" si="876"/>
        <v>0.35073059360730591</v>
      </c>
      <c r="N910" s="17">
        <f t="shared" ca="1" si="876"/>
        <v>0.35785388127853879</v>
      </c>
      <c r="O910" s="18">
        <v>3</v>
      </c>
      <c r="Q910" s="19">
        <f t="shared" ca="1" si="878"/>
        <v>25.474</v>
      </c>
      <c r="R910" t="s">
        <v>62</v>
      </c>
      <c r="S910">
        <v>2034</v>
      </c>
      <c r="T910" s="17">
        <v>24.803999999999998</v>
      </c>
      <c r="U910" s="17">
        <v>24.943999999999999</v>
      </c>
      <c r="V910" s="17">
        <v>25.474</v>
      </c>
    </row>
    <row r="911" spans="1:22" x14ac:dyDescent="0.45">
      <c r="A911" t="str">
        <f t="shared" ref="A911:B911" si="887">A743</f>
        <v>HND</v>
      </c>
      <c r="B911" t="str">
        <f t="shared" si="887"/>
        <v>Honduras</v>
      </c>
      <c r="C911" s="6">
        <f t="shared" si="849"/>
        <v>6</v>
      </c>
      <c r="E911" t="str">
        <f t="shared" si="875"/>
        <v>NatGrdExt_HND_6</v>
      </c>
      <c r="F911" s="17">
        <f t="shared" ca="1" si="816"/>
        <v>0.46228310502283104</v>
      </c>
      <c r="G911" s="17">
        <f t="shared" ref="G911:N920" ca="1" si="888">MAX(F911,SUMIFS($Q$5:$Q$19999,$R$5:$R$19999,RIGHT($A911,3),$S$5:$S$19999,G$4)*VLOOKUP($C911,$Y$5:$Z$15,2,FALSE)/8.76)+SUMIF($Y$5:$Y$15,$C911,$AA$5:$AA$15)</f>
        <v>0.57118721461187216</v>
      </c>
      <c r="H911" s="17">
        <f t="shared" ca="1" si="888"/>
        <v>0.8400456621004565</v>
      </c>
      <c r="I911" s="17">
        <f t="shared" ca="1" si="888"/>
        <v>1.169634703196347</v>
      </c>
      <c r="J911" s="17">
        <f t="shared" ca="1" si="888"/>
        <v>1.542876712328767</v>
      </c>
      <c r="K911" s="17">
        <f t="shared" ca="1" si="888"/>
        <v>1.9304109589041096</v>
      </c>
      <c r="L911" s="17">
        <f t="shared" ca="1" si="888"/>
        <v>2.3058447488584473</v>
      </c>
      <c r="M911" s="17">
        <f t="shared" ca="1" si="888"/>
        <v>2.653698630136986</v>
      </c>
      <c r="N911" s="17">
        <f t="shared" ca="1" si="888"/>
        <v>2.8155707762557074</v>
      </c>
      <c r="O911" s="18">
        <v>3</v>
      </c>
      <c r="Q911" s="19">
        <f t="shared" ca="1" si="878"/>
        <v>25.803999999999998</v>
      </c>
      <c r="R911" t="s">
        <v>62</v>
      </c>
      <c r="S911">
        <v>2035</v>
      </c>
      <c r="T911" s="17">
        <v>25.048999999999999</v>
      </c>
      <c r="U911" s="17">
        <v>25.202999999999999</v>
      </c>
      <c r="V911" s="17">
        <v>25.803999999999998</v>
      </c>
    </row>
    <row r="912" spans="1:22" x14ac:dyDescent="0.45">
      <c r="A912" t="str">
        <f t="shared" ref="A912:B912" si="889">A744</f>
        <v>HRV</v>
      </c>
      <c r="B912" t="str">
        <f t="shared" si="889"/>
        <v>Croatia</v>
      </c>
      <c r="C912" s="6">
        <f t="shared" si="849"/>
        <v>6</v>
      </c>
      <c r="E912" t="str">
        <f t="shared" si="875"/>
        <v>NatGrdExt_HRV_6</v>
      </c>
      <c r="F912" s="17">
        <f t="shared" ca="1" si="816"/>
        <v>0.80652968036529682</v>
      </c>
      <c r="G912" s="17">
        <f t="shared" ca="1" si="888"/>
        <v>0.81534246575342473</v>
      </c>
      <c r="H912" s="17">
        <f t="shared" ca="1" si="888"/>
        <v>0.81634703196347025</v>
      </c>
      <c r="I912" s="17">
        <f t="shared" ca="1" si="888"/>
        <v>0.81634703196347025</v>
      </c>
      <c r="J912" s="17">
        <f t="shared" ca="1" si="888"/>
        <v>0.81634703196347025</v>
      </c>
      <c r="K912" s="17">
        <f t="shared" ca="1" si="888"/>
        <v>0.81634703196347025</v>
      </c>
      <c r="L912" s="17">
        <f t="shared" ca="1" si="888"/>
        <v>0.81634703196347025</v>
      </c>
      <c r="M912" s="17">
        <f t="shared" ca="1" si="888"/>
        <v>0.81634703196347025</v>
      </c>
      <c r="N912" s="17">
        <f t="shared" ca="1" si="888"/>
        <v>0.81634703196347025</v>
      </c>
      <c r="O912" s="18">
        <v>3</v>
      </c>
      <c r="Q912" s="19">
        <f t="shared" ca="1" si="878"/>
        <v>26.132000000000001</v>
      </c>
      <c r="R912" t="s">
        <v>62</v>
      </c>
      <c r="S912">
        <v>2036</v>
      </c>
      <c r="T912" s="17">
        <v>25.29</v>
      </c>
      <c r="U912" s="17">
        <v>25.457000000000001</v>
      </c>
      <c r="V912" s="17">
        <v>26.132000000000001</v>
      </c>
    </row>
    <row r="913" spans="1:22" x14ac:dyDescent="0.45">
      <c r="A913" t="str">
        <f t="shared" ref="A913:B913" si="890">A745</f>
        <v>HTI</v>
      </c>
      <c r="B913" t="str">
        <f t="shared" si="890"/>
        <v>Haiti</v>
      </c>
      <c r="C913" s="6">
        <f t="shared" si="849"/>
        <v>6</v>
      </c>
      <c r="E913" t="str">
        <f t="shared" si="875"/>
        <v>NatGrdExt_HTI_6</v>
      </c>
      <c r="F913" s="17">
        <f t="shared" ref="F913:F976" ca="1" si="891">SUMIFS($Q$5:$Q$19999,$R$5:$R$19999,RIGHT($A913,3),$S$5:$S$19999,F$4)*VLOOKUP($C913,$Y$5:$Z$15,2,FALSE)/8.76+SUMIF($Y$5:$Y$15,$C913,$AA$5:$AA$15)</f>
        <v>3.844748858447488E-2</v>
      </c>
      <c r="G913" s="17">
        <f t="shared" ca="1" si="888"/>
        <v>5.2237442922374422E-2</v>
      </c>
      <c r="H913" s="17">
        <f t="shared" ca="1" si="888"/>
        <v>9.4337899543378984E-2</v>
      </c>
      <c r="I913" s="17">
        <f t="shared" ca="1" si="888"/>
        <v>0.16438356164383561</v>
      </c>
      <c r="J913" s="17">
        <f t="shared" ca="1" si="888"/>
        <v>0.27579908675799086</v>
      </c>
      <c r="K913" s="17">
        <f t="shared" ca="1" si="888"/>
        <v>0.44310502283105019</v>
      </c>
      <c r="L913" s="17">
        <f t="shared" ca="1" si="888"/>
        <v>0.67908675799086748</v>
      </c>
      <c r="M913" s="17">
        <f t="shared" ca="1" si="888"/>
        <v>0.98917808219178072</v>
      </c>
      <c r="N913" s="17">
        <f t="shared" ca="1" si="888"/>
        <v>1.1690410958904109</v>
      </c>
      <c r="O913" s="18">
        <v>3</v>
      </c>
      <c r="Q913" s="19">
        <f t="shared" ca="1" si="878"/>
        <v>26.454999999999998</v>
      </c>
      <c r="R913" t="s">
        <v>62</v>
      </c>
      <c r="S913">
        <v>2037</v>
      </c>
      <c r="T913" s="17">
        <v>25.524999999999999</v>
      </c>
      <c r="U913" s="17">
        <v>25.706</v>
      </c>
      <c r="V913" s="17">
        <v>26.454999999999998</v>
      </c>
    </row>
    <row r="914" spans="1:22" x14ac:dyDescent="0.45">
      <c r="A914" t="str">
        <f t="shared" ref="A914:B914" si="892">A746</f>
        <v>HUN</v>
      </c>
      <c r="B914" t="str">
        <f t="shared" si="892"/>
        <v>Hungary</v>
      </c>
      <c r="C914" s="6">
        <f t="shared" si="849"/>
        <v>6</v>
      </c>
      <c r="E914" t="str">
        <f t="shared" si="875"/>
        <v>NatGrdExt_HUN_6</v>
      </c>
      <c r="F914" s="17">
        <f t="shared" ca="1" si="891"/>
        <v>1.8219634703196348</v>
      </c>
      <c r="G914" s="17">
        <f t="shared" ca="1" si="888"/>
        <v>1.8219634703196348</v>
      </c>
      <c r="H914" s="17">
        <f t="shared" ca="1" si="888"/>
        <v>1.8219634703196348</v>
      </c>
      <c r="I914" s="17">
        <f t="shared" ca="1" si="888"/>
        <v>1.8219634703196348</v>
      </c>
      <c r="J914" s="17">
        <f t="shared" ca="1" si="888"/>
        <v>1.8219634703196348</v>
      </c>
      <c r="K914" s="17">
        <f t="shared" ca="1" si="888"/>
        <v>1.8219634703196348</v>
      </c>
      <c r="L914" s="17">
        <f t="shared" ca="1" si="888"/>
        <v>1.8219634703196348</v>
      </c>
      <c r="M914" s="17">
        <f t="shared" ca="1" si="888"/>
        <v>1.8219634703196348</v>
      </c>
      <c r="N914" s="17">
        <f t="shared" ca="1" si="888"/>
        <v>1.8219634703196348</v>
      </c>
      <c r="O914" s="18">
        <v>3</v>
      </c>
      <c r="Q914" s="19">
        <f t="shared" ca="1" si="878"/>
        <v>26.774999999999999</v>
      </c>
      <c r="R914" t="s">
        <v>62</v>
      </c>
      <c r="S914">
        <v>2038</v>
      </c>
      <c r="T914" s="17">
        <v>25.754000000000001</v>
      </c>
      <c r="U914" s="17">
        <v>25.949000000000002</v>
      </c>
      <c r="V914" s="17">
        <v>26.774999999999999</v>
      </c>
    </row>
    <row r="915" spans="1:22" x14ac:dyDescent="0.45">
      <c r="A915" t="str">
        <f t="shared" ref="A915:B915" si="893">A747</f>
        <v>IDN</v>
      </c>
      <c r="B915" t="str">
        <f t="shared" si="893"/>
        <v>Indonesia</v>
      </c>
      <c r="C915" s="6">
        <f t="shared" si="849"/>
        <v>6</v>
      </c>
      <c r="E915" t="str">
        <f t="shared" si="875"/>
        <v>NatGrdExt_IDN_6</v>
      </c>
      <c r="F915" s="17">
        <f t="shared" ca="1" si="891"/>
        <v>18.546073059360729</v>
      </c>
      <c r="G915" s="17">
        <f t="shared" ca="1" si="888"/>
        <v>23.837671232876708</v>
      </c>
      <c r="H915" s="17">
        <f t="shared" ca="1" si="888"/>
        <v>35.038356164383558</v>
      </c>
      <c r="I915" s="17">
        <f t="shared" ca="1" si="888"/>
        <v>44.682465753424651</v>
      </c>
      <c r="J915" s="17">
        <f t="shared" ca="1" si="888"/>
        <v>51.485844748858447</v>
      </c>
      <c r="K915" s="17">
        <f t="shared" ca="1" si="888"/>
        <v>55.672602739726024</v>
      </c>
      <c r="L915" s="17">
        <f t="shared" ca="1" si="888"/>
        <v>58.085388127853875</v>
      </c>
      <c r="M915" s="17">
        <f t="shared" ca="1" si="888"/>
        <v>59.475799086757981</v>
      </c>
      <c r="N915" s="17">
        <f t="shared" ca="1" si="888"/>
        <v>59.961643835616442</v>
      </c>
      <c r="O915" s="18">
        <v>3</v>
      </c>
      <c r="Q915" s="19">
        <f t="shared" ca="1" si="878"/>
        <v>27.088999999999999</v>
      </c>
      <c r="R915" t="s">
        <v>62</v>
      </c>
      <c r="S915">
        <v>2039</v>
      </c>
      <c r="T915" s="17">
        <v>25.975000000000001</v>
      </c>
      <c r="U915" s="17">
        <v>26.184000000000001</v>
      </c>
      <c r="V915" s="17">
        <v>27.088999999999999</v>
      </c>
    </row>
    <row r="916" spans="1:22" x14ac:dyDescent="0.45">
      <c r="A916" t="str">
        <f t="shared" ref="A916:B916" si="894">A748</f>
        <v>IND</v>
      </c>
      <c r="B916" t="str">
        <f t="shared" si="894"/>
        <v>India</v>
      </c>
      <c r="C916" s="6">
        <f t="shared" si="849"/>
        <v>6</v>
      </c>
      <c r="E916" t="str">
        <f t="shared" si="875"/>
        <v>NatGrdExt_IND_6</v>
      </c>
      <c r="F916" s="17">
        <f t="shared" ca="1" si="891"/>
        <v>86.56210045662101</v>
      </c>
      <c r="G916" s="17">
        <f t="shared" ca="1" si="888"/>
        <v>114.39223744292237</v>
      </c>
      <c r="H916" s="17">
        <f t="shared" ca="1" si="888"/>
        <v>193.03287671232874</v>
      </c>
      <c r="I916" s="17">
        <f t="shared" ca="1" si="888"/>
        <v>308.11826484018263</v>
      </c>
      <c r="J916" s="17">
        <f t="shared" ca="1" si="888"/>
        <v>463.17808219178079</v>
      </c>
      <c r="K916" s="17">
        <f t="shared" ca="1" si="888"/>
        <v>648.03652968036522</v>
      </c>
      <c r="L916" s="17">
        <f t="shared" ca="1" si="888"/>
        <v>845.88127853881269</v>
      </c>
      <c r="M916" s="17">
        <f t="shared" ca="1" si="888"/>
        <v>1035.5296803652966</v>
      </c>
      <c r="N916" s="17">
        <f t="shared" ca="1" si="888"/>
        <v>1121.8995433789953</v>
      </c>
      <c r="O916" s="18">
        <v>3</v>
      </c>
      <c r="Q916" s="19">
        <f t="shared" ca="1" si="878"/>
        <v>27.396999999999998</v>
      </c>
      <c r="R916" t="s">
        <v>62</v>
      </c>
      <c r="S916">
        <v>2040</v>
      </c>
      <c r="T916" s="17">
        <v>26.187000000000001</v>
      </c>
      <c r="U916" s="17">
        <v>26.411000000000001</v>
      </c>
      <c r="V916" s="17">
        <v>27.396999999999998</v>
      </c>
    </row>
    <row r="917" spans="1:22" x14ac:dyDescent="0.45">
      <c r="A917" t="str">
        <f t="shared" ref="A917:B917" si="895">A749</f>
        <v>IRL</v>
      </c>
      <c r="B917" t="str">
        <f t="shared" si="895"/>
        <v>Ireland</v>
      </c>
      <c r="C917" s="6">
        <f t="shared" si="849"/>
        <v>6</v>
      </c>
      <c r="E917" t="str">
        <f t="shared" si="875"/>
        <v>NatGrdExt_IRL_6</v>
      </c>
      <c r="F917" s="17">
        <f t="shared" ca="1" si="891"/>
        <v>1.41310502283105</v>
      </c>
      <c r="G917" s="17">
        <f t="shared" ca="1" si="888"/>
        <v>1.4617808219178079</v>
      </c>
      <c r="H917" s="17">
        <f t="shared" ca="1" si="888"/>
        <v>1.5557077625570774</v>
      </c>
      <c r="I917" s="17">
        <f t="shared" ca="1" si="888"/>
        <v>1.6442465753424658</v>
      </c>
      <c r="J917" s="17">
        <f t="shared" ca="1" si="888"/>
        <v>1.7151598173515978</v>
      </c>
      <c r="K917" s="17">
        <f t="shared" ca="1" si="888"/>
        <v>1.7874885844748858</v>
      </c>
      <c r="L917" s="17">
        <f t="shared" ca="1" si="888"/>
        <v>1.8878538812785386</v>
      </c>
      <c r="M917" s="17">
        <f t="shared" ca="1" si="888"/>
        <v>2.009543378995434</v>
      </c>
      <c r="N917" s="17">
        <f t="shared" ca="1" si="888"/>
        <v>2.0706849315068494</v>
      </c>
      <c r="O917" s="18">
        <v>3</v>
      </c>
      <c r="Q917" s="19">
        <f t="shared" ca="1" si="878"/>
        <v>27.698</v>
      </c>
      <c r="R917" t="s">
        <v>62</v>
      </c>
      <c r="S917">
        <v>2041</v>
      </c>
      <c r="T917" s="17">
        <v>26.388999999999999</v>
      </c>
      <c r="U917" s="17">
        <v>26.628</v>
      </c>
      <c r="V917" s="17">
        <v>27.698</v>
      </c>
    </row>
    <row r="918" spans="1:22" x14ac:dyDescent="0.45">
      <c r="A918" t="str">
        <f t="shared" ref="A918:B918" si="896">A750</f>
        <v>IRN</v>
      </c>
      <c r="B918" t="str">
        <f t="shared" si="896"/>
        <v>Iran</v>
      </c>
      <c r="C918" s="6">
        <f t="shared" si="849"/>
        <v>6</v>
      </c>
      <c r="E918" t="str">
        <f t="shared" si="875"/>
        <v>NatGrdExt_IRN_6</v>
      </c>
      <c r="F918" s="17">
        <f t="shared" ca="1" si="891"/>
        <v>18.144657534246573</v>
      </c>
      <c r="G918" s="17">
        <f t="shared" ca="1" si="888"/>
        <v>21.726392694063925</v>
      </c>
      <c r="H918" s="17">
        <f t="shared" ca="1" si="888"/>
        <v>28.846484018264842</v>
      </c>
      <c r="I918" s="17">
        <f t="shared" ca="1" si="888"/>
        <v>34.513789954337895</v>
      </c>
      <c r="J918" s="17">
        <f t="shared" ca="1" si="888"/>
        <v>38.131095890410954</v>
      </c>
      <c r="K918" s="17">
        <f t="shared" ca="1" si="888"/>
        <v>40.137579908675797</v>
      </c>
      <c r="L918" s="17">
        <f t="shared" ca="1" si="888"/>
        <v>40.943105022831048</v>
      </c>
      <c r="M918" s="17">
        <f t="shared" ca="1" si="888"/>
        <v>41.931689497716889</v>
      </c>
      <c r="N918" s="17">
        <f t="shared" ca="1" si="888"/>
        <v>42.603470319634702</v>
      </c>
      <c r="O918" s="18">
        <v>3</v>
      </c>
      <c r="Q918" s="19">
        <f t="shared" ca="1" si="878"/>
        <v>27.991</v>
      </c>
      <c r="R918" t="s">
        <v>62</v>
      </c>
      <c r="S918">
        <v>2042</v>
      </c>
      <c r="T918" s="17">
        <v>26.58</v>
      </c>
      <c r="U918" s="17">
        <v>26.835000000000001</v>
      </c>
      <c r="V918" s="17">
        <v>27.991</v>
      </c>
    </row>
    <row r="919" spans="1:22" x14ac:dyDescent="0.45">
      <c r="A919" t="str">
        <f t="shared" ref="A919:B919" si="897">A751</f>
        <v>IRQ</v>
      </c>
      <c r="B919" t="str">
        <f t="shared" si="897"/>
        <v>Iraq</v>
      </c>
      <c r="C919" s="6">
        <f t="shared" si="849"/>
        <v>6</v>
      </c>
      <c r="E919" t="str">
        <f t="shared" si="875"/>
        <v>NatGrdExt_IRQ_6</v>
      </c>
      <c r="F919" s="17">
        <f t="shared" ca="1" si="891"/>
        <v>3.1599086757990866</v>
      </c>
      <c r="G919" s="17">
        <f t="shared" ca="1" si="888"/>
        <v>3.8806392694063927</v>
      </c>
      <c r="H919" s="17">
        <f t="shared" ca="1" si="888"/>
        <v>5.6801369863013695</v>
      </c>
      <c r="I919" s="17">
        <f t="shared" ca="1" si="888"/>
        <v>7.8909589041095884</v>
      </c>
      <c r="J919" s="17">
        <f t="shared" ca="1" si="888"/>
        <v>10.448858447488584</v>
      </c>
      <c r="K919" s="17">
        <f t="shared" ca="1" si="888"/>
        <v>13.265342465753426</v>
      </c>
      <c r="L919" s="17">
        <f t="shared" ca="1" si="888"/>
        <v>16.236438356164381</v>
      </c>
      <c r="M919" s="17">
        <f t="shared" ca="1" si="888"/>
        <v>19.253424657534243</v>
      </c>
      <c r="N919" s="17">
        <f t="shared" ca="1" si="888"/>
        <v>20.750319634703196</v>
      </c>
      <c r="O919" s="18">
        <v>3</v>
      </c>
      <c r="Q919" s="19">
        <f t="shared" ca="1" si="878"/>
        <v>28.277000000000001</v>
      </c>
      <c r="R919" t="s">
        <v>62</v>
      </c>
      <c r="S919">
        <v>2043</v>
      </c>
      <c r="T919" s="17">
        <v>26.76</v>
      </c>
      <c r="U919" s="17">
        <v>27.032</v>
      </c>
      <c r="V919" s="17">
        <v>28.277000000000001</v>
      </c>
    </row>
    <row r="920" spans="1:22" x14ac:dyDescent="0.45">
      <c r="A920" t="str">
        <f t="shared" ref="A920:B920" si="898">A752</f>
        <v>ISL</v>
      </c>
      <c r="B920" t="str">
        <f t="shared" si="898"/>
        <v>Iceland</v>
      </c>
      <c r="C920" s="6">
        <f t="shared" si="849"/>
        <v>6</v>
      </c>
      <c r="E920" t="str">
        <f t="shared" si="875"/>
        <v>NatGrdExt_ISL_6</v>
      </c>
      <c r="F920" s="17">
        <f t="shared" ca="1" si="891"/>
        <v>0.90278538812785381</v>
      </c>
      <c r="G920" s="17">
        <f t="shared" ca="1" si="888"/>
        <v>0.93438356164383563</v>
      </c>
      <c r="H920" s="17">
        <f t="shared" ca="1" si="888"/>
        <v>0.99821917808219163</v>
      </c>
      <c r="I920" s="17">
        <f t="shared" ca="1" si="888"/>
        <v>1.0590867579908676</v>
      </c>
      <c r="J920" s="17">
        <f t="shared" ca="1" si="888"/>
        <v>1.1277168949771688</v>
      </c>
      <c r="K920" s="17">
        <f t="shared" ca="1" si="888"/>
        <v>1.204566210045662</v>
      </c>
      <c r="L920" s="17">
        <f t="shared" ca="1" si="888"/>
        <v>1.2906392694063926</v>
      </c>
      <c r="M920" s="17">
        <f t="shared" ca="1" si="888"/>
        <v>1.3882648401826483</v>
      </c>
      <c r="N920" s="17">
        <f t="shared" ca="1" si="888"/>
        <v>1.4434246575342464</v>
      </c>
      <c r="O920" s="18">
        <v>3</v>
      </c>
      <c r="Q920" s="19">
        <f t="shared" ca="1" si="878"/>
        <v>28.555</v>
      </c>
      <c r="R920" t="s">
        <v>62</v>
      </c>
      <c r="S920">
        <v>2044</v>
      </c>
      <c r="T920" s="17">
        <v>26.928999999999998</v>
      </c>
      <c r="U920" s="17">
        <v>27.219000000000001</v>
      </c>
      <c r="V920" s="17">
        <v>28.555</v>
      </c>
    </row>
    <row r="921" spans="1:22" x14ac:dyDescent="0.45">
      <c r="A921" t="str">
        <f t="shared" ref="A921:B921" si="899">A753</f>
        <v>ISR</v>
      </c>
      <c r="B921" t="str">
        <f t="shared" si="899"/>
        <v>Israel</v>
      </c>
      <c r="C921" s="6">
        <f t="shared" si="849"/>
        <v>6</v>
      </c>
      <c r="E921" t="str">
        <f t="shared" si="875"/>
        <v>NatGrdExt_ISR_6</v>
      </c>
      <c r="F921" s="17">
        <f t="shared" ca="1" si="891"/>
        <v>3.4019178082191774</v>
      </c>
      <c r="G921" s="17">
        <f t="shared" ref="G921:N930" ca="1" si="900">MAX(F921,SUMIFS($Q$5:$Q$19999,$R$5:$R$19999,RIGHT($A921,3),$S$5:$S$19999,G$4)*VLOOKUP($C921,$Y$5:$Z$15,2,FALSE)/8.76)+SUMIF($Y$5:$Y$15,$C921,$AA$5:$AA$15)</f>
        <v>3.7237899543378994</v>
      </c>
      <c r="H921" s="17">
        <f t="shared" ca="1" si="900"/>
        <v>4.406118721461187</v>
      </c>
      <c r="I921" s="17">
        <f t="shared" ca="1" si="900"/>
        <v>5.1603196347031952</v>
      </c>
      <c r="J921" s="17">
        <f t="shared" ca="1" si="900"/>
        <v>6.0136073059360733</v>
      </c>
      <c r="K921" s="17">
        <f t="shared" ca="1" si="900"/>
        <v>6.9741552511415525</v>
      </c>
      <c r="L921" s="17">
        <f t="shared" ca="1" si="900"/>
        <v>8.0762100456620995</v>
      </c>
      <c r="M921" s="17">
        <f t="shared" ca="1" si="900"/>
        <v>9.34</v>
      </c>
      <c r="N921" s="17">
        <f t="shared" ca="1" si="900"/>
        <v>10.030913242009131</v>
      </c>
      <c r="O921" s="18">
        <v>3</v>
      </c>
      <c r="Q921" s="19">
        <f t="shared" ca="1" si="878"/>
        <v>28.824000000000002</v>
      </c>
      <c r="R921" t="s">
        <v>62</v>
      </c>
      <c r="S921">
        <v>2045</v>
      </c>
      <c r="T921" s="17">
        <v>27.088000000000001</v>
      </c>
      <c r="U921" s="17">
        <v>27.395</v>
      </c>
      <c r="V921" s="17">
        <v>28.824000000000002</v>
      </c>
    </row>
    <row r="922" spans="1:22" x14ac:dyDescent="0.45">
      <c r="A922" t="str">
        <f t="shared" ref="A922:B922" si="901">A754</f>
        <v>ITA</v>
      </c>
      <c r="B922" t="str">
        <f t="shared" si="901"/>
        <v>Italy</v>
      </c>
      <c r="C922" s="6">
        <f t="shared" si="849"/>
        <v>6</v>
      </c>
      <c r="E922" t="str">
        <f t="shared" si="875"/>
        <v>NatGrdExt_ITA_6</v>
      </c>
      <c r="F922" s="17">
        <f t="shared" ca="1" si="891"/>
        <v>15.069086757990865</v>
      </c>
      <c r="G922" s="17">
        <f t="shared" ca="1" si="900"/>
        <v>15.069086757990865</v>
      </c>
      <c r="H922" s="17">
        <f t="shared" ca="1" si="900"/>
        <v>15.069086757990865</v>
      </c>
      <c r="I922" s="17">
        <f t="shared" ca="1" si="900"/>
        <v>15.069086757990865</v>
      </c>
      <c r="J922" s="17">
        <f t="shared" ca="1" si="900"/>
        <v>15.069086757990865</v>
      </c>
      <c r="K922" s="17">
        <f t="shared" ca="1" si="900"/>
        <v>15.069086757990865</v>
      </c>
      <c r="L922" s="17">
        <f t="shared" ca="1" si="900"/>
        <v>15.069086757990865</v>
      </c>
      <c r="M922" s="17">
        <f t="shared" ca="1" si="900"/>
        <v>15.069086757990865</v>
      </c>
      <c r="N922" s="17">
        <f t="shared" ca="1" si="900"/>
        <v>15.069086757990865</v>
      </c>
      <c r="O922" s="18">
        <v>3</v>
      </c>
      <c r="Q922" s="19">
        <f t="shared" ca="1" si="878"/>
        <v>29.085999999999999</v>
      </c>
      <c r="R922" t="s">
        <v>62</v>
      </c>
      <c r="S922">
        <v>2046</v>
      </c>
      <c r="T922" s="17">
        <v>27.234999999999999</v>
      </c>
      <c r="U922" s="17">
        <v>27.56</v>
      </c>
      <c r="V922" s="17">
        <v>29.085999999999999</v>
      </c>
    </row>
    <row r="923" spans="1:22" x14ac:dyDescent="0.45">
      <c r="A923" t="str">
        <f t="shared" ref="A923:B923" si="902">A755</f>
        <v>JAM</v>
      </c>
      <c r="B923" t="str">
        <f t="shared" si="902"/>
        <v>Jamaica</v>
      </c>
      <c r="C923" s="6">
        <f t="shared" si="849"/>
        <v>6</v>
      </c>
      <c r="E923" t="str">
        <f t="shared" si="875"/>
        <v>NatGrdExt_JAM_6</v>
      </c>
      <c r="F923" s="17">
        <f t="shared" ca="1" si="891"/>
        <v>0.20410958904109588</v>
      </c>
      <c r="G923" s="17">
        <f t="shared" ca="1" si="900"/>
        <v>0.23168949771689495</v>
      </c>
      <c r="H923" s="17">
        <f t="shared" ca="1" si="900"/>
        <v>0.29050228310502285</v>
      </c>
      <c r="I923" s="17">
        <f t="shared" ca="1" si="900"/>
        <v>0.34990867579908674</v>
      </c>
      <c r="J923" s="17">
        <f t="shared" ca="1" si="900"/>
        <v>0.40977168949771692</v>
      </c>
      <c r="K923" s="17">
        <f t="shared" ca="1" si="900"/>
        <v>0.46506849315068494</v>
      </c>
      <c r="L923" s="17">
        <f t="shared" ca="1" si="900"/>
        <v>0.51497716894977164</v>
      </c>
      <c r="M923" s="17">
        <f t="shared" ca="1" si="900"/>
        <v>0.56127853881278533</v>
      </c>
      <c r="N923" s="17">
        <f t="shared" ca="1" si="900"/>
        <v>0.58360730593607313</v>
      </c>
      <c r="O923" s="18">
        <v>3</v>
      </c>
      <c r="Q923" s="19">
        <f t="shared" ca="1" si="878"/>
        <v>29.338999999999999</v>
      </c>
      <c r="R923" t="s">
        <v>62</v>
      </c>
      <c r="S923">
        <v>2047</v>
      </c>
      <c r="T923" s="17">
        <v>27.370999999999999</v>
      </c>
      <c r="U923" s="17">
        <v>27.713999999999999</v>
      </c>
      <c r="V923" s="17">
        <v>29.338999999999999</v>
      </c>
    </row>
    <row r="924" spans="1:22" x14ac:dyDescent="0.45">
      <c r="A924" t="str">
        <f t="shared" ref="A924:B924" si="903">A756</f>
        <v>JOR</v>
      </c>
      <c r="B924" t="str">
        <f t="shared" si="903"/>
        <v>Jordan</v>
      </c>
      <c r="C924" s="6">
        <f t="shared" si="849"/>
        <v>6</v>
      </c>
      <c r="E924" t="str">
        <f t="shared" si="875"/>
        <v>NatGrdExt_JOR_6</v>
      </c>
      <c r="F924" s="17">
        <f t="shared" ca="1" si="891"/>
        <v>1.1979452054794522</v>
      </c>
      <c r="G924" s="17">
        <f t="shared" ca="1" si="900"/>
        <v>1.4051141552511413</v>
      </c>
      <c r="H924" s="17">
        <f t="shared" ca="1" si="900"/>
        <v>1.8666666666666667</v>
      </c>
      <c r="I924" s="17">
        <f t="shared" ca="1" si="900"/>
        <v>2.3080821917808216</v>
      </c>
      <c r="J924" s="17">
        <f t="shared" ca="1" si="900"/>
        <v>2.7127853881278536</v>
      </c>
      <c r="K924" s="17">
        <f t="shared" ca="1" si="900"/>
        <v>3.0726940639269404</v>
      </c>
      <c r="L924" s="17">
        <f t="shared" ca="1" si="900"/>
        <v>3.3883105022831046</v>
      </c>
      <c r="M924" s="17">
        <f t="shared" ca="1" si="900"/>
        <v>3.6626027397260268</v>
      </c>
      <c r="N924" s="17">
        <f t="shared" ca="1" si="900"/>
        <v>3.7845662100456621</v>
      </c>
      <c r="O924" s="18">
        <v>3</v>
      </c>
      <c r="Q924" s="19">
        <f t="shared" ca="1" si="878"/>
        <v>29.584</v>
      </c>
      <c r="R924" t="s">
        <v>62</v>
      </c>
      <c r="S924">
        <v>2048</v>
      </c>
      <c r="T924" s="17">
        <v>27.495999999999999</v>
      </c>
      <c r="U924" s="17">
        <v>27.858000000000001</v>
      </c>
      <c r="V924" s="17">
        <v>29.584</v>
      </c>
    </row>
    <row r="925" spans="1:22" x14ac:dyDescent="0.45">
      <c r="A925" t="str">
        <f t="shared" ref="A925:B925" si="904">A757</f>
        <v>JPN</v>
      </c>
      <c r="B925" t="str">
        <f t="shared" si="904"/>
        <v>Japan</v>
      </c>
      <c r="C925" s="6">
        <f t="shared" si="849"/>
        <v>6</v>
      </c>
      <c r="E925" t="str">
        <f t="shared" si="875"/>
        <v>NatGrdExt_JPN_6</v>
      </c>
      <c r="F925" s="17">
        <f t="shared" ca="1" si="891"/>
        <v>48.902739726027399</v>
      </c>
      <c r="G925" s="17">
        <f t="shared" ca="1" si="900"/>
        <v>48.902739726027399</v>
      </c>
      <c r="H925" s="17">
        <f t="shared" ca="1" si="900"/>
        <v>48.902739726027399</v>
      </c>
      <c r="I925" s="17">
        <f t="shared" ca="1" si="900"/>
        <v>48.902739726027399</v>
      </c>
      <c r="J925" s="17">
        <f t="shared" ca="1" si="900"/>
        <v>48.902739726027399</v>
      </c>
      <c r="K925" s="17">
        <f t="shared" ca="1" si="900"/>
        <v>48.902739726027399</v>
      </c>
      <c r="L925" s="17">
        <f t="shared" ca="1" si="900"/>
        <v>48.902739726027399</v>
      </c>
      <c r="M925" s="17">
        <f t="shared" ca="1" si="900"/>
        <v>48.902739726027399</v>
      </c>
      <c r="N925" s="17">
        <f t="shared" ca="1" si="900"/>
        <v>48.902739726027399</v>
      </c>
      <c r="O925" s="18">
        <v>3</v>
      </c>
      <c r="Q925" s="19">
        <f t="shared" ca="1" si="878"/>
        <v>29.821999999999999</v>
      </c>
      <c r="R925" t="s">
        <v>62</v>
      </c>
      <c r="S925">
        <v>2049</v>
      </c>
      <c r="T925" s="17">
        <v>27.611000000000001</v>
      </c>
      <c r="U925" s="17">
        <v>27.992000000000001</v>
      </c>
      <c r="V925" s="17">
        <v>29.821999999999999</v>
      </c>
    </row>
    <row r="926" spans="1:22" x14ac:dyDescent="0.45">
      <c r="A926" t="str">
        <f t="shared" ref="A926:B926" si="905">A758</f>
        <v>KAZ</v>
      </c>
      <c r="B926" t="str">
        <f t="shared" si="905"/>
        <v>Kazakhstan</v>
      </c>
      <c r="C926" s="6">
        <f t="shared" si="849"/>
        <v>6</v>
      </c>
      <c r="E926" t="str">
        <f t="shared" si="875"/>
        <v>NatGrdExt_KAZ_6</v>
      </c>
      <c r="F926" s="17">
        <f t="shared" ca="1" si="891"/>
        <v>5.3224657534246571</v>
      </c>
      <c r="G926" s="17">
        <f t="shared" ca="1" si="900"/>
        <v>5.8409132420091323</v>
      </c>
      <c r="H926" s="17">
        <f t="shared" ca="1" si="900"/>
        <v>6.9147488584474877</v>
      </c>
      <c r="I926" s="17">
        <f t="shared" ca="1" si="900"/>
        <v>8.0400456621004555</v>
      </c>
      <c r="J926" s="17">
        <f t="shared" ca="1" si="900"/>
        <v>9.056575342465754</v>
      </c>
      <c r="K926" s="17">
        <f t="shared" ca="1" si="900"/>
        <v>9.9821461187214595</v>
      </c>
      <c r="L926" s="17">
        <f t="shared" ca="1" si="900"/>
        <v>10.841141552511415</v>
      </c>
      <c r="M926" s="17">
        <f t="shared" ca="1" si="900"/>
        <v>11.635616438356163</v>
      </c>
      <c r="N926" s="17">
        <f t="shared" ca="1" si="900"/>
        <v>11.978447488584472</v>
      </c>
      <c r="O926" s="18">
        <v>3</v>
      </c>
      <c r="Q926" s="19">
        <f t="shared" ca="1" si="878"/>
        <v>30.053000000000001</v>
      </c>
      <c r="R926" t="s">
        <v>62</v>
      </c>
      <c r="S926">
        <v>2050</v>
      </c>
      <c r="T926" s="17">
        <v>27.715</v>
      </c>
      <c r="U926" s="17">
        <v>28.117000000000001</v>
      </c>
      <c r="V926" s="17">
        <v>30.053000000000001</v>
      </c>
    </row>
    <row r="927" spans="1:22" x14ac:dyDescent="0.45">
      <c r="A927" t="str">
        <f t="shared" ref="A927:B927" si="906">A759</f>
        <v>KEN</v>
      </c>
      <c r="B927" t="str">
        <f t="shared" si="906"/>
        <v>Kenya</v>
      </c>
      <c r="C927" s="6">
        <f t="shared" si="849"/>
        <v>6</v>
      </c>
      <c r="E927" t="str">
        <f t="shared" si="875"/>
        <v>NatGrdExt_KEN_6</v>
      </c>
      <c r="F927" s="17">
        <f t="shared" ca="1" si="891"/>
        <v>0.70945205479452045</v>
      </c>
      <c r="G927" s="17">
        <f t="shared" ca="1" si="900"/>
        <v>0.97812785388127843</v>
      </c>
      <c r="H927" s="17">
        <f t="shared" ca="1" si="900"/>
        <v>1.8139726027397258</v>
      </c>
      <c r="I927" s="17">
        <f t="shared" ca="1" si="900"/>
        <v>3.1839726027397259</v>
      </c>
      <c r="J927" s="17">
        <f t="shared" ca="1" si="900"/>
        <v>5.2748401826484015</v>
      </c>
      <c r="K927" s="17">
        <f t="shared" ca="1" si="900"/>
        <v>8.2107305936073054</v>
      </c>
      <c r="L927" s="17">
        <f t="shared" ca="1" si="900"/>
        <v>12.00337899543379</v>
      </c>
      <c r="M927" s="17">
        <f t="shared" ca="1" si="900"/>
        <v>16.44579908675799</v>
      </c>
      <c r="N927" s="17">
        <f t="shared" ca="1" si="900"/>
        <v>18.782054794520548</v>
      </c>
      <c r="O927" s="18">
        <v>3</v>
      </c>
      <c r="Q927" s="19">
        <f t="shared" ca="1" si="878"/>
        <v>30.277000000000001</v>
      </c>
      <c r="R927" t="s">
        <v>62</v>
      </c>
      <c r="S927">
        <v>2051</v>
      </c>
      <c r="T927" s="17">
        <v>27.81</v>
      </c>
      <c r="U927" s="17">
        <v>28.234000000000002</v>
      </c>
      <c r="V927" s="17">
        <v>30.277000000000001</v>
      </c>
    </row>
    <row r="928" spans="1:22" x14ac:dyDescent="0.45">
      <c r="A928" t="str">
        <f t="shared" ref="A928:B928" si="907">A760</f>
        <v>KGZ</v>
      </c>
      <c r="B928" t="str">
        <f t="shared" si="907"/>
        <v>Kyrgyz Republic</v>
      </c>
      <c r="C928" s="6">
        <f t="shared" si="849"/>
        <v>6</v>
      </c>
      <c r="E928" t="str">
        <f t="shared" si="875"/>
        <v>NatGrdExt_KGZ_6</v>
      </c>
      <c r="F928" s="17">
        <f t="shared" ca="1" si="891"/>
        <v>0.62744292237442922</v>
      </c>
      <c r="G928" s="17">
        <f t="shared" ca="1" si="900"/>
        <v>0.71200913242009134</v>
      </c>
      <c r="H928" s="17">
        <f t="shared" ca="1" si="900"/>
        <v>0.89077625570776242</v>
      </c>
      <c r="I928" s="17">
        <f t="shared" ca="1" si="900"/>
        <v>1.0740639269406391</v>
      </c>
      <c r="J928" s="17">
        <f t="shared" ca="1" si="900"/>
        <v>1.2548401826484019</v>
      </c>
      <c r="K928" s="17">
        <f t="shared" ca="1" si="900"/>
        <v>1.4212328767123288</v>
      </c>
      <c r="L928" s="17">
        <f t="shared" ca="1" si="900"/>
        <v>1.5722374429223744</v>
      </c>
      <c r="M928" s="17">
        <f t="shared" ca="1" si="900"/>
        <v>1.7053881278538812</v>
      </c>
      <c r="N928" s="17">
        <f t="shared" ca="1" si="900"/>
        <v>1.7622374429223746</v>
      </c>
      <c r="O928" s="18">
        <v>3</v>
      </c>
      <c r="Q928" s="19">
        <f t="shared" ca="1" si="878"/>
        <v>30.494</v>
      </c>
      <c r="R928" t="s">
        <v>62</v>
      </c>
      <c r="S928">
        <v>2052</v>
      </c>
      <c r="T928" s="17">
        <v>27.896000000000001</v>
      </c>
      <c r="U928" s="17">
        <v>28.341999999999999</v>
      </c>
      <c r="V928" s="17">
        <v>30.494</v>
      </c>
    </row>
    <row r="929" spans="1:22" x14ac:dyDescent="0.45">
      <c r="A929" t="str">
        <f t="shared" ref="A929:B929" si="908">A761</f>
        <v>KHM</v>
      </c>
      <c r="B929" t="str">
        <f t="shared" si="908"/>
        <v>Cambodia</v>
      </c>
      <c r="C929" s="6">
        <f t="shared" si="849"/>
        <v>6</v>
      </c>
      <c r="E929" t="str">
        <f t="shared" si="875"/>
        <v>NatGrdExt_KHM_6</v>
      </c>
      <c r="F929" s="17">
        <f t="shared" ca="1" si="891"/>
        <v>1.0356164383561643</v>
      </c>
      <c r="G929" s="17">
        <f t="shared" ca="1" si="900"/>
        <v>1.7373059360730592</v>
      </c>
      <c r="H929" s="17">
        <f t="shared" ca="1" si="900"/>
        <v>3.0835616438356164</v>
      </c>
      <c r="I929" s="17">
        <f t="shared" ca="1" si="900"/>
        <v>3.8495890410958897</v>
      </c>
      <c r="J929" s="17">
        <f t="shared" ca="1" si="900"/>
        <v>4.2880365296803644</v>
      </c>
      <c r="K929" s="17">
        <f t="shared" ca="1" si="900"/>
        <v>4.6000456621004568</v>
      </c>
      <c r="L929" s="17">
        <f t="shared" ca="1" si="900"/>
        <v>4.8566666666666665</v>
      </c>
      <c r="M929" s="17">
        <f t="shared" ca="1" si="900"/>
        <v>5.0892237442922372</v>
      </c>
      <c r="N929" s="17">
        <f t="shared" ca="1" si="900"/>
        <v>5.1983561643835605</v>
      </c>
      <c r="O929" s="18">
        <v>3</v>
      </c>
      <c r="Q929" s="19">
        <f t="shared" ca="1" si="878"/>
        <v>30.704999999999998</v>
      </c>
      <c r="R929" t="s">
        <v>62</v>
      </c>
      <c r="S929">
        <v>2053</v>
      </c>
      <c r="T929" s="17">
        <v>27.972999999999999</v>
      </c>
      <c r="U929" s="17">
        <v>28.442</v>
      </c>
      <c r="V929" s="17">
        <v>30.704999999999998</v>
      </c>
    </row>
    <row r="930" spans="1:22" x14ac:dyDescent="0.45">
      <c r="A930" t="str">
        <f t="shared" ref="A930:B930" si="909">A762</f>
        <v>KOR</v>
      </c>
      <c r="B930" t="str">
        <f t="shared" si="909"/>
        <v>South Korea</v>
      </c>
      <c r="C930" s="6">
        <f t="shared" si="849"/>
        <v>6</v>
      </c>
      <c r="E930" t="str">
        <f t="shared" si="875"/>
        <v>NatGrdExt_KOR_6</v>
      </c>
      <c r="F930" s="17">
        <f t="shared" ca="1" si="891"/>
        <v>29.975159817351599</v>
      </c>
      <c r="G930" s="17">
        <f t="shared" ca="1" si="900"/>
        <v>30.979497716894979</v>
      </c>
      <c r="H930" s="17">
        <f t="shared" ca="1" si="900"/>
        <v>31.3848401826484</v>
      </c>
      <c r="I930" s="17">
        <f t="shared" ca="1" si="900"/>
        <v>31.3848401826484</v>
      </c>
      <c r="J930" s="17">
        <f t="shared" ca="1" si="900"/>
        <v>31.3848401826484</v>
      </c>
      <c r="K930" s="17">
        <f t="shared" ca="1" si="900"/>
        <v>31.3848401826484</v>
      </c>
      <c r="L930" s="17">
        <f t="shared" ca="1" si="900"/>
        <v>31.3848401826484</v>
      </c>
      <c r="M930" s="17">
        <f t="shared" ca="1" si="900"/>
        <v>31.3848401826484</v>
      </c>
      <c r="N930" s="17">
        <f t="shared" ca="1" si="900"/>
        <v>31.3848401826484</v>
      </c>
      <c r="O930" s="18">
        <v>3</v>
      </c>
      <c r="Q930" s="19">
        <f t="shared" ca="1" si="878"/>
        <v>30.911000000000001</v>
      </c>
      <c r="R930" t="s">
        <v>62</v>
      </c>
      <c r="S930">
        <v>2054</v>
      </c>
      <c r="T930" s="17">
        <v>28.042000000000002</v>
      </c>
      <c r="U930" s="17">
        <v>28.533999999999999</v>
      </c>
      <c r="V930" s="17">
        <v>30.911000000000001</v>
      </c>
    </row>
    <row r="931" spans="1:22" x14ac:dyDescent="0.45">
      <c r="A931" t="str">
        <f t="shared" ref="A931:B931" si="910">A763</f>
        <v>KWT</v>
      </c>
      <c r="B931" t="str">
        <f t="shared" si="910"/>
        <v>Kuwait</v>
      </c>
      <c r="C931" s="6">
        <f t="shared" si="849"/>
        <v>6</v>
      </c>
      <c r="E931" t="str">
        <f t="shared" si="875"/>
        <v>NatGrdExt_KWT_6</v>
      </c>
      <c r="F931" s="17">
        <f t="shared" ca="1" si="891"/>
        <v>3.3327853881278537</v>
      </c>
      <c r="G931" s="17">
        <f t="shared" ref="G931:N940" ca="1" si="911">MAX(F931,SUMIFS($Q$5:$Q$19999,$R$5:$R$19999,RIGHT($A931,3),$S$5:$S$19999,G$4)*VLOOKUP($C931,$Y$5:$Z$15,2,FALSE)/8.76)+SUMIF($Y$5:$Y$15,$C931,$AA$5:$AA$15)</f>
        <v>3.4877168949771691</v>
      </c>
      <c r="H931" s="17">
        <f t="shared" ca="1" si="911"/>
        <v>3.7541552511415519</v>
      </c>
      <c r="I931" s="17">
        <f t="shared" ca="1" si="911"/>
        <v>3.8270776255707761</v>
      </c>
      <c r="J931" s="17">
        <f t="shared" ca="1" si="911"/>
        <v>3.8270776255707761</v>
      </c>
      <c r="K931" s="17">
        <f t="shared" ca="1" si="911"/>
        <v>3.8270776255707761</v>
      </c>
      <c r="L931" s="17">
        <f t="shared" ca="1" si="911"/>
        <v>3.8980365296803652</v>
      </c>
      <c r="M931" s="17">
        <f t="shared" ca="1" si="911"/>
        <v>4.0867123287671232</v>
      </c>
      <c r="N931" s="17">
        <f t="shared" ca="1" si="911"/>
        <v>4.1916438356164383</v>
      </c>
      <c r="O931" s="18">
        <v>3</v>
      </c>
      <c r="Q931" s="19">
        <f t="shared" ca="1" si="878"/>
        <v>31.111999999999998</v>
      </c>
      <c r="R931" t="s">
        <v>62</v>
      </c>
      <c r="S931">
        <v>2055</v>
      </c>
      <c r="T931" s="17">
        <v>28.103999999999999</v>
      </c>
      <c r="U931" s="17">
        <v>28.62</v>
      </c>
      <c r="V931" s="17">
        <v>31.111999999999998</v>
      </c>
    </row>
    <row r="932" spans="1:22" x14ac:dyDescent="0.45">
      <c r="A932" t="str">
        <f t="shared" ref="A932:B932" si="912">A764</f>
        <v>LAO</v>
      </c>
      <c r="B932" t="str">
        <f t="shared" si="912"/>
        <v>Laos</v>
      </c>
      <c r="C932" s="6">
        <f t="shared" si="849"/>
        <v>6</v>
      </c>
      <c r="E932" t="str">
        <f t="shared" si="875"/>
        <v>NatGrdExt_LAO_6</v>
      </c>
      <c r="F932" s="17">
        <f t="shared" ca="1" si="891"/>
        <v>0.60118721461187219</v>
      </c>
      <c r="G932" s="17">
        <f t="shared" ca="1" si="911"/>
        <v>0.90031963470319631</v>
      </c>
      <c r="H932" s="17">
        <f t="shared" ca="1" si="911"/>
        <v>1.5080821917808218</v>
      </c>
      <c r="I932" s="17">
        <f t="shared" ca="1" si="911"/>
        <v>1.9403652968036529</v>
      </c>
      <c r="J932" s="17">
        <f t="shared" ca="1" si="911"/>
        <v>2.2218721461187214</v>
      </c>
      <c r="K932" s="17">
        <f t="shared" ca="1" si="911"/>
        <v>2.4188584474885846</v>
      </c>
      <c r="L932" s="17">
        <f t="shared" ca="1" si="911"/>
        <v>2.5757077625570775</v>
      </c>
      <c r="M932" s="17">
        <f t="shared" ca="1" si="911"/>
        <v>2.7148401826484014</v>
      </c>
      <c r="N932" s="17">
        <f t="shared" ca="1" si="911"/>
        <v>2.7795433789954336</v>
      </c>
      <c r="O932" s="18">
        <v>3</v>
      </c>
      <c r="Q932" s="19">
        <f t="shared" ca="1" si="878"/>
        <v>31.308</v>
      </c>
      <c r="R932" t="s">
        <v>62</v>
      </c>
      <c r="S932">
        <v>2056</v>
      </c>
      <c r="T932" s="17">
        <v>28.16</v>
      </c>
      <c r="U932" s="17">
        <v>28.698</v>
      </c>
      <c r="V932" s="17">
        <v>31.308</v>
      </c>
    </row>
    <row r="933" spans="1:22" x14ac:dyDescent="0.45">
      <c r="A933" t="str">
        <f t="shared" ref="A933:B933" si="913">A765</f>
        <v>LBN</v>
      </c>
      <c r="B933" t="str">
        <f t="shared" si="913"/>
        <v>Lebanon</v>
      </c>
      <c r="C933" s="6">
        <f t="shared" si="849"/>
        <v>6</v>
      </c>
      <c r="E933" t="str">
        <f t="shared" si="875"/>
        <v>NatGrdExt_LBN_6</v>
      </c>
      <c r="F933" s="17">
        <f t="shared" ca="1" si="891"/>
        <v>1.0504109589041095</v>
      </c>
      <c r="G933" s="17">
        <f t="shared" ca="1" si="911"/>
        <v>1.1392237442922375</v>
      </c>
      <c r="H933" s="17">
        <f t="shared" ca="1" si="911"/>
        <v>1.3211872146118722</v>
      </c>
      <c r="I933" s="17">
        <f t="shared" ca="1" si="911"/>
        <v>1.4357534246575343</v>
      </c>
      <c r="J933" s="17">
        <f t="shared" ca="1" si="911"/>
        <v>1.5026484018264841</v>
      </c>
      <c r="K933" s="17">
        <f t="shared" ca="1" si="911"/>
        <v>1.5357077625570774</v>
      </c>
      <c r="L933" s="17">
        <f t="shared" ca="1" si="911"/>
        <v>1.5440182648401826</v>
      </c>
      <c r="M933" s="17">
        <f t="shared" ca="1" si="911"/>
        <v>1.5537442922374429</v>
      </c>
      <c r="N933" s="17">
        <f t="shared" ca="1" si="911"/>
        <v>1.5629680365296803</v>
      </c>
      <c r="O933" s="18">
        <v>3</v>
      </c>
      <c r="Q933" s="19">
        <f t="shared" ca="1" si="878"/>
        <v>31.501000000000001</v>
      </c>
      <c r="R933" t="s">
        <v>62</v>
      </c>
      <c r="S933">
        <v>2057</v>
      </c>
      <c r="T933" s="17">
        <v>28.209</v>
      </c>
      <c r="U933" s="17">
        <v>28.77</v>
      </c>
      <c r="V933" s="17">
        <v>31.501000000000001</v>
      </c>
    </row>
    <row r="934" spans="1:22" x14ac:dyDescent="0.45">
      <c r="A934" t="str">
        <f t="shared" ref="A934:B934" si="914">A766</f>
        <v>LBR</v>
      </c>
      <c r="B934" t="str">
        <f t="shared" si="914"/>
        <v>Liberia</v>
      </c>
      <c r="C934" s="6">
        <f t="shared" si="849"/>
        <v>6</v>
      </c>
      <c r="E934" t="str">
        <f t="shared" si="875"/>
        <v>NatGrdExt_LBR_6</v>
      </c>
      <c r="F934" s="17">
        <f t="shared" ca="1" si="891"/>
        <v>4.0913242009132419E-2</v>
      </c>
      <c r="G934" s="17">
        <f t="shared" ca="1" si="911"/>
        <v>5.7305936073059352E-2</v>
      </c>
      <c r="H934" s="17">
        <f t="shared" ca="1" si="911"/>
        <v>0.10936073059360731</v>
      </c>
      <c r="I934" s="17">
        <f t="shared" ca="1" si="911"/>
        <v>0.19831050228310501</v>
      </c>
      <c r="J934" s="17">
        <f t="shared" ca="1" si="911"/>
        <v>0.34155251141552512</v>
      </c>
      <c r="K934" s="17">
        <f t="shared" ca="1" si="911"/>
        <v>0.55689497716894965</v>
      </c>
      <c r="L934" s="17">
        <f t="shared" ca="1" si="911"/>
        <v>0.85456621004566202</v>
      </c>
      <c r="M934" s="17">
        <f t="shared" ca="1" si="911"/>
        <v>1.2286301369863013</v>
      </c>
      <c r="N934" s="17">
        <f t="shared" ca="1" si="911"/>
        <v>1.4368036529680366</v>
      </c>
      <c r="O934" s="18">
        <v>3</v>
      </c>
      <c r="Q934" s="19">
        <f t="shared" ca="1" si="878"/>
        <v>31.689</v>
      </c>
      <c r="R934" t="s">
        <v>62</v>
      </c>
      <c r="S934">
        <v>2058</v>
      </c>
      <c r="T934" s="17">
        <v>28.251999999999999</v>
      </c>
      <c r="U934" s="17">
        <v>28.835999999999999</v>
      </c>
      <c r="V934" s="17">
        <v>31.689</v>
      </c>
    </row>
    <row r="935" spans="1:22" x14ac:dyDescent="0.45">
      <c r="A935" t="str">
        <f t="shared" ref="A935:B935" si="915">A767</f>
        <v>LBY</v>
      </c>
      <c r="B935" t="str">
        <f t="shared" si="915"/>
        <v>Libya</v>
      </c>
      <c r="C935" s="6">
        <f t="shared" si="849"/>
        <v>6</v>
      </c>
      <c r="E935" t="str">
        <f t="shared" si="875"/>
        <v>NatGrdExt_LBY_6</v>
      </c>
      <c r="F935" s="17">
        <f t="shared" ca="1" si="891"/>
        <v>1.7970319634703193</v>
      </c>
      <c r="G935" s="17">
        <f t="shared" ca="1" si="911"/>
        <v>2.0892237442922372</v>
      </c>
      <c r="H935" s="17">
        <f t="shared" ca="1" si="911"/>
        <v>2.646164383561644</v>
      </c>
      <c r="I935" s="17">
        <f t="shared" ca="1" si="911"/>
        <v>3.1243835616438358</v>
      </c>
      <c r="J935" s="17">
        <f t="shared" ca="1" si="911"/>
        <v>3.5078995433789948</v>
      </c>
      <c r="K935" s="17">
        <f t="shared" ca="1" si="911"/>
        <v>3.8177625570776255</v>
      </c>
      <c r="L935" s="17">
        <f t="shared" ca="1" si="911"/>
        <v>4.1031050228310502</v>
      </c>
      <c r="M935" s="17">
        <f t="shared" ca="1" si="911"/>
        <v>4.379999999999999</v>
      </c>
      <c r="N935" s="17">
        <f t="shared" ca="1" si="911"/>
        <v>4.5124657534246575</v>
      </c>
      <c r="O935" s="18">
        <v>3</v>
      </c>
      <c r="Q935" s="19">
        <f t="shared" ca="1" si="878"/>
        <v>31.873000000000001</v>
      </c>
      <c r="R935" t="s">
        <v>62</v>
      </c>
      <c r="S935">
        <v>2059</v>
      </c>
      <c r="T935" s="17">
        <v>28.289000000000001</v>
      </c>
      <c r="U935" s="17">
        <v>28.895</v>
      </c>
      <c r="V935" s="17">
        <v>31.873000000000001</v>
      </c>
    </row>
    <row r="936" spans="1:22" x14ac:dyDescent="0.45">
      <c r="A936" t="str">
        <f t="shared" ref="A936:B936" si="916">A768</f>
        <v>LKA</v>
      </c>
      <c r="B936" t="str">
        <f t="shared" si="916"/>
        <v>Sri Lanka</v>
      </c>
      <c r="C936" s="6">
        <f t="shared" si="849"/>
        <v>6</v>
      </c>
      <c r="E936" t="str">
        <f t="shared" si="875"/>
        <v>NatGrdExt_LKA_6</v>
      </c>
      <c r="F936" s="17">
        <f t="shared" ca="1" si="891"/>
        <v>0.93671232876712318</v>
      </c>
      <c r="G936" s="17">
        <f t="shared" ca="1" si="911"/>
        <v>1.1841095890410958</v>
      </c>
      <c r="H936" s="17">
        <f t="shared" ca="1" si="911"/>
        <v>1.8013698630136985</v>
      </c>
      <c r="I936" s="17">
        <f t="shared" ca="1" si="911"/>
        <v>2.5030593607305933</v>
      </c>
      <c r="J936" s="17">
        <f t="shared" ca="1" si="911"/>
        <v>3.2102739726027396</v>
      </c>
      <c r="K936" s="17">
        <f t="shared" ca="1" si="911"/>
        <v>3.861278538812785</v>
      </c>
      <c r="L936" s="17">
        <f t="shared" ca="1" si="911"/>
        <v>4.4056621004566203</v>
      </c>
      <c r="M936" s="17">
        <f t="shared" ca="1" si="911"/>
        <v>4.8505479452054798</v>
      </c>
      <c r="N936" s="17">
        <f t="shared" ca="1" si="911"/>
        <v>5.0459817351598169</v>
      </c>
      <c r="O936" s="18">
        <v>3</v>
      </c>
      <c r="Q936" s="19">
        <f t="shared" ca="1" si="878"/>
        <v>32.052999999999997</v>
      </c>
      <c r="R936" t="s">
        <v>62</v>
      </c>
      <c r="S936">
        <v>2060</v>
      </c>
      <c r="T936" s="17">
        <v>28.318999999999999</v>
      </c>
      <c r="U936" s="17">
        <v>28.948</v>
      </c>
      <c r="V936" s="17">
        <v>32.052999999999997</v>
      </c>
    </row>
    <row r="937" spans="1:22" x14ac:dyDescent="0.45">
      <c r="A937" t="str">
        <f t="shared" ref="A937:B937" si="917">A769</f>
        <v>LSO</v>
      </c>
      <c r="B937" t="str">
        <f t="shared" si="917"/>
        <v>Lesotho</v>
      </c>
      <c r="C937" s="6">
        <f t="shared" si="849"/>
        <v>6</v>
      </c>
      <c r="E937" t="str">
        <f t="shared" si="875"/>
        <v>NatGrdExt_LSO_6</v>
      </c>
      <c r="F937" s="17">
        <f t="shared" ca="1" si="891"/>
        <v>1.5844748858447485E-2</v>
      </c>
      <c r="G937" s="17">
        <f t="shared" ca="1" si="911"/>
        <v>2.0867579908675798E-2</v>
      </c>
      <c r="H937" s="17">
        <f t="shared" ca="1" si="911"/>
        <v>3.611872146118722E-2</v>
      </c>
      <c r="I937" s="17">
        <f t="shared" ca="1" si="911"/>
        <v>0.06</v>
      </c>
      <c r="J937" s="17">
        <f t="shared" ca="1" si="911"/>
        <v>9.5068493150684913E-2</v>
      </c>
      <c r="K937" s="17">
        <f t="shared" ca="1" si="911"/>
        <v>0.14401826484018262</v>
      </c>
      <c r="L937" s="17">
        <f t="shared" ca="1" si="911"/>
        <v>0.20785388127853879</v>
      </c>
      <c r="M937" s="17">
        <f t="shared" ca="1" si="911"/>
        <v>0.28360730593607308</v>
      </c>
      <c r="N937" s="17">
        <f t="shared" ca="1" si="911"/>
        <v>0.32433789954337899</v>
      </c>
      <c r="O937" s="18">
        <v>3</v>
      </c>
      <c r="Q937" s="19">
        <f t="shared" ca="1" si="878"/>
        <v>32.228999999999999</v>
      </c>
      <c r="R937" t="s">
        <v>62</v>
      </c>
      <c r="S937">
        <v>2061</v>
      </c>
      <c r="T937" s="17">
        <v>28.341999999999999</v>
      </c>
      <c r="U937" s="17">
        <v>28.995999999999999</v>
      </c>
      <c r="V937" s="17">
        <v>32.228999999999999</v>
      </c>
    </row>
    <row r="938" spans="1:22" x14ac:dyDescent="0.45">
      <c r="A938" t="str">
        <f t="shared" ref="A938:B938" si="918">A770</f>
        <v>LTU</v>
      </c>
      <c r="B938" t="str">
        <f t="shared" si="918"/>
        <v>Lithuania</v>
      </c>
      <c r="C938" s="6">
        <f t="shared" si="849"/>
        <v>6</v>
      </c>
      <c r="E938" t="str">
        <f t="shared" si="875"/>
        <v>NatGrdExt_LTU_6</v>
      </c>
      <c r="F938" s="17">
        <f t="shared" ca="1" si="891"/>
        <v>0.51470319634703199</v>
      </c>
      <c r="G938" s="17">
        <f t="shared" ca="1" si="911"/>
        <v>0.53168949771689489</v>
      </c>
      <c r="H938" s="17">
        <f t="shared" ca="1" si="911"/>
        <v>0.56123287671232869</v>
      </c>
      <c r="I938" s="17">
        <f t="shared" ca="1" si="911"/>
        <v>0.58872146118721458</v>
      </c>
      <c r="J938" s="17">
        <f t="shared" ca="1" si="911"/>
        <v>0.62013698630136982</v>
      </c>
      <c r="K938" s="17">
        <f t="shared" ca="1" si="911"/>
        <v>0.64981735159817344</v>
      </c>
      <c r="L938" s="17">
        <f t="shared" ca="1" si="911"/>
        <v>0.68424657534246569</v>
      </c>
      <c r="M938" s="17">
        <f t="shared" ca="1" si="911"/>
        <v>0.72424657534246573</v>
      </c>
      <c r="N938" s="17">
        <f t="shared" ca="1" si="911"/>
        <v>0.74616438356164383</v>
      </c>
      <c r="O938" s="18">
        <v>3</v>
      </c>
      <c r="Q938" s="19">
        <f t="shared" ca="1" si="878"/>
        <v>32.401000000000003</v>
      </c>
      <c r="R938" t="s">
        <v>62</v>
      </c>
      <c r="S938">
        <v>2062</v>
      </c>
      <c r="T938" s="17">
        <v>28.358000000000001</v>
      </c>
      <c r="U938" s="17">
        <v>29.036999999999999</v>
      </c>
      <c r="V938" s="17">
        <v>32.401000000000003</v>
      </c>
    </row>
    <row r="939" spans="1:22" x14ac:dyDescent="0.45">
      <c r="A939" t="str">
        <f t="shared" ref="A939:B939" si="919">A771</f>
        <v>LUX</v>
      </c>
      <c r="B939" t="str">
        <f t="shared" si="919"/>
        <v>Luxembourg</v>
      </c>
      <c r="C939" s="6">
        <f t="shared" si="849"/>
        <v>6</v>
      </c>
      <c r="E939" t="str">
        <f t="shared" si="875"/>
        <v>NatGrdExt_LUX_6</v>
      </c>
      <c r="F939" s="17">
        <f t="shared" ca="1" si="891"/>
        <v>0.46666666666666667</v>
      </c>
      <c r="G939" s="17">
        <f t="shared" ca="1" si="911"/>
        <v>0.47835616438356171</v>
      </c>
      <c r="H939" s="17">
        <f t="shared" ca="1" si="911"/>
        <v>0.49242009132420095</v>
      </c>
      <c r="I939" s="17">
        <f t="shared" ca="1" si="911"/>
        <v>0.5018264840182648</v>
      </c>
      <c r="J939" s="17">
        <f t="shared" ca="1" si="911"/>
        <v>0.50899543378995438</v>
      </c>
      <c r="K939" s="17">
        <f t="shared" ca="1" si="911"/>
        <v>0.51662100456621007</v>
      </c>
      <c r="L939" s="17">
        <f t="shared" ca="1" si="911"/>
        <v>0.5280365296803653</v>
      </c>
      <c r="M939" s="17">
        <f t="shared" ca="1" si="911"/>
        <v>0.54840182648401825</v>
      </c>
      <c r="N939" s="17">
        <f t="shared" ca="1" si="911"/>
        <v>0.56200913242009132</v>
      </c>
      <c r="O939" s="18">
        <v>3</v>
      </c>
      <c r="Q939" s="19">
        <f t="shared" ca="1" si="878"/>
        <v>32.57</v>
      </c>
      <c r="R939" t="s">
        <v>62</v>
      </c>
      <c r="S939">
        <v>2063</v>
      </c>
      <c r="T939" s="17">
        <v>28.367000000000001</v>
      </c>
      <c r="U939" s="17">
        <v>29.071999999999999</v>
      </c>
      <c r="V939" s="17">
        <v>32.57</v>
      </c>
    </row>
    <row r="940" spans="1:22" x14ac:dyDescent="0.45">
      <c r="A940" t="str">
        <f t="shared" ref="A940:B940" si="920">A772</f>
        <v>LVA</v>
      </c>
      <c r="B940" t="str">
        <f t="shared" si="920"/>
        <v>Latvia</v>
      </c>
      <c r="C940" s="6">
        <f t="shared" si="849"/>
        <v>6</v>
      </c>
      <c r="E940" t="str">
        <f t="shared" si="875"/>
        <v>NatGrdExt_LVA_6</v>
      </c>
      <c r="F940" s="17">
        <f t="shared" ca="1" si="891"/>
        <v>0.37913242009132425</v>
      </c>
      <c r="G940" s="17">
        <f t="shared" ca="1" si="911"/>
        <v>0.40748858447488578</v>
      </c>
      <c r="H940" s="17">
        <f t="shared" ca="1" si="911"/>
        <v>0.46904109589041093</v>
      </c>
      <c r="I940" s="17">
        <f t="shared" ca="1" si="911"/>
        <v>0.53452054794520543</v>
      </c>
      <c r="J940" s="17">
        <f t="shared" ca="1" si="911"/>
        <v>0.59894977168949781</v>
      </c>
      <c r="K940" s="17">
        <f t="shared" ca="1" si="911"/>
        <v>0.65712328767123285</v>
      </c>
      <c r="L940" s="17">
        <f t="shared" ca="1" si="911"/>
        <v>0.71698630136986297</v>
      </c>
      <c r="M940" s="17">
        <f t="shared" ca="1" si="911"/>
        <v>0.78123287671232877</v>
      </c>
      <c r="N940" s="17">
        <f t="shared" ca="1" si="911"/>
        <v>0.81337899543378978</v>
      </c>
      <c r="O940" s="18">
        <v>3</v>
      </c>
      <c r="Q940" s="19">
        <f t="shared" ca="1" si="878"/>
        <v>32.734999999999999</v>
      </c>
      <c r="R940" t="s">
        <v>62</v>
      </c>
      <c r="S940">
        <v>2064</v>
      </c>
      <c r="T940" s="17">
        <v>28.37</v>
      </c>
      <c r="U940" s="17">
        <v>29.1</v>
      </c>
      <c r="V940" s="17">
        <v>32.734999999999999</v>
      </c>
    </row>
    <row r="941" spans="1:22" x14ac:dyDescent="0.45">
      <c r="A941" t="str">
        <f t="shared" ref="A941:B941" si="921">A773</f>
        <v>MAR</v>
      </c>
      <c r="B941" t="str">
        <f t="shared" si="921"/>
        <v>Morocco</v>
      </c>
      <c r="C941" s="6">
        <f t="shared" si="849"/>
        <v>6</v>
      </c>
      <c r="E941" t="str">
        <f t="shared" si="875"/>
        <v>NatGrdExt_MAR_6</v>
      </c>
      <c r="F941" s="17">
        <f t="shared" ca="1" si="891"/>
        <v>2.5277168949771687</v>
      </c>
      <c r="G941" s="17">
        <f t="shared" ref="G941:N950" ca="1" si="922">MAX(F941,SUMIFS($Q$5:$Q$19999,$R$5:$R$19999,RIGHT($A941,3),$S$5:$S$19999,G$4)*VLOOKUP($C941,$Y$5:$Z$15,2,FALSE)/8.76)+SUMIF($Y$5:$Y$15,$C941,$AA$5:$AA$15)</f>
        <v>3.24648401826484</v>
      </c>
      <c r="H941" s="17">
        <f t="shared" ca="1" si="922"/>
        <v>5.2020547945205475</v>
      </c>
      <c r="I941" s="17">
        <f t="shared" ca="1" si="922"/>
        <v>7.9809589041095883</v>
      </c>
      <c r="J941" s="17">
        <f t="shared" ca="1" si="922"/>
        <v>11.703561643835615</v>
      </c>
      <c r="K941" s="17">
        <f t="shared" ca="1" si="922"/>
        <v>16.278675799086756</v>
      </c>
      <c r="L941" s="17">
        <f t="shared" ca="1" si="922"/>
        <v>21.490547945205478</v>
      </c>
      <c r="M941" s="17">
        <f t="shared" ca="1" si="922"/>
        <v>27.063561643835616</v>
      </c>
      <c r="N941" s="17">
        <f t="shared" ca="1" si="922"/>
        <v>29.861872146118721</v>
      </c>
      <c r="O941" s="18">
        <v>3</v>
      </c>
      <c r="Q941" s="19">
        <f t="shared" ca="1" si="878"/>
        <v>32.895000000000003</v>
      </c>
      <c r="R941" t="s">
        <v>62</v>
      </c>
      <c r="S941">
        <v>2065</v>
      </c>
      <c r="T941" s="17">
        <v>28.364999999999998</v>
      </c>
      <c r="U941" s="17">
        <v>29.122</v>
      </c>
      <c r="V941" s="17">
        <v>32.895000000000003</v>
      </c>
    </row>
    <row r="942" spans="1:22" x14ac:dyDescent="0.45">
      <c r="A942" t="str">
        <f t="shared" ref="A942:B942" si="923">A774</f>
        <v>MDA</v>
      </c>
      <c r="B942" t="str">
        <f t="shared" si="923"/>
        <v>Moldova</v>
      </c>
      <c r="C942" s="6">
        <f t="shared" ref="C942:C1005" si="924">C774+1</f>
        <v>6</v>
      </c>
      <c r="E942" t="str">
        <f t="shared" si="875"/>
        <v>NatGrdExt_MDA_6</v>
      </c>
      <c r="F942" s="17">
        <f t="shared" ca="1" si="891"/>
        <v>0.27214611872146116</v>
      </c>
      <c r="G942" s="17">
        <f t="shared" ca="1" si="922"/>
        <v>0.28041095890410961</v>
      </c>
      <c r="H942" s="17">
        <f t="shared" ca="1" si="922"/>
        <v>0.29168949771689495</v>
      </c>
      <c r="I942" s="17">
        <f t="shared" ca="1" si="922"/>
        <v>0.29716894977168945</v>
      </c>
      <c r="J942" s="17">
        <f t="shared" ca="1" si="922"/>
        <v>0.29972602739726029</v>
      </c>
      <c r="K942" s="17">
        <f t="shared" ca="1" si="922"/>
        <v>0.29972602739726029</v>
      </c>
      <c r="L942" s="17">
        <f t="shared" ca="1" si="922"/>
        <v>0.29972602739726029</v>
      </c>
      <c r="M942" s="17">
        <f t="shared" ca="1" si="922"/>
        <v>0.30150684931506844</v>
      </c>
      <c r="N942" s="17">
        <f t="shared" ca="1" si="922"/>
        <v>0.30525114155251137</v>
      </c>
      <c r="O942" s="18">
        <v>3</v>
      </c>
      <c r="Q942" s="19">
        <f t="shared" ca="1" si="878"/>
        <v>33.052999999999997</v>
      </c>
      <c r="R942" t="s">
        <v>62</v>
      </c>
      <c r="S942">
        <v>2066</v>
      </c>
      <c r="T942" s="17">
        <v>28.353000000000002</v>
      </c>
      <c r="U942" s="17">
        <v>29.135999999999999</v>
      </c>
      <c r="V942" s="17">
        <v>33.052999999999997</v>
      </c>
    </row>
    <row r="943" spans="1:22" x14ac:dyDescent="0.45">
      <c r="A943" t="str">
        <f t="shared" ref="A943:B943" si="925">A775</f>
        <v>MDG</v>
      </c>
      <c r="B943" t="str">
        <f t="shared" si="925"/>
        <v>Madagascar</v>
      </c>
      <c r="C943" s="6">
        <f t="shared" si="924"/>
        <v>6</v>
      </c>
      <c r="E943" t="str">
        <f t="shared" si="875"/>
        <v>NatGrdExt_MDG_6</v>
      </c>
      <c r="F943" s="17">
        <f t="shared" ca="1" si="891"/>
        <v>0.22589041095890411</v>
      </c>
      <c r="G943" s="17">
        <f t="shared" ca="1" si="922"/>
        <v>0.31689497716894977</v>
      </c>
      <c r="H943" s="17">
        <f t="shared" ca="1" si="922"/>
        <v>0.60214611872146107</v>
      </c>
      <c r="I943" s="17">
        <f t="shared" ca="1" si="922"/>
        <v>1.0920547945205479</v>
      </c>
      <c r="J943" s="17">
        <f t="shared" ca="1" si="922"/>
        <v>1.888310502283105</v>
      </c>
      <c r="K943" s="17">
        <f t="shared" ca="1" si="922"/>
        <v>3.091780821917808</v>
      </c>
      <c r="L943" s="17">
        <f t="shared" ca="1" si="922"/>
        <v>4.774931506849315</v>
      </c>
      <c r="M943" s="17">
        <f t="shared" ca="1" si="922"/>
        <v>6.9255707762557073</v>
      </c>
      <c r="N943" s="17">
        <f t="shared" ca="1" si="922"/>
        <v>8.1407305936073051</v>
      </c>
      <c r="O943" s="18">
        <v>3</v>
      </c>
      <c r="Q943" s="19">
        <f t="shared" ca="1" si="878"/>
        <v>33.206000000000003</v>
      </c>
      <c r="R943" t="s">
        <v>62</v>
      </c>
      <c r="S943">
        <v>2067</v>
      </c>
      <c r="T943" s="17">
        <v>28.334</v>
      </c>
      <c r="U943" s="17">
        <v>29.143999999999998</v>
      </c>
      <c r="V943" s="17">
        <v>33.206000000000003</v>
      </c>
    </row>
    <row r="944" spans="1:22" x14ac:dyDescent="0.45">
      <c r="A944" t="str">
        <f t="shared" ref="A944:B944" si="926">A776</f>
        <v>MEX</v>
      </c>
      <c r="B944" t="str">
        <f t="shared" si="926"/>
        <v>Mexico</v>
      </c>
      <c r="C944" s="6">
        <f t="shared" si="924"/>
        <v>6</v>
      </c>
      <c r="E944" t="str">
        <f t="shared" si="875"/>
        <v>NatGrdExt_MEX_6</v>
      </c>
      <c r="F944" s="17">
        <f t="shared" ca="1" si="891"/>
        <v>16.609589041095891</v>
      </c>
      <c r="G944" s="17">
        <f t="shared" ca="1" si="922"/>
        <v>18.755114155251142</v>
      </c>
      <c r="H944" s="17">
        <f t="shared" ca="1" si="922"/>
        <v>23.020319634703196</v>
      </c>
      <c r="I944" s="17">
        <f t="shared" ca="1" si="922"/>
        <v>26.82890410958904</v>
      </c>
      <c r="J944" s="17">
        <f t="shared" ca="1" si="922"/>
        <v>30.121506849315061</v>
      </c>
      <c r="K944" s="17">
        <f t="shared" ca="1" si="922"/>
        <v>32.835936073059358</v>
      </c>
      <c r="L944" s="17">
        <f t="shared" ca="1" si="922"/>
        <v>35.188264840182647</v>
      </c>
      <c r="M944" s="17">
        <f t="shared" ca="1" si="922"/>
        <v>37.296986301369863</v>
      </c>
      <c r="N944" s="17">
        <f t="shared" ca="1" si="922"/>
        <v>38.266621004566211</v>
      </c>
      <c r="O944" s="18">
        <v>3</v>
      </c>
      <c r="Q944" s="19">
        <f t="shared" ca="1" si="878"/>
        <v>33.356000000000002</v>
      </c>
      <c r="R944" t="s">
        <v>62</v>
      </c>
      <c r="S944">
        <v>2068</v>
      </c>
      <c r="T944" s="17">
        <v>28.308</v>
      </c>
      <c r="U944" s="17">
        <v>29.146000000000001</v>
      </c>
      <c r="V944" s="17">
        <v>33.356000000000002</v>
      </c>
    </row>
    <row r="945" spans="1:22" x14ac:dyDescent="0.45">
      <c r="A945" t="str">
        <f t="shared" ref="A945:B945" si="927">A777</f>
        <v>MKD</v>
      </c>
      <c r="B945" t="str">
        <f t="shared" si="927"/>
        <v>Macedonia</v>
      </c>
      <c r="C945" s="6">
        <f t="shared" si="924"/>
        <v>6</v>
      </c>
      <c r="E945" t="str">
        <f t="shared" si="875"/>
        <v>NatGrdExt_MKD_6</v>
      </c>
      <c r="F945" s="17">
        <f t="shared" ca="1" si="891"/>
        <v>0.4207762557077625</v>
      </c>
      <c r="G945" s="17">
        <f t="shared" ca="1" si="922"/>
        <v>0.44698630136986295</v>
      </c>
      <c r="H945" s="17">
        <f t="shared" ca="1" si="922"/>
        <v>0.49342465753424647</v>
      </c>
      <c r="I945" s="17">
        <f t="shared" ca="1" si="922"/>
        <v>0.53214611872146123</v>
      </c>
      <c r="J945" s="17">
        <f t="shared" ca="1" si="922"/>
        <v>0.56762557077625564</v>
      </c>
      <c r="K945" s="17">
        <f t="shared" ca="1" si="922"/>
        <v>0.59780821917808213</v>
      </c>
      <c r="L945" s="17">
        <f t="shared" ca="1" si="922"/>
        <v>0.62694063926940635</v>
      </c>
      <c r="M945" s="17">
        <f t="shared" ca="1" si="922"/>
        <v>0.66292237442922375</v>
      </c>
      <c r="N945" s="17">
        <f t="shared" ca="1" si="922"/>
        <v>0.68301369863013695</v>
      </c>
      <c r="O945" s="18">
        <v>3</v>
      </c>
      <c r="Q945" s="19">
        <f t="shared" ca="1" si="878"/>
        <v>33.502000000000002</v>
      </c>
      <c r="R945" t="s">
        <v>62</v>
      </c>
      <c r="S945">
        <v>2069</v>
      </c>
      <c r="T945" s="17">
        <v>28.274999999999999</v>
      </c>
      <c r="U945" s="17">
        <v>29.140999999999998</v>
      </c>
      <c r="V945" s="17">
        <v>33.502000000000002</v>
      </c>
    </row>
    <row r="946" spans="1:22" x14ac:dyDescent="0.45">
      <c r="A946" t="str">
        <f t="shared" ref="A946:B946" si="928">A778</f>
        <v>MLI</v>
      </c>
      <c r="B946" t="str">
        <f t="shared" si="928"/>
        <v>Mali</v>
      </c>
      <c r="C946" s="6">
        <f t="shared" si="924"/>
        <v>6</v>
      </c>
      <c r="E946" t="str">
        <f t="shared" si="875"/>
        <v>NatGrdExt_MLI_6</v>
      </c>
      <c r="F946" s="17">
        <f t="shared" ca="1" si="891"/>
        <v>0.16739726027397259</v>
      </c>
      <c r="G946" s="17">
        <f t="shared" ca="1" si="922"/>
        <v>0.23922374429223742</v>
      </c>
      <c r="H946" s="17">
        <f t="shared" ca="1" si="922"/>
        <v>0.47004566210045656</v>
      </c>
      <c r="I946" s="17">
        <f t="shared" ca="1" si="922"/>
        <v>0.86776255707762551</v>
      </c>
      <c r="J946" s="17">
        <f t="shared" ca="1" si="922"/>
        <v>1.5109589041095892</v>
      </c>
      <c r="K946" s="17">
        <f t="shared" ca="1" si="922"/>
        <v>2.4813242009132419</v>
      </c>
      <c r="L946" s="17">
        <f t="shared" ca="1" si="922"/>
        <v>3.8280365296803653</v>
      </c>
      <c r="M946" s="17">
        <f t="shared" ca="1" si="922"/>
        <v>5.5247488584474889</v>
      </c>
      <c r="N946" s="17">
        <f t="shared" ca="1" si="922"/>
        <v>6.4704109589041092</v>
      </c>
      <c r="O946" s="18">
        <v>3</v>
      </c>
      <c r="Q946" s="19">
        <f t="shared" ca="1" si="878"/>
        <v>33.646999999999998</v>
      </c>
      <c r="R946" t="s">
        <v>62</v>
      </c>
      <c r="S946">
        <v>2070</v>
      </c>
      <c r="T946" s="17">
        <v>28.236000000000001</v>
      </c>
      <c r="U946" s="17">
        <v>29.13</v>
      </c>
      <c r="V946" s="17">
        <v>33.646999999999998</v>
      </c>
    </row>
    <row r="947" spans="1:22" x14ac:dyDescent="0.45">
      <c r="A947" t="str">
        <f t="shared" ref="A947:B947" si="929">A779</f>
        <v>MMR</v>
      </c>
      <c r="B947" t="str">
        <f t="shared" si="929"/>
        <v>Myanmar</v>
      </c>
      <c r="C947" s="6">
        <f t="shared" si="924"/>
        <v>6</v>
      </c>
      <c r="E947" t="str">
        <f t="shared" si="875"/>
        <v>NatGrdExt_MMR_6</v>
      </c>
      <c r="F947" s="17">
        <f t="shared" ca="1" si="891"/>
        <v>0.95127853881278512</v>
      </c>
      <c r="G947" s="17">
        <f t="shared" ca="1" si="922"/>
        <v>1.375159817351598</v>
      </c>
      <c r="H947" s="17">
        <f t="shared" ca="1" si="922"/>
        <v>2.7735616438356163</v>
      </c>
      <c r="I947" s="17">
        <f t="shared" ca="1" si="922"/>
        <v>5.2970319634703191</v>
      </c>
      <c r="J947" s="17">
        <f t="shared" ca="1" si="922"/>
        <v>9.536301369863013</v>
      </c>
      <c r="K947" s="17">
        <f t="shared" ca="1" si="922"/>
        <v>15.789634703196345</v>
      </c>
      <c r="L947" s="17">
        <f t="shared" ca="1" si="922"/>
        <v>23.481506849315068</v>
      </c>
      <c r="M947" s="17">
        <f t="shared" ca="1" si="922"/>
        <v>31.285981735159819</v>
      </c>
      <c r="N947" s="17">
        <f t="shared" ca="1" si="922"/>
        <v>34.834931506849315</v>
      </c>
      <c r="O947" s="18">
        <v>3</v>
      </c>
      <c r="Q947" s="19">
        <f t="shared" ca="1" si="878"/>
        <v>33.787999999999997</v>
      </c>
      <c r="R947" t="s">
        <v>62</v>
      </c>
      <c r="S947">
        <v>2071</v>
      </c>
      <c r="T947" s="17">
        <v>28.19</v>
      </c>
      <c r="U947" s="17">
        <v>29.114000000000001</v>
      </c>
      <c r="V947" s="17">
        <v>33.787999999999997</v>
      </c>
    </row>
    <row r="948" spans="1:22" x14ac:dyDescent="0.45">
      <c r="A948" t="str">
        <f t="shared" ref="A948:B948" si="930">A780</f>
        <v>MNE</v>
      </c>
      <c r="B948" t="str">
        <f t="shared" si="930"/>
        <v>Montenegro</v>
      </c>
      <c r="C948" s="6">
        <f t="shared" si="924"/>
        <v>6</v>
      </c>
      <c r="E948" t="str">
        <f t="shared" si="875"/>
        <v>NatGrdExt_MNE_6</v>
      </c>
      <c r="F948" s="17">
        <f t="shared" ca="1" si="891"/>
        <v>0.14853881278538811</v>
      </c>
      <c r="G948" s="17">
        <f t="shared" ca="1" si="922"/>
        <v>0.1490867579908676</v>
      </c>
      <c r="H948" s="17">
        <f t="shared" ca="1" si="922"/>
        <v>0.14990867579908676</v>
      </c>
      <c r="I948" s="17">
        <f t="shared" ca="1" si="922"/>
        <v>0.14990867579908676</v>
      </c>
      <c r="J948" s="17">
        <f t="shared" ca="1" si="922"/>
        <v>0.15063926940639269</v>
      </c>
      <c r="K948" s="17">
        <f t="shared" ca="1" si="922"/>
        <v>0.15205479452054793</v>
      </c>
      <c r="L948" s="17">
        <f t="shared" ca="1" si="922"/>
        <v>0.15397260273972602</v>
      </c>
      <c r="M948" s="17">
        <f t="shared" ca="1" si="922"/>
        <v>0.15735159817351596</v>
      </c>
      <c r="N948" s="17">
        <f t="shared" ca="1" si="922"/>
        <v>0.15963470319634701</v>
      </c>
      <c r="O948" s="18">
        <v>3</v>
      </c>
      <c r="Q948" s="19">
        <f t="shared" ca="1" si="878"/>
        <v>33.927999999999997</v>
      </c>
      <c r="R948" t="s">
        <v>62</v>
      </c>
      <c r="S948">
        <v>2072</v>
      </c>
      <c r="T948" s="17">
        <v>28.138999999999999</v>
      </c>
      <c r="U948" s="17">
        <v>29.091999999999999</v>
      </c>
      <c r="V948" s="17">
        <v>33.927999999999997</v>
      </c>
    </row>
    <row r="949" spans="1:22" x14ac:dyDescent="0.45">
      <c r="A949" t="str">
        <f t="shared" ref="A949:B949" si="931">A781</f>
        <v>MNG</v>
      </c>
      <c r="B949" t="str">
        <f t="shared" si="931"/>
        <v>Mongolia</v>
      </c>
      <c r="C949" s="6">
        <f t="shared" si="924"/>
        <v>6</v>
      </c>
      <c r="E949" t="str">
        <f t="shared" si="875"/>
        <v>NatGrdExt_MNG_6</v>
      </c>
      <c r="F949" s="17">
        <f t="shared" ca="1" si="891"/>
        <v>0.30789954337899544</v>
      </c>
      <c r="G949" s="17">
        <f t="shared" ca="1" si="922"/>
        <v>0.34698630136986297</v>
      </c>
      <c r="H949" s="17">
        <f t="shared" ca="1" si="922"/>
        <v>0.42808219178082185</v>
      </c>
      <c r="I949" s="17">
        <f t="shared" ca="1" si="922"/>
        <v>0.51570776255707762</v>
      </c>
      <c r="J949" s="17">
        <f t="shared" ca="1" si="922"/>
        <v>0.59954337899543375</v>
      </c>
      <c r="K949" s="17">
        <f t="shared" ca="1" si="922"/>
        <v>0.6753424657534246</v>
      </c>
      <c r="L949" s="17">
        <f t="shared" ca="1" si="922"/>
        <v>0.74986301369863007</v>
      </c>
      <c r="M949" s="17">
        <f t="shared" ca="1" si="922"/>
        <v>0.81863013698630138</v>
      </c>
      <c r="N949" s="17">
        <f t="shared" ca="1" si="922"/>
        <v>0.84812785388127854</v>
      </c>
      <c r="O949" s="18">
        <v>3</v>
      </c>
      <c r="Q949" s="19">
        <f t="shared" ca="1" si="878"/>
        <v>34.064999999999998</v>
      </c>
      <c r="R949" t="s">
        <v>62</v>
      </c>
      <c r="S949">
        <v>2073</v>
      </c>
      <c r="T949" s="17">
        <v>28.081</v>
      </c>
      <c r="U949" s="17">
        <v>29.065999999999999</v>
      </c>
      <c r="V949" s="17">
        <v>34.064999999999998</v>
      </c>
    </row>
    <row r="950" spans="1:22" x14ac:dyDescent="0.45">
      <c r="A950" t="str">
        <f t="shared" ref="A950:B950" si="932">A782</f>
        <v>MOZ</v>
      </c>
      <c r="B950" t="str">
        <f t="shared" si="932"/>
        <v>Mozambique</v>
      </c>
      <c r="C950" s="6">
        <f t="shared" si="924"/>
        <v>6</v>
      </c>
      <c r="E950" t="str">
        <f t="shared" si="875"/>
        <v>NatGrdExt_MOZ_6</v>
      </c>
      <c r="F950" s="17">
        <f t="shared" ca="1" si="891"/>
        <v>1.8795433789954334</v>
      </c>
      <c r="G950" s="17">
        <f t="shared" ca="1" si="922"/>
        <v>2.7497716894977167</v>
      </c>
      <c r="H950" s="17">
        <f t="shared" ca="1" si="922"/>
        <v>4.9941552511415521</v>
      </c>
      <c r="I950" s="17">
        <f t="shared" ca="1" si="922"/>
        <v>7.4508219178082191</v>
      </c>
      <c r="J950" s="17">
        <f t="shared" ca="1" si="922"/>
        <v>9.6227853881278538</v>
      </c>
      <c r="K950" s="17">
        <f t="shared" ca="1" si="922"/>
        <v>11.316621004566208</v>
      </c>
      <c r="L950" s="17">
        <f t="shared" ca="1" si="922"/>
        <v>12.544657534246575</v>
      </c>
      <c r="M950" s="17">
        <f t="shared" ca="1" si="922"/>
        <v>13.403105022831049</v>
      </c>
      <c r="N950" s="17">
        <f t="shared" ca="1" si="922"/>
        <v>13.725616438356164</v>
      </c>
      <c r="O950" s="18">
        <v>3</v>
      </c>
      <c r="Q950" s="19">
        <f t="shared" ca="1" si="878"/>
        <v>34.201999999999998</v>
      </c>
      <c r="R950" t="s">
        <v>62</v>
      </c>
      <c r="S950">
        <v>2074</v>
      </c>
      <c r="T950" s="17">
        <v>28.015999999999998</v>
      </c>
      <c r="U950" s="17">
        <v>29.035</v>
      </c>
      <c r="V950" s="17">
        <v>34.201999999999998</v>
      </c>
    </row>
    <row r="951" spans="1:22" x14ac:dyDescent="0.45">
      <c r="A951" t="str">
        <f t="shared" ref="A951:B951" si="933">A783</f>
        <v>MRT</v>
      </c>
      <c r="B951" t="str">
        <f t="shared" si="933"/>
        <v>Mauritania</v>
      </c>
      <c r="C951" s="6">
        <f t="shared" si="924"/>
        <v>6</v>
      </c>
      <c r="E951" t="str">
        <f t="shared" si="875"/>
        <v>NatGrdExt_MRT_6</v>
      </c>
      <c r="F951" s="17">
        <f t="shared" ca="1" si="891"/>
        <v>3.8219178082191774E-2</v>
      </c>
      <c r="G951" s="17">
        <f t="shared" ref="G951:N960" ca="1" si="934">MAX(F951,SUMIFS($Q$5:$Q$19999,$R$5:$R$19999,RIGHT($A951,3),$S$5:$S$19999,G$4)*VLOOKUP($C951,$Y$5:$Z$15,2,FALSE)/8.76)+SUMIF($Y$5:$Y$15,$C951,$AA$5:$AA$15)</f>
        <v>5.28310502283105E-2</v>
      </c>
      <c r="H951" s="17">
        <f t="shared" ca="1" si="934"/>
        <v>9.680365296803653E-2</v>
      </c>
      <c r="I951" s="17">
        <f t="shared" ca="1" si="934"/>
        <v>0.16963470319634702</v>
      </c>
      <c r="J951" s="17">
        <f t="shared" ca="1" si="934"/>
        <v>0.28415525114155249</v>
      </c>
      <c r="K951" s="17">
        <f t="shared" ca="1" si="934"/>
        <v>0.45264840182648403</v>
      </c>
      <c r="L951" s="17">
        <f t="shared" ca="1" si="934"/>
        <v>0.68260273972602736</v>
      </c>
      <c r="M951" s="17">
        <f t="shared" ca="1" si="934"/>
        <v>0.97100456621004572</v>
      </c>
      <c r="N951" s="17">
        <f t="shared" ca="1" si="934"/>
        <v>1.1319178082191781</v>
      </c>
      <c r="O951" s="18">
        <v>3</v>
      </c>
      <c r="Q951" s="19">
        <f t="shared" ca="1" si="878"/>
        <v>34.338000000000001</v>
      </c>
      <c r="R951" t="s">
        <v>62</v>
      </c>
      <c r="S951">
        <v>2075</v>
      </c>
      <c r="T951" s="17">
        <v>27.946000000000002</v>
      </c>
      <c r="U951" s="17">
        <v>29.001000000000001</v>
      </c>
      <c r="V951" s="17">
        <v>34.338000000000001</v>
      </c>
    </row>
    <row r="952" spans="1:22" x14ac:dyDescent="0.45">
      <c r="A952" t="str">
        <f t="shared" ref="A952:B952" si="935">A784</f>
        <v>MWI</v>
      </c>
      <c r="B952" t="str">
        <f t="shared" si="935"/>
        <v>Malawi</v>
      </c>
      <c r="C952" s="6">
        <f t="shared" si="924"/>
        <v>6</v>
      </c>
      <c r="E952" t="str">
        <f t="shared" si="875"/>
        <v>NatGrdExt_MWI_6</v>
      </c>
      <c r="F952" s="17">
        <f t="shared" ca="1" si="891"/>
        <v>0.15598173515981734</v>
      </c>
      <c r="G952" s="17">
        <f t="shared" ca="1" si="934"/>
        <v>0.22616438356164381</v>
      </c>
      <c r="H952" s="17">
        <f t="shared" ca="1" si="934"/>
        <v>0.4738356164383562</v>
      </c>
      <c r="I952" s="17">
        <f t="shared" ca="1" si="934"/>
        <v>0.95191780821917804</v>
      </c>
      <c r="J952" s="17">
        <f t="shared" ca="1" si="934"/>
        <v>1.7993150684931505</v>
      </c>
      <c r="K952" s="17">
        <f t="shared" ca="1" si="934"/>
        <v>3.165662100456621</v>
      </c>
      <c r="L952" s="17">
        <f t="shared" ca="1" si="934"/>
        <v>5.1764383561643834</v>
      </c>
      <c r="M952" s="17">
        <f t="shared" ca="1" si="934"/>
        <v>7.8611415525114143</v>
      </c>
      <c r="N952" s="17">
        <f t="shared" ca="1" si="934"/>
        <v>9.4160730593607305</v>
      </c>
      <c r="O952" s="18">
        <v>3</v>
      </c>
      <c r="Q952" s="19">
        <f t="shared" ca="1" si="878"/>
        <v>34.472999999999999</v>
      </c>
      <c r="R952" t="s">
        <v>62</v>
      </c>
      <c r="S952">
        <v>2076</v>
      </c>
      <c r="T952" s="17">
        <v>27.869</v>
      </c>
      <c r="U952" s="17">
        <v>28.962</v>
      </c>
      <c r="V952" s="17">
        <v>34.472999999999999</v>
      </c>
    </row>
    <row r="953" spans="1:22" x14ac:dyDescent="0.45">
      <c r="A953" t="str">
        <f t="shared" ref="A953:B953" si="936">A785</f>
        <v>MYS</v>
      </c>
      <c r="B953" t="str">
        <f t="shared" si="936"/>
        <v>Malaysia</v>
      </c>
      <c r="C953" s="6">
        <f t="shared" si="924"/>
        <v>6</v>
      </c>
      <c r="E953" t="str">
        <f t="shared" si="875"/>
        <v>NatGrdExt_MYS_6</v>
      </c>
      <c r="F953" s="17">
        <f t="shared" ca="1" si="891"/>
        <v>10.178447488584474</v>
      </c>
      <c r="G953" s="17">
        <f t="shared" ca="1" si="934"/>
        <v>11.891324200913241</v>
      </c>
      <c r="H953" s="17">
        <f t="shared" ca="1" si="934"/>
        <v>14.889178082191778</v>
      </c>
      <c r="I953" s="17">
        <f t="shared" ca="1" si="934"/>
        <v>17.161506849315067</v>
      </c>
      <c r="J953" s="17">
        <f t="shared" ca="1" si="934"/>
        <v>19.017305936073058</v>
      </c>
      <c r="K953" s="17">
        <f t="shared" ca="1" si="934"/>
        <v>20.46146118721461</v>
      </c>
      <c r="L953" s="17">
        <f t="shared" ca="1" si="934"/>
        <v>21.510776255707761</v>
      </c>
      <c r="M953" s="17">
        <f t="shared" ca="1" si="934"/>
        <v>22.513150684931507</v>
      </c>
      <c r="N953" s="17">
        <f t="shared" ca="1" si="934"/>
        <v>23.047945205479451</v>
      </c>
      <c r="O953" s="18">
        <v>3</v>
      </c>
      <c r="Q953" s="19">
        <f t="shared" ca="1" si="878"/>
        <v>34.606999999999999</v>
      </c>
      <c r="R953" t="s">
        <v>62</v>
      </c>
      <c r="S953">
        <v>2077</v>
      </c>
      <c r="T953" s="17">
        <v>27.786999999999999</v>
      </c>
      <c r="U953" s="17">
        <v>28.92</v>
      </c>
      <c r="V953" s="17">
        <v>34.606999999999999</v>
      </c>
    </row>
    <row r="954" spans="1:22" x14ac:dyDescent="0.45">
      <c r="A954" t="str">
        <f t="shared" ref="A954:B954" si="937">A786</f>
        <v>NAM</v>
      </c>
      <c r="B954" t="str">
        <f t="shared" si="937"/>
        <v>Namibia</v>
      </c>
      <c r="C954" s="6">
        <f t="shared" si="924"/>
        <v>6</v>
      </c>
      <c r="E954" t="str">
        <f t="shared" si="875"/>
        <v>NatGrdExt_NAM_6</v>
      </c>
      <c r="F954" s="17">
        <f t="shared" ca="1" si="891"/>
        <v>0.27936073059360733</v>
      </c>
      <c r="G954" s="17">
        <f t="shared" ca="1" si="934"/>
        <v>0.33351598173515978</v>
      </c>
      <c r="H954" s="17">
        <f t="shared" ca="1" si="934"/>
        <v>0.4473059360730593</v>
      </c>
      <c r="I954" s="17">
        <f t="shared" ca="1" si="934"/>
        <v>0.55977168949771694</v>
      </c>
      <c r="J954" s="17">
        <f t="shared" ca="1" si="934"/>
        <v>0.66356164383561633</v>
      </c>
      <c r="K954" s="17">
        <f t="shared" ca="1" si="934"/>
        <v>0.75178082191780804</v>
      </c>
      <c r="L954" s="17">
        <f t="shared" ca="1" si="934"/>
        <v>0.82479452054794511</v>
      </c>
      <c r="M954" s="17">
        <f t="shared" ca="1" si="934"/>
        <v>0.8836529680365296</v>
      </c>
      <c r="N954" s="17">
        <f t="shared" ca="1" si="934"/>
        <v>0.90799086757990866</v>
      </c>
      <c r="O954" s="18">
        <v>3</v>
      </c>
      <c r="Q954" s="19">
        <f t="shared" ca="1" si="878"/>
        <v>34.741999999999997</v>
      </c>
      <c r="R954" t="s">
        <v>62</v>
      </c>
      <c r="S954">
        <v>2078</v>
      </c>
      <c r="T954" s="17">
        <v>27.699000000000002</v>
      </c>
      <c r="U954" s="17">
        <v>28.875</v>
      </c>
      <c r="V954" s="17">
        <v>34.741999999999997</v>
      </c>
    </row>
    <row r="955" spans="1:22" x14ac:dyDescent="0.45">
      <c r="A955" t="str">
        <f t="shared" ref="A955:B955" si="938">A787</f>
        <v>NER</v>
      </c>
      <c r="B955" t="str">
        <f t="shared" si="938"/>
        <v>Niger</v>
      </c>
      <c r="C955" s="6">
        <f t="shared" si="924"/>
        <v>6</v>
      </c>
      <c r="E955" t="str">
        <f t="shared" si="875"/>
        <v>NatGrdExt_NER_6</v>
      </c>
      <c r="F955" s="17">
        <f t="shared" ca="1" si="891"/>
        <v>0.11821917808219176</v>
      </c>
      <c r="G955" s="17">
        <f t="shared" ca="1" si="934"/>
        <v>0.18</v>
      </c>
      <c r="H955" s="17">
        <f t="shared" ca="1" si="934"/>
        <v>0.4089954337899544</v>
      </c>
      <c r="I955" s="17">
        <f t="shared" ca="1" si="934"/>
        <v>0.88803652968036528</v>
      </c>
      <c r="J955" s="17">
        <f t="shared" ca="1" si="934"/>
        <v>1.8172602739726027</v>
      </c>
      <c r="K955" s="17">
        <f t="shared" ca="1" si="934"/>
        <v>3.4639269406392694</v>
      </c>
      <c r="L955" s="17">
        <f t="shared" ca="1" si="934"/>
        <v>6.1274885844748859</v>
      </c>
      <c r="M955" s="17">
        <f t="shared" ca="1" si="934"/>
        <v>10.015251141552511</v>
      </c>
      <c r="N955" s="17">
        <f t="shared" ca="1" si="934"/>
        <v>12.408812785388127</v>
      </c>
      <c r="O955" s="18">
        <v>3</v>
      </c>
      <c r="Q955" s="19">
        <f t="shared" ca="1" si="878"/>
        <v>34.878</v>
      </c>
      <c r="R955" t="s">
        <v>62</v>
      </c>
      <c r="S955">
        <v>2079</v>
      </c>
      <c r="T955" s="17">
        <v>27.605</v>
      </c>
      <c r="U955" s="17">
        <v>28.827000000000002</v>
      </c>
      <c r="V955" s="17">
        <v>34.878</v>
      </c>
    </row>
    <row r="956" spans="1:22" x14ac:dyDescent="0.45">
      <c r="A956" t="str">
        <f t="shared" ref="A956:B956" si="939">A788</f>
        <v>NGA</v>
      </c>
      <c r="B956" t="str">
        <f t="shared" si="939"/>
        <v>Nigeria</v>
      </c>
      <c r="C956" s="6">
        <f t="shared" si="924"/>
        <v>6</v>
      </c>
      <c r="E956" t="str">
        <f t="shared" si="875"/>
        <v>NatGrdExt_NGA_6</v>
      </c>
      <c r="F956" s="17">
        <f t="shared" ca="1" si="891"/>
        <v>2.4963013698630134</v>
      </c>
      <c r="G956" s="17">
        <f t="shared" ca="1" si="934"/>
        <v>3.4605022831050225</v>
      </c>
      <c r="H956" s="17">
        <f t="shared" ca="1" si="934"/>
        <v>6.5631963470319636</v>
      </c>
      <c r="I956" s="17">
        <f t="shared" ca="1" si="934"/>
        <v>11.932191780821917</v>
      </c>
      <c r="J956" s="17">
        <f t="shared" ca="1" si="934"/>
        <v>20.51511415525114</v>
      </c>
      <c r="K956" s="17">
        <f t="shared" ca="1" si="934"/>
        <v>33.059497716894981</v>
      </c>
      <c r="L956" s="17">
        <f t="shared" ca="1" si="934"/>
        <v>49.841095890410955</v>
      </c>
      <c r="M956" s="17">
        <f t="shared" ca="1" si="934"/>
        <v>70.404109589041084</v>
      </c>
      <c r="N956" s="17">
        <f t="shared" ca="1" si="934"/>
        <v>81.710502283105029</v>
      </c>
      <c r="O956" s="18">
        <v>3</v>
      </c>
      <c r="Q956" s="19">
        <f t="shared" ca="1" si="878"/>
        <v>35.015000000000001</v>
      </c>
      <c r="R956" t="s">
        <v>62</v>
      </c>
      <c r="S956">
        <v>2080</v>
      </c>
      <c r="T956" s="17">
        <v>27.506</v>
      </c>
      <c r="U956" s="17">
        <v>28.777000000000001</v>
      </c>
      <c r="V956" s="17">
        <v>35.015000000000001</v>
      </c>
    </row>
    <row r="957" spans="1:22" x14ac:dyDescent="0.45">
      <c r="A957" t="str">
        <f t="shared" ref="A957:B957" si="940">A789</f>
        <v>NIC</v>
      </c>
      <c r="B957" t="str">
        <f t="shared" si="940"/>
        <v>Nicaragua</v>
      </c>
      <c r="C957" s="6">
        <f t="shared" si="924"/>
        <v>6</v>
      </c>
      <c r="E957" t="str">
        <f t="shared" si="875"/>
        <v>NatGrdExt_NIC_6</v>
      </c>
      <c r="F957" s="17">
        <f t="shared" ca="1" si="891"/>
        <v>0.23452054794520547</v>
      </c>
      <c r="G957" s="17">
        <f t="shared" ca="1" si="934"/>
        <v>0.2874429223744292</v>
      </c>
      <c r="H957" s="17">
        <f t="shared" ca="1" si="934"/>
        <v>0.41917808219178082</v>
      </c>
      <c r="I957" s="17">
        <f t="shared" ca="1" si="934"/>
        <v>0.58182648401826487</v>
      </c>
      <c r="J957" s="17">
        <f t="shared" ca="1" si="934"/>
        <v>0.76958904109589032</v>
      </c>
      <c r="K957" s="17">
        <f t="shared" ca="1" si="934"/>
        <v>0.97146118721461172</v>
      </c>
      <c r="L957" s="17">
        <f t="shared" ca="1" si="934"/>
        <v>1.1761643835616438</v>
      </c>
      <c r="M957" s="17">
        <f t="shared" ca="1" si="934"/>
        <v>1.374337899543379</v>
      </c>
      <c r="N957" s="17">
        <f t="shared" ca="1" si="934"/>
        <v>1.4685388127853882</v>
      </c>
      <c r="O957" s="18">
        <v>3</v>
      </c>
      <c r="Q957" s="19">
        <f t="shared" ca="1" si="878"/>
        <v>35.152000000000001</v>
      </c>
      <c r="R957" t="s">
        <v>62</v>
      </c>
      <c r="S957">
        <v>2081</v>
      </c>
      <c r="T957" s="17">
        <v>27.402000000000001</v>
      </c>
      <c r="U957" s="17">
        <v>28.722999999999999</v>
      </c>
      <c r="V957" s="17">
        <v>35.152000000000001</v>
      </c>
    </row>
    <row r="958" spans="1:22" x14ac:dyDescent="0.45">
      <c r="A958" t="str">
        <f t="shared" ref="A958:B958" si="941">A790</f>
        <v>NLD</v>
      </c>
      <c r="B958" t="str">
        <f t="shared" si="941"/>
        <v>Netherlands</v>
      </c>
      <c r="C958" s="6">
        <f t="shared" si="924"/>
        <v>6</v>
      </c>
      <c r="E958" t="str">
        <f t="shared" si="875"/>
        <v>NatGrdExt_NLD_6</v>
      </c>
      <c r="F958" s="17">
        <f t="shared" ca="1" si="891"/>
        <v>6.0125114155251138</v>
      </c>
      <c r="G958" s="17">
        <f t="shared" ca="1" si="934"/>
        <v>6.1824657534246565</v>
      </c>
      <c r="H958" s="17">
        <f t="shared" ca="1" si="934"/>
        <v>6.4154337899543368</v>
      </c>
      <c r="I958" s="17">
        <f t="shared" ca="1" si="934"/>
        <v>6.5394977168949771</v>
      </c>
      <c r="J958" s="17">
        <f t="shared" ca="1" si="934"/>
        <v>6.6903652968036527</v>
      </c>
      <c r="K958" s="17">
        <f t="shared" ca="1" si="934"/>
        <v>6.9162100456621003</v>
      </c>
      <c r="L958" s="17">
        <f t="shared" ca="1" si="934"/>
        <v>7.1912328767123288</v>
      </c>
      <c r="M958" s="17">
        <f t="shared" ca="1" si="934"/>
        <v>7.5236529680365285</v>
      </c>
      <c r="N958" s="17">
        <f t="shared" ca="1" si="934"/>
        <v>7.7184931506849308</v>
      </c>
      <c r="O958" s="18">
        <v>3</v>
      </c>
      <c r="Q958" s="19">
        <f t="shared" ca="1" si="878"/>
        <v>35.290999999999997</v>
      </c>
      <c r="R958" t="s">
        <v>62</v>
      </c>
      <c r="S958">
        <v>2082</v>
      </c>
      <c r="T958" s="17">
        <v>27.294</v>
      </c>
      <c r="U958" s="17">
        <v>28.667999999999999</v>
      </c>
      <c r="V958" s="17">
        <v>35.290999999999997</v>
      </c>
    </row>
    <row r="959" spans="1:22" x14ac:dyDescent="0.45">
      <c r="A959" t="str">
        <f t="shared" ref="A959:B959" si="942">A791</f>
        <v>NOR</v>
      </c>
      <c r="B959" t="str">
        <f t="shared" si="942"/>
        <v>Norway</v>
      </c>
      <c r="C959" s="6">
        <f t="shared" si="924"/>
        <v>6</v>
      </c>
      <c r="E959" t="str">
        <f t="shared" si="875"/>
        <v>NatGrdExt_NOR_6</v>
      </c>
      <c r="F959" s="17">
        <f t="shared" ca="1" si="891"/>
        <v>6.1599086757990857</v>
      </c>
      <c r="G959" s="17">
        <f t="shared" ca="1" si="934"/>
        <v>6.3261643835616441</v>
      </c>
      <c r="H959" s="17">
        <f t="shared" ca="1" si="934"/>
        <v>6.5885388127853872</v>
      </c>
      <c r="I959" s="17">
        <f t="shared" ca="1" si="934"/>
        <v>6.8534246575342461</v>
      </c>
      <c r="J959" s="17">
        <f t="shared" ca="1" si="934"/>
        <v>7.163972602739725</v>
      </c>
      <c r="K959" s="17">
        <f t="shared" ca="1" si="934"/>
        <v>7.5229680365296794</v>
      </c>
      <c r="L959" s="17">
        <f t="shared" ca="1" si="934"/>
        <v>7.9596347031963468</v>
      </c>
      <c r="M959" s="17">
        <f t="shared" ca="1" si="934"/>
        <v>8.4897260273972606</v>
      </c>
      <c r="N959" s="17">
        <f t="shared" ca="1" si="934"/>
        <v>8.793150684931506</v>
      </c>
      <c r="O959" s="18">
        <v>3</v>
      </c>
      <c r="Q959" s="19">
        <f t="shared" ca="1" si="878"/>
        <v>35.432000000000002</v>
      </c>
      <c r="R959" t="s">
        <v>62</v>
      </c>
      <c r="S959">
        <v>2083</v>
      </c>
      <c r="T959" s="17">
        <v>27.181999999999999</v>
      </c>
      <c r="U959" s="17">
        <v>28.611000000000001</v>
      </c>
      <c r="V959" s="17">
        <v>35.432000000000002</v>
      </c>
    </row>
    <row r="960" spans="1:22" x14ac:dyDescent="0.45">
      <c r="A960" t="str">
        <f t="shared" ref="A960:B960" si="943">A792</f>
        <v>NPL</v>
      </c>
      <c r="B960" t="str">
        <f t="shared" si="943"/>
        <v>Nepal</v>
      </c>
      <c r="C960" s="6">
        <f t="shared" si="924"/>
        <v>6</v>
      </c>
      <c r="E960" t="str">
        <f t="shared" si="875"/>
        <v>NatGrdExt_NPL_6</v>
      </c>
      <c r="F960" s="17">
        <f t="shared" ca="1" si="891"/>
        <v>0.39840182648401823</v>
      </c>
      <c r="G960" s="17">
        <f t="shared" ca="1" si="934"/>
        <v>0.58652968036529685</v>
      </c>
      <c r="H960" s="17">
        <f t="shared" ca="1" si="934"/>
        <v>1.233013698630137</v>
      </c>
      <c r="I960" s="17">
        <f t="shared" ca="1" si="934"/>
        <v>2.4947031963470314</v>
      </c>
      <c r="J960" s="17">
        <f t="shared" ca="1" si="934"/>
        <v>4.7754337899543371</v>
      </c>
      <c r="K960" s="17">
        <f t="shared" ca="1" si="934"/>
        <v>8.4179908675799098</v>
      </c>
      <c r="L960" s="17">
        <f t="shared" ca="1" si="934"/>
        <v>13.508584474885845</v>
      </c>
      <c r="M960" s="17">
        <f t="shared" ca="1" si="934"/>
        <v>19.404200913242008</v>
      </c>
      <c r="N960" s="17">
        <f t="shared" ca="1" si="934"/>
        <v>22.330136986301365</v>
      </c>
      <c r="O960" s="18">
        <v>3</v>
      </c>
      <c r="Q960" s="19">
        <f t="shared" ca="1" si="878"/>
        <v>35.573999999999998</v>
      </c>
      <c r="R960" t="s">
        <v>62</v>
      </c>
      <c r="S960">
        <v>2084</v>
      </c>
      <c r="T960" s="17">
        <v>27.065999999999999</v>
      </c>
      <c r="U960" s="17">
        <v>28.553000000000001</v>
      </c>
      <c r="V960" s="17">
        <v>35.573999999999998</v>
      </c>
    </row>
    <row r="961" spans="1:22" x14ac:dyDescent="0.45">
      <c r="A961" t="str">
        <f t="shared" ref="A961:B961" si="944">A793</f>
        <v>OMN</v>
      </c>
      <c r="B961" t="str">
        <f t="shared" si="944"/>
        <v>Oman</v>
      </c>
      <c r="C961" s="6">
        <f t="shared" si="924"/>
        <v>6</v>
      </c>
      <c r="E961" t="str">
        <f t="shared" si="875"/>
        <v>NatGrdExt_OMN_6</v>
      </c>
      <c r="F961" s="17">
        <f t="shared" ca="1" si="891"/>
        <v>2.4834703196347032</v>
      </c>
      <c r="G961" s="17">
        <f t="shared" ref="G961:N970" ca="1" si="945">MAX(F961,SUMIFS($Q$5:$Q$19999,$R$5:$R$19999,RIGHT($A961,3),$S$5:$S$19999,G$4)*VLOOKUP($C961,$Y$5:$Z$15,2,FALSE)/8.76)+SUMIF($Y$5:$Y$15,$C961,$AA$5:$AA$15)</f>
        <v>2.8245205479452054</v>
      </c>
      <c r="H961" s="17">
        <f t="shared" ca="1" si="945"/>
        <v>3.7771232876712322</v>
      </c>
      <c r="I961" s="17">
        <f t="shared" ca="1" si="945"/>
        <v>4.5315068493150683</v>
      </c>
      <c r="J961" s="17">
        <f t="shared" ca="1" si="945"/>
        <v>4.8364840182648399</v>
      </c>
      <c r="K961" s="17">
        <f t="shared" ca="1" si="945"/>
        <v>5.1255707762557075</v>
      </c>
      <c r="L961" s="17">
        <f t="shared" ca="1" si="945"/>
        <v>5.327990867579909</v>
      </c>
      <c r="M961" s="17">
        <f t="shared" ca="1" si="945"/>
        <v>5.5126027397260273</v>
      </c>
      <c r="N961" s="17">
        <f t="shared" ca="1" si="945"/>
        <v>5.6584474885844749</v>
      </c>
      <c r="O961" s="18">
        <v>3</v>
      </c>
      <c r="Q961" s="19">
        <f t="shared" ca="1" si="878"/>
        <v>35.716999999999999</v>
      </c>
      <c r="R961" t="s">
        <v>62</v>
      </c>
      <c r="S961">
        <v>2085</v>
      </c>
      <c r="T961" s="17">
        <v>26.946999999999999</v>
      </c>
      <c r="U961" s="17">
        <v>28.494</v>
      </c>
      <c r="V961" s="17">
        <v>35.716999999999999</v>
      </c>
    </row>
    <row r="962" spans="1:22" x14ac:dyDescent="0.45">
      <c r="A962" t="str">
        <f t="shared" ref="A962:B962" si="946">A794</f>
        <v>PAK</v>
      </c>
      <c r="B962" t="str">
        <f t="shared" si="946"/>
        <v>Pakistan</v>
      </c>
      <c r="C962" s="6">
        <f t="shared" si="924"/>
        <v>6</v>
      </c>
      <c r="E962" t="str">
        <f t="shared" si="875"/>
        <v>NatGrdExt_PAK_6</v>
      </c>
      <c r="F962" s="17">
        <f t="shared" ca="1" si="891"/>
        <v>7.3559360730593593</v>
      </c>
      <c r="G962" s="17">
        <f t="shared" ca="1" si="945"/>
        <v>9.2649315068493152</v>
      </c>
      <c r="H962" s="17">
        <f t="shared" ca="1" si="945"/>
        <v>14.25808219178082</v>
      </c>
      <c r="I962" s="17">
        <f t="shared" ca="1" si="945"/>
        <v>20.947579908675799</v>
      </c>
      <c r="J962" s="17">
        <f t="shared" ca="1" si="945"/>
        <v>29.193881278538811</v>
      </c>
      <c r="K962" s="17">
        <f t="shared" ca="1" si="945"/>
        <v>38.651141552511419</v>
      </c>
      <c r="L962" s="17">
        <f t="shared" ca="1" si="945"/>
        <v>48.831050228310502</v>
      </c>
      <c r="M962" s="17">
        <f t="shared" ca="1" si="945"/>
        <v>59.125570776255699</v>
      </c>
      <c r="N962" s="17">
        <f t="shared" ca="1" si="945"/>
        <v>64.129223744292233</v>
      </c>
      <c r="O962" s="18">
        <v>3</v>
      </c>
      <c r="Q962" s="19">
        <f t="shared" ca="1" si="878"/>
        <v>35.862000000000002</v>
      </c>
      <c r="R962" t="s">
        <v>62</v>
      </c>
      <c r="S962">
        <v>2086</v>
      </c>
      <c r="T962" s="17">
        <v>26.824000000000002</v>
      </c>
      <c r="U962" s="17">
        <v>28.434000000000001</v>
      </c>
      <c r="V962" s="17">
        <v>35.862000000000002</v>
      </c>
    </row>
    <row r="963" spans="1:22" x14ac:dyDescent="0.45">
      <c r="A963" t="str">
        <f t="shared" ref="A963:B963" si="947">A795</f>
        <v>PAN</v>
      </c>
      <c r="B963" t="str">
        <f t="shared" si="947"/>
        <v>Panama</v>
      </c>
      <c r="C963" s="6">
        <f t="shared" si="924"/>
        <v>6</v>
      </c>
      <c r="E963" t="str">
        <f t="shared" si="875"/>
        <v>NatGrdExt_PAN_6</v>
      </c>
      <c r="F963" s="17">
        <f t="shared" ca="1" si="891"/>
        <v>0.59689497716894979</v>
      </c>
      <c r="G963" s="17">
        <f t="shared" ca="1" si="945"/>
        <v>0.73484018264840179</v>
      </c>
      <c r="H963" s="17">
        <f t="shared" ca="1" si="945"/>
        <v>1.0770319634703196</v>
      </c>
      <c r="I963" s="17">
        <f t="shared" ca="1" si="945"/>
        <v>1.5079908675799085</v>
      </c>
      <c r="J963" s="17">
        <f t="shared" ca="1" si="945"/>
        <v>2.018584474885845</v>
      </c>
      <c r="K963" s="17">
        <f t="shared" ca="1" si="945"/>
        <v>2.585251141552511</v>
      </c>
      <c r="L963" s="17">
        <f t="shared" ca="1" si="945"/>
        <v>3.1797260273972596</v>
      </c>
      <c r="M963" s="17">
        <f t="shared" ca="1" si="945"/>
        <v>3.7698630136986302</v>
      </c>
      <c r="N963" s="17">
        <f t="shared" ca="1" si="945"/>
        <v>4.055388127853881</v>
      </c>
      <c r="O963" s="18">
        <v>3</v>
      </c>
      <c r="Q963" s="19">
        <f t="shared" ca="1" si="878"/>
        <v>36.008000000000003</v>
      </c>
      <c r="R963" t="s">
        <v>62</v>
      </c>
      <c r="S963">
        <v>2087</v>
      </c>
      <c r="T963" s="17">
        <v>26.7</v>
      </c>
      <c r="U963" s="17">
        <v>28.373999999999999</v>
      </c>
      <c r="V963" s="17">
        <v>36.008000000000003</v>
      </c>
    </row>
    <row r="964" spans="1:22" x14ac:dyDescent="0.45">
      <c r="A964" t="str">
        <f t="shared" ref="A964:B964" si="948">A796</f>
        <v>PER</v>
      </c>
      <c r="B964" t="str">
        <f t="shared" si="948"/>
        <v>Peru</v>
      </c>
      <c r="C964" s="6">
        <f t="shared" si="924"/>
        <v>6</v>
      </c>
      <c r="E964" t="str">
        <f t="shared" si="875"/>
        <v>NatGrdExt_PER_6</v>
      </c>
      <c r="F964" s="17">
        <f t="shared" ca="1" si="891"/>
        <v>3.2115981735159815</v>
      </c>
      <c r="G964" s="17">
        <f t="shared" ca="1" si="945"/>
        <v>4.0938356164383558</v>
      </c>
      <c r="H964" s="17">
        <f t="shared" ca="1" si="945"/>
        <v>6.4643835616438352</v>
      </c>
      <c r="I964" s="17">
        <f t="shared" ca="1" si="945"/>
        <v>9.6913242009132432</v>
      </c>
      <c r="J964" s="17">
        <f t="shared" ca="1" si="945"/>
        <v>13.766073059360728</v>
      </c>
      <c r="K964" s="17">
        <f t="shared" ca="1" si="945"/>
        <v>18.455936073059359</v>
      </c>
      <c r="L964" s="17">
        <f t="shared" ca="1" si="945"/>
        <v>23.411095890410955</v>
      </c>
      <c r="M964" s="17">
        <f t="shared" ca="1" si="945"/>
        <v>28.295114155251142</v>
      </c>
      <c r="N964" s="17">
        <f t="shared" ca="1" si="945"/>
        <v>30.608904109589044</v>
      </c>
      <c r="O964" s="18">
        <v>3</v>
      </c>
      <c r="Q964" s="19">
        <f t="shared" ca="1" si="878"/>
        <v>36.155000000000001</v>
      </c>
      <c r="R964" t="s">
        <v>62</v>
      </c>
      <c r="S964">
        <v>2088</v>
      </c>
      <c r="T964" s="17">
        <v>26.571999999999999</v>
      </c>
      <c r="U964" s="17">
        <v>28.312999999999999</v>
      </c>
      <c r="V964" s="17">
        <v>36.155000000000001</v>
      </c>
    </row>
    <row r="965" spans="1:22" x14ac:dyDescent="0.45">
      <c r="A965" t="str">
        <f t="shared" ref="A965:B965" si="949">A797</f>
        <v>PHL</v>
      </c>
      <c r="B965" t="str">
        <f t="shared" si="949"/>
        <v>Philippines</v>
      </c>
      <c r="C965" s="6">
        <f t="shared" si="924"/>
        <v>6</v>
      </c>
      <c r="E965" t="str">
        <f t="shared" ref="E965:E1028" si="950">"NatGrdExt_"&amp;A965&amp;"_"&amp;C965</f>
        <v>NatGrdExt_PHL_6</v>
      </c>
      <c r="F965" s="17">
        <f t="shared" ca="1" si="891"/>
        <v>4.9510958904109579</v>
      </c>
      <c r="G965" s="17">
        <f t="shared" ca="1" si="945"/>
        <v>6.0252968036529682</v>
      </c>
      <c r="H965" s="17">
        <f t="shared" ca="1" si="945"/>
        <v>8.681369863013698</v>
      </c>
      <c r="I965" s="17">
        <f t="shared" ca="1" si="945"/>
        <v>11.9337899543379</v>
      </c>
      <c r="J965" s="17">
        <f t="shared" ca="1" si="945"/>
        <v>15.711461187214612</v>
      </c>
      <c r="K965" s="17">
        <f t="shared" ca="1" si="945"/>
        <v>19.812694063926941</v>
      </c>
      <c r="L965" s="17">
        <f t="shared" ca="1" si="945"/>
        <v>23.962191780821922</v>
      </c>
      <c r="M965" s="17">
        <f t="shared" ca="1" si="945"/>
        <v>27.934383561643834</v>
      </c>
      <c r="N965" s="17">
        <f t="shared" ca="1" si="945"/>
        <v>29.80579908675799</v>
      </c>
      <c r="O965" s="18">
        <v>3</v>
      </c>
      <c r="Q965" s="19">
        <f t="shared" ca="1" si="878"/>
        <v>36.302999999999997</v>
      </c>
      <c r="R965" t="s">
        <v>62</v>
      </c>
      <c r="S965">
        <v>2089</v>
      </c>
      <c r="T965" s="17">
        <v>26.443000000000001</v>
      </c>
      <c r="U965" s="17">
        <v>28.251000000000001</v>
      </c>
      <c r="V965" s="17">
        <v>36.302999999999997</v>
      </c>
    </row>
    <row r="966" spans="1:22" x14ac:dyDescent="0.45">
      <c r="A966" t="str">
        <f t="shared" ref="A966:B966" si="951">A798</f>
        <v>PNG</v>
      </c>
      <c r="B966" t="str">
        <f t="shared" si="951"/>
        <v>Papua New Guinea</v>
      </c>
      <c r="C966" s="6">
        <f t="shared" si="924"/>
        <v>6</v>
      </c>
      <c r="E966" t="str">
        <f t="shared" si="950"/>
        <v>NatGrdExt_PNG_6</v>
      </c>
      <c r="F966" s="17">
        <f t="shared" ca="1" si="891"/>
        <v>0.26607305936073061</v>
      </c>
      <c r="G966" s="17">
        <f t="shared" ca="1" si="945"/>
        <v>0.33904109589041093</v>
      </c>
      <c r="H966" s="17">
        <f t="shared" ca="1" si="945"/>
        <v>0.52863013698630135</v>
      </c>
      <c r="I966" s="17">
        <f t="shared" ca="1" si="945"/>
        <v>0.77931506849315069</v>
      </c>
      <c r="J966" s="17">
        <f t="shared" ca="1" si="945"/>
        <v>1.0902283105022832</v>
      </c>
      <c r="K966" s="17">
        <f t="shared" ca="1" si="945"/>
        <v>1.4467579908675798</v>
      </c>
      <c r="L966" s="17">
        <f t="shared" ca="1" si="945"/>
        <v>1.8241552511415524</v>
      </c>
      <c r="M966" s="17">
        <f t="shared" ca="1" si="945"/>
        <v>2.1988584474885844</v>
      </c>
      <c r="N966" s="17">
        <f t="shared" ca="1" si="945"/>
        <v>2.3779452054794517</v>
      </c>
      <c r="O966" s="18">
        <v>3</v>
      </c>
      <c r="Q966" s="19">
        <f t="shared" ref="Q966:Q1029" ca="1" si="952">OFFSET(S966,0,MATCH($Q$3,$T$4:$V$4,0))</f>
        <v>36.450000000000003</v>
      </c>
      <c r="R966" t="s">
        <v>62</v>
      </c>
      <c r="S966">
        <v>2090</v>
      </c>
      <c r="T966" s="17">
        <v>26.311</v>
      </c>
      <c r="U966" s="17">
        <v>28.187000000000001</v>
      </c>
      <c r="V966" s="17">
        <v>36.450000000000003</v>
      </c>
    </row>
    <row r="967" spans="1:22" x14ac:dyDescent="0.45">
      <c r="A967" t="str">
        <f t="shared" ref="A967:B967" si="953">A799</f>
        <v>POL</v>
      </c>
      <c r="B967" t="str">
        <f t="shared" si="953"/>
        <v>Poland</v>
      </c>
      <c r="C967" s="6">
        <f t="shared" si="924"/>
        <v>6</v>
      </c>
      <c r="E967" t="str">
        <f t="shared" si="950"/>
        <v>NatGrdExt_POL_6</v>
      </c>
      <c r="F967" s="17">
        <f t="shared" ca="1" si="891"/>
        <v>7.1599543378995429</v>
      </c>
      <c r="G967" s="17">
        <f t="shared" ca="1" si="945"/>
        <v>7.3312785388127848</v>
      </c>
      <c r="H967" s="17">
        <f t="shared" ca="1" si="945"/>
        <v>7.5785388127853874</v>
      </c>
      <c r="I967" s="17">
        <f t="shared" ca="1" si="945"/>
        <v>7.7368493150684934</v>
      </c>
      <c r="J967" s="17">
        <f t="shared" ca="1" si="945"/>
        <v>7.928721461187215</v>
      </c>
      <c r="K967" s="17">
        <f t="shared" ca="1" si="945"/>
        <v>8.0741552511415531</v>
      </c>
      <c r="L967" s="17">
        <f t="shared" ca="1" si="945"/>
        <v>8.2395433789954335</v>
      </c>
      <c r="M967" s="17">
        <f t="shared" ca="1" si="945"/>
        <v>8.5715525114155255</v>
      </c>
      <c r="N967" s="17">
        <f t="shared" ca="1" si="945"/>
        <v>8.7859817351598171</v>
      </c>
      <c r="O967" s="18">
        <v>3</v>
      </c>
      <c r="Q967" s="19">
        <f t="shared" ca="1" si="952"/>
        <v>36.597000000000001</v>
      </c>
      <c r="R967" t="s">
        <v>62</v>
      </c>
      <c r="S967">
        <v>2091</v>
      </c>
      <c r="T967" s="17">
        <v>26.178000000000001</v>
      </c>
      <c r="U967" s="17">
        <v>28.120999999999999</v>
      </c>
      <c r="V967" s="17">
        <v>36.597000000000001</v>
      </c>
    </row>
    <row r="968" spans="1:22" x14ac:dyDescent="0.45">
      <c r="A968" t="str">
        <f t="shared" ref="A968:B968" si="954">A800</f>
        <v>PRK</v>
      </c>
      <c r="B968" t="str">
        <f t="shared" si="954"/>
        <v>Dem. People^s Rep. Korea</v>
      </c>
      <c r="C968" s="6">
        <f t="shared" si="924"/>
        <v>6</v>
      </c>
      <c r="E968" t="str">
        <f t="shared" si="950"/>
        <v>NatGrdExt_PRK_6</v>
      </c>
      <c r="F968" s="17">
        <f t="shared" ca="1" si="891"/>
        <v>1.0753424657534247</v>
      </c>
      <c r="G968" s="17">
        <f t="shared" ca="1" si="945"/>
        <v>1.2277625570776256</v>
      </c>
      <c r="H968" s="17">
        <f t="shared" ca="1" si="945"/>
        <v>1.5398173515981735</v>
      </c>
      <c r="I968" s="17">
        <f t="shared" ca="1" si="945"/>
        <v>1.8500913242009134</v>
      </c>
      <c r="J968" s="17">
        <f t="shared" ca="1" si="945"/>
        <v>2.152785388127854</v>
      </c>
      <c r="K968" s="17">
        <f t="shared" ca="1" si="945"/>
        <v>2.431643835616438</v>
      </c>
      <c r="L968" s="17">
        <f t="shared" ca="1" si="945"/>
        <v>2.6778995433789952</v>
      </c>
      <c r="M968" s="17">
        <f t="shared" ca="1" si="945"/>
        <v>2.8905936073059362</v>
      </c>
      <c r="N968" s="17">
        <f t="shared" ca="1" si="945"/>
        <v>2.9816894977168951</v>
      </c>
      <c r="O968" s="18">
        <v>3</v>
      </c>
      <c r="Q968" s="19">
        <f t="shared" ca="1" si="952"/>
        <v>36.744</v>
      </c>
      <c r="R968" t="s">
        <v>62</v>
      </c>
      <c r="S968">
        <v>2092</v>
      </c>
      <c r="T968" s="17">
        <v>26.042999999999999</v>
      </c>
      <c r="U968" s="17">
        <v>28.053999999999998</v>
      </c>
      <c r="V968" s="17">
        <v>36.744</v>
      </c>
    </row>
    <row r="969" spans="1:22" x14ac:dyDescent="0.45">
      <c r="A969" t="str">
        <f t="shared" ref="A969:B969" si="955">A801</f>
        <v>PRT</v>
      </c>
      <c r="B969" t="str">
        <f t="shared" si="955"/>
        <v>Portugal</v>
      </c>
      <c r="C969" s="6">
        <f t="shared" si="924"/>
        <v>6</v>
      </c>
      <c r="E969" t="str">
        <f t="shared" si="950"/>
        <v>NatGrdExt_PRT_6</v>
      </c>
      <c r="F969" s="17">
        <f t="shared" ca="1" si="891"/>
        <v>2.42662100456621</v>
      </c>
      <c r="G969" s="17">
        <f t="shared" ca="1" si="945"/>
        <v>2.42662100456621</v>
      </c>
      <c r="H969" s="17">
        <f t="shared" ca="1" si="945"/>
        <v>2.42662100456621</v>
      </c>
      <c r="I969" s="17">
        <f t="shared" ca="1" si="945"/>
        <v>2.42662100456621</v>
      </c>
      <c r="J969" s="17">
        <f t="shared" ca="1" si="945"/>
        <v>2.42662100456621</v>
      </c>
      <c r="K969" s="17">
        <f t="shared" ca="1" si="945"/>
        <v>2.42662100456621</v>
      </c>
      <c r="L969" s="17">
        <f t="shared" ca="1" si="945"/>
        <v>2.42662100456621</v>
      </c>
      <c r="M969" s="17">
        <f t="shared" ca="1" si="945"/>
        <v>2.42662100456621</v>
      </c>
      <c r="N969" s="17">
        <f t="shared" ca="1" si="945"/>
        <v>2.42662100456621</v>
      </c>
      <c r="O969" s="18">
        <v>3</v>
      </c>
      <c r="Q969" s="19">
        <f t="shared" ca="1" si="952"/>
        <v>36.89</v>
      </c>
      <c r="R969" t="s">
        <v>62</v>
      </c>
      <c r="S969">
        <v>2093</v>
      </c>
      <c r="T969" s="17">
        <v>25.908000000000001</v>
      </c>
      <c r="U969" s="17">
        <v>27.986000000000001</v>
      </c>
      <c r="V969" s="17">
        <v>36.89</v>
      </c>
    </row>
    <row r="970" spans="1:22" x14ac:dyDescent="0.45">
      <c r="A970" t="str">
        <f t="shared" ref="A970:B970" si="956">A802</f>
        <v>PRY</v>
      </c>
      <c r="B970" t="str">
        <f t="shared" si="956"/>
        <v>Paraguay</v>
      </c>
      <c r="C970" s="6">
        <f t="shared" si="924"/>
        <v>6</v>
      </c>
      <c r="E970" t="str">
        <f t="shared" si="950"/>
        <v>NatGrdExt_PRY_6</v>
      </c>
      <c r="F970" s="17">
        <f t="shared" ca="1" si="891"/>
        <v>0.75</v>
      </c>
      <c r="G970" s="17">
        <f t="shared" ca="1" si="945"/>
        <v>0.94305936073059349</v>
      </c>
      <c r="H970" s="17">
        <f t="shared" ca="1" si="945"/>
        <v>1.3968949771689496</v>
      </c>
      <c r="I970" s="17">
        <f t="shared" ca="1" si="945"/>
        <v>1.8915525114155247</v>
      </c>
      <c r="J970" s="17">
        <f t="shared" ca="1" si="945"/>
        <v>2.3729223744292236</v>
      </c>
      <c r="K970" s="17">
        <f t="shared" ca="1" si="945"/>
        <v>2.7906849315068492</v>
      </c>
      <c r="L970" s="17">
        <f t="shared" ca="1" si="945"/>
        <v>3.1347488584474883</v>
      </c>
      <c r="M970" s="17">
        <f t="shared" ca="1" si="945"/>
        <v>3.4233333333333333</v>
      </c>
      <c r="N970" s="17">
        <f t="shared" ca="1" si="945"/>
        <v>3.5509132420091323</v>
      </c>
      <c r="O970" s="18">
        <v>3</v>
      </c>
      <c r="Q970" s="19">
        <f t="shared" ca="1" si="952"/>
        <v>37.036000000000001</v>
      </c>
      <c r="R970" t="s">
        <v>62</v>
      </c>
      <c r="S970">
        <v>2094</v>
      </c>
      <c r="T970" s="17">
        <v>25.771999999999998</v>
      </c>
      <c r="U970" s="17">
        <v>27.916</v>
      </c>
      <c r="V970" s="17">
        <v>37.036000000000001</v>
      </c>
    </row>
    <row r="971" spans="1:22" x14ac:dyDescent="0.45">
      <c r="A971" t="str">
        <f t="shared" ref="A971:B971" si="957">A803</f>
        <v>PSE</v>
      </c>
      <c r="B971" t="str">
        <f t="shared" si="957"/>
        <v>Palestine</v>
      </c>
      <c r="C971" s="6">
        <f t="shared" si="924"/>
        <v>6</v>
      </c>
      <c r="E971" t="str">
        <f t="shared" si="950"/>
        <v>NatGrdExt_PSE_6</v>
      </c>
      <c r="F971" s="17">
        <f t="shared" si="891"/>
        <v>0</v>
      </c>
      <c r="G971" s="17">
        <f t="shared" ref="G971:N980" si="958">MAX(F971,SUMIFS($Q$5:$Q$19999,$R$5:$R$19999,RIGHT($A971,3),$S$5:$S$19999,G$4)*VLOOKUP($C971,$Y$5:$Z$15,2,FALSE)/8.76)+SUMIF($Y$5:$Y$15,$C971,$AA$5:$AA$15)</f>
        <v>0</v>
      </c>
      <c r="H971" s="17">
        <f t="shared" si="958"/>
        <v>0</v>
      </c>
      <c r="I971" s="17">
        <f t="shared" si="958"/>
        <v>0</v>
      </c>
      <c r="J971" s="17">
        <f t="shared" si="958"/>
        <v>0</v>
      </c>
      <c r="K971" s="17">
        <f t="shared" si="958"/>
        <v>0</v>
      </c>
      <c r="L971" s="17">
        <f t="shared" si="958"/>
        <v>0</v>
      </c>
      <c r="M971" s="17">
        <f t="shared" si="958"/>
        <v>0</v>
      </c>
      <c r="N971" s="17">
        <f t="shared" si="958"/>
        <v>0</v>
      </c>
      <c r="O971" s="18">
        <v>3</v>
      </c>
      <c r="Q971" s="19">
        <f t="shared" ca="1" si="952"/>
        <v>37.182000000000002</v>
      </c>
      <c r="R971" t="s">
        <v>62</v>
      </c>
      <c r="S971">
        <v>2095</v>
      </c>
      <c r="T971" s="17">
        <v>25.637</v>
      </c>
      <c r="U971" s="17">
        <v>27.844999999999999</v>
      </c>
      <c r="V971" s="17">
        <v>37.182000000000002</v>
      </c>
    </row>
    <row r="972" spans="1:22" x14ac:dyDescent="0.45">
      <c r="A972" t="str">
        <f t="shared" ref="A972:B972" si="959">A804</f>
        <v>QAT</v>
      </c>
      <c r="B972" t="str">
        <f t="shared" si="959"/>
        <v>Qatar</v>
      </c>
      <c r="C972" s="6">
        <f t="shared" si="924"/>
        <v>6</v>
      </c>
      <c r="E972" t="str">
        <f t="shared" si="950"/>
        <v>NatGrdExt_QAT_6</v>
      </c>
      <c r="F972" s="17">
        <f t="shared" ca="1" si="891"/>
        <v>2.1045205479452052</v>
      </c>
      <c r="G972" s="17">
        <f t="shared" ca="1" si="958"/>
        <v>2.1045205479452052</v>
      </c>
      <c r="H972" s="17">
        <f t="shared" ca="1" si="958"/>
        <v>2.214429223744292</v>
      </c>
      <c r="I972" s="17">
        <f t="shared" ca="1" si="958"/>
        <v>2.274018264840183</v>
      </c>
      <c r="J972" s="17">
        <f t="shared" ca="1" si="958"/>
        <v>2.274018264840183</v>
      </c>
      <c r="K972" s="17">
        <f t="shared" ca="1" si="958"/>
        <v>2.274018264840183</v>
      </c>
      <c r="L972" s="17">
        <f t="shared" ca="1" si="958"/>
        <v>2.274018264840183</v>
      </c>
      <c r="M972" s="17">
        <f t="shared" ca="1" si="958"/>
        <v>2.274018264840183</v>
      </c>
      <c r="N972" s="17">
        <f t="shared" ca="1" si="958"/>
        <v>2.274018264840183</v>
      </c>
      <c r="O972" s="18">
        <v>3</v>
      </c>
      <c r="Q972" s="19">
        <f t="shared" ca="1" si="952"/>
        <v>37.326999999999998</v>
      </c>
      <c r="R972" t="s">
        <v>62</v>
      </c>
      <c r="S972">
        <v>2096</v>
      </c>
      <c r="T972" s="17">
        <v>25.503</v>
      </c>
      <c r="U972" s="17">
        <v>27.773</v>
      </c>
      <c r="V972" s="17">
        <v>37.326999999999998</v>
      </c>
    </row>
    <row r="973" spans="1:22" x14ac:dyDescent="0.45">
      <c r="A973" t="str">
        <f t="shared" ref="A973:B973" si="960">A805</f>
        <v>ROU</v>
      </c>
      <c r="B973" t="str">
        <f t="shared" si="960"/>
        <v>Romania</v>
      </c>
      <c r="C973" s="6">
        <f t="shared" si="924"/>
        <v>6</v>
      </c>
      <c r="E973" t="str">
        <f t="shared" si="950"/>
        <v>NatGrdExt_ROU_6</v>
      </c>
      <c r="F973" s="17">
        <f t="shared" ca="1" si="891"/>
        <v>2.3614155251141553</v>
      </c>
      <c r="G973" s="17">
        <f t="shared" ca="1" si="958"/>
        <v>2.37</v>
      </c>
      <c r="H973" s="17">
        <f t="shared" ca="1" si="958"/>
        <v>2.3734246575342466</v>
      </c>
      <c r="I973" s="17">
        <f t="shared" ca="1" si="958"/>
        <v>2.3734246575342466</v>
      </c>
      <c r="J973" s="17">
        <f t="shared" ca="1" si="958"/>
        <v>2.3734246575342466</v>
      </c>
      <c r="K973" s="17">
        <f t="shared" ca="1" si="958"/>
        <v>2.3734246575342466</v>
      </c>
      <c r="L973" s="17">
        <f t="shared" ca="1" si="958"/>
        <v>2.3734246575342466</v>
      </c>
      <c r="M973" s="17">
        <f t="shared" ca="1" si="958"/>
        <v>2.3734246575342466</v>
      </c>
      <c r="N973" s="17">
        <f t="shared" ca="1" si="958"/>
        <v>2.3734246575342466</v>
      </c>
      <c r="O973" s="18">
        <v>3</v>
      </c>
      <c r="Q973" s="19">
        <f t="shared" ca="1" si="952"/>
        <v>37.472000000000001</v>
      </c>
      <c r="R973" t="s">
        <v>62</v>
      </c>
      <c r="S973">
        <v>2097</v>
      </c>
      <c r="T973" s="17">
        <v>25.37</v>
      </c>
      <c r="U973" s="17">
        <v>27.7</v>
      </c>
      <c r="V973" s="17">
        <v>37.472000000000001</v>
      </c>
    </row>
    <row r="974" spans="1:22" x14ac:dyDescent="0.45">
      <c r="A974" t="str">
        <f t="shared" ref="A974:B974" si="961">A806</f>
        <v>RUS</v>
      </c>
      <c r="B974" t="str">
        <f t="shared" si="961"/>
        <v>Russia</v>
      </c>
      <c r="C974" s="6">
        <f t="shared" si="924"/>
        <v>6</v>
      </c>
      <c r="E974" t="str">
        <f t="shared" si="950"/>
        <v>NatGrdExt_RUS_6</v>
      </c>
      <c r="F974" s="17">
        <f t="shared" ca="1" si="891"/>
        <v>47.820547945205476</v>
      </c>
      <c r="G974" s="17">
        <f t="shared" ca="1" si="958"/>
        <v>48.930136986301363</v>
      </c>
      <c r="H974" s="17">
        <f t="shared" ca="1" si="958"/>
        <v>50.456621004566202</v>
      </c>
      <c r="I974" s="17">
        <f t="shared" ca="1" si="958"/>
        <v>52.026484018264846</v>
      </c>
      <c r="J974" s="17">
        <f t="shared" ca="1" si="958"/>
        <v>53.679908675799084</v>
      </c>
      <c r="K974" s="17">
        <f t="shared" ca="1" si="958"/>
        <v>55.170319634703198</v>
      </c>
      <c r="L974" s="17">
        <f t="shared" ca="1" si="958"/>
        <v>57.227397260273968</v>
      </c>
      <c r="M974" s="17">
        <f t="shared" ca="1" si="958"/>
        <v>60.347488584474874</v>
      </c>
      <c r="N974" s="17">
        <f t="shared" ca="1" si="958"/>
        <v>61.957534246575335</v>
      </c>
      <c r="O974" s="18">
        <v>3</v>
      </c>
      <c r="Q974" s="19">
        <f t="shared" ca="1" si="952"/>
        <v>37.616999999999997</v>
      </c>
      <c r="R974" t="s">
        <v>62</v>
      </c>
      <c r="S974">
        <v>2098</v>
      </c>
      <c r="T974" s="17">
        <v>25.239000000000001</v>
      </c>
      <c r="U974" s="17">
        <v>27.626000000000001</v>
      </c>
      <c r="V974" s="17">
        <v>37.616999999999997</v>
      </c>
    </row>
    <row r="975" spans="1:22" x14ac:dyDescent="0.45">
      <c r="A975" t="str">
        <f t="shared" ref="A975:B975" si="962">A807</f>
        <v>RWA</v>
      </c>
      <c r="B975" t="str">
        <f t="shared" si="962"/>
        <v>Rwanda</v>
      </c>
      <c r="C975" s="6">
        <f t="shared" si="924"/>
        <v>6</v>
      </c>
      <c r="E975" t="str">
        <f t="shared" si="950"/>
        <v>NatGrdExt_RWA_6</v>
      </c>
      <c r="F975" s="17">
        <f t="shared" ca="1" si="891"/>
        <v>0.10493150684931506</v>
      </c>
      <c r="G975" s="17">
        <f t="shared" ca="1" si="958"/>
        <v>0.14726027397260275</v>
      </c>
      <c r="H975" s="17">
        <f t="shared" ca="1" si="958"/>
        <v>0.28479452054794518</v>
      </c>
      <c r="I975" s="17">
        <f t="shared" ca="1" si="958"/>
        <v>0.5258904109589041</v>
      </c>
      <c r="J975" s="17">
        <f t="shared" ca="1" si="958"/>
        <v>0.92305936073059347</v>
      </c>
      <c r="K975" s="17">
        <f t="shared" ca="1" si="958"/>
        <v>1.5274885844748858</v>
      </c>
      <c r="L975" s="17">
        <f t="shared" ca="1" si="958"/>
        <v>2.3731506849315069</v>
      </c>
      <c r="M975" s="17">
        <f t="shared" ca="1" si="958"/>
        <v>3.4481278538812781</v>
      </c>
      <c r="N975" s="17">
        <f t="shared" ca="1" si="958"/>
        <v>4.047168949771689</v>
      </c>
      <c r="O975" s="18">
        <v>3</v>
      </c>
      <c r="Q975" s="19">
        <f t="shared" ca="1" si="952"/>
        <v>37.762</v>
      </c>
      <c r="R975" t="s">
        <v>62</v>
      </c>
      <c r="S975">
        <v>2099</v>
      </c>
      <c r="T975" s="17">
        <v>25.111000000000001</v>
      </c>
      <c r="U975" s="17">
        <v>27.552</v>
      </c>
      <c r="V975" s="17">
        <v>37.762</v>
      </c>
    </row>
    <row r="976" spans="1:22" x14ac:dyDescent="0.45">
      <c r="A976" t="str">
        <f t="shared" ref="A976:B976" si="963">A808</f>
        <v>SAU</v>
      </c>
      <c r="B976" t="str">
        <f t="shared" si="963"/>
        <v>Saudi Arabia</v>
      </c>
      <c r="C976" s="6">
        <f t="shared" si="924"/>
        <v>6</v>
      </c>
      <c r="E976" t="str">
        <f t="shared" si="950"/>
        <v>NatGrdExt_SAU_6</v>
      </c>
      <c r="F976" s="17">
        <f t="shared" ca="1" si="891"/>
        <v>19.785662100456619</v>
      </c>
      <c r="G976" s="17">
        <f t="shared" ca="1" si="958"/>
        <v>22.475433789954337</v>
      </c>
      <c r="H976" s="17">
        <f t="shared" ca="1" si="958"/>
        <v>27.450593607305937</v>
      </c>
      <c r="I976" s="17">
        <f t="shared" ca="1" si="958"/>
        <v>31.922648401826478</v>
      </c>
      <c r="J976" s="17">
        <f t="shared" ca="1" si="958"/>
        <v>35.501050228310504</v>
      </c>
      <c r="K976" s="17">
        <f t="shared" ca="1" si="958"/>
        <v>38.455205479452054</v>
      </c>
      <c r="L976" s="17">
        <f t="shared" ca="1" si="958"/>
        <v>41.664383561643831</v>
      </c>
      <c r="M976" s="17">
        <f t="shared" ca="1" si="958"/>
        <v>45.139817351598168</v>
      </c>
      <c r="N976" s="17">
        <f t="shared" ca="1" si="958"/>
        <v>46.877168949771686</v>
      </c>
      <c r="O976" s="18">
        <v>3</v>
      </c>
      <c r="Q976" s="19">
        <f t="shared" ca="1" si="952"/>
        <v>37.905999999999999</v>
      </c>
      <c r="R976" t="s">
        <v>62</v>
      </c>
      <c r="S976">
        <v>2100</v>
      </c>
      <c r="T976" s="17">
        <v>24.986000000000001</v>
      </c>
      <c r="U976" s="17">
        <v>27.477</v>
      </c>
      <c r="V976" s="17">
        <v>37.905999999999999</v>
      </c>
    </row>
    <row r="977" spans="1:22" x14ac:dyDescent="0.45">
      <c r="A977" t="str">
        <f t="shared" ref="A977:B977" si="964">A809</f>
        <v>SEN</v>
      </c>
      <c r="B977" t="str">
        <f t="shared" si="964"/>
        <v>Senegal</v>
      </c>
      <c r="C977" s="6">
        <f t="shared" si="924"/>
        <v>6</v>
      </c>
      <c r="E977" t="str">
        <f t="shared" si="950"/>
        <v>NatGrdExt_SEN_6</v>
      </c>
      <c r="F977" s="17">
        <f t="shared" ref="F977:F1040" ca="1" si="965">SUMIFS($Q$5:$Q$19999,$R$5:$R$19999,RIGHT($A977,3),$S$5:$S$19999,F$4)*VLOOKUP($C977,$Y$5:$Z$15,2,FALSE)/8.76+SUMIF($Y$5:$Y$15,$C977,$AA$5:$AA$15)</f>
        <v>0.34484018264840177</v>
      </c>
      <c r="G977" s="17">
        <f t="shared" ca="1" si="958"/>
        <v>0.47675799086757992</v>
      </c>
      <c r="H977" s="17">
        <f t="shared" ca="1" si="958"/>
        <v>0.88027397260273965</v>
      </c>
      <c r="I977" s="17">
        <f t="shared" ca="1" si="958"/>
        <v>1.5426940639269404</v>
      </c>
      <c r="J977" s="17">
        <f t="shared" ca="1" si="958"/>
        <v>2.561415525114155</v>
      </c>
      <c r="K977" s="17">
        <f t="shared" ca="1" si="958"/>
        <v>4.0217808219178082</v>
      </c>
      <c r="L977" s="17">
        <f t="shared" ca="1" si="958"/>
        <v>5.9584474885844747</v>
      </c>
      <c r="M977" s="17">
        <f t="shared" ca="1" si="958"/>
        <v>8.3094520547945194</v>
      </c>
      <c r="N977" s="17">
        <f t="shared" ca="1" si="958"/>
        <v>9.592191780821917</v>
      </c>
      <c r="O977" s="18">
        <v>3</v>
      </c>
      <c r="Q977" s="19">
        <f t="shared" ca="1" si="952"/>
        <v>1.5089999999999999</v>
      </c>
      <c r="R977" t="s">
        <v>63</v>
      </c>
      <c r="S977">
        <v>2020</v>
      </c>
      <c r="T977" s="17">
        <v>1.5089999999999999</v>
      </c>
      <c r="U977" s="17">
        <v>1.5089999999999999</v>
      </c>
      <c r="V977" s="17">
        <v>1.5089999999999999</v>
      </c>
    </row>
    <row r="978" spans="1:22" x14ac:dyDescent="0.45">
      <c r="A978" t="str">
        <f t="shared" ref="A978:B978" si="966">A810</f>
        <v>SLE</v>
      </c>
      <c r="B978" t="str">
        <f t="shared" si="966"/>
        <v>Sierra Leone</v>
      </c>
      <c r="C978" s="6">
        <f t="shared" si="924"/>
        <v>6</v>
      </c>
      <c r="E978" t="str">
        <f t="shared" si="950"/>
        <v>NatGrdExt_SLE_6</v>
      </c>
      <c r="F978" s="17">
        <f t="shared" ca="1" si="965"/>
        <v>6.2876712328767126E-2</v>
      </c>
      <c r="G978" s="17">
        <f t="shared" ca="1" si="958"/>
        <v>8.6164383561643826E-2</v>
      </c>
      <c r="H978" s="17">
        <f t="shared" ca="1" si="958"/>
        <v>0.15748858447488581</v>
      </c>
      <c r="I978" s="17">
        <f t="shared" ca="1" si="958"/>
        <v>0.27452054794520547</v>
      </c>
      <c r="J978" s="17">
        <f t="shared" ca="1" si="958"/>
        <v>0.45634703196347026</v>
      </c>
      <c r="K978" s="17">
        <f t="shared" ca="1" si="958"/>
        <v>0.71867579908675794</v>
      </c>
      <c r="L978" s="17">
        <f t="shared" ca="1" si="958"/>
        <v>1.0677168949771689</v>
      </c>
      <c r="M978" s="17">
        <f t="shared" ca="1" si="958"/>
        <v>1.4931963470319634</v>
      </c>
      <c r="N978" s="17">
        <f t="shared" ca="1" si="958"/>
        <v>1.7248858447488582</v>
      </c>
      <c r="O978" s="18">
        <v>3</v>
      </c>
      <c r="Q978" s="19">
        <f t="shared" ca="1" si="952"/>
        <v>1.623</v>
      </c>
      <c r="R978" t="s">
        <v>63</v>
      </c>
      <c r="S978">
        <v>2021</v>
      </c>
      <c r="T978" s="17">
        <v>1.623</v>
      </c>
      <c r="U978" s="17">
        <v>1.623</v>
      </c>
      <c r="V978" s="17">
        <v>1.623</v>
      </c>
    </row>
    <row r="979" spans="1:22" x14ac:dyDescent="0.45">
      <c r="A979" t="str">
        <f t="shared" ref="A979:B979" si="967">A811</f>
        <v>SLV</v>
      </c>
      <c r="B979" t="str">
        <f t="shared" si="967"/>
        <v>El Salvador</v>
      </c>
      <c r="C979" s="6">
        <f t="shared" si="924"/>
        <v>6</v>
      </c>
      <c r="E979" t="str">
        <f t="shared" si="950"/>
        <v>NatGrdExt_SLV_6</v>
      </c>
      <c r="F979" s="17">
        <f t="shared" ca="1" si="965"/>
        <v>0.42328767123287669</v>
      </c>
      <c r="G979" s="17">
        <f t="shared" ca="1" si="958"/>
        <v>0.51269406392694061</v>
      </c>
      <c r="H979" s="17">
        <f t="shared" ca="1" si="958"/>
        <v>0.72178082191780824</v>
      </c>
      <c r="I979" s="17">
        <f t="shared" ca="1" si="958"/>
        <v>0.94904109589041086</v>
      </c>
      <c r="J979" s="17">
        <f t="shared" ca="1" si="958"/>
        <v>1.1760730593607305</v>
      </c>
      <c r="K979" s="17">
        <f t="shared" ca="1" si="958"/>
        <v>1.3806392694063925</v>
      </c>
      <c r="L979" s="17">
        <f t="shared" ca="1" si="958"/>
        <v>1.5533789954337898</v>
      </c>
      <c r="M979" s="17">
        <f t="shared" ca="1" si="958"/>
        <v>1.6982648401826483</v>
      </c>
      <c r="N979" s="17">
        <f t="shared" ca="1" si="958"/>
        <v>1.7652511415525112</v>
      </c>
      <c r="O979" s="18">
        <v>3</v>
      </c>
      <c r="Q979" s="19">
        <f t="shared" ca="1" si="952"/>
        <v>1.7450000000000001</v>
      </c>
      <c r="R979" t="s">
        <v>63</v>
      </c>
      <c r="S979">
        <v>2022</v>
      </c>
      <c r="T979" s="17">
        <v>1.7450000000000001</v>
      </c>
      <c r="U979" s="17">
        <v>1.7450000000000001</v>
      </c>
      <c r="V979" s="17">
        <v>1.7450000000000001</v>
      </c>
    </row>
    <row r="980" spans="1:22" x14ac:dyDescent="0.45">
      <c r="A980" t="str">
        <f t="shared" ref="A980:B980" si="968">A812</f>
        <v>SOM</v>
      </c>
      <c r="B980" t="str">
        <f t="shared" si="968"/>
        <v>Somalia</v>
      </c>
      <c r="C980" s="6">
        <f t="shared" si="924"/>
        <v>6</v>
      </c>
      <c r="E980" t="str">
        <f t="shared" si="950"/>
        <v>NatGrdExt_SOM_6</v>
      </c>
      <c r="F980" s="17">
        <f t="shared" ca="1" si="965"/>
        <v>0.1330593607305936</v>
      </c>
      <c r="G980" s="17">
        <f t="shared" ca="1" si="958"/>
        <v>0.19159817351598171</v>
      </c>
      <c r="H980" s="17">
        <f t="shared" ca="1" si="958"/>
        <v>0.38283105022831049</v>
      </c>
      <c r="I980" s="17">
        <f t="shared" ca="1" si="958"/>
        <v>0.72264840182648404</v>
      </c>
      <c r="J980" s="17">
        <f t="shared" ca="1" si="958"/>
        <v>1.28337899543379</v>
      </c>
      <c r="K980" s="17">
        <f t="shared" ca="1" si="958"/>
        <v>2.1332420091324202</v>
      </c>
      <c r="L980" s="17">
        <f t="shared" ca="1" si="958"/>
        <v>3.3122831050228312</v>
      </c>
      <c r="M980" s="17">
        <f t="shared" ca="1" si="958"/>
        <v>4.7855251141552513</v>
      </c>
      <c r="N980" s="17">
        <f t="shared" ca="1" si="958"/>
        <v>5.5955707762557072</v>
      </c>
      <c r="O980" s="18">
        <v>3</v>
      </c>
      <c r="Q980" s="19">
        <f t="shared" ca="1" si="952"/>
        <v>1.875</v>
      </c>
      <c r="R980" t="s">
        <v>63</v>
      </c>
      <c r="S980">
        <v>2023</v>
      </c>
      <c r="T980" s="17">
        <v>1.875</v>
      </c>
      <c r="U980" s="17">
        <v>1.875</v>
      </c>
      <c r="V980" s="17">
        <v>1.875</v>
      </c>
    </row>
    <row r="981" spans="1:22" x14ac:dyDescent="0.45">
      <c r="A981" t="str">
        <f t="shared" ref="A981:B981" si="969">A813</f>
        <v>SRB</v>
      </c>
      <c r="B981" t="str">
        <f t="shared" si="969"/>
        <v>Serbia</v>
      </c>
      <c r="C981" s="6">
        <f t="shared" si="924"/>
        <v>6</v>
      </c>
      <c r="E981" t="str">
        <f t="shared" si="950"/>
        <v>NatGrdExt_SRB_6</v>
      </c>
      <c r="F981" s="17">
        <f t="shared" ca="1" si="965"/>
        <v>1.5896803652968037</v>
      </c>
      <c r="G981" s="17">
        <f t="shared" ref="G981:N990" ca="1" si="970">MAX(F981,SUMIFS($Q$5:$Q$19999,$R$5:$R$19999,RIGHT($A981,3),$S$5:$S$19999,G$4)*VLOOKUP($C981,$Y$5:$Z$15,2,FALSE)/8.76)+SUMIF($Y$5:$Y$15,$C981,$AA$5:$AA$15)</f>
        <v>1.6290410958904111</v>
      </c>
      <c r="H981" s="17">
        <f t="shared" ca="1" si="970"/>
        <v>1.6768036529680364</v>
      </c>
      <c r="I981" s="17">
        <f t="shared" ca="1" si="970"/>
        <v>1.692648401826484</v>
      </c>
      <c r="J981" s="17">
        <f t="shared" ca="1" si="970"/>
        <v>1.7090867579908675</v>
      </c>
      <c r="K981" s="17">
        <f t="shared" ca="1" si="970"/>
        <v>1.7236986301369861</v>
      </c>
      <c r="L981" s="17">
        <f t="shared" ca="1" si="970"/>
        <v>1.7436986301369861</v>
      </c>
      <c r="M981" s="17">
        <f t="shared" ca="1" si="970"/>
        <v>1.7805022831050228</v>
      </c>
      <c r="N981" s="17">
        <f t="shared" ca="1" si="970"/>
        <v>1.8055707762557076</v>
      </c>
      <c r="O981" s="18">
        <v>3</v>
      </c>
      <c r="Q981" s="19">
        <f t="shared" ca="1" si="952"/>
        <v>2.0129999999999999</v>
      </c>
      <c r="R981" t="s">
        <v>63</v>
      </c>
      <c r="S981">
        <v>2024</v>
      </c>
      <c r="T981" s="17">
        <v>2.0129999999999999</v>
      </c>
      <c r="U981" s="17">
        <v>2.0129999999999999</v>
      </c>
      <c r="V981" s="17">
        <v>2.0129999999999999</v>
      </c>
    </row>
    <row r="982" spans="1:22" x14ac:dyDescent="0.45">
      <c r="A982" t="str">
        <f t="shared" ref="A982:B982" si="971">A814</f>
        <v>SSD</v>
      </c>
      <c r="B982" t="str">
        <f t="shared" si="971"/>
        <v>South Sudan</v>
      </c>
      <c r="C982" s="6">
        <f t="shared" si="924"/>
        <v>6</v>
      </c>
      <c r="E982" t="str">
        <f t="shared" si="950"/>
        <v>NatGrdExt_SSD_6</v>
      </c>
      <c r="F982" s="17">
        <f t="shared" si="965"/>
        <v>0</v>
      </c>
      <c r="G982" s="17">
        <f t="shared" si="970"/>
        <v>0</v>
      </c>
      <c r="H982" s="17">
        <f t="shared" si="970"/>
        <v>0</v>
      </c>
      <c r="I982" s="17">
        <f t="shared" si="970"/>
        <v>0</v>
      </c>
      <c r="J982" s="17">
        <f t="shared" si="970"/>
        <v>0</v>
      </c>
      <c r="K982" s="17">
        <f t="shared" si="970"/>
        <v>0</v>
      </c>
      <c r="L982" s="17">
        <f t="shared" si="970"/>
        <v>0</v>
      </c>
      <c r="M982" s="17">
        <f t="shared" si="970"/>
        <v>0</v>
      </c>
      <c r="N982" s="17">
        <f t="shared" si="970"/>
        <v>0</v>
      </c>
      <c r="O982" s="18">
        <v>3</v>
      </c>
      <c r="Q982" s="19">
        <f t="shared" ca="1" si="952"/>
        <v>2.161</v>
      </c>
      <c r="R982" t="s">
        <v>63</v>
      </c>
      <c r="S982">
        <v>2025</v>
      </c>
      <c r="T982" s="17">
        <v>2.161</v>
      </c>
      <c r="U982" s="17">
        <v>2.161</v>
      </c>
      <c r="V982" s="17">
        <v>2.161</v>
      </c>
    </row>
    <row r="983" spans="1:22" x14ac:dyDescent="0.45">
      <c r="A983" t="str">
        <f t="shared" ref="A983:B983" si="972">A815</f>
        <v>SUR</v>
      </c>
      <c r="B983" t="str">
        <f t="shared" si="972"/>
        <v>Suriname</v>
      </c>
      <c r="C983" s="6">
        <f t="shared" si="924"/>
        <v>6</v>
      </c>
      <c r="E983" t="str">
        <f t="shared" si="950"/>
        <v>NatGrdExt_SUR_6</v>
      </c>
      <c r="F983" s="17">
        <f t="shared" ca="1" si="965"/>
        <v>0.10867579908675798</v>
      </c>
      <c r="G983" s="17">
        <f t="shared" ca="1" si="970"/>
        <v>0.11803652968036528</v>
      </c>
      <c r="H983" s="17">
        <f t="shared" ca="1" si="970"/>
        <v>0.13465753424657531</v>
      </c>
      <c r="I983" s="17">
        <f t="shared" ca="1" si="970"/>
        <v>0.14808219178082191</v>
      </c>
      <c r="J983" s="17">
        <f t="shared" ca="1" si="970"/>
        <v>0.16050228310502282</v>
      </c>
      <c r="K983" s="17">
        <f t="shared" ca="1" si="970"/>
        <v>0.17223744292237439</v>
      </c>
      <c r="L983" s="17">
        <f t="shared" ca="1" si="970"/>
        <v>0.18337899543378994</v>
      </c>
      <c r="M983" s="17">
        <f t="shared" ca="1" si="970"/>
        <v>0.19406392694063926</v>
      </c>
      <c r="N983" s="17">
        <f t="shared" ca="1" si="970"/>
        <v>0.19922374429223746</v>
      </c>
      <c r="O983" s="18">
        <v>3</v>
      </c>
      <c r="Q983" s="19">
        <f t="shared" ca="1" si="952"/>
        <v>2.319</v>
      </c>
      <c r="R983" t="s">
        <v>63</v>
      </c>
      <c r="S983">
        <v>2026</v>
      </c>
      <c r="T983" s="17">
        <v>2.319</v>
      </c>
      <c r="U983" s="17">
        <v>2.319</v>
      </c>
      <c r="V983" s="17">
        <v>2.319</v>
      </c>
    </row>
    <row r="984" spans="1:22" x14ac:dyDescent="0.45">
      <c r="A984" t="str">
        <f t="shared" ref="A984:B984" si="973">A816</f>
        <v>SVK</v>
      </c>
      <c r="B984" t="str">
        <f t="shared" si="973"/>
        <v>Slovak Republic</v>
      </c>
      <c r="C984" s="6">
        <f t="shared" si="924"/>
        <v>6</v>
      </c>
      <c r="E984" t="str">
        <f t="shared" si="950"/>
        <v>NatGrdExt_SVK_6</v>
      </c>
      <c r="F984" s="17">
        <f t="shared" ca="1" si="965"/>
        <v>1.3103196347031962</v>
      </c>
      <c r="G984" s="17">
        <f t="shared" ca="1" si="970"/>
        <v>1.311324200913242</v>
      </c>
      <c r="H984" s="17">
        <f t="shared" ca="1" si="970"/>
        <v>1.311324200913242</v>
      </c>
      <c r="I984" s="17">
        <f t="shared" ca="1" si="970"/>
        <v>1.311324200913242</v>
      </c>
      <c r="J984" s="17">
        <f t="shared" ca="1" si="970"/>
        <v>1.311324200913242</v>
      </c>
      <c r="K984" s="17">
        <f t="shared" ca="1" si="970"/>
        <v>1.311324200913242</v>
      </c>
      <c r="L984" s="17">
        <f t="shared" ca="1" si="970"/>
        <v>1.311324200913242</v>
      </c>
      <c r="M984" s="17">
        <f t="shared" ca="1" si="970"/>
        <v>1.311324200913242</v>
      </c>
      <c r="N984" s="17">
        <f t="shared" ca="1" si="970"/>
        <v>1.311324200913242</v>
      </c>
      <c r="O984" s="18">
        <v>3</v>
      </c>
      <c r="Q984" s="19">
        <f t="shared" ca="1" si="952"/>
        <v>2.4729999999999999</v>
      </c>
      <c r="R984" t="s">
        <v>63</v>
      </c>
      <c r="S984">
        <v>2027</v>
      </c>
      <c r="T984" s="17">
        <v>2.4289999999999998</v>
      </c>
      <c r="U984" s="17">
        <v>2.4550000000000001</v>
      </c>
      <c r="V984" s="17">
        <v>2.4729999999999999</v>
      </c>
    </row>
    <row r="985" spans="1:22" x14ac:dyDescent="0.45">
      <c r="A985" t="str">
        <f t="shared" ref="A985:B985" si="974">A817</f>
        <v>SVN</v>
      </c>
      <c r="B985" t="str">
        <f t="shared" si="974"/>
        <v>Slovenia</v>
      </c>
      <c r="C985" s="6">
        <f t="shared" si="924"/>
        <v>6</v>
      </c>
      <c r="E985" t="str">
        <f t="shared" si="950"/>
        <v>NatGrdExt_SVN_6</v>
      </c>
      <c r="F985" s="17">
        <f t="shared" ca="1" si="965"/>
        <v>0.6673972602739725</v>
      </c>
      <c r="G985" s="17">
        <f t="shared" ca="1" si="970"/>
        <v>0.67031963470319622</v>
      </c>
      <c r="H985" s="17">
        <f t="shared" ca="1" si="970"/>
        <v>0.67031963470319622</v>
      </c>
      <c r="I985" s="17">
        <f t="shared" ca="1" si="970"/>
        <v>0.67031963470319622</v>
      </c>
      <c r="J985" s="17">
        <f t="shared" ca="1" si="970"/>
        <v>0.67031963470319622</v>
      </c>
      <c r="K985" s="17">
        <f t="shared" ca="1" si="970"/>
        <v>0.67031963470319622</v>
      </c>
      <c r="L985" s="17">
        <f t="shared" ca="1" si="970"/>
        <v>0.67031963470319622</v>
      </c>
      <c r="M985" s="17">
        <f t="shared" ca="1" si="970"/>
        <v>0.67031963470319622</v>
      </c>
      <c r="N985" s="17">
        <f t="shared" ca="1" si="970"/>
        <v>0.67031963470319622</v>
      </c>
      <c r="O985" s="18">
        <v>3</v>
      </c>
      <c r="Q985" s="19">
        <f t="shared" ca="1" si="952"/>
        <v>2.637</v>
      </c>
      <c r="R985" t="s">
        <v>63</v>
      </c>
      <c r="S985">
        <v>2028</v>
      </c>
      <c r="T985" s="17">
        <v>2.544</v>
      </c>
      <c r="U985" s="17">
        <v>2.5979999999999999</v>
      </c>
      <c r="V985" s="17">
        <v>2.637</v>
      </c>
    </row>
    <row r="986" spans="1:22" x14ac:dyDescent="0.45">
      <c r="A986" t="str">
        <f t="shared" ref="A986:B986" si="975">A818</f>
        <v>SWE</v>
      </c>
      <c r="B986" t="str">
        <f t="shared" si="975"/>
        <v>Sweden</v>
      </c>
      <c r="C986" s="6">
        <f t="shared" si="924"/>
        <v>6</v>
      </c>
      <c r="E986" t="str">
        <f t="shared" si="950"/>
        <v>NatGrdExt_SWE_6</v>
      </c>
      <c r="F986" s="17">
        <f t="shared" ca="1" si="965"/>
        <v>7.0286757990867574</v>
      </c>
      <c r="G986" s="17">
        <f t="shared" ca="1" si="970"/>
        <v>7.1801826484018259</v>
      </c>
      <c r="H986" s="17">
        <f t="shared" ca="1" si="970"/>
        <v>7.4156621004566201</v>
      </c>
      <c r="I986" s="17">
        <f t="shared" ca="1" si="970"/>
        <v>7.7142009132420082</v>
      </c>
      <c r="J986" s="17">
        <f t="shared" ca="1" si="970"/>
        <v>8.0793150684931501</v>
      </c>
      <c r="K986" s="17">
        <f t="shared" ca="1" si="970"/>
        <v>8.4873059360730601</v>
      </c>
      <c r="L986" s="17">
        <f t="shared" ca="1" si="970"/>
        <v>8.9805022831050216</v>
      </c>
      <c r="M986" s="17">
        <f t="shared" ca="1" si="970"/>
        <v>9.5708675799086755</v>
      </c>
      <c r="N986" s="17">
        <f t="shared" ca="1" si="970"/>
        <v>9.9148858447488575</v>
      </c>
      <c r="O986" s="18">
        <v>3</v>
      </c>
      <c r="Q986" s="19">
        <f t="shared" ca="1" si="952"/>
        <v>2.8090000000000002</v>
      </c>
      <c r="R986" t="s">
        <v>63</v>
      </c>
      <c r="S986">
        <v>2029</v>
      </c>
      <c r="T986" s="17">
        <v>2.6629999999999998</v>
      </c>
      <c r="U986" s="17">
        <v>2.7469999999999999</v>
      </c>
      <c r="V986" s="17">
        <v>2.8090000000000002</v>
      </c>
    </row>
    <row r="987" spans="1:22" x14ac:dyDescent="0.45">
      <c r="A987" t="str">
        <f t="shared" ref="A987:B987" si="976">A819</f>
        <v>SWZ</v>
      </c>
      <c r="B987" t="str">
        <f t="shared" si="976"/>
        <v>Swaziland</v>
      </c>
      <c r="C987" s="6">
        <f t="shared" si="924"/>
        <v>6</v>
      </c>
      <c r="E987" t="str">
        <f t="shared" si="950"/>
        <v>NatGrdExt_SWZ_6</v>
      </c>
      <c r="F987" s="17">
        <f t="shared" ca="1" si="965"/>
        <v>8.7214611872146117E-3</v>
      </c>
      <c r="G987" s="17">
        <f t="shared" ca="1" si="970"/>
        <v>1.1735159817351596E-2</v>
      </c>
      <c r="H987" s="17">
        <f t="shared" ca="1" si="970"/>
        <v>2.0776255707762557E-2</v>
      </c>
      <c r="I987" s="17">
        <f t="shared" ca="1" si="970"/>
        <v>3.5022831050228305E-2</v>
      </c>
      <c r="J987" s="17">
        <f t="shared" ca="1" si="970"/>
        <v>5.6666666666666671E-2</v>
      </c>
      <c r="K987" s="17">
        <f t="shared" ca="1" si="970"/>
        <v>8.7305936073059351E-2</v>
      </c>
      <c r="L987" s="17">
        <f t="shared" ca="1" si="970"/>
        <v>0.12689497716894976</v>
      </c>
      <c r="M987" s="17">
        <f t="shared" ca="1" si="970"/>
        <v>0.17442922374429221</v>
      </c>
      <c r="N987" s="17">
        <f t="shared" ca="1" si="970"/>
        <v>0.20009132420091322</v>
      </c>
      <c r="O987" s="18">
        <v>3</v>
      </c>
      <c r="Q987" s="19">
        <f t="shared" ca="1" si="952"/>
        <v>2.9910000000000001</v>
      </c>
      <c r="R987" t="s">
        <v>63</v>
      </c>
      <c r="S987">
        <v>2030</v>
      </c>
      <c r="T987" s="17">
        <v>2.7869999999999999</v>
      </c>
      <c r="U987" s="17">
        <v>2.9039999999999999</v>
      </c>
      <c r="V987" s="17">
        <v>2.9910000000000001</v>
      </c>
    </row>
    <row r="988" spans="1:22" x14ac:dyDescent="0.45">
      <c r="A988" t="str">
        <f t="shared" ref="A988:B988" si="977">A820</f>
        <v>SYR</v>
      </c>
      <c r="B988" t="str">
        <f t="shared" si="977"/>
        <v>Syrian Arab Republic</v>
      </c>
      <c r="C988" s="6">
        <f t="shared" si="924"/>
        <v>6</v>
      </c>
      <c r="E988" t="str">
        <f t="shared" si="950"/>
        <v>NatGrdExt_SYR_6</v>
      </c>
      <c r="F988" s="17">
        <f t="shared" ca="1" si="965"/>
        <v>2.054292237442922</v>
      </c>
      <c r="G988" s="17">
        <f t="shared" ca="1" si="970"/>
        <v>2.5561643835616432</v>
      </c>
      <c r="H988" s="17">
        <f t="shared" ca="1" si="970"/>
        <v>3.6447945205479448</v>
      </c>
      <c r="I988" s="17">
        <f t="shared" ca="1" si="970"/>
        <v>4.6164383561643838</v>
      </c>
      <c r="J988" s="17">
        <f t="shared" ca="1" si="970"/>
        <v>5.6080365296803647</v>
      </c>
      <c r="K988" s="17">
        <f t="shared" ca="1" si="970"/>
        <v>6.6485844748858449</v>
      </c>
      <c r="L988" s="17">
        <f t="shared" ca="1" si="970"/>
        <v>7.5211872146118717</v>
      </c>
      <c r="M988" s="17">
        <f t="shared" ca="1" si="970"/>
        <v>8.3075799086758</v>
      </c>
      <c r="N988" s="17">
        <f t="shared" ca="1" si="970"/>
        <v>8.686575342465753</v>
      </c>
      <c r="O988" s="18">
        <v>3</v>
      </c>
      <c r="Q988" s="19">
        <f t="shared" ca="1" si="952"/>
        <v>3.1819999999999999</v>
      </c>
      <c r="R988" t="s">
        <v>63</v>
      </c>
      <c r="S988">
        <v>2031</v>
      </c>
      <c r="T988" s="17">
        <v>2.9159999999999999</v>
      </c>
      <c r="U988" s="17">
        <v>3.0680000000000001</v>
      </c>
      <c r="V988" s="17">
        <v>3.1819999999999999</v>
      </c>
    </row>
    <row r="989" spans="1:22" x14ac:dyDescent="0.45">
      <c r="A989" t="str">
        <f t="shared" ref="A989:B989" si="978">A821</f>
        <v>TCD</v>
      </c>
      <c r="B989" t="str">
        <f t="shared" si="978"/>
        <v>Chad</v>
      </c>
      <c r="C989" s="6">
        <f t="shared" si="924"/>
        <v>6</v>
      </c>
      <c r="E989" t="str">
        <f t="shared" si="950"/>
        <v>NatGrdExt_TCD_6</v>
      </c>
      <c r="F989" s="17">
        <f t="shared" ca="1" si="965"/>
        <v>0.13621004566210046</v>
      </c>
      <c r="G989" s="17">
        <f t="shared" ca="1" si="970"/>
        <v>0.19337899543378995</v>
      </c>
      <c r="H989" s="17">
        <f t="shared" ca="1" si="970"/>
        <v>0.37378995433789952</v>
      </c>
      <c r="I989" s="17">
        <f t="shared" ca="1" si="970"/>
        <v>0.6811415525114155</v>
      </c>
      <c r="J989" s="17">
        <f t="shared" ca="1" si="970"/>
        <v>1.1724657534246574</v>
      </c>
      <c r="K989" s="17">
        <f t="shared" ca="1" si="970"/>
        <v>1.9033789954337896</v>
      </c>
      <c r="L989" s="17">
        <f t="shared" ca="1" si="970"/>
        <v>2.9065753424657537</v>
      </c>
      <c r="M989" s="17">
        <f t="shared" ca="1" si="970"/>
        <v>4.1616894977168952</v>
      </c>
      <c r="N989" s="17">
        <f t="shared" ca="1" si="970"/>
        <v>4.8574885844748863</v>
      </c>
      <c r="O989" s="18">
        <v>3</v>
      </c>
      <c r="Q989" s="19">
        <f t="shared" ca="1" si="952"/>
        <v>3.3839999999999999</v>
      </c>
      <c r="R989" t="s">
        <v>63</v>
      </c>
      <c r="S989">
        <v>2032</v>
      </c>
      <c r="T989" s="17">
        <v>3.05</v>
      </c>
      <c r="U989" s="17">
        <v>3.24</v>
      </c>
      <c r="V989" s="17">
        <v>3.3839999999999999</v>
      </c>
    </row>
    <row r="990" spans="1:22" x14ac:dyDescent="0.45">
      <c r="A990" t="str">
        <f t="shared" ref="A990:B990" si="979">A822</f>
        <v>TGO</v>
      </c>
      <c r="B990" t="str">
        <f t="shared" si="979"/>
        <v>Togo</v>
      </c>
      <c r="C990" s="6">
        <f t="shared" si="924"/>
        <v>6</v>
      </c>
      <c r="E990" t="str">
        <f t="shared" si="950"/>
        <v>NatGrdExt_TGO_6</v>
      </c>
      <c r="F990" s="17">
        <f t="shared" ca="1" si="965"/>
        <v>9.1232876712328756E-2</v>
      </c>
      <c r="G990" s="17">
        <f t="shared" ca="1" si="970"/>
        <v>0.12337899543378995</v>
      </c>
      <c r="H990" s="17">
        <f t="shared" ca="1" si="970"/>
        <v>0.21648401826484015</v>
      </c>
      <c r="I990" s="17">
        <f t="shared" ca="1" si="970"/>
        <v>0.3605022831050228</v>
      </c>
      <c r="J990" s="17">
        <f t="shared" ca="1" si="970"/>
        <v>0.57082191780821911</v>
      </c>
      <c r="K990" s="17">
        <f t="shared" ca="1" si="970"/>
        <v>0.85739726027397256</v>
      </c>
      <c r="L990" s="17">
        <f t="shared" ca="1" si="970"/>
        <v>1.216986301369863</v>
      </c>
      <c r="M990" s="17">
        <f t="shared" ca="1" si="970"/>
        <v>1.6312785388127853</v>
      </c>
      <c r="N990" s="17">
        <f t="shared" ca="1" si="970"/>
        <v>1.8500913242009134</v>
      </c>
      <c r="O990" s="18">
        <v>3</v>
      </c>
      <c r="Q990" s="19">
        <f t="shared" ca="1" si="952"/>
        <v>3.5960000000000001</v>
      </c>
      <c r="R990" t="s">
        <v>63</v>
      </c>
      <c r="S990">
        <v>2033</v>
      </c>
      <c r="T990" s="17">
        <v>3.19</v>
      </c>
      <c r="U990" s="17">
        <v>3.42</v>
      </c>
      <c r="V990" s="17">
        <v>3.5960000000000001</v>
      </c>
    </row>
    <row r="991" spans="1:22" x14ac:dyDescent="0.45">
      <c r="A991" t="str">
        <f t="shared" ref="A991:B991" si="980">A823</f>
        <v>THA</v>
      </c>
      <c r="B991" t="str">
        <f t="shared" si="980"/>
        <v>Thailand</v>
      </c>
      <c r="C991" s="6">
        <f t="shared" si="924"/>
        <v>6</v>
      </c>
      <c r="E991" t="str">
        <f t="shared" si="950"/>
        <v>NatGrdExt_THA_6</v>
      </c>
      <c r="F991" s="17">
        <f t="shared" ca="1" si="965"/>
        <v>10.331004566210044</v>
      </c>
      <c r="G991" s="17">
        <f t="shared" ref="G991:N1000" ca="1" si="981">MAX(F991,SUMIFS($Q$5:$Q$19999,$R$5:$R$19999,RIGHT($A991,3),$S$5:$S$19999,G$4)*VLOOKUP($C991,$Y$5:$Z$15,2,FALSE)/8.76)+SUMIF($Y$5:$Y$15,$C991,$AA$5:$AA$15)</f>
        <v>10.986849315068492</v>
      </c>
      <c r="H991" s="17">
        <f t="shared" ca="1" si="981"/>
        <v>11.5448401826484</v>
      </c>
      <c r="I991" s="17">
        <f t="shared" ca="1" si="981"/>
        <v>11.5448401826484</v>
      </c>
      <c r="J991" s="17">
        <f t="shared" ca="1" si="981"/>
        <v>11.5448401826484</v>
      </c>
      <c r="K991" s="17">
        <f t="shared" ca="1" si="981"/>
        <v>11.5448401826484</v>
      </c>
      <c r="L991" s="17">
        <f t="shared" ca="1" si="981"/>
        <v>11.5448401826484</v>
      </c>
      <c r="M991" s="17">
        <f t="shared" ca="1" si="981"/>
        <v>11.5448401826484</v>
      </c>
      <c r="N991" s="17">
        <f t="shared" ca="1" si="981"/>
        <v>11.5448401826484</v>
      </c>
      <c r="O991" s="18">
        <v>3</v>
      </c>
      <c r="Q991" s="19">
        <f t="shared" ca="1" si="952"/>
        <v>3.82</v>
      </c>
      <c r="R991" t="s">
        <v>63</v>
      </c>
      <c r="S991">
        <v>2034</v>
      </c>
      <c r="T991" s="17">
        <v>3.3359999999999999</v>
      </c>
      <c r="U991" s="17">
        <v>3.609</v>
      </c>
      <c r="V991" s="17">
        <v>3.82</v>
      </c>
    </row>
    <row r="992" spans="1:22" x14ac:dyDescent="0.45">
      <c r="A992" t="str">
        <f t="shared" ref="A992:B992" si="982">A824</f>
        <v>TJK</v>
      </c>
      <c r="B992" t="str">
        <f t="shared" si="982"/>
        <v>Tajikistan</v>
      </c>
      <c r="C992" s="6">
        <f t="shared" si="924"/>
        <v>6</v>
      </c>
      <c r="E992" t="str">
        <f t="shared" si="950"/>
        <v>NatGrdExt_TJK_6</v>
      </c>
      <c r="F992" s="17">
        <f t="shared" ca="1" si="965"/>
        <v>1.025890410958904</v>
      </c>
      <c r="G992" s="17">
        <f t="shared" ca="1" si="981"/>
        <v>1.1730136986301369</v>
      </c>
      <c r="H992" s="17">
        <f t="shared" ca="1" si="981"/>
        <v>1.4789497716894977</v>
      </c>
      <c r="I992" s="17">
        <f t="shared" ca="1" si="981"/>
        <v>1.8022374429223744</v>
      </c>
      <c r="J992" s="17">
        <f t="shared" ca="1" si="981"/>
        <v>2.1031506849315065</v>
      </c>
      <c r="K992" s="17">
        <f t="shared" ca="1" si="981"/>
        <v>2.3768949771689498</v>
      </c>
      <c r="L992" s="17">
        <f t="shared" ca="1" si="981"/>
        <v>2.6201826484018262</v>
      </c>
      <c r="M992" s="17">
        <f t="shared" ca="1" si="981"/>
        <v>2.8110502283105019</v>
      </c>
      <c r="N992" s="17">
        <f t="shared" ca="1" si="981"/>
        <v>2.8869406392694059</v>
      </c>
      <c r="O992" s="18">
        <v>3</v>
      </c>
      <c r="Q992" s="19">
        <f t="shared" ca="1" si="952"/>
        <v>4.0549999999999997</v>
      </c>
      <c r="R992" t="s">
        <v>63</v>
      </c>
      <c r="S992">
        <v>2035</v>
      </c>
      <c r="T992" s="17">
        <v>3.488</v>
      </c>
      <c r="U992" s="17">
        <v>3.8069999999999999</v>
      </c>
      <c r="V992" s="17">
        <v>4.0549999999999997</v>
      </c>
    </row>
    <row r="993" spans="1:22" x14ac:dyDescent="0.45">
      <c r="A993" t="str">
        <f t="shared" ref="A993:B993" si="983">A825</f>
        <v>TKM</v>
      </c>
      <c r="B993" t="str">
        <f t="shared" si="983"/>
        <v>Turkmenistan</v>
      </c>
      <c r="C993" s="6">
        <f t="shared" si="924"/>
        <v>6</v>
      </c>
      <c r="E993" t="str">
        <f t="shared" si="950"/>
        <v>NatGrdExt_TKM_6</v>
      </c>
      <c r="F993" s="17">
        <f t="shared" ca="1" si="965"/>
        <v>0.97598173515981712</v>
      </c>
      <c r="G993" s="17">
        <f t="shared" ca="1" si="981"/>
        <v>1.1511415525114155</v>
      </c>
      <c r="H993" s="17">
        <f t="shared" ca="1" si="981"/>
        <v>1.5443378995433787</v>
      </c>
      <c r="I993" s="17">
        <f t="shared" ca="1" si="981"/>
        <v>1.9886757990867581</v>
      </c>
      <c r="J993" s="17">
        <f t="shared" ca="1" si="981"/>
        <v>2.4389497716894977</v>
      </c>
      <c r="K993" s="17">
        <f t="shared" ca="1" si="981"/>
        <v>2.8684474885844748</v>
      </c>
      <c r="L993" s="17">
        <f t="shared" ca="1" si="981"/>
        <v>3.2734703196347028</v>
      </c>
      <c r="M993" s="17">
        <f t="shared" ca="1" si="981"/>
        <v>3.6308219178082188</v>
      </c>
      <c r="N993" s="17">
        <f t="shared" ca="1" si="981"/>
        <v>3.7847945205479445</v>
      </c>
      <c r="O993" s="18">
        <v>3</v>
      </c>
      <c r="Q993" s="19">
        <f t="shared" ca="1" si="952"/>
        <v>4.3029999999999999</v>
      </c>
      <c r="R993" t="s">
        <v>63</v>
      </c>
      <c r="S993">
        <v>2036</v>
      </c>
      <c r="T993" s="17">
        <v>3.6480000000000001</v>
      </c>
      <c r="U993" s="17">
        <v>4.0140000000000002</v>
      </c>
      <c r="V993" s="17">
        <v>4.3029999999999999</v>
      </c>
    </row>
    <row r="994" spans="1:22" x14ac:dyDescent="0.45">
      <c r="A994" t="str">
        <f t="shared" ref="A994:B994" si="984">A826</f>
        <v>TLS</v>
      </c>
      <c r="B994" t="str">
        <f t="shared" si="984"/>
        <v>Timor-Leste</v>
      </c>
      <c r="C994" s="6">
        <f t="shared" si="924"/>
        <v>6</v>
      </c>
      <c r="E994" t="str">
        <f t="shared" si="950"/>
        <v>NatGrdExt_TLS_6</v>
      </c>
      <c r="F994" s="17">
        <f t="shared" si="965"/>
        <v>0</v>
      </c>
      <c r="G994" s="17">
        <f t="shared" si="981"/>
        <v>0</v>
      </c>
      <c r="H994" s="17">
        <f t="shared" si="981"/>
        <v>0</v>
      </c>
      <c r="I994" s="17">
        <f t="shared" si="981"/>
        <v>0</v>
      </c>
      <c r="J994" s="17">
        <f t="shared" si="981"/>
        <v>0</v>
      </c>
      <c r="K994" s="17">
        <f t="shared" si="981"/>
        <v>0</v>
      </c>
      <c r="L994" s="17">
        <f t="shared" si="981"/>
        <v>0</v>
      </c>
      <c r="M994" s="17">
        <f t="shared" si="981"/>
        <v>0</v>
      </c>
      <c r="N994" s="17">
        <f t="shared" si="981"/>
        <v>0</v>
      </c>
      <c r="O994" s="18">
        <v>3</v>
      </c>
      <c r="Q994" s="19">
        <f t="shared" ca="1" si="952"/>
        <v>4.5650000000000004</v>
      </c>
      <c r="R994" t="s">
        <v>63</v>
      </c>
      <c r="S994">
        <v>2037</v>
      </c>
      <c r="T994" s="17">
        <v>3.8149999999999999</v>
      </c>
      <c r="U994" s="17">
        <v>4.2309999999999999</v>
      </c>
      <c r="V994" s="17">
        <v>4.5650000000000004</v>
      </c>
    </row>
    <row r="995" spans="1:22" x14ac:dyDescent="0.45">
      <c r="A995" t="str">
        <f t="shared" ref="A995:B995" si="985">A827</f>
        <v>TON</v>
      </c>
      <c r="B995" t="str">
        <f t="shared" si="985"/>
        <v>Tonga</v>
      </c>
      <c r="C995" s="6">
        <f t="shared" si="924"/>
        <v>6</v>
      </c>
      <c r="E995" t="str">
        <f t="shared" si="950"/>
        <v>NatGrdExt_TON_6</v>
      </c>
      <c r="F995" s="17">
        <f t="shared" ca="1" si="965"/>
        <v>2.9680365296803654E-3</v>
      </c>
      <c r="G995" s="17">
        <f t="shared" ca="1" si="981"/>
        <v>3.7899543378995433E-3</v>
      </c>
      <c r="H995" s="17">
        <f t="shared" ca="1" si="981"/>
        <v>6.1187214611872149E-3</v>
      </c>
      <c r="I995" s="17">
        <f t="shared" ca="1" si="981"/>
        <v>9.2237442922374433E-3</v>
      </c>
      <c r="J995" s="17">
        <f t="shared" ca="1" si="981"/>
        <v>1.3287671232876712E-2</v>
      </c>
      <c r="K995" s="17">
        <f t="shared" ca="1" si="981"/>
        <v>1.8493150684931507E-2</v>
      </c>
      <c r="L995" s="17">
        <f t="shared" ca="1" si="981"/>
        <v>2.4200913242009132E-2</v>
      </c>
      <c r="M995" s="17">
        <f t="shared" ca="1" si="981"/>
        <v>3.0091324200913244E-2</v>
      </c>
      <c r="N995" s="17">
        <f t="shared" ca="1" si="981"/>
        <v>3.3150684931506851E-2</v>
      </c>
      <c r="O995" s="18">
        <v>3</v>
      </c>
      <c r="Q995" s="19">
        <f t="shared" ca="1" si="952"/>
        <v>4.84</v>
      </c>
      <c r="R995" t="s">
        <v>63</v>
      </c>
      <c r="S995">
        <v>2038</v>
      </c>
      <c r="T995" s="17">
        <v>3.9889999999999999</v>
      </c>
      <c r="U995" s="17">
        <v>4.4589999999999996</v>
      </c>
      <c r="V995" s="17">
        <v>4.84</v>
      </c>
    </row>
    <row r="996" spans="1:22" x14ac:dyDescent="0.45">
      <c r="A996" t="str">
        <f t="shared" ref="A996:B996" si="986">A828</f>
        <v>TTO</v>
      </c>
      <c r="B996" t="str">
        <f t="shared" si="986"/>
        <v>Trinidad and Tobago</v>
      </c>
      <c r="C996" s="6">
        <f t="shared" si="924"/>
        <v>6</v>
      </c>
      <c r="E996" t="str">
        <f t="shared" si="950"/>
        <v>NatGrdExt_TTO_6</v>
      </c>
      <c r="F996" s="17">
        <f t="shared" ca="1" si="965"/>
        <v>0.6104566210045661</v>
      </c>
      <c r="G996" s="17">
        <f t="shared" ca="1" si="981"/>
        <v>0.68018264840182652</v>
      </c>
      <c r="H996" s="17">
        <f t="shared" ca="1" si="981"/>
        <v>0.79397260273972614</v>
      </c>
      <c r="I996" s="17">
        <f t="shared" ca="1" si="981"/>
        <v>0.86511415525114155</v>
      </c>
      <c r="J996" s="17">
        <f t="shared" ca="1" si="981"/>
        <v>0.89945205479452051</v>
      </c>
      <c r="K996" s="17">
        <f t="shared" ca="1" si="981"/>
        <v>0.90908675799086747</v>
      </c>
      <c r="L996" s="17">
        <f t="shared" ca="1" si="981"/>
        <v>0.90908675799086747</v>
      </c>
      <c r="M996" s="17">
        <f t="shared" ca="1" si="981"/>
        <v>0.90995433789954339</v>
      </c>
      <c r="N996" s="17">
        <f t="shared" ca="1" si="981"/>
        <v>0.91063926940639273</v>
      </c>
      <c r="O996" s="18">
        <v>3</v>
      </c>
      <c r="Q996" s="19">
        <f t="shared" ca="1" si="952"/>
        <v>5.1289999999999996</v>
      </c>
      <c r="R996" t="s">
        <v>63</v>
      </c>
      <c r="S996">
        <v>2039</v>
      </c>
      <c r="T996" s="17">
        <v>4.17</v>
      </c>
      <c r="U996" s="17">
        <v>4.6959999999999997</v>
      </c>
      <c r="V996" s="17">
        <v>5.1289999999999996</v>
      </c>
    </row>
    <row r="997" spans="1:22" x14ac:dyDescent="0.45">
      <c r="A997" t="str">
        <f t="shared" ref="A997:B997" si="987">A829</f>
        <v>TUN</v>
      </c>
      <c r="B997" t="str">
        <f t="shared" si="987"/>
        <v>Tunisia</v>
      </c>
      <c r="C997" s="6">
        <f t="shared" si="924"/>
        <v>6</v>
      </c>
      <c r="E997" t="str">
        <f t="shared" si="950"/>
        <v>NatGrdExt_TUN_6</v>
      </c>
      <c r="F997" s="17">
        <f t="shared" ca="1" si="965"/>
        <v>1.1268493150684933</v>
      </c>
      <c r="G997" s="17">
        <f t="shared" ca="1" si="981"/>
        <v>1.3018721461187215</v>
      </c>
      <c r="H997" s="17">
        <f t="shared" ca="1" si="981"/>
        <v>1.630730593607306</v>
      </c>
      <c r="I997" s="17">
        <f t="shared" ca="1" si="981"/>
        <v>1.9139726027397257</v>
      </c>
      <c r="J997" s="17">
        <f t="shared" ca="1" si="981"/>
        <v>2.1370776255707762</v>
      </c>
      <c r="K997" s="17">
        <f t="shared" ca="1" si="981"/>
        <v>2.2986757990867579</v>
      </c>
      <c r="L997" s="17">
        <f t="shared" ca="1" si="981"/>
        <v>2.4325114155251142</v>
      </c>
      <c r="M997" s="17">
        <f t="shared" ca="1" si="981"/>
        <v>2.5625114155251141</v>
      </c>
      <c r="N997" s="17">
        <f t="shared" ca="1" si="981"/>
        <v>2.6250684931506845</v>
      </c>
      <c r="O997" s="18">
        <v>3</v>
      </c>
      <c r="Q997" s="19">
        <f t="shared" ca="1" si="952"/>
        <v>5.4320000000000004</v>
      </c>
      <c r="R997" t="s">
        <v>63</v>
      </c>
      <c r="S997">
        <v>2040</v>
      </c>
      <c r="T997" s="17">
        <v>4.3600000000000003</v>
      </c>
      <c r="U997" s="17">
        <v>4.944</v>
      </c>
      <c r="V997" s="17">
        <v>5.4320000000000004</v>
      </c>
    </row>
    <row r="998" spans="1:22" x14ac:dyDescent="0.45">
      <c r="A998" t="str">
        <f t="shared" ref="A998:B998" si="988">A830</f>
        <v>TUR</v>
      </c>
      <c r="B998" t="str">
        <f t="shared" si="988"/>
        <v>Turkey</v>
      </c>
      <c r="C998" s="6">
        <f t="shared" si="924"/>
        <v>6</v>
      </c>
      <c r="E998" t="str">
        <f t="shared" si="950"/>
        <v>NatGrdExt_TUR_6</v>
      </c>
      <c r="F998" s="17">
        <f t="shared" ca="1" si="965"/>
        <v>15.655433789954337</v>
      </c>
      <c r="G998" s="17">
        <f t="shared" ca="1" si="981"/>
        <v>18.020319634703196</v>
      </c>
      <c r="H998" s="17">
        <f t="shared" ca="1" si="981"/>
        <v>22.205890410958904</v>
      </c>
      <c r="I998" s="17">
        <f t="shared" ca="1" si="981"/>
        <v>25.164429223744293</v>
      </c>
      <c r="J998" s="17">
        <f t="shared" ca="1" si="981"/>
        <v>27.126529680365298</v>
      </c>
      <c r="K998" s="17">
        <f t="shared" ca="1" si="981"/>
        <v>28.429589041095888</v>
      </c>
      <c r="L998" s="17">
        <f t="shared" ca="1" si="981"/>
        <v>29.390639269406392</v>
      </c>
      <c r="M998" s="17">
        <f t="shared" ca="1" si="981"/>
        <v>30.253242009132418</v>
      </c>
      <c r="N998" s="17">
        <f t="shared" ca="1" si="981"/>
        <v>30.692694063926933</v>
      </c>
      <c r="O998" s="18">
        <v>3</v>
      </c>
      <c r="Q998" s="19">
        <f t="shared" ca="1" si="952"/>
        <v>5.7510000000000003</v>
      </c>
      <c r="R998" t="s">
        <v>63</v>
      </c>
      <c r="S998">
        <v>2041</v>
      </c>
      <c r="T998" s="17">
        <v>4.5570000000000004</v>
      </c>
      <c r="U998" s="17">
        <v>5.2030000000000003</v>
      </c>
      <c r="V998" s="17">
        <v>5.7510000000000003</v>
      </c>
    </row>
    <row r="999" spans="1:22" x14ac:dyDescent="0.45">
      <c r="A999" t="str">
        <f t="shared" ref="A999:B999" si="989">A831</f>
        <v>TWN</v>
      </c>
      <c r="B999" t="str">
        <f t="shared" si="989"/>
        <v>Taiwan</v>
      </c>
      <c r="C999" s="6">
        <f t="shared" si="924"/>
        <v>6</v>
      </c>
      <c r="E999" t="str">
        <f t="shared" si="950"/>
        <v>NatGrdExt_TWN_6</v>
      </c>
      <c r="F999" s="17">
        <f t="shared" ca="1" si="965"/>
        <v>11.782374429223744</v>
      </c>
      <c r="G999" s="17">
        <f t="shared" ca="1" si="981"/>
        <v>11.782374429223744</v>
      </c>
      <c r="H999" s="17">
        <f t="shared" ca="1" si="981"/>
        <v>11.782374429223744</v>
      </c>
      <c r="I999" s="17">
        <f t="shared" ca="1" si="981"/>
        <v>11.782374429223744</v>
      </c>
      <c r="J999" s="17">
        <f t="shared" ca="1" si="981"/>
        <v>11.782374429223744</v>
      </c>
      <c r="K999" s="17">
        <f t="shared" ca="1" si="981"/>
        <v>11.782374429223744</v>
      </c>
      <c r="L999" s="17">
        <f t="shared" ca="1" si="981"/>
        <v>11.782374429223744</v>
      </c>
      <c r="M999" s="17">
        <f t="shared" ca="1" si="981"/>
        <v>11.782374429223744</v>
      </c>
      <c r="N999" s="17">
        <f t="shared" ca="1" si="981"/>
        <v>11.782374429223744</v>
      </c>
      <c r="O999" s="18">
        <v>3</v>
      </c>
      <c r="Q999" s="19">
        <f t="shared" ca="1" si="952"/>
        <v>6.0860000000000003</v>
      </c>
      <c r="R999" t="s">
        <v>63</v>
      </c>
      <c r="S999">
        <v>2042</v>
      </c>
      <c r="T999" s="17">
        <v>4.7619999999999996</v>
      </c>
      <c r="U999" s="17">
        <v>5.4720000000000004</v>
      </c>
      <c r="V999" s="17">
        <v>6.0860000000000003</v>
      </c>
    </row>
    <row r="1000" spans="1:22" x14ac:dyDescent="0.45">
      <c r="A1000" t="str">
        <f t="shared" ref="A1000:B1000" si="990">A832</f>
        <v>TZA</v>
      </c>
      <c r="B1000" t="str">
        <f t="shared" si="990"/>
        <v>Tanzania</v>
      </c>
      <c r="C1000" s="6">
        <f t="shared" si="924"/>
        <v>6</v>
      </c>
      <c r="E1000" t="str">
        <f t="shared" si="950"/>
        <v>NatGrdExt_TZA_6</v>
      </c>
      <c r="F1000" s="17">
        <f t="shared" ca="1" si="965"/>
        <v>0.52264840182648398</v>
      </c>
      <c r="G1000" s="17">
        <f t="shared" ca="1" si="981"/>
        <v>0.74529680365296802</v>
      </c>
      <c r="H1000" s="17">
        <f t="shared" ca="1" si="981"/>
        <v>1.4681735159817351</v>
      </c>
      <c r="I1000" s="17">
        <f t="shared" ca="1" si="981"/>
        <v>2.7391780821917804</v>
      </c>
      <c r="J1000" s="17">
        <f t="shared" ca="1" si="981"/>
        <v>4.8292694063926938</v>
      </c>
      <c r="K1000" s="17">
        <f t="shared" ca="1" si="981"/>
        <v>8.0165296803652968</v>
      </c>
      <c r="L1000" s="17">
        <f t="shared" ca="1" si="981"/>
        <v>12.502054794520548</v>
      </c>
      <c r="M1000" s="17">
        <f t="shared" ca="1" si="981"/>
        <v>18.260547945205481</v>
      </c>
      <c r="N1000" s="17">
        <f t="shared" ca="1" si="981"/>
        <v>21.516757990867578</v>
      </c>
      <c r="O1000" s="18">
        <v>3</v>
      </c>
      <c r="Q1000" s="19">
        <f t="shared" ca="1" si="952"/>
        <v>6.4370000000000003</v>
      </c>
      <c r="R1000" t="s">
        <v>63</v>
      </c>
      <c r="S1000">
        <v>2043</v>
      </c>
      <c r="T1000" s="17">
        <v>4.9740000000000002</v>
      </c>
      <c r="U1000" s="17">
        <v>5.7530000000000001</v>
      </c>
      <c r="V1000" s="17">
        <v>6.4370000000000003</v>
      </c>
    </row>
    <row r="1001" spans="1:22" x14ac:dyDescent="0.45">
      <c r="A1001" t="str">
        <f t="shared" ref="A1001:B1001" si="991">A833</f>
        <v>UGA</v>
      </c>
      <c r="B1001" t="str">
        <f t="shared" si="991"/>
        <v>Uganda</v>
      </c>
      <c r="C1001" s="6">
        <f t="shared" si="924"/>
        <v>6</v>
      </c>
      <c r="E1001" t="str">
        <f t="shared" si="950"/>
        <v>NatGrdExt_UGA_6</v>
      </c>
      <c r="F1001" s="17">
        <f t="shared" ca="1" si="965"/>
        <v>0.37712328767123288</v>
      </c>
      <c r="G1001" s="17">
        <f t="shared" ref="G1001:N1010" ca="1" si="992">MAX(F1001,SUMIFS($Q$5:$Q$19999,$R$5:$R$19999,RIGHT($A1001,3),$S$5:$S$19999,G$4)*VLOOKUP($C1001,$Y$5:$Z$15,2,FALSE)/8.76)+SUMIF($Y$5:$Y$15,$C1001,$AA$5:$AA$15)</f>
        <v>0.5514611872146119</v>
      </c>
      <c r="H1001" s="17">
        <f t="shared" ca="1" si="992"/>
        <v>1.164566210045662</v>
      </c>
      <c r="I1001" s="17">
        <f t="shared" ca="1" si="992"/>
        <v>2.3395433789954336</v>
      </c>
      <c r="J1001" s="17">
        <f t="shared" ca="1" si="992"/>
        <v>4.4304566210045664</v>
      </c>
      <c r="K1001" s="17">
        <f t="shared" ca="1" si="992"/>
        <v>7.8295433789954334</v>
      </c>
      <c r="L1001" s="17">
        <f t="shared" ca="1" si="992"/>
        <v>12.893972602739725</v>
      </c>
      <c r="M1001" s="17">
        <f t="shared" ca="1" si="992"/>
        <v>19.729041095890409</v>
      </c>
      <c r="N1001" s="17">
        <f t="shared" ca="1" si="992"/>
        <v>23.713287671232877</v>
      </c>
      <c r="O1001" s="18">
        <v>3</v>
      </c>
      <c r="Q1001" s="19">
        <f t="shared" ca="1" si="952"/>
        <v>6.8049999999999997</v>
      </c>
      <c r="R1001" t="s">
        <v>63</v>
      </c>
      <c r="S1001">
        <v>2044</v>
      </c>
      <c r="T1001" s="17">
        <v>5.194</v>
      </c>
      <c r="U1001" s="17">
        <v>6.0439999999999996</v>
      </c>
      <c r="V1001" s="17">
        <v>6.8049999999999997</v>
      </c>
    </row>
    <row r="1002" spans="1:22" x14ac:dyDescent="0.45">
      <c r="A1002" t="str">
        <f t="shared" ref="A1002:B1002" si="993">A834</f>
        <v>UKR</v>
      </c>
      <c r="B1002" t="str">
        <f t="shared" si="993"/>
        <v>Ukraine</v>
      </c>
      <c r="C1002" s="6">
        <f t="shared" si="924"/>
        <v>6</v>
      </c>
      <c r="E1002" t="str">
        <f t="shared" si="950"/>
        <v>NatGrdExt_UKR_6</v>
      </c>
      <c r="F1002" s="17">
        <f t="shared" ca="1" si="965"/>
        <v>7.1010502283105019</v>
      </c>
      <c r="G1002" s="17">
        <f t="shared" ca="1" si="992"/>
        <v>7.1010502283105019</v>
      </c>
      <c r="H1002" s="17">
        <f t="shared" ca="1" si="992"/>
        <v>7.1010502283105019</v>
      </c>
      <c r="I1002" s="17">
        <f t="shared" ca="1" si="992"/>
        <v>7.1010502283105019</v>
      </c>
      <c r="J1002" s="17">
        <f t="shared" ca="1" si="992"/>
        <v>7.1010502283105019</v>
      </c>
      <c r="K1002" s="17">
        <f t="shared" ca="1" si="992"/>
        <v>7.1010502283105019</v>
      </c>
      <c r="L1002" s="17">
        <f t="shared" ca="1" si="992"/>
        <v>7.1010502283105019</v>
      </c>
      <c r="M1002" s="17">
        <f t="shared" ca="1" si="992"/>
        <v>7.1010502283105019</v>
      </c>
      <c r="N1002" s="17">
        <f t="shared" ca="1" si="992"/>
        <v>7.1010502283105019</v>
      </c>
      <c r="O1002" s="18">
        <v>3</v>
      </c>
      <c r="Q1002" s="19">
        <f t="shared" ca="1" si="952"/>
        <v>7.1909999999999998</v>
      </c>
      <c r="R1002" t="s">
        <v>63</v>
      </c>
      <c r="S1002">
        <v>2045</v>
      </c>
      <c r="T1002" s="17">
        <v>5.42</v>
      </c>
      <c r="U1002" s="17">
        <v>6.3460000000000001</v>
      </c>
      <c r="V1002" s="17">
        <v>7.1909999999999998</v>
      </c>
    </row>
    <row r="1003" spans="1:22" x14ac:dyDescent="0.45">
      <c r="A1003" t="str">
        <f t="shared" ref="A1003:B1003" si="994">A835</f>
        <v>URY</v>
      </c>
      <c r="B1003" t="str">
        <f t="shared" si="994"/>
        <v>Uruguay</v>
      </c>
      <c r="C1003" s="6">
        <f t="shared" si="924"/>
        <v>6</v>
      </c>
      <c r="E1003" t="str">
        <f t="shared" si="950"/>
        <v>NatGrdExt_URY_6</v>
      </c>
      <c r="F1003" s="17">
        <f t="shared" ca="1" si="965"/>
        <v>0.72127853881278536</v>
      </c>
      <c r="G1003" s="17">
        <f t="shared" ca="1" si="992"/>
        <v>0.85625570776255699</v>
      </c>
      <c r="H1003" s="17">
        <f t="shared" ca="1" si="992"/>
        <v>1.1645205479452054</v>
      </c>
      <c r="I1003" s="17">
        <f t="shared" ca="1" si="992"/>
        <v>1.5002739726027399</v>
      </c>
      <c r="J1003" s="17">
        <f t="shared" ca="1" si="992"/>
        <v>1.8406849315068492</v>
      </c>
      <c r="K1003" s="17">
        <f t="shared" ca="1" si="992"/>
        <v>2.1601826484018263</v>
      </c>
      <c r="L1003" s="17">
        <f t="shared" ca="1" si="992"/>
        <v>2.4460273972602735</v>
      </c>
      <c r="M1003" s="17">
        <f t="shared" ca="1" si="992"/>
        <v>2.6989041095890411</v>
      </c>
      <c r="N1003" s="17">
        <f t="shared" ca="1" si="992"/>
        <v>2.8160730593607304</v>
      </c>
      <c r="O1003" s="18">
        <v>3</v>
      </c>
      <c r="Q1003" s="19">
        <f t="shared" ca="1" si="952"/>
        <v>7.5940000000000003</v>
      </c>
      <c r="R1003" t="s">
        <v>63</v>
      </c>
      <c r="S1003">
        <v>2046</v>
      </c>
      <c r="T1003" s="17">
        <v>5.6529999999999996</v>
      </c>
      <c r="U1003" s="17">
        <v>6.6589999999999998</v>
      </c>
      <c r="V1003" s="17">
        <v>7.5940000000000003</v>
      </c>
    </row>
    <row r="1004" spans="1:22" x14ac:dyDescent="0.45">
      <c r="A1004" t="str">
        <f t="shared" ref="A1004:B1004" si="995">A836</f>
        <v>USA</v>
      </c>
      <c r="B1004" t="str">
        <f t="shared" si="995"/>
        <v>United States</v>
      </c>
      <c r="C1004" s="6">
        <f t="shared" si="924"/>
        <v>6</v>
      </c>
      <c r="E1004" t="str">
        <f t="shared" si="950"/>
        <v>NatGrdExt_USA_6</v>
      </c>
      <c r="F1004" s="17">
        <f t="shared" ca="1" si="965"/>
        <v>208.40228310502283</v>
      </c>
      <c r="G1004" s="17">
        <f t="shared" ca="1" si="992"/>
        <v>214.88173515981734</v>
      </c>
      <c r="H1004" s="17">
        <f t="shared" ca="1" si="992"/>
        <v>225.36621004566211</v>
      </c>
      <c r="I1004" s="17">
        <f t="shared" ca="1" si="992"/>
        <v>234.09680365296805</v>
      </c>
      <c r="J1004" s="17">
        <f t="shared" ca="1" si="992"/>
        <v>244.89406392694065</v>
      </c>
      <c r="K1004" s="17">
        <f t="shared" ca="1" si="992"/>
        <v>257.93789954337899</v>
      </c>
      <c r="L1004" s="17">
        <f t="shared" ca="1" si="992"/>
        <v>272.17260273972602</v>
      </c>
      <c r="M1004" s="17">
        <f t="shared" ca="1" si="992"/>
        <v>288.58219178082186</v>
      </c>
      <c r="N1004" s="17">
        <f t="shared" ca="1" si="992"/>
        <v>297.896803652968</v>
      </c>
      <c r="O1004" s="18">
        <v>3</v>
      </c>
      <c r="Q1004" s="19">
        <f t="shared" ca="1" si="952"/>
        <v>8.016</v>
      </c>
      <c r="R1004" t="s">
        <v>63</v>
      </c>
      <c r="S1004">
        <v>2047</v>
      </c>
      <c r="T1004" s="17">
        <v>5.891</v>
      </c>
      <c r="U1004" s="17">
        <v>6.984</v>
      </c>
      <c r="V1004" s="17">
        <v>8.016</v>
      </c>
    </row>
    <row r="1005" spans="1:22" x14ac:dyDescent="0.45">
      <c r="A1005" t="str">
        <f t="shared" ref="A1005:B1005" si="996">A837</f>
        <v>UZB</v>
      </c>
      <c r="B1005" t="str">
        <f t="shared" si="996"/>
        <v>Uzbekistan</v>
      </c>
      <c r="C1005" s="6">
        <f t="shared" si="924"/>
        <v>6</v>
      </c>
      <c r="E1005" t="str">
        <f t="shared" si="950"/>
        <v>NatGrdExt_UZB_6</v>
      </c>
      <c r="F1005" s="17">
        <f t="shared" ca="1" si="965"/>
        <v>3.0260273972602736</v>
      </c>
      <c r="G1005" s="17">
        <f t="shared" ca="1" si="992"/>
        <v>3.4112328767123286</v>
      </c>
      <c r="H1005" s="17">
        <f t="shared" ca="1" si="992"/>
        <v>4.2032876712328768</v>
      </c>
      <c r="I1005" s="17">
        <f t="shared" ca="1" si="992"/>
        <v>5.0010502283105023</v>
      </c>
      <c r="J1005" s="17">
        <f t="shared" ca="1" si="992"/>
        <v>5.7134703196347028</v>
      </c>
      <c r="K1005" s="17">
        <f t="shared" ca="1" si="992"/>
        <v>6.3155707762557078</v>
      </c>
      <c r="L1005" s="17">
        <f t="shared" ca="1" si="992"/>
        <v>6.8340182648401822</v>
      </c>
      <c r="M1005" s="17">
        <f t="shared" ca="1" si="992"/>
        <v>7.270228310502282</v>
      </c>
      <c r="N1005" s="17">
        <f t="shared" ca="1" si="992"/>
        <v>7.4528767123287656</v>
      </c>
      <c r="O1005" s="18">
        <v>3</v>
      </c>
      <c r="Q1005" s="19">
        <f t="shared" ca="1" si="952"/>
        <v>8.4570000000000007</v>
      </c>
      <c r="R1005" t="s">
        <v>63</v>
      </c>
      <c r="S1005">
        <v>2048</v>
      </c>
      <c r="T1005" s="17">
        <v>6.1360000000000001</v>
      </c>
      <c r="U1005" s="17">
        <v>7.319</v>
      </c>
      <c r="V1005" s="17">
        <v>8.4570000000000007</v>
      </c>
    </row>
    <row r="1006" spans="1:22" x14ac:dyDescent="0.45">
      <c r="A1006" t="str">
        <f t="shared" ref="A1006:B1006" si="997">A838</f>
        <v>VEN</v>
      </c>
      <c r="B1006" t="str">
        <f t="shared" si="997"/>
        <v>Venezuela</v>
      </c>
      <c r="C1006" s="6">
        <f t="shared" ref="C1006:C1069" si="998">C838+1</f>
        <v>6</v>
      </c>
      <c r="E1006" t="str">
        <f t="shared" si="950"/>
        <v>NatGrdExt_VEN_6</v>
      </c>
      <c r="F1006" s="17">
        <f t="shared" ca="1" si="965"/>
        <v>5.1228310502283101</v>
      </c>
      <c r="G1006" s="17">
        <f t="shared" ca="1" si="992"/>
        <v>5.5890867579908665</v>
      </c>
      <c r="H1006" s="17">
        <f t="shared" ca="1" si="992"/>
        <v>6.3629680365296792</v>
      </c>
      <c r="I1006" s="17">
        <f t="shared" ca="1" si="992"/>
        <v>6.9924200913241998</v>
      </c>
      <c r="J1006" s="17">
        <f t="shared" ca="1" si="992"/>
        <v>7.4997260273972595</v>
      </c>
      <c r="K1006" s="17">
        <f t="shared" ca="1" si="992"/>
        <v>7.8919634703196353</v>
      </c>
      <c r="L1006" s="17">
        <f t="shared" ca="1" si="992"/>
        <v>8.1953881278538816</v>
      </c>
      <c r="M1006" s="17">
        <f t="shared" ca="1" si="992"/>
        <v>8.4549315068493165</v>
      </c>
      <c r="N1006" s="17">
        <f t="shared" ca="1" si="992"/>
        <v>8.5793607305936064</v>
      </c>
      <c r="O1006" s="18">
        <v>3</v>
      </c>
      <c r="Q1006" s="19">
        <f t="shared" ca="1" si="952"/>
        <v>8.9169999999999998</v>
      </c>
      <c r="R1006" t="s">
        <v>63</v>
      </c>
      <c r="S1006">
        <v>2049</v>
      </c>
      <c r="T1006" s="17">
        <v>6.3849999999999998</v>
      </c>
      <c r="U1006" s="17">
        <v>7.665</v>
      </c>
      <c r="V1006" s="17">
        <v>8.9169999999999998</v>
      </c>
    </row>
    <row r="1007" spans="1:22" x14ac:dyDescent="0.45">
      <c r="A1007" t="str">
        <f t="shared" ref="A1007:B1007" si="999">A839</f>
        <v>VNM</v>
      </c>
      <c r="B1007" t="str">
        <f t="shared" si="999"/>
        <v>Vietnam</v>
      </c>
      <c r="C1007" s="6">
        <f t="shared" si="998"/>
        <v>6</v>
      </c>
      <c r="E1007" t="str">
        <f t="shared" si="950"/>
        <v>NatGrdExt_VNM_6</v>
      </c>
      <c r="F1007" s="17">
        <f t="shared" ca="1" si="965"/>
        <v>13.184246575342467</v>
      </c>
      <c r="G1007" s="17">
        <f t="shared" ca="1" si="992"/>
        <v>15.804337899543379</v>
      </c>
      <c r="H1007" s="17">
        <f t="shared" ca="1" si="992"/>
        <v>18.82926940639269</v>
      </c>
      <c r="I1007" s="17">
        <f t="shared" ca="1" si="992"/>
        <v>20.119908675799085</v>
      </c>
      <c r="J1007" s="17">
        <f t="shared" ca="1" si="992"/>
        <v>20.624155251141548</v>
      </c>
      <c r="K1007" s="17">
        <f t="shared" ca="1" si="992"/>
        <v>20.731369863013697</v>
      </c>
      <c r="L1007" s="17">
        <f t="shared" ca="1" si="992"/>
        <v>20.771095890410958</v>
      </c>
      <c r="M1007" s="17">
        <f t="shared" ca="1" si="992"/>
        <v>20.889589041095888</v>
      </c>
      <c r="N1007" s="17">
        <f t="shared" ca="1" si="992"/>
        <v>20.990136986301369</v>
      </c>
      <c r="O1007" s="18">
        <v>3</v>
      </c>
      <c r="Q1007" s="19">
        <f t="shared" ca="1" si="952"/>
        <v>9.3970000000000002</v>
      </c>
      <c r="R1007" t="s">
        <v>63</v>
      </c>
      <c r="S1007">
        <v>2050</v>
      </c>
      <c r="T1007" s="17">
        <v>6.6379999999999999</v>
      </c>
      <c r="U1007" s="17">
        <v>8.0229999999999997</v>
      </c>
      <c r="V1007" s="17">
        <v>9.3970000000000002</v>
      </c>
    </row>
    <row r="1008" spans="1:22" x14ac:dyDescent="0.45">
      <c r="A1008" t="str">
        <f t="shared" ref="A1008:B1008" si="1000">A840</f>
        <v>VUT</v>
      </c>
      <c r="B1008" t="str">
        <f t="shared" si="1000"/>
        <v>Vanuatu</v>
      </c>
      <c r="C1008" s="6">
        <f t="shared" si="998"/>
        <v>6</v>
      </c>
      <c r="E1008" t="str">
        <f t="shared" si="950"/>
        <v>NatGrdExt_VUT_6</v>
      </c>
      <c r="F1008" s="17">
        <f t="shared" ca="1" si="965"/>
        <v>9.2694063926940639E-3</v>
      </c>
      <c r="G1008" s="17">
        <f t="shared" ca="1" si="992"/>
        <v>1.1872146118721462E-2</v>
      </c>
      <c r="H1008" s="17">
        <f t="shared" ca="1" si="992"/>
        <v>1.8630136986301369E-2</v>
      </c>
      <c r="I1008" s="17">
        <f t="shared" ca="1" si="992"/>
        <v>2.7671232876712328E-2</v>
      </c>
      <c r="J1008" s="17">
        <f t="shared" ca="1" si="992"/>
        <v>3.9041095890410958E-2</v>
      </c>
      <c r="K1008" s="17">
        <f t="shared" ca="1" si="992"/>
        <v>5.2328767123287663E-2</v>
      </c>
      <c r="L1008" s="17">
        <f t="shared" ca="1" si="992"/>
        <v>6.6621004566210049E-2</v>
      </c>
      <c r="M1008" s="17">
        <f t="shared" ca="1" si="992"/>
        <v>8.1004566210045648E-2</v>
      </c>
      <c r="N1008" s="17">
        <f t="shared" ca="1" si="992"/>
        <v>8.803652968036528E-2</v>
      </c>
      <c r="O1008" s="18">
        <v>3</v>
      </c>
      <c r="Q1008" s="19">
        <f t="shared" ca="1" si="952"/>
        <v>9.8979999999999997</v>
      </c>
      <c r="R1008" t="s">
        <v>63</v>
      </c>
      <c r="S1008">
        <v>2051</v>
      </c>
      <c r="T1008" s="17">
        <v>6.8959999999999999</v>
      </c>
      <c r="U1008" s="17">
        <v>8.391</v>
      </c>
      <c r="V1008" s="17">
        <v>9.8979999999999997</v>
      </c>
    </row>
    <row r="1009" spans="1:22" x14ac:dyDescent="0.45">
      <c r="A1009" t="str">
        <f t="shared" ref="A1009:B1009" si="1001">A841</f>
        <v>YEM</v>
      </c>
      <c r="B1009" t="str">
        <f t="shared" si="1001"/>
        <v>Yemen</v>
      </c>
      <c r="C1009" s="6">
        <f t="shared" si="998"/>
        <v>6</v>
      </c>
      <c r="E1009" t="str">
        <f t="shared" si="950"/>
        <v>NatGrdExt_YEM_6</v>
      </c>
      <c r="F1009" s="17">
        <f t="shared" ca="1" si="965"/>
        <v>0.5590867579908676</v>
      </c>
      <c r="G1009" s="17">
        <f t="shared" ca="1" si="992"/>
        <v>0.74630136986301376</v>
      </c>
      <c r="H1009" s="17">
        <f t="shared" ca="1" si="992"/>
        <v>1.2926940639269404</v>
      </c>
      <c r="I1009" s="17">
        <f t="shared" ca="1" si="992"/>
        <v>2.1328767123287671</v>
      </c>
      <c r="J1009" s="17">
        <f t="shared" ca="1" si="992"/>
        <v>3.3252511415525108</v>
      </c>
      <c r="K1009" s="17">
        <f t="shared" ca="1" si="992"/>
        <v>4.8726027397260276</v>
      </c>
      <c r="L1009" s="17">
        <f t="shared" ca="1" si="992"/>
        <v>6.7283105022831045</v>
      </c>
      <c r="M1009" s="17">
        <f t="shared" ca="1" si="992"/>
        <v>8.7796803652968034</v>
      </c>
      <c r="N1009" s="17">
        <f t="shared" ca="1" si="992"/>
        <v>9.8288127853881271</v>
      </c>
      <c r="O1009" s="18">
        <v>3</v>
      </c>
      <c r="Q1009" s="19">
        <f t="shared" ca="1" si="952"/>
        <v>10.419</v>
      </c>
      <c r="R1009" t="s">
        <v>63</v>
      </c>
      <c r="S1009">
        <v>2052</v>
      </c>
      <c r="T1009" s="17">
        <v>7.157</v>
      </c>
      <c r="U1009" s="17">
        <v>8.7710000000000008</v>
      </c>
      <c r="V1009" s="17">
        <v>10.419</v>
      </c>
    </row>
    <row r="1010" spans="1:22" x14ac:dyDescent="0.45">
      <c r="A1010" t="str">
        <f t="shared" ref="A1010:B1010" si="1002">A842</f>
        <v>ZAF</v>
      </c>
      <c r="B1010" t="str">
        <f t="shared" si="1002"/>
        <v>South Africa</v>
      </c>
      <c r="C1010" s="6">
        <f t="shared" si="998"/>
        <v>6</v>
      </c>
      <c r="E1010" t="str">
        <f t="shared" si="950"/>
        <v>NatGrdExt_ZAF_6</v>
      </c>
      <c r="F1010" s="17">
        <f t="shared" ca="1" si="965"/>
        <v>13.204155251141552</v>
      </c>
      <c r="G1010" s="17">
        <f t="shared" ca="1" si="992"/>
        <v>14.000547945205481</v>
      </c>
      <c r="H1010" s="17">
        <f t="shared" ca="1" si="992"/>
        <v>15.372694063926939</v>
      </c>
      <c r="I1010" s="17">
        <f t="shared" ca="1" si="992"/>
        <v>16.509497716894977</v>
      </c>
      <c r="J1010" s="17">
        <f t="shared" ca="1" si="992"/>
        <v>17.418675799086756</v>
      </c>
      <c r="K1010" s="17">
        <f t="shared" ca="1" si="992"/>
        <v>18.077762557077627</v>
      </c>
      <c r="L1010" s="17">
        <f t="shared" ca="1" si="992"/>
        <v>18.595616438356167</v>
      </c>
      <c r="M1010" s="17">
        <f t="shared" ca="1" si="992"/>
        <v>19.032968036529677</v>
      </c>
      <c r="N1010" s="17">
        <f t="shared" ca="1" si="992"/>
        <v>19.219863013698628</v>
      </c>
      <c r="O1010" s="18">
        <v>3</v>
      </c>
      <c r="Q1010" s="19">
        <f t="shared" ca="1" si="952"/>
        <v>10.961</v>
      </c>
      <c r="R1010" t="s">
        <v>63</v>
      </c>
      <c r="S1010">
        <v>2053</v>
      </c>
      <c r="T1010" s="17">
        <v>7.4219999999999997</v>
      </c>
      <c r="U1010" s="17">
        <v>9.1609999999999996</v>
      </c>
      <c r="V1010" s="17">
        <v>10.961</v>
      </c>
    </row>
    <row r="1011" spans="1:22" x14ac:dyDescent="0.45">
      <c r="A1011" t="str">
        <f t="shared" ref="A1011:B1011" si="1003">A843</f>
        <v>ZMB</v>
      </c>
      <c r="B1011" t="str">
        <f t="shared" si="1003"/>
        <v>Zambia</v>
      </c>
      <c r="C1011" s="6">
        <f t="shared" si="998"/>
        <v>6</v>
      </c>
      <c r="E1011" t="str">
        <f t="shared" si="950"/>
        <v>NatGrdExt_ZMB_6</v>
      </c>
      <c r="F1011" s="17">
        <f t="shared" ca="1" si="965"/>
        <v>0.91045662100456615</v>
      </c>
      <c r="G1011" s="17">
        <f t="shared" ref="G1011:N1020" ca="1" si="1004">MAX(F1011,SUMIFS($Q$5:$Q$19999,$R$5:$R$19999,RIGHT($A1011,3),$S$5:$S$19999,G$4)*VLOOKUP($C1011,$Y$5:$Z$15,2,FALSE)/8.76)+SUMIF($Y$5:$Y$15,$C1011,$AA$5:$AA$15)</f>
        <v>1.2041552511415525</v>
      </c>
      <c r="H1011" s="17">
        <f t="shared" ca="1" si="1004"/>
        <v>2.0387671232876712</v>
      </c>
      <c r="I1011" s="17">
        <f t="shared" ca="1" si="1004"/>
        <v>3.2373972602739722</v>
      </c>
      <c r="J1011" s="17">
        <f t="shared" ca="1" si="1004"/>
        <v>4.7966666666666669</v>
      </c>
      <c r="K1011" s="17">
        <f t="shared" ca="1" si="1004"/>
        <v>6.6413698630136988</v>
      </c>
      <c r="L1011" s="17">
        <f t="shared" ca="1" si="1004"/>
        <v>8.6668949771689494</v>
      </c>
      <c r="M1011" s="17">
        <f t="shared" ca="1" si="1004"/>
        <v>10.732054794520549</v>
      </c>
      <c r="N1011" s="17">
        <f t="shared" ca="1" si="1004"/>
        <v>11.724520547945204</v>
      </c>
      <c r="O1011" s="18">
        <v>3</v>
      </c>
      <c r="Q1011" s="19">
        <f t="shared" ca="1" si="952"/>
        <v>11.523999999999999</v>
      </c>
      <c r="R1011" t="s">
        <v>63</v>
      </c>
      <c r="S1011">
        <v>2054</v>
      </c>
      <c r="T1011" s="17">
        <v>7.69</v>
      </c>
      <c r="U1011" s="17">
        <v>9.5630000000000006</v>
      </c>
      <c r="V1011" s="17">
        <v>11.523999999999999</v>
      </c>
    </row>
    <row r="1012" spans="1:22" x14ac:dyDescent="0.45">
      <c r="A1012" t="str">
        <f t="shared" ref="A1012:B1012" si="1005">A844</f>
        <v>ZWE</v>
      </c>
      <c r="B1012" t="str">
        <f t="shared" si="1005"/>
        <v>Zimbabwe</v>
      </c>
      <c r="C1012" s="6">
        <f t="shared" si="998"/>
        <v>6</v>
      </c>
      <c r="E1012" t="str">
        <f t="shared" si="950"/>
        <v>NatGrdExt_ZWE_6</v>
      </c>
      <c r="F1012" s="17">
        <f t="shared" ca="1" si="965"/>
        <v>0.66283105022831046</v>
      </c>
      <c r="G1012" s="17">
        <f t="shared" ca="1" si="1004"/>
        <v>0.8358447488584474</v>
      </c>
      <c r="H1012" s="17">
        <f t="shared" ca="1" si="1004"/>
        <v>1.2743378995433789</v>
      </c>
      <c r="I1012" s="17">
        <f t="shared" ca="1" si="1004"/>
        <v>1.819269406392694</v>
      </c>
      <c r="J1012" s="17">
        <f t="shared" ca="1" si="1004"/>
        <v>2.4549771689497715</v>
      </c>
      <c r="K1012" s="17">
        <f t="shared" ca="1" si="1004"/>
        <v>3.1481735159817346</v>
      </c>
      <c r="L1012" s="17">
        <f t="shared" ca="1" si="1004"/>
        <v>3.8480365296803649</v>
      </c>
      <c r="M1012" s="17">
        <f t="shared" ca="1" si="1004"/>
        <v>4.4958447488584481</v>
      </c>
      <c r="N1012" s="17">
        <f t="shared" ca="1" si="1004"/>
        <v>4.7852511415525116</v>
      </c>
      <c r="O1012" s="18">
        <v>3</v>
      </c>
      <c r="Q1012" s="19">
        <f t="shared" ca="1" si="952"/>
        <v>12.11</v>
      </c>
      <c r="R1012" t="s">
        <v>63</v>
      </c>
      <c r="S1012">
        <v>2055</v>
      </c>
      <c r="T1012" s="17">
        <v>7.96</v>
      </c>
      <c r="U1012" s="17">
        <v>9.9760000000000009</v>
      </c>
      <c r="V1012" s="17">
        <v>12.11</v>
      </c>
    </row>
    <row r="1013" spans="1:22" x14ac:dyDescent="0.45">
      <c r="A1013" t="str">
        <f t="shared" ref="A1013:B1013" si="1006">A845</f>
        <v>AFG</v>
      </c>
      <c r="B1013" t="str">
        <f t="shared" si="1006"/>
        <v>Afghanistan</v>
      </c>
      <c r="C1013" s="6">
        <f t="shared" si="998"/>
        <v>7</v>
      </c>
      <c r="E1013" t="str">
        <f t="shared" si="950"/>
        <v>NatGrdExt_AFG_7</v>
      </c>
      <c r="F1013" s="17">
        <f t="shared" ca="1" si="965"/>
        <v>1.3177397260273973</v>
      </c>
      <c r="G1013" s="17">
        <f t="shared" ca="1" si="1004"/>
        <v>1.787517123287671</v>
      </c>
      <c r="H1013" s="17">
        <f t="shared" ca="1" si="1004"/>
        <v>3.2373801369863013</v>
      </c>
      <c r="I1013" s="17">
        <f t="shared" ca="1" si="1004"/>
        <v>5.4895890410958907</v>
      </c>
      <c r="J1013" s="17">
        <f t="shared" ca="1" si="1004"/>
        <v>8.7407876712328747</v>
      </c>
      <c r="K1013" s="17">
        <f t="shared" ca="1" si="1004"/>
        <v>12.943921232876711</v>
      </c>
      <c r="L1013" s="17">
        <f t="shared" ca="1" si="1004"/>
        <v>17.914931506849314</v>
      </c>
      <c r="M1013" s="17">
        <f t="shared" ca="1" si="1004"/>
        <v>23.351660958904109</v>
      </c>
      <c r="N1013" s="17">
        <f t="shared" ca="1" si="1004"/>
        <v>26.08962328767123</v>
      </c>
      <c r="O1013" s="18">
        <v>3</v>
      </c>
      <c r="Q1013" s="19">
        <f t="shared" ca="1" si="952"/>
        <v>12.718</v>
      </c>
      <c r="R1013" t="s">
        <v>63</v>
      </c>
      <c r="S1013">
        <v>2056</v>
      </c>
      <c r="T1013" s="17">
        <v>8.2319999999999993</v>
      </c>
      <c r="U1013" s="17">
        <v>10.398999999999999</v>
      </c>
      <c r="V1013" s="17">
        <v>12.718</v>
      </c>
    </row>
    <row r="1014" spans="1:22" x14ac:dyDescent="0.45">
      <c r="A1014" t="str">
        <f t="shared" ref="A1014:B1014" si="1007">A846</f>
        <v>AGO</v>
      </c>
      <c r="B1014" t="str">
        <f t="shared" si="1007"/>
        <v>Angola</v>
      </c>
      <c r="C1014" s="6">
        <f t="shared" si="998"/>
        <v>7</v>
      </c>
      <c r="E1014" t="str">
        <f t="shared" si="950"/>
        <v>NatGrdExt_AGO_7</v>
      </c>
      <c r="F1014" s="17">
        <f t="shared" ca="1" si="965"/>
        <v>1.3503082191780822</v>
      </c>
      <c r="G1014" s="17">
        <f t="shared" ca="1" si="1004"/>
        <v>2.3002397260273972</v>
      </c>
      <c r="H1014" s="17">
        <f t="shared" ca="1" si="1004"/>
        <v>6.1848287671232871</v>
      </c>
      <c r="I1014" s="17">
        <f t="shared" ca="1" si="1004"/>
        <v>14.63696917808219</v>
      </c>
      <c r="J1014" s="17">
        <f t="shared" ca="1" si="1004"/>
        <v>29.168065068493149</v>
      </c>
      <c r="K1014" s="17">
        <f t="shared" ca="1" si="1004"/>
        <v>47.656130136986299</v>
      </c>
      <c r="L1014" s="17">
        <f t="shared" ca="1" si="1004"/>
        <v>65.044006849315068</v>
      </c>
      <c r="M1014" s="17">
        <f t="shared" ca="1" si="1004"/>
        <v>78.115582191780831</v>
      </c>
      <c r="N1014" s="17">
        <f t="shared" ca="1" si="1004"/>
        <v>82.914554794520541</v>
      </c>
      <c r="O1014" s="18">
        <v>3</v>
      </c>
      <c r="Q1014" s="19">
        <f t="shared" ca="1" si="952"/>
        <v>13.348000000000001</v>
      </c>
      <c r="R1014" t="s">
        <v>63</v>
      </c>
      <c r="S1014">
        <v>2057</v>
      </c>
      <c r="T1014" s="17">
        <v>8.5060000000000002</v>
      </c>
      <c r="U1014" s="17">
        <v>10.834</v>
      </c>
      <c r="V1014" s="17">
        <v>13.348000000000001</v>
      </c>
    </row>
    <row r="1015" spans="1:22" x14ac:dyDescent="0.45">
      <c r="A1015" t="str">
        <f t="shared" ref="A1015:B1015" si="1008">A847</f>
        <v>ALB</v>
      </c>
      <c r="B1015" t="str">
        <f t="shared" si="1008"/>
        <v>Albania</v>
      </c>
      <c r="C1015" s="6">
        <f t="shared" si="998"/>
        <v>7</v>
      </c>
      <c r="E1015" t="str">
        <f t="shared" si="950"/>
        <v>NatGrdExt_ALB_7</v>
      </c>
      <c r="F1015" s="17">
        <f t="shared" ca="1" si="965"/>
        <v>0.5373287671232877</v>
      </c>
      <c r="G1015" s="17">
        <f t="shared" ca="1" si="1004"/>
        <v>0.65152397260273964</v>
      </c>
      <c r="H1015" s="17">
        <f t="shared" ca="1" si="1004"/>
        <v>0.89835616438356158</v>
      </c>
      <c r="I1015" s="17">
        <f t="shared" ca="1" si="1004"/>
        <v>1.1537157534246574</v>
      </c>
      <c r="J1015" s="17">
        <f t="shared" ca="1" si="1004"/>
        <v>1.3997773972602738</v>
      </c>
      <c r="K1015" s="17">
        <f t="shared" ca="1" si="1004"/>
        <v>1.593544520547945</v>
      </c>
      <c r="L1015" s="17">
        <f t="shared" ca="1" si="1004"/>
        <v>1.7386643835616435</v>
      </c>
      <c r="M1015" s="17">
        <f t="shared" ca="1" si="1004"/>
        <v>1.8401198630136983</v>
      </c>
      <c r="N1015" s="17">
        <f t="shared" ca="1" si="1004"/>
        <v>1.8818321917808218</v>
      </c>
      <c r="O1015" s="18">
        <v>3</v>
      </c>
      <c r="Q1015" s="19">
        <f t="shared" ca="1" si="952"/>
        <v>14.002000000000001</v>
      </c>
      <c r="R1015" t="s">
        <v>63</v>
      </c>
      <c r="S1015">
        <v>2058</v>
      </c>
      <c r="T1015" s="17">
        <v>8.782</v>
      </c>
      <c r="U1015" s="17">
        <v>11.279</v>
      </c>
      <c r="V1015" s="17">
        <v>14.002000000000001</v>
      </c>
    </row>
    <row r="1016" spans="1:22" x14ac:dyDescent="0.45">
      <c r="A1016" t="str">
        <f t="shared" ref="A1016:B1016" si="1009">A848</f>
        <v>ARE</v>
      </c>
      <c r="B1016" t="str">
        <f t="shared" si="1009"/>
        <v>United Arab Emirates</v>
      </c>
      <c r="C1016" s="6">
        <f t="shared" si="998"/>
        <v>7</v>
      </c>
      <c r="E1016" t="str">
        <f t="shared" si="950"/>
        <v>NatGrdExt_ARE_7</v>
      </c>
      <c r="F1016" s="17">
        <f t="shared" ca="1" si="965"/>
        <v>5.8091095890410962</v>
      </c>
      <c r="G1016" s="17">
        <f t="shared" ca="1" si="1004"/>
        <v>5.8091095890410962</v>
      </c>
      <c r="H1016" s="17">
        <f t="shared" ca="1" si="1004"/>
        <v>6.1133219178082188</v>
      </c>
      <c r="I1016" s="17">
        <f t="shared" ca="1" si="1004"/>
        <v>6.1133219178082188</v>
      </c>
      <c r="J1016" s="17">
        <f t="shared" ca="1" si="1004"/>
        <v>6.1133219178082188</v>
      </c>
      <c r="K1016" s="17">
        <f t="shared" ca="1" si="1004"/>
        <v>6.1133219178082188</v>
      </c>
      <c r="L1016" s="17">
        <f t="shared" ca="1" si="1004"/>
        <v>6.1133219178082188</v>
      </c>
      <c r="M1016" s="17">
        <f t="shared" ca="1" si="1004"/>
        <v>6.1133219178082188</v>
      </c>
      <c r="N1016" s="17">
        <f t="shared" ca="1" si="1004"/>
        <v>6.1133219178082188</v>
      </c>
      <c r="O1016" s="18">
        <v>3</v>
      </c>
      <c r="Q1016" s="19">
        <f t="shared" ca="1" si="952"/>
        <v>14.679</v>
      </c>
      <c r="R1016" t="s">
        <v>63</v>
      </c>
      <c r="S1016">
        <v>2059</v>
      </c>
      <c r="T1016" s="17">
        <v>9.0609999999999999</v>
      </c>
      <c r="U1016" s="17">
        <v>11.734999999999999</v>
      </c>
      <c r="V1016" s="17">
        <v>14.679</v>
      </c>
    </row>
    <row r="1017" spans="1:22" x14ac:dyDescent="0.45">
      <c r="A1017" t="str">
        <f t="shared" ref="A1017:B1017" si="1010">A849</f>
        <v>ARG</v>
      </c>
      <c r="B1017" t="str">
        <f t="shared" si="1010"/>
        <v>Argentina</v>
      </c>
      <c r="C1017" s="6">
        <f t="shared" si="998"/>
        <v>7</v>
      </c>
      <c r="E1017" t="str">
        <f t="shared" si="950"/>
        <v>NatGrdExt_ARG_7</v>
      </c>
      <c r="F1017" s="17">
        <f t="shared" ca="1" si="965"/>
        <v>10.322054794520549</v>
      </c>
      <c r="G1017" s="17">
        <f t="shared" ca="1" si="1004"/>
        <v>12.292654109589039</v>
      </c>
      <c r="H1017" s="17">
        <f t="shared" ca="1" si="1004"/>
        <v>16.990017123287668</v>
      </c>
      <c r="I1017" s="17">
        <f t="shared" ca="1" si="1004"/>
        <v>22.517208904109587</v>
      </c>
      <c r="J1017" s="17">
        <f t="shared" ca="1" si="1004"/>
        <v>28.617123287671234</v>
      </c>
      <c r="K1017" s="17">
        <f t="shared" ca="1" si="1004"/>
        <v>34.866061643835614</v>
      </c>
      <c r="L1017" s="17">
        <f t="shared" ca="1" si="1004"/>
        <v>40.93751712328767</v>
      </c>
      <c r="M1017" s="17">
        <f t="shared" ca="1" si="1004"/>
        <v>46.711130136986299</v>
      </c>
      <c r="N1017" s="17">
        <f t="shared" ca="1" si="1004"/>
        <v>49.463886986301368</v>
      </c>
      <c r="O1017" s="18">
        <v>3</v>
      </c>
      <c r="Q1017" s="19">
        <f t="shared" ca="1" si="952"/>
        <v>15.38</v>
      </c>
      <c r="R1017" t="s">
        <v>63</v>
      </c>
      <c r="S1017">
        <v>2060</v>
      </c>
      <c r="T1017" s="17">
        <v>9.3409999999999993</v>
      </c>
      <c r="U1017" s="17">
        <v>12.202999999999999</v>
      </c>
      <c r="V1017" s="17">
        <v>15.38</v>
      </c>
    </row>
    <row r="1018" spans="1:22" x14ac:dyDescent="0.45">
      <c r="A1018" t="str">
        <f t="shared" ref="A1018:B1018" si="1011">A850</f>
        <v>ARM</v>
      </c>
      <c r="B1018" t="str">
        <f t="shared" si="1011"/>
        <v>Armenia</v>
      </c>
      <c r="C1018" s="6">
        <f t="shared" si="998"/>
        <v>7</v>
      </c>
      <c r="E1018" t="str">
        <f t="shared" si="950"/>
        <v>NatGrdExt_ARM_7</v>
      </c>
      <c r="F1018" s="17">
        <f t="shared" ca="1" si="965"/>
        <v>0.32676369863013693</v>
      </c>
      <c r="G1018" s="17">
        <f t="shared" ca="1" si="1004"/>
        <v>0.34690068493150683</v>
      </c>
      <c r="H1018" s="17">
        <f t="shared" ca="1" si="1004"/>
        <v>0.38429794520547939</v>
      </c>
      <c r="I1018" s="17">
        <f t="shared" ca="1" si="1004"/>
        <v>0.4199486301369863</v>
      </c>
      <c r="J1018" s="17">
        <f t="shared" ca="1" si="1004"/>
        <v>0.44989726027397253</v>
      </c>
      <c r="K1018" s="17">
        <f t="shared" ca="1" si="1004"/>
        <v>0.47352739726027393</v>
      </c>
      <c r="L1018" s="17">
        <f t="shared" ca="1" si="1004"/>
        <v>0.49720890410958907</v>
      </c>
      <c r="M1018" s="17">
        <f t="shared" ca="1" si="1004"/>
        <v>0.52068493150684925</v>
      </c>
      <c r="N1018" s="17">
        <f t="shared" ca="1" si="1004"/>
        <v>0.53239726027397261</v>
      </c>
      <c r="O1018" s="18">
        <v>3</v>
      </c>
      <c r="Q1018" s="19">
        <f t="shared" ca="1" si="952"/>
        <v>16.106000000000002</v>
      </c>
      <c r="R1018" t="s">
        <v>63</v>
      </c>
      <c r="S1018">
        <v>2061</v>
      </c>
      <c r="T1018" s="17">
        <v>9.6240000000000006</v>
      </c>
      <c r="U1018" s="17">
        <v>12.682</v>
      </c>
      <c r="V1018" s="17">
        <v>16.106000000000002</v>
      </c>
    </row>
    <row r="1019" spans="1:22" x14ac:dyDescent="0.45">
      <c r="A1019" t="str">
        <f t="shared" ref="A1019:B1019" si="1012">A851</f>
        <v>ATG</v>
      </c>
      <c r="B1019" t="str">
        <f t="shared" si="1012"/>
        <v>Antigua and Barbuda</v>
      </c>
      <c r="C1019" s="6">
        <f t="shared" si="998"/>
        <v>7</v>
      </c>
      <c r="E1019" t="str">
        <f t="shared" si="950"/>
        <v>NatGrdExt_ATG_7</v>
      </c>
      <c r="F1019" s="17">
        <f t="shared" ca="1" si="965"/>
        <v>2.9178082191780814E-2</v>
      </c>
      <c r="G1019" s="17">
        <f t="shared" ca="1" si="1004"/>
        <v>3.1078767123287672E-2</v>
      </c>
      <c r="H1019" s="17">
        <f t="shared" ca="1" si="1004"/>
        <v>3.4160958904109584E-2</v>
      </c>
      <c r="I1019" s="17">
        <f t="shared" ca="1" si="1004"/>
        <v>3.6215753424657535E-2</v>
      </c>
      <c r="J1019" s="17">
        <f t="shared" ca="1" si="1004"/>
        <v>3.7910958904109587E-2</v>
      </c>
      <c r="K1019" s="17">
        <f t="shared" ca="1" si="1004"/>
        <v>4.0017123287671229E-2</v>
      </c>
      <c r="L1019" s="17">
        <f t="shared" ca="1" si="1004"/>
        <v>4.2020547945205475E-2</v>
      </c>
      <c r="M1019" s="17">
        <f t="shared" ca="1" si="1004"/>
        <v>4.4075342465753418E-2</v>
      </c>
      <c r="N1019" s="17">
        <f t="shared" ca="1" si="1004"/>
        <v>4.5051369863013696E-2</v>
      </c>
      <c r="O1019" s="18">
        <v>3</v>
      </c>
      <c r="Q1019" s="19">
        <f t="shared" ca="1" si="952"/>
        <v>16.856000000000002</v>
      </c>
      <c r="R1019" t="s">
        <v>63</v>
      </c>
      <c r="S1019">
        <v>2062</v>
      </c>
      <c r="T1019" s="17">
        <v>9.9090000000000007</v>
      </c>
      <c r="U1019" s="17">
        <v>13.172000000000001</v>
      </c>
      <c r="V1019" s="17">
        <v>16.856000000000002</v>
      </c>
    </row>
    <row r="1020" spans="1:22" x14ac:dyDescent="0.45">
      <c r="A1020" t="str">
        <f t="shared" ref="A1020:B1020" si="1013">A852</f>
        <v>AUS</v>
      </c>
      <c r="B1020" t="str">
        <f t="shared" si="1013"/>
        <v>Australia</v>
      </c>
      <c r="C1020" s="6">
        <f t="shared" si="998"/>
        <v>7</v>
      </c>
      <c r="E1020" t="str">
        <f t="shared" si="950"/>
        <v>NatGrdExt_AUS_7</v>
      </c>
      <c r="F1020" s="17">
        <f t="shared" ca="1" si="965"/>
        <v>15.325119863013697</v>
      </c>
      <c r="G1020" s="17">
        <f t="shared" ca="1" si="1004"/>
        <v>15.895530821917808</v>
      </c>
      <c r="H1020" s="17">
        <f t="shared" ca="1" si="1004"/>
        <v>16.644708904109589</v>
      </c>
      <c r="I1020" s="17">
        <f t="shared" ca="1" si="1004"/>
        <v>17.209315068493147</v>
      </c>
      <c r="J1020" s="17">
        <f t="shared" ca="1" si="1004"/>
        <v>17.768476027397256</v>
      </c>
      <c r="K1020" s="17">
        <f t="shared" ca="1" si="1004"/>
        <v>18.28792808219178</v>
      </c>
      <c r="L1020" s="17">
        <f t="shared" ca="1" si="1004"/>
        <v>18.775787671232877</v>
      </c>
      <c r="M1020" s="17">
        <f t="shared" ca="1" si="1004"/>
        <v>19.413852739726028</v>
      </c>
      <c r="N1020" s="17">
        <f t="shared" ca="1" si="1004"/>
        <v>19.820599315068492</v>
      </c>
      <c r="O1020" s="18">
        <v>3</v>
      </c>
      <c r="Q1020" s="19">
        <f t="shared" ca="1" si="952"/>
        <v>17.631</v>
      </c>
      <c r="R1020" t="s">
        <v>63</v>
      </c>
      <c r="S1020">
        <v>2063</v>
      </c>
      <c r="T1020" s="17">
        <v>10.196999999999999</v>
      </c>
      <c r="U1020" s="17">
        <v>13.672000000000001</v>
      </c>
      <c r="V1020" s="17">
        <v>17.631</v>
      </c>
    </row>
    <row r="1021" spans="1:22" x14ac:dyDescent="0.45">
      <c r="A1021" t="str">
        <f t="shared" ref="A1021:B1021" si="1014">A853</f>
        <v>AUT</v>
      </c>
      <c r="B1021" t="str">
        <f t="shared" si="1014"/>
        <v>Austria</v>
      </c>
      <c r="C1021" s="6">
        <f t="shared" si="998"/>
        <v>7</v>
      </c>
      <c r="E1021" t="str">
        <f t="shared" si="950"/>
        <v>NatGrdExt_AUT_7</v>
      </c>
      <c r="F1021" s="17">
        <f t="shared" ca="1" si="965"/>
        <v>4.3117294520547942</v>
      </c>
      <c r="G1021" s="17">
        <f t="shared" ref="G1021:N1030" ca="1" si="1015">MAX(F1021,SUMIFS($Q$5:$Q$19999,$R$5:$R$19999,RIGHT($A1021,3),$S$5:$S$19999,G$4)*VLOOKUP($C1021,$Y$5:$Z$15,2,FALSE)/8.76)+SUMIF($Y$5:$Y$15,$C1021,$AA$5:$AA$15)</f>
        <v>4.4102568493150685</v>
      </c>
      <c r="H1021" s="17">
        <f t="shared" ca="1" si="1015"/>
        <v>4.474623287671232</v>
      </c>
      <c r="I1021" s="17">
        <f t="shared" ca="1" si="1015"/>
        <v>4.474623287671232</v>
      </c>
      <c r="J1021" s="17">
        <f t="shared" ca="1" si="1015"/>
        <v>4.474623287671232</v>
      </c>
      <c r="K1021" s="17">
        <f t="shared" ca="1" si="1015"/>
        <v>4.474623287671232</v>
      </c>
      <c r="L1021" s="17">
        <f t="shared" ca="1" si="1015"/>
        <v>4.474623287671232</v>
      </c>
      <c r="M1021" s="17">
        <f t="shared" ca="1" si="1015"/>
        <v>4.474623287671232</v>
      </c>
      <c r="N1021" s="17">
        <f t="shared" ca="1" si="1015"/>
        <v>4.474623287671232</v>
      </c>
      <c r="O1021" s="18">
        <v>3</v>
      </c>
      <c r="Q1021" s="19">
        <f t="shared" ca="1" si="952"/>
        <v>18.431999999999999</v>
      </c>
      <c r="R1021" t="s">
        <v>63</v>
      </c>
      <c r="S1021">
        <v>2064</v>
      </c>
      <c r="T1021" s="17">
        <v>10.488</v>
      </c>
      <c r="U1021" s="17">
        <v>14.183999999999999</v>
      </c>
      <c r="V1021" s="17">
        <v>18.431999999999999</v>
      </c>
    </row>
    <row r="1022" spans="1:22" x14ac:dyDescent="0.45">
      <c r="A1022" t="str">
        <f t="shared" ref="A1022:B1022" si="1016">A854</f>
        <v>AZE</v>
      </c>
      <c r="B1022" t="str">
        <f t="shared" si="1016"/>
        <v>Azerbaijan</v>
      </c>
      <c r="C1022" s="6">
        <f t="shared" si="998"/>
        <v>7</v>
      </c>
      <c r="E1022" t="str">
        <f t="shared" si="950"/>
        <v>NatGrdExt_AZE_7</v>
      </c>
      <c r="F1022" s="17">
        <f t="shared" ca="1" si="965"/>
        <v>1.1492465753424657</v>
      </c>
      <c r="G1022" s="17">
        <f t="shared" ca="1" si="1015"/>
        <v>1.2393493150684931</v>
      </c>
      <c r="H1022" s="17">
        <f t="shared" ca="1" si="1015"/>
        <v>1.4073801369863013</v>
      </c>
      <c r="I1022" s="17">
        <f t="shared" ca="1" si="1015"/>
        <v>1.5438184931506849</v>
      </c>
      <c r="J1022" s="17">
        <f t="shared" ca="1" si="1015"/>
        <v>1.6465582191780821</v>
      </c>
      <c r="K1022" s="17">
        <f t="shared" ca="1" si="1015"/>
        <v>1.7284417808219177</v>
      </c>
      <c r="L1022" s="17">
        <f t="shared" ca="1" si="1015"/>
        <v>1.7987157534246574</v>
      </c>
      <c r="M1022" s="17">
        <f t="shared" ca="1" si="1015"/>
        <v>1.8724315068493151</v>
      </c>
      <c r="N1022" s="17">
        <f t="shared" ca="1" si="1015"/>
        <v>1.9100342465753424</v>
      </c>
      <c r="O1022" s="18">
        <v>3</v>
      </c>
      <c r="Q1022" s="19">
        <f t="shared" ca="1" si="952"/>
        <v>19.257999999999999</v>
      </c>
      <c r="R1022" t="s">
        <v>63</v>
      </c>
      <c r="S1022">
        <v>2065</v>
      </c>
      <c r="T1022" s="17">
        <v>10.782999999999999</v>
      </c>
      <c r="U1022" s="17">
        <v>14.707000000000001</v>
      </c>
      <c r="V1022" s="17">
        <v>19.257999999999999</v>
      </c>
    </row>
    <row r="1023" spans="1:22" x14ac:dyDescent="0.45">
      <c r="A1023" t="str">
        <f t="shared" ref="A1023:B1023" si="1017">A855</f>
        <v>BDI</v>
      </c>
      <c r="B1023" t="str">
        <f t="shared" si="1017"/>
        <v>Burundi</v>
      </c>
      <c r="C1023" s="6">
        <f t="shared" si="998"/>
        <v>7</v>
      </c>
      <c r="E1023" t="str">
        <f t="shared" si="950"/>
        <v>NatGrdExt_BDI_7</v>
      </c>
      <c r="F1023" s="17">
        <f t="shared" ca="1" si="965"/>
        <v>0.11101027397260273</v>
      </c>
      <c r="G1023" s="17">
        <f t="shared" ca="1" si="1015"/>
        <v>0.1536472602739726</v>
      </c>
      <c r="H1023" s="17">
        <f t="shared" ca="1" si="1015"/>
        <v>0.27904109589041093</v>
      </c>
      <c r="I1023" s="17">
        <f t="shared" ca="1" si="1015"/>
        <v>0.48272260273972606</v>
      </c>
      <c r="J1023" s="17">
        <f t="shared" ca="1" si="1015"/>
        <v>0.79006849315068484</v>
      </c>
      <c r="K1023" s="17">
        <f t="shared" ca="1" si="1015"/>
        <v>1.221472602739726</v>
      </c>
      <c r="L1023" s="17">
        <f t="shared" ca="1" si="1015"/>
        <v>1.7824315068493151</v>
      </c>
      <c r="M1023" s="17">
        <f t="shared" ca="1" si="1015"/>
        <v>2.4413013698630137</v>
      </c>
      <c r="N1023" s="17">
        <f t="shared" ca="1" si="1015"/>
        <v>2.7896917808219173</v>
      </c>
      <c r="O1023" s="18">
        <v>3</v>
      </c>
      <c r="Q1023" s="19">
        <f t="shared" ca="1" si="952"/>
        <v>20.11</v>
      </c>
      <c r="R1023" t="s">
        <v>63</v>
      </c>
      <c r="S1023">
        <v>2066</v>
      </c>
      <c r="T1023" s="17">
        <v>11.08</v>
      </c>
      <c r="U1023" s="17">
        <v>15.24</v>
      </c>
      <c r="V1023" s="17">
        <v>20.11</v>
      </c>
    </row>
    <row r="1024" spans="1:22" x14ac:dyDescent="0.45">
      <c r="A1024" t="str">
        <f t="shared" ref="A1024:B1024" si="1018">A856</f>
        <v>BEL</v>
      </c>
      <c r="B1024" t="str">
        <f t="shared" si="1018"/>
        <v>Belgium</v>
      </c>
      <c r="C1024" s="6">
        <f t="shared" si="998"/>
        <v>7</v>
      </c>
      <c r="E1024" t="str">
        <f t="shared" si="950"/>
        <v>NatGrdExt_BEL_7</v>
      </c>
      <c r="F1024" s="17">
        <f t="shared" ca="1" si="965"/>
        <v>4.9944349315068486</v>
      </c>
      <c r="G1024" s="17">
        <f t="shared" ca="1" si="1015"/>
        <v>5.0708732876712324</v>
      </c>
      <c r="H1024" s="17">
        <f t="shared" ca="1" si="1015"/>
        <v>5.1824486301369861</v>
      </c>
      <c r="I1024" s="17">
        <f t="shared" ca="1" si="1015"/>
        <v>5.2673630136986294</v>
      </c>
      <c r="J1024" s="17">
        <f t="shared" ca="1" si="1015"/>
        <v>5.3733390410958899</v>
      </c>
      <c r="K1024" s="17">
        <f t="shared" ca="1" si="1015"/>
        <v>5.5246746575342458</v>
      </c>
      <c r="L1024" s="17">
        <f t="shared" ca="1" si="1015"/>
        <v>5.7308732876712325</v>
      </c>
      <c r="M1024" s="17">
        <f t="shared" ca="1" si="1015"/>
        <v>6.0037500000000001</v>
      </c>
      <c r="N1024" s="17">
        <f t="shared" ca="1" si="1015"/>
        <v>6.1639726027397259</v>
      </c>
      <c r="O1024" s="18">
        <v>3</v>
      </c>
      <c r="Q1024" s="19">
        <f t="shared" ca="1" si="952"/>
        <v>20.986999999999998</v>
      </c>
      <c r="R1024" t="s">
        <v>63</v>
      </c>
      <c r="S1024">
        <v>2067</v>
      </c>
      <c r="T1024" s="17">
        <v>11.382</v>
      </c>
      <c r="U1024" s="17">
        <v>15.782999999999999</v>
      </c>
      <c r="V1024" s="17">
        <v>20.986999999999998</v>
      </c>
    </row>
    <row r="1025" spans="1:22" x14ac:dyDescent="0.45">
      <c r="A1025" t="str">
        <f t="shared" ref="A1025:B1025" si="1019">A857</f>
        <v>BEN</v>
      </c>
      <c r="B1025" t="str">
        <f t="shared" si="1019"/>
        <v>Benin</v>
      </c>
      <c r="C1025" s="6">
        <f t="shared" si="998"/>
        <v>7</v>
      </c>
      <c r="E1025" t="str">
        <f t="shared" si="950"/>
        <v>NatGrdExt_BEN_7</v>
      </c>
      <c r="F1025" s="17">
        <f t="shared" ca="1" si="965"/>
        <v>0.11876712328767121</v>
      </c>
      <c r="G1025" s="17">
        <f t="shared" ca="1" si="1015"/>
        <v>0.1651027397260274</v>
      </c>
      <c r="H1025" s="17">
        <f t="shared" ca="1" si="1015"/>
        <v>0.30626712328767119</v>
      </c>
      <c r="I1025" s="17">
        <f t="shared" ca="1" si="1015"/>
        <v>0.53907534246575339</v>
      </c>
      <c r="J1025" s="17">
        <f t="shared" ca="1" si="1015"/>
        <v>0.90123287671232866</v>
      </c>
      <c r="K1025" s="17">
        <f t="shared" ca="1" si="1015"/>
        <v>1.4253082191780819</v>
      </c>
      <c r="L1025" s="17">
        <f t="shared" ca="1" si="1015"/>
        <v>2.1210102739726029</v>
      </c>
      <c r="M1025" s="17">
        <f t="shared" ca="1" si="1015"/>
        <v>2.9596746575342463</v>
      </c>
      <c r="N1025" s="17">
        <f t="shared" ca="1" si="1015"/>
        <v>3.4122945205479449</v>
      </c>
      <c r="O1025" s="18">
        <v>3</v>
      </c>
      <c r="Q1025" s="19">
        <f t="shared" ca="1" si="952"/>
        <v>21.890999999999998</v>
      </c>
      <c r="R1025" t="s">
        <v>63</v>
      </c>
      <c r="S1025">
        <v>2068</v>
      </c>
      <c r="T1025" s="17">
        <v>11.686999999999999</v>
      </c>
      <c r="U1025" s="17">
        <v>16.337</v>
      </c>
      <c r="V1025" s="17">
        <v>21.890999999999998</v>
      </c>
    </row>
    <row r="1026" spans="1:22" x14ac:dyDescent="0.45">
      <c r="A1026" t="str">
        <f t="shared" ref="A1026:B1026" si="1020">A858</f>
        <v>BFA</v>
      </c>
      <c r="B1026" t="str">
        <f t="shared" si="1020"/>
        <v>Burkina Faso</v>
      </c>
      <c r="C1026" s="6">
        <f t="shared" si="998"/>
        <v>7</v>
      </c>
      <c r="E1026" t="str">
        <f t="shared" si="950"/>
        <v>NatGrdExt_BFA_7</v>
      </c>
      <c r="F1026" s="17">
        <f t="shared" ca="1" si="965"/>
        <v>0.19587328767123285</v>
      </c>
      <c r="G1026" s="17">
        <f t="shared" ca="1" si="1015"/>
        <v>0.28212328767123285</v>
      </c>
      <c r="H1026" s="17">
        <f t="shared" ca="1" si="1015"/>
        <v>0.57154109589041091</v>
      </c>
      <c r="I1026" s="17">
        <f t="shared" ca="1" si="1015"/>
        <v>1.1008047945205479</v>
      </c>
      <c r="J1026" s="17">
        <f t="shared" ca="1" si="1015"/>
        <v>2.0049143835616441</v>
      </c>
      <c r="K1026" s="17">
        <f t="shared" ca="1" si="1015"/>
        <v>3.434434931506849</v>
      </c>
      <c r="L1026" s="17">
        <f t="shared" ca="1" si="1015"/>
        <v>5.5117294520547935</v>
      </c>
      <c r="M1026" s="17">
        <f t="shared" ca="1" si="1015"/>
        <v>8.2633047945205487</v>
      </c>
      <c r="N1026" s="17">
        <f t="shared" ca="1" si="1015"/>
        <v>9.8550513698630127</v>
      </c>
      <c r="O1026" s="18">
        <v>3</v>
      </c>
      <c r="Q1026" s="19">
        <f t="shared" ca="1" si="952"/>
        <v>22.821999999999999</v>
      </c>
      <c r="R1026" t="s">
        <v>63</v>
      </c>
      <c r="S1026">
        <v>2069</v>
      </c>
      <c r="T1026" s="17">
        <v>11.996</v>
      </c>
      <c r="U1026" s="17">
        <v>16.899999999999999</v>
      </c>
      <c r="V1026" s="17">
        <v>22.821999999999999</v>
      </c>
    </row>
    <row r="1027" spans="1:22" x14ac:dyDescent="0.45">
      <c r="A1027" t="str">
        <f t="shared" ref="A1027:B1027" si="1021">A859</f>
        <v>BGD</v>
      </c>
      <c r="B1027" t="str">
        <f t="shared" si="1021"/>
        <v>Bangladesh</v>
      </c>
      <c r="C1027" s="6">
        <f t="shared" si="998"/>
        <v>7</v>
      </c>
      <c r="E1027" t="str">
        <f t="shared" si="950"/>
        <v>NatGrdExt_BGD_7</v>
      </c>
      <c r="F1027" s="17">
        <f t="shared" ca="1" si="965"/>
        <v>6.3607191780821912</v>
      </c>
      <c r="G1027" s="17">
        <f t="shared" ca="1" si="1015"/>
        <v>9.2088698630136978</v>
      </c>
      <c r="H1027" s="17">
        <f t="shared" ca="1" si="1015"/>
        <v>17.127328767123284</v>
      </c>
      <c r="I1027" s="17">
        <f t="shared" ca="1" si="1015"/>
        <v>26.386900684931504</v>
      </c>
      <c r="J1027" s="17">
        <f t="shared" ca="1" si="1015"/>
        <v>34.316763698630133</v>
      </c>
      <c r="K1027" s="17">
        <f t="shared" ca="1" si="1015"/>
        <v>39.593321917808218</v>
      </c>
      <c r="L1027" s="17">
        <f t="shared" ca="1" si="1015"/>
        <v>42.769571917808214</v>
      </c>
      <c r="M1027" s="17">
        <f t="shared" ca="1" si="1015"/>
        <v>44.792465753424658</v>
      </c>
      <c r="N1027" s="17">
        <f t="shared" ca="1" si="1015"/>
        <v>45.63729452054794</v>
      </c>
      <c r="O1027" s="18">
        <v>3</v>
      </c>
      <c r="Q1027" s="19">
        <f t="shared" ca="1" si="952"/>
        <v>23.777999999999999</v>
      </c>
      <c r="R1027" t="s">
        <v>63</v>
      </c>
      <c r="S1027">
        <v>2070</v>
      </c>
      <c r="T1027" s="17">
        <v>12.308</v>
      </c>
      <c r="U1027" s="17">
        <v>17.472000000000001</v>
      </c>
      <c r="V1027" s="17">
        <v>23.777999999999999</v>
      </c>
    </row>
    <row r="1028" spans="1:22" x14ac:dyDescent="0.45">
      <c r="A1028" t="str">
        <f t="shared" ref="A1028:B1028" si="1022">A860</f>
        <v>BGR</v>
      </c>
      <c r="B1028" t="str">
        <f t="shared" si="1022"/>
        <v>Bulgaria</v>
      </c>
      <c r="C1028" s="6">
        <f t="shared" si="998"/>
        <v>7</v>
      </c>
      <c r="E1028" t="str">
        <f t="shared" si="950"/>
        <v>NatGrdExt_BGR_7</v>
      </c>
      <c r="F1028" s="17">
        <f t="shared" ca="1" si="965"/>
        <v>1.7137499999999997</v>
      </c>
      <c r="G1028" s="17">
        <f t="shared" ca="1" si="1015"/>
        <v>1.7137499999999997</v>
      </c>
      <c r="H1028" s="17">
        <f t="shared" ca="1" si="1015"/>
        <v>1.7137499999999997</v>
      </c>
      <c r="I1028" s="17">
        <f t="shared" ca="1" si="1015"/>
        <v>1.7137499999999997</v>
      </c>
      <c r="J1028" s="17">
        <f t="shared" ca="1" si="1015"/>
        <v>1.7137499999999997</v>
      </c>
      <c r="K1028" s="17">
        <f t="shared" ca="1" si="1015"/>
        <v>1.7137499999999997</v>
      </c>
      <c r="L1028" s="17">
        <f t="shared" ca="1" si="1015"/>
        <v>1.7137499999999997</v>
      </c>
      <c r="M1028" s="17">
        <f t="shared" ca="1" si="1015"/>
        <v>1.7137499999999997</v>
      </c>
      <c r="N1028" s="17">
        <f t="shared" ca="1" si="1015"/>
        <v>1.720171232876712</v>
      </c>
      <c r="O1028" s="18">
        <v>3</v>
      </c>
      <c r="Q1028" s="19">
        <f t="shared" ca="1" si="952"/>
        <v>24.76</v>
      </c>
      <c r="R1028" t="s">
        <v>63</v>
      </c>
      <c r="S1028">
        <v>2071</v>
      </c>
      <c r="T1028" s="17">
        <v>12.625</v>
      </c>
      <c r="U1028" s="17">
        <v>18.053999999999998</v>
      </c>
      <c r="V1028" s="17">
        <v>24.76</v>
      </c>
    </row>
    <row r="1029" spans="1:22" x14ac:dyDescent="0.45">
      <c r="A1029" t="str">
        <f t="shared" ref="A1029:B1029" si="1023">A861</f>
        <v>BHR</v>
      </c>
      <c r="B1029" t="str">
        <f t="shared" si="1023"/>
        <v>Bahrain</v>
      </c>
      <c r="C1029" s="6">
        <f t="shared" si="998"/>
        <v>7</v>
      </c>
      <c r="E1029" t="str">
        <f t="shared" ref="E1029:E1092" si="1024">"NatGrdExt_"&amp;A1029&amp;"_"&amp;C1029</f>
        <v>NatGrdExt_BHR_7</v>
      </c>
      <c r="F1029" s="17">
        <f t="shared" ca="1" si="965"/>
        <v>1.7235616438356163</v>
      </c>
      <c r="G1029" s="17">
        <f t="shared" ca="1" si="1015"/>
        <v>1.7452397260273971</v>
      </c>
      <c r="H1029" s="17">
        <f t="shared" ca="1" si="1015"/>
        <v>1.8546061643835616</v>
      </c>
      <c r="I1029" s="17">
        <f t="shared" ca="1" si="1015"/>
        <v>1.9325342465753423</v>
      </c>
      <c r="J1029" s="17">
        <f t="shared" ca="1" si="1015"/>
        <v>1.9589383561643836</v>
      </c>
      <c r="K1029" s="17">
        <f t="shared" ca="1" si="1015"/>
        <v>1.970958904109589</v>
      </c>
      <c r="L1029" s="17">
        <f t="shared" ca="1" si="1015"/>
        <v>1.9776883561643834</v>
      </c>
      <c r="M1029" s="17">
        <f t="shared" ca="1" si="1015"/>
        <v>2.0223801369863015</v>
      </c>
      <c r="N1029" s="17">
        <f t="shared" ca="1" si="1015"/>
        <v>2.0553595890410961</v>
      </c>
      <c r="O1029" s="18">
        <v>3</v>
      </c>
      <c r="Q1029" s="19">
        <f t="shared" ca="1" si="952"/>
        <v>25.768000000000001</v>
      </c>
      <c r="R1029" t="s">
        <v>63</v>
      </c>
      <c r="S1029">
        <v>2072</v>
      </c>
      <c r="T1029" s="17">
        <v>12.945</v>
      </c>
      <c r="U1029" s="17">
        <v>18.643999999999998</v>
      </c>
      <c r="V1029" s="17">
        <v>25.768000000000001</v>
      </c>
    </row>
    <row r="1030" spans="1:22" x14ac:dyDescent="0.45">
      <c r="A1030" t="str">
        <f t="shared" ref="A1030:B1030" si="1025">A862</f>
        <v>BHS</v>
      </c>
      <c r="B1030" t="str">
        <f t="shared" si="1025"/>
        <v>The Bahamas</v>
      </c>
      <c r="C1030" s="6">
        <f t="shared" si="998"/>
        <v>7</v>
      </c>
      <c r="E1030" t="str">
        <f t="shared" si="1024"/>
        <v>NatGrdExt_BHS_7</v>
      </c>
      <c r="F1030" s="17">
        <f t="shared" ca="1" si="965"/>
        <v>0.12015410958904109</v>
      </c>
      <c r="G1030" s="17">
        <f t="shared" ca="1" si="1015"/>
        <v>0.12441780821917807</v>
      </c>
      <c r="H1030" s="17">
        <f t="shared" ca="1" si="1015"/>
        <v>0.12991438356164381</v>
      </c>
      <c r="I1030" s="17">
        <f t="shared" ca="1" si="1015"/>
        <v>0.13202054794520546</v>
      </c>
      <c r="J1030" s="17">
        <f t="shared" ca="1" si="1015"/>
        <v>0.13202054794520546</v>
      </c>
      <c r="K1030" s="17">
        <f t="shared" ca="1" si="1015"/>
        <v>0.13202054794520546</v>
      </c>
      <c r="L1030" s="17">
        <f t="shared" ca="1" si="1015"/>
        <v>0.13202054794520546</v>
      </c>
      <c r="M1030" s="17">
        <f t="shared" ca="1" si="1015"/>
        <v>0.13202054794520546</v>
      </c>
      <c r="N1030" s="17">
        <f t="shared" ca="1" si="1015"/>
        <v>0.13202054794520546</v>
      </c>
      <c r="O1030" s="18">
        <v>3</v>
      </c>
      <c r="Q1030" s="19">
        <f t="shared" ref="Q1030:Q1093" ca="1" si="1026">OFFSET(S1030,0,MATCH($Q$3,$T$4:$V$4,0))</f>
        <v>26.802</v>
      </c>
      <c r="R1030" t="s">
        <v>63</v>
      </c>
      <c r="S1030">
        <v>2073</v>
      </c>
      <c r="T1030" s="17">
        <v>13.268000000000001</v>
      </c>
      <c r="U1030" s="17">
        <v>19.241</v>
      </c>
      <c r="V1030" s="17">
        <v>26.802</v>
      </c>
    </row>
    <row r="1031" spans="1:22" x14ac:dyDescent="0.45">
      <c r="A1031" t="str">
        <f t="shared" ref="A1031:B1031" si="1027">A863</f>
        <v>BIH</v>
      </c>
      <c r="B1031" t="str">
        <f t="shared" si="1027"/>
        <v>Bosnia and Herzegovina</v>
      </c>
      <c r="C1031" s="6">
        <f t="shared" si="998"/>
        <v>7</v>
      </c>
      <c r="E1031" t="str">
        <f t="shared" si="1024"/>
        <v>NatGrdExt_BIH_7</v>
      </c>
      <c r="F1031" s="17">
        <f t="shared" ca="1" si="965"/>
        <v>0.97289383561643827</v>
      </c>
      <c r="G1031" s="17">
        <f t="shared" ref="G1031:N1040" ca="1" si="1028">MAX(F1031,SUMIFS($Q$5:$Q$19999,$R$5:$R$19999,RIGHT($A1031,3),$S$5:$S$19999,G$4)*VLOOKUP($C1031,$Y$5:$Z$15,2,FALSE)/8.76)+SUMIF($Y$5:$Y$15,$C1031,$AA$5:$AA$15)</f>
        <v>1.1386643835616437</v>
      </c>
      <c r="H1031" s="17">
        <f t="shared" ca="1" si="1028"/>
        <v>1.4543321917808218</v>
      </c>
      <c r="I1031" s="17">
        <f t="shared" ca="1" si="1028"/>
        <v>1.685239726027397</v>
      </c>
      <c r="J1031" s="17">
        <f t="shared" ca="1" si="1028"/>
        <v>1.8354452054794519</v>
      </c>
      <c r="K1031" s="17">
        <f t="shared" ca="1" si="1028"/>
        <v>1.9203082191780818</v>
      </c>
      <c r="L1031" s="17">
        <f t="shared" ca="1" si="1028"/>
        <v>1.955239726027397</v>
      </c>
      <c r="M1031" s="17">
        <f t="shared" ca="1" si="1028"/>
        <v>1.984263698630137</v>
      </c>
      <c r="N1031" s="17">
        <f t="shared" ca="1" si="1028"/>
        <v>2.0024486301369859</v>
      </c>
      <c r="O1031" s="18">
        <v>3</v>
      </c>
      <c r="Q1031" s="19">
        <f t="shared" ca="1" si="1026"/>
        <v>27.86</v>
      </c>
      <c r="R1031" t="s">
        <v>63</v>
      </c>
      <c r="S1031">
        <v>2074</v>
      </c>
      <c r="T1031" s="17">
        <v>13.593</v>
      </c>
      <c r="U1031" s="17">
        <v>19.844999999999999</v>
      </c>
      <c r="V1031" s="17">
        <v>27.86</v>
      </c>
    </row>
    <row r="1032" spans="1:22" x14ac:dyDescent="0.45">
      <c r="A1032" t="str">
        <f t="shared" ref="A1032:B1032" si="1029">A864</f>
        <v>BLR</v>
      </c>
      <c r="B1032" t="str">
        <f t="shared" si="1029"/>
        <v>Belarus</v>
      </c>
      <c r="C1032" s="6">
        <f t="shared" si="998"/>
        <v>7</v>
      </c>
      <c r="E1032" t="str">
        <f t="shared" si="1024"/>
        <v>NatGrdExt_BLR_7</v>
      </c>
      <c r="F1032" s="17">
        <f t="shared" ca="1" si="965"/>
        <v>1.8427910958904106</v>
      </c>
      <c r="G1032" s="17">
        <f t="shared" ca="1" si="1028"/>
        <v>1.8457705479452053</v>
      </c>
      <c r="H1032" s="17">
        <f t="shared" ca="1" si="1028"/>
        <v>1.8457705479452053</v>
      </c>
      <c r="I1032" s="17">
        <f t="shared" ca="1" si="1028"/>
        <v>1.8507534246575341</v>
      </c>
      <c r="J1032" s="17">
        <f t="shared" ca="1" si="1028"/>
        <v>1.8507534246575341</v>
      </c>
      <c r="K1032" s="17">
        <f t="shared" ca="1" si="1028"/>
        <v>1.8507534246575341</v>
      </c>
      <c r="L1032" s="17">
        <f t="shared" ca="1" si="1028"/>
        <v>1.8725342465753423</v>
      </c>
      <c r="M1032" s="17">
        <f t="shared" ca="1" si="1028"/>
        <v>1.9169178082191782</v>
      </c>
      <c r="N1032" s="17">
        <f t="shared" ca="1" si="1028"/>
        <v>1.9445034246575341</v>
      </c>
      <c r="O1032" s="18">
        <v>3</v>
      </c>
      <c r="Q1032" s="19">
        <f t="shared" ca="1" si="1026"/>
        <v>28.943000000000001</v>
      </c>
      <c r="R1032" t="s">
        <v>63</v>
      </c>
      <c r="S1032">
        <v>2075</v>
      </c>
      <c r="T1032" s="17">
        <v>13.92</v>
      </c>
      <c r="U1032" s="17">
        <v>20.454000000000001</v>
      </c>
      <c r="V1032" s="17">
        <v>28.943000000000001</v>
      </c>
    </row>
    <row r="1033" spans="1:22" x14ac:dyDescent="0.45">
      <c r="A1033" t="str">
        <f t="shared" ref="A1033:B1033" si="1030">A865</f>
        <v>BLZ</v>
      </c>
      <c r="B1033" t="str">
        <f t="shared" si="1030"/>
        <v>Belize</v>
      </c>
      <c r="C1033" s="6">
        <f t="shared" si="998"/>
        <v>7</v>
      </c>
      <c r="E1033" t="str">
        <f t="shared" si="1024"/>
        <v>NatGrdExt_BLZ_7</v>
      </c>
      <c r="F1033" s="17">
        <f t="shared" ca="1" si="965"/>
        <v>0.12636986301369862</v>
      </c>
      <c r="G1033" s="17">
        <f t="shared" ca="1" si="1028"/>
        <v>0.13828767123287672</v>
      </c>
      <c r="H1033" s="17">
        <f t="shared" ca="1" si="1028"/>
        <v>0.16263698630136986</v>
      </c>
      <c r="I1033" s="17">
        <f t="shared" ca="1" si="1028"/>
        <v>0.18714041095890407</v>
      </c>
      <c r="J1033" s="17">
        <f t="shared" ca="1" si="1028"/>
        <v>0.21154109589041095</v>
      </c>
      <c r="K1033" s="17">
        <f t="shared" ca="1" si="1028"/>
        <v>0.23594178082191777</v>
      </c>
      <c r="L1033" s="17">
        <f t="shared" ca="1" si="1028"/>
        <v>0.25916095890410956</v>
      </c>
      <c r="M1033" s="17">
        <f t="shared" ca="1" si="1028"/>
        <v>0.28078767123287668</v>
      </c>
      <c r="N1033" s="17">
        <f t="shared" ca="1" si="1028"/>
        <v>0.2917294520547945</v>
      </c>
      <c r="O1033" s="18">
        <v>3</v>
      </c>
      <c r="Q1033" s="19">
        <f t="shared" ca="1" si="1026"/>
        <v>30.05</v>
      </c>
      <c r="R1033" t="s">
        <v>63</v>
      </c>
      <c r="S1033">
        <v>2076</v>
      </c>
      <c r="T1033" s="17">
        <v>14.247</v>
      </c>
      <c r="U1033" s="17">
        <v>21.067</v>
      </c>
      <c r="V1033" s="17">
        <v>30.05</v>
      </c>
    </row>
    <row r="1034" spans="1:22" x14ac:dyDescent="0.45">
      <c r="A1034" t="str">
        <f t="shared" ref="A1034:B1034" si="1031">A866</f>
        <v>BOL</v>
      </c>
      <c r="B1034" t="str">
        <f t="shared" si="1031"/>
        <v>Bolivia</v>
      </c>
      <c r="C1034" s="6">
        <f t="shared" si="998"/>
        <v>7</v>
      </c>
      <c r="E1034" t="str">
        <f t="shared" si="1024"/>
        <v>NatGrdExt_BOL_7</v>
      </c>
      <c r="F1034" s="17">
        <f t="shared" ca="1" si="965"/>
        <v>0.6401198630136985</v>
      </c>
      <c r="G1034" s="17">
        <f t="shared" ca="1" si="1028"/>
        <v>0.81780821917808222</v>
      </c>
      <c r="H1034" s="17">
        <f t="shared" ca="1" si="1028"/>
        <v>1.3072089041095889</v>
      </c>
      <c r="I1034" s="17">
        <f t="shared" ca="1" si="1028"/>
        <v>2.0031164383561646</v>
      </c>
      <c r="J1034" s="17">
        <f t="shared" ca="1" si="1028"/>
        <v>2.9325513698630137</v>
      </c>
      <c r="K1034" s="17">
        <f t="shared" ca="1" si="1028"/>
        <v>4.0744006849315069</v>
      </c>
      <c r="L1034" s="17">
        <f t="shared" ca="1" si="1028"/>
        <v>5.3819178082191774</v>
      </c>
      <c r="M1034" s="17">
        <f t="shared" ca="1" si="1028"/>
        <v>6.7811815068493146</v>
      </c>
      <c r="N1034" s="17">
        <f t="shared" ca="1" si="1028"/>
        <v>7.4886472602739724</v>
      </c>
      <c r="O1034" s="18">
        <v>3</v>
      </c>
      <c r="Q1034" s="19">
        <f t="shared" ca="1" si="1026"/>
        <v>31.178999999999998</v>
      </c>
      <c r="R1034" t="s">
        <v>63</v>
      </c>
      <c r="S1034">
        <v>2077</v>
      </c>
      <c r="T1034" s="17">
        <v>14.573</v>
      </c>
      <c r="U1034" s="17">
        <v>21.683</v>
      </c>
      <c r="V1034" s="17">
        <v>31.178999999999998</v>
      </c>
    </row>
    <row r="1035" spans="1:22" x14ac:dyDescent="0.45">
      <c r="A1035" t="str">
        <f t="shared" ref="A1035:B1035" si="1032">A867</f>
        <v>BRA</v>
      </c>
      <c r="B1035" t="str">
        <f t="shared" si="1032"/>
        <v>Brazil</v>
      </c>
      <c r="C1035" s="6">
        <f t="shared" si="998"/>
        <v>7</v>
      </c>
      <c r="E1035" t="str">
        <f t="shared" si="1024"/>
        <v>NatGrdExt_BRA_7</v>
      </c>
      <c r="F1035" s="17">
        <f t="shared" ca="1" si="965"/>
        <v>35.09902397260273</v>
      </c>
      <c r="G1035" s="17">
        <f t="shared" ca="1" si="1028"/>
        <v>38.827756849315065</v>
      </c>
      <c r="H1035" s="17">
        <f t="shared" ca="1" si="1028"/>
        <v>45.429143835616436</v>
      </c>
      <c r="I1035" s="17">
        <f t="shared" ca="1" si="1028"/>
        <v>50.361215753424659</v>
      </c>
      <c r="J1035" s="17">
        <f t="shared" ca="1" si="1028"/>
        <v>53.588527397260272</v>
      </c>
      <c r="K1035" s="17">
        <f t="shared" ca="1" si="1028"/>
        <v>55.495376712328763</v>
      </c>
      <c r="L1035" s="17">
        <f t="shared" ca="1" si="1028"/>
        <v>56.703595890410952</v>
      </c>
      <c r="M1035" s="17">
        <f t="shared" ca="1" si="1028"/>
        <v>57.75</v>
      </c>
      <c r="N1035" s="17">
        <f t="shared" ca="1" si="1028"/>
        <v>58.35</v>
      </c>
      <c r="O1035" s="18">
        <v>3</v>
      </c>
      <c r="Q1035" s="19">
        <f t="shared" ca="1" si="1026"/>
        <v>32.331000000000003</v>
      </c>
      <c r="R1035" t="s">
        <v>63</v>
      </c>
      <c r="S1035">
        <v>2078</v>
      </c>
      <c r="T1035" s="17">
        <v>14.897</v>
      </c>
      <c r="U1035" s="17">
        <v>22.302</v>
      </c>
      <c r="V1035" s="17">
        <v>32.331000000000003</v>
      </c>
    </row>
    <row r="1036" spans="1:22" x14ac:dyDescent="0.45">
      <c r="A1036" t="str">
        <f t="shared" ref="A1036:B1036" si="1033">A868</f>
        <v>BRN</v>
      </c>
      <c r="B1036" t="str">
        <f t="shared" si="1033"/>
        <v>Brunei</v>
      </c>
      <c r="C1036" s="6">
        <f t="shared" si="998"/>
        <v>7</v>
      </c>
      <c r="E1036" t="str">
        <f t="shared" si="1024"/>
        <v>NatGrdExt_BRN_7</v>
      </c>
      <c r="F1036" s="17">
        <f t="shared" ca="1" si="965"/>
        <v>0.22741438356164381</v>
      </c>
      <c r="G1036" s="17">
        <f t="shared" ca="1" si="1028"/>
        <v>0.24082191780821913</v>
      </c>
      <c r="H1036" s="17">
        <f t="shared" ca="1" si="1028"/>
        <v>0.26239726027397253</v>
      </c>
      <c r="I1036" s="17">
        <f t="shared" ca="1" si="1028"/>
        <v>0.27806506849315066</v>
      </c>
      <c r="J1036" s="17">
        <f t="shared" ca="1" si="1028"/>
        <v>0.2899828767123287</v>
      </c>
      <c r="K1036" s="17">
        <f t="shared" ca="1" si="1028"/>
        <v>0.29830479452054798</v>
      </c>
      <c r="L1036" s="17">
        <f t="shared" ca="1" si="1028"/>
        <v>0.30636986301369862</v>
      </c>
      <c r="M1036" s="17">
        <f t="shared" ca="1" si="1028"/>
        <v>0.31700342465753423</v>
      </c>
      <c r="N1036" s="17">
        <f t="shared" ca="1" si="1028"/>
        <v>0.32347602739726022</v>
      </c>
      <c r="O1036" s="18">
        <v>3</v>
      </c>
      <c r="Q1036" s="19">
        <f t="shared" ca="1" si="1026"/>
        <v>33.505000000000003</v>
      </c>
      <c r="R1036" t="s">
        <v>63</v>
      </c>
      <c r="S1036">
        <v>2079</v>
      </c>
      <c r="T1036" s="17">
        <v>15.215999999999999</v>
      </c>
      <c r="U1036" s="17">
        <v>22.922000000000001</v>
      </c>
      <c r="V1036" s="17">
        <v>33.505000000000003</v>
      </c>
    </row>
    <row r="1037" spans="1:22" x14ac:dyDescent="0.45">
      <c r="A1037" t="str">
        <f t="shared" ref="A1037:B1037" si="1034">A869</f>
        <v>BTN</v>
      </c>
      <c r="B1037" t="str">
        <f t="shared" si="1034"/>
        <v>Bhutan</v>
      </c>
      <c r="C1037" s="6">
        <f t="shared" si="998"/>
        <v>7</v>
      </c>
      <c r="E1037" t="str">
        <f t="shared" si="1024"/>
        <v>NatGrdExt_BTN_7</v>
      </c>
      <c r="F1037" s="17">
        <f t="shared" ca="1" si="965"/>
        <v>2.4606164383561641E-2</v>
      </c>
      <c r="G1037" s="17">
        <f t="shared" ca="1" si="1028"/>
        <v>3.020547945205479E-2</v>
      </c>
      <c r="H1037" s="17">
        <f t="shared" ca="1" si="1028"/>
        <v>4.4383561643835612E-2</v>
      </c>
      <c r="I1037" s="17">
        <f t="shared" ca="1" si="1028"/>
        <v>6.2876712328767126E-2</v>
      </c>
      <c r="J1037" s="17">
        <f t="shared" ca="1" si="1028"/>
        <v>8.5684931506849304E-2</v>
      </c>
      <c r="K1037" s="17">
        <f t="shared" ca="1" si="1028"/>
        <v>0.11116438356164383</v>
      </c>
      <c r="L1037" s="17">
        <f t="shared" ca="1" si="1028"/>
        <v>0.13813356164383561</v>
      </c>
      <c r="M1037" s="17">
        <f t="shared" ca="1" si="1028"/>
        <v>0.16643835616438357</v>
      </c>
      <c r="N1037" s="17">
        <f t="shared" ca="1" si="1028"/>
        <v>0.18092465753424655</v>
      </c>
      <c r="O1037" s="18">
        <v>3</v>
      </c>
      <c r="Q1037" s="19">
        <f t="shared" ca="1" si="1026"/>
        <v>34.698</v>
      </c>
      <c r="R1037" t="s">
        <v>63</v>
      </c>
      <c r="S1037">
        <v>2080</v>
      </c>
      <c r="T1037" s="17">
        <v>15.529</v>
      </c>
      <c r="U1037" s="17">
        <v>23.542000000000002</v>
      </c>
      <c r="V1037" s="17">
        <v>34.698</v>
      </c>
    </row>
    <row r="1038" spans="1:22" x14ac:dyDescent="0.45">
      <c r="A1038" t="str">
        <f t="shared" ref="A1038:B1038" si="1035">A870</f>
        <v>BWA</v>
      </c>
      <c r="B1038" t="str">
        <f t="shared" si="1035"/>
        <v>Botswana</v>
      </c>
      <c r="C1038" s="6">
        <f t="shared" si="998"/>
        <v>7</v>
      </c>
      <c r="E1038" t="str">
        <f t="shared" si="1024"/>
        <v>NatGrdExt_BWA_7</v>
      </c>
      <c r="F1038" s="17">
        <f t="shared" ca="1" si="965"/>
        <v>0.29193493150684929</v>
      </c>
      <c r="G1038" s="17">
        <f t="shared" ca="1" si="1028"/>
        <v>0.34330479452054791</v>
      </c>
      <c r="H1038" s="17">
        <f t="shared" ca="1" si="1028"/>
        <v>0.44363013698630127</v>
      </c>
      <c r="I1038" s="17">
        <f t="shared" ca="1" si="1028"/>
        <v>0.53470890410958904</v>
      </c>
      <c r="J1038" s="17">
        <f t="shared" ca="1" si="1028"/>
        <v>0.60806506849315056</v>
      </c>
      <c r="K1038" s="17">
        <f t="shared" ca="1" si="1028"/>
        <v>0.65948630136986297</v>
      </c>
      <c r="L1038" s="17">
        <f t="shared" ca="1" si="1028"/>
        <v>0.69513698630136977</v>
      </c>
      <c r="M1038" s="17">
        <f t="shared" ca="1" si="1028"/>
        <v>0.72005136986301355</v>
      </c>
      <c r="N1038" s="17">
        <f t="shared" ca="1" si="1028"/>
        <v>0.72837328767123288</v>
      </c>
      <c r="O1038" s="18">
        <v>3</v>
      </c>
      <c r="Q1038" s="19">
        <f t="shared" ca="1" si="1026"/>
        <v>35.911999999999999</v>
      </c>
      <c r="R1038" t="s">
        <v>63</v>
      </c>
      <c r="S1038">
        <v>2081</v>
      </c>
      <c r="T1038" s="17">
        <v>15.835000000000001</v>
      </c>
      <c r="U1038" s="17">
        <v>24.161999999999999</v>
      </c>
      <c r="V1038" s="17">
        <v>35.911999999999999</v>
      </c>
    </row>
    <row r="1039" spans="1:22" x14ac:dyDescent="0.45">
      <c r="A1039" t="str">
        <f t="shared" ref="A1039:B1039" si="1036">A871</f>
        <v>CAF</v>
      </c>
      <c r="B1039" t="str">
        <f t="shared" si="1036"/>
        <v>Central African Republic</v>
      </c>
      <c r="C1039" s="6">
        <f t="shared" si="998"/>
        <v>7</v>
      </c>
      <c r="E1039" t="str">
        <f t="shared" si="1024"/>
        <v>NatGrdExt_CAF_7</v>
      </c>
      <c r="F1039" s="17">
        <f t="shared" ca="1" si="965"/>
        <v>4.3458904109589032E-2</v>
      </c>
      <c r="G1039" s="17">
        <f t="shared" ca="1" si="1028"/>
        <v>5.9845890410958905E-2</v>
      </c>
      <c r="H1039" s="17">
        <f t="shared" ca="1" si="1028"/>
        <v>0.1086986301369863</v>
      </c>
      <c r="I1039" s="17">
        <f t="shared" ca="1" si="1028"/>
        <v>0.18714041095890407</v>
      </c>
      <c r="J1039" s="17">
        <f t="shared" ca="1" si="1028"/>
        <v>0.30693493150684931</v>
      </c>
      <c r="K1039" s="17">
        <f t="shared" ca="1" si="1028"/>
        <v>0.47532534246575342</v>
      </c>
      <c r="L1039" s="17">
        <f t="shared" ca="1" si="1028"/>
        <v>0.69200342465753417</v>
      </c>
      <c r="M1039" s="17">
        <f t="shared" ca="1" si="1028"/>
        <v>0.94577054794520554</v>
      </c>
      <c r="N1039" s="17">
        <f t="shared" ca="1" si="1028"/>
        <v>1.0793835616438356</v>
      </c>
      <c r="O1039" s="18">
        <v>3</v>
      </c>
      <c r="Q1039" s="19">
        <f t="shared" ca="1" si="1026"/>
        <v>37.143000000000001</v>
      </c>
      <c r="R1039" t="s">
        <v>63</v>
      </c>
      <c r="S1039">
        <v>2082</v>
      </c>
      <c r="T1039" s="17">
        <v>16.131</v>
      </c>
      <c r="U1039" s="17">
        <v>24.779</v>
      </c>
      <c r="V1039" s="17">
        <v>37.143000000000001</v>
      </c>
    </row>
    <row r="1040" spans="1:22" x14ac:dyDescent="0.45">
      <c r="A1040" t="str">
        <f t="shared" ref="A1040:B1040" si="1037">A872</f>
        <v>CAN</v>
      </c>
      <c r="B1040" t="str">
        <f t="shared" si="1037"/>
        <v>Canada</v>
      </c>
      <c r="C1040" s="6">
        <f t="shared" si="998"/>
        <v>7</v>
      </c>
      <c r="E1040" t="str">
        <f t="shared" si="1024"/>
        <v>NatGrdExt_CAN_7</v>
      </c>
      <c r="F1040" s="17">
        <f t="shared" ca="1" si="965"/>
        <v>33.229212328767119</v>
      </c>
      <c r="G1040" s="17">
        <f t="shared" ca="1" si="1028"/>
        <v>33.790839041095886</v>
      </c>
      <c r="H1040" s="17">
        <f t="shared" ca="1" si="1028"/>
        <v>34.161575342465746</v>
      </c>
      <c r="I1040" s="17">
        <f t="shared" ca="1" si="1028"/>
        <v>34.239708904109584</v>
      </c>
      <c r="J1040" s="17">
        <f t="shared" ca="1" si="1028"/>
        <v>34.471438356164377</v>
      </c>
      <c r="K1040" s="17">
        <f t="shared" ca="1" si="1028"/>
        <v>34.965102739726021</v>
      </c>
      <c r="L1040" s="17">
        <f t="shared" ca="1" si="1028"/>
        <v>35.618065068493145</v>
      </c>
      <c r="M1040" s="17">
        <f t="shared" ca="1" si="1028"/>
        <v>36.620804794520545</v>
      </c>
      <c r="N1040" s="17">
        <f t="shared" ca="1" si="1028"/>
        <v>37.321438356164379</v>
      </c>
      <c r="O1040" s="18">
        <v>3</v>
      </c>
      <c r="Q1040" s="19">
        <f t="shared" ca="1" si="1026"/>
        <v>38.392000000000003</v>
      </c>
      <c r="R1040" t="s">
        <v>63</v>
      </c>
      <c r="S1040">
        <v>2083</v>
      </c>
      <c r="T1040" s="17">
        <v>16.417999999999999</v>
      </c>
      <c r="U1040" s="17">
        <v>25.393999999999998</v>
      </c>
      <c r="V1040" s="17">
        <v>38.392000000000003</v>
      </c>
    </row>
    <row r="1041" spans="1:22" x14ac:dyDescent="0.45">
      <c r="A1041" t="str">
        <f t="shared" ref="A1041:B1041" si="1038">A873</f>
        <v>CHE</v>
      </c>
      <c r="B1041" t="str">
        <f t="shared" si="1038"/>
        <v>Switzerland</v>
      </c>
      <c r="C1041" s="6">
        <f t="shared" si="998"/>
        <v>7</v>
      </c>
      <c r="E1041" t="str">
        <f t="shared" si="1024"/>
        <v>NatGrdExt_CHE_7</v>
      </c>
      <c r="F1041" s="17">
        <f t="shared" ref="F1041:F1104" ca="1" si="1039">SUMIFS($Q$5:$Q$19999,$R$5:$R$19999,RIGHT($A1041,3),$S$5:$S$19999,F$4)*VLOOKUP($C1041,$Y$5:$Z$15,2,FALSE)/8.76+SUMIF($Y$5:$Y$15,$C1041,$AA$5:$AA$15)</f>
        <v>3.7542636986301368</v>
      </c>
      <c r="G1041" s="17">
        <f t="shared" ref="G1041:N1050" ca="1" si="1040">MAX(F1041,SUMIFS($Q$5:$Q$19999,$R$5:$R$19999,RIGHT($A1041,3),$S$5:$S$19999,G$4)*VLOOKUP($C1041,$Y$5:$Z$15,2,FALSE)/8.76)+SUMIF($Y$5:$Y$15,$C1041,$AA$5:$AA$15)</f>
        <v>3.8236130136986302</v>
      </c>
      <c r="H1041" s="17">
        <f t="shared" ca="1" si="1040"/>
        <v>3.877962328767123</v>
      </c>
      <c r="I1041" s="17">
        <f t="shared" ca="1" si="1040"/>
        <v>3.8944520547945198</v>
      </c>
      <c r="J1041" s="17">
        <f t="shared" ca="1" si="1040"/>
        <v>3.8956849315068491</v>
      </c>
      <c r="K1041" s="17">
        <f t="shared" ca="1" si="1040"/>
        <v>3.9134589041095893</v>
      </c>
      <c r="L1041" s="17">
        <f t="shared" ca="1" si="1040"/>
        <v>3.9658561643835615</v>
      </c>
      <c r="M1041" s="17">
        <f t="shared" ca="1" si="1040"/>
        <v>4.0841095890410966</v>
      </c>
      <c r="N1041" s="17">
        <f t="shared" ca="1" si="1040"/>
        <v>4.174571917808219</v>
      </c>
      <c r="O1041" s="18">
        <v>3</v>
      </c>
      <c r="Q1041" s="19">
        <f t="shared" ca="1" si="1026"/>
        <v>39.656999999999996</v>
      </c>
      <c r="R1041" t="s">
        <v>63</v>
      </c>
      <c r="S1041">
        <v>2084</v>
      </c>
      <c r="T1041" s="17">
        <v>16.693999999999999</v>
      </c>
      <c r="U1041" s="17">
        <v>26.004999999999999</v>
      </c>
      <c r="V1041" s="17">
        <v>39.656999999999996</v>
      </c>
    </row>
    <row r="1042" spans="1:22" x14ac:dyDescent="0.45">
      <c r="A1042" t="str">
        <f t="shared" ref="A1042:B1042" si="1041">A874</f>
        <v>CHL</v>
      </c>
      <c r="B1042" t="str">
        <f t="shared" si="1041"/>
        <v>Chile</v>
      </c>
      <c r="C1042" s="6">
        <f t="shared" si="998"/>
        <v>7</v>
      </c>
      <c r="E1042" t="str">
        <f t="shared" si="1024"/>
        <v>NatGrdExt_CHL_7</v>
      </c>
      <c r="F1042" s="17">
        <f t="shared" ca="1" si="1039"/>
        <v>4.6761472602739724</v>
      </c>
      <c r="G1042" s="17">
        <f t="shared" ca="1" si="1040"/>
        <v>5.0690239726027393</v>
      </c>
      <c r="H1042" s="17">
        <f t="shared" ca="1" si="1040"/>
        <v>5.6623458904109585</v>
      </c>
      <c r="I1042" s="17">
        <f t="shared" ca="1" si="1040"/>
        <v>5.9922945205479454</v>
      </c>
      <c r="J1042" s="17">
        <f t="shared" ca="1" si="1040"/>
        <v>6.1737328767123287</v>
      </c>
      <c r="K1042" s="17">
        <f t="shared" ca="1" si="1040"/>
        <v>6.2711301369863017</v>
      </c>
      <c r="L1042" s="17">
        <f t="shared" ca="1" si="1040"/>
        <v>6.3268664383561637</v>
      </c>
      <c r="M1042" s="17">
        <f t="shared" ca="1" si="1040"/>
        <v>6.3905650684931503</v>
      </c>
      <c r="N1042" s="17">
        <f t="shared" ca="1" si="1040"/>
        <v>6.4373630136986293</v>
      </c>
      <c r="O1042" s="18">
        <v>3</v>
      </c>
      <c r="Q1042" s="19">
        <f t="shared" ca="1" si="1026"/>
        <v>40.938000000000002</v>
      </c>
      <c r="R1042" t="s">
        <v>63</v>
      </c>
      <c r="S1042">
        <v>2085</v>
      </c>
      <c r="T1042" s="17">
        <v>16.957999999999998</v>
      </c>
      <c r="U1042" s="17">
        <v>26.611000000000001</v>
      </c>
      <c r="V1042" s="17">
        <v>40.938000000000002</v>
      </c>
    </row>
    <row r="1043" spans="1:22" x14ac:dyDescent="0.45">
      <c r="A1043" t="str">
        <f t="shared" ref="A1043:B1043" si="1042">A875</f>
        <v>CHN</v>
      </c>
      <c r="B1043" t="str">
        <f t="shared" si="1042"/>
        <v>China</v>
      </c>
      <c r="C1043" s="6">
        <f t="shared" si="998"/>
        <v>7</v>
      </c>
      <c r="E1043" t="str">
        <f t="shared" si="1024"/>
        <v>NatGrdExt_CHN_7</v>
      </c>
      <c r="F1043" s="17">
        <f t="shared" ca="1" si="1039"/>
        <v>632.41438356164383</v>
      </c>
      <c r="G1043" s="17">
        <f t="shared" ca="1" si="1040"/>
        <v>785.99999999999989</v>
      </c>
      <c r="H1043" s="17">
        <f t="shared" ca="1" si="1040"/>
        <v>985.35102739726017</v>
      </c>
      <c r="I1043" s="17">
        <f t="shared" ca="1" si="1040"/>
        <v>1041.1078767123288</v>
      </c>
      <c r="J1043" s="17">
        <f t="shared" ca="1" si="1040"/>
        <v>1041.1078767123288</v>
      </c>
      <c r="K1043" s="17">
        <f t="shared" ca="1" si="1040"/>
        <v>1041.1078767123288</v>
      </c>
      <c r="L1043" s="17">
        <f t="shared" ca="1" si="1040"/>
        <v>1041.1078767123288</v>
      </c>
      <c r="M1043" s="17">
        <f t="shared" ca="1" si="1040"/>
        <v>1041.1078767123288</v>
      </c>
      <c r="N1043" s="17">
        <f t="shared" ca="1" si="1040"/>
        <v>1041.1078767123288</v>
      </c>
      <c r="O1043" s="18">
        <v>3</v>
      </c>
      <c r="Q1043" s="19">
        <f t="shared" ca="1" si="1026"/>
        <v>42.231999999999999</v>
      </c>
      <c r="R1043" t="s">
        <v>63</v>
      </c>
      <c r="S1043">
        <v>2086</v>
      </c>
      <c r="T1043" s="17">
        <v>17.21</v>
      </c>
      <c r="U1043" s="17">
        <v>27.210999999999999</v>
      </c>
      <c r="V1043" s="17">
        <v>42.231999999999999</v>
      </c>
    </row>
    <row r="1044" spans="1:22" x14ac:dyDescent="0.45">
      <c r="A1044" t="str">
        <f t="shared" ref="A1044:B1044" si="1043">A876</f>
        <v>CIV</v>
      </c>
      <c r="B1044" t="str">
        <f t="shared" si="1043"/>
        <v>Ivory Coast</v>
      </c>
      <c r="C1044" s="6">
        <f t="shared" si="998"/>
        <v>7</v>
      </c>
      <c r="E1044" t="str">
        <f t="shared" si="1024"/>
        <v>NatGrdExt_CIV_7</v>
      </c>
      <c r="F1044" s="17">
        <f t="shared" ca="1" si="1039"/>
        <v>0.55006849315068496</v>
      </c>
      <c r="G1044" s="17">
        <f t="shared" ca="1" si="1040"/>
        <v>0.73001712328767121</v>
      </c>
      <c r="H1044" s="17">
        <f t="shared" ca="1" si="1040"/>
        <v>1.2257876712328766</v>
      </c>
      <c r="I1044" s="17">
        <f t="shared" ca="1" si="1040"/>
        <v>1.9479965753424655</v>
      </c>
      <c r="J1044" s="17">
        <f t="shared" ca="1" si="1040"/>
        <v>2.9354794520547944</v>
      </c>
      <c r="K1044" s="17">
        <f t="shared" ca="1" si="1040"/>
        <v>4.1815068493150678</v>
      </c>
      <c r="L1044" s="17">
        <f t="shared" ca="1" si="1040"/>
        <v>5.6249486301369851</v>
      </c>
      <c r="M1044" s="17">
        <f t="shared" ca="1" si="1040"/>
        <v>7.1698458904109588</v>
      </c>
      <c r="N1044" s="17">
        <f t="shared" ca="1" si="1040"/>
        <v>7.9436301369863003</v>
      </c>
      <c r="O1044" s="18">
        <v>3</v>
      </c>
      <c r="Q1044" s="19">
        <f t="shared" ca="1" si="1026"/>
        <v>43.539000000000001</v>
      </c>
      <c r="R1044" t="s">
        <v>63</v>
      </c>
      <c r="S1044">
        <v>2087</v>
      </c>
      <c r="T1044" s="17">
        <v>17.449000000000002</v>
      </c>
      <c r="U1044" s="17">
        <v>27.803000000000001</v>
      </c>
      <c r="V1044" s="17">
        <v>43.539000000000001</v>
      </c>
    </row>
    <row r="1045" spans="1:22" x14ac:dyDescent="0.45">
      <c r="A1045" t="str">
        <f t="shared" ref="A1045:B1045" si="1044">A877</f>
        <v>CMR</v>
      </c>
      <c r="B1045" t="str">
        <f t="shared" si="1044"/>
        <v>Cameroon</v>
      </c>
      <c r="C1045" s="6">
        <f t="shared" si="998"/>
        <v>7</v>
      </c>
      <c r="E1045" t="str">
        <f t="shared" si="1024"/>
        <v>NatGrdExt_CMR_7</v>
      </c>
      <c r="F1045" s="17">
        <f t="shared" ca="1" si="1039"/>
        <v>0.61818493150684928</v>
      </c>
      <c r="G1045" s="17">
        <f t="shared" ca="1" si="1040"/>
        <v>0.81780821917808222</v>
      </c>
      <c r="H1045" s="17">
        <f t="shared" ca="1" si="1040"/>
        <v>1.3625342465753423</v>
      </c>
      <c r="I1045" s="17">
        <f t="shared" ca="1" si="1040"/>
        <v>2.1382191780821915</v>
      </c>
      <c r="J1045" s="17">
        <f t="shared" ca="1" si="1040"/>
        <v>3.1704452054794521</v>
      </c>
      <c r="K1045" s="17">
        <f t="shared" ca="1" si="1040"/>
        <v>4.4376369863013689</v>
      </c>
      <c r="L1045" s="17">
        <f t="shared" ca="1" si="1040"/>
        <v>5.8642808219178084</v>
      </c>
      <c r="M1045" s="17">
        <f t="shared" ca="1" si="1040"/>
        <v>7.3337671232876707</v>
      </c>
      <c r="N1045" s="17">
        <f t="shared" ca="1" si="1040"/>
        <v>8.0463698630136982</v>
      </c>
      <c r="O1045" s="18">
        <v>3</v>
      </c>
      <c r="Q1045" s="19">
        <f t="shared" ca="1" si="1026"/>
        <v>44.856999999999999</v>
      </c>
      <c r="R1045" t="s">
        <v>63</v>
      </c>
      <c r="S1045">
        <v>2088</v>
      </c>
      <c r="T1045" s="17">
        <v>17.675000000000001</v>
      </c>
      <c r="U1045" s="17">
        <v>28.388000000000002</v>
      </c>
      <c r="V1045" s="17">
        <v>44.856999999999999</v>
      </c>
    </row>
    <row r="1046" spans="1:22" x14ac:dyDescent="0.45">
      <c r="A1046" t="str">
        <f t="shared" ref="A1046:B1046" si="1045">A878</f>
        <v>COD</v>
      </c>
      <c r="B1046" t="str">
        <f t="shared" si="1045"/>
        <v>Democratic Republic of Congo</v>
      </c>
      <c r="C1046" s="6">
        <f t="shared" si="998"/>
        <v>7</v>
      </c>
      <c r="E1046" t="str">
        <f t="shared" si="1024"/>
        <v>NatGrdExt_COD_7</v>
      </c>
      <c r="F1046" s="17">
        <f t="shared" ca="1" si="1039"/>
        <v>1.0392123287671231</v>
      </c>
      <c r="G1046" s="17">
        <f t="shared" ca="1" si="1040"/>
        <v>1.4663013698630136</v>
      </c>
      <c r="H1046" s="17">
        <f t="shared" ca="1" si="1040"/>
        <v>2.7978082191780818</v>
      </c>
      <c r="I1046" s="17">
        <f t="shared" ca="1" si="1040"/>
        <v>5.0138527397260262</v>
      </c>
      <c r="J1046" s="17">
        <f t="shared" ca="1" si="1040"/>
        <v>8.4576883561643825</v>
      </c>
      <c r="K1046" s="17">
        <f t="shared" ca="1" si="1040"/>
        <v>13.401267123287671</v>
      </c>
      <c r="L1046" s="17">
        <f t="shared" ca="1" si="1040"/>
        <v>19.886763698630137</v>
      </c>
      <c r="M1046" s="17">
        <f t="shared" ca="1" si="1040"/>
        <v>27.587208904109584</v>
      </c>
      <c r="N1046" s="17">
        <f t="shared" ca="1" si="1040"/>
        <v>31.679280821917807</v>
      </c>
      <c r="O1046" s="18">
        <v>3</v>
      </c>
      <c r="Q1046" s="19">
        <f t="shared" ca="1" si="1026"/>
        <v>46.186</v>
      </c>
      <c r="R1046" t="s">
        <v>63</v>
      </c>
      <c r="S1046">
        <v>2089</v>
      </c>
      <c r="T1046" s="17">
        <v>17.887</v>
      </c>
      <c r="U1046" s="17">
        <v>28.963999999999999</v>
      </c>
      <c r="V1046" s="17">
        <v>46.186</v>
      </c>
    </row>
    <row r="1047" spans="1:22" x14ac:dyDescent="0.45">
      <c r="A1047" t="str">
        <f t="shared" ref="A1047:B1047" si="1046">A879</f>
        <v>COG</v>
      </c>
      <c r="B1047" t="str">
        <f t="shared" si="1046"/>
        <v>Republic of Congo</v>
      </c>
      <c r="C1047" s="6">
        <f t="shared" si="998"/>
        <v>7</v>
      </c>
      <c r="E1047" t="str">
        <f t="shared" si="1024"/>
        <v>NatGrdExt_COG_7</v>
      </c>
      <c r="F1047" s="17">
        <f t="shared" ca="1" si="1039"/>
        <v>9.31335616438356E-2</v>
      </c>
      <c r="G1047" s="17">
        <f t="shared" ca="1" si="1040"/>
        <v>0.12652397260273973</v>
      </c>
      <c r="H1047" s="17">
        <f t="shared" ca="1" si="1040"/>
        <v>0.22428082191780818</v>
      </c>
      <c r="I1047" s="17">
        <f t="shared" ca="1" si="1040"/>
        <v>0.37417808219178078</v>
      </c>
      <c r="J1047" s="17">
        <f t="shared" ca="1" si="1040"/>
        <v>0.59178082191780812</v>
      </c>
      <c r="K1047" s="17">
        <f t="shared" ca="1" si="1040"/>
        <v>0.88397260273972589</v>
      </c>
      <c r="L1047" s="17">
        <f t="shared" ca="1" si="1040"/>
        <v>1.2415068493150683</v>
      </c>
      <c r="M1047" s="17">
        <f t="shared" ca="1" si="1040"/>
        <v>1.637722602739726</v>
      </c>
      <c r="N1047" s="17">
        <f t="shared" ca="1" si="1040"/>
        <v>1.8386301369863014</v>
      </c>
      <c r="O1047" s="18">
        <v>3</v>
      </c>
      <c r="Q1047" s="19">
        <f t="shared" ca="1" si="1026"/>
        <v>47.524000000000001</v>
      </c>
      <c r="R1047" t="s">
        <v>63</v>
      </c>
      <c r="S1047">
        <v>2090</v>
      </c>
      <c r="T1047" s="17">
        <v>18.084</v>
      </c>
      <c r="U1047" s="17">
        <v>29.530999999999999</v>
      </c>
      <c r="V1047" s="17">
        <v>47.524000000000001</v>
      </c>
    </row>
    <row r="1048" spans="1:22" x14ac:dyDescent="0.45">
      <c r="A1048" t="str">
        <f t="shared" ref="A1048:B1048" si="1047">A880</f>
        <v>COL</v>
      </c>
      <c r="B1048" t="str">
        <f t="shared" si="1047"/>
        <v>Colombia</v>
      </c>
      <c r="C1048" s="6">
        <f t="shared" si="998"/>
        <v>7</v>
      </c>
      <c r="E1048" t="str">
        <f t="shared" si="1024"/>
        <v>NatGrdExt_COL_7</v>
      </c>
      <c r="F1048" s="17">
        <f t="shared" ca="1" si="1039"/>
        <v>4.3795376712328764</v>
      </c>
      <c r="G1048" s="17">
        <f t="shared" ca="1" si="1040"/>
        <v>5.0161643835616436</v>
      </c>
      <c r="H1048" s="17">
        <f t="shared" ca="1" si="1040"/>
        <v>6.4215924657534247</v>
      </c>
      <c r="I1048" s="17">
        <f t="shared" ca="1" si="1040"/>
        <v>7.8871232876712334</v>
      </c>
      <c r="J1048" s="17">
        <f t="shared" ca="1" si="1040"/>
        <v>9.3231678082191785</v>
      </c>
      <c r="K1048" s="17">
        <f t="shared" ca="1" si="1040"/>
        <v>10.668749999999999</v>
      </c>
      <c r="L1048" s="17">
        <f t="shared" ca="1" si="1040"/>
        <v>11.871318493150683</v>
      </c>
      <c r="M1048" s="17">
        <f t="shared" ca="1" si="1040"/>
        <v>12.96431506849315</v>
      </c>
      <c r="N1048" s="17">
        <f t="shared" ca="1" si="1040"/>
        <v>13.494811643835616</v>
      </c>
      <c r="O1048" s="18">
        <v>3</v>
      </c>
      <c r="Q1048" s="19">
        <f t="shared" ca="1" si="1026"/>
        <v>48.869</v>
      </c>
      <c r="R1048" t="s">
        <v>63</v>
      </c>
      <c r="S1048">
        <v>2091</v>
      </c>
      <c r="T1048" s="17">
        <v>18.265999999999998</v>
      </c>
      <c r="U1048" s="17">
        <v>30.088000000000001</v>
      </c>
      <c r="V1048" s="17">
        <v>48.869</v>
      </c>
    </row>
    <row r="1049" spans="1:22" x14ac:dyDescent="0.45">
      <c r="A1049" t="str">
        <f t="shared" ref="A1049:B1049" si="1048">A881</f>
        <v>CRI</v>
      </c>
      <c r="B1049" t="str">
        <f t="shared" si="1048"/>
        <v>Costa Rica</v>
      </c>
      <c r="C1049" s="6">
        <f t="shared" si="998"/>
        <v>7</v>
      </c>
      <c r="E1049" t="str">
        <f t="shared" si="1024"/>
        <v>NatGrdExt_CRI_7</v>
      </c>
      <c r="F1049" s="17">
        <f t="shared" ca="1" si="1039"/>
        <v>0.65321917808219165</v>
      </c>
      <c r="G1049" s="17">
        <f t="shared" ca="1" si="1040"/>
        <v>0.72308219178082189</v>
      </c>
      <c r="H1049" s="17">
        <f t="shared" ca="1" si="1040"/>
        <v>0.85047945205479447</v>
      </c>
      <c r="I1049" s="17">
        <f t="shared" ca="1" si="1040"/>
        <v>0.95393835616438338</v>
      </c>
      <c r="J1049" s="17">
        <f t="shared" ca="1" si="1040"/>
        <v>1.0308904109589041</v>
      </c>
      <c r="K1049" s="17">
        <f t="shared" ca="1" si="1040"/>
        <v>1.0806678082191779</v>
      </c>
      <c r="L1049" s="17">
        <f t="shared" ca="1" si="1040"/>
        <v>1.1099486301369861</v>
      </c>
      <c r="M1049" s="17">
        <f t="shared" ca="1" si="1040"/>
        <v>1.1335273972602737</v>
      </c>
      <c r="N1049" s="17">
        <f t="shared" ca="1" si="1040"/>
        <v>1.146164383561644</v>
      </c>
      <c r="O1049" s="18">
        <v>3</v>
      </c>
      <c r="Q1049" s="19">
        <f t="shared" ca="1" si="1026"/>
        <v>50.222000000000001</v>
      </c>
      <c r="R1049" t="s">
        <v>63</v>
      </c>
      <c r="S1049">
        <v>2092</v>
      </c>
      <c r="T1049" s="17">
        <v>18.434000000000001</v>
      </c>
      <c r="U1049" s="17">
        <v>30.634</v>
      </c>
      <c r="V1049" s="17">
        <v>50.222000000000001</v>
      </c>
    </row>
    <row r="1050" spans="1:22" x14ac:dyDescent="0.45">
      <c r="A1050" t="str">
        <f t="shared" ref="A1050:B1050" si="1049">A882</f>
        <v>CUB</v>
      </c>
      <c r="B1050" t="str">
        <f t="shared" si="1049"/>
        <v>Cuba</v>
      </c>
      <c r="C1050" s="6">
        <f t="shared" si="998"/>
        <v>7</v>
      </c>
      <c r="E1050" t="str">
        <f t="shared" si="1024"/>
        <v>NatGrdExt_CUB_7</v>
      </c>
      <c r="F1050" s="17">
        <f t="shared" ca="1" si="1039"/>
        <v>0.98424657534246573</v>
      </c>
      <c r="G1050" s="17">
        <f t="shared" ca="1" si="1040"/>
        <v>1.0547260273972603</v>
      </c>
      <c r="H1050" s="17">
        <f t="shared" ca="1" si="1040"/>
        <v>1.1763184931506849</v>
      </c>
      <c r="I1050" s="17">
        <f t="shared" ca="1" si="1040"/>
        <v>1.2618493150684931</v>
      </c>
      <c r="J1050" s="17">
        <f t="shared" ca="1" si="1040"/>
        <v>1.3108047945205477</v>
      </c>
      <c r="K1050" s="17">
        <f t="shared" ca="1" si="1040"/>
        <v>1.3448116438356164</v>
      </c>
      <c r="L1050" s="17">
        <f t="shared" ca="1" si="1040"/>
        <v>1.3791780821917807</v>
      </c>
      <c r="M1050" s="17">
        <f t="shared" ca="1" si="1040"/>
        <v>1.4106164383561643</v>
      </c>
      <c r="N1050" s="17">
        <f t="shared" ca="1" si="1040"/>
        <v>1.4258732876712328</v>
      </c>
      <c r="O1050" s="18">
        <v>3</v>
      </c>
      <c r="Q1050" s="19">
        <f t="shared" ca="1" si="1026"/>
        <v>51.58</v>
      </c>
      <c r="R1050" t="s">
        <v>63</v>
      </c>
      <c r="S1050">
        <v>2093</v>
      </c>
      <c r="T1050" s="17">
        <v>18.585999999999999</v>
      </c>
      <c r="U1050" s="17">
        <v>31.167999999999999</v>
      </c>
      <c r="V1050" s="17">
        <v>51.58</v>
      </c>
    </row>
    <row r="1051" spans="1:22" x14ac:dyDescent="0.45">
      <c r="A1051" t="str">
        <f t="shared" ref="A1051:B1051" si="1050">A883</f>
        <v>CYP</v>
      </c>
      <c r="B1051" t="str">
        <f t="shared" si="1050"/>
        <v>Cyprus</v>
      </c>
      <c r="C1051" s="6">
        <f t="shared" si="998"/>
        <v>7</v>
      </c>
      <c r="E1051" t="str">
        <f t="shared" si="1024"/>
        <v>NatGrdExt_CYP_7</v>
      </c>
      <c r="F1051" s="17">
        <f t="shared" ca="1" si="1039"/>
        <v>0.38943493150684932</v>
      </c>
      <c r="G1051" s="17">
        <f t="shared" ref="G1051:N1060" ca="1" si="1051">MAX(F1051,SUMIFS($Q$5:$Q$19999,$R$5:$R$19999,RIGHT($A1051,3),$S$5:$S$19999,G$4)*VLOOKUP($C1051,$Y$5:$Z$15,2,FALSE)/8.76)+SUMIF($Y$5:$Y$15,$C1051,$AA$5:$AA$15)</f>
        <v>0.40279109589041096</v>
      </c>
      <c r="H1051" s="17">
        <f t="shared" ca="1" si="1051"/>
        <v>0.42261986301369858</v>
      </c>
      <c r="I1051" s="17">
        <f t="shared" ca="1" si="1051"/>
        <v>0.43037671232876712</v>
      </c>
      <c r="J1051" s="17">
        <f t="shared" ca="1" si="1051"/>
        <v>0.43217465753424655</v>
      </c>
      <c r="K1051" s="17">
        <f t="shared" ca="1" si="1051"/>
        <v>0.43217465753424655</v>
      </c>
      <c r="L1051" s="17">
        <f t="shared" ca="1" si="1051"/>
        <v>0.43217465753424655</v>
      </c>
      <c r="M1051" s="17">
        <f t="shared" ca="1" si="1051"/>
        <v>0.43217465753424655</v>
      </c>
      <c r="N1051" s="17">
        <f t="shared" ca="1" si="1051"/>
        <v>0.43217465753424655</v>
      </c>
      <c r="O1051" s="18">
        <v>3</v>
      </c>
      <c r="Q1051" s="19">
        <f t="shared" ca="1" si="1026"/>
        <v>52.942</v>
      </c>
      <c r="R1051" t="s">
        <v>63</v>
      </c>
      <c r="S1051">
        <v>2094</v>
      </c>
      <c r="T1051" s="17">
        <v>18.722999999999999</v>
      </c>
      <c r="U1051" s="17">
        <v>31.690999999999999</v>
      </c>
      <c r="V1051" s="17">
        <v>52.942</v>
      </c>
    </row>
    <row r="1052" spans="1:22" x14ac:dyDescent="0.45">
      <c r="A1052" t="str">
        <f t="shared" ref="A1052:B1052" si="1052">A884</f>
        <v>CZE</v>
      </c>
      <c r="B1052" t="str">
        <f t="shared" si="1052"/>
        <v>Czech Republic</v>
      </c>
      <c r="C1052" s="6">
        <f t="shared" si="998"/>
        <v>7</v>
      </c>
      <c r="E1052" t="str">
        <f t="shared" si="1024"/>
        <v>NatGrdExt_CZE_7</v>
      </c>
      <c r="F1052" s="17">
        <f t="shared" ca="1" si="1039"/>
        <v>3.5858219178082194</v>
      </c>
      <c r="G1052" s="17">
        <f t="shared" ca="1" si="1051"/>
        <v>3.5858219178082194</v>
      </c>
      <c r="H1052" s="17">
        <f t="shared" ca="1" si="1051"/>
        <v>3.5858219178082194</v>
      </c>
      <c r="I1052" s="17">
        <f t="shared" ca="1" si="1051"/>
        <v>3.5858219178082194</v>
      </c>
      <c r="J1052" s="17">
        <f t="shared" ca="1" si="1051"/>
        <v>3.5858219178082194</v>
      </c>
      <c r="K1052" s="17">
        <f t="shared" ca="1" si="1051"/>
        <v>3.5858219178082194</v>
      </c>
      <c r="L1052" s="17">
        <f t="shared" ca="1" si="1051"/>
        <v>3.5858219178082194</v>
      </c>
      <c r="M1052" s="17">
        <f t="shared" ca="1" si="1051"/>
        <v>3.5858219178082194</v>
      </c>
      <c r="N1052" s="17">
        <f t="shared" ca="1" si="1051"/>
        <v>3.5858219178082194</v>
      </c>
      <c r="O1052" s="18">
        <v>3</v>
      </c>
      <c r="Q1052" s="19">
        <f t="shared" ca="1" si="1026"/>
        <v>54.305999999999997</v>
      </c>
      <c r="R1052" t="s">
        <v>63</v>
      </c>
      <c r="S1052">
        <v>2095</v>
      </c>
      <c r="T1052" s="17">
        <v>18.846</v>
      </c>
      <c r="U1052" s="17">
        <v>32.201000000000001</v>
      </c>
      <c r="V1052" s="17">
        <v>54.305999999999997</v>
      </c>
    </row>
    <row r="1053" spans="1:22" x14ac:dyDescent="0.45">
      <c r="A1053" t="str">
        <f t="shared" ref="A1053:B1053" si="1053">A885</f>
        <v>DEU</v>
      </c>
      <c r="B1053" t="str">
        <f t="shared" si="1053"/>
        <v>Germany</v>
      </c>
      <c r="C1053" s="6">
        <f t="shared" si="998"/>
        <v>7</v>
      </c>
      <c r="E1053" t="str">
        <f t="shared" si="1024"/>
        <v>NatGrdExt_DEU_7</v>
      </c>
      <c r="F1053" s="17">
        <f t="shared" ca="1" si="1039"/>
        <v>31.420633561643832</v>
      </c>
      <c r="G1053" s="17">
        <f t="shared" ca="1" si="1051"/>
        <v>31.420633561643832</v>
      </c>
      <c r="H1053" s="17">
        <f t="shared" ca="1" si="1051"/>
        <v>31.420633561643832</v>
      </c>
      <c r="I1053" s="17">
        <f t="shared" ca="1" si="1051"/>
        <v>31.420633561643832</v>
      </c>
      <c r="J1053" s="17">
        <f t="shared" ca="1" si="1051"/>
        <v>31.420633561643832</v>
      </c>
      <c r="K1053" s="17">
        <f t="shared" ca="1" si="1051"/>
        <v>31.420633561643832</v>
      </c>
      <c r="L1053" s="17">
        <f t="shared" ca="1" si="1051"/>
        <v>31.420633561643832</v>
      </c>
      <c r="M1053" s="17">
        <f t="shared" ca="1" si="1051"/>
        <v>31.420633561643832</v>
      </c>
      <c r="N1053" s="17">
        <f t="shared" ca="1" si="1051"/>
        <v>31.420633561643832</v>
      </c>
      <c r="O1053" s="18">
        <v>3</v>
      </c>
      <c r="Q1053" s="19">
        <f t="shared" ca="1" si="1026"/>
        <v>55.673000000000002</v>
      </c>
      <c r="R1053" t="s">
        <v>63</v>
      </c>
      <c r="S1053">
        <v>2096</v>
      </c>
      <c r="T1053" s="17">
        <v>18.954000000000001</v>
      </c>
      <c r="U1053" s="17">
        <v>32.698999999999998</v>
      </c>
      <c r="V1053" s="17">
        <v>55.673000000000002</v>
      </c>
    </row>
    <row r="1054" spans="1:22" x14ac:dyDescent="0.45">
      <c r="A1054" t="str">
        <f t="shared" ref="A1054:B1054" si="1054">A886</f>
        <v>DJI</v>
      </c>
      <c r="B1054" t="str">
        <f t="shared" si="1054"/>
        <v>Djibouti</v>
      </c>
      <c r="C1054" s="6">
        <f t="shared" si="998"/>
        <v>7</v>
      </c>
      <c r="E1054" t="str">
        <f t="shared" si="1024"/>
        <v>NatGrdExt_DJI_7</v>
      </c>
      <c r="F1054" s="17">
        <f t="shared" ca="1" si="1039"/>
        <v>8.4760273972602738E-3</v>
      </c>
      <c r="G1054" s="17">
        <f t="shared" ca="1" si="1051"/>
        <v>1.11986301369863E-2</v>
      </c>
      <c r="H1054" s="17">
        <f t="shared" ca="1" si="1051"/>
        <v>1.9212328767123286E-2</v>
      </c>
      <c r="I1054" s="17">
        <f t="shared" ca="1" si="1051"/>
        <v>3.1284246575342463E-2</v>
      </c>
      <c r="J1054" s="17">
        <f t="shared" ca="1" si="1051"/>
        <v>4.900684931506849E-2</v>
      </c>
      <c r="K1054" s="17">
        <f t="shared" ca="1" si="1051"/>
        <v>7.340753424657534E-2</v>
      </c>
      <c r="L1054" s="17">
        <f t="shared" ca="1" si="1051"/>
        <v>0.10438356164383561</v>
      </c>
      <c r="M1054" s="17">
        <f t="shared" ca="1" si="1051"/>
        <v>0.14172945205479451</v>
      </c>
      <c r="N1054" s="17">
        <f t="shared" ca="1" si="1051"/>
        <v>0.16207191780821917</v>
      </c>
      <c r="O1054" s="18">
        <v>3</v>
      </c>
      <c r="Q1054" s="19">
        <f t="shared" ca="1" si="1026"/>
        <v>57.040999999999997</v>
      </c>
      <c r="R1054" t="s">
        <v>63</v>
      </c>
      <c r="S1054">
        <v>2097</v>
      </c>
      <c r="T1054" s="17">
        <v>19.047000000000001</v>
      </c>
      <c r="U1054" s="17">
        <v>33.183</v>
      </c>
      <c r="V1054" s="17">
        <v>57.040999999999997</v>
      </c>
    </row>
    <row r="1055" spans="1:22" x14ac:dyDescent="0.45">
      <c r="A1055" t="str">
        <f t="shared" ref="A1055:B1055" si="1055">A887</f>
        <v>DNK</v>
      </c>
      <c r="B1055" t="str">
        <f t="shared" si="1055"/>
        <v>Denmark</v>
      </c>
      <c r="C1055" s="6">
        <f t="shared" si="998"/>
        <v>7</v>
      </c>
      <c r="E1055" t="str">
        <f t="shared" si="1024"/>
        <v>NatGrdExt_DNK_7</v>
      </c>
      <c r="F1055" s="17">
        <f t="shared" ca="1" si="1039"/>
        <v>1.9492294520547941</v>
      </c>
      <c r="G1055" s="17">
        <f t="shared" ca="1" si="1051"/>
        <v>1.9932534246575342</v>
      </c>
      <c r="H1055" s="17">
        <f t="shared" ca="1" si="1051"/>
        <v>2.0606506849315065</v>
      </c>
      <c r="I1055" s="17">
        <f t="shared" ca="1" si="1051"/>
        <v>2.1248630136986297</v>
      </c>
      <c r="J1055" s="17">
        <f t="shared" ca="1" si="1051"/>
        <v>2.2240068493150682</v>
      </c>
      <c r="K1055" s="17">
        <f t="shared" ca="1" si="1051"/>
        <v>2.3553082191780823</v>
      </c>
      <c r="L1055" s="17">
        <f t="shared" ca="1" si="1051"/>
        <v>2.5090582191780824</v>
      </c>
      <c r="M1055" s="17">
        <f t="shared" ca="1" si="1051"/>
        <v>2.6940924657534246</v>
      </c>
      <c r="N1055" s="17">
        <f t="shared" ca="1" si="1051"/>
        <v>2.7996061643835612</v>
      </c>
      <c r="O1055" s="18">
        <v>3</v>
      </c>
      <c r="Q1055" s="19">
        <f t="shared" ca="1" si="1026"/>
        <v>58.408000000000001</v>
      </c>
      <c r="R1055" t="s">
        <v>63</v>
      </c>
      <c r="S1055">
        <v>2098</v>
      </c>
      <c r="T1055" s="17">
        <v>19.126999999999999</v>
      </c>
      <c r="U1055" s="17">
        <v>33.652999999999999</v>
      </c>
      <c r="V1055" s="17">
        <v>58.408000000000001</v>
      </c>
    </row>
    <row r="1056" spans="1:22" x14ac:dyDescent="0.45">
      <c r="A1056" t="str">
        <f t="shared" ref="A1056:B1056" si="1056">A888</f>
        <v>DOM</v>
      </c>
      <c r="B1056" t="str">
        <f t="shared" si="1056"/>
        <v>Dominican Republic</v>
      </c>
      <c r="C1056" s="6">
        <f t="shared" si="998"/>
        <v>7</v>
      </c>
      <c r="E1056" t="str">
        <f t="shared" si="1024"/>
        <v>NatGrdExt_DOM_7</v>
      </c>
      <c r="F1056" s="17">
        <f t="shared" ca="1" si="1039"/>
        <v>1.1579794520547946</v>
      </c>
      <c r="G1056" s="17">
        <f t="shared" ca="1" si="1051"/>
        <v>1.3627910958904108</v>
      </c>
      <c r="H1056" s="17">
        <f t="shared" ca="1" si="1051"/>
        <v>1.8034931506849312</v>
      </c>
      <c r="I1056" s="17">
        <f t="shared" ca="1" si="1051"/>
        <v>2.2328424657534245</v>
      </c>
      <c r="J1056" s="17">
        <f t="shared" ca="1" si="1051"/>
        <v>2.6253082191780819</v>
      </c>
      <c r="K1056" s="17">
        <f t="shared" ca="1" si="1051"/>
        <v>2.9602397260273969</v>
      </c>
      <c r="L1056" s="17">
        <f t="shared" ca="1" si="1051"/>
        <v>3.2372260273972602</v>
      </c>
      <c r="M1056" s="17">
        <f t="shared" ca="1" si="1051"/>
        <v>3.4672602739726019</v>
      </c>
      <c r="N1056" s="17">
        <f t="shared" ca="1" si="1051"/>
        <v>3.5701027397260274</v>
      </c>
      <c r="O1056" s="18">
        <v>3</v>
      </c>
      <c r="Q1056" s="19">
        <f t="shared" ca="1" si="1026"/>
        <v>59.773000000000003</v>
      </c>
      <c r="R1056" t="s">
        <v>63</v>
      </c>
      <c r="S1056">
        <v>2099</v>
      </c>
      <c r="T1056" s="17">
        <v>19.192</v>
      </c>
      <c r="U1056" s="17">
        <v>34.109000000000002</v>
      </c>
      <c r="V1056" s="17">
        <v>59.773000000000003</v>
      </c>
    </row>
    <row r="1057" spans="1:22" x14ac:dyDescent="0.45">
      <c r="A1057" t="str">
        <f t="shared" ref="A1057:B1057" si="1057">A889</f>
        <v>DZA</v>
      </c>
      <c r="B1057" t="str">
        <f t="shared" si="1057"/>
        <v>Algeria</v>
      </c>
      <c r="C1057" s="6">
        <f t="shared" si="998"/>
        <v>7</v>
      </c>
      <c r="E1057" t="str">
        <f t="shared" si="1024"/>
        <v>NatGrdExt_DZA_7</v>
      </c>
      <c r="F1057" s="17">
        <f t="shared" ca="1" si="1039"/>
        <v>4.6488184931506851</v>
      </c>
      <c r="G1057" s="17">
        <f t="shared" ca="1" si="1051"/>
        <v>5.9581335616438347</v>
      </c>
      <c r="H1057" s="17">
        <f t="shared" ca="1" si="1051"/>
        <v>9.4533390410958908</v>
      </c>
      <c r="I1057" s="17">
        <f t="shared" ca="1" si="1051"/>
        <v>14.433955479452054</v>
      </c>
      <c r="J1057" s="17">
        <f t="shared" ca="1" si="1051"/>
        <v>20.718749999999996</v>
      </c>
      <c r="K1057" s="17">
        <f t="shared" ca="1" si="1051"/>
        <v>27.882688356164383</v>
      </c>
      <c r="L1057" s="17">
        <f t="shared" ca="1" si="1051"/>
        <v>35.672054794520548</v>
      </c>
      <c r="M1057" s="17">
        <f t="shared" ca="1" si="1051"/>
        <v>43.531335616438348</v>
      </c>
      <c r="N1057" s="17">
        <f t="shared" ca="1" si="1051"/>
        <v>47.223390410958906</v>
      </c>
      <c r="O1057" s="18">
        <v>3</v>
      </c>
      <c r="Q1057" s="19">
        <f t="shared" ca="1" si="1026"/>
        <v>61.134999999999998</v>
      </c>
      <c r="R1057" t="s">
        <v>63</v>
      </c>
      <c r="S1057">
        <v>2100</v>
      </c>
      <c r="T1057" s="17">
        <v>19.245000000000001</v>
      </c>
      <c r="U1057" s="17">
        <v>34.551000000000002</v>
      </c>
      <c r="V1057" s="17">
        <v>61.134999999999998</v>
      </c>
    </row>
    <row r="1058" spans="1:22" x14ac:dyDescent="0.45">
      <c r="A1058" t="str">
        <f t="shared" ref="A1058:B1058" si="1058">A890</f>
        <v>ECU</v>
      </c>
      <c r="B1058" t="str">
        <f t="shared" si="1058"/>
        <v>Ecuador</v>
      </c>
      <c r="C1058" s="6">
        <f t="shared" si="998"/>
        <v>7</v>
      </c>
      <c r="E1058" t="str">
        <f t="shared" si="1024"/>
        <v>NatGrdExt_ECU_7</v>
      </c>
      <c r="F1058" s="17">
        <f t="shared" ca="1" si="1039"/>
        <v>2.0899828767123285</v>
      </c>
      <c r="G1058" s="17">
        <f t="shared" ca="1" si="1051"/>
        <v>2.7443321917808219</v>
      </c>
      <c r="H1058" s="17">
        <f t="shared" ca="1" si="1051"/>
        <v>4.5458219178082189</v>
      </c>
      <c r="I1058" s="17">
        <f t="shared" ca="1" si="1051"/>
        <v>7.0515410958904106</v>
      </c>
      <c r="J1058" s="17">
        <f t="shared" ca="1" si="1051"/>
        <v>10.190702054794519</v>
      </c>
      <c r="K1058" s="17">
        <f t="shared" ca="1" si="1051"/>
        <v>13.695205479452055</v>
      </c>
      <c r="L1058" s="17">
        <f t="shared" ca="1" si="1051"/>
        <v>17.19025684931507</v>
      </c>
      <c r="M1058" s="17">
        <f t="shared" ca="1" si="1051"/>
        <v>20.342928082191779</v>
      </c>
      <c r="N1058" s="17">
        <f t="shared" ca="1" si="1051"/>
        <v>21.733202054794518</v>
      </c>
      <c r="O1058" s="18">
        <v>3</v>
      </c>
      <c r="Q1058" s="19">
        <f t="shared" ca="1" si="1026"/>
        <v>95.301000000000002</v>
      </c>
      <c r="R1058" t="s">
        <v>64</v>
      </c>
      <c r="S1058">
        <v>2020</v>
      </c>
      <c r="T1058" s="17">
        <v>95.301000000000002</v>
      </c>
      <c r="U1058" s="17">
        <v>95.301000000000002</v>
      </c>
      <c r="V1058" s="17">
        <v>95.301000000000002</v>
      </c>
    </row>
    <row r="1059" spans="1:22" x14ac:dyDescent="0.45">
      <c r="A1059" t="str">
        <f t="shared" ref="A1059:B1059" si="1059">A891</f>
        <v>EGY</v>
      </c>
      <c r="B1059" t="str">
        <f t="shared" si="1059"/>
        <v>Egypt</v>
      </c>
      <c r="C1059" s="6">
        <f t="shared" si="998"/>
        <v>7</v>
      </c>
      <c r="E1059" t="str">
        <f t="shared" si="1024"/>
        <v>NatGrdExt_EGY_7</v>
      </c>
      <c r="F1059" s="17">
        <f t="shared" ca="1" si="1039"/>
        <v>15.71917808219178</v>
      </c>
      <c r="G1059" s="17">
        <f t="shared" ca="1" si="1051"/>
        <v>19.680256849315068</v>
      </c>
      <c r="H1059" s="17">
        <f t="shared" ca="1" si="1051"/>
        <v>28.772414383561639</v>
      </c>
      <c r="I1059" s="17">
        <f t="shared" ca="1" si="1051"/>
        <v>38.309794520547946</v>
      </c>
      <c r="J1059" s="17">
        <f t="shared" ca="1" si="1051"/>
        <v>47.161541095890406</v>
      </c>
      <c r="K1059" s="17">
        <f t="shared" ca="1" si="1051"/>
        <v>54.840410958904101</v>
      </c>
      <c r="L1059" s="17">
        <f t="shared" ca="1" si="1051"/>
        <v>61.138869863013703</v>
      </c>
      <c r="M1059" s="17">
        <f t="shared" ca="1" si="1051"/>
        <v>66.173116438356161</v>
      </c>
      <c r="N1059" s="17">
        <f t="shared" ca="1" si="1051"/>
        <v>68.211986301369862</v>
      </c>
      <c r="O1059" s="18">
        <v>3</v>
      </c>
      <c r="Q1059" s="19">
        <f t="shared" ca="1" si="1026"/>
        <v>95.74</v>
      </c>
      <c r="R1059" t="s">
        <v>64</v>
      </c>
      <c r="S1059">
        <v>2021</v>
      </c>
      <c r="T1059" s="17">
        <v>95.74</v>
      </c>
      <c r="U1059" s="17">
        <v>95.74</v>
      </c>
      <c r="V1059" s="17">
        <v>95.74</v>
      </c>
    </row>
    <row r="1060" spans="1:22" x14ac:dyDescent="0.45">
      <c r="A1060" t="str">
        <f t="shared" ref="A1060:B1060" si="1060">A892</f>
        <v>ERI</v>
      </c>
      <c r="B1060" t="str">
        <f t="shared" si="1060"/>
        <v>Eritrea</v>
      </c>
      <c r="C1060" s="6">
        <f t="shared" si="998"/>
        <v>7</v>
      </c>
      <c r="E1060" t="str">
        <f t="shared" si="1024"/>
        <v>NatGrdExt_ERI_7</v>
      </c>
      <c r="F1060" s="17">
        <f t="shared" ca="1" si="1039"/>
        <v>3.7345890410958898E-2</v>
      </c>
      <c r="G1060" s="17">
        <f t="shared" ca="1" si="1051"/>
        <v>5.131849315068493E-2</v>
      </c>
      <c r="H1060" s="17">
        <f t="shared" ca="1" si="1051"/>
        <v>9.3904109589041093E-2</v>
      </c>
      <c r="I1060" s="17">
        <f t="shared" ca="1" si="1051"/>
        <v>0.16366438356164381</v>
      </c>
      <c r="J1060" s="17">
        <f t="shared" ca="1" si="1051"/>
        <v>0.27154109589041087</v>
      </c>
      <c r="K1060" s="17">
        <f t="shared" ca="1" si="1051"/>
        <v>0.42914383561643826</v>
      </c>
      <c r="L1060" s="17">
        <f t="shared" ca="1" si="1051"/>
        <v>0.64109589041095894</v>
      </c>
      <c r="M1060" s="17">
        <f t="shared" ca="1" si="1051"/>
        <v>0.90138698630136982</v>
      </c>
      <c r="N1060" s="17">
        <f t="shared" ca="1" si="1051"/>
        <v>1.0441952054794521</v>
      </c>
      <c r="O1060" s="18">
        <v>3</v>
      </c>
      <c r="Q1060" s="19">
        <f t="shared" ca="1" si="1026"/>
        <v>96.143000000000001</v>
      </c>
      <c r="R1060" t="s">
        <v>64</v>
      </c>
      <c r="S1060">
        <v>2022</v>
      </c>
      <c r="T1060" s="17">
        <v>96.143000000000001</v>
      </c>
      <c r="U1060" s="17">
        <v>96.143000000000001</v>
      </c>
      <c r="V1060" s="17">
        <v>96.143000000000001</v>
      </c>
    </row>
    <row r="1061" spans="1:22" x14ac:dyDescent="0.45">
      <c r="A1061" t="str">
        <f t="shared" ref="A1061:B1061" si="1061">A893</f>
        <v>ESH</v>
      </c>
      <c r="B1061" t="str">
        <f t="shared" si="1061"/>
        <v>Western Sahara</v>
      </c>
      <c r="C1061" s="6">
        <f t="shared" si="998"/>
        <v>7</v>
      </c>
      <c r="E1061" t="str">
        <f t="shared" si="1024"/>
        <v>NatGrdExt_ESH_7</v>
      </c>
      <c r="F1061" s="17">
        <f t="shared" si="1039"/>
        <v>0</v>
      </c>
      <c r="G1061" s="17">
        <f t="shared" ref="G1061:N1070" si="1062">MAX(F1061,SUMIFS($Q$5:$Q$19999,$R$5:$R$19999,RIGHT($A1061,3),$S$5:$S$19999,G$4)*VLOOKUP($C1061,$Y$5:$Z$15,2,FALSE)/8.76)+SUMIF($Y$5:$Y$15,$C1061,$AA$5:$AA$15)</f>
        <v>0</v>
      </c>
      <c r="H1061" s="17">
        <f t="shared" si="1062"/>
        <v>0</v>
      </c>
      <c r="I1061" s="17">
        <f t="shared" si="1062"/>
        <v>0</v>
      </c>
      <c r="J1061" s="17">
        <f t="shared" si="1062"/>
        <v>0</v>
      </c>
      <c r="K1061" s="17">
        <f t="shared" si="1062"/>
        <v>0</v>
      </c>
      <c r="L1061" s="17">
        <f t="shared" si="1062"/>
        <v>0</v>
      </c>
      <c r="M1061" s="17">
        <f t="shared" si="1062"/>
        <v>0</v>
      </c>
      <c r="N1061" s="17">
        <f t="shared" si="1062"/>
        <v>0</v>
      </c>
      <c r="O1061" s="18">
        <v>3</v>
      </c>
      <c r="Q1061" s="19">
        <f t="shared" ca="1" si="1026"/>
        <v>96.519000000000005</v>
      </c>
      <c r="R1061" t="s">
        <v>64</v>
      </c>
      <c r="S1061">
        <v>2023</v>
      </c>
      <c r="T1061" s="17">
        <v>96.519000000000005</v>
      </c>
      <c r="U1061" s="17">
        <v>96.519000000000005</v>
      </c>
      <c r="V1061" s="17">
        <v>96.519000000000005</v>
      </c>
    </row>
    <row r="1062" spans="1:22" x14ac:dyDescent="0.45">
      <c r="A1062" t="str">
        <f t="shared" ref="A1062:B1062" si="1063">A894</f>
        <v>ESP</v>
      </c>
      <c r="B1062" t="str">
        <f t="shared" si="1063"/>
        <v>Spain</v>
      </c>
      <c r="C1062" s="6">
        <f t="shared" si="998"/>
        <v>7</v>
      </c>
      <c r="E1062" t="str">
        <f t="shared" si="1024"/>
        <v>NatGrdExt_ESP_7</v>
      </c>
      <c r="F1062" s="17">
        <f t="shared" ca="1" si="1039"/>
        <v>14.246917808219177</v>
      </c>
      <c r="G1062" s="17">
        <f t="shared" ca="1" si="1062"/>
        <v>14.246917808219177</v>
      </c>
      <c r="H1062" s="17">
        <f t="shared" ca="1" si="1062"/>
        <v>14.246917808219177</v>
      </c>
      <c r="I1062" s="17">
        <f t="shared" ca="1" si="1062"/>
        <v>14.246917808219177</v>
      </c>
      <c r="J1062" s="17">
        <f t="shared" ca="1" si="1062"/>
        <v>14.246917808219177</v>
      </c>
      <c r="K1062" s="17">
        <f t="shared" ca="1" si="1062"/>
        <v>14.246917808219177</v>
      </c>
      <c r="L1062" s="17">
        <f t="shared" ca="1" si="1062"/>
        <v>14.246917808219177</v>
      </c>
      <c r="M1062" s="17">
        <f t="shared" ca="1" si="1062"/>
        <v>14.246917808219177</v>
      </c>
      <c r="N1062" s="17">
        <f t="shared" ca="1" si="1062"/>
        <v>14.246917808219177</v>
      </c>
      <c r="O1062" s="18">
        <v>3</v>
      </c>
      <c r="Q1062" s="19">
        <f t="shared" ca="1" si="1026"/>
        <v>96.876999999999995</v>
      </c>
      <c r="R1062" t="s">
        <v>64</v>
      </c>
      <c r="S1062">
        <v>2024</v>
      </c>
      <c r="T1062" s="17">
        <v>96.876999999999995</v>
      </c>
      <c r="U1062" s="17">
        <v>96.876999999999995</v>
      </c>
      <c r="V1062" s="17">
        <v>96.876999999999995</v>
      </c>
    </row>
    <row r="1063" spans="1:22" x14ac:dyDescent="0.45">
      <c r="A1063" t="str">
        <f t="shared" ref="A1063:B1063" si="1064">A895</f>
        <v>EST</v>
      </c>
      <c r="B1063" t="str">
        <f t="shared" si="1064"/>
        <v>Estonia</v>
      </c>
      <c r="C1063" s="6">
        <f t="shared" si="998"/>
        <v>7</v>
      </c>
      <c r="E1063" t="str">
        <f t="shared" si="1024"/>
        <v>NatGrdExt_EST_7</v>
      </c>
      <c r="F1063" s="17">
        <f t="shared" ca="1" si="1039"/>
        <v>0.55397260273972604</v>
      </c>
      <c r="G1063" s="17">
        <f t="shared" ca="1" si="1062"/>
        <v>0.58916095890410958</v>
      </c>
      <c r="H1063" s="17">
        <f t="shared" ca="1" si="1062"/>
        <v>0.66087328767123277</v>
      </c>
      <c r="I1063" s="17">
        <f t="shared" ca="1" si="1062"/>
        <v>0.7262157534246575</v>
      </c>
      <c r="J1063" s="17">
        <f t="shared" ca="1" si="1062"/>
        <v>0.78909246575342462</v>
      </c>
      <c r="K1063" s="17">
        <f t="shared" ca="1" si="1062"/>
        <v>0.84436643835616443</v>
      </c>
      <c r="L1063" s="17">
        <f t="shared" ca="1" si="1062"/>
        <v>0.90400684931506836</v>
      </c>
      <c r="M1063" s="17">
        <f t="shared" ca="1" si="1062"/>
        <v>0.97263698630136974</v>
      </c>
      <c r="N1063" s="17">
        <f t="shared" ca="1" si="1062"/>
        <v>1.0085445205479451</v>
      </c>
      <c r="O1063" s="18">
        <v>3</v>
      </c>
      <c r="Q1063" s="19">
        <f t="shared" ca="1" si="1026"/>
        <v>97.224999999999994</v>
      </c>
      <c r="R1063" t="s">
        <v>64</v>
      </c>
      <c r="S1063">
        <v>2025</v>
      </c>
      <c r="T1063" s="17">
        <v>97.224999999999994</v>
      </c>
      <c r="U1063" s="17">
        <v>97.224999999999994</v>
      </c>
      <c r="V1063" s="17">
        <v>97.224999999999994</v>
      </c>
    </row>
    <row r="1064" spans="1:22" x14ac:dyDescent="0.45">
      <c r="A1064" t="str">
        <f t="shared" ref="A1064:B1064" si="1065">A896</f>
        <v>ETH</v>
      </c>
      <c r="B1064" t="str">
        <f t="shared" si="1065"/>
        <v>Ethiopia</v>
      </c>
      <c r="C1064" s="6">
        <f t="shared" si="998"/>
        <v>7</v>
      </c>
      <c r="E1064" t="str">
        <f t="shared" si="1024"/>
        <v>NatGrdExt_ETH_7</v>
      </c>
      <c r="F1064" s="17">
        <f t="shared" ca="1" si="1039"/>
        <v>0.68815068493150688</v>
      </c>
      <c r="G1064" s="17">
        <f t="shared" ca="1" si="1062"/>
        <v>0.9959075342465753</v>
      </c>
      <c r="H1064" s="17">
        <f t="shared" ca="1" si="1062"/>
        <v>2.024178082191781</v>
      </c>
      <c r="I1064" s="17">
        <f t="shared" ca="1" si="1062"/>
        <v>3.9515753424657536</v>
      </c>
      <c r="J1064" s="17">
        <f t="shared" ca="1" si="1062"/>
        <v>7.4127226027397253</v>
      </c>
      <c r="K1064" s="17">
        <f t="shared" ca="1" si="1062"/>
        <v>13.243921232876712</v>
      </c>
      <c r="L1064" s="17">
        <f t="shared" ca="1" si="1062"/>
        <v>22.422996575342463</v>
      </c>
      <c r="M1064" s="17">
        <f t="shared" ca="1" si="1062"/>
        <v>35.805154109589033</v>
      </c>
      <c r="N1064" s="17">
        <f t="shared" ca="1" si="1062"/>
        <v>44.155428082191776</v>
      </c>
      <c r="O1064" s="18">
        <v>3</v>
      </c>
      <c r="Q1064" s="19">
        <f t="shared" ca="1" si="1026"/>
        <v>97.573999999999998</v>
      </c>
      <c r="R1064" t="s">
        <v>64</v>
      </c>
      <c r="S1064">
        <v>2026</v>
      </c>
      <c r="T1064" s="17">
        <v>97.573999999999998</v>
      </c>
      <c r="U1064" s="17">
        <v>97.573999999999998</v>
      </c>
      <c r="V1064" s="17">
        <v>97.573999999999998</v>
      </c>
    </row>
    <row r="1065" spans="1:22" x14ac:dyDescent="0.45">
      <c r="A1065" t="str">
        <f t="shared" ref="A1065:B1065" si="1066">A897</f>
        <v>FIN</v>
      </c>
      <c r="B1065" t="str">
        <f t="shared" si="1066"/>
        <v>Finland</v>
      </c>
      <c r="C1065" s="6">
        <f t="shared" si="998"/>
        <v>7</v>
      </c>
      <c r="E1065" t="str">
        <f t="shared" si="1024"/>
        <v>NatGrdExt_FIN_7</v>
      </c>
      <c r="F1065" s="17">
        <f t="shared" ca="1" si="1039"/>
        <v>4.5218835616438344</v>
      </c>
      <c r="G1065" s="17">
        <f t="shared" ca="1" si="1062"/>
        <v>4.5646232876712327</v>
      </c>
      <c r="H1065" s="17">
        <f t="shared" ca="1" si="1062"/>
        <v>4.6444520547945212</v>
      </c>
      <c r="I1065" s="17">
        <f t="shared" ca="1" si="1062"/>
        <v>4.7590582191780824</v>
      </c>
      <c r="J1065" s="17">
        <f t="shared" ca="1" si="1062"/>
        <v>4.9769178082191772</v>
      </c>
      <c r="K1065" s="17">
        <f t="shared" ca="1" si="1062"/>
        <v>5.2801027397260265</v>
      </c>
      <c r="L1065" s="17">
        <f t="shared" ca="1" si="1062"/>
        <v>5.643852739726027</v>
      </c>
      <c r="M1065" s="17">
        <f t="shared" ca="1" si="1062"/>
        <v>6.0948287671232872</v>
      </c>
      <c r="N1065" s="17">
        <f t="shared" ca="1" si="1062"/>
        <v>6.3552739726027383</v>
      </c>
      <c r="O1065" s="18">
        <v>3</v>
      </c>
      <c r="Q1065" s="19">
        <f t="shared" ca="1" si="1026"/>
        <v>97.881</v>
      </c>
      <c r="R1065" t="s">
        <v>64</v>
      </c>
      <c r="S1065">
        <v>2027</v>
      </c>
      <c r="T1065" s="17">
        <v>97.828999999999994</v>
      </c>
      <c r="U1065" s="17">
        <v>97.981999999999999</v>
      </c>
      <c r="V1065" s="17">
        <v>97.881</v>
      </c>
    </row>
    <row r="1066" spans="1:22" x14ac:dyDescent="0.45">
      <c r="A1066" t="str">
        <f t="shared" ref="A1066:B1066" si="1067">A898</f>
        <v>FRA</v>
      </c>
      <c r="B1066" t="str">
        <f t="shared" si="1067"/>
        <v>France</v>
      </c>
      <c r="C1066" s="6">
        <f t="shared" si="998"/>
        <v>7</v>
      </c>
      <c r="E1066" t="str">
        <f t="shared" si="1024"/>
        <v>NatGrdExt_FRA_7</v>
      </c>
      <c r="F1066" s="17">
        <f t="shared" ca="1" si="1039"/>
        <v>27.050188356164384</v>
      </c>
      <c r="G1066" s="17">
        <f t="shared" ca="1" si="1062"/>
        <v>27.6521404109589</v>
      </c>
      <c r="H1066" s="17">
        <f t="shared" ca="1" si="1062"/>
        <v>28.828613013698629</v>
      </c>
      <c r="I1066" s="17">
        <f t="shared" ca="1" si="1062"/>
        <v>29.819280821917804</v>
      </c>
      <c r="J1066" s="17">
        <f t="shared" ca="1" si="1062"/>
        <v>31.024006849315064</v>
      </c>
      <c r="K1066" s="17">
        <f t="shared" ca="1" si="1062"/>
        <v>32.571010273972604</v>
      </c>
      <c r="L1066" s="17">
        <f t="shared" ca="1" si="1062"/>
        <v>34.466969178082188</v>
      </c>
      <c r="M1066" s="17">
        <f t="shared" ca="1" si="1062"/>
        <v>36.71753424657534</v>
      </c>
      <c r="N1066" s="17">
        <f t="shared" ca="1" si="1062"/>
        <v>37.955547945205474</v>
      </c>
      <c r="O1066" s="18">
        <v>3</v>
      </c>
      <c r="Q1066" s="19">
        <f t="shared" ca="1" si="1026"/>
        <v>98.171000000000006</v>
      </c>
      <c r="R1066" t="s">
        <v>64</v>
      </c>
      <c r="S1066">
        <v>2028</v>
      </c>
      <c r="T1066" s="17">
        <v>98.07</v>
      </c>
      <c r="U1066" s="17">
        <v>98.381</v>
      </c>
      <c r="V1066" s="17">
        <v>98.171000000000006</v>
      </c>
    </row>
    <row r="1067" spans="1:22" x14ac:dyDescent="0.45">
      <c r="A1067" t="str">
        <f t="shared" ref="A1067:B1067" si="1068">A899</f>
        <v>GAB</v>
      </c>
      <c r="B1067" t="str">
        <f t="shared" si="1068"/>
        <v>Gabon</v>
      </c>
      <c r="C1067" s="6">
        <f t="shared" si="998"/>
        <v>7</v>
      </c>
      <c r="E1067" t="str">
        <f t="shared" si="1024"/>
        <v>NatGrdExt_GAB_7</v>
      </c>
      <c r="F1067" s="17">
        <f t="shared" ca="1" si="1039"/>
        <v>0.16700342465753423</v>
      </c>
      <c r="G1067" s="17">
        <f t="shared" ca="1" si="1062"/>
        <v>0.20085616438356163</v>
      </c>
      <c r="H1067" s="17">
        <f t="shared" ca="1" si="1062"/>
        <v>0.27601027397260275</v>
      </c>
      <c r="I1067" s="17">
        <f t="shared" ca="1" si="1062"/>
        <v>0.36205479452054795</v>
      </c>
      <c r="J1067" s="17">
        <f t="shared" ca="1" si="1062"/>
        <v>0.45426369863013699</v>
      </c>
      <c r="K1067" s="17">
        <f t="shared" ca="1" si="1062"/>
        <v>0.5463698630136985</v>
      </c>
      <c r="L1067" s="17">
        <f t="shared" ca="1" si="1062"/>
        <v>0.6359075342465752</v>
      </c>
      <c r="M1067" s="17">
        <f t="shared" ca="1" si="1062"/>
        <v>0.71907534246575333</v>
      </c>
      <c r="N1067" s="17">
        <f t="shared" ca="1" si="1062"/>
        <v>0.75662671232876699</v>
      </c>
      <c r="O1067" s="18">
        <v>3</v>
      </c>
      <c r="Q1067" s="19">
        <f t="shared" ca="1" si="1026"/>
        <v>98.447000000000003</v>
      </c>
      <c r="R1067" t="s">
        <v>64</v>
      </c>
      <c r="S1067">
        <v>2029</v>
      </c>
      <c r="T1067" s="17">
        <v>98.296999999999997</v>
      </c>
      <c r="U1067" s="17">
        <v>98.77</v>
      </c>
      <c r="V1067" s="17">
        <v>98.447000000000003</v>
      </c>
    </row>
    <row r="1068" spans="1:22" x14ac:dyDescent="0.45">
      <c r="A1068" t="str">
        <f t="shared" ref="A1068:B1068" si="1069">A900</f>
        <v>GBR</v>
      </c>
      <c r="B1068" t="str">
        <f t="shared" si="1069"/>
        <v>United Kingdom</v>
      </c>
      <c r="C1068" s="6">
        <f t="shared" si="998"/>
        <v>7</v>
      </c>
      <c r="E1068" t="str">
        <f t="shared" si="1024"/>
        <v>NatGrdExt_GBR_7</v>
      </c>
      <c r="F1068" s="17">
        <f t="shared" ca="1" si="1039"/>
        <v>19.871558219178084</v>
      </c>
      <c r="G1068" s="17">
        <f t="shared" ca="1" si="1062"/>
        <v>20.28585616438356</v>
      </c>
      <c r="H1068" s="17">
        <f t="shared" ca="1" si="1062"/>
        <v>20.999486301369863</v>
      </c>
      <c r="I1068" s="17">
        <f t="shared" ca="1" si="1062"/>
        <v>21.756369863013695</v>
      </c>
      <c r="J1068" s="17">
        <f t="shared" ca="1" si="1062"/>
        <v>22.590513698630133</v>
      </c>
      <c r="K1068" s="17">
        <f t="shared" ca="1" si="1062"/>
        <v>23.547842465753426</v>
      </c>
      <c r="L1068" s="17">
        <f t="shared" ca="1" si="1062"/>
        <v>24.739315068493148</v>
      </c>
      <c r="M1068" s="17">
        <f t="shared" ca="1" si="1062"/>
        <v>26.191284246575339</v>
      </c>
      <c r="N1068" s="17">
        <f t="shared" ca="1" si="1062"/>
        <v>27.007551369863009</v>
      </c>
      <c r="O1068" s="18">
        <v>3</v>
      </c>
      <c r="Q1068" s="19">
        <f t="shared" ca="1" si="1026"/>
        <v>98.712999999999994</v>
      </c>
      <c r="R1068" t="s">
        <v>64</v>
      </c>
      <c r="S1068">
        <v>2030</v>
      </c>
      <c r="T1068" s="17">
        <v>98.515000000000001</v>
      </c>
      <c r="U1068" s="17">
        <v>99.152000000000001</v>
      </c>
      <c r="V1068" s="17">
        <v>98.712999999999994</v>
      </c>
    </row>
    <row r="1069" spans="1:22" x14ac:dyDescent="0.45">
      <c r="A1069" t="str">
        <f t="shared" ref="A1069:B1069" si="1070">A901</f>
        <v>GEO</v>
      </c>
      <c r="B1069" t="str">
        <f t="shared" si="1070"/>
        <v>Georgia</v>
      </c>
      <c r="C1069" s="6">
        <f t="shared" si="998"/>
        <v>7</v>
      </c>
      <c r="E1069" t="str">
        <f t="shared" si="1024"/>
        <v>NatGrdExt_GEO_7</v>
      </c>
      <c r="F1069" s="17">
        <f t="shared" ca="1" si="1039"/>
        <v>0.50111301369863015</v>
      </c>
      <c r="G1069" s="17">
        <f t="shared" ca="1" si="1062"/>
        <v>0.5281849315068492</v>
      </c>
      <c r="H1069" s="17">
        <f t="shared" ca="1" si="1062"/>
        <v>0.58571917808219176</v>
      </c>
      <c r="I1069" s="17">
        <f t="shared" ca="1" si="1062"/>
        <v>0.6433047945205479</v>
      </c>
      <c r="J1069" s="17">
        <f t="shared" ca="1" si="1062"/>
        <v>0.69601027397260273</v>
      </c>
      <c r="K1069" s="17">
        <f t="shared" ca="1" si="1062"/>
        <v>0.74994863013698632</v>
      </c>
      <c r="L1069" s="17">
        <f t="shared" ca="1" si="1062"/>
        <v>0.80573630136986296</v>
      </c>
      <c r="M1069" s="17">
        <f t="shared" ca="1" si="1062"/>
        <v>0.86049657534246571</v>
      </c>
      <c r="N1069" s="17">
        <f t="shared" ca="1" si="1062"/>
        <v>0.88767123287671235</v>
      </c>
      <c r="O1069" s="18">
        <v>3</v>
      </c>
      <c r="Q1069" s="19">
        <f t="shared" ca="1" si="1026"/>
        <v>98.971999999999994</v>
      </c>
      <c r="R1069" t="s">
        <v>64</v>
      </c>
      <c r="S1069">
        <v>2031</v>
      </c>
      <c r="T1069" s="17">
        <v>98.722999999999999</v>
      </c>
      <c r="U1069" s="17">
        <v>99.525000000000006</v>
      </c>
      <c r="V1069" s="17">
        <v>98.971999999999994</v>
      </c>
    </row>
    <row r="1070" spans="1:22" x14ac:dyDescent="0.45">
      <c r="A1070" t="str">
        <f t="shared" ref="A1070:B1070" si="1071">A902</f>
        <v>GHA</v>
      </c>
      <c r="B1070" t="str">
        <f t="shared" si="1071"/>
        <v>Ghana</v>
      </c>
      <c r="C1070" s="6">
        <f t="shared" ref="C1070:C1133" si="1072">C902+1</f>
        <v>7</v>
      </c>
      <c r="E1070" t="str">
        <f t="shared" si="1024"/>
        <v>NatGrdExt_GHA_7</v>
      </c>
      <c r="F1070" s="17">
        <f t="shared" ca="1" si="1039"/>
        <v>0.87714041095890405</v>
      </c>
      <c r="G1070" s="17">
        <f t="shared" ca="1" si="1062"/>
        <v>1.1436986301369862</v>
      </c>
      <c r="H1070" s="17">
        <f t="shared" ca="1" si="1062"/>
        <v>1.8929280821917804</v>
      </c>
      <c r="I1070" s="17">
        <f t="shared" ca="1" si="1062"/>
        <v>2.9834075342465751</v>
      </c>
      <c r="J1070" s="17">
        <f t="shared" ca="1" si="1062"/>
        <v>4.4575684931506849</v>
      </c>
      <c r="K1070" s="17">
        <f t="shared" ca="1" si="1062"/>
        <v>6.3102739726027401</v>
      </c>
      <c r="L1070" s="17">
        <f t="shared" ca="1" si="1062"/>
        <v>8.4752568493150697</v>
      </c>
      <c r="M1070" s="17">
        <f t="shared" ca="1" si="1062"/>
        <v>10.820496575342466</v>
      </c>
      <c r="N1070" s="17">
        <f t="shared" ca="1" si="1062"/>
        <v>12.013715753424655</v>
      </c>
      <c r="O1070" s="18">
        <v>3</v>
      </c>
      <c r="Q1070" s="19">
        <f t="shared" ca="1" si="1026"/>
        <v>99.221999999999994</v>
      </c>
      <c r="R1070" t="s">
        <v>64</v>
      </c>
      <c r="S1070">
        <v>2032</v>
      </c>
      <c r="T1070" s="17">
        <v>98.923000000000002</v>
      </c>
      <c r="U1070" s="17">
        <v>99.89</v>
      </c>
      <c r="V1070" s="17">
        <v>99.221999999999994</v>
      </c>
    </row>
    <row r="1071" spans="1:22" x14ac:dyDescent="0.45">
      <c r="A1071" t="str">
        <f t="shared" ref="A1071:B1071" si="1073">A903</f>
        <v>GIN</v>
      </c>
      <c r="B1071" t="str">
        <f t="shared" si="1073"/>
        <v>Guinea</v>
      </c>
      <c r="C1071" s="6">
        <f t="shared" si="1072"/>
        <v>7</v>
      </c>
      <c r="E1071" t="str">
        <f t="shared" si="1024"/>
        <v>NatGrdExt_GIN_7</v>
      </c>
      <c r="F1071" s="17">
        <f t="shared" ca="1" si="1039"/>
        <v>0.12046232876712329</v>
      </c>
      <c r="G1071" s="17">
        <f t="shared" ref="G1071:N1080" ca="1" si="1074">MAX(F1071,SUMIFS($Q$5:$Q$19999,$R$5:$R$19999,RIGHT($A1071,3),$S$5:$S$19999,G$4)*VLOOKUP($C1071,$Y$5:$Z$15,2,FALSE)/8.76)+SUMIF($Y$5:$Y$15,$C1071,$AA$5:$AA$15)</f>
        <v>0.16782534246575342</v>
      </c>
      <c r="H1071" s="17">
        <f t="shared" ca="1" si="1074"/>
        <v>0.31304794520547941</v>
      </c>
      <c r="I1071" s="17">
        <f t="shared" ca="1" si="1074"/>
        <v>0.55484589041095889</v>
      </c>
      <c r="J1071" s="17">
        <f t="shared" ca="1" si="1074"/>
        <v>0.93405821917808218</v>
      </c>
      <c r="K1071" s="17">
        <f t="shared" ca="1" si="1074"/>
        <v>1.4879280821917806</v>
      </c>
      <c r="L1071" s="17">
        <f t="shared" ca="1" si="1074"/>
        <v>2.2344349315068492</v>
      </c>
      <c r="M1071" s="17">
        <f t="shared" ca="1" si="1074"/>
        <v>3.1550856164383556</v>
      </c>
      <c r="N1071" s="17">
        <f t="shared" ca="1" si="1074"/>
        <v>3.6619520547945204</v>
      </c>
      <c r="O1071" s="18">
        <v>3</v>
      </c>
      <c r="Q1071" s="19">
        <f t="shared" ca="1" si="1026"/>
        <v>99.465000000000003</v>
      </c>
      <c r="R1071" t="s">
        <v>64</v>
      </c>
      <c r="S1071">
        <v>2033</v>
      </c>
      <c r="T1071" s="17">
        <v>99.114999999999995</v>
      </c>
      <c r="U1071" s="17">
        <v>100.248</v>
      </c>
      <c r="V1071" s="17">
        <v>99.465000000000003</v>
      </c>
    </row>
    <row r="1072" spans="1:22" x14ac:dyDescent="0.45">
      <c r="A1072" t="str">
        <f t="shared" ref="A1072:B1072" si="1075">A904</f>
        <v>GMB</v>
      </c>
      <c r="B1072" t="str">
        <f t="shared" si="1075"/>
        <v>The Gambia</v>
      </c>
      <c r="C1072" s="6">
        <f t="shared" si="1072"/>
        <v>7</v>
      </c>
      <c r="E1072" t="str">
        <f t="shared" si="1024"/>
        <v>NatGrdExt_GMB_7</v>
      </c>
      <c r="F1072" s="17">
        <f t="shared" ca="1" si="1039"/>
        <v>2.2345890410958903E-2</v>
      </c>
      <c r="G1072" s="17">
        <f t="shared" ca="1" si="1074"/>
        <v>3.1027397260273971E-2</v>
      </c>
      <c r="H1072" s="17">
        <f t="shared" ca="1" si="1074"/>
        <v>5.7277397260273963E-2</v>
      </c>
      <c r="I1072" s="17">
        <f t="shared" ca="1" si="1074"/>
        <v>0.10042808219178082</v>
      </c>
      <c r="J1072" s="17">
        <f t="shared" ca="1" si="1074"/>
        <v>0.16751712328767124</v>
      </c>
      <c r="K1072" s="17">
        <f t="shared" ca="1" si="1074"/>
        <v>0.26542808219178082</v>
      </c>
      <c r="L1072" s="17">
        <f t="shared" ca="1" si="1074"/>
        <v>0.39750000000000002</v>
      </c>
      <c r="M1072" s="17">
        <f t="shared" ca="1" si="1074"/>
        <v>0.56013698630136988</v>
      </c>
      <c r="N1072" s="17">
        <f t="shared" ca="1" si="1074"/>
        <v>0.6495719178082191</v>
      </c>
      <c r="O1072" s="18">
        <v>3</v>
      </c>
      <c r="Q1072" s="19">
        <f t="shared" ca="1" si="1026"/>
        <v>99.697999999999993</v>
      </c>
      <c r="R1072" t="s">
        <v>64</v>
      </c>
      <c r="S1072">
        <v>2034</v>
      </c>
      <c r="T1072" s="17">
        <v>99.299000000000007</v>
      </c>
      <c r="U1072" s="17">
        <v>100.601</v>
      </c>
      <c r="V1072" s="17">
        <v>99.697999999999993</v>
      </c>
    </row>
    <row r="1073" spans="1:22" x14ac:dyDescent="0.45">
      <c r="A1073" t="str">
        <f t="shared" ref="A1073:B1073" si="1076">A905</f>
        <v>GNB</v>
      </c>
      <c r="B1073" t="str">
        <f t="shared" si="1076"/>
        <v>Guinea-Bissau</v>
      </c>
      <c r="C1073" s="6">
        <f t="shared" si="1072"/>
        <v>7</v>
      </c>
      <c r="E1073" t="str">
        <f t="shared" si="1024"/>
        <v>NatGrdExt_GNB_7</v>
      </c>
      <c r="F1073" s="17">
        <f t="shared" ca="1" si="1039"/>
        <v>1.8133561643835613E-2</v>
      </c>
      <c r="G1073" s="17">
        <f t="shared" ca="1" si="1074"/>
        <v>2.5171232876712326E-2</v>
      </c>
      <c r="H1073" s="17">
        <f t="shared" ca="1" si="1074"/>
        <v>4.7003424657534244E-2</v>
      </c>
      <c r="I1073" s="17">
        <f t="shared" ca="1" si="1074"/>
        <v>8.3527397260273958E-2</v>
      </c>
      <c r="J1073" s="17">
        <f t="shared" ca="1" si="1074"/>
        <v>0.14054794520547947</v>
      </c>
      <c r="K1073" s="17">
        <f t="shared" ca="1" si="1074"/>
        <v>0.22309931506849315</v>
      </c>
      <c r="L1073" s="17">
        <f t="shared" ca="1" si="1074"/>
        <v>0.33231164383561645</v>
      </c>
      <c r="M1073" s="17">
        <f t="shared" ca="1" si="1074"/>
        <v>0.46263698630136985</v>
      </c>
      <c r="N1073" s="17">
        <f t="shared" ca="1" si="1074"/>
        <v>0.53198630136986302</v>
      </c>
      <c r="O1073" s="18">
        <v>3</v>
      </c>
      <c r="Q1073" s="19">
        <f t="shared" ca="1" si="1026"/>
        <v>99.921000000000006</v>
      </c>
      <c r="R1073" t="s">
        <v>64</v>
      </c>
      <c r="S1073">
        <v>2035</v>
      </c>
      <c r="T1073" s="17">
        <v>99.477999999999994</v>
      </c>
      <c r="U1073" s="17">
        <v>100.946</v>
      </c>
      <c r="V1073" s="17">
        <v>99.921000000000006</v>
      </c>
    </row>
    <row r="1074" spans="1:22" x14ac:dyDescent="0.45">
      <c r="A1074" t="str">
        <f t="shared" ref="A1074:B1074" si="1077">A906</f>
        <v>GNQ</v>
      </c>
      <c r="B1074" t="str">
        <f t="shared" si="1077"/>
        <v>Equatorial Guinea</v>
      </c>
      <c r="C1074" s="6">
        <f t="shared" si="1072"/>
        <v>7</v>
      </c>
      <c r="E1074" t="str">
        <f t="shared" si="1024"/>
        <v>NatGrdExt_GNQ_7</v>
      </c>
      <c r="F1074" s="17">
        <f t="shared" ca="1" si="1039"/>
        <v>0.23974315068493149</v>
      </c>
      <c r="G1074" s="17">
        <f t="shared" ca="1" si="1074"/>
        <v>0.45837328767123287</v>
      </c>
      <c r="H1074" s="17">
        <f t="shared" ca="1" si="1074"/>
        <v>1.18361301369863</v>
      </c>
      <c r="I1074" s="17">
        <f t="shared" ca="1" si="1074"/>
        <v>1.8869691780821913</v>
      </c>
      <c r="J1074" s="17">
        <f t="shared" ca="1" si="1074"/>
        <v>2.3151369863013693</v>
      </c>
      <c r="K1074" s="17">
        <f t="shared" ca="1" si="1074"/>
        <v>2.603373287671233</v>
      </c>
      <c r="L1074" s="17">
        <f t="shared" ca="1" si="1074"/>
        <v>2.8318664383561645</v>
      </c>
      <c r="M1074" s="17">
        <f t="shared" ca="1" si="1074"/>
        <v>3.0177739726027393</v>
      </c>
      <c r="N1074" s="17">
        <f t="shared" ca="1" si="1074"/>
        <v>3.0962671232876708</v>
      </c>
      <c r="O1074" s="18">
        <v>3</v>
      </c>
      <c r="Q1074" s="19">
        <f t="shared" ca="1" si="1026"/>
        <v>100.131</v>
      </c>
      <c r="R1074" t="s">
        <v>64</v>
      </c>
      <c r="S1074">
        <v>2036</v>
      </c>
      <c r="T1074" s="17">
        <v>99.649000000000001</v>
      </c>
      <c r="U1074" s="17">
        <v>101.28700000000001</v>
      </c>
      <c r="V1074" s="17">
        <v>100.131</v>
      </c>
    </row>
    <row r="1075" spans="1:22" x14ac:dyDescent="0.45">
      <c r="A1075" t="str">
        <f t="shared" ref="A1075:B1075" si="1078">A907</f>
        <v>GRC</v>
      </c>
      <c r="B1075" t="str">
        <f t="shared" si="1078"/>
        <v>Greece</v>
      </c>
      <c r="C1075" s="6">
        <f t="shared" si="1072"/>
        <v>7</v>
      </c>
      <c r="E1075" t="str">
        <f t="shared" si="1024"/>
        <v>NatGrdExt_GRC_7</v>
      </c>
      <c r="F1075" s="17">
        <f t="shared" ca="1" si="1039"/>
        <v>3.1868835616438349</v>
      </c>
      <c r="G1075" s="17">
        <f t="shared" ca="1" si="1074"/>
        <v>3.2011643835616437</v>
      </c>
      <c r="H1075" s="17">
        <f t="shared" ca="1" si="1074"/>
        <v>3.2107705479452053</v>
      </c>
      <c r="I1075" s="17">
        <f t="shared" ca="1" si="1074"/>
        <v>3.2107705479452053</v>
      </c>
      <c r="J1075" s="17">
        <f t="shared" ca="1" si="1074"/>
        <v>3.2107705479452053</v>
      </c>
      <c r="K1075" s="17">
        <f t="shared" ca="1" si="1074"/>
        <v>3.2107705479452053</v>
      </c>
      <c r="L1075" s="17">
        <f t="shared" ca="1" si="1074"/>
        <v>3.2107705479452053</v>
      </c>
      <c r="M1075" s="17">
        <f t="shared" ca="1" si="1074"/>
        <v>3.2107705479452053</v>
      </c>
      <c r="N1075" s="17">
        <f t="shared" ca="1" si="1074"/>
        <v>3.2107705479452053</v>
      </c>
      <c r="O1075" s="18">
        <v>3</v>
      </c>
      <c r="Q1075" s="19">
        <f t="shared" ca="1" si="1026"/>
        <v>100.33199999999999</v>
      </c>
      <c r="R1075" t="s">
        <v>64</v>
      </c>
      <c r="S1075">
        <v>2037</v>
      </c>
      <c r="T1075" s="17">
        <v>99.814999999999998</v>
      </c>
      <c r="U1075" s="17">
        <v>101.622</v>
      </c>
      <c r="V1075" s="17">
        <v>100.33199999999999</v>
      </c>
    </row>
    <row r="1076" spans="1:22" x14ac:dyDescent="0.45">
      <c r="A1076" t="str">
        <f t="shared" ref="A1076:B1076" si="1079">A908</f>
        <v>GTM</v>
      </c>
      <c r="B1076" t="str">
        <f t="shared" si="1079"/>
        <v>Guatemala</v>
      </c>
      <c r="C1076" s="6">
        <f t="shared" si="1072"/>
        <v>7</v>
      </c>
      <c r="E1076" t="str">
        <f t="shared" si="1024"/>
        <v>NatGrdExt_GTM_7</v>
      </c>
      <c r="F1076" s="17">
        <f t="shared" ca="1" si="1039"/>
        <v>0.88982876712328762</v>
      </c>
      <c r="G1076" s="17">
        <f t="shared" ca="1" si="1074"/>
        <v>1.1583390410958903</v>
      </c>
      <c r="H1076" s="17">
        <f t="shared" ca="1" si="1074"/>
        <v>1.877876712328767</v>
      </c>
      <c r="I1076" s="17">
        <f t="shared" ca="1" si="1074"/>
        <v>2.8321746575342464</v>
      </c>
      <c r="J1076" s="17">
        <f t="shared" ca="1" si="1074"/>
        <v>3.9811643835616439</v>
      </c>
      <c r="K1076" s="17">
        <f t="shared" ca="1" si="1074"/>
        <v>5.218458904109589</v>
      </c>
      <c r="L1076" s="17">
        <f t="shared" ca="1" si="1074"/>
        <v>6.4342808219178087</v>
      </c>
      <c r="M1076" s="17">
        <f t="shared" ca="1" si="1074"/>
        <v>7.557636986301369</v>
      </c>
      <c r="N1076" s="17">
        <f t="shared" ca="1" si="1074"/>
        <v>8.0734931506849303</v>
      </c>
      <c r="O1076" s="18">
        <v>3</v>
      </c>
      <c r="Q1076" s="19">
        <f t="shared" ca="1" si="1026"/>
        <v>100.523</v>
      </c>
      <c r="R1076" t="s">
        <v>64</v>
      </c>
      <c r="S1076">
        <v>2038</v>
      </c>
      <c r="T1076" s="17">
        <v>99.972999999999999</v>
      </c>
      <c r="U1076" s="17">
        <v>101.952</v>
      </c>
      <c r="V1076" s="17">
        <v>100.523</v>
      </c>
    </row>
    <row r="1077" spans="1:22" x14ac:dyDescent="0.45">
      <c r="A1077" t="str">
        <f t="shared" ref="A1077:B1077" si="1080">A909</f>
        <v>GUF</v>
      </c>
      <c r="B1077" t="str">
        <f t="shared" si="1080"/>
        <v>French Guiana</v>
      </c>
      <c r="C1077" s="6">
        <f t="shared" si="1072"/>
        <v>7</v>
      </c>
      <c r="E1077" t="str">
        <f t="shared" si="1024"/>
        <v>NatGrdExt_GUF_7</v>
      </c>
      <c r="F1077" s="17">
        <f t="shared" ca="1" si="1039"/>
        <v>9.2054794520547933E-2</v>
      </c>
      <c r="G1077" s="17">
        <f t="shared" ca="1" si="1074"/>
        <v>0.10114726027397261</v>
      </c>
      <c r="H1077" s="17">
        <f t="shared" ca="1" si="1074"/>
        <v>0.11799657534246576</v>
      </c>
      <c r="I1077" s="17">
        <f t="shared" ca="1" si="1074"/>
        <v>0.13402397260273971</v>
      </c>
      <c r="J1077" s="17">
        <f t="shared" ca="1" si="1074"/>
        <v>0.15010273972602739</v>
      </c>
      <c r="K1077" s="17">
        <f t="shared" ca="1" si="1074"/>
        <v>0.16546232876712327</v>
      </c>
      <c r="L1077" s="17">
        <f t="shared" ca="1" si="1074"/>
        <v>0.18046232876712329</v>
      </c>
      <c r="M1077" s="17">
        <f t="shared" ca="1" si="1074"/>
        <v>0.1948458904109589</v>
      </c>
      <c r="N1077" s="17">
        <f t="shared" ca="1" si="1074"/>
        <v>0.20167808219178082</v>
      </c>
      <c r="O1077" s="18">
        <v>3</v>
      </c>
      <c r="Q1077" s="19">
        <f t="shared" ca="1" si="1026"/>
        <v>100.706</v>
      </c>
      <c r="R1077" t="s">
        <v>64</v>
      </c>
      <c r="S1077">
        <v>2039</v>
      </c>
      <c r="T1077" s="17">
        <v>100.124</v>
      </c>
      <c r="U1077" s="17">
        <v>102.276</v>
      </c>
      <c r="V1077" s="17">
        <v>100.706</v>
      </c>
    </row>
    <row r="1078" spans="1:22" x14ac:dyDescent="0.45">
      <c r="A1078" t="str">
        <f t="shared" ref="A1078:B1078" si="1081">A910</f>
        <v>GUY</v>
      </c>
      <c r="B1078" t="str">
        <f t="shared" si="1081"/>
        <v>Guyana</v>
      </c>
      <c r="C1078" s="6">
        <f t="shared" si="1072"/>
        <v>7</v>
      </c>
      <c r="E1078" t="str">
        <f t="shared" si="1024"/>
        <v>NatGrdExt_GUY_7</v>
      </c>
      <c r="F1078" s="17">
        <f t="shared" ca="1" si="1039"/>
        <v>0.23440068493150681</v>
      </c>
      <c r="G1078" s="17">
        <f t="shared" ca="1" si="1074"/>
        <v>0.25047945205479449</v>
      </c>
      <c r="H1078" s="17">
        <f t="shared" ca="1" si="1074"/>
        <v>0.28232876712328764</v>
      </c>
      <c r="I1078" s="17">
        <f t="shared" ca="1" si="1074"/>
        <v>0.30755136986301368</v>
      </c>
      <c r="J1078" s="17">
        <f t="shared" ca="1" si="1074"/>
        <v>0.33215753424657535</v>
      </c>
      <c r="K1078" s="17">
        <f t="shared" ca="1" si="1074"/>
        <v>0.35357876712328762</v>
      </c>
      <c r="L1078" s="17">
        <f t="shared" ca="1" si="1074"/>
        <v>0.3772602739726027</v>
      </c>
      <c r="M1078" s="17">
        <f t="shared" ca="1" si="1074"/>
        <v>0.39457191780821915</v>
      </c>
      <c r="N1078" s="17">
        <f t="shared" ca="1" si="1074"/>
        <v>0.40258561643835611</v>
      </c>
      <c r="O1078" s="18">
        <v>3</v>
      </c>
      <c r="Q1078" s="19">
        <f t="shared" ca="1" si="1026"/>
        <v>100.88500000000001</v>
      </c>
      <c r="R1078" t="s">
        <v>64</v>
      </c>
      <c r="S1078">
        <v>2040</v>
      </c>
      <c r="T1078" s="17">
        <v>100.27</v>
      </c>
      <c r="U1078" s="17">
        <v>102.59399999999999</v>
      </c>
      <c r="V1078" s="17">
        <v>100.88500000000001</v>
      </c>
    </row>
    <row r="1079" spans="1:22" x14ac:dyDescent="0.45">
      <c r="A1079" t="str">
        <f t="shared" ref="A1079:B1079" si="1082">A911</f>
        <v>HND</v>
      </c>
      <c r="B1079" t="str">
        <f t="shared" si="1082"/>
        <v>Honduras</v>
      </c>
      <c r="C1079" s="6">
        <f t="shared" si="1072"/>
        <v>7</v>
      </c>
      <c r="E1079" t="str">
        <f t="shared" si="1024"/>
        <v>NatGrdExt_HND_7</v>
      </c>
      <c r="F1079" s="17">
        <f t="shared" ca="1" si="1039"/>
        <v>0.52006849315068493</v>
      </c>
      <c r="G1079" s="17">
        <f t="shared" ca="1" si="1074"/>
        <v>0.6425856164383561</v>
      </c>
      <c r="H1079" s="17">
        <f t="shared" ca="1" si="1074"/>
        <v>0.94505136986301363</v>
      </c>
      <c r="I1079" s="17">
        <f t="shared" ca="1" si="1074"/>
        <v>1.3158390410958902</v>
      </c>
      <c r="J1079" s="17">
        <f t="shared" ca="1" si="1074"/>
        <v>1.735736301369863</v>
      </c>
      <c r="K1079" s="17">
        <f t="shared" ca="1" si="1074"/>
        <v>2.1717123287671236</v>
      </c>
      <c r="L1079" s="17">
        <f t="shared" ca="1" si="1074"/>
        <v>2.5940753424657532</v>
      </c>
      <c r="M1079" s="17">
        <f t="shared" ca="1" si="1074"/>
        <v>2.9854109589041093</v>
      </c>
      <c r="N1079" s="17">
        <f t="shared" ca="1" si="1074"/>
        <v>3.1675171232876709</v>
      </c>
      <c r="O1079" s="18">
        <v>3</v>
      </c>
      <c r="Q1079" s="19">
        <f t="shared" ca="1" si="1026"/>
        <v>101.056</v>
      </c>
      <c r="R1079" t="s">
        <v>64</v>
      </c>
      <c r="S1079">
        <v>2041</v>
      </c>
      <c r="T1079" s="17">
        <v>100.407</v>
      </c>
      <c r="U1079" s="17">
        <v>102.907</v>
      </c>
      <c r="V1079" s="17">
        <v>101.056</v>
      </c>
    </row>
    <row r="1080" spans="1:22" x14ac:dyDescent="0.45">
      <c r="A1080" t="str">
        <f t="shared" ref="A1080:B1080" si="1083">A912</f>
        <v>HRV</v>
      </c>
      <c r="B1080" t="str">
        <f t="shared" si="1083"/>
        <v>Croatia</v>
      </c>
      <c r="C1080" s="6">
        <f t="shared" si="1072"/>
        <v>7</v>
      </c>
      <c r="E1080" t="str">
        <f t="shared" si="1024"/>
        <v>NatGrdExt_HRV_7</v>
      </c>
      <c r="F1080" s="17">
        <f t="shared" ca="1" si="1039"/>
        <v>0.90734589041095892</v>
      </c>
      <c r="G1080" s="17">
        <f t="shared" ca="1" si="1074"/>
        <v>0.91726027397260268</v>
      </c>
      <c r="H1080" s="17">
        <f t="shared" ca="1" si="1074"/>
        <v>0.91839041095890406</v>
      </c>
      <c r="I1080" s="17">
        <f t="shared" ca="1" si="1074"/>
        <v>0.91839041095890406</v>
      </c>
      <c r="J1080" s="17">
        <f t="shared" ca="1" si="1074"/>
        <v>0.91839041095890406</v>
      </c>
      <c r="K1080" s="17">
        <f t="shared" ca="1" si="1074"/>
        <v>0.91839041095890406</v>
      </c>
      <c r="L1080" s="17">
        <f t="shared" ca="1" si="1074"/>
        <v>0.91839041095890406</v>
      </c>
      <c r="M1080" s="17">
        <f t="shared" ca="1" si="1074"/>
        <v>0.91839041095890406</v>
      </c>
      <c r="N1080" s="17">
        <f t="shared" ca="1" si="1074"/>
        <v>0.91839041095890406</v>
      </c>
      <c r="O1080" s="18">
        <v>3</v>
      </c>
      <c r="Q1080" s="19">
        <f t="shared" ca="1" si="1026"/>
        <v>101.224</v>
      </c>
      <c r="R1080" t="s">
        <v>64</v>
      </c>
      <c r="S1080">
        <v>2042</v>
      </c>
      <c r="T1080" s="17">
        <v>100.53700000000001</v>
      </c>
      <c r="U1080" s="17">
        <v>103.214</v>
      </c>
      <c r="V1080" s="17">
        <v>101.224</v>
      </c>
    </row>
    <row r="1081" spans="1:22" x14ac:dyDescent="0.45">
      <c r="A1081" t="str">
        <f t="shared" ref="A1081:B1081" si="1084">A913</f>
        <v>HTI</v>
      </c>
      <c r="B1081" t="str">
        <f t="shared" si="1084"/>
        <v>Haiti</v>
      </c>
      <c r="C1081" s="6">
        <f t="shared" si="1072"/>
        <v>7</v>
      </c>
      <c r="E1081" t="str">
        <f t="shared" si="1024"/>
        <v>NatGrdExt_HTI_7</v>
      </c>
      <c r="F1081" s="17">
        <f t="shared" ca="1" si="1039"/>
        <v>4.3253424657534241E-2</v>
      </c>
      <c r="G1081" s="17">
        <f t="shared" ref="G1081:N1090" ca="1" si="1085">MAX(F1081,SUMIFS($Q$5:$Q$19999,$R$5:$R$19999,RIGHT($A1081,3),$S$5:$S$19999,G$4)*VLOOKUP($C1081,$Y$5:$Z$15,2,FALSE)/8.76)+SUMIF($Y$5:$Y$15,$C1081,$AA$5:$AA$15)</f>
        <v>5.8767123287671225E-2</v>
      </c>
      <c r="H1081" s="17">
        <f t="shared" ca="1" si="1085"/>
        <v>0.10613013698630136</v>
      </c>
      <c r="I1081" s="17">
        <f t="shared" ca="1" si="1085"/>
        <v>0.18493150684931506</v>
      </c>
      <c r="J1081" s="17">
        <f t="shared" ca="1" si="1085"/>
        <v>0.3102739726027397</v>
      </c>
      <c r="K1081" s="17">
        <f t="shared" ca="1" si="1085"/>
        <v>0.4984931506849315</v>
      </c>
      <c r="L1081" s="17">
        <f t="shared" ca="1" si="1085"/>
        <v>0.763972602739726</v>
      </c>
      <c r="M1081" s="17">
        <f t="shared" ca="1" si="1085"/>
        <v>1.1128253424657533</v>
      </c>
      <c r="N1081" s="17">
        <f t="shared" ca="1" si="1085"/>
        <v>1.3151712328767122</v>
      </c>
      <c r="O1081" s="18">
        <v>3</v>
      </c>
      <c r="Q1081" s="19">
        <f t="shared" ca="1" si="1026"/>
        <v>101.39</v>
      </c>
      <c r="R1081" t="s">
        <v>64</v>
      </c>
      <c r="S1081">
        <v>2043</v>
      </c>
      <c r="T1081" s="17">
        <v>100.65900000000001</v>
      </c>
      <c r="U1081" s="17">
        <v>103.515</v>
      </c>
      <c r="V1081" s="17">
        <v>101.39</v>
      </c>
    </row>
    <row r="1082" spans="1:22" x14ac:dyDescent="0.45">
      <c r="A1082" t="str">
        <f t="shared" ref="A1082:B1082" si="1086">A914</f>
        <v>HUN</v>
      </c>
      <c r="B1082" t="str">
        <f t="shared" si="1086"/>
        <v>Hungary</v>
      </c>
      <c r="C1082" s="6">
        <f t="shared" si="1072"/>
        <v>7</v>
      </c>
      <c r="E1082" t="str">
        <f t="shared" si="1024"/>
        <v>NatGrdExt_HUN_7</v>
      </c>
      <c r="F1082" s="17">
        <f t="shared" ca="1" si="1039"/>
        <v>2.0497089041095888</v>
      </c>
      <c r="G1082" s="17">
        <f t="shared" ca="1" si="1085"/>
        <v>2.0497089041095888</v>
      </c>
      <c r="H1082" s="17">
        <f t="shared" ca="1" si="1085"/>
        <v>2.0497089041095888</v>
      </c>
      <c r="I1082" s="17">
        <f t="shared" ca="1" si="1085"/>
        <v>2.0497089041095888</v>
      </c>
      <c r="J1082" s="17">
        <f t="shared" ca="1" si="1085"/>
        <v>2.0497089041095888</v>
      </c>
      <c r="K1082" s="17">
        <f t="shared" ca="1" si="1085"/>
        <v>2.0497089041095888</v>
      </c>
      <c r="L1082" s="17">
        <f t="shared" ca="1" si="1085"/>
        <v>2.0497089041095888</v>
      </c>
      <c r="M1082" s="17">
        <f t="shared" ca="1" si="1085"/>
        <v>2.0497089041095888</v>
      </c>
      <c r="N1082" s="17">
        <f t="shared" ca="1" si="1085"/>
        <v>2.0497089041095888</v>
      </c>
      <c r="O1082" s="18">
        <v>3</v>
      </c>
      <c r="Q1082" s="19">
        <f t="shared" ca="1" si="1026"/>
        <v>101.55200000000001</v>
      </c>
      <c r="R1082" t="s">
        <v>64</v>
      </c>
      <c r="S1082">
        <v>2044</v>
      </c>
      <c r="T1082" s="17">
        <v>100.76900000000001</v>
      </c>
      <c r="U1082" s="17">
        <v>103.81</v>
      </c>
      <c r="V1082" s="17">
        <v>101.55200000000001</v>
      </c>
    </row>
    <row r="1083" spans="1:22" x14ac:dyDescent="0.45">
      <c r="A1083" t="str">
        <f t="shared" ref="A1083:B1083" si="1087">A915</f>
        <v>IDN</v>
      </c>
      <c r="B1083" t="str">
        <f t="shared" si="1087"/>
        <v>Indonesia</v>
      </c>
      <c r="C1083" s="6">
        <f t="shared" si="1072"/>
        <v>7</v>
      </c>
      <c r="E1083" t="str">
        <f t="shared" si="1024"/>
        <v>NatGrdExt_IDN_7</v>
      </c>
      <c r="F1083" s="17">
        <f t="shared" ca="1" si="1039"/>
        <v>20.864332191780822</v>
      </c>
      <c r="G1083" s="17">
        <f t="shared" ca="1" si="1085"/>
        <v>26.817380136986298</v>
      </c>
      <c r="H1083" s="17">
        <f t="shared" ca="1" si="1085"/>
        <v>39.418150684931504</v>
      </c>
      <c r="I1083" s="17">
        <f t="shared" ca="1" si="1085"/>
        <v>50.26777397260274</v>
      </c>
      <c r="J1083" s="17">
        <f t="shared" ca="1" si="1085"/>
        <v>57.921575342465744</v>
      </c>
      <c r="K1083" s="17">
        <f t="shared" ca="1" si="1085"/>
        <v>62.631678082191783</v>
      </c>
      <c r="L1083" s="17">
        <f t="shared" ca="1" si="1085"/>
        <v>65.346061643835611</v>
      </c>
      <c r="M1083" s="17">
        <f t="shared" ca="1" si="1085"/>
        <v>66.910273972602724</v>
      </c>
      <c r="N1083" s="17">
        <f t="shared" ca="1" si="1085"/>
        <v>67.456849315068496</v>
      </c>
      <c r="O1083" s="18">
        <v>3</v>
      </c>
      <c r="Q1083" s="19">
        <f t="shared" ca="1" si="1026"/>
        <v>101.71299999999999</v>
      </c>
      <c r="R1083" t="s">
        <v>64</v>
      </c>
      <c r="S1083">
        <v>2045</v>
      </c>
      <c r="T1083" s="17">
        <v>100.87</v>
      </c>
      <c r="U1083" s="17">
        <v>104.099</v>
      </c>
      <c r="V1083" s="17">
        <v>101.71299999999999</v>
      </c>
    </row>
    <row r="1084" spans="1:22" x14ac:dyDescent="0.45">
      <c r="A1084" t="str">
        <f t="shared" ref="A1084:B1084" si="1088">A916</f>
        <v>IND</v>
      </c>
      <c r="B1084" t="str">
        <f t="shared" si="1088"/>
        <v>India</v>
      </c>
      <c r="C1084" s="6">
        <f t="shared" si="1072"/>
        <v>7</v>
      </c>
      <c r="E1084" t="str">
        <f t="shared" si="1024"/>
        <v>NatGrdExt_IND_7</v>
      </c>
      <c r="F1084" s="17">
        <f t="shared" ca="1" si="1039"/>
        <v>97.382363013698622</v>
      </c>
      <c r="G1084" s="17">
        <f t="shared" ca="1" si="1085"/>
        <v>128.69126712328767</v>
      </c>
      <c r="H1084" s="17">
        <f t="shared" ca="1" si="1085"/>
        <v>217.16198630136986</v>
      </c>
      <c r="I1084" s="17">
        <f t="shared" ca="1" si="1085"/>
        <v>346.63304794520548</v>
      </c>
      <c r="J1084" s="17">
        <f t="shared" ca="1" si="1085"/>
        <v>521.07534246575347</v>
      </c>
      <c r="K1084" s="17">
        <f t="shared" ca="1" si="1085"/>
        <v>729.04109589041093</v>
      </c>
      <c r="L1084" s="17">
        <f t="shared" ca="1" si="1085"/>
        <v>951.61643835616417</v>
      </c>
      <c r="M1084" s="17">
        <f t="shared" ca="1" si="1085"/>
        <v>1164.9708904109589</v>
      </c>
      <c r="N1084" s="17">
        <f t="shared" ca="1" si="1085"/>
        <v>1262.1369863013697</v>
      </c>
      <c r="O1084" s="18">
        <v>3</v>
      </c>
      <c r="Q1084" s="19">
        <f t="shared" ca="1" si="1026"/>
        <v>101.874</v>
      </c>
      <c r="R1084" t="s">
        <v>64</v>
      </c>
      <c r="S1084">
        <v>2046</v>
      </c>
      <c r="T1084" s="17">
        <v>100.958</v>
      </c>
      <c r="U1084" s="17">
        <v>104.383</v>
      </c>
      <c r="V1084" s="17">
        <v>101.874</v>
      </c>
    </row>
    <row r="1085" spans="1:22" x14ac:dyDescent="0.45">
      <c r="A1085" t="str">
        <f t="shared" ref="A1085:B1085" si="1089">A917</f>
        <v>IRL</v>
      </c>
      <c r="B1085" t="str">
        <f t="shared" si="1089"/>
        <v>Ireland</v>
      </c>
      <c r="C1085" s="6">
        <f t="shared" si="1072"/>
        <v>7</v>
      </c>
      <c r="E1085" t="str">
        <f t="shared" si="1024"/>
        <v>NatGrdExt_IRL_7</v>
      </c>
      <c r="F1085" s="17">
        <f t="shared" ca="1" si="1039"/>
        <v>1.5897431506849313</v>
      </c>
      <c r="G1085" s="17">
        <f t="shared" ca="1" si="1085"/>
        <v>1.6445034246575341</v>
      </c>
      <c r="H1085" s="17">
        <f t="shared" ca="1" si="1085"/>
        <v>1.7501712328767123</v>
      </c>
      <c r="I1085" s="17">
        <f t="shared" ca="1" si="1085"/>
        <v>1.8497773972602738</v>
      </c>
      <c r="J1085" s="17">
        <f t="shared" ca="1" si="1085"/>
        <v>1.9295547945205478</v>
      </c>
      <c r="K1085" s="17">
        <f t="shared" ca="1" si="1085"/>
        <v>2.0109246575342468</v>
      </c>
      <c r="L1085" s="17">
        <f t="shared" ca="1" si="1085"/>
        <v>2.1238356164383561</v>
      </c>
      <c r="M1085" s="17">
        <f t="shared" ca="1" si="1085"/>
        <v>2.2607363013698625</v>
      </c>
      <c r="N1085" s="17">
        <f t="shared" ca="1" si="1085"/>
        <v>2.3295205479452052</v>
      </c>
      <c r="O1085" s="18">
        <v>3</v>
      </c>
      <c r="Q1085" s="19">
        <f t="shared" ca="1" si="1026"/>
        <v>102.036</v>
      </c>
      <c r="R1085" t="s">
        <v>64</v>
      </c>
      <c r="S1085">
        <v>2047</v>
      </c>
      <c r="T1085" s="17">
        <v>101.03400000000001</v>
      </c>
      <c r="U1085" s="17">
        <v>104.66200000000001</v>
      </c>
      <c r="V1085" s="17">
        <v>102.036</v>
      </c>
    </row>
    <row r="1086" spans="1:22" x14ac:dyDescent="0.45">
      <c r="A1086" t="str">
        <f t="shared" ref="A1086:B1086" si="1090">A918</f>
        <v>IRN</v>
      </c>
      <c r="B1086" t="str">
        <f t="shared" si="1090"/>
        <v>Iran</v>
      </c>
      <c r="C1086" s="6">
        <f t="shared" si="1072"/>
        <v>7</v>
      </c>
      <c r="E1086" t="str">
        <f t="shared" si="1024"/>
        <v>NatGrdExt_IRN_7</v>
      </c>
      <c r="F1086" s="17">
        <f t="shared" ca="1" si="1039"/>
        <v>20.412739726027397</v>
      </c>
      <c r="G1086" s="17">
        <f t="shared" ca="1" si="1085"/>
        <v>24.442191780821915</v>
      </c>
      <c r="H1086" s="17">
        <f t="shared" ca="1" si="1085"/>
        <v>32.452294520547945</v>
      </c>
      <c r="I1086" s="17">
        <f t="shared" ca="1" si="1085"/>
        <v>38.82801369863013</v>
      </c>
      <c r="J1086" s="17">
        <f t="shared" ca="1" si="1085"/>
        <v>42.897482876712331</v>
      </c>
      <c r="K1086" s="17">
        <f t="shared" ca="1" si="1085"/>
        <v>45.154777397260268</v>
      </c>
      <c r="L1086" s="17">
        <f t="shared" ca="1" si="1085"/>
        <v>46.060993150684929</v>
      </c>
      <c r="M1086" s="17">
        <f t="shared" ca="1" si="1085"/>
        <v>47.173150684931507</v>
      </c>
      <c r="N1086" s="17">
        <f t="shared" ca="1" si="1085"/>
        <v>47.928904109589034</v>
      </c>
      <c r="O1086" s="18">
        <v>3</v>
      </c>
      <c r="Q1086" s="19">
        <f t="shared" ca="1" si="1026"/>
        <v>102.2</v>
      </c>
      <c r="R1086" t="s">
        <v>64</v>
      </c>
      <c r="S1086">
        <v>2048</v>
      </c>
      <c r="T1086" s="17">
        <v>101.096</v>
      </c>
      <c r="U1086" s="17">
        <v>104.934</v>
      </c>
      <c r="V1086" s="17">
        <v>102.2</v>
      </c>
    </row>
    <row r="1087" spans="1:22" x14ac:dyDescent="0.45">
      <c r="A1087" t="str">
        <f t="shared" ref="A1087:B1087" si="1091">A919</f>
        <v>IRQ</v>
      </c>
      <c r="B1087" t="str">
        <f t="shared" si="1091"/>
        <v>Iraq</v>
      </c>
      <c r="C1087" s="6">
        <f t="shared" si="1072"/>
        <v>7</v>
      </c>
      <c r="E1087" t="str">
        <f t="shared" si="1024"/>
        <v>NatGrdExt_IRQ_7</v>
      </c>
      <c r="F1087" s="17">
        <f t="shared" ca="1" si="1039"/>
        <v>3.5548972602739721</v>
      </c>
      <c r="G1087" s="17">
        <f t="shared" ca="1" si="1085"/>
        <v>4.3657191780821911</v>
      </c>
      <c r="H1087" s="17">
        <f t="shared" ca="1" si="1085"/>
        <v>6.3901541095890408</v>
      </c>
      <c r="I1087" s="17">
        <f t="shared" ca="1" si="1085"/>
        <v>8.8773287671232879</v>
      </c>
      <c r="J1087" s="17">
        <f t="shared" ca="1" si="1085"/>
        <v>11.754965753424658</v>
      </c>
      <c r="K1087" s="17">
        <f t="shared" ca="1" si="1085"/>
        <v>14.923510273972603</v>
      </c>
      <c r="L1087" s="17">
        <f t="shared" ca="1" si="1085"/>
        <v>18.265993150684928</v>
      </c>
      <c r="M1087" s="17">
        <f t="shared" ca="1" si="1085"/>
        <v>21.660102739726025</v>
      </c>
      <c r="N1087" s="17">
        <f t="shared" ca="1" si="1085"/>
        <v>23.344109589041096</v>
      </c>
      <c r="O1087" s="18">
        <v>3</v>
      </c>
      <c r="Q1087" s="19">
        <f t="shared" ca="1" si="1026"/>
        <v>102.367</v>
      </c>
      <c r="R1087" t="s">
        <v>64</v>
      </c>
      <c r="S1087">
        <v>2049</v>
      </c>
      <c r="T1087" s="17">
        <v>101.145</v>
      </c>
      <c r="U1087" s="17">
        <v>105.20099999999999</v>
      </c>
      <c r="V1087" s="17">
        <v>102.367</v>
      </c>
    </row>
    <row r="1088" spans="1:22" x14ac:dyDescent="0.45">
      <c r="A1088" t="str">
        <f t="shared" ref="A1088:B1088" si="1092">A920</f>
        <v>ISL</v>
      </c>
      <c r="B1088" t="str">
        <f t="shared" si="1092"/>
        <v>Iceland</v>
      </c>
      <c r="C1088" s="6">
        <f t="shared" si="1072"/>
        <v>7</v>
      </c>
      <c r="E1088" t="str">
        <f t="shared" si="1024"/>
        <v>NatGrdExt_ISL_7</v>
      </c>
      <c r="F1088" s="17">
        <f t="shared" ca="1" si="1039"/>
        <v>1.0156335616438357</v>
      </c>
      <c r="G1088" s="17">
        <f t="shared" ca="1" si="1085"/>
        <v>1.0511815068493151</v>
      </c>
      <c r="H1088" s="17">
        <f t="shared" ca="1" si="1085"/>
        <v>1.1229965753424656</v>
      </c>
      <c r="I1088" s="17">
        <f t="shared" ca="1" si="1085"/>
        <v>1.191472602739726</v>
      </c>
      <c r="J1088" s="17">
        <f t="shared" ca="1" si="1085"/>
        <v>1.2686815068493149</v>
      </c>
      <c r="K1088" s="17">
        <f t="shared" ca="1" si="1085"/>
        <v>1.3551369863013698</v>
      </c>
      <c r="L1088" s="17">
        <f t="shared" ca="1" si="1085"/>
        <v>1.4519691780821917</v>
      </c>
      <c r="M1088" s="17">
        <f t="shared" ca="1" si="1085"/>
        <v>1.5617979452054793</v>
      </c>
      <c r="N1088" s="17">
        <f t="shared" ca="1" si="1085"/>
        <v>1.6238527397260274</v>
      </c>
      <c r="O1088" s="18">
        <v>3</v>
      </c>
      <c r="Q1088" s="19">
        <f t="shared" ca="1" si="1026"/>
        <v>102.538</v>
      </c>
      <c r="R1088" t="s">
        <v>64</v>
      </c>
      <c r="S1088">
        <v>2050</v>
      </c>
      <c r="T1088" s="17">
        <v>101.181</v>
      </c>
      <c r="U1088" s="17">
        <v>105.46299999999999</v>
      </c>
      <c r="V1088" s="17">
        <v>102.538</v>
      </c>
    </row>
    <row r="1089" spans="1:22" x14ac:dyDescent="0.45">
      <c r="A1089" t="str">
        <f t="shared" ref="A1089:B1089" si="1093">A921</f>
        <v>ISR</v>
      </c>
      <c r="B1089" t="str">
        <f t="shared" si="1093"/>
        <v>Israel</v>
      </c>
      <c r="C1089" s="6">
        <f t="shared" si="1072"/>
        <v>7</v>
      </c>
      <c r="E1089" t="str">
        <f t="shared" si="1024"/>
        <v>NatGrdExt_ISR_7</v>
      </c>
      <c r="F1089" s="17">
        <f t="shared" ca="1" si="1039"/>
        <v>3.8271575342465747</v>
      </c>
      <c r="G1089" s="17">
        <f t="shared" ca="1" si="1085"/>
        <v>4.1892636986301373</v>
      </c>
      <c r="H1089" s="17">
        <f t="shared" ca="1" si="1085"/>
        <v>4.9568835616438349</v>
      </c>
      <c r="I1089" s="17">
        <f t="shared" ca="1" si="1085"/>
        <v>5.8053595890410952</v>
      </c>
      <c r="J1089" s="17">
        <f t="shared" ca="1" si="1085"/>
        <v>6.765308219178082</v>
      </c>
      <c r="K1089" s="17">
        <f t="shared" ca="1" si="1085"/>
        <v>7.8459246575342467</v>
      </c>
      <c r="L1089" s="17">
        <f t="shared" ca="1" si="1085"/>
        <v>9.0857363013698631</v>
      </c>
      <c r="M1089" s="17">
        <f t="shared" ca="1" si="1085"/>
        <v>10.507499999999999</v>
      </c>
      <c r="N1089" s="17">
        <f t="shared" ca="1" si="1085"/>
        <v>11.284777397260273</v>
      </c>
      <c r="O1089" s="18">
        <v>3</v>
      </c>
      <c r="Q1089" s="19">
        <f t="shared" ca="1" si="1026"/>
        <v>102.715</v>
      </c>
      <c r="R1089" t="s">
        <v>64</v>
      </c>
      <c r="S1089">
        <v>2051</v>
      </c>
      <c r="T1089" s="17">
        <v>101.202</v>
      </c>
      <c r="U1089" s="17">
        <v>105.721</v>
      </c>
      <c r="V1089" s="17">
        <v>102.715</v>
      </c>
    </row>
    <row r="1090" spans="1:22" x14ac:dyDescent="0.45">
      <c r="A1090" t="str">
        <f t="shared" ref="A1090:B1090" si="1094">A922</f>
        <v>ITA</v>
      </c>
      <c r="B1090" t="str">
        <f t="shared" si="1094"/>
        <v>Italy</v>
      </c>
      <c r="C1090" s="6">
        <f t="shared" si="1072"/>
        <v>7</v>
      </c>
      <c r="E1090" t="str">
        <f t="shared" si="1024"/>
        <v>NatGrdExt_ITA_7</v>
      </c>
      <c r="F1090" s="17">
        <f t="shared" ca="1" si="1039"/>
        <v>16.952722602739723</v>
      </c>
      <c r="G1090" s="17">
        <f t="shared" ca="1" si="1085"/>
        <v>16.952722602739723</v>
      </c>
      <c r="H1090" s="17">
        <f t="shared" ca="1" si="1085"/>
        <v>16.952722602739723</v>
      </c>
      <c r="I1090" s="17">
        <f t="shared" ca="1" si="1085"/>
        <v>16.952722602739723</v>
      </c>
      <c r="J1090" s="17">
        <f t="shared" ca="1" si="1085"/>
        <v>16.952722602739723</v>
      </c>
      <c r="K1090" s="17">
        <f t="shared" ca="1" si="1085"/>
        <v>16.952722602739723</v>
      </c>
      <c r="L1090" s="17">
        <f t="shared" ca="1" si="1085"/>
        <v>16.952722602739723</v>
      </c>
      <c r="M1090" s="17">
        <f t="shared" ca="1" si="1085"/>
        <v>16.952722602739723</v>
      </c>
      <c r="N1090" s="17">
        <f t="shared" ca="1" si="1085"/>
        <v>16.952722602739723</v>
      </c>
      <c r="O1090" s="18">
        <v>3</v>
      </c>
      <c r="Q1090" s="19">
        <f t="shared" ca="1" si="1026"/>
        <v>102.89700000000001</v>
      </c>
      <c r="R1090" t="s">
        <v>64</v>
      </c>
      <c r="S1090">
        <v>2052</v>
      </c>
      <c r="T1090" s="17">
        <v>101.21</v>
      </c>
      <c r="U1090" s="17">
        <v>105.973</v>
      </c>
      <c r="V1090" s="17">
        <v>102.89700000000001</v>
      </c>
    </row>
    <row r="1091" spans="1:22" x14ac:dyDescent="0.45">
      <c r="A1091" t="str">
        <f t="shared" ref="A1091:B1091" si="1095">A923</f>
        <v>JAM</v>
      </c>
      <c r="B1091" t="str">
        <f t="shared" si="1095"/>
        <v>Jamaica</v>
      </c>
      <c r="C1091" s="6">
        <f t="shared" si="1072"/>
        <v>7</v>
      </c>
      <c r="E1091" t="str">
        <f t="shared" si="1024"/>
        <v>NatGrdExt_JAM_7</v>
      </c>
      <c r="F1091" s="17">
        <f t="shared" ca="1" si="1039"/>
        <v>0.22962328767123286</v>
      </c>
      <c r="G1091" s="17">
        <f t="shared" ref="G1091:N1100" ca="1" si="1096">MAX(F1091,SUMIFS($Q$5:$Q$19999,$R$5:$R$19999,RIGHT($A1091,3),$S$5:$S$19999,G$4)*VLOOKUP($C1091,$Y$5:$Z$15,2,FALSE)/8.76)+SUMIF($Y$5:$Y$15,$C1091,$AA$5:$AA$15)</f>
        <v>0.26065068493150684</v>
      </c>
      <c r="H1091" s="17">
        <f t="shared" ca="1" si="1096"/>
        <v>0.32681506849315067</v>
      </c>
      <c r="I1091" s="17">
        <f t="shared" ca="1" si="1096"/>
        <v>0.39364726027397257</v>
      </c>
      <c r="J1091" s="17">
        <f t="shared" ca="1" si="1096"/>
        <v>0.46099315068493146</v>
      </c>
      <c r="K1091" s="17">
        <f t="shared" ca="1" si="1096"/>
        <v>0.52320205479452053</v>
      </c>
      <c r="L1091" s="17">
        <f t="shared" ca="1" si="1096"/>
        <v>0.57934931506849319</v>
      </c>
      <c r="M1091" s="17">
        <f t="shared" ca="1" si="1096"/>
        <v>0.63143835616438349</v>
      </c>
      <c r="N1091" s="17">
        <f t="shared" ca="1" si="1096"/>
        <v>0.6565582191780821</v>
      </c>
      <c r="O1091" s="18">
        <v>3</v>
      </c>
      <c r="Q1091" s="19">
        <f t="shared" ca="1" si="1026"/>
        <v>103.08499999999999</v>
      </c>
      <c r="R1091" t="s">
        <v>64</v>
      </c>
      <c r="S1091">
        <v>2053</v>
      </c>
      <c r="T1091" s="17">
        <v>101.20399999999999</v>
      </c>
      <c r="U1091" s="17">
        <v>106.22199999999999</v>
      </c>
      <c r="V1091" s="17">
        <v>103.08499999999999</v>
      </c>
    </row>
    <row r="1092" spans="1:22" x14ac:dyDescent="0.45">
      <c r="A1092" t="str">
        <f t="shared" ref="A1092:B1092" si="1097">A924</f>
        <v>JOR</v>
      </c>
      <c r="B1092" t="str">
        <f t="shared" si="1097"/>
        <v>Jordan</v>
      </c>
      <c r="C1092" s="6">
        <f t="shared" si="1072"/>
        <v>7</v>
      </c>
      <c r="E1092" t="str">
        <f t="shared" si="1024"/>
        <v>NatGrdExt_JOR_7</v>
      </c>
      <c r="F1092" s="17">
        <f t="shared" ca="1" si="1039"/>
        <v>1.3476883561643833</v>
      </c>
      <c r="G1092" s="17">
        <f t="shared" ca="1" si="1096"/>
        <v>1.5807534246575341</v>
      </c>
      <c r="H1092" s="17">
        <f t="shared" ca="1" si="1096"/>
        <v>2.1</v>
      </c>
      <c r="I1092" s="17">
        <f t="shared" ca="1" si="1096"/>
        <v>2.5965924657534245</v>
      </c>
      <c r="J1092" s="17">
        <f t="shared" ca="1" si="1096"/>
        <v>3.0518835616438356</v>
      </c>
      <c r="K1092" s="17">
        <f t="shared" ca="1" si="1096"/>
        <v>3.4567808219178082</v>
      </c>
      <c r="L1092" s="17">
        <f t="shared" ca="1" si="1096"/>
        <v>3.8118493150684927</v>
      </c>
      <c r="M1092" s="17">
        <f t="shared" ca="1" si="1096"/>
        <v>4.1204280821917809</v>
      </c>
      <c r="N1092" s="17">
        <f t="shared" ca="1" si="1096"/>
        <v>4.2576369863013701</v>
      </c>
      <c r="O1092" s="18">
        <v>3</v>
      </c>
      <c r="Q1092" s="19">
        <f t="shared" ca="1" si="1026"/>
        <v>103.279</v>
      </c>
      <c r="R1092" t="s">
        <v>64</v>
      </c>
      <c r="S1092">
        <v>2054</v>
      </c>
      <c r="T1092" s="17">
        <v>101.18600000000001</v>
      </c>
      <c r="U1092" s="17">
        <v>106.467</v>
      </c>
      <c r="V1092" s="17">
        <v>103.279</v>
      </c>
    </row>
    <row r="1093" spans="1:22" x14ac:dyDescent="0.45">
      <c r="A1093" t="str">
        <f t="shared" ref="A1093:B1093" si="1098">A925</f>
        <v>JPN</v>
      </c>
      <c r="B1093" t="str">
        <f t="shared" si="1098"/>
        <v>Japan</v>
      </c>
      <c r="C1093" s="6">
        <f t="shared" si="1072"/>
        <v>7</v>
      </c>
      <c r="E1093" t="str">
        <f t="shared" ref="E1093:E1156" si="1099">"NatGrdExt_"&amp;A1093&amp;"_"&amp;C1093</f>
        <v>NatGrdExt_JPN_7</v>
      </c>
      <c r="F1093" s="17">
        <f t="shared" ca="1" si="1039"/>
        <v>55.015582191780823</v>
      </c>
      <c r="G1093" s="17">
        <f t="shared" ca="1" si="1096"/>
        <v>55.015582191780823</v>
      </c>
      <c r="H1093" s="17">
        <f t="shared" ca="1" si="1096"/>
        <v>55.015582191780823</v>
      </c>
      <c r="I1093" s="17">
        <f t="shared" ca="1" si="1096"/>
        <v>55.015582191780823</v>
      </c>
      <c r="J1093" s="17">
        <f t="shared" ca="1" si="1096"/>
        <v>55.015582191780823</v>
      </c>
      <c r="K1093" s="17">
        <f t="shared" ca="1" si="1096"/>
        <v>55.015582191780823</v>
      </c>
      <c r="L1093" s="17">
        <f t="shared" ca="1" si="1096"/>
        <v>55.015582191780823</v>
      </c>
      <c r="M1093" s="17">
        <f t="shared" ca="1" si="1096"/>
        <v>55.015582191780823</v>
      </c>
      <c r="N1093" s="17">
        <f t="shared" ca="1" si="1096"/>
        <v>55.015582191780823</v>
      </c>
      <c r="O1093" s="18">
        <v>3</v>
      </c>
      <c r="Q1093" s="19">
        <f t="shared" ca="1" si="1026"/>
        <v>103.48099999999999</v>
      </c>
      <c r="R1093" t="s">
        <v>64</v>
      </c>
      <c r="S1093">
        <v>2055</v>
      </c>
      <c r="T1093" s="17">
        <v>101.15600000000001</v>
      </c>
      <c r="U1093" s="17">
        <v>106.709</v>
      </c>
      <c r="V1093" s="17">
        <v>103.48099999999999</v>
      </c>
    </row>
    <row r="1094" spans="1:22" x14ac:dyDescent="0.45">
      <c r="A1094" t="str">
        <f t="shared" ref="A1094:B1094" si="1100">A926</f>
        <v>KAZ</v>
      </c>
      <c r="B1094" t="str">
        <f t="shared" si="1100"/>
        <v>Kazakhstan</v>
      </c>
      <c r="C1094" s="6">
        <f t="shared" si="1072"/>
        <v>7</v>
      </c>
      <c r="E1094" t="str">
        <f t="shared" si="1099"/>
        <v>NatGrdExt_KAZ_7</v>
      </c>
      <c r="F1094" s="17">
        <f t="shared" ca="1" si="1039"/>
        <v>5.9877739726027386</v>
      </c>
      <c r="G1094" s="17">
        <f t="shared" ca="1" si="1096"/>
        <v>6.5710273972602726</v>
      </c>
      <c r="H1094" s="17">
        <f t="shared" ca="1" si="1096"/>
        <v>7.7790924657534237</v>
      </c>
      <c r="I1094" s="17">
        <f t="shared" ca="1" si="1096"/>
        <v>9.0450513698630122</v>
      </c>
      <c r="J1094" s="17">
        <f t="shared" ca="1" si="1096"/>
        <v>10.188647260273971</v>
      </c>
      <c r="K1094" s="17">
        <f t="shared" ca="1" si="1096"/>
        <v>11.229914383561644</v>
      </c>
      <c r="L1094" s="17">
        <f t="shared" ca="1" si="1096"/>
        <v>12.196284246575342</v>
      </c>
      <c r="M1094" s="17">
        <f t="shared" ca="1" si="1096"/>
        <v>13.090068493150683</v>
      </c>
      <c r="N1094" s="17">
        <f t="shared" ca="1" si="1096"/>
        <v>13.475753424657531</v>
      </c>
      <c r="O1094" s="18">
        <v>3</v>
      </c>
      <c r="Q1094" s="19">
        <f t="shared" ref="Q1094:Q1157" ca="1" si="1101">OFFSET(S1094,0,MATCH($Q$3,$T$4:$V$4,0))</f>
        <v>103.68899999999999</v>
      </c>
      <c r="R1094" t="s">
        <v>64</v>
      </c>
      <c r="S1094">
        <v>2056</v>
      </c>
      <c r="T1094" s="17">
        <v>101.11499999999999</v>
      </c>
      <c r="U1094" s="17">
        <v>106.949</v>
      </c>
      <c r="V1094" s="17">
        <v>103.68899999999999</v>
      </c>
    </row>
    <row r="1095" spans="1:22" x14ac:dyDescent="0.45">
      <c r="A1095" t="str">
        <f t="shared" ref="A1095:B1095" si="1102">A927</f>
        <v>KEN</v>
      </c>
      <c r="B1095" t="str">
        <f t="shared" si="1102"/>
        <v>Kenya</v>
      </c>
      <c r="C1095" s="6">
        <f t="shared" si="1072"/>
        <v>7</v>
      </c>
      <c r="E1095" t="str">
        <f t="shared" si="1099"/>
        <v>NatGrdExt_KEN_7</v>
      </c>
      <c r="F1095" s="17">
        <f t="shared" ca="1" si="1039"/>
        <v>0.79813356164383564</v>
      </c>
      <c r="G1095" s="17">
        <f t="shared" ca="1" si="1096"/>
        <v>1.1003938356164382</v>
      </c>
      <c r="H1095" s="17">
        <f t="shared" ca="1" si="1096"/>
        <v>2.0407191780821918</v>
      </c>
      <c r="I1095" s="17">
        <f t="shared" ca="1" si="1096"/>
        <v>3.5819691780821916</v>
      </c>
      <c r="J1095" s="17">
        <f t="shared" ca="1" si="1096"/>
        <v>5.9341952054794511</v>
      </c>
      <c r="K1095" s="17">
        <f t="shared" ca="1" si="1096"/>
        <v>9.237071917808219</v>
      </c>
      <c r="L1095" s="17">
        <f t="shared" ca="1" si="1096"/>
        <v>13.503801369863014</v>
      </c>
      <c r="M1095" s="17">
        <f t="shared" ca="1" si="1096"/>
        <v>18.501523972602737</v>
      </c>
      <c r="N1095" s="17">
        <f t="shared" ca="1" si="1096"/>
        <v>21.129811643835613</v>
      </c>
      <c r="O1095" s="18">
        <v>3</v>
      </c>
      <c r="Q1095" s="19">
        <f t="shared" ca="1" si="1101"/>
        <v>103.90300000000001</v>
      </c>
      <c r="R1095" t="s">
        <v>64</v>
      </c>
      <c r="S1095">
        <v>2057</v>
      </c>
      <c r="T1095" s="17">
        <v>101.063</v>
      </c>
      <c r="U1095" s="17">
        <v>107.188</v>
      </c>
      <c r="V1095" s="17">
        <v>103.90300000000001</v>
      </c>
    </row>
    <row r="1096" spans="1:22" x14ac:dyDescent="0.45">
      <c r="A1096" t="str">
        <f t="shared" ref="A1096:B1096" si="1103">A928</f>
        <v>KGZ</v>
      </c>
      <c r="B1096" t="str">
        <f t="shared" si="1103"/>
        <v>Kyrgyz Republic</v>
      </c>
      <c r="C1096" s="6">
        <f t="shared" si="1072"/>
        <v>7</v>
      </c>
      <c r="E1096" t="str">
        <f t="shared" si="1099"/>
        <v>NatGrdExt_KGZ_7</v>
      </c>
      <c r="F1096" s="17">
        <f t="shared" ca="1" si="1039"/>
        <v>0.70587328767123281</v>
      </c>
      <c r="G1096" s="17">
        <f t="shared" ca="1" si="1096"/>
        <v>0.8010102739726026</v>
      </c>
      <c r="H1096" s="17">
        <f t="shared" ca="1" si="1096"/>
        <v>1.0021232876712327</v>
      </c>
      <c r="I1096" s="17">
        <f t="shared" ca="1" si="1096"/>
        <v>1.208321917808219</v>
      </c>
      <c r="J1096" s="17">
        <f t="shared" ca="1" si="1096"/>
        <v>1.411695205479452</v>
      </c>
      <c r="K1096" s="17">
        <f t="shared" ca="1" si="1096"/>
        <v>1.5988869863013697</v>
      </c>
      <c r="L1096" s="17">
        <f t="shared" ca="1" si="1096"/>
        <v>1.7687671232876712</v>
      </c>
      <c r="M1096" s="17">
        <f t="shared" ca="1" si="1096"/>
        <v>1.9185616438356163</v>
      </c>
      <c r="N1096" s="17">
        <f t="shared" ca="1" si="1096"/>
        <v>1.9825171232876713</v>
      </c>
      <c r="O1096" s="18">
        <v>3</v>
      </c>
      <c r="Q1096" s="19">
        <f t="shared" ca="1" si="1101"/>
        <v>104.127</v>
      </c>
      <c r="R1096" t="s">
        <v>64</v>
      </c>
      <c r="S1096">
        <v>2058</v>
      </c>
      <c r="T1096" s="17">
        <v>101.002</v>
      </c>
      <c r="U1096" s="17">
        <v>107.426</v>
      </c>
      <c r="V1096" s="17">
        <v>104.127</v>
      </c>
    </row>
    <row r="1097" spans="1:22" x14ac:dyDescent="0.45">
      <c r="A1097" t="str">
        <f t="shared" ref="A1097:B1097" si="1104">A929</f>
        <v>KHM</v>
      </c>
      <c r="B1097" t="str">
        <f t="shared" si="1104"/>
        <v>Cambodia</v>
      </c>
      <c r="C1097" s="6">
        <f t="shared" si="1072"/>
        <v>7</v>
      </c>
      <c r="E1097" t="str">
        <f t="shared" si="1099"/>
        <v>NatGrdExt_KHM_7</v>
      </c>
      <c r="F1097" s="17">
        <f t="shared" ca="1" si="1039"/>
        <v>1.1650684931506849</v>
      </c>
      <c r="G1097" s="17">
        <f t="shared" ca="1" si="1096"/>
        <v>1.9544691780821914</v>
      </c>
      <c r="H1097" s="17">
        <f t="shared" ca="1" si="1096"/>
        <v>3.4690068493150683</v>
      </c>
      <c r="I1097" s="17">
        <f t="shared" ca="1" si="1096"/>
        <v>4.3307876712328763</v>
      </c>
      <c r="J1097" s="17">
        <f t="shared" ca="1" si="1096"/>
        <v>4.8240410958904105</v>
      </c>
      <c r="K1097" s="17">
        <f t="shared" ca="1" si="1096"/>
        <v>5.175051369863013</v>
      </c>
      <c r="L1097" s="17">
        <f t="shared" ca="1" si="1096"/>
        <v>5.4637499999999992</v>
      </c>
      <c r="M1097" s="17">
        <f t="shared" ca="1" si="1096"/>
        <v>5.7253767123287664</v>
      </c>
      <c r="N1097" s="17">
        <f t="shared" ca="1" si="1096"/>
        <v>5.8481506849315057</v>
      </c>
      <c r="O1097" s="18">
        <v>3</v>
      </c>
      <c r="Q1097" s="19">
        <f t="shared" ca="1" si="1101"/>
        <v>104.35899999999999</v>
      </c>
      <c r="R1097" t="s">
        <v>64</v>
      </c>
      <c r="S1097">
        <v>2059</v>
      </c>
      <c r="T1097" s="17">
        <v>100.934</v>
      </c>
      <c r="U1097" s="17">
        <v>107.66500000000001</v>
      </c>
      <c r="V1097" s="17">
        <v>104.35899999999999</v>
      </c>
    </row>
    <row r="1098" spans="1:22" x14ac:dyDescent="0.45">
      <c r="A1098" t="str">
        <f t="shared" ref="A1098:B1098" si="1105">A930</f>
        <v>KOR</v>
      </c>
      <c r="B1098" t="str">
        <f t="shared" si="1105"/>
        <v>South Korea</v>
      </c>
      <c r="C1098" s="6">
        <f t="shared" si="1072"/>
        <v>7</v>
      </c>
      <c r="E1098" t="str">
        <f t="shared" si="1099"/>
        <v>NatGrdExt_KOR_7</v>
      </c>
      <c r="F1098" s="17">
        <f t="shared" ca="1" si="1039"/>
        <v>33.722054794520545</v>
      </c>
      <c r="G1098" s="17">
        <f t="shared" ca="1" si="1096"/>
        <v>34.851934931506847</v>
      </c>
      <c r="H1098" s="17">
        <f t="shared" ca="1" si="1096"/>
        <v>35.307945205479442</v>
      </c>
      <c r="I1098" s="17">
        <f t="shared" ca="1" si="1096"/>
        <v>35.307945205479442</v>
      </c>
      <c r="J1098" s="17">
        <f t="shared" ca="1" si="1096"/>
        <v>35.307945205479442</v>
      </c>
      <c r="K1098" s="17">
        <f t="shared" ca="1" si="1096"/>
        <v>35.307945205479442</v>
      </c>
      <c r="L1098" s="17">
        <f t="shared" ca="1" si="1096"/>
        <v>35.307945205479442</v>
      </c>
      <c r="M1098" s="17">
        <f t="shared" ca="1" si="1096"/>
        <v>35.307945205479442</v>
      </c>
      <c r="N1098" s="17">
        <f t="shared" ca="1" si="1096"/>
        <v>35.307945205479442</v>
      </c>
      <c r="O1098" s="18">
        <v>3</v>
      </c>
      <c r="Q1098" s="19">
        <f t="shared" ca="1" si="1101"/>
        <v>104.601</v>
      </c>
      <c r="R1098" t="s">
        <v>64</v>
      </c>
      <c r="S1098">
        <v>2060</v>
      </c>
      <c r="T1098" s="17">
        <v>100.85899999999999</v>
      </c>
      <c r="U1098" s="17">
        <v>107.90600000000001</v>
      </c>
      <c r="V1098" s="17">
        <v>104.601</v>
      </c>
    </row>
    <row r="1099" spans="1:22" x14ac:dyDescent="0.45">
      <c r="A1099" t="str">
        <f t="shared" ref="A1099:B1099" si="1106">A931</f>
        <v>KWT</v>
      </c>
      <c r="B1099" t="str">
        <f t="shared" si="1106"/>
        <v>Kuwait</v>
      </c>
      <c r="C1099" s="6">
        <f t="shared" si="1072"/>
        <v>7</v>
      </c>
      <c r="E1099" t="str">
        <f t="shared" si="1099"/>
        <v>NatGrdExt_KWT_7</v>
      </c>
      <c r="F1099" s="17">
        <f t="shared" ca="1" si="1039"/>
        <v>3.7493835616438358</v>
      </c>
      <c r="G1099" s="17">
        <f t="shared" ca="1" si="1096"/>
        <v>3.9236815068493147</v>
      </c>
      <c r="H1099" s="17">
        <f t="shared" ca="1" si="1096"/>
        <v>4.2234246575342462</v>
      </c>
      <c r="I1099" s="17">
        <f t="shared" ca="1" si="1096"/>
        <v>4.3054623287671232</v>
      </c>
      <c r="J1099" s="17">
        <f t="shared" ca="1" si="1096"/>
        <v>4.3054623287671232</v>
      </c>
      <c r="K1099" s="17">
        <f t="shared" ca="1" si="1096"/>
        <v>4.3054623287671232</v>
      </c>
      <c r="L1099" s="17">
        <f t="shared" ca="1" si="1096"/>
        <v>4.3852910958904108</v>
      </c>
      <c r="M1099" s="17">
        <f t="shared" ca="1" si="1096"/>
        <v>4.5975513698630124</v>
      </c>
      <c r="N1099" s="17">
        <f t="shared" ca="1" si="1096"/>
        <v>4.7155993150684923</v>
      </c>
      <c r="O1099" s="18">
        <v>3</v>
      </c>
      <c r="Q1099" s="19">
        <f t="shared" ca="1" si="1101"/>
        <v>104.85299999999999</v>
      </c>
      <c r="R1099" t="s">
        <v>64</v>
      </c>
      <c r="S1099">
        <v>2061</v>
      </c>
      <c r="T1099" s="17">
        <v>100.77800000000001</v>
      </c>
      <c r="U1099" s="17">
        <v>108.149</v>
      </c>
      <c r="V1099" s="17">
        <v>104.85299999999999</v>
      </c>
    </row>
    <row r="1100" spans="1:22" x14ac:dyDescent="0.45">
      <c r="A1100" t="str">
        <f t="shared" ref="A1100:B1100" si="1107">A932</f>
        <v>LAO</v>
      </c>
      <c r="B1100" t="str">
        <f t="shared" si="1107"/>
        <v>Laos</v>
      </c>
      <c r="C1100" s="6">
        <f t="shared" si="1072"/>
        <v>7</v>
      </c>
      <c r="E1100" t="str">
        <f t="shared" si="1099"/>
        <v>NatGrdExt_LAO_7</v>
      </c>
      <c r="F1100" s="17">
        <f t="shared" ca="1" si="1039"/>
        <v>0.67633561643835616</v>
      </c>
      <c r="G1100" s="17">
        <f t="shared" ca="1" si="1096"/>
        <v>1.0128595890410956</v>
      </c>
      <c r="H1100" s="17">
        <f t="shared" ca="1" si="1096"/>
        <v>1.6965924657534246</v>
      </c>
      <c r="I1100" s="17">
        <f t="shared" ca="1" si="1096"/>
        <v>2.1829109589041096</v>
      </c>
      <c r="J1100" s="17">
        <f t="shared" ca="1" si="1096"/>
        <v>2.4996061643835614</v>
      </c>
      <c r="K1100" s="17">
        <f t="shared" ca="1" si="1096"/>
        <v>2.7212157534246573</v>
      </c>
      <c r="L1100" s="17">
        <f t="shared" ca="1" si="1096"/>
        <v>2.897671232876712</v>
      </c>
      <c r="M1100" s="17">
        <f t="shared" ca="1" si="1096"/>
        <v>3.0541952054794517</v>
      </c>
      <c r="N1100" s="17">
        <f t="shared" ca="1" si="1096"/>
        <v>3.1269863013698629</v>
      </c>
      <c r="O1100" s="18">
        <v>3</v>
      </c>
      <c r="Q1100" s="19">
        <f t="shared" ca="1" si="1101"/>
        <v>105.11499999999999</v>
      </c>
      <c r="R1100" t="s">
        <v>64</v>
      </c>
      <c r="S1100">
        <v>2062</v>
      </c>
      <c r="T1100" s="17">
        <v>100.694</v>
      </c>
      <c r="U1100" s="17">
        <v>108.39700000000001</v>
      </c>
      <c r="V1100" s="17">
        <v>105.11499999999999</v>
      </c>
    </row>
    <row r="1101" spans="1:22" x14ac:dyDescent="0.45">
      <c r="A1101" t="str">
        <f t="shared" ref="A1101:B1101" si="1108">A933</f>
        <v>LBN</v>
      </c>
      <c r="B1101" t="str">
        <f t="shared" si="1108"/>
        <v>Lebanon</v>
      </c>
      <c r="C1101" s="6">
        <f t="shared" si="1072"/>
        <v>7</v>
      </c>
      <c r="E1101" t="str">
        <f t="shared" si="1099"/>
        <v>NatGrdExt_LBN_7</v>
      </c>
      <c r="F1101" s="17">
        <f t="shared" ca="1" si="1039"/>
        <v>1.1817123287671232</v>
      </c>
      <c r="G1101" s="17">
        <f t="shared" ref="G1101:N1110" ca="1" si="1109">MAX(F1101,SUMIFS($Q$5:$Q$19999,$R$5:$R$19999,RIGHT($A1101,3),$S$5:$S$19999,G$4)*VLOOKUP($C1101,$Y$5:$Z$15,2,FALSE)/8.76)+SUMIF($Y$5:$Y$15,$C1101,$AA$5:$AA$15)</f>
        <v>1.2816267123287672</v>
      </c>
      <c r="H1101" s="17">
        <f t="shared" ca="1" si="1109"/>
        <v>1.4863356164383561</v>
      </c>
      <c r="I1101" s="17">
        <f t="shared" ca="1" si="1109"/>
        <v>1.6152226027397261</v>
      </c>
      <c r="J1101" s="17">
        <f t="shared" ca="1" si="1109"/>
        <v>1.6904794520547943</v>
      </c>
      <c r="K1101" s="17">
        <f t="shared" ca="1" si="1109"/>
        <v>1.7276712328767121</v>
      </c>
      <c r="L1101" s="17">
        <f t="shared" ca="1" si="1109"/>
        <v>1.7370205479452054</v>
      </c>
      <c r="M1101" s="17">
        <f t="shared" ca="1" si="1109"/>
        <v>1.7479623287671233</v>
      </c>
      <c r="N1101" s="17">
        <f t="shared" ca="1" si="1109"/>
        <v>1.7583390410958903</v>
      </c>
      <c r="O1101" s="18">
        <v>3</v>
      </c>
      <c r="Q1101" s="19">
        <f t="shared" ca="1" si="1101"/>
        <v>105.386</v>
      </c>
      <c r="R1101" t="s">
        <v>64</v>
      </c>
      <c r="S1101">
        <v>2063</v>
      </c>
      <c r="T1101" s="17">
        <v>100.608</v>
      </c>
      <c r="U1101" s="17">
        <v>108.649</v>
      </c>
      <c r="V1101" s="17">
        <v>105.386</v>
      </c>
    </row>
    <row r="1102" spans="1:22" x14ac:dyDescent="0.45">
      <c r="A1102" t="str">
        <f t="shared" ref="A1102:B1102" si="1110">A934</f>
        <v>LBR</v>
      </c>
      <c r="B1102" t="str">
        <f t="shared" si="1110"/>
        <v>Liberia</v>
      </c>
      <c r="C1102" s="6">
        <f t="shared" si="1072"/>
        <v>7</v>
      </c>
      <c r="E1102" t="str">
        <f t="shared" si="1099"/>
        <v>NatGrdExt_LBR_7</v>
      </c>
      <c r="F1102" s="17">
        <f t="shared" ca="1" si="1039"/>
        <v>4.6027397260273967E-2</v>
      </c>
      <c r="G1102" s="17">
        <f t="shared" ca="1" si="1109"/>
        <v>6.4469178082191769E-2</v>
      </c>
      <c r="H1102" s="17">
        <f t="shared" ca="1" si="1109"/>
        <v>0.12303082191780822</v>
      </c>
      <c r="I1102" s="17">
        <f t="shared" ca="1" si="1109"/>
        <v>0.22309931506849315</v>
      </c>
      <c r="J1102" s="17">
        <f t="shared" ca="1" si="1109"/>
        <v>0.3842465753424657</v>
      </c>
      <c r="K1102" s="17">
        <f t="shared" ca="1" si="1109"/>
        <v>0.62650684931506839</v>
      </c>
      <c r="L1102" s="17">
        <f t="shared" ca="1" si="1109"/>
        <v>0.96138698630136987</v>
      </c>
      <c r="M1102" s="17">
        <f t="shared" ca="1" si="1109"/>
        <v>1.3822089041095889</v>
      </c>
      <c r="N1102" s="17">
        <f t="shared" ca="1" si="1109"/>
        <v>1.6164041095890411</v>
      </c>
      <c r="O1102" s="18">
        <v>3</v>
      </c>
      <c r="Q1102" s="19">
        <f t="shared" ca="1" si="1101"/>
        <v>105.667</v>
      </c>
      <c r="R1102" t="s">
        <v>64</v>
      </c>
      <c r="S1102">
        <v>2064</v>
      </c>
      <c r="T1102" s="17">
        <v>100.521</v>
      </c>
      <c r="U1102" s="17">
        <v>108.90600000000001</v>
      </c>
      <c r="V1102" s="17">
        <v>105.667</v>
      </c>
    </row>
    <row r="1103" spans="1:22" x14ac:dyDescent="0.45">
      <c r="A1103" t="str">
        <f t="shared" ref="A1103:B1103" si="1111">A935</f>
        <v>LBY</v>
      </c>
      <c r="B1103" t="str">
        <f t="shared" si="1111"/>
        <v>Libya</v>
      </c>
      <c r="C1103" s="6">
        <f t="shared" si="1072"/>
        <v>7</v>
      </c>
      <c r="E1103" t="str">
        <f t="shared" si="1099"/>
        <v>NatGrdExt_LBY_7</v>
      </c>
      <c r="F1103" s="17">
        <f t="shared" ca="1" si="1039"/>
        <v>2.0216609589041092</v>
      </c>
      <c r="G1103" s="17">
        <f t="shared" ca="1" si="1109"/>
        <v>2.3503767123287669</v>
      </c>
      <c r="H1103" s="17">
        <f t="shared" ca="1" si="1109"/>
        <v>2.976934931506849</v>
      </c>
      <c r="I1103" s="17">
        <f t="shared" ca="1" si="1109"/>
        <v>3.5149315068493152</v>
      </c>
      <c r="J1103" s="17">
        <f t="shared" ca="1" si="1109"/>
        <v>3.946386986301369</v>
      </c>
      <c r="K1103" s="17">
        <f t="shared" ca="1" si="1109"/>
        <v>4.2949828767123286</v>
      </c>
      <c r="L1103" s="17">
        <f t="shared" ca="1" si="1109"/>
        <v>4.6159931506849308</v>
      </c>
      <c r="M1103" s="17">
        <f t="shared" ca="1" si="1109"/>
        <v>4.9274999999999993</v>
      </c>
      <c r="N1103" s="17">
        <f t="shared" ca="1" si="1109"/>
        <v>5.0765239726027387</v>
      </c>
      <c r="O1103" s="18">
        <v>3</v>
      </c>
      <c r="Q1103" s="19">
        <f t="shared" ca="1" si="1101"/>
        <v>105.956</v>
      </c>
      <c r="R1103" t="s">
        <v>64</v>
      </c>
      <c r="S1103">
        <v>2065</v>
      </c>
      <c r="T1103" s="17">
        <v>100.43600000000001</v>
      </c>
      <c r="U1103" s="17">
        <v>109.16800000000001</v>
      </c>
      <c r="V1103" s="17">
        <v>105.956</v>
      </c>
    </row>
    <row r="1104" spans="1:22" x14ac:dyDescent="0.45">
      <c r="A1104" t="str">
        <f t="shared" ref="A1104:B1104" si="1112">A936</f>
        <v>LKA</v>
      </c>
      <c r="B1104" t="str">
        <f t="shared" si="1112"/>
        <v>Sri Lanka</v>
      </c>
      <c r="C1104" s="6">
        <f t="shared" si="1072"/>
        <v>7</v>
      </c>
      <c r="E1104" t="str">
        <f t="shared" si="1099"/>
        <v>NatGrdExt_LKA_7</v>
      </c>
      <c r="F1104" s="17">
        <f t="shared" ca="1" si="1039"/>
        <v>1.0538013698630135</v>
      </c>
      <c r="G1104" s="17">
        <f t="shared" ca="1" si="1109"/>
        <v>1.3321232876712326</v>
      </c>
      <c r="H1104" s="17">
        <f t="shared" ca="1" si="1109"/>
        <v>2.0265410958904111</v>
      </c>
      <c r="I1104" s="17">
        <f t="shared" ca="1" si="1109"/>
        <v>2.8159417808219178</v>
      </c>
      <c r="J1104" s="17">
        <f t="shared" ca="1" si="1109"/>
        <v>3.6115582191780824</v>
      </c>
      <c r="K1104" s="17">
        <f t="shared" ca="1" si="1109"/>
        <v>4.343938356164383</v>
      </c>
      <c r="L1104" s="17">
        <f t="shared" ca="1" si="1109"/>
        <v>4.9563698630136983</v>
      </c>
      <c r="M1104" s="17">
        <f t="shared" ca="1" si="1109"/>
        <v>5.4568664383561645</v>
      </c>
      <c r="N1104" s="17">
        <f t="shared" ca="1" si="1109"/>
        <v>5.6767294520547944</v>
      </c>
      <c r="O1104" s="18">
        <v>3</v>
      </c>
      <c r="Q1104" s="19">
        <f t="shared" ca="1" si="1101"/>
        <v>106.254</v>
      </c>
      <c r="R1104" t="s">
        <v>64</v>
      </c>
      <c r="S1104">
        <v>2066</v>
      </c>
      <c r="T1104" s="17">
        <v>100.354</v>
      </c>
      <c r="U1104" s="17">
        <v>109.43600000000001</v>
      </c>
      <c r="V1104" s="17">
        <v>106.254</v>
      </c>
    </row>
    <row r="1105" spans="1:22" x14ac:dyDescent="0.45">
      <c r="A1105" t="str">
        <f t="shared" ref="A1105:B1105" si="1113">A937</f>
        <v>LSO</v>
      </c>
      <c r="B1105" t="str">
        <f t="shared" si="1113"/>
        <v>Lesotho</v>
      </c>
      <c r="C1105" s="6">
        <f t="shared" si="1072"/>
        <v>7</v>
      </c>
      <c r="E1105" t="str">
        <f t="shared" si="1099"/>
        <v>NatGrdExt_LSO_7</v>
      </c>
      <c r="F1105" s="17">
        <f t="shared" ref="F1105:F1168" ca="1" si="1114">SUMIFS($Q$5:$Q$19999,$R$5:$R$19999,RIGHT($A1105,3),$S$5:$S$19999,F$4)*VLOOKUP($C1105,$Y$5:$Z$15,2,FALSE)/8.76+SUMIF($Y$5:$Y$15,$C1105,$AA$5:$AA$15)</f>
        <v>1.7825342465753423E-2</v>
      </c>
      <c r="G1105" s="17">
        <f t="shared" ca="1" si="1109"/>
        <v>2.3476027397260273E-2</v>
      </c>
      <c r="H1105" s="17">
        <f t="shared" ca="1" si="1109"/>
        <v>4.0633561643835615E-2</v>
      </c>
      <c r="I1105" s="17">
        <f t="shared" ca="1" si="1109"/>
        <v>6.7499999999999991E-2</v>
      </c>
      <c r="J1105" s="17">
        <f t="shared" ca="1" si="1109"/>
        <v>0.10695205479452054</v>
      </c>
      <c r="K1105" s="17">
        <f t="shared" ca="1" si="1109"/>
        <v>0.16202054794520546</v>
      </c>
      <c r="L1105" s="17">
        <f t="shared" ca="1" si="1109"/>
        <v>0.23383561643835613</v>
      </c>
      <c r="M1105" s="17">
        <f t="shared" ca="1" si="1109"/>
        <v>0.31905821917808219</v>
      </c>
      <c r="N1105" s="17">
        <f t="shared" ca="1" si="1109"/>
        <v>0.36488013698630128</v>
      </c>
      <c r="O1105" s="18">
        <v>3</v>
      </c>
      <c r="Q1105" s="19">
        <f t="shared" ca="1" si="1101"/>
        <v>106.562</v>
      </c>
      <c r="R1105" t="s">
        <v>64</v>
      </c>
      <c r="S1105">
        <v>2067</v>
      </c>
      <c r="T1105" s="17">
        <v>100.27500000000001</v>
      </c>
      <c r="U1105" s="17">
        <v>109.711</v>
      </c>
      <c r="V1105" s="17">
        <v>106.562</v>
      </c>
    </row>
    <row r="1106" spans="1:22" x14ac:dyDescent="0.45">
      <c r="A1106" t="str">
        <f t="shared" ref="A1106:B1106" si="1115">A938</f>
        <v>LTU</v>
      </c>
      <c r="B1106" t="str">
        <f t="shared" si="1115"/>
        <v>Lithuania</v>
      </c>
      <c r="C1106" s="6">
        <f t="shared" si="1072"/>
        <v>7</v>
      </c>
      <c r="E1106" t="str">
        <f t="shared" si="1099"/>
        <v>NatGrdExt_LTU_7</v>
      </c>
      <c r="F1106" s="17">
        <f t="shared" ca="1" si="1114"/>
        <v>0.57904109589041097</v>
      </c>
      <c r="G1106" s="17">
        <f t="shared" ca="1" si="1109"/>
        <v>0.5981506849315068</v>
      </c>
      <c r="H1106" s="17">
        <f t="shared" ca="1" si="1109"/>
        <v>0.6313869863013698</v>
      </c>
      <c r="I1106" s="17">
        <f t="shared" ca="1" si="1109"/>
        <v>0.66231164383561647</v>
      </c>
      <c r="J1106" s="17">
        <f t="shared" ca="1" si="1109"/>
        <v>0.69765410958904106</v>
      </c>
      <c r="K1106" s="17">
        <f t="shared" ca="1" si="1109"/>
        <v>0.73104452054794511</v>
      </c>
      <c r="L1106" s="17">
        <f t="shared" ca="1" si="1109"/>
        <v>0.76977739726027383</v>
      </c>
      <c r="M1106" s="17">
        <f t="shared" ca="1" si="1109"/>
        <v>0.81477739726027387</v>
      </c>
      <c r="N1106" s="17">
        <f t="shared" ca="1" si="1109"/>
        <v>0.83943493150684934</v>
      </c>
      <c r="O1106" s="18">
        <v>3</v>
      </c>
      <c r="Q1106" s="19">
        <f t="shared" ca="1" si="1101"/>
        <v>106.88</v>
      </c>
      <c r="R1106" t="s">
        <v>64</v>
      </c>
      <c r="S1106">
        <v>2068</v>
      </c>
      <c r="T1106" s="17">
        <v>100.199</v>
      </c>
      <c r="U1106" s="17">
        <v>109.991</v>
      </c>
      <c r="V1106" s="17">
        <v>106.88</v>
      </c>
    </row>
    <row r="1107" spans="1:22" x14ac:dyDescent="0.45">
      <c r="A1107" t="str">
        <f t="shared" ref="A1107:B1107" si="1116">A939</f>
        <v>LUX</v>
      </c>
      <c r="B1107" t="str">
        <f t="shared" si="1116"/>
        <v>Luxembourg</v>
      </c>
      <c r="C1107" s="6">
        <f t="shared" si="1072"/>
        <v>7</v>
      </c>
      <c r="E1107" t="str">
        <f t="shared" si="1099"/>
        <v>NatGrdExt_LUX_7</v>
      </c>
      <c r="F1107" s="17">
        <f t="shared" ca="1" si="1114"/>
        <v>0.52500000000000002</v>
      </c>
      <c r="G1107" s="17">
        <f t="shared" ca="1" si="1109"/>
        <v>0.53815068493150686</v>
      </c>
      <c r="H1107" s="17">
        <f t="shared" ca="1" si="1109"/>
        <v>0.55397260273972604</v>
      </c>
      <c r="I1107" s="17">
        <f t="shared" ca="1" si="1109"/>
        <v>0.56455479452054791</v>
      </c>
      <c r="J1107" s="17">
        <f t="shared" ca="1" si="1109"/>
        <v>0.5726198630136986</v>
      </c>
      <c r="K1107" s="17">
        <f t="shared" ca="1" si="1109"/>
        <v>0.58119863013698625</v>
      </c>
      <c r="L1107" s="17">
        <f t="shared" ca="1" si="1109"/>
        <v>0.59404109589041088</v>
      </c>
      <c r="M1107" s="17">
        <f t="shared" ca="1" si="1109"/>
        <v>0.61695205479452053</v>
      </c>
      <c r="N1107" s="17">
        <f t="shared" ca="1" si="1109"/>
        <v>0.63226027397260276</v>
      </c>
      <c r="O1107" s="18">
        <v>3</v>
      </c>
      <c r="Q1107" s="19">
        <f t="shared" ca="1" si="1101"/>
        <v>107.208</v>
      </c>
      <c r="R1107" t="s">
        <v>64</v>
      </c>
      <c r="S1107">
        <v>2069</v>
      </c>
      <c r="T1107" s="17">
        <v>100.126</v>
      </c>
      <c r="U1107" s="17">
        <v>110.277</v>
      </c>
      <c r="V1107" s="17">
        <v>107.208</v>
      </c>
    </row>
    <row r="1108" spans="1:22" x14ac:dyDescent="0.45">
      <c r="A1108" t="str">
        <f t="shared" ref="A1108:B1108" si="1117">A940</f>
        <v>LVA</v>
      </c>
      <c r="B1108" t="str">
        <f t="shared" si="1117"/>
        <v>Latvia</v>
      </c>
      <c r="C1108" s="6">
        <f t="shared" si="1072"/>
        <v>7</v>
      </c>
      <c r="E1108" t="str">
        <f t="shared" si="1099"/>
        <v>NatGrdExt_LVA_7</v>
      </c>
      <c r="F1108" s="17">
        <f t="shared" ca="1" si="1114"/>
        <v>0.42652397260273972</v>
      </c>
      <c r="G1108" s="17">
        <f t="shared" ca="1" si="1109"/>
        <v>0.45842465753424655</v>
      </c>
      <c r="H1108" s="17">
        <f t="shared" ca="1" si="1109"/>
        <v>0.52767123287671236</v>
      </c>
      <c r="I1108" s="17">
        <f t="shared" ca="1" si="1109"/>
        <v>0.60133561643835609</v>
      </c>
      <c r="J1108" s="17">
        <f t="shared" ca="1" si="1109"/>
        <v>0.67381849315068487</v>
      </c>
      <c r="K1108" s="17">
        <f t="shared" ca="1" si="1109"/>
        <v>0.73926369863013697</v>
      </c>
      <c r="L1108" s="17">
        <f t="shared" ca="1" si="1109"/>
        <v>0.80660958904109581</v>
      </c>
      <c r="M1108" s="17">
        <f t="shared" ca="1" si="1109"/>
        <v>0.87888698630136985</v>
      </c>
      <c r="N1108" s="17">
        <f t="shared" ca="1" si="1109"/>
        <v>0.91505136986301361</v>
      </c>
      <c r="O1108" s="18">
        <v>3</v>
      </c>
      <c r="Q1108" s="19">
        <f t="shared" ca="1" si="1101"/>
        <v>107.547</v>
      </c>
      <c r="R1108" t="s">
        <v>64</v>
      </c>
      <c r="S1108">
        <v>2070</v>
      </c>
      <c r="T1108" s="17">
        <v>100.05800000000001</v>
      </c>
      <c r="U1108" s="17">
        <v>110.56699999999999</v>
      </c>
      <c r="V1108" s="17">
        <v>107.547</v>
      </c>
    </row>
    <row r="1109" spans="1:22" x14ac:dyDescent="0.45">
      <c r="A1109" t="str">
        <f t="shared" ref="A1109:B1109" si="1118">A941</f>
        <v>MAR</v>
      </c>
      <c r="B1109" t="str">
        <f t="shared" si="1118"/>
        <v>Morocco</v>
      </c>
      <c r="C1109" s="6">
        <f t="shared" si="1072"/>
        <v>7</v>
      </c>
      <c r="E1109" t="str">
        <f t="shared" si="1099"/>
        <v>NatGrdExt_MAR_7</v>
      </c>
      <c r="F1109" s="17">
        <f t="shared" ca="1" si="1114"/>
        <v>2.8436815068493146</v>
      </c>
      <c r="G1109" s="17">
        <f t="shared" ca="1" si="1109"/>
        <v>3.6522945205479447</v>
      </c>
      <c r="H1109" s="17">
        <f t="shared" ca="1" si="1109"/>
        <v>5.8523116438356153</v>
      </c>
      <c r="I1109" s="17">
        <f t="shared" ca="1" si="1109"/>
        <v>8.9785787671232864</v>
      </c>
      <c r="J1109" s="17">
        <f t="shared" ca="1" si="1109"/>
        <v>13.166506849315066</v>
      </c>
      <c r="K1109" s="17">
        <f t="shared" ca="1" si="1109"/>
        <v>18.3135102739726</v>
      </c>
      <c r="L1109" s="17">
        <f t="shared" ca="1" si="1109"/>
        <v>24.176866438356161</v>
      </c>
      <c r="M1109" s="17">
        <f t="shared" ca="1" si="1109"/>
        <v>30.446506849315067</v>
      </c>
      <c r="N1109" s="17">
        <f t="shared" ca="1" si="1109"/>
        <v>33.594606164383563</v>
      </c>
      <c r="O1109" s="18">
        <v>3</v>
      </c>
      <c r="Q1109" s="19">
        <f t="shared" ca="1" si="1101"/>
        <v>107.898</v>
      </c>
      <c r="R1109" t="s">
        <v>64</v>
      </c>
      <c r="S1109">
        <v>2071</v>
      </c>
      <c r="T1109" s="17">
        <v>99.992999999999995</v>
      </c>
      <c r="U1109" s="17">
        <v>110.864</v>
      </c>
      <c r="V1109" s="17">
        <v>107.898</v>
      </c>
    </row>
    <row r="1110" spans="1:22" x14ac:dyDescent="0.45">
      <c r="A1110" t="str">
        <f t="shared" ref="A1110:B1110" si="1119">A942</f>
        <v>MDA</v>
      </c>
      <c r="B1110" t="str">
        <f t="shared" si="1119"/>
        <v>Moldova</v>
      </c>
      <c r="C1110" s="6">
        <f t="shared" si="1072"/>
        <v>7</v>
      </c>
      <c r="E1110" t="str">
        <f t="shared" si="1099"/>
        <v>NatGrdExt_MDA_7</v>
      </c>
      <c r="F1110" s="17">
        <f t="shared" ca="1" si="1114"/>
        <v>0.30616438356164383</v>
      </c>
      <c r="G1110" s="17">
        <f t="shared" ca="1" si="1109"/>
        <v>0.31546232876712327</v>
      </c>
      <c r="H1110" s="17">
        <f t="shared" ca="1" si="1109"/>
        <v>0.32815068493150679</v>
      </c>
      <c r="I1110" s="17">
        <f t="shared" ca="1" si="1109"/>
        <v>0.33431506849315068</v>
      </c>
      <c r="J1110" s="17">
        <f t="shared" ca="1" si="1109"/>
        <v>0.33719178082191781</v>
      </c>
      <c r="K1110" s="17">
        <f t="shared" ca="1" si="1109"/>
        <v>0.33719178082191781</v>
      </c>
      <c r="L1110" s="17">
        <f t="shared" ca="1" si="1109"/>
        <v>0.33719178082191781</v>
      </c>
      <c r="M1110" s="17">
        <f t="shared" ca="1" si="1109"/>
        <v>0.33919520547945203</v>
      </c>
      <c r="N1110" s="17">
        <f t="shared" ca="1" si="1109"/>
        <v>0.34340753424657527</v>
      </c>
      <c r="O1110" s="18">
        <v>3</v>
      </c>
      <c r="Q1110" s="19">
        <f t="shared" ca="1" si="1101"/>
        <v>108.261</v>
      </c>
      <c r="R1110" t="s">
        <v>64</v>
      </c>
      <c r="S1110">
        <v>2072</v>
      </c>
      <c r="T1110" s="17">
        <v>99.930999999999997</v>
      </c>
      <c r="U1110" s="17">
        <v>111.16500000000001</v>
      </c>
      <c r="V1110" s="17">
        <v>108.261</v>
      </c>
    </row>
    <row r="1111" spans="1:22" x14ac:dyDescent="0.45">
      <c r="A1111" t="str">
        <f t="shared" ref="A1111:B1111" si="1120">A943</f>
        <v>MDG</v>
      </c>
      <c r="B1111" t="str">
        <f t="shared" si="1120"/>
        <v>Madagascar</v>
      </c>
      <c r="C1111" s="6">
        <f t="shared" si="1072"/>
        <v>7</v>
      </c>
      <c r="E1111" t="str">
        <f t="shared" si="1099"/>
        <v>NatGrdExt_MDG_7</v>
      </c>
      <c r="F1111" s="17">
        <f t="shared" ca="1" si="1114"/>
        <v>0.2541267123287671</v>
      </c>
      <c r="G1111" s="17">
        <f t="shared" ref="G1111:N1120" ca="1" si="1121">MAX(F1111,SUMIFS($Q$5:$Q$19999,$R$5:$R$19999,RIGHT($A1111,3),$S$5:$S$19999,G$4)*VLOOKUP($C1111,$Y$5:$Z$15,2,FALSE)/8.76)+SUMIF($Y$5:$Y$15,$C1111,$AA$5:$AA$15)</f>
        <v>0.35650684931506849</v>
      </c>
      <c r="H1111" s="17">
        <f t="shared" ca="1" si="1121"/>
        <v>0.67741438356164374</v>
      </c>
      <c r="I1111" s="17">
        <f t="shared" ca="1" si="1121"/>
        <v>1.2285616438356164</v>
      </c>
      <c r="J1111" s="17">
        <f t="shared" ca="1" si="1121"/>
        <v>2.1243493150684931</v>
      </c>
      <c r="K1111" s="17">
        <f t="shared" ca="1" si="1121"/>
        <v>3.4782534246575336</v>
      </c>
      <c r="L1111" s="17">
        <f t="shared" ca="1" si="1121"/>
        <v>5.3717979452054792</v>
      </c>
      <c r="M1111" s="17">
        <f t="shared" ca="1" si="1121"/>
        <v>7.7912671232876702</v>
      </c>
      <c r="N1111" s="17">
        <f t="shared" ca="1" si="1121"/>
        <v>9.1583219178082196</v>
      </c>
      <c r="O1111" s="18">
        <v>3</v>
      </c>
      <c r="Q1111" s="19">
        <f t="shared" ca="1" si="1101"/>
        <v>108.634</v>
      </c>
      <c r="R1111" t="s">
        <v>64</v>
      </c>
      <c r="S1111">
        <v>2073</v>
      </c>
      <c r="T1111" s="17">
        <v>99.870999999999995</v>
      </c>
      <c r="U1111" s="17">
        <v>111.47</v>
      </c>
      <c r="V1111" s="17">
        <v>108.634</v>
      </c>
    </row>
    <row r="1112" spans="1:22" x14ac:dyDescent="0.45">
      <c r="A1112" t="str">
        <f t="shared" ref="A1112:B1112" si="1122">A944</f>
        <v>MEX</v>
      </c>
      <c r="B1112" t="str">
        <f t="shared" si="1122"/>
        <v>Mexico</v>
      </c>
      <c r="C1112" s="6">
        <f t="shared" si="1072"/>
        <v>7</v>
      </c>
      <c r="E1112" t="str">
        <f t="shared" si="1099"/>
        <v>NatGrdExt_MEX_7</v>
      </c>
      <c r="F1112" s="17">
        <f t="shared" ca="1" si="1114"/>
        <v>18.685787671232873</v>
      </c>
      <c r="G1112" s="17">
        <f t="shared" ca="1" si="1121"/>
        <v>21.099503424657534</v>
      </c>
      <c r="H1112" s="17">
        <f t="shared" ca="1" si="1121"/>
        <v>25.897859589041094</v>
      </c>
      <c r="I1112" s="17">
        <f t="shared" ca="1" si="1121"/>
        <v>30.182517123287671</v>
      </c>
      <c r="J1112" s="17">
        <f t="shared" ca="1" si="1121"/>
        <v>33.886695205479441</v>
      </c>
      <c r="K1112" s="17">
        <f t="shared" ca="1" si="1121"/>
        <v>36.940428082191779</v>
      </c>
      <c r="L1112" s="17">
        <f t="shared" ca="1" si="1121"/>
        <v>39.586797945205483</v>
      </c>
      <c r="M1112" s="17">
        <f t="shared" ca="1" si="1121"/>
        <v>41.959109589041091</v>
      </c>
      <c r="N1112" s="17">
        <f t="shared" ca="1" si="1121"/>
        <v>43.049948630136981</v>
      </c>
      <c r="O1112" s="18">
        <v>3</v>
      </c>
      <c r="Q1112" s="19">
        <f t="shared" ca="1" si="1101"/>
        <v>109.01900000000001</v>
      </c>
      <c r="R1112" t="s">
        <v>64</v>
      </c>
      <c r="S1112">
        <v>2074</v>
      </c>
      <c r="T1112" s="17">
        <v>99.814999999999998</v>
      </c>
      <c r="U1112" s="17">
        <v>111.779</v>
      </c>
      <c r="V1112" s="17">
        <v>109.01900000000001</v>
      </c>
    </row>
    <row r="1113" spans="1:22" x14ac:dyDescent="0.45">
      <c r="A1113" t="str">
        <f t="shared" ref="A1113:B1113" si="1123">A945</f>
        <v>MKD</v>
      </c>
      <c r="B1113" t="str">
        <f t="shared" si="1123"/>
        <v>Macedonia</v>
      </c>
      <c r="C1113" s="6">
        <f t="shared" si="1072"/>
        <v>7</v>
      </c>
      <c r="E1113" t="str">
        <f t="shared" si="1099"/>
        <v>NatGrdExt_MKD_7</v>
      </c>
      <c r="F1113" s="17">
        <f t="shared" ca="1" si="1114"/>
        <v>0.47337328767123288</v>
      </c>
      <c r="G1113" s="17">
        <f t="shared" ca="1" si="1121"/>
        <v>0.50285958904109584</v>
      </c>
      <c r="H1113" s="17">
        <f t="shared" ca="1" si="1121"/>
        <v>0.55510273972602731</v>
      </c>
      <c r="I1113" s="17">
        <f t="shared" ca="1" si="1121"/>
        <v>0.59866438356164375</v>
      </c>
      <c r="J1113" s="17">
        <f t="shared" ca="1" si="1121"/>
        <v>0.63857876712328754</v>
      </c>
      <c r="K1113" s="17">
        <f t="shared" ca="1" si="1121"/>
        <v>0.67253424657534244</v>
      </c>
      <c r="L1113" s="17">
        <f t="shared" ca="1" si="1121"/>
        <v>0.70530821917808217</v>
      </c>
      <c r="M1113" s="17">
        <f t="shared" ca="1" si="1121"/>
        <v>0.74578767123287659</v>
      </c>
      <c r="N1113" s="17">
        <f t="shared" ca="1" si="1121"/>
        <v>0.76839041095890404</v>
      </c>
      <c r="O1113" s="18">
        <v>3</v>
      </c>
      <c r="Q1113" s="19">
        <f t="shared" ca="1" si="1101"/>
        <v>109.41500000000001</v>
      </c>
      <c r="R1113" t="s">
        <v>64</v>
      </c>
      <c r="S1113">
        <v>2075</v>
      </c>
      <c r="T1113" s="17">
        <v>99.760999999999996</v>
      </c>
      <c r="U1113" s="17">
        <v>112.09099999999999</v>
      </c>
      <c r="V1113" s="17">
        <v>109.41500000000001</v>
      </c>
    </row>
    <row r="1114" spans="1:22" x14ac:dyDescent="0.45">
      <c r="A1114" t="str">
        <f t="shared" ref="A1114:B1114" si="1124">A946</f>
        <v>MLI</v>
      </c>
      <c r="B1114" t="str">
        <f t="shared" si="1124"/>
        <v>Mali</v>
      </c>
      <c r="C1114" s="6">
        <f t="shared" si="1072"/>
        <v>7</v>
      </c>
      <c r="E1114" t="str">
        <f t="shared" si="1099"/>
        <v>NatGrdExt_MLI_7</v>
      </c>
      <c r="F1114" s="17">
        <f t="shared" ca="1" si="1114"/>
        <v>0.18832191780821916</v>
      </c>
      <c r="G1114" s="17">
        <f t="shared" ca="1" si="1121"/>
        <v>0.26912671232876711</v>
      </c>
      <c r="H1114" s="17">
        <f t="shared" ca="1" si="1121"/>
        <v>0.52880136986301374</v>
      </c>
      <c r="I1114" s="17">
        <f t="shared" ca="1" si="1121"/>
        <v>0.97623287671232883</v>
      </c>
      <c r="J1114" s="17">
        <f t="shared" ca="1" si="1121"/>
        <v>1.6998287671232877</v>
      </c>
      <c r="K1114" s="17">
        <f t="shared" ca="1" si="1121"/>
        <v>2.7914897260273968</v>
      </c>
      <c r="L1114" s="17">
        <f t="shared" ca="1" si="1121"/>
        <v>4.3065410958904105</v>
      </c>
      <c r="M1114" s="17">
        <f t="shared" ca="1" si="1121"/>
        <v>6.2153424657534249</v>
      </c>
      <c r="N1114" s="17">
        <f t="shared" ca="1" si="1121"/>
        <v>7.2792123287671231</v>
      </c>
      <c r="O1114" s="18">
        <v>3</v>
      </c>
      <c r="Q1114" s="19">
        <f t="shared" ca="1" si="1101"/>
        <v>109.821</v>
      </c>
      <c r="R1114" t="s">
        <v>64</v>
      </c>
      <c r="S1114">
        <v>2076</v>
      </c>
      <c r="T1114" s="17">
        <v>99.706999999999994</v>
      </c>
      <c r="U1114" s="17">
        <v>112.405</v>
      </c>
      <c r="V1114" s="17">
        <v>109.821</v>
      </c>
    </row>
    <row r="1115" spans="1:22" x14ac:dyDescent="0.45">
      <c r="A1115" t="str">
        <f t="shared" ref="A1115:B1115" si="1125">A947</f>
        <v>MMR</v>
      </c>
      <c r="B1115" t="str">
        <f t="shared" si="1125"/>
        <v>Myanmar</v>
      </c>
      <c r="C1115" s="6">
        <f t="shared" si="1072"/>
        <v>7</v>
      </c>
      <c r="E1115" t="str">
        <f t="shared" si="1099"/>
        <v>NatGrdExt_MMR_7</v>
      </c>
      <c r="F1115" s="17">
        <f t="shared" ca="1" si="1114"/>
        <v>1.0701883561643835</v>
      </c>
      <c r="G1115" s="17">
        <f t="shared" ca="1" si="1121"/>
        <v>1.5470547945205479</v>
      </c>
      <c r="H1115" s="17">
        <f t="shared" ca="1" si="1121"/>
        <v>3.120256849315068</v>
      </c>
      <c r="I1115" s="17">
        <f t="shared" ca="1" si="1121"/>
        <v>5.9591609589041088</v>
      </c>
      <c r="J1115" s="17">
        <f t="shared" ca="1" si="1121"/>
        <v>10.728339041095889</v>
      </c>
      <c r="K1115" s="17">
        <f t="shared" ca="1" si="1121"/>
        <v>17.76333904109589</v>
      </c>
      <c r="L1115" s="17">
        <f t="shared" ca="1" si="1121"/>
        <v>26.416695205479453</v>
      </c>
      <c r="M1115" s="17">
        <f t="shared" ca="1" si="1121"/>
        <v>35.19672945205479</v>
      </c>
      <c r="N1115" s="17">
        <f t="shared" ca="1" si="1121"/>
        <v>39.189297945205475</v>
      </c>
      <c r="O1115" s="18">
        <v>3</v>
      </c>
      <c r="Q1115" s="19">
        <f t="shared" ca="1" si="1101"/>
        <v>110.23699999999999</v>
      </c>
      <c r="R1115" t="s">
        <v>64</v>
      </c>
      <c r="S1115">
        <v>2077</v>
      </c>
      <c r="T1115" s="17">
        <v>99.656000000000006</v>
      </c>
      <c r="U1115" s="17">
        <v>112.721</v>
      </c>
      <c r="V1115" s="17">
        <v>110.23699999999999</v>
      </c>
    </row>
    <row r="1116" spans="1:22" x14ac:dyDescent="0.45">
      <c r="A1116" t="str">
        <f t="shared" ref="A1116:B1116" si="1126">A948</f>
        <v>MNE</v>
      </c>
      <c r="B1116" t="str">
        <f t="shared" si="1126"/>
        <v>Montenegro</v>
      </c>
      <c r="C1116" s="6">
        <f t="shared" si="1072"/>
        <v>7</v>
      </c>
      <c r="E1116" t="str">
        <f t="shared" si="1099"/>
        <v>NatGrdExt_MNE_7</v>
      </c>
      <c r="F1116" s="17">
        <f t="shared" ca="1" si="1114"/>
        <v>0.16710616438356163</v>
      </c>
      <c r="G1116" s="17">
        <f t="shared" ca="1" si="1121"/>
        <v>0.16772260273972603</v>
      </c>
      <c r="H1116" s="17">
        <f t="shared" ca="1" si="1121"/>
        <v>0.16864726027397259</v>
      </c>
      <c r="I1116" s="17">
        <f t="shared" ca="1" si="1121"/>
        <v>0.16864726027397259</v>
      </c>
      <c r="J1116" s="17">
        <f t="shared" ca="1" si="1121"/>
        <v>0.16946917808219175</v>
      </c>
      <c r="K1116" s="17">
        <f t="shared" ca="1" si="1121"/>
        <v>0.17106164383561642</v>
      </c>
      <c r="L1116" s="17">
        <f t="shared" ca="1" si="1121"/>
        <v>0.17321917808219178</v>
      </c>
      <c r="M1116" s="17">
        <f t="shared" ca="1" si="1121"/>
        <v>0.17702054794520547</v>
      </c>
      <c r="N1116" s="17">
        <f t="shared" ca="1" si="1121"/>
        <v>0.17958904109589041</v>
      </c>
      <c r="O1116" s="18">
        <v>3</v>
      </c>
      <c r="Q1116" s="19">
        <f t="shared" ca="1" si="1101"/>
        <v>110.666</v>
      </c>
      <c r="R1116" t="s">
        <v>64</v>
      </c>
      <c r="S1116">
        <v>2078</v>
      </c>
      <c r="T1116" s="17">
        <v>99.602999999999994</v>
      </c>
      <c r="U1116" s="17">
        <v>113.038</v>
      </c>
      <c r="V1116" s="17">
        <v>110.666</v>
      </c>
    </row>
    <row r="1117" spans="1:22" x14ac:dyDescent="0.45">
      <c r="A1117" t="str">
        <f t="shared" ref="A1117:B1117" si="1127">A949</f>
        <v>MNG</v>
      </c>
      <c r="B1117" t="str">
        <f t="shared" si="1127"/>
        <v>Mongolia</v>
      </c>
      <c r="C1117" s="6">
        <f t="shared" si="1072"/>
        <v>7</v>
      </c>
      <c r="E1117" t="str">
        <f t="shared" si="1099"/>
        <v>NatGrdExt_MNG_7</v>
      </c>
      <c r="F1117" s="17">
        <f t="shared" ca="1" si="1114"/>
        <v>0.34638698630136988</v>
      </c>
      <c r="G1117" s="17">
        <f t="shared" ca="1" si="1121"/>
        <v>0.39035958904109586</v>
      </c>
      <c r="H1117" s="17">
        <f t="shared" ca="1" si="1121"/>
        <v>0.48159246575342468</v>
      </c>
      <c r="I1117" s="17">
        <f t="shared" ca="1" si="1121"/>
        <v>0.58017123287671235</v>
      </c>
      <c r="J1117" s="17">
        <f t="shared" ca="1" si="1121"/>
        <v>0.67448630136986309</v>
      </c>
      <c r="K1117" s="17">
        <f t="shared" ca="1" si="1121"/>
        <v>0.75976027397260271</v>
      </c>
      <c r="L1117" s="17">
        <f t="shared" ca="1" si="1121"/>
        <v>0.84359589041095895</v>
      </c>
      <c r="M1117" s="17">
        <f t="shared" ca="1" si="1121"/>
        <v>0.92095890410958892</v>
      </c>
      <c r="N1117" s="17">
        <f t="shared" ca="1" si="1121"/>
        <v>0.95414383561643834</v>
      </c>
      <c r="O1117" s="18">
        <v>3</v>
      </c>
      <c r="Q1117" s="19">
        <f t="shared" ca="1" si="1101"/>
        <v>111.107</v>
      </c>
      <c r="R1117" t="s">
        <v>64</v>
      </c>
      <c r="S1117">
        <v>2079</v>
      </c>
      <c r="T1117" s="17">
        <v>99.549000000000007</v>
      </c>
      <c r="U1117" s="17">
        <v>113.35599999999999</v>
      </c>
      <c r="V1117" s="17">
        <v>111.107</v>
      </c>
    </row>
    <row r="1118" spans="1:22" x14ac:dyDescent="0.45">
      <c r="A1118" t="str">
        <f t="shared" ref="A1118:B1118" si="1128">A950</f>
        <v>MOZ</v>
      </c>
      <c r="B1118" t="str">
        <f t="shared" si="1128"/>
        <v>Mozambique</v>
      </c>
      <c r="C1118" s="6">
        <f t="shared" si="1072"/>
        <v>7</v>
      </c>
      <c r="E1118" t="str">
        <f t="shared" si="1099"/>
        <v>NatGrdExt_MOZ_7</v>
      </c>
      <c r="F1118" s="17">
        <f t="shared" ca="1" si="1114"/>
        <v>2.1144863013698627</v>
      </c>
      <c r="G1118" s="17">
        <f t="shared" ca="1" si="1121"/>
        <v>3.0934931506849312</v>
      </c>
      <c r="H1118" s="17">
        <f t="shared" ca="1" si="1121"/>
        <v>5.6184246575342467</v>
      </c>
      <c r="I1118" s="17">
        <f t="shared" ca="1" si="1121"/>
        <v>8.3821746575342466</v>
      </c>
      <c r="J1118" s="17">
        <f t="shared" ca="1" si="1121"/>
        <v>10.825633561643835</v>
      </c>
      <c r="K1118" s="17">
        <f t="shared" ca="1" si="1121"/>
        <v>12.731198630136985</v>
      </c>
      <c r="L1118" s="17">
        <f t="shared" ca="1" si="1121"/>
        <v>14.112739726027396</v>
      </c>
      <c r="M1118" s="17">
        <f t="shared" ca="1" si="1121"/>
        <v>15.078493150684933</v>
      </c>
      <c r="N1118" s="17">
        <f t="shared" ca="1" si="1121"/>
        <v>15.441318493150685</v>
      </c>
      <c r="O1118" s="18">
        <v>3</v>
      </c>
      <c r="Q1118" s="19">
        <f t="shared" ca="1" si="1101"/>
        <v>111.56100000000001</v>
      </c>
      <c r="R1118" t="s">
        <v>64</v>
      </c>
      <c r="S1118">
        <v>2080</v>
      </c>
      <c r="T1118" s="17">
        <v>99.494</v>
      </c>
      <c r="U1118" s="17">
        <v>113.675</v>
      </c>
      <c r="V1118" s="17">
        <v>111.56100000000001</v>
      </c>
    </row>
    <row r="1119" spans="1:22" x14ac:dyDescent="0.45">
      <c r="A1119" t="str">
        <f t="shared" ref="A1119:B1119" si="1129">A951</f>
        <v>MRT</v>
      </c>
      <c r="B1119" t="str">
        <f t="shared" si="1129"/>
        <v>Mauritania</v>
      </c>
      <c r="C1119" s="6">
        <f t="shared" si="1072"/>
        <v>7</v>
      </c>
      <c r="E1119" t="str">
        <f t="shared" si="1099"/>
        <v>NatGrdExt_MRT_7</v>
      </c>
      <c r="F1119" s="17">
        <f t="shared" ca="1" si="1114"/>
        <v>4.2996575342465745E-2</v>
      </c>
      <c r="G1119" s="17">
        <f t="shared" ca="1" si="1121"/>
        <v>5.9434931506849309E-2</v>
      </c>
      <c r="H1119" s="17">
        <f t="shared" ca="1" si="1121"/>
        <v>0.10890410958904109</v>
      </c>
      <c r="I1119" s="17">
        <f t="shared" ca="1" si="1121"/>
        <v>0.19083904109589039</v>
      </c>
      <c r="J1119" s="17">
        <f t="shared" ca="1" si="1121"/>
        <v>0.31967465753424651</v>
      </c>
      <c r="K1119" s="17">
        <f t="shared" ca="1" si="1121"/>
        <v>0.50922945205479453</v>
      </c>
      <c r="L1119" s="17">
        <f t="shared" ca="1" si="1121"/>
        <v>0.76792808219178077</v>
      </c>
      <c r="M1119" s="17">
        <f t="shared" ca="1" si="1121"/>
        <v>1.0923801369863013</v>
      </c>
      <c r="N1119" s="17">
        <f t="shared" ca="1" si="1121"/>
        <v>1.2734075342465754</v>
      </c>
      <c r="O1119" s="18">
        <v>3</v>
      </c>
      <c r="Q1119" s="19">
        <f t="shared" ca="1" si="1101"/>
        <v>112.02800000000001</v>
      </c>
      <c r="R1119" t="s">
        <v>64</v>
      </c>
      <c r="S1119">
        <v>2081</v>
      </c>
      <c r="T1119" s="17">
        <v>99.435000000000002</v>
      </c>
      <c r="U1119" s="17">
        <v>113.99299999999999</v>
      </c>
      <c r="V1119" s="17">
        <v>112.02800000000001</v>
      </c>
    </row>
    <row r="1120" spans="1:22" x14ac:dyDescent="0.45">
      <c r="A1120" t="str">
        <f t="shared" ref="A1120:B1120" si="1130">A952</f>
        <v>MWI</v>
      </c>
      <c r="B1120" t="str">
        <f t="shared" si="1130"/>
        <v>Malawi</v>
      </c>
      <c r="C1120" s="6">
        <f t="shared" si="1072"/>
        <v>7</v>
      </c>
      <c r="E1120" t="str">
        <f t="shared" si="1099"/>
        <v>NatGrdExt_MWI_7</v>
      </c>
      <c r="F1120" s="17">
        <f t="shared" ca="1" si="1114"/>
        <v>0.17547945205479451</v>
      </c>
      <c r="G1120" s="17">
        <f t="shared" ca="1" si="1121"/>
        <v>0.25443493150684932</v>
      </c>
      <c r="H1120" s="17">
        <f t="shared" ca="1" si="1121"/>
        <v>0.53306506849315072</v>
      </c>
      <c r="I1120" s="17">
        <f t="shared" ca="1" si="1121"/>
        <v>1.0709075342465753</v>
      </c>
      <c r="J1120" s="17">
        <f t="shared" ca="1" si="1121"/>
        <v>2.0242294520547945</v>
      </c>
      <c r="K1120" s="17">
        <f t="shared" ca="1" si="1121"/>
        <v>3.5613698630136983</v>
      </c>
      <c r="L1120" s="17">
        <f t="shared" ca="1" si="1121"/>
        <v>5.8234931506849312</v>
      </c>
      <c r="M1120" s="17">
        <f t="shared" ca="1" si="1121"/>
        <v>8.8437842465753427</v>
      </c>
      <c r="N1120" s="17">
        <f t="shared" ca="1" si="1121"/>
        <v>10.593082191780821</v>
      </c>
      <c r="O1120" s="18">
        <v>3</v>
      </c>
      <c r="Q1120" s="19">
        <f t="shared" ca="1" si="1101"/>
        <v>112.51</v>
      </c>
      <c r="R1120" t="s">
        <v>64</v>
      </c>
      <c r="S1120">
        <v>2082</v>
      </c>
      <c r="T1120" s="17">
        <v>99.373000000000005</v>
      </c>
      <c r="U1120" s="17">
        <v>114.312</v>
      </c>
      <c r="V1120" s="17">
        <v>112.51</v>
      </c>
    </row>
    <row r="1121" spans="1:22" x14ac:dyDescent="0.45">
      <c r="A1121" t="str">
        <f t="shared" ref="A1121:B1121" si="1131">A953</f>
        <v>MYS</v>
      </c>
      <c r="B1121" t="str">
        <f t="shared" si="1131"/>
        <v>Malaysia</v>
      </c>
      <c r="C1121" s="6">
        <f t="shared" si="1072"/>
        <v>7</v>
      </c>
      <c r="E1121" t="str">
        <f t="shared" si="1099"/>
        <v>NatGrdExt_MYS_7</v>
      </c>
      <c r="F1121" s="17">
        <f t="shared" ca="1" si="1114"/>
        <v>11.450753424657533</v>
      </c>
      <c r="G1121" s="17">
        <f t="shared" ref="G1121:N1130" ca="1" si="1132">MAX(F1121,SUMIFS($Q$5:$Q$19999,$R$5:$R$19999,RIGHT($A1121,3),$S$5:$S$19999,G$4)*VLOOKUP($C1121,$Y$5:$Z$15,2,FALSE)/8.76)+SUMIF($Y$5:$Y$15,$C1121,$AA$5:$AA$15)</f>
        <v>13.377739726027396</v>
      </c>
      <c r="H1121" s="17">
        <f t="shared" ca="1" si="1132"/>
        <v>16.750325342465754</v>
      </c>
      <c r="I1121" s="17">
        <f t="shared" ca="1" si="1132"/>
        <v>19.30669520547945</v>
      </c>
      <c r="J1121" s="17">
        <f t="shared" ca="1" si="1132"/>
        <v>21.39446917808219</v>
      </c>
      <c r="K1121" s="17">
        <f t="shared" ca="1" si="1132"/>
        <v>23.019143835616436</v>
      </c>
      <c r="L1121" s="17">
        <f t="shared" ca="1" si="1132"/>
        <v>24.199623287671233</v>
      </c>
      <c r="M1121" s="17">
        <f t="shared" ca="1" si="1132"/>
        <v>25.327294520547945</v>
      </c>
      <c r="N1121" s="17">
        <f t="shared" ca="1" si="1132"/>
        <v>25.928938356164384</v>
      </c>
      <c r="O1121" s="18">
        <v>3</v>
      </c>
      <c r="Q1121" s="19">
        <f t="shared" ca="1" si="1101"/>
        <v>113.006</v>
      </c>
      <c r="R1121" t="s">
        <v>64</v>
      </c>
      <c r="S1121">
        <v>2083</v>
      </c>
      <c r="T1121" s="17">
        <v>99.304000000000002</v>
      </c>
      <c r="U1121" s="17">
        <v>114.631</v>
      </c>
      <c r="V1121" s="17">
        <v>113.006</v>
      </c>
    </row>
    <row r="1122" spans="1:22" x14ac:dyDescent="0.45">
      <c r="A1122" t="str">
        <f t="shared" ref="A1122:B1122" si="1133">A954</f>
        <v>NAM</v>
      </c>
      <c r="B1122" t="str">
        <f t="shared" si="1133"/>
        <v>Namibia</v>
      </c>
      <c r="C1122" s="6">
        <f t="shared" si="1072"/>
        <v>7</v>
      </c>
      <c r="E1122" t="str">
        <f t="shared" si="1099"/>
        <v>NatGrdExt_NAM_7</v>
      </c>
      <c r="F1122" s="17">
        <f t="shared" ca="1" si="1114"/>
        <v>0.31428082191780821</v>
      </c>
      <c r="G1122" s="17">
        <f t="shared" ca="1" si="1132"/>
        <v>0.37520547945205479</v>
      </c>
      <c r="H1122" s="17">
        <f t="shared" ca="1" si="1132"/>
        <v>0.50321917808219163</v>
      </c>
      <c r="I1122" s="17">
        <f t="shared" ca="1" si="1132"/>
        <v>0.62974315068493147</v>
      </c>
      <c r="J1122" s="17">
        <f t="shared" ca="1" si="1132"/>
        <v>0.7465068493150685</v>
      </c>
      <c r="K1122" s="17">
        <f t="shared" ca="1" si="1132"/>
        <v>0.84575342465753411</v>
      </c>
      <c r="L1122" s="17">
        <f t="shared" ca="1" si="1132"/>
        <v>0.92789383561643834</v>
      </c>
      <c r="M1122" s="17">
        <f t="shared" ca="1" si="1132"/>
        <v>0.99410958904109581</v>
      </c>
      <c r="N1122" s="17">
        <f t="shared" ca="1" si="1132"/>
        <v>1.0214897260273972</v>
      </c>
      <c r="O1122" s="18">
        <v>3</v>
      </c>
      <c r="Q1122" s="19">
        <f t="shared" ca="1" si="1101"/>
        <v>113.51600000000001</v>
      </c>
      <c r="R1122" t="s">
        <v>64</v>
      </c>
      <c r="S1122">
        <v>2084</v>
      </c>
      <c r="T1122" s="17">
        <v>99.228999999999999</v>
      </c>
      <c r="U1122" s="17">
        <v>114.949</v>
      </c>
      <c r="V1122" s="17">
        <v>113.51600000000001</v>
      </c>
    </row>
    <row r="1123" spans="1:22" x14ac:dyDescent="0.45">
      <c r="A1123" t="str">
        <f t="shared" ref="A1123:B1123" si="1134">A955</f>
        <v>NER</v>
      </c>
      <c r="B1123" t="str">
        <f t="shared" si="1134"/>
        <v>Niger</v>
      </c>
      <c r="C1123" s="6">
        <f t="shared" si="1072"/>
        <v>7</v>
      </c>
      <c r="E1123" t="str">
        <f t="shared" si="1099"/>
        <v>NatGrdExt_NER_7</v>
      </c>
      <c r="F1123" s="17">
        <f t="shared" ca="1" si="1114"/>
        <v>0.13299657534246576</v>
      </c>
      <c r="G1123" s="17">
        <f t="shared" ca="1" si="1132"/>
        <v>0.20249999999999999</v>
      </c>
      <c r="H1123" s="17">
        <f t="shared" ca="1" si="1132"/>
        <v>0.46011986301369862</v>
      </c>
      <c r="I1123" s="17">
        <f t="shared" ca="1" si="1132"/>
        <v>0.99904109589041101</v>
      </c>
      <c r="J1123" s="17">
        <f t="shared" ca="1" si="1132"/>
        <v>2.044417808219178</v>
      </c>
      <c r="K1123" s="17">
        <f t="shared" ca="1" si="1132"/>
        <v>3.8969178082191775</v>
      </c>
      <c r="L1123" s="17">
        <f t="shared" ca="1" si="1132"/>
        <v>6.8934246575342462</v>
      </c>
      <c r="M1123" s="17">
        <f t="shared" ca="1" si="1132"/>
        <v>11.267157534246575</v>
      </c>
      <c r="N1123" s="17">
        <f t="shared" ca="1" si="1132"/>
        <v>13.959914383561642</v>
      </c>
      <c r="O1123" s="18">
        <v>3</v>
      </c>
      <c r="Q1123" s="19">
        <f t="shared" ca="1" si="1101"/>
        <v>114.041</v>
      </c>
      <c r="R1123" t="s">
        <v>64</v>
      </c>
      <c r="S1123">
        <v>2085</v>
      </c>
      <c r="T1123" s="17">
        <v>99.146000000000001</v>
      </c>
      <c r="U1123" s="17">
        <v>115.26900000000001</v>
      </c>
      <c r="V1123" s="17">
        <v>114.041</v>
      </c>
    </row>
    <row r="1124" spans="1:22" x14ac:dyDescent="0.45">
      <c r="A1124" t="str">
        <f t="shared" ref="A1124:B1124" si="1135">A956</f>
        <v>NGA</v>
      </c>
      <c r="B1124" t="str">
        <f t="shared" si="1135"/>
        <v>Nigeria</v>
      </c>
      <c r="C1124" s="6">
        <f t="shared" si="1072"/>
        <v>7</v>
      </c>
      <c r="E1124" t="str">
        <f t="shared" si="1099"/>
        <v>NatGrdExt_NGA_7</v>
      </c>
      <c r="F1124" s="17">
        <f t="shared" ca="1" si="1114"/>
        <v>2.8083390410958899</v>
      </c>
      <c r="G1124" s="17">
        <f t="shared" ca="1" si="1132"/>
        <v>3.8930650684931503</v>
      </c>
      <c r="H1124" s="17">
        <f t="shared" ca="1" si="1132"/>
        <v>7.3835958904109598</v>
      </c>
      <c r="I1124" s="17">
        <f t="shared" ca="1" si="1132"/>
        <v>13.423715753424657</v>
      </c>
      <c r="J1124" s="17">
        <f t="shared" ca="1" si="1132"/>
        <v>23.079503424657535</v>
      </c>
      <c r="K1124" s="17">
        <f t="shared" ca="1" si="1132"/>
        <v>37.19193493150685</v>
      </c>
      <c r="L1124" s="17">
        <f t="shared" ca="1" si="1132"/>
        <v>56.07123287671233</v>
      </c>
      <c r="M1124" s="17">
        <f t="shared" ca="1" si="1132"/>
        <v>79.204623287671225</v>
      </c>
      <c r="N1124" s="17">
        <f t="shared" ca="1" si="1132"/>
        <v>91.924315068493144</v>
      </c>
      <c r="O1124" s="18">
        <v>3</v>
      </c>
      <c r="Q1124" s="19">
        <f t="shared" ca="1" si="1101"/>
        <v>114.58</v>
      </c>
      <c r="R1124" t="s">
        <v>64</v>
      </c>
      <c r="S1124">
        <v>2086</v>
      </c>
      <c r="T1124" s="17">
        <v>99.054000000000002</v>
      </c>
      <c r="U1124" s="17">
        <v>115.59</v>
      </c>
      <c r="V1124" s="17">
        <v>114.58</v>
      </c>
    </row>
    <row r="1125" spans="1:22" x14ac:dyDescent="0.45">
      <c r="A1125" t="str">
        <f t="shared" ref="A1125:B1125" si="1136">A957</f>
        <v>NIC</v>
      </c>
      <c r="B1125" t="str">
        <f t="shared" si="1136"/>
        <v>Nicaragua</v>
      </c>
      <c r="C1125" s="6">
        <f t="shared" si="1072"/>
        <v>7</v>
      </c>
      <c r="E1125" t="str">
        <f t="shared" si="1099"/>
        <v>NatGrdExt_NIC_7</v>
      </c>
      <c r="F1125" s="17">
        <f t="shared" ca="1" si="1114"/>
        <v>0.26383561643835618</v>
      </c>
      <c r="G1125" s="17">
        <f t="shared" ca="1" si="1132"/>
        <v>0.32337328767123286</v>
      </c>
      <c r="H1125" s="17">
        <f t="shared" ca="1" si="1132"/>
        <v>0.47157534246575333</v>
      </c>
      <c r="I1125" s="17">
        <f t="shared" ca="1" si="1132"/>
        <v>0.65455479452054799</v>
      </c>
      <c r="J1125" s="17">
        <f t="shared" ca="1" si="1132"/>
        <v>0.86578767123287659</v>
      </c>
      <c r="K1125" s="17">
        <f t="shared" ca="1" si="1132"/>
        <v>1.0928938356164382</v>
      </c>
      <c r="L1125" s="17">
        <f t="shared" ca="1" si="1132"/>
        <v>1.3231849315068493</v>
      </c>
      <c r="M1125" s="17">
        <f t="shared" ca="1" si="1132"/>
        <v>1.5461301369863012</v>
      </c>
      <c r="N1125" s="17">
        <f t="shared" ca="1" si="1132"/>
        <v>1.6521061643835615</v>
      </c>
      <c r="O1125" s="18">
        <v>3</v>
      </c>
      <c r="Q1125" s="19">
        <f t="shared" ca="1" si="1101"/>
        <v>115.134</v>
      </c>
      <c r="R1125" t="s">
        <v>64</v>
      </c>
      <c r="S1125">
        <v>2087</v>
      </c>
      <c r="T1125" s="17">
        <v>98.953999999999994</v>
      </c>
      <c r="U1125" s="17">
        <v>115.911</v>
      </c>
      <c r="V1125" s="17">
        <v>115.134</v>
      </c>
    </row>
    <row r="1126" spans="1:22" x14ac:dyDescent="0.45">
      <c r="A1126" t="str">
        <f t="shared" ref="A1126:B1126" si="1137">A958</f>
        <v>NLD</v>
      </c>
      <c r="B1126" t="str">
        <f t="shared" si="1137"/>
        <v>Netherlands</v>
      </c>
      <c r="C1126" s="6">
        <f t="shared" si="1072"/>
        <v>7</v>
      </c>
      <c r="E1126" t="str">
        <f t="shared" si="1099"/>
        <v>NatGrdExt_NLD_7</v>
      </c>
      <c r="F1126" s="17">
        <f t="shared" ca="1" si="1114"/>
        <v>6.7640753424657527</v>
      </c>
      <c r="G1126" s="17">
        <f t="shared" ca="1" si="1132"/>
        <v>6.9552739726027388</v>
      </c>
      <c r="H1126" s="17">
        <f t="shared" ca="1" si="1132"/>
        <v>7.2173630136986295</v>
      </c>
      <c r="I1126" s="17">
        <f t="shared" ca="1" si="1132"/>
        <v>7.3569349315068493</v>
      </c>
      <c r="J1126" s="17">
        <f t="shared" ca="1" si="1132"/>
        <v>7.5266609589041096</v>
      </c>
      <c r="K1126" s="17">
        <f t="shared" ca="1" si="1132"/>
        <v>7.7807363013698634</v>
      </c>
      <c r="L1126" s="17">
        <f t="shared" ca="1" si="1132"/>
        <v>8.0901369863013688</v>
      </c>
      <c r="M1126" s="17">
        <f t="shared" ca="1" si="1132"/>
        <v>8.4641095890410938</v>
      </c>
      <c r="N1126" s="17">
        <f t="shared" ca="1" si="1132"/>
        <v>8.6833047945205468</v>
      </c>
      <c r="O1126" s="18">
        <v>3</v>
      </c>
      <c r="Q1126" s="19">
        <f t="shared" ca="1" si="1101"/>
        <v>115.70099999999999</v>
      </c>
      <c r="R1126" t="s">
        <v>64</v>
      </c>
      <c r="S1126">
        <v>2088</v>
      </c>
      <c r="T1126" s="17">
        <v>98.847999999999999</v>
      </c>
      <c r="U1126" s="17">
        <v>116.23399999999999</v>
      </c>
      <c r="V1126" s="17">
        <v>115.70099999999999</v>
      </c>
    </row>
    <row r="1127" spans="1:22" x14ac:dyDescent="0.45">
      <c r="A1127" t="str">
        <f t="shared" ref="A1127:B1127" si="1138">A959</f>
        <v>NOR</v>
      </c>
      <c r="B1127" t="str">
        <f t="shared" si="1138"/>
        <v>Norway</v>
      </c>
      <c r="C1127" s="6">
        <f t="shared" si="1072"/>
        <v>7</v>
      </c>
      <c r="E1127" t="str">
        <f t="shared" si="1099"/>
        <v>NatGrdExt_NOR_7</v>
      </c>
      <c r="F1127" s="17">
        <f t="shared" ca="1" si="1114"/>
        <v>6.9298972602739708</v>
      </c>
      <c r="G1127" s="17">
        <f t="shared" ca="1" si="1132"/>
        <v>7.1169349315068491</v>
      </c>
      <c r="H1127" s="17">
        <f t="shared" ca="1" si="1132"/>
        <v>7.4121061643835615</v>
      </c>
      <c r="I1127" s="17">
        <f t="shared" ca="1" si="1132"/>
        <v>7.7101027397260271</v>
      </c>
      <c r="J1127" s="17">
        <f t="shared" ca="1" si="1132"/>
        <v>8.0594691780821908</v>
      </c>
      <c r="K1127" s="17">
        <f t="shared" ca="1" si="1132"/>
        <v>8.4633390410958889</v>
      </c>
      <c r="L1127" s="17">
        <f t="shared" ca="1" si="1132"/>
        <v>8.9545890410958897</v>
      </c>
      <c r="M1127" s="17">
        <f t="shared" ca="1" si="1132"/>
        <v>9.5509417808219172</v>
      </c>
      <c r="N1127" s="17">
        <f t="shared" ca="1" si="1132"/>
        <v>9.892294520547944</v>
      </c>
      <c r="O1127" s="18">
        <v>3</v>
      </c>
      <c r="Q1127" s="19">
        <f t="shared" ca="1" si="1101"/>
        <v>116.28100000000001</v>
      </c>
      <c r="R1127" t="s">
        <v>64</v>
      </c>
      <c r="S1127">
        <v>2089</v>
      </c>
      <c r="T1127" s="17">
        <v>98.734999999999999</v>
      </c>
      <c r="U1127" s="17">
        <v>116.557</v>
      </c>
      <c r="V1127" s="17">
        <v>116.28100000000001</v>
      </c>
    </row>
    <row r="1128" spans="1:22" x14ac:dyDescent="0.45">
      <c r="A1128" t="str">
        <f t="shared" ref="A1128:B1128" si="1139">A960</f>
        <v>NPL</v>
      </c>
      <c r="B1128" t="str">
        <f t="shared" si="1139"/>
        <v>Nepal</v>
      </c>
      <c r="C1128" s="6">
        <f t="shared" si="1072"/>
        <v>7</v>
      </c>
      <c r="E1128" t="str">
        <f t="shared" si="1099"/>
        <v>NatGrdExt_NPL_7</v>
      </c>
      <c r="F1128" s="17">
        <f t="shared" ca="1" si="1114"/>
        <v>0.44820205479452052</v>
      </c>
      <c r="G1128" s="17">
        <f t="shared" ca="1" si="1132"/>
        <v>0.65984589041095887</v>
      </c>
      <c r="H1128" s="17">
        <f t="shared" ca="1" si="1132"/>
        <v>1.3871404109589041</v>
      </c>
      <c r="I1128" s="17">
        <f t="shared" ca="1" si="1132"/>
        <v>2.8065410958904105</v>
      </c>
      <c r="J1128" s="17">
        <f t="shared" ca="1" si="1132"/>
        <v>5.3723630136986298</v>
      </c>
      <c r="K1128" s="17">
        <f t="shared" ca="1" si="1132"/>
        <v>9.4702397260273976</v>
      </c>
      <c r="L1128" s="17">
        <f t="shared" ca="1" si="1132"/>
        <v>15.197157534246575</v>
      </c>
      <c r="M1128" s="17">
        <f t="shared" ca="1" si="1132"/>
        <v>21.82972602739726</v>
      </c>
      <c r="N1128" s="17">
        <f t="shared" ca="1" si="1132"/>
        <v>25.12140410958904</v>
      </c>
      <c r="O1128" s="18">
        <v>3</v>
      </c>
      <c r="Q1128" s="19">
        <f t="shared" ca="1" si="1101"/>
        <v>116.873</v>
      </c>
      <c r="R1128" t="s">
        <v>64</v>
      </c>
      <c r="S1128">
        <v>2090</v>
      </c>
      <c r="T1128" s="17">
        <v>98.617999999999995</v>
      </c>
      <c r="U1128" s="17">
        <v>116.88200000000001</v>
      </c>
      <c r="V1128" s="17">
        <v>116.873</v>
      </c>
    </row>
    <row r="1129" spans="1:22" x14ac:dyDescent="0.45">
      <c r="A1129" t="str">
        <f t="shared" ref="A1129:B1129" si="1140">A961</f>
        <v>OMN</v>
      </c>
      <c r="B1129" t="str">
        <f t="shared" si="1140"/>
        <v>Oman</v>
      </c>
      <c r="C1129" s="6">
        <f t="shared" si="1072"/>
        <v>7</v>
      </c>
      <c r="E1129" t="str">
        <f t="shared" si="1099"/>
        <v>NatGrdExt_OMN_7</v>
      </c>
      <c r="F1129" s="17">
        <f t="shared" ca="1" si="1114"/>
        <v>2.7939041095890405</v>
      </c>
      <c r="G1129" s="17">
        <f t="shared" ca="1" si="1132"/>
        <v>3.177585616438356</v>
      </c>
      <c r="H1129" s="17">
        <f t="shared" ca="1" si="1132"/>
        <v>4.2492636986301369</v>
      </c>
      <c r="I1129" s="17">
        <f t="shared" ca="1" si="1132"/>
        <v>5.0979452054794514</v>
      </c>
      <c r="J1129" s="17">
        <f t="shared" ca="1" si="1132"/>
        <v>5.441044520547945</v>
      </c>
      <c r="K1129" s="17">
        <f t="shared" ca="1" si="1132"/>
        <v>5.7662671232876708</v>
      </c>
      <c r="L1129" s="17">
        <f t="shared" ca="1" si="1132"/>
        <v>5.9939897260273964</v>
      </c>
      <c r="M1129" s="17">
        <f t="shared" ca="1" si="1132"/>
        <v>6.2016780821917807</v>
      </c>
      <c r="N1129" s="17">
        <f t="shared" ca="1" si="1132"/>
        <v>6.3657534246575338</v>
      </c>
      <c r="O1129" s="18">
        <v>3</v>
      </c>
      <c r="Q1129" s="19">
        <f t="shared" ca="1" si="1101"/>
        <v>117.477</v>
      </c>
      <c r="R1129" t="s">
        <v>64</v>
      </c>
      <c r="S1129">
        <v>2091</v>
      </c>
      <c r="T1129" s="17">
        <v>98.495000000000005</v>
      </c>
      <c r="U1129" s="17">
        <v>117.20699999999999</v>
      </c>
      <c r="V1129" s="17">
        <v>117.477</v>
      </c>
    </row>
    <row r="1130" spans="1:22" x14ac:dyDescent="0.45">
      <c r="A1130" t="str">
        <f t="shared" ref="A1130:B1130" si="1141">A962</f>
        <v>PAK</v>
      </c>
      <c r="B1130" t="str">
        <f t="shared" si="1141"/>
        <v>Pakistan</v>
      </c>
      <c r="C1130" s="6">
        <f t="shared" si="1072"/>
        <v>7</v>
      </c>
      <c r="E1130" t="str">
        <f t="shared" si="1099"/>
        <v>NatGrdExt_PAK_7</v>
      </c>
      <c r="F1130" s="17">
        <f t="shared" ca="1" si="1114"/>
        <v>8.2754280821917803</v>
      </c>
      <c r="G1130" s="17">
        <f t="shared" ca="1" si="1132"/>
        <v>10.423047945205477</v>
      </c>
      <c r="H1130" s="17">
        <f t="shared" ca="1" si="1132"/>
        <v>16.040342465753422</v>
      </c>
      <c r="I1130" s="17">
        <f t="shared" ca="1" si="1132"/>
        <v>23.566027397260271</v>
      </c>
      <c r="J1130" s="17">
        <f t="shared" ca="1" si="1132"/>
        <v>32.843116438356162</v>
      </c>
      <c r="K1130" s="17">
        <f t="shared" ca="1" si="1132"/>
        <v>43.482534246575341</v>
      </c>
      <c r="L1130" s="17">
        <f t="shared" ca="1" si="1132"/>
        <v>54.934931506849317</v>
      </c>
      <c r="M1130" s="17">
        <f t="shared" ca="1" si="1132"/>
        <v>66.516267123287662</v>
      </c>
      <c r="N1130" s="17">
        <f t="shared" ca="1" si="1132"/>
        <v>72.145376712328755</v>
      </c>
      <c r="O1130" s="18">
        <v>3</v>
      </c>
      <c r="Q1130" s="19">
        <f t="shared" ca="1" si="1101"/>
        <v>118.092</v>
      </c>
      <c r="R1130" t="s">
        <v>64</v>
      </c>
      <c r="S1130">
        <v>2092</v>
      </c>
      <c r="T1130" s="17">
        <v>98.367000000000004</v>
      </c>
      <c r="U1130" s="17">
        <v>117.535</v>
      </c>
      <c r="V1130" s="17">
        <v>118.092</v>
      </c>
    </row>
    <row r="1131" spans="1:22" x14ac:dyDescent="0.45">
      <c r="A1131" t="str">
        <f t="shared" ref="A1131:B1131" si="1142">A963</f>
        <v>PAN</v>
      </c>
      <c r="B1131" t="str">
        <f t="shared" si="1142"/>
        <v>Panama</v>
      </c>
      <c r="C1131" s="6">
        <f t="shared" si="1072"/>
        <v>7</v>
      </c>
      <c r="E1131" t="str">
        <f t="shared" si="1099"/>
        <v>NatGrdExt_PAN_7</v>
      </c>
      <c r="F1131" s="17">
        <f t="shared" ca="1" si="1114"/>
        <v>0.67150684931506832</v>
      </c>
      <c r="G1131" s="17">
        <f t="shared" ref="G1131:N1140" ca="1" si="1143">MAX(F1131,SUMIFS($Q$5:$Q$19999,$R$5:$R$19999,RIGHT($A1131,3),$S$5:$S$19999,G$4)*VLOOKUP($C1131,$Y$5:$Z$15,2,FALSE)/8.76)+SUMIF($Y$5:$Y$15,$C1131,$AA$5:$AA$15)</f>
        <v>0.82669520547945197</v>
      </c>
      <c r="H1131" s="17">
        <f t="shared" ca="1" si="1143"/>
        <v>1.2116609589041094</v>
      </c>
      <c r="I1131" s="17">
        <f t="shared" ca="1" si="1143"/>
        <v>1.696489726027397</v>
      </c>
      <c r="J1131" s="17">
        <f t="shared" ca="1" si="1143"/>
        <v>2.2709075342465752</v>
      </c>
      <c r="K1131" s="17">
        <f t="shared" ca="1" si="1143"/>
        <v>2.9084075342465749</v>
      </c>
      <c r="L1131" s="17">
        <f t="shared" ca="1" si="1143"/>
        <v>3.5771917808219174</v>
      </c>
      <c r="M1131" s="17">
        <f t="shared" ca="1" si="1143"/>
        <v>4.2410958904109579</v>
      </c>
      <c r="N1131" s="17">
        <f t="shared" ca="1" si="1143"/>
        <v>4.5623116438356162</v>
      </c>
      <c r="O1131" s="18">
        <v>3</v>
      </c>
      <c r="Q1131" s="19">
        <f t="shared" ca="1" si="1101"/>
        <v>118.71599999999999</v>
      </c>
      <c r="R1131" t="s">
        <v>64</v>
      </c>
      <c r="S1131">
        <v>2093</v>
      </c>
      <c r="T1131" s="17">
        <v>98.228999999999999</v>
      </c>
      <c r="U1131" s="17">
        <v>117.864</v>
      </c>
      <c r="V1131" s="17">
        <v>118.71599999999999</v>
      </c>
    </row>
    <row r="1132" spans="1:22" x14ac:dyDescent="0.45">
      <c r="A1132" t="str">
        <f t="shared" ref="A1132:B1132" si="1144">A964</f>
        <v>PER</v>
      </c>
      <c r="B1132" t="str">
        <f t="shared" si="1144"/>
        <v>Peru</v>
      </c>
      <c r="C1132" s="6">
        <f t="shared" si="1072"/>
        <v>7</v>
      </c>
      <c r="E1132" t="str">
        <f t="shared" si="1099"/>
        <v>NatGrdExt_PER_7</v>
      </c>
      <c r="F1132" s="17">
        <f t="shared" ca="1" si="1114"/>
        <v>3.6130479452054791</v>
      </c>
      <c r="G1132" s="17">
        <f t="shared" ca="1" si="1143"/>
        <v>4.6055650684931502</v>
      </c>
      <c r="H1132" s="17">
        <f t="shared" ca="1" si="1143"/>
        <v>7.2724315068493146</v>
      </c>
      <c r="I1132" s="17">
        <f t="shared" ca="1" si="1143"/>
        <v>10.902739726027397</v>
      </c>
      <c r="J1132" s="17">
        <f t="shared" ca="1" si="1143"/>
        <v>15.486832191780818</v>
      </c>
      <c r="K1132" s="17">
        <f t="shared" ca="1" si="1143"/>
        <v>20.762928082191777</v>
      </c>
      <c r="L1132" s="17">
        <f t="shared" ca="1" si="1143"/>
        <v>26.337482876712325</v>
      </c>
      <c r="M1132" s="17">
        <f t="shared" ca="1" si="1143"/>
        <v>31.832003424657533</v>
      </c>
      <c r="N1132" s="17">
        <f t="shared" ca="1" si="1143"/>
        <v>34.435017123287665</v>
      </c>
      <c r="O1132" s="18">
        <v>3</v>
      </c>
      <c r="Q1132" s="19">
        <f t="shared" ca="1" si="1101"/>
        <v>119.35</v>
      </c>
      <c r="R1132" t="s">
        <v>64</v>
      </c>
      <c r="S1132">
        <v>2094</v>
      </c>
      <c r="T1132" s="17">
        <v>98.076999999999998</v>
      </c>
      <c r="U1132" s="17">
        <v>118.194</v>
      </c>
      <c r="V1132" s="17">
        <v>119.35</v>
      </c>
    </row>
    <row r="1133" spans="1:22" x14ac:dyDescent="0.45">
      <c r="A1133" t="str">
        <f t="shared" ref="A1133:B1133" si="1145">A965</f>
        <v>PHL</v>
      </c>
      <c r="B1133" t="str">
        <f t="shared" si="1145"/>
        <v>Philippines</v>
      </c>
      <c r="C1133" s="6">
        <f t="shared" si="1072"/>
        <v>7</v>
      </c>
      <c r="E1133" t="str">
        <f t="shared" si="1099"/>
        <v>NatGrdExt_PHL_7</v>
      </c>
      <c r="F1133" s="17">
        <f t="shared" ca="1" si="1114"/>
        <v>5.5699828767123281</v>
      </c>
      <c r="G1133" s="17">
        <f t="shared" ca="1" si="1143"/>
        <v>6.7784589041095895</v>
      </c>
      <c r="H1133" s="17">
        <f t="shared" ca="1" si="1143"/>
        <v>9.7665410958904122</v>
      </c>
      <c r="I1133" s="17">
        <f t="shared" ca="1" si="1143"/>
        <v>13.425513698630137</v>
      </c>
      <c r="J1133" s="17">
        <f t="shared" ca="1" si="1143"/>
        <v>17.675393835616436</v>
      </c>
      <c r="K1133" s="17">
        <f t="shared" ca="1" si="1143"/>
        <v>22.289280821917806</v>
      </c>
      <c r="L1133" s="17">
        <f t="shared" ca="1" si="1143"/>
        <v>26.95746575342466</v>
      </c>
      <c r="M1133" s="17">
        <f t="shared" ca="1" si="1143"/>
        <v>31.426181506849314</v>
      </c>
      <c r="N1133" s="17">
        <f t="shared" ca="1" si="1143"/>
        <v>33.531523972602734</v>
      </c>
      <c r="O1133" s="18">
        <v>3</v>
      </c>
      <c r="Q1133" s="19">
        <f t="shared" ca="1" si="1101"/>
        <v>119.992</v>
      </c>
      <c r="R1133" t="s">
        <v>64</v>
      </c>
      <c r="S1133">
        <v>2095</v>
      </c>
      <c r="T1133" s="17">
        <v>97.911000000000001</v>
      </c>
      <c r="U1133" s="17">
        <v>118.527</v>
      </c>
      <c r="V1133" s="17">
        <v>119.992</v>
      </c>
    </row>
    <row r="1134" spans="1:22" x14ac:dyDescent="0.45">
      <c r="A1134" t="str">
        <f t="shared" ref="A1134:B1134" si="1146">A966</f>
        <v>PNG</v>
      </c>
      <c r="B1134" t="str">
        <f t="shared" si="1146"/>
        <v>Papua New Guinea</v>
      </c>
      <c r="C1134" s="6">
        <f t="shared" ref="C1134:C1197" si="1147">C966+1</f>
        <v>7</v>
      </c>
      <c r="E1134" t="str">
        <f t="shared" si="1099"/>
        <v>NatGrdExt_PNG_7</v>
      </c>
      <c r="F1134" s="17">
        <f t="shared" ca="1" si="1114"/>
        <v>0.29933219178082188</v>
      </c>
      <c r="G1134" s="17">
        <f t="shared" ca="1" si="1143"/>
        <v>0.38142123287671231</v>
      </c>
      <c r="H1134" s="17">
        <f t="shared" ca="1" si="1143"/>
        <v>0.5947089041095891</v>
      </c>
      <c r="I1134" s="17">
        <f t="shared" ca="1" si="1143"/>
        <v>0.87672945205479447</v>
      </c>
      <c r="J1134" s="17">
        <f t="shared" ca="1" si="1143"/>
        <v>1.2265068493150684</v>
      </c>
      <c r="K1134" s="17">
        <f t="shared" ca="1" si="1143"/>
        <v>1.6276027397260273</v>
      </c>
      <c r="L1134" s="17">
        <f t="shared" ca="1" si="1143"/>
        <v>2.0521746575342465</v>
      </c>
      <c r="M1134" s="17">
        <f t="shared" ca="1" si="1143"/>
        <v>2.4737157534246572</v>
      </c>
      <c r="N1134" s="17">
        <f t="shared" ca="1" si="1143"/>
        <v>2.6751883561643832</v>
      </c>
      <c r="O1134" s="18">
        <v>3</v>
      </c>
      <c r="Q1134" s="19">
        <f t="shared" ca="1" si="1101"/>
        <v>120.643</v>
      </c>
      <c r="R1134" t="s">
        <v>64</v>
      </c>
      <c r="S1134">
        <v>2096</v>
      </c>
      <c r="T1134" s="17">
        <v>97.727000000000004</v>
      </c>
      <c r="U1134" s="17">
        <v>118.863</v>
      </c>
      <c r="V1134" s="17">
        <v>120.643</v>
      </c>
    </row>
    <row r="1135" spans="1:22" x14ac:dyDescent="0.45">
      <c r="A1135" t="str">
        <f t="shared" ref="A1135:B1135" si="1148">A967</f>
        <v>POL</v>
      </c>
      <c r="B1135" t="str">
        <f t="shared" si="1148"/>
        <v>Poland</v>
      </c>
      <c r="C1135" s="6">
        <f t="shared" si="1147"/>
        <v>7</v>
      </c>
      <c r="E1135" t="str">
        <f t="shared" si="1099"/>
        <v>NatGrdExt_POL_7</v>
      </c>
      <c r="F1135" s="17">
        <f t="shared" ca="1" si="1114"/>
        <v>8.0549486301369857</v>
      </c>
      <c r="G1135" s="17">
        <f t="shared" ca="1" si="1143"/>
        <v>8.2476883561643834</v>
      </c>
      <c r="H1135" s="17">
        <f t="shared" ca="1" si="1143"/>
        <v>8.525856164383562</v>
      </c>
      <c r="I1135" s="17">
        <f t="shared" ca="1" si="1143"/>
        <v>8.7039554794520555</v>
      </c>
      <c r="J1135" s="17">
        <f t="shared" ca="1" si="1143"/>
        <v>8.9198116438356152</v>
      </c>
      <c r="K1135" s="17">
        <f t="shared" ca="1" si="1143"/>
        <v>9.0834246575342465</v>
      </c>
      <c r="L1135" s="17">
        <f t="shared" ca="1" si="1143"/>
        <v>9.269486301369863</v>
      </c>
      <c r="M1135" s="17">
        <f t="shared" ca="1" si="1143"/>
        <v>9.6429965753424653</v>
      </c>
      <c r="N1135" s="17">
        <f t="shared" ca="1" si="1143"/>
        <v>9.8842294520547949</v>
      </c>
      <c r="O1135" s="18">
        <v>3</v>
      </c>
      <c r="Q1135" s="19">
        <f t="shared" ca="1" si="1101"/>
        <v>121.301</v>
      </c>
      <c r="R1135" t="s">
        <v>64</v>
      </c>
      <c r="S1135">
        <v>2097</v>
      </c>
      <c r="T1135" s="17">
        <v>97.521000000000001</v>
      </c>
      <c r="U1135" s="17">
        <v>119.2</v>
      </c>
      <c r="V1135" s="17">
        <v>121.301</v>
      </c>
    </row>
    <row r="1136" spans="1:22" x14ac:dyDescent="0.45">
      <c r="A1136" t="str">
        <f t="shared" ref="A1136:B1136" si="1149">A968</f>
        <v>PRK</v>
      </c>
      <c r="B1136" t="str">
        <f t="shared" si="1149"/>
        <v>Dem. People^s Rep. Korea</v>
      </c>
      <c r="C1136" s="6">
        <f t="shared" si="1147"/>
        <v>7</v>
      </c>
      <c r="E1136" t="str">
        <f t="shared" si="1099"/>
        <v>NatGrdExt_PRK_7</v>
      </c>
      <c r="F1136" s="17">
        <f t="shared" ca="1" si="1114"/>
        <v>1.2097602739726028</v>
      </c>
      <c r="G1136" s="17">
        <f t="shared" ca="1" si="1143"/>
        <v>1.3812328767123287</v>
      </c>
      <c r="H1136" s="17">
        <f t="shared" ca="1" si="1143"/>
        <v>1.7322945205479452</v>
      </c>
      <c r="I1136" s="17">
        <f t="shared" ca="1" si="1143"/>
        <v>2.0813527397260274</v>
      </c>
      <c r="J1136" s="17">
        <f t="shared" ca="1" si="1143"/>
        <v>2.4218835616438357</v>
      </c>
      <c r="K1136" s="17">
        <f t="shared" ca="1" si="1143"/>
        <v>2.7355993150684927</v>
      </c>
      <c r="L1136" s="17">
        <f t="shared" ca="1" si="1143"/>
        <v>3.01263698630137</v>
      </c>
      <c r="M1136" s="17">
        <f t="shared" ca="1" si="1143"/>
        <v>3.251917808219178</v>
      </c>
      <c r="N1136" s="17">
        <f t="shared" ca="1" si="1143"/>
        <v>3.3544006849315071</v>
      </c>
      <c r="O1136" s="18">
        <v>3</v>
      </c>
      <c r="Q1136" s="19">
        <f t="shared" ca="1" si="1101"/>
        <v>121.964</v>
      </c>
      <c r="R1136" t="s">
        <v>64</v>
      </c>
      <c r="S1136">
        <v>2098</v>
      </c>
      <c r="T1136" s="17">
        <v>97.290999999999997</v>
      </c>
      <c r="U1136" s="17">
        <v>119.541</v>
      </c>
      <c r="V1136" s="17">
        <v>121.964</v>
      </c>
    </row>
    <row r="1137" spans="1:22" x14ac:dyDescent="0.45">
      <c r="A1137" t="str">
        <f t="shared" ref="A1137:B1137" si="1150">A969</f>
        <v>PRT</v>
      </c>
      <c r="B1137" t="str">
        <f t="shared" si="1150"/>
        <v>Portugal</v>
      </c>
      <c r="C1137" s="6">
        <f t="shared" si="1147"/>
        <v>7</v>
      </c>
      <c r="E1137" t="str">
        <f t="shared" si="1099"/>
        <v>NatGrdExt_PRT_7</v>
      </c>
      <c r="F1137" s="17">
        <f t="shared" ca="1" si="1114"/>
        <v>2.7299486301369864</v>
      </c>
      <c r="G1137" s="17">
        <f t="shared" ca="1" si="1143"/>
        <v>2.7299486301369864</v>
      </c>
      <c r="H1137" s="17">
        <f t="shared" ca="1" si="1143"/>
        <v>2.7299486301369864</v>
      </c>
      <c r="I1137" s="17">
        <f t="shared" ca="1" si="1143"/>
        <v>2.7299486301369864</v>
      </c>
      <c r="J1137" s="17">
        <f t="shared" ca="1" si="1143"/>
        <v>2.7299486301369864</v>
      </c>
      <c r="K1137" s="17">
        <f t="shared" ca="1" si="1143"/>
        <v>2.7299486301369864</v>
      </c>
      <c r="L1137" s="17">
        <f t="shared" ca="1" si="1143"/>
        <v>2.7299486301369864</v>
      </c>
      <c r="M1137" s="17">
        <f t="shared" ca="1" si="1143"/>
        <v>2.7299486301369864</v>
      </c>
      <c r="N1137" s="17">
        <f t="shared" ca="1" si="1143"/>
        <v>2.7299486301369864</v>
      </c>
      <c r="O1137" s="18">
        <v>3</v>
      </c>
      <c r="Q1137" s="19">
        <f t="shared" ca="1" si="1101"/>
        <v>122.634</v>
      </c>
      <c r="R1137" t="s">
        <v>64</v>
      </c>
      <c r="S1137">
        <v>2099</v>
      </c>
      <c r="T1137" s="17">
        <v>97.034000000000006</v>
      </c>
      <c r="U1137" s="17">
        <v>119.88500000000001</v>
      </c>
      <c r="V1137" s="17">
        <v>122.634</v>
      </c>
    </row>
    <row r="1138" spans="1:22" x14ac:dyDescent="0.45">
      <c r="A1138" t="str">
        <f t="shared" ref="A1138:B1138" si="1151">A970</f>
        <v>PRY</v>
      </c>
      <c r="B1138" t="str">
        <f t="shared" si="1151"/>
        <v>Paraguay</v>
      </c>
      <c r="C1138" s="6">
        <f t="shared" si="1147"/>
        <v>7</v>
      </c>
      <c r="E1138" t="str">
        <f t="shared" si="1099"/>
        <v>NatGrdExt_PRY_7</v>
      </c>
      <c r="F1138" s="17">
        <f t="shared" ca="1" si="1114"/>
        <v>0.84375</v>
      </c>
      <c r="G1138" s="17">
        <f t="shared" ca="1" si="1143"/>
        <v>1.0609417808219177</v>
      </c>
      <c r="H1138" s="17">
        <f t="shared" ca="1" si="1143"/>
        <v>1.5715068493150681</v>
      </c>
      <c r="I1138" s="17">
        <f t="shared" ca="1" si="1143"/>
        <v>2.1279965753424652</v>
      </c>
      <c r="J1138" s="17">
        <f t="shared" ca="1" si="1143"/>
        <v>2.6695376712328764</v>
      </c>
      <c r="K1138" s="17">
        <f t="shared" ca="1" si="1143"/>
        <v>3.1395205479452053</v>
      </c>
      <c r="L1138" s="17">
        <f t="shared" ca="1" si="1143"/>
        <v>3.5265924657534242</v>
      </c>
      <c r="M1138" s="17">
        <f t="shared" ca="1" si="1143"/>
        <v>3.8512500000000003</v>
      </c>
      <c r="N1138" s="17">
        <f t="shared" ca="1" si="1143"/>
        <v>3.9947773972602736</v>
      </c>
      <c r="O1138" s="18">
        <v>3</v>
      </c>
      <c r="Q1138" s="19">
        <f t="shared" ca="1" si="1101"/>
        <v>123.30800000000001</v>
      </c>
      <c r="R1138" t="s">
        <v>64</v>
      </c>
      <c r="S1138">
        <v>2100</v>
      </c>
      <c r="T1138" s="17">
        <v>96.747</v>
      </c>
      <c r="U1138" s="17">
        <v>120.232</v>
      </c>
      <c r="V1138" s="17">
        <v>123.30800000000001</v>
      </c>
    </row>
    <row r="1139" spans="1:22" x14ac:dyDescent="0.45">
      <c r="A1139" t="str">
        <f t="shared" ref="A1139:B1139" si="1152">A971</f>
        <v>PSE</v>
      </c>
      <c r="B1139" t="str">
        <f t="shared" si="1152"/>
        <v>Palestine</v>
      </c>
      <c r="C1139" s="6">
        <f t="shared" si="1147"/>
        <v>7</v>
      </c>
      <c r="E1139" t="str">
        <f t="shared" si="1099"/>
        <v>NatGrdExt_PSE_7</v>
      </c>
      <c r="F1139" s="17">
        <f t="shared" si="1114"/>
        <v>0</v>
      </c>
      <c r="G1139" s="17">
        <f t="shared" si="1143"/>
        <v>0</v>
      </c>
      <c r="H1139" s="17">
        <f t="shared" si="1143"/>
        <v>0</v>
      </c>
      <c r="I1139" s="17">
        <f t="shared" si="1143"/>
        <v>0</v>
      </c>
      <c r="J1139" s="17">
        <f t="shared" si="1143"/>
        <v>0</v>
      </c>
      <c r="K1139" s="17">
        <f t="shared" si="1143"/>
        <v>0</v>
      </c>
      <c r="L1139" s="17">
        <f t="shared" si="1143"/>
        <v>0</v>
      </c>
      <c r="M1139" s="17">
        <f t="shared" si="1143"/>
        <v>0</v>
      </c>
      <c r="N1139" s="17">
        <f t="shared" si="1143"/>
        <v>0</v>
      </c>
      <c r="O1139" s="18">
        <v>3</v>
      </c>
      <c r="Q1139" s="19">
        <f t="shared" ca="1" si="1101"/>
        <v>1.643</v>
      </c>
      <c r="R1139" t="s">
        <v>65</v>
      </c>
      <c r="S1139">
        <v>2020</v>
      </c>
      <c r="T1139" s="17">
        <v>1.643</v>
      </c>
      <c r="U1139" s="17">
        <v>1.643</v>
      </c>
      <c r="V1139" s="17">
        <v>1.643</v>
      </c>
    </row>
    <row r="1140" spans="1:22" x14ac:dyDescent="0.45">
      <c r="A1140" t="str">
        <f t="shared" ref="A1140:B1140" si="1153">A972</f>
        <v>QAT</v>
      </c>
      <c r="B1140" t="str">
        <f t="shared" si="1153"/>
        <v>Qatar</v>
      </c>
      <c r="C1140" s="6">
        <f t="shared" si="1147"/>
        <v>7</v>
      </c>
      <c r="E1140" t="str">
        <f t="shared" si="1099"/>
        <v>NatGrdExt_QAT_7</v>
      </c>
      <c r="F1140" s="17">
        <f t="shared" ca="1" si="1114"/>
        <v>2.367585616438356</v>
      </c>
      <c r="G1140" s="17">
        <f t="shared" ca="1" si="1143"/>
        <v>2.367585616438356</v>
      </c>
      <c r="H1140" s="17">
        <f t="shared" ca="1" si="1143"/>
        <v>2.4912328767123286</v>
      </c>
      <c r="I1140" s="17">
        <f t="shared" ca="1" si="1143"/>
        <v>2.558270547945205</v>
      </c>
      <c r="J1140" s="17">
        <f t="shared" ca="1" si="1143"/>
        <v>2.558270547945205</v>
      </c>
      <c r="K1140" s="17">
        <f t="shared" ca="1" si="1143"/>
        <v>2.558270547945205</v>
      </c>
      <c r="L1140" s="17">
        <f t="shared" ca="1" si="1143"/>
        <v>2.558270547945205</v>
      </c>
      <c r="M1140" s="17">
        <f t="shared" ca="1" si="1143"/>
        <v>2.558270547945205</v>
      </c>
      <c r="N1140" s="17">
        <f t="shared" ca="1" si="1143"/>
        <v>2.558270547945205</v>
      </c>
      <c r="O1140" s="18">
        <v>3</v>
      </c>
      <c r="Q1140" s="19">
        <f t="shared" ca="1" si="1101"/>
        <v>1.7609999999999999</v>
      </c>
      <c r="R1140" t="s">
        <v>65</v>
      </c>
      <c r="S1140">
        <v>2021</v>
      </c>
      <c r="T1140" s="17">
        <v>1.7609999999999999</v>
      </c>
      <c r="U1140" s="17">
        <v>1.7609999999999999</v>
      </c>
      <c r="V1140" s="17">
        <v>1.7609999999999999</v>
      </c>
    </row>
    <row r="1141" spans="1:22" x14ac:dyDescent="0.45">
      <c r="A1141" t="str">
        <f t="shared" ref="A1141:B1141" si="1154">A973</f>
        <v>ROU</v>
      </c>
      <c r="B1141" t="str">
        <f t="shared" si="1154"/>
        <v>Romania</v>
      </c>
      <c r="C1141" s="6">
        <f t="shared" si="1147"/>
        <v>7</v>
      </c>
      <c r="E1141" t="str">
        <f t="shared" si="1099"/>
        <v>NatGrdExt_ROU_7</v>
      </c>
      <c r="F1141" s="17">
        <f t="shared" ca="1" si="1114"/>
        <v>2.656592465753425</v>
      </c>
      <c r="G1141" s="17">
        <f t="shared" ref="G1141:N1150" ca="1" si="1155">MAX(F1141,SUMIFS($Q$5:$Q$19999,$R$5:$R$19999,RIGHT($A1141,3),$S$5:$S$19999,G$4)*VLOOKUP($C1141,$Y$5:$Z$15,2,FALSE)/8.76)+SUMIF($Y$5:$Y$15,$C1141,$AA$5:$AA$15)</f>
        <v>2.6662499999999993</v>
      </c>
      <c r="H1141" s="17">
        <f t="shared" ca="1" si="1155"/>
        <v>2.6701027397260271</v>
      </c>
      <c r="I1141" s="17">
        <f t="shared" ca="1" si="1155"/>
        <v>2.6701027397260271</v>
      </c>
      <c r="J1141" s="17">
        <f t="shared" ca="1" si="1155"/>
        <v>2.6701027397260271</v>
      </c>
      <c r="K1141" s="17">
        <f t="shared" ca="1" si="1155"/>
        <v>2.6701027397260271</v>
      </c>
      <c r="L1141" s="17">
        <f t="shared" ca="1" si="1155"/>
        <v>2.6701027397260271</v>
      </c>
      <c r="M1141" s="17">
        <f t="shared" ca="1" si="1155"/>
        <v>2.6701027397260271</v>
      </c>
      <c r="N1141" s="17">
        <f t="shared" ca="1" si="1155"/>
        <v>2.6701027397260271</v>
      </c>
      <c r="O1141" s="18">
        <v>3</v>
      </c>
      <c r="Q1141" s="19">
        <f t="shared" ca="1" si="1101"/>
        <v>1.8859999999999999</v>
      </c>
      <c r="R1141" t="s">
        <v>65</v>
      </c>
      <c r="S1141">
        <v>2022</v>
      </c>
      <c r="T1141" s="17">
        <v>1.8859999999999999</v>
      </c>
      <c r="U1141" s="17">
        <v>1.8859999999999999</v>
      </c>
      <c r="V1141" s="17">
        <v>1.8859999999999999</v>
      </c>
    </row>
    <row r="1142" spans="1:22" x14ac:dyDescent="0.45">
      <c r="A1142" t="str">
        <f t="shared" ref="A1142:B1142" si="1156">A974</f>
        <v>RUS</v>
      </c>
      <c r="B1142" t="str">
        <f t="shared" si="1156"/>
        <v>Russia</v>
      </c>
      <c r="C1142" s="6">
        <f t="shared" si="1147"/>
        <v>7</v>
      </c>
      <c r="E1142" t="str">
        <f t="shared" si="1099"/>
        <v>NatGrdExt_RUS_7</v>
      </c>
      <c r="F1142" s="17">
        <f t="shared" ca="1" si="1114"/>
        <v>53.798116438356161</v>
      </c>
      <c r="G1142" s="17">
        <f t="shared" ca="1" si="1155"/>
        <v>55.046404109589034</v>
      </c>
      <c r="H1142" s="17">
        <f t="shared" ca="1" si="1155"/>
        <v>56.763698630136979</v>
      </c>
      <c r="I1142" s="17">
        <f t="shared" ca="1" si="1155"/>
        <v>58.529794520547945</v>
      </c>
      <c r="J1142" s="17">
        <f t="shared" ca="1" si="1155"/>
        <v>60.389897260273955</v>
      </c>
      <c r="K1142" s="17">
        <f t="shared" ca="1" si="1155"/>
        <v>62.066609589041093</v>
      </c>
      <c r="L1142" s="17">
        <f t="shared" ca="1" si="1155"/>
        <v>64.380821917808206</v>
      </c>
      <c r="M1142" s="17">
        <f t="shared" ca="1" si="1155"/>
        <v>67.890924657534242</v>
      </c>
      <c r="N1142" s="17">
        <f t="shared" ca="1" si="1155"/>
        <v>69.702226027397245</v>
      </c>
      <c r="O1142" s="18">
        <v>3</v>
      </c>
      <c r="Q1142" s="19">
        <f t="shared" ca="1" si="1101"/>
        <v>2.0190000000000001</v>
      </c>
      <c r="R1142" t="s">
        <v>65</v>
      </c>
      <c r="S1142">
        <v>2023</v>
      </c>
      <c r="T1142" s="17">
        <v>2.0190000000000001</v>
      </c>
      <c r="U1142" s="17">
        <v>2.0190000000000001</v>
      </c>
      <c r="V1142" s="17">
        <v>2.0190000000000001</v>
      </c>
    </row>
    <row r="1143" spans="1:22" x14ac:dyDescent="0.45">
      <c r="A1143" t="str">
        <f t="shared" ref="A1143:B1143" si="1157">A975</f>
        <v>RWA</v>
      </c>
      <c r="B1143" t="str">
        <f t="shared" si="1157"/>
        <v>Rwanda</v>
      </c>
      <c r="C1143" s="6">
        <f t="shared" si="1147"/>
        <v>7</v>
      </c>
      <c r="E1143" t="str">
        <f t="shared" si="1099"/>
        <v>NatGrdExt_RWA_7</v>
      </c>
      <c r="F1143" s="17">
        <f t="shared" ca="1" si="1114"/>
        <v>0.11804794520547945</v>
      </c>
      <c r="G1143" s="17">
        <f t="shared" ca="1" si="1155"/>
        <v>0.16566780821917806</v>
      </c>
      <c r="H1143" s="17">
        <f t="shared" ca="1" si="1155"/>
        <v>0.32039383561643836</v>
      </c>
      <c r="I1143" s="17">
        <f t="shared" ca="1" si="1155"/>
        <v>0.59162671232876696</v>
      </c>
      <c r="J1143" s="17">
        <f t="shared" ca="1" si="1155"/>
        <v>1.0384417808219177</v>
      </c>
      <c r="K1143" s="17">
        <f t="shared" ca="1" si="1155"/>
        <v>1.7184246575342463</v>
      </c>
      <c r="L1143" s="17">
        <f t="shared" ca="1" si="1155"/>
        <v>2.6697945205479452</v>
      </c>
      <c r="M1143" s="17">
        <f t="shared" ca="1" si="1155"/>
        <v>3.8791438356164383</v>
      </c>
      <c r="N1143" s="17">
        <f t="shared" ca="1" si="1155"/>
        <v>4.55306506849315</v>
      </c>
      <c r="O1143" s="18">
        <v>3</v>
      </c>
      <c r="Q1143" s="19">
        <f t="shared" ca="1" si="1101"/>
        <v>2.161</v>
      </c>
      <c r="R1143" t="s">
        <v>65</v>
      </c>
      <c r="S1143">
        <v>2024</v>
      </c>
      <c r="T1143" s="17">
        <v>2.161</v>
      </c>
      <c r="U1143" s="17">
        <v>2.161</v>
      </c>
      <c r="V1143" s="17">
        <v>2.161</v>
      </c>
    </row>
    <row r="1144" spans="1:22" x14ac:dyDescent="0.45">
      <c r="A1144" t="str">
        <f t="shared" ref="A1144:B1144" si="1158">A976</f>
        <v>SAU</v>
      </c>
      <c r="B1144" t="str">
        <f t="shared" si="1158"/>
        <v>Saudi Arabia</v>
      </c>
      <c r="C1144" s="6">
        <f t="shared" si="1147"/>
        <v>7</v>
      </c>
      <c r="E1144" t="str">
        <f t="shared" si="1099"/>
        <v>NatGrdExt_SAU_7</v>
      </c>
      <c r="F1144" s="17">
        <f t="shared" ca="1" si="1114"/>
        <v>22.258869863013693</v>
      </c>
      <c r="G1144" s="17">
        <f t="shared" ca="1" si="1155"/>
        <v>25.284863013698626</v>
      </c>
      <c r="H1144" s="17">
        <f t="shared" ca="1" si="1155"/>
        <v>30.881917808219178</v>
      </c>
      <c r="I1144" s="17">
        <f t="shared" ca="1" si="1155"/>
        <v>35.912979452054792</v>
      </c>
      <c r="J1144" s="17">
        <f t="shared" ca="1" si="1155"/>
        <v>39.938681506849306</v>
      </c>
      <c r="K1144" s="17">
        <f t="shared" ca="1" si="1155"/>
        <v>43.262106164383553</v>
      </c>
      <c r="L1144" s="17">
        <f t="shared" ca="1" si="1155"/>
        <v>46.87243150684931</v>
      </c>
      <c r="M1144" s="17">
        <f t="shared" ca="1" si="1155"/>
        <v>50.782294520547943</v>
      </c>
      <c r="N1144" s="17">
        <f t="shared" ca="1" si="1155"/>
        <v>52.736815068493144</v>
      </c>
      <c r="O1144" s="18">
        <v>3</v>
      </c>
      <c r="Q1144" s="19">
        <f t="shared" ca="1" si="1101"/>
        <v>2.3119999999999998</v>
      </c>
      <c r="R1144" t="s">
        <v>65</v>
      </c>
      <c r="S1144">
        <v>2025</v>
      </c>
      <c r="T1144" s="17">
        <v>2.3119999999999998</v>
      </c>
      <c r="U1144" s="17">
        <v>2.3119999999999998</v>
      </c>
      <c r="V1144" s="17">
        <v>2.3119999999999998</v>
      </c>
    </row>
    <row r="1145" spans="1:22" x14ac:dyDescent="0.45">
      <c r="A1145" t="str">
        <f t="shared" ref="A1145:B1145" si="1159">A977</f>
        <v>SEN</v>
      </c>
      <c r="B1145" t="str">
        <f t="shared" si="1159"/>
        <v>Senegal</v>
      </c>
      <c r="C1145" s="6">
        <f t="shared" si="1147"/>
        <v>7</v>
      </c>
      <c r="E1145" t="str">
        <f t="shared" si="1099"/>
        <v>NatGrdExt_SEN_7</v>
      </c>
      <c r="F1145" s="17">
        <f t="shared" ca="1" si="1114"/>
        <v>0.38794520547945205</v>
      </c>
      <c r="G1145" s="17">
        <f t="shared" ca="1" si="1155"/>
        <v>0.53635273972602748</v>
      </c>
      <c r="H1145" s="17">
        <f t="shared" ca="1" si="1155"/>
        <v>0.99030821917808209</v>
      </c>
      <c r="I1145" s="17">
        <f t="shared" ca="1" si="1155"/>
        <v>1.7355308219178078</v>
      </c>
      <c r="J1145" s="17">
        <f t="shared" ca="1" si="1155"/>
        <v>2.8815924657534246</v>
      </c>
      <c r="K1145" s="17">
        <f t="shared" ca="1" si="1155"/>
        <v>4.5245034246575333</v>
      </c>
      <c r="L1145" s="17">
        <f t="shared" ca="1" si="1155"/>
        <v>6.7032534246575342</v>
      </c>
      <c r="M1145" s="17">
        <f t="shared" ca="1" si="1155"/>
        <v>9.3481335616438344</v>
      </c>
      <c r="N1145" s="17">
        <f t="shared" ca="1" si="1155"/>
        <v>10.791215753424655</v>
      </c>
      <c r="O1145" s="18">
        <v>3</v>
      </c>
      <c r="Q1145" s="19">
        <f t="shared" ca="1" si="1101"/>
        <v>2.4740000000000002</v>
      </c>
      <c r="R1145" t="s">
        <v>65</v>
      </c>
      <c r="S1145">
        <v>2026</v>
      </c>
      <c r="T1145" s="17">
        <v>2.4740000000000002</v>
      </c>
      <c r="U1145" s="17">
        <v>2.4740000000000002</v>
      </c>
      <c r="V1145" s="17">
        <v>2.4740000000000002</v>
      </c>
    </row>
    <row r="1146" spans="1:22" x14ac:dyDescent="0.45">
      <c r="A1146" t="str">
        <f t="shared" ref="A1146:B1146" si="1160">A978</f>
        <v>SLE</v>
      </c>
      <c r="B1146" t="str">
        <f t="shared" si="1160"/>
        <v>Sierra Leone</v>
      </c>
      <c r="C1146" s="6">
        <f t="shared" si="1147"/>
        <v>7</v>
      </c>
      <c r="E1146" t="str">
        <f t="shared" si="1099"/>
        <v>NatGrdExt_SLE_7</v>
      </c>
      <c r="F1146" s="17">
        <f t="shared" ca="1" si="1114"/>
        <v>7.0736301369863003E-2</v>
      </c>
      <c r="G1146" s="17">
        <f t="shared" ca="1" si="1155"/>
        <v>9.6934931506849314E-2</v>
      </c>
      <c r="H1146" s="17">
        <f t="shared" ca="1" si="1155"/>
        <v>0.17717465753424655</v>
      </c>
      <c r="I1146" s="17">
        <f t="shared" ca="1" si="1155"/>
        <v>0.30883561643835611</v>
      </c>
      <c r="J1146" s="17">
        <f t="shared" ca="1" si="1155"/>
        <v>0.51339041095890403</v>
      </c>
      <c r="K1146" s="17">
        <f t="shared" ca="1" si="1155"/>
        <v>0.80851027397260267</v>
      </c>
      <c r="L1146" s="17">
        <f t="shared" ca="1" si="1155"/>
        <v>1.201181506849315</v>
      </c>
      <c r="M1146" s="17">
        <f t="shared" ca="1" si="1155"/>
        <v>1.6798458904109588</v>
      </c>
      <c r="N1146" s="17">
        <f t="shared" ca="1" si="1155"/>
        <v>1.9404965753424654</v>
      </c>
      <c r="O1146" s="18">
        <v>3</v>
      </c>
      <c r="Q1146" s="19">
        <f t="shared" ca="1" si="1101"/>
        <v>2.6429999999999998</v>
      </c>
      <c r="R1146" t="s">
        <v>65</v>
      </c>
      <c r="S1146">
        <v>2027</v>
      </c>
      <c r="T1146" s="17">
        <v>2.6040000000000001</v>
      </c>
      <c r="U1146" s="17">
        <v>2.6320000000000001</v>
      </c>
      <c r="V1146" s="17">
        <v>2.6429999999999998</v>
      </c>
    </row>
    <row r="1147" spans="1:22" x14ac:dyDescent="0.45">
      <c r="A1147" t="str">
        <f t="shared" ref="A1147:B1147" si="1161">A979</f>
        <v>SLV</v>
      </c>
      <c r="B1147" t="str">
        <f t="shared" si="1161"/>
        <v>El Salvador</v>
      </c>
      <c r="C1147" s="6">
        <f t="shared" si="1147"/>
        <v>7</v>
      </c>
      <c r="E1147" t="str">
        <f t="shared" si="1099"/>
        <v>NatGrdExt_SLV_7</v>
      </c>
      <c r="F1147" s="17">
        <f t="shared" ca="1" si="1114"/>
        <v>0.47619863013698621</v>
      </c>
      <c r="G1147" s="17">
        <f t="shared" ca="1" si="1155"/>
        <v>0.57678082191780811</v>
      </c>
      <c r="H1147" s="17">
        <f t="shared" ca="1" si="1155"/>
        <v>0.81200342465753417</v>
      </c>
      <c r="I1147" s="17">
        <f t="shared" ca="1" si="1155"/>
        <v>1.0676712328767122</v>
      </c>
      <c r="J1147" s="17">
        <f t="shared" ca="1" si="1155"/>
        <v>1.323082191780822</v>
      </c>
      <c r="K1147" s="17">
        <f t="shared" ca="1" si="1155"/>
        <v>1.5532191780821918</v>
      </c>
      <c r="L1147" s="17">
        <f t="shared" ca="1" si="1155"/>
        <v>1.7475513698630136</v>
      </c>
      <c r="M1147" s="17">
        <f t="shared" ca="1" si="1155"/>
        <v>1.9105479452054794</v>
      </c>
      <c r="N1147" s="17">
        <f t="shared" ca="1" si="1155"/>
        <v>1.9859075342465751</v>
      </c>
      <c r="O1147" s="18">
        <v>3</v>
      </c>
      <c r="Q1147" s="19">
        <f t="shared" ca="1" si="1101"/>
        <v>2.8220000000000001</v>
      </c>
      <c r="R1147" t="s">
        <v>65</v>
      </c>
      <c r="S1147">
        <v>2028</v>
      </c>
      <c r="T1147" s="17">
        <v>2.7410000000000001</v>
      </c>
      <c r="U1147" s="17">
        <v>2.8</v>
      </c>
      <c r="V1147" s="17">
        <v>2.8220000000000001</v>
      </c>
    </row>
    <row r="1148" spans="1:22" x14ac:dyDescent="0.45">
      <c r="A1148" t="str">
        <f t="shared" ref="A1148:B1148" si="1162">A980</f>
        <v>SOM</v>
      </c>
      <c r="B1148" t="str">
        <f t="shared" si="1162"/>
        <v>Somalia</v>
      </c>
      <c r="C1148" s="6">
        <f t="shared" si="1147"/>
        <v>7</v>
      </c>
      <c r="E1148" t="str">
        <f t="shared" si="1099"/>
        <v>NatGrdExt_SOM_7</v>
      </c>
      <c r="F1148" s="17">
        <f t="shared" ca="1" si="1114"/>
        <v>0.14969178082191781</v>
      </c>
      <c r="G1148" s="17">
        <f t="shared" ca="1" si="1155"/>
        <v>0.21554794520547943</v>
      </c>
      <c r="H1148" s="17">
        <f t="shared" ca="1" si="1155"/>
        <v>0.43068493150684928</v>
      </c>
      <c r="I1148" s="17">
        <f t="shared" ca="1" si="1155"/>
        <v>0.81297945205479449</v>
      </c>
      <c r="J1148" s="17">
        <f t="shared" ca="1" si="1155"/>
        <v>1.4438013698630137</v>
      </c>
      <c r="K1148" s="17">
        <f t="shared" ca="1" si="1155"/>
        <v>2.3998972602739728</v>
      </c>
      <c r="L1148" s="17">
        <f t="shared" ca="1" si="1155"/>
        <v>3.7263184931506852</v>
      </c>
      <c r="M1148" s="17">
        <f t="shared" ca="1" si="1155"/>
        <v>5.3837157534246565</v>
      </c>
      <c r="N1148" s="17">
        <f t="shared" ca="1" si="1155"/>
        <v>6.2950171232876713</v>
      </c>
      <c r="O1148" s="18">
        <v>3</v>
      </c>
      <c r="Q1148" s="19">
        <f t="shared" ca="1" si="1101"/>
        <v>3.012</v>
      </c>
      <c r="R1148" t="s">
        <v>65</v>
      </c>
      <c r="S1148">
        <v>2029</v>
      </c>
      <c r="T1148" s="17">
        <v>2.8839999999999999</v>
      </c>
      <c r="U1148" s="17">
        <v>2.976</v>
      </c>
      <c r="V1148" s="17">
        <v>3.012</v>
      </c>
    </row>
    <row r="1149" spans="1:22" x14ac:dyDescent="0.45">
      <c r="A1149" t="str">
        <f t="shared" ref="A1149:B1149" si="1163">A981</f>
        <v>SRB</v>
      </c>
      <c r="B1149" t="str">
        <f t="shared" si="1163"/>
        <v>Serbia</v>
      </c>
      <c r="C1149" s="6">
        <f t="shared" si="1147"/>
        <v>7</v>
      </c>
      <c r="E1149" t="str">
        <f t="shared" si="1099"/>
        <v>NatGrdExt_SRB_7</v>
      </c>
      <c r="F1149" s="17">
        <f t="shared" ca="1" si="1114"/>
        <v>1.7883904109589039</v>
      </c>
      <c r="G1149" s="17">
        <f t="shared" ca="1" si="1155"/>
        <v>1.8326712328767121</v>
      </c>
      <c r="H1149" s="17">
        <f t="shared" ca="1" si="1155"/>
        <v>1.8864041095890409</v>
      </c>
      <c r="I1149" s="17">
        <f t="shared" ca="1" si="1155"/>
        <v>1.9042294520547944</v>
      </c>
      <c r="J1149" s="17">
        <f t="shared" ca="1" si="1155"/>
        <v>1.922722602739726</v>
      </c>
      <c r="K1149" s="17">
        <f t="shared" ca="1" si="1155"/>
        <v>1.9391609589041097</v>
      </c>
      <c r="L1149" s="17">
        <f t="shared" ca="1" si="1155"/>
        <v>1.9616609589041094</v>
      </c>
      <c r="M1149" s="17">
        <f t="shared" ca="1" si="1155"/>
        <v>2.0030650684931506</v>
      </c>
      <c r="N1149" s="17">
        <f t="shared" ca="1" si="1155"/>
        <v>2.0312671232876713</v>
      </c>
      <c r="O1149" s="18">
        <v>3</v>
      </c>
      <c r="Q1149" s="19">
        <f t="shared" ca="1" si="1101"/>
        <v>3.214</v>
      </c>
      <c r="R1149" t="s">
        <v>65</v>
      </c>
      <c r="S1149">
        <v>2030</v>
      </c>
      <c r="T1149" s="17">
        <v>3.0329999999999999</v>
      </c>
      <c r="U1149" s="17">
        <v>3.1619999999999999</v>
      </c>
      <c r="V1149" s="17">
        <v>3.214</v>
      </c>
    </row>
    <row r="1150" spans="1:22" x14ac:dyDescent="0.45">
      <c r="A1150" t="str">
        <f t="shared" ref="A1150:B1150" si="1164">A982</f>
        <v>SSD</v>
      </c>
      <c r="B1150" t="str">
        <f t="shared" si="1164"/>
        <v>South Sudan</v>
      </c>
      <c r="C1150" s="6">
        <f t="shared" si="1147"/>
        <v>7</v>
      </c>
      <c r="E1150" t="str">
        <f t="shared" si="1099"/>
        <v>NatGrdExt_SSD_7</v>
      </c>
      <c r="F1150" s="17">
        <f t="shared" si="1114"/>
        <v>0</v>
      </c>
      <c r="G1150" s="17">
        <f t="shared" si="1155"/>
        <v>0</v>
      </c>
      <c r="H1150" s="17">
        <f t="shared" si="1155"/>
        <v>0</v>
      </c>
      <c r="I1150" s="17">
        <f t="shared" si="1155"/>
        <v>0</v>
      </c>
      <c r="J1150" s="17">
        <f t="shared" si="1155"/>
        <v>0</v>
      </c>
      <c r="K1150" s="17">
        <f t="shared" si="1155"/>
        <v>0</v>
      </c>
      <c r="L1150" s="17">
        <f t="shared" si="1155"/>
        <v>0</v>
      </c>
      <c r="M1150" s="17">
        <f t="shared" si="1155"/>
        <v>0</v>
      </c>
      <c r="N1150" s="17">
        <f t="shared" si="1155"/>
        <v>0</v>
      </c>
      <c r="O1150" s="18">
        <v>3</v>
      </c>
      <c r="Q1150" s="19">
        <f t="shared" ca="1" si="1101"/>
        <v>3.427</v>
      </c>
      <c r="R1150" t="s">
        <v>65</v>
      </c>
      <c r="S1150">
        <v>2031</v>
      </c>
      <c r="T1150" s="17">
        <v>3.1890000000000001</v>
      </c>
      <c r="U1150" s="17">
        <v>3.3580000000000001</v>
      </c>
      <c r="V1150" s="17">
        <v>3.427</v>
      </c>
    </row>
    <row r="1151" spans="1:22" x14ac:dyDescent="0.45">
      <c r="A1151" t="str">
        <f t="shared" ref="A1151:B1151" si="1165">A983</f>
        <v>SUR</v>
      </c>
      <c r="B1151" t="str">
        <f t="shared" si="1165"/>
        <v>Suriname</v>
      </c>
      <c r="C1151" s="6">
        <f t="shared" si="1147"/>
        <v>7</v>
      </c>
      <c r="E1151" t="str">
        <f t="shared" si="1099"/>
        <v>NatGrdExt_SUR_7</v>
      </c>
      <c r="F1151" s="17">
        <f t="shared" ca="1" si="1114"/>
        <v>0.12226027397260274</v>
      </c>
      <c r="G1151" s="17">
        <f t="shared" ref="G1151:N1160" ca="1" si="1166">MAX(F1151,SUMIFS($Q$5:$Q$19999,$R$5:$R$19999,RIGHT($A1151,3),$S$5:$S$19999,G$4)*VLOOKUP($C1151,$Y$5:$Z$15,2,FALSE)/8.76)+SUMIF($Y$5:$Y$15,$C1151,$AA$5:$AA$15)</f>
        <v>0.13279109589041094</v>
      </c>
      <c r="H1151" s="17">
        <f t="shared" ca="1" si="1166"/>
        <v>0.15148972602739724</v>
      </c>
      <c r="I1151" s="17">
        <f t="shared" ca="1" si="1166"/>
        <v>0.16659246575342462</v>
      </c>
      <c r="J1151" s="17">
        <f t="shared" ca="1" si="1166"/>
        <v>0.18056506849315068</v>
      </c>
      <c r="K1151" s="17">
        <f t="shared" ca="1" si="1166"/>
        <v>0.19376712328767121</v>
      </c>
      <c r="L1151" s="17">
        <f t="shared" ca="1" si="1166"/>
        <v>0.2063013698630137</v>
      </c>
      <c r="M1151" s="17">
        <f t="shared" ca="1" si="1166"/>
        <v>0.21832191780821916</v>
      </c>
      <c r="N1151" s="17">
        <f t="shared" ca="1" si="1166"/>
        <v>0.22412671232876713</v>
      </c>
      <c r="O1151" s="18">
        <v>3</v>
      </c>
      <c r="Q1151" s="19">
        <f t="shared" ca="1" si="1101"/>
        <v>3.6520000000000001</v>
      </c>
      <c r="R1151" t="s">
        <v>65</v>
      </c>
      <c r="S1151">
        <v>2032</v>
      </c>
      <c r="T1151" s="17">
        <v>3.3519999999999999</v>
      </c>
      <c r="U1151" s="17">
        <v>3.5640000000000001</v>
      </c>
      <c r="V1151" s="17">
        <v>3.6520000000000001</v>
      </c>
    </row>
    <row r="1152" spans="1:22" x14ac:dyDescent="0.45">
      <c r="A1152" t="str">
        <f t="shared" ref="A1152:B1152" si="1167">A984</f>
        <v>SVK</v>
      </c>
      <c r="B1152" t="str">
        <f t="shared" si="1167"/>
        <v>Slovak Republic</v>
      </c>
      <c r="C1152" s="6">
        <f t="shared" si="1147"/>
        <v>7</v>
      </c>
      <c r="E1152" t="str">
        <f t="shared" si="1099"/>
        <v>NatGrdExt_SVK_7</v>
      </c>
      <c r="F1152" s="17">
        <f t="shared" ca="1" si="1114"/>
        <v>1.4741095890410958</v>
      </c>
      <c r="G1152" s="17">
        <f t="shared" ca="1" si="1166"/>
        <v>1.4752397260273971</v>
      </c>
      <c r="H1152" s="17">
        <f t="shared" ca="1" si="1166"/>
        <v>1.4752397260273971</v>
      </c>
      <c r="I1152" s="17">
        <f t="shared" ca="1" si="1166"/>
        <v>1.4752397260273971</v>
      </c>
      <c r="J1152" s="17">
        <f t="shared" ca="1" si="1166"/>
        <v>1.4752397260273971</v>
      </c>
      <c r="K1152" s="17">
        <f t="shared" ca="1" si="1166"/>
        <v>1.4752397260273971</v>
      </c>
      <c r="L1152" s="17">
        <f t="shared" ca="1" si="1166"/>
        <v>1.4752397260273971</v>
      </c>
      <c r="M1152" s="17">
        <f t="shared" ca="1" si="1166"/>
        <v>1.4752397260273971</v>
      </c>
      <c r="N1152" s="17">
        <f t="shared" ca="1" si="1166"/>
        <v>1.4752397260273971</v>
      </c>
      <c r="O1152" s="18">
        <v>3</v>
      </c>
      <c r="Q1152" s="19">
        <f t="shared" ca="1" si="1101"/>
        <v>3.89</v>
      </c>
      <c r="R1152" t="s">
        <v>65</v>
      </c>
      <c r="S1152">
        <v>2033</v>
      </c>
      <c r="T1152" s="17">
        <v>3.5219999999999998</v>
      </c>
      <c r="U1152" s="17">
        <v>3.7810000000000001</v>
      </c>
      <c r="V1152" s="17">
        <v>3.89</v>
      </c>
    </row>
    <row r="1153" spans="1:22" x14ac:dyDescent="0.45">
      <c r="A1153" t="str">
        <f t="shared" ref="A1153:B1153" si="1168">A985</f>
        <v>SVN</v>
      </c>
      <c r="B1153" t="str">
        <f t="shared" si="1168"/>
        <v>Slovenia</v>
      </c>
      <c r="C1153" s="6">
        <f t="shared" si="1147"/>
        <v>7</v>
      </c>
      <c r="E1153" t="str">
        <f t="shared" si="1099"/>
        <v>NatGrdExt_SVN_7</v>
      </c>
      <c r="F1153" s="17">
        <f t="shared" ca="1" si="1114"/>
        <v>0.75082191780821916</v>
      </c>
      <c r="G1153" s="17">
        <f t="shared" ca="1" si="1166"/>
        <v>0.75410958904109582</v>
      </c>
      <c r="H1153" s="17">
        <f t="shared" ca="1" si="1166"/>
        <v>0.75410958904109582</v>
      </c>
      <c r="I1153" s="17">
        <f t="shared" ca="1" si="1166"/>
        <v>0.75410958904109582</v>
      </c>
      <c r="J1153" s="17">
        <f t="shared" ca="1" si="1166"/>
        <v>0.75410958904109582</v>
      </c>
      <c r="K1153" s="17">
        <f t="shared" ca="1" si="1166"/>
        <v>0.75410958904109582</v>
      </c>
      <c r="L1153" s="17">
        <f t="shared" ca="1" si="1166"/>
        <v>0.75410958904109582</v>
      </c>
      <c r="M1153" s="17">
        <f t="shared" ca="1" si="1166"/>
        <v>0.75410958904109582</v>
      </c>
      <c r="N1153" s="17">
        <f t="shared" ca="1" si="1166"/>
        <v>0.75410958904109582</v>
      </c>
      <c r="O1153" s="18">
        <v>3</v>
      </c>
      <c r="Q1153" s="19">
        <f t="shared" ca="1" si="1101"/>
        <v>4.1420000000000003</v>
      </c>
      <c r="R1153" t="s">
        <v>65</v>
      </c>
      <c r="S1153">
        <v>2034</v>
      </c>
      <c r="T1153" s="17">
        <v>3.7</v>
      </c>
      <c r="U1153" s="17">
        <v>4.008</v>
      </c>
      <c r="V1153" s="17">
        <v>4.1420000000000003</v>
      </c>
    </row>
    <row r="1154" spans="1:22" x14ac:dyDescent="0.45">
      <c r="A1154" t="str">
        <f t="shared" ref="A1154:B1154" si="1169">A986</f>
        <v>SWE</v>
      </c>
      <c r="B1154" t="str">
        <f t="shared" si="1169"/>
        <v>Sweden</v>
      </c>
      <c r="C1154" s="6">
        <f t="shared" si="1147"/>
        <v>7</v>
      </c>
      <c r="E1154" t="str">
        <f t="shared" si="1099"/>
        <v>NatGrdExt_SWE_7</v>
      </c>
      <c r="F1154" s="17">
        <f t="shared" ca="1" si="1114"/>
        <v>7.9072602739726019</v>
      </c>
      <c r="G1154" s="17">
        <f t="shared" ca="1" si="1166"/>
        <v>8.0777054794520549</v>
      </c>
      <c r="H1154" s="17">
        <f t="shared" ca="1" si="1166"/>
        <v>8.342619863013697</v>
      </c>
      <c r="I1154" s="17">
        <f t="shared" ca="1" si="1166"/>
        <v>8.6784760273972594</v>
      </c>
      <c r="J1154" s="17">
        <f t="shared" ca="1" si="1166"/>
        <v>9.0892294520547949</v>
      </c>
      <c r="K1154" s="17">
        <f t="shared" ca="1" si="1166"/>
        <v>9.5482191780821921</v>
      </c>
      <c r="L1154" s="17">
        <f t="shared" ca="1" si="1166"/>
        <v>10.10306506849315</v>
      </c>
      <c r="M1154" s="17">
        <f t="shared" ca="1" si="1166"/>
        <v>10.76722602739726</v>
      </c>
      <c r="N1154" s="17">
        <f t="shared" ca="1" si="1166"/>
        <v>11.154246575342466</v>
      </c>
      <c r="O1154" s="18">
        <v>3</v>
      </c>
      <c r="Q1154" s="19">
        <f t="shared" ca="1" si="1101"/>
        <v>4.407</v>
      </c>
      <c r="R1154" t="s">
        <v>65</v>
      </c>
      <c r="S1154">
        <v>2035</v>
      </c>
      <c r="T1154" s="17">
        <v>3.8860000000000001</v>
      </c>
      <c r="U1154" s="17">
        <v>4.2469999999999999</v>
      </c>
      <c r="V1154" s="17">
        <v>4.407</v>
      </c>
    </row>
    <row r="1155" spans="1:22" x14ac:dyDescent="0.45">
      <c r="A1155" t="str">
        <f t="shared" ref="A1155:B1155" si="1170">A987</f>
        <v>SWZ</v>
      </c>
      <c r="B1155" t="str">
        <f t="shared" si="1170"/>
        <v>Swaziland</v>
      </c>
      <c r="C1155" s="6">
        <f t="shared" si="1147"/>
        <v>7</v>
      </c>
      <c r="E1155" t="str">
        <f t="shared" si="1099"/>
        <v>NatGrdExt_SWZ_7</v>
      </c>
      <c r="F1155" s="17">
        <f t="shared" ca="1" si="1114"/>
        <v>9.811643835616439E-3</v>
      </c>
      <c r="G1155" s="17">
        <f t="shared" ca="1" si="1166"/>
        <v>1.3202054794520548E-2</v>
      </c>
      <c r="H1155" s="17">
        <f t="shared" ca="1" si="1166"/>
        <v>2.3373287671232874E-2</v>
      </c>
      <c r="I1155" s="17">
        <f t="shared" ca="1" si="1166"/>
        <v>3.9400684931506842E-2</v>
      </c>
      <c r="J1155" s="17">
        <f t="shared" ca="1" si="1166"/>
        <v>6.3750000000000001E-2</v>
      </c>
      <c r="K1155" s="17">
        <f t="shared" ca="1" si="1166"/>
        <v>9.8219178082191758E-2</v>
      </c>
      <c r="L1155" s="17">
        <f t="shared" ca="1" si="1166"/>
        <v>0.14275684931506849</v>
      </c>
      <c r="M1155" s="17">
        <f t="shared" ca="1" si="1166"/>
        <v>0.19623287671232875</v>
      </c>
      <c r="N1155" s="17">
        <f t="shared" ca="1" si="1166"/>
        <v>0.22510273972602737</v>
      </c>
      <c r="O1155" s="18">
        <v>3</v>
      </c>
      <c r="Q1155" s="19">
        <f t="shared" ca="1" si="1101"/>
        <v>4.6859999999999999</v>
      </c>
      <c r="R1155" t="s">
        <v>65</v>
      </c>
      <c r="S1155">
        <v>2036</v>
      </c>
      <c r="T1155" s="17">
        <v>4.08</v>
      </c>
      <c r="U1155" s="17">
        <v>4.4980000000000002</v>
      </c>
      <c r="V1155" s="17">
        <v>4.6859999999999999</v>
      </c>
    </row>
    <row r="1156" spans="1:22" x14ac:dyDescent="0.45">
      <c r="A1156" t="str">
        <f t="shared" ref="A1156:B1156" si="1171">A988</f>
        <v>SYR</v>
      </c>
      <c r="B1156" t="str">
        <f t="shared" si="1171"/>
        <v>Syrian Arab Republic</v>
      </c>
      <c r="C1156" s="6">
        <f t="shared" si="1147"/>
        <v>7</v>
      </c>
      <c r="E1156" t="str">
        <f t="shared" si="1099"/>
        <v>NatGrdExt_SYR_7</v>
      </c>
      <c r="F1156" s="17">
        <f t="shared" ca="1" si="1114"/>
        <v>2.3110787671232873</v>
      </c>
      <c r="G1156" s="17">
        <f t="shared" ca="1" si="1166"/>
        <v>2.8756849315068487</v>
      </c>
      <c r="H1156" s="17">
        <f t="shared" ca="1" si="1166"/>
        <v>4.1003938356164378</v>
      </c>
      <c r="I1156" s="17">
        <f t="shared" ca="1" si="1166"/>
        <v>5.1934931506849304</v>
      </c>
      <c r="J1156" s="17">
        <f t="shared" ca="1" si="1166"/>
        <v>6.3090410958904108</v>
      </c>
      <c r="K1156" s="17">
        <f t="shared" ca="1" si="1166"/>
        <v>7.4796575342465754</v>
      </c>
      <c r="L1156" s="17">
        <f t="shared" ca="1" si="1166"/>
        <v>8.4613356164383546</v>
      </c>
      <c r="M1156" s="17">
        <f t="shared" ca="1" si="1166"/>
        <v>9.3460273972602739</v>
      </c>
      <c r="N1156" s="17">
        <f t="shared" ca="1" si="1166"/>
        <v>9.772397260273971</v>
      </c>
      <c r="O1156" s="18">
        <v>3</v>
      </c>
      <c r="Q1156" s="19">
        <f t="shared" ca="1" si="1101"/>
        <v>4.9809999999999999</v>
      </c>
      <c r="R1156" t="s">
        <v>65</v>
      </c>
      <c r="S1156">
        <v>2037</v>
      </c>
      <c r="T1156" s="17">
        <v>4.282</v>
      </c>
      <c r="U1156" s="17">
        <v>4.76</v>
      </c>
      <c r="V1156" s="17">
        <v>4.9809999999999999</v>
      </c>
    </row>
    <row r="1157" spans="1:22" x14ac:dyDescent="0.45">
      <c r="A1157" t="str">
        <f t="shared" ref="A1157:B1157" si="1172">A989</f>
        <v>TCD</v>
      </c>
      <c r="B1157" t="str">
        <f t="shared" si="1172"/>
        <v>Chad</v>
      </c>
      <c r="C1157" s="6">
        <f t="shared" si="1147"/>
        <v>7</v>
      </c>
      <c r="E1157" t="str">
        <f t="shared" ref="E1157:E1220" si="1173">"NatGrdExt_"&amp;A1157&amp;"_"&amp;C1157</f>
        <v>NatGrdExt_TCD_7</v>
      </c>
      <c r="F1157" s="17">
        <f t="shared" ca="1" si="1114"/>
        <v>0.15323630136986302</v>
      </c>
      <c r="G1157" s="17">
        <f t="shared" ca="1" si="1166"/>
        <v>0.21755136986301371</v>
      </c>
      <c r="H1157" s="17">
        <f t="shared" ca="1" si="1166"/>
        <v>0.42051369863013693</v>
      </c>
      <c r="I1157" s="17">
        <f t="shared" ca="1" si="1166"/>
        <v>0.76628424657534233</v>
      </c>
      <c r="J1157" s="17">
        <f t="shared" ca="1" si="1166"/>
        <v>1.3190239726027395</v>
      </c>
      <c r="K1157" s="17">
        <f t="shared" ca="1" si="1166"/>
        <v>2.1413013698630134</v>
      </c>
      <c r="L1157" s="17">
        <f t="shared" ca="1" si="1166"/>
        <v>3.2698972602739724</v>
      </c>
      <c r="M1157" s="17">
        <f t="shared" ca="1" si="1166"/>
        <v>4.6819006849315068</v>
      </c>
      <c r="N1157" s="17">
        <f t="shared" ca="1" si="1166"/>
        <v>5.4646746575342462</v>
      </c>
      <c r="O1157" s="18">
        <v>3</v>
      </c>
      <c r="Q1157" s="19">
        <f t="shared" ca="1" si="1101"/>
        <v>5.2910000000000004</v>
      </c>
      <c r="R1157" t="s">
        <v>65</v>
      </c>
      <c r="S1157">
        <v>2038</v>
      </c>
      <c r="T1157" s="17">
        <v>4.4930000000000003</v>
      </c>
      <c r="U1157" s="17">
        <v>5.0350000000000001</v>
      </c>
      <c r="V1157" s="17">
        <v>5.2910000000000004</v>
      </c>
    </row>
    <row r="1158" spans="1:22" x14ac:dyDescent="0.45">
      <c r="A1158" t="str">
        <f t="shared" ref="A1158:B1158" si="1174">A990</f>
        <v>TGO</v>
      </c>
      <c r="B1158" t="str">
        <f t="shared" si="1174"/>
        <v>Togo</v>
      </c>
      <c r="C1158" s="6">
        <f t="shared" si="1147"/>
        <v>7</v>
      </c>
      <c r="E1158" t="str">
        <f t="shared" si="1173"/>
        <v>NatGrdExt_TGO_7</v>
      </c>
      <c r="F1158" s="17">
        <f t="shared" ca="1" si="1114"/>
        <v>0.10263698630136986</v>
      </c>
      <c r="G1158" s="17">
        <f t="shared" ca="1" si="1166"/>
        <v>0.13880136986301367</v>
      </c>
      <c r="H1158" s="17">
        <f t="shared" ca="1" si="1166"/>
        <v>0.2435445205479452</v>
      </c>
      <c r="I1158" s="17">
        <f t="shared" ca="1" si="1166"/>
        <v>0.40556506849315066</v>
      </c>
      <c r="J1158" s="17">
        <f t="shared" ca="1" si="1166"/>
        <v>0.64217465753424652</v>
      </c>
      <c r="K1158" s="17">
        <f t="shared" ca="1" si="1166"/>
        <v>0.96457191780821916</v>
      </c>
      <c r="L1158" s="17">
        <f t="shared" ca="1" si="1166"/>
        <v>1.3691095890410958</v>
      </c>
      <c r="M1158" s="17">
        <f t="shared" ca="1" si="1166"/>
        <v>1.8351883561643834</v>
      </c>
      <c r="N1158" s="17">
        <f t="shared" ca="1" si="1166"/>
        <v>2.0813527397260274</v>
      </c>
      <c r="O1158" s="18">
        <v>3</v>
      </c>
      <c r="Q1158" s="19">
        <f t="shared" ref="Q1158:Q1221" ca="1" si="1175">OFFSET(S1158,0,MATCH($Q$3,$T$4:$V$4,0))</f>
        <v>5.6180000000000003</v>
      </c>
      <c r="R1158" t="s">
        <v>65</v>
      </c>
      <c r="S1158">
        <v>2039</v>
      </c>
      <c r="T1158" s="17">
        <v>4.7130000000000001</v>
      </c>
      <c r="U1158" s="17">
        <v>5.3239999999999998</v>
      </c>
      <c r="V1158" s="17">
        <v>5.6180000000000003</v>
      </c>
    </row>
    <row r="1159" spans="1:22" x14ac:dyDescent="0.45">
      <c r="A1159" t="str">
        <f t="shared" ref="A1159:B1159" si="1176">A991</f>
        <v>THA</v>
      </c>
      <c r="B1159" t="str">
        <f t="shared" si="1176"/>
        <v>Thailand</v>
      </c>
      <c r="C1159" s="6">
        <f t="shared" si="1147"/>
        <v>7</v>
      </c>
      <c r="E1159" t="str">
        <f t="shared" si="1173"/>
        <v>NatGrdExt_THA_7</v>
      </c>
      <c r="F1159" s="17">
        <f t="shared" ca="1" si="1114"/>
        <v>11.622380136986299</v>
      </c>
      <c r="G1159" s="17">
        <f t="shared" ca="1" si="1166"/>
        <v>12.360205479452054</v>
      </c>
      <c r="H1159" s="17">
        <f t="shared" ca="1" si="1166"/>
        <v>12.98794520547945</v>
      </c>
      <c r="I1159" s="17">
        <f t="shared" ca="1" si="1166"/>
        <v>12.98794520547945</v>
      </c>
      <c r="J1159" s="17">
        <f t="shared" ca="1" si="1166"/>
        <v>12.98794520547945</v>
      </c>
      <c r="K1159" s="17">
        <f t="shared" ca="1" si="1166"/>
        <v>12.98794520547945</v>
      </c>
      <c r="L1159" s="17">
        <f t="shared" ca="1" si="1166"/>
        <v>12.98794520547945</v>
      </c>
      <c r="M1159" s="17">
        <f t="shared" ca="1" si="1166"/>
        <v>12.98794520547945</v>
      </c>
      <c r="N1159" s="17">
        <f t="shared" ca="1" si="1166"/>
        <v>12.98794520547945</v>
      </c>
      <c r="O1159" s="18">
        <v>3</v>
      </c>
      <c r="Q1159" s="19">
        <f t="shared" ca="1" si="1175"/>
        <v>5.9619999999999997</v>
      </c>
      <c r="R1159" t="s">
        <v>65</v>
      </c>
      <c r="S1159">
        <v>2040</v>
      </c>
      <c r="T1159" s="17">
        <v>4.9420000000000002</v>
      </c>
      <c r="U1159" s="17">
        <v>5.625</v>
      </c>
      <c r="V1159" s="17">
        <v>5.9619999999999997</v>
      </c>
    </row>
    <row r="1160" spans="1:22" x14ac:dyDescent="0.45">
      <c r="A1160" t="str">
        <f t="shared" ref="A1160:B1160" si="1177">A992</f>
        <v>TJK</v>
      </c>
      <c r="B1160" t="str">
        <f t="shared" si="1177"/>
        <v>Tajikistan</v>
      </c>
      <c r="C1160" s="6">
        <f t="shared" si="1147"/>
        <v>7</v>
      </c>
      <c r="E1160" t="str">
        <f t="shared" si="1173"/>
        <v>NatGrdExt_TJK_7</v>
      </c>
      <c r="F1160" s="17">
        <f t="shared" ca="1" si="1114"/>
        <v>1.1541267123287671</v>
      </c>
      <c r="G1160" s="17">
        <f t="shared" ca="1" si="1166"/>
        <v>1.3196404109589039</v>
      </c>
      <c r="H1160" s="17">
        <f t="shared" ca="1" si="1166"/>
        <v>1.663818493150685</v>
      </c>
      <c r="I1160" s="17">
        <f t="shared" ca="1" si="1166"/>
        <v>2.0275171232876712</v>
      </c>
      <c r="J1160" s="17">
        <f t="shared" ca="1" si="1166"/>
        <v>2.3660445205479448</v>
      </c>
      <c r="K1160" s="17">
        <f t="shared" ca="1" si="1166"/>
        <v>2.6740068493150684</v>
      </c>
      <c r="L1160" s="17">
        <f t="shared" ca="1" si="1166"/>
        <v>2.9477054794520545</v>
      </c>
      <c r="M1160" s="17">
        <f t="shared" ca="1" si="1166"/>
        <v>3.1624315068493147</v>
      </c>
      <c r="N1160" s="17">
        <f t="shared" ca="1" si="1166"/>
        <v>3.2478082191780819</v>
      </c>
      <c r="O1160" s="18">
        <v>3</v>
      </c>
      <c r="Q1160" s="19">
        <f t="shared" ca="1" si="1175"/>
        <v>6.3230000000000004</v>
      </c>
      <c r="R1160" t="s">
        <v>65</v>
      </c>
      <c r="S1160">
        <v>2041</v>
      </c>
      <c r="T1160" s="17">
        <v>5.181</v>
      </c>
      <c r="U1160" s="17">
        <v>5.94</v>
      </c>
      <c r="V1160" s="17">
        <v>6.3230000000000004</v>
      </c>
    </row>
    <row r="1161" spans="1:22" x14ac:dyDescent="0.45">
      <c r="A1161" t="str">
        <f t="shared" ref="A1161:B1161" si="1178">A993</f>
        <v>TKM</v>
      </c>
      <c r="B1161" t="str">
        <f t="shared" si="1178"/>
        <v>Turkmenistan</v>
      </c>
      <c r="C1161" s="6">
        <f t="shared" si="1147"/>
        <v>7</v>
      </c>
      <c r="E1161" t="str">
        <f t="shared" si="1173"/>
        <v>NatGrdExt_TKM_7</v>
      </c>
      <c r="F1161" s="17">
        <f t="shared" ca="1" si="1114"/>
        <v>1.0979794520547943</v>
      </c>
      <c r="G1161" s="17">
        <f t="shared" ref="G1161:N1170" ca="1" si="1179">MAX(F1161,SUMIFS($Q$5:$Q$19999,$R$5:$R$19999,RIGHT($A1161,3),$S$5:$S$19999,G$4)*VLOOKUP($C1161,$Y$5:$Z$15,2,FALSE)/8.76)+SUMIF($Y$5:$Y$15,$C1161,$AA$5:$AA$15)</f>
        <v>1.2950342465753426</v>
      </c>
      <c r="H1161" s="17">
        <f t="shared" ca="1" si="1179"/>
        <v>1.7373801369863011</v>
      </c>
      <c r="I1161" s="17">
        <f t="shared" ca="1" si="1179"/>
        <v>2.2372602739726024</v>
      </c>
      <c r="J1161" s="17">
        <f t="shared" ca="1" si="1179"/>
        <v>2.7438184931506844</v>
      </c>
      <c r="K1161" s="17">
        <f t="shared" ca="1" si="1179"/>
        <v>3.2270034246575339</v>
      </c>
      <c r="L1161" s="17">
        <f t="shared" ca="1" si="1179"/>
        <v>3.6826541095890404</v>
      </c>
      <c r="M1161" s="17">
        <f t="shared" ca="1" si="1179"/>
        <v>4.0846746575342463</v>
      </c>
      <c r="N1161" s="17">
        <f t="shared" ca="1" si="1179"/>
        <v>4.2578938356164384</v>
      </c>
      <c r="O1161" s="18">
        <v>3</v>
      </c>
      <c r="Q1161" s="19">
        <f t="shared" ca="1" si="1175"/>
        <v>6.7030000000000003</v>
      </c>
      <c r="R1161" t="s">
        <v>65</v>
      </c>
      <c r="S1161">
        <v>2042</v>
      </c>
      <c r="T1161" s="17">
        <v>5.4279999999999999</v>
      </c>
      <c r="U1161" s="17">
        <v>6.2690000000000001</v>
      </c>
      <c r="V1161" s="17">
        <v>6.7030000000000003</v>
      </c>
    </row>
    <row r="1162" spans="1:22" x14ac:dyDescent="0.45">
      <c r="A1162" t="str">
        <f t="shared" ref="A1162:B1162" si="1180">A994</f>
        <v>TLS</v>
      </c>
      <c r="B1162" t="str">
        <f t="shared" si="1180"/>
        <v>Timor-Leste</v>
      </c>
      <c r="C1162" s="6">
        <f t="shared" si="1147"/>
        <v>7</v>
      </c>
      <c r="E1162" t="str">
        <f t="shared" si="1173"/>
        <v>NatGrdExt_TLS_7</v>
      </c>
      <c r="F1162" s="17">
        <f t="shared" si="1114"/>
        <v>0</v>
      </c>
      <c r="G1162" s="17">
        <f t="shared" si="1179"/>
        <v>0</v>
      </c>
      <c r="H1162" s="17">
        <f t="shared" si="1179"/>
        <v>0</v>
      </c>
      <c r="I1162" s="17">
        <f t="shared" si="1179"/>
        <v>0</v>
      </c>
      <c r="J1162" s="17">
        <f t="shared" si="1179"/>
        <v>0</v>
      </c>
      <c r="K1162" s="17">
        <f t="shared" si="1179"/>
        <v>0</v>
      </c>
      <c r="L1162" s="17">
        <f t="shared" si="1179"/>
        <v>0</v>
      </c>
      <c r="M1162" s="17">
        <f t="shared" si="1179"/>
        <v>0</v>
      </c>
      <c r="N1162" s="17">
        <f t="shared" si="1179"/>
        <v>0</v>
      </c>
      <c r="O1162" s="18">
        <v>3</v>
      </c>
      <c r="Q1162" s="19">
        <f t="shared" ca="1" si="1175"/>
        <v>7.1020000000000003</v>
      </c>
      <c r="R1162" t="s">
        <v>65</v>
      </c>
      <c r="S1162">
        <v>2043</v>
      </c>
      <c r="T1162" s="17">
        <v>5.6840000000000002</v>
      </c>
      <c r="U1162" s="17">
        <v>6.6120000000000001</v>
      </c>
      <c r="V1162" s="17">
        <v>7.1020000000000003</v>
      </c>
    </row>
    <row r="1163" spans="1:22" x14ac:dyDescent="0.45">
      <c r="A1163" t="str">
        <f t="shared" ref="A1163:B1163" si="1181">A995</f>
        <v>TON</v>
      </c>
      <c r="B1163" t="str">
        <f t="shared" si="1181"/>
        <v>Tonga</v>
      </c>
      <c r="C1163" s="6">
        <f t="shared" si="1147"/>
        <v>7</v>
      </c>
      <c r="E1163" t="str">
        <f t="shared" si="1173"/>
        <v>NatGrdExt_TON_7</v>
      </c>
      <c r="F1163" s="17">
        <f t="shared" ca="1" si="1114"/>
        <v>3.3390410958904107E-3</v>
      </c>
      <c r="G1163" s="17">
        <f t="shared" ca="1" si="1179"/>
        <v>4.2636986301369867E-3</v>
      </c>
      <c r="H1163" s="17">
        <f t="shared" ca="1" si="1179"/>
        <v>6.8835616438356166E-3</v>
      </c>
      <c r="I1163" s="17">
        <f t="shared" ca="1" si="1179"/>
        <v>1.0376712328767123E-2</v>
      </c>
      <c r="J1163" s="17">
        <f t="shared" ca="1" si="1179"/>
        <v>1.49486301369863E-2</v>
      </c>
      <c r="K1163" s="17">
        <f t="shared" ca="1" si="1179"/>
        <v>2.0804794520547946E-2</v>
      </c>
      <c r="L1163" s="17">
        <f t="shared" ca="1" si="1179"/>
        <v>2.7226027397260273E-2</v>
      </c>
      <c r="M1163" s="17">
        <f t="shared" ca="1" si="1179"/>
        <v>3.3852739726027398E-2</v>
      </c>
      <c r="N1163" s="17">
        <f t="shared" ca="1" si="1179"/>
        <v>3.7294520547945201E-2</v>
      </c>
      <c r="O1163" s="18">
        <v>3</v>
      </c>
      <c r="Q1163" s="19">
        <f t="shared" ca="1" si="1175"/>
        <v>7.52</v>
      </c>
      <c r="R1163" t="s">
        <v>65</v>
      </c>
      <c r="S1163">
        <v>2044</v>
      </c>
      <c r="T1163" s="17">
        <v>5.95</v>
      </c>
      <c r="U1163" s="17">
        <v>6.97</v>
      </c>
      <c r="V1163" s="17">
        <v>7.52</v>
      </c>
    </row>
    <row r="1164" spans="1:22" x14ac:dyDescent="0.45">
      <c r="A1164" t="str">
        <f t="shared" ref="A1164:B1164" si="1182">A996</f>
        <v>TTO</v>
      </c>
      <c r="B1164" t="str">
        <f t="shared" si="1182"/>
        <v>Trinidad and Tobago</v>
      </c>
      <c r="C1164" s="6">
        <f t="shared" si="1147"/>
        <v>7</v>
      </c>
      <c r="E1164" t="str">
        <f t="shared" si="1173"/>
        <v>NatGrdExt_TTO_7</v>
      </c>
      <c r="F1164" s="17">
        <f t="shared" ca="1" si="1114"/>
        <v>0.68676369863013687</v>
      </c>
      <c r="G1164" s="17">
        <f t="shared" ca="1" si="1179"/>
        <v>0.76520547945205475</v>
      </c>
      <c r="H1164" s="17">
        <f t="shared" ca="1" si="1179"/>
        <v>0.89321917808219187</v>
      </c>
      <c r="I1164" s="17">
        <f t="shared" ca="1" si="1179"/>
        <v>0.97325342465753428</v>
      </c>
      <c r="J1164" s="17">
        <f t="shared" ca="1" si="1179"/>
        <v>1.0118835616438355</v>
      </c>
      <c r="K1164" s="17">
        <f t="shared" ca="1" si="1179"/>
        <v>1.022722602739726</v>
      </c>
      <c r="L1164" s="17">
        <f t="shared" ca="1" si="1179"/>
        <v>1.022722602739726</v>
      </c>
      <c r="M1164" s="17">
        <f t="shared" ca="1" si="1179"/>
        <v>1.0236986301369861</v>
      </c>
      <c r="N1164" s="17">
        <f t="shared" ca="1" si="1179"/>
        <v>1.0244691780821917</v>
      </c>
      <c r="O1164" s="18">
        <v>3</v>
      </c>
      <c r="Q1164" s="19">
        <f t="shared" ca="1" si="1175"/>
        <v>7.96</v>
      </c>
      <c r="R1164" t="s">
        <v>65</v>
      </c>
      <c r="S1164">
        <v>2045</v>
      </c>
      <c r="T1164" s="17">
        <v>6.2240000000000002</v>
      </c>
      <c r="U1164" s="17">
        <v>7.343</v>
      </c>
      <c r="V1164" s="17">
        <v>7.96</v>
      </c>
    </row>
    <row r="1165" spans="1:22" x14ac:dyDescent="0.45">
      <c r="A1165" t="str">
        <f t="shared" ref="A1165:B1165" si="1183">A997</f>
        <v>TUN</v>
      </c>
      <c r="B1165" t="str">
        <f t="shared" si="1183"/>
        <v>Tunisia</v>
      </c>
      <c r="C1165" s="6">
        <f t="shared" si="1147"/>
        <v>7</v>
      </c>
      <c r="E1165" t="str">
        <f t="shared" si="1173"/>
        <v>NatGrdExt_TUN_7</v>
      </c>
      <c r="F1165" s="17">
        <f t="shared" ca="1" si="1114"/>
        <v>1.2677054794520546</v>
      </c>
      <c r="G1165" s="17">
        <f t="shared" ca="1" si="1179"/>
        <v>1.4646061643835615</v>
      </c>
      <c r="H1165" s="17">
        <f t="shared" ca="1" si="1179"/>
        <v>1.8345719178082192</v>
      </c>
      <c r="I1165" s="17">
        <f t="shared" ca="1" si="1179"/>
        <v>2.1532191780821917</v>
      </c>
      <c r="J1165" s="17">
        <f t="shared" ca="1" si="1179"/>
        <v>2.4042123287671231</v>
      </c>
      <c r="K1165" s="17">
        <f t="shared" ca="1" si="1179"/>
        <v>2.5860102739726027</v>
      </c>
      <c r="L1165" s="17">
        <f t="shared" ca="1" si="1179"/>
        <v>2.7365753424657533</v>
      </c>
      <c r="M1165" s="17">
        <f t="shared" ca="1" si="1179"/>
        <v>2.8828253424657531</v>
      </c>
      <c r="N1165" s="17">
        <f t="shared" ca="1" si="1179"/>
        <v>2.9532020547945201</v>
      </c>
      <c r="O1165" s="18">
        <v>3</v>
      </c>
      <c r="Q1165" s="19">
        <f t="shared" ca="1" si="1175"/>
        <v>8.4209999999999994</v>
      </c>
      <c r="R1165" t="s">
        <v>65</v>
      </c>
      <c r="S1165">
        <v>2046</v>
      </c>
      <c r="T1165" s="17">
        <v>6.508</v>
      </c>
      <c r="U1165" s="17">
        <v>7.7309999999999999</v>
      </c>
      <c r="V1165" s="17">
        <v>8.4209999999999994</v>
      </c>
    </row>
    <row r="1166" spans="1:22" x14ac:dyDescent="0.45">
      <c r="A1166" t="str">
        <f t="shared" ref="A1166:B1166" si="1184">A998</f>
        <v>TUR</v>
      </c>
      <c r="B1166" t="str">
        <f t="shared" si="1184"/>
        <v>Turkey</v>
      </c>
      <c r="C1166" s="6">
        <f t="shared" si="1147"/>
        <v>7</v>
      </c>
      <c r="E1166" t="str">
        <f t="shared" si="1173"/>
        <v>NatGrdExt_TUR_7</v>
      </c>
      <c r="F1166" s="17">
        <f t="shared" ca="1" si="1114"/>
        <v>17.612363013698626</v>
      </c>
      <c r="G1166" s="17">
        <f t="shared" ca="1" si="1179"/>
        <v>20.272859589041094</v>
      </c>
      <c r="H1166" s="17">
        <f t="shared" ca="1" si="1179"/>
        <v>24.981626712328765</v>
      </c>
      <c r="I1166" s="17">
        <f t="shared" ca="1" si="1179"/>
        <v>28.309982876712326</v>
      </c>
      <c r="J1166" s="17">
        <f t="shared" ca="1" si="1179"/>
        <v>30.517345890410962</v>
      </c>
      <c r="K1166" s="17">
        <f t="shared" ca="1" si="1179"/>
        <v>31.983287671232873</v>
      </c>
      <c r="L1166" s="17">
        <f t="shared" ca="1" si="1179"/>
        <v>33.064469178082184</v>
      </c>
      <c r="M1166" s="17">
        <f t="shared" ca="1" si="1179"/>
        <v>34.034897260273972</v>
      </c>
      <c r="N1166" s="17">
        <f t="shared" ca="1" si="1179"/>
        <v>34.529280821917801</v>
      </c>
      <c r="O1166" s="18">
        <v>3</v>
      </c>
      <c r="Q1166" s="19">
        <f t="shared" ca="1" si="1175"/>
        <v>8.9039999999999999</v>
      </c>
      <c r="R1166" t="s">
        <v>65</v>
      </c>
      <c r="S1166">
        <v>2047</v>
      </c>
      <c r="T1166" s="17">
        <v>6.8010000000000002</v>
      </c>
      <c r="U1166" s="17">
        <v>8.1359999999999992</v>
      </c>
      <c r="V1166" s="17">
        <v>8.9039999999999999</v>
      </c>
    </row>
    <row r="1167" spans="1:22" x14ac:dyDescent="0.45">
      <c r="A1167" t="str">
        <f t="shared" ref="A1167:B1167" si="1185">A999</f>
        <v>TWN</v>
      </c>
      <c r="B1167" t="str">
        <f t="shared" si="1185"/>
        <v>Taiwan</v>
      </c>
      <c r="C1167" s="6">
        <f t="shared" si="1147"/>
        <v>7</v>
      </c>
      <c r="E1167" t="str">
        <f t="shared" si="1173"/>
        <v>NatGrdExt_TWN_7</v>
      </c>
      <c r="F1167" s="17">
        <f t="shared" ca="1" si="1114"/>
        <v>13.255171232876712</v>
      </c>
      <c r="G1167" s="17">
        <f t="shared" ca="1" si="1179"/>
        <v>13.255171232876712</v>
      </c>
      <c r="H1167" s="17">
        <f t="shared" ca="1" si="1179"/>
        <v>13.255171232876712</v>
      </c>
      <c r="I1167" s="17">
        <f t="shared" ca="1" si="1179"/>
        <v>13.255171232876712</v>
      </c>
      <c r="J1167" s="17">
        <f t="shared" ca="1" si="1179"/>
        <v>13.255171232876712</v>
      </c>
      <c r="K1167" s="17">
        <f t="shared" ca="1" si="1179"/>
        <v>13.255171232876712</v>
      </c>
      <c r="L1167" s="17">
        <f t="shared" ca="1" si="1179"/>
        <v>13.255171232876712</v>
      </c>
      <c r="M1167" s="17">
        <f t="shared" ca="1" si="1179"/>
        <v>13.255171232876712</v>
      </c>
      <c r="N1167" s="17">
        <f t="shared" ca="1" si="1179"/>
        <v>13.255171232876712</v>
      </c>
      <c r="O1167" s="18">
        <v>3</v>
      </c>
      <c r="Q1167" s="19">
        <f t="shared" ca="1" si="1175"/>
        <v>9.41</v>
      </c>
      <c r="R1167" t="s">
        <v>65</v>
      </c>
      <c r="S1167">
        <v>2048</v>
      </c>
      <c r="T1167" s="17">
        <v>7.1020000000000003</v>
      </c>
      <c r="U1167" s="17">
        <v>8.5559999999999992</v>
      </c>
      <c r="V1167" s="17">
        <v>9.41</v>
      </c>
    </row>
    <row r="1168" spans="1:22" x14ac:dyDescent="0.45">
      <c r="A1168" t="str">
        <f t="shared" ref="A1168:B1168" si="1186">A1000</f>
        <v>TZA</v>
      </c>
      <c r="B1168" t="str">
        <f t="shared" si="1186"/>
        <v>Tanzania</v>
      </c>
      <c r="C1168" s="6">
        <f t="shared" si="1147"/>
        <v>7</v>
      </c>
      <c r="E1168" t="str">
        <f t="shared" si="1173"/>
        <v>NatGrdExt_TZA_7</v>
      </c>
      <c r="F1168" s="17">
        <f t="shared" ca="1" si="1114"/>
        <v>0.58797945205479452</v>
      </c>
      <c r="G1168" s="17">
        <f t="shared" ca="1" si="1179"/>
        <v>0.83845890410958901</v>
      </c>
      <c r="H1168" s="17">
        <f t="shared" ca="1" si="1179"/>
        <v>1.6516952054794518</v>
      </c>
      <c r="I1168" s="17">
        <f t="shared" ca="1" si="1179"/>
        <v>3.0815753424657535</v>
      </c>
      <c r="J1168" s="17">
        <f t="shared" ca="1" si="1179"/>
        <v>5.43292808219178</v>
      </c>
      <c r="K1168" s="17">
        <f t="shared" ca="1" si="1179"/>
        <v>9.0185958904109587</v>
      </c>
      <c r="L1168" s="17">
        <f t="shared" ca="1" si="1179"/>
        <v>14.064811643835615</v>
      </c>
      <c r="M1168" s="17">
        <f t="shared" ca="1" si="1179"/>
        <v>20.543116438356165</v>
      </c>
      <c r="N1168" s="17">
        <f t="shared" ca="1" si="1179"/>
        <v>24.206352739726025</v>
      </c>
      <c r="O1168" s="18">
        <v>3</v>
      </c>
      <c r="Q1168" s="19">
        <f t="shared" ca="1" si="1175"/>
        <v>9.9390000000000001</v>
      </c>
      <c r="R1168" t="s">
        <v>65</v>
      </c>
      <c r="S1168">
        <v>2049</v>
      </c>
      <c r="T1168" s="17">
        <v>7.4119999999999999</v>
      </c>
      <c r="U1168" s="17">
        <v>8.9939999999999998</v>
      </c>
      <c r="V1168" s="17">
        <v>9.9390000000000001</v>
      </c>
    </row>
    <row r="1169" spans="1:22" x14ac:dyDescent="0.45">
      <c r="A1169" t="str">
        <f t="shared" ref="A1169:B1169" si="1187">A1001</f>
        <v>UGA</v>
      </c>
      <c r="B1169" t="str">
        <f t="shared" si="1187"/>
        <v>Uganda</v>
      </c>
      <c r="C1169" s="6">
        <f t="shared" si="1147"/>
        <v>7</v>
      </c>
      <c r="E1169" t="str">
        <f t="shared" si="1173"/>
        <v>NatGrdExt_UGA_7</v>
      </c>
      <c r="F1169" s="17">
        <f t="shared" ref="F1169:F1232" ca="1" si="1188">SUMIFS($Q$5:$Q$19999,$R$5:$R$19999,RIGHT($A1169,3),$S$5:$S$19999,F$4)*VLOOKUP($C1169,$Y$5:$Z$15,2,FALSE)/8.76+SUMIF($Y$5:$Y$15,$C1169,$AA$5:$AA$15)</f>
        <v>0.42426369863013697</v>
      </c>
      <c r="G1169" s="17">
        <f t="shared" ca="1" si="1179"/>
        <v>0.62039383561643835</v>
      </c>
      <c r="H1169" s="17">
        <f t="shared" ca="1" si="1179"/>
        <v>1.3101369863013699</v>
      </c>
      <c r="I1169" s="17">
        <f t="shared" ca="1" si="1179"/>
        <v>2.6319863013698628</v>
      </c>
      <c r="J1169" s="17">
        <f t="shared" ca="1" si="1179"/>
        <v>4.9842636986301372</v>
      </c>
      <c r="K1169" s="17">
        <f t="shared" ca="1" si="1179"/>
        <v>8.8082363013698632</v>
      </c>
      <c r="L1169" s="17">
        <f t="shared" ca="1" si="1179"/>
        <v>14.50571917808219</v>
      </c>
      <c r="M1169" s="17">
        <f t="shared" ca="1" si="1179"/>
        <v>22.19517123287671</v>
      </c>
      <c r="N1169" s="17">
        <f t="shared" ca="1" si="1179"/>
        <v>26.677448630136986</v>
      </c>
      <c r="O1169" s="18">
        <v>3</v>
      </c>
      <c r="Q1169" s="19">
        <f t="shared" ca="1" si="1175"/>
        <v>10.494</v>
      </c>
      <c r="R1169" t="s">
        <v>65</v>
      </c>
      <c r="S1169">
        <v>2050</v>
      </c>
      <c r="T1169" s="17">
        <v>7.7309999999999999</v>
      </c>
      <c r="U1169" s="17">
        <v>9.4480000000000004</v>
      </c>
      <c r="V1169" s="17">
        <v>10.494</v>
      </c>
    </row>
    <row r="1170" spans="1:22" x14ac:dyDescent="0.45">
      <c r="A1170" t="str">
        <f t="shared" ref="A1170:B1170" si="1189">A1002</f>
        <v>UKR</v>
      </c>
      <c r="B1170" t="str">
        <f t="shared" si="1189"/>
        <v>Ukraine</v>
      </c>
      <c r="C1170" s="6">
        <f t="shared" si="1147"/>
        <v>7</v>
      </c>
      <c r="E1170" t="str">
        <f t="shared" si="1173"/>
        <v>NatGrdExt_UKR_7</v>
      </c>
      <c r="F1170" s="17">
        <f t="shared" ca="1" si="1188"/>
        <v>7.9886815068493142</v>
      </c>
      <c r="G1170" s="17">
        <f t="shared" ca="1" si="1179"/>
        <v>7.9886815068493142</v>
      </c>
      <c r="H1170" s="17">
        <f t="shared" ca="1" si="1179"/>
        <v>7.9886815068493142</v>
      </c>
      <c r="I1170" s="17">
        <f t="shared" ca="1" si="1179"/>
        <v>7.9886815068493142</v>
      </c>
      <c r="J1170" s="17">
        <f t="shared" ca="1" si="1179"/>
        <v>7.9886815068493142</v>
      </c>
      <c r="K1170" s="17">
        <f t="shared" ca="1" si="1179"/>
        <v>7.9886815068493142</v>
      </c>
      <c r="L1170" s="17">
        <f t="shared" ca="1" si="1179"/>
        <v>7.9886815068493142</v>
      </c>
      <c r="M1170" s="17">
        <f t="shared" ca="1" si="1179"/>
        <v>7.9886815068493142</v>
      </c>
      <c r="N1170" s="17">
        <f t="shared" ca="1" si="1179"/>
        <v>7.9886815068493142</v>
      </c>
      <c r="O1170" s="18">
        <v>3</v>
      </c>
      <c r="Q1170" s="19">
        <f t="shared" ca="1" si="1175"/>
        <v>11.073</v>
      </c>
      <c r="R1170" t="s">
        <v>65</v>
      </c>
      <c r="S1170">
        <v>2051</v>
      </c>
      <c r="T1170" s="17">
        <v>8.0589999999999993</v>
      </c>
      <c r="U1170" s="17">
        <v>9.9209999999999994</v>
      </c>
      <c r="V1170" s="17">
        <v>11.073</v>
      </c>
    </row>
    <row r="1171" spans="1:22" x14ac:dyDescent="0.45">
      <c r="A1171" t="str">
        <f t="shared" ref="A1171:B1171" si="1190">A1003</f>
        <v>URY</v>
      </c>
      <c r="B1171" t="str">
        <f t="shared" si="1190"/>
        <v>Uruguay</v>
      </c>
      <c r="C1171" s="6">
        <f t="shared" si="1147"/>
        <v>7</v>
      </c>
      <c r="E1171" t="str">
        <f t="shared" si="1173"/>
        <v>NatGrdExt_URY_7</v>
      </c>
      <c r="F1171" s="17">
        <f t="shared" ca="1" si="1188"/>
        <v>0.81143835616438353</v>
      </c>
      <c r="G1171" s="17">
        <f t="shared" ref="G1171:N1180" ca="1" si="1191">MAX(F1171,SUMIFS($Q$5:$Q$19999,$R$5:$R$19999,RIGHT($A1171,3),$S$5:$S$19999,G$4)*VLOOKUP($C1171,$Y$5:$Z$15,2,FALSE)/8.76)+SUMIF($Y$5:$Y$15,$C1171,$AA$5:$AA$15)</f>
        <v>0.96328767123287651</v>
      </c>
      <c r="H1171" s="17">
        <f t="shared" ca="1" si="1191"/>
        <v>1.3100856164383561</v>
      </c>
      <c r="I1171" s="17">
        <f t="shared" ca="1" si="1191"/>
        <v>1.6878082191780821</v>
      </c>
      <c r="J1171" s="17">
        <f t="shared" ca="1" si="1191"/>
        <v>2.0707705479452052</v>
      </c>
      <c r="K1171" s="17">
        <f t="shared" ca="1" si="1191"/>
        <v>2.4302054794520549</v>
      </c>
      <c r="L1171" s="17">
        <f t="shared" ca="1" si="1191"/>
        <v>2.7517808219178077</v>
      </c>
      <c r="M1171" s="17">
        <f t="shared" ca="1" si="1191"/>
        <v>3.0362671232876712</v>
      </c>
      <c r="N1171" s="17">
        <f t="shared" ca="1" si="1191"/>
        <v>3.1680821917808215</v>
      </c>
      <c r="O1171" s="18">
        <v>3</v>
      </c>
      <c r="Q1171" s="19">
        <f t="shared" ca="1" si="1175"/>
        <v>11.678000000000001</v>
      </c>
      <c r="R1171" t="s">
        <v>65</v>
      </c>
      <c r="S1171">
        <v>2052</v>
      </c>
      <c r="T1171" s="17">
        <v>8.3949999999999996</v>
      </c>
      <c r="U1171" s="17">
        <v>10.411</v>
      </c>
      <c r="V1171" s="17">
        <v>11.678000000000001</v>
      </c>
    </row>
    <row r="1172" spans="1:22" x14ac:dyDescent="0.45">
      <c r="A1172" t="str">
        <f t="shared" ref="A1172:B1172" si="1192">A1004</f>
        <v>USA</v>
      </c>
      <c r="B1172" t="str">
        <f t="shared" si="1192"/>
        <v>United States</v>
      </c>
      <c r="C1172" s="6">
        <f t="shared" si="1147"/>
        <v>7</v>
      </c>
      <c r="E1172" t="str">
        <f t="shared" si="1173"/>
        <v>NatGrdExt_USA_7</v>
      </c>
      <c r="F1172" s="17">
        <f t="shared" ca="1" si="1188"/>
        <v>234.45256849315066</v>
      </c>
      <c r="G1172" s="17">
        <f t="shared" ca="1" si="1191"/>
        <v>241.7419520547945</v>
      </c>
      <c r="H1172" s="17">
        <f t="shared" ca="1" si="1191"/>
        <v>253.53698630136986</v>
      </c>
      <c r="I1172" s="17">
        <f t="shared" ca="1" si="1191"/>
        <v>263.35890410958905</v>
      </c>
      <c r="J1172" s="17">
        <f t="shared" ca="1" si="1191"/>
        <v>275.50582191780825</v>
      </c>
      <c r="K1172" s="17">
        <f t="shared" ca="1" si="1191"/>
        <v>290.18013698630131</v>
      </c>
      <c r="L1172" s="17">
        <f t="shared" ca="1" si="1191"/>
        <v>306.19417808219174</v>
      </c>
      <c r="M1172" s="17">
        <f t="shared" ca="1" si="1191"/>
        <v>324.65496575342462</v>
      </c>
      <c r="N1172" s="17">
        <f t="shared" ca="1" si="1191"/>
        <v>335.13390410958903</v>
      </c>
      <c r="O1172" s="18">
        <v>3</v>
      </c>
      <c r="Q1172" s="19">
        <f t="shared" ca="1" si="1175"/>
        <v>12.311</v>
      </c>
      <c r="R1172" t="s">
        <v>65</v>
      </c>
      <c r="S1172">
        <v>2053</v>
      </c>
      <c r="T1172" s="17">
        <v>8.74</v>
      </c>
      <c r="U1172" s="17">
        <v>10.919</v>
      </c>
      <c r="V1172" s="17">
        <v>12.311</v>
      </c>
    </row>
    <row r="1173" spans="1:22" x14ac:dyDescent="0.45">
      <c r="A1173" t="str">
        <f t="shared" ref="A1173:B1173" si="1193">A1005</f>
        <v>UZB</v>
      </c>
      <c r="B1173" t="str">
        <f t="shared" si="1193"/>
        <v>Uzbekistan</v>
      </c>
      <c r="C1173" s="6">
        <f t="shared" si="1147"/>
        <v>7</v>
      </c>
      <c r="E1173" t="str">
        <f t="shared" si="1173"/>
        <v>NatGrdExt_UZB_7</v>
      </c>
      <c r="F1173" s="17">
        <f t="shared" ca="1" si="1188"/>
        <v>3.404280821917808</v>
      </c>
      <c r="G1173" s="17">
        <f t="shared" ca="1" si="1191"/>
        <v>3.8376369863013697</v>
      </c>
      <c r="H1173" s="17">
        <f t="shared" ca="1" si="1191"/>
        <v>4.7286986301369867</v>
      </c>
      <c r="I1173" s="17">
        <f t="shared" ca="1" si="1191"/>
        <v>5.6261815068493144</v>
      </c>
      <c r="J1173" s="17">
        <f t="shared" ca="1" si="1191"/>
        <v>6.4276541095890405</v>
      </c>
      <c r="K1173" s="17">
        <f t="shared" ca="1" si="1191"/>
        <v>7.1050171232876718</v>
      </c>
      <c r="L1173" s="17">
        <f t="shared" ca="1" si="1191"/>
        <v>7.688270547945204</v>
      </c>
      <c r="M1173" s="17">
        <f t="shared" ca="1" si="1191"/>
        <v>8.1790068493150674</v>
      </c>
      <c r="N1173" s="17">
        <f t="shared" ca="1" si="1191"/>
        <v>8.3844863013698614</v>
      </c>
      <c r="O1173" s="18">
        <v>3</v>
      </c>
      <c r="Q1173" s="19">
        <f t="shared" ca="1" si="1175"/>
        <v>12.97</v>
      </c>
      <c r="R1173" t="s">
        <v>65</v>
      </c>
      <c r="S1173">
        <v>2054</v>
      </c>
      <c r="T1173" s="17">
        <v>9.093</v>
      </c>
      <c r="U1173" s="17">
        <v>11.446</v>
      </c>
      <c r="V1173" s="17">
        <v>12.97</v>
      </c>
    </row>
    <row r="1174" spans="1:22" x14ac:dyDescent="0.45">
      <c r="A1174" t="str">
        <f t="shared" ref="A1174:B1174" si="1194">A1006</f>
        <v>VEN</v>
      </c>
      <c r="B1174" t="str">
        <f t="shared" si="1194"/>
        <v>Venezuela</v>
      </c>
      <c r="C1174" s="6">
        <f t="shared" si="1147"/>
        <v>7</v>
      </c>
      <c r="E1174" t="str">
        <f t="shared" si="1173"/>
        <v>NatGrdExt_VEN_7</v>
      </c>
      <c r="F1174" s="17">
        <f t="shared" ca="1" si="1188"/>
        <v>5.7631849315068493</v>
      </c>
      <c r="G1174" s="17">
        <f t="shared" ca="1" si="1191"/>
        <v>6.2877226027397253</v>
      </c>
      <c r="H1174" s="17">
        <f t="shared" ca="1" si="1191"/>
        <v>7.1583390410958891</v>
      </c>
      <c r="I1174" s="17">
        <f t="shared" ca="1" si="1191"/>
        <v>7.8664726027397256</v>
      </c>
      <c r="J1174" s="17">
        <f t="shared" ca="1" si="1191"/>
        <v>8.4371917808219177</v>
      </c>
      <c r="K1174" s="17">
        <f t="shared" ca="1" si="1191"/>
        <v>8.8784589041095874</v>
      </c>
      <c r="L1174" s="17">
        <f t="shared" ca="1" si="1191"/>
        <v>9.2198116438356177</v>
      </c>
      <c r="M1174" s="17">
        <f t="shared" ca="1" si="1191"/>
        <v>9.5117979452054779</v>
      </c>
      <c r="N1174" s="17">
        <f t="shared" ca="1" si="1191"/>
        <v>9.651780821917809</v>
      </c>
      <c r="O1174" s="18">
        <v>3</v>
      </c>
      <c r="Q1174" s="19">
        <f t="shared" ca="1" si="1175"/>
        <v>13.657999999999999</v>
      </c>
      <c r="R1174" t="s">
        <v>65</v>
      </c>
      <c r="S1174">
        <v>2055</v>
      </c>
      <c r="T1174" s="17">
        <v>9.4550000000000001</v>
      </c>
      <c r="U1174" s="17">
        <v>11.991</v>
      </c>
      <c r="V1174" s="17">
        <v>13.657999999999999</v>
      </c>
    </row>
    <row r="1175" spans="1:22" x14ac:dyDescent="0.45">
      <c r="A1175" t="str">
        <f t="shared" ref="A1175:B1175" si="1195">A1007</f>
        <v>VNM</v>
      </c>
      <c r="B1175" t="str">
        <f t="shared" si="1195"/>
        <v>Vietnam</v>
      </c>
      <c r="C1175" s="6">
        <f t="shared" si="1147"/>
        <v>7</v>
      </c>
      <c r="E1175" t="str">
        <f t="shared" si="1173"/>
        <v>NatGrdExt_VNM_7</v>
      </c>
      <c r="F1175" s="17">
        <f t="shared" ca="1" si="1188"/>
        <v>14.832277397260274</v>
      </c>
      <c r="G1175" s="17">
        <f t="shared" ca="1" si="1191"/>
        <v>17.7798801369863</v>
      </c>
      <c r="H1175" s="17">
        <f t="shared" ca="1" si="1191"/>
        <v>21.182928082191779</v>
      </c>
      <c r="I1175" s="17">
        <f t="shared" ca="1" si="1191"/>
        <v>22.63489726027397</v>
      </c>
      <c r="J1175" s="17">
        <f t="shared" ca="1" si="1191"/>
        <v>23.202174657534243</v>
      </c>
      <c r="K1175" s="17">
        <f t="shared" ca="1" si="1191"/>
        <v>23.322791095890409</v>
      </c>
      <c r="L1175" s="17">
        <f t="shared" ca="1" si="1191"/>
        <v>23.367482876712327</v>
      </c>
      <c r="M1175" s="17">
        <f t="shared" ca="1" si="1191"/>
        <v>23.500787671232874</v>
      </c>
      <c r="N1175" s="17">
        <f t="shared" ca="1" si="1191"/>
        <v>23.61390410958904</v>
      </c>
      <c r="O1175" s="18">
        <v>3</v>
      </c>
      <c r="Q1175" s="19">
        <f t="shared" ca="1" si="1175"/>
        <v>14.375</v>
      </c>
      <c r="R1175" t="s">
        <v>65</v>
      </c>
      <c r="S1175">
        <v>2056</v>
      </c>
      <c r="T1175" s="17">
        <v>9.8249999999999993</v>
      </c>
      <c r="U1175" s="17">
        <v>12.555999999999999</v>
      </c>
      <c r="V1175" s="17">
        <v>14.375</v>
      </c>
    </row>
    <row r="1176" spans="1:22" x14ac:dyDescent="0.45">
      <c r="A1176" t="str">
        <f t="shared" ref="A1176:B1176" si="1196">A1008</f>
        <v>VUT</v>
      </c>
      <c r="B1176" t="str">
        <f t="shared" si="1196"/>
        <v>Vanuatu</v>
      </c>
      <c r="C1176" s="6">
        <f t="shared" si="1147"/>
        <v>7</v>
      </c>
      <c r="E1176" t="str">
        <f t="shared" si="1173"/>
        <v>NatGrdExt_VUT_7</v>
      </c>
      <c r="F1176" s="17">
        <f t="shared" ca="1" si="1188"/>
        <v>1.0428082191780822E-2</v>
      </c>
      <c r="G1176" s="17">
        <f t="shared" ca="1" si="1191"/>
        <v>1.3356164383561643E-2</v>
      </c>
      <c r="H1176" s="17">
        <f t="shared" ca="1" si="1191"/>
        <v>2.0958904109589036E-2</v>
      </c>
      <c r="I1176" s="17">
        <f t="shared" ca="1" si="1191"/>
        <v>3.1130136986301363E-2</v>
      </c>
      <c r="J1176" s="17">
        <f t="shared" ca="1" si="1191"/>
        <v>4.3921232876712325E-2</v>
      </c>
      <c r="K1176" s="17">
        <f t="shared" ca="1" si="1191"/>
        <v>5.8869863013698627E-2</v>
      </c>
      <c r="L1176" s="17">
        <f t="shared" ca="1" si="1191"/>
        <v>7.4948630136986299E-2</v>
      </c>
      <c r="M1176" s="17">
        <f t="shared" ca="1" si="1191"/>
        <v>9.1130136986301361E-2</v>
      </c>
      <c r="N1176" s="17">
        <f t="shared" ca="1" si="1191"/>
        <v>9.9041095890410949E-2</v>
      </c>
      <c r="O1176" s="18">
        <v>3</v>
      </c>
      <c r="Q1176" s="19">
        <f t="shared" ca="1" si="1175"/>
        <v>15.121</v>
      </c>
      <c r="R1176" t="s">
        <v>65</v>
      </c>
      <c r="S1176">
        <v>2057</v>
      </c>
      <c r="T1176" s="17">
        <v>10.204000000000001</v>
      </c>
      <c r="U1176" s="17">
        <v>13.14</v>
      </c>
      <c r="V1176" s="17">
        <v>15.121</v>
      </c>
    </row>
    <row r="1177" spans="1:22" x14ac:dyDescent="0.45">
      <c r="A1177" t="str">
        <f t="shared" ref="A1177:B1177" si="1197">A1009</f>
        <v>YEM</v>
      </c>
      <c r="B1177" t="str">
        <f t="shared" si="1197"/>
        <v>Yemen</v>
      </c>
      <c r="C1177" s="6">
        <f t="shared" si="1147"/>
        <v>7</v>
      </c>
      <c r="E1177" t="str">
        <f t="shared" si="1173"/>
        <v>NatGrdExt_YEM_7</v>
      </c>
      <c r="F1177" s="17">
        <f t="shared" ca="1" si="1188"/>
        <v>0.62897260273972599</v>
      </c>
      <c r="G1177" s="17">
        <f t="shared" ca="1" si="1191"/>
        <v>0.83958904109589039</v>
      </c>
      <c r="H1177" s="17">
        <f t="shared" ca="1" si="1191"/>
        <v>1.4542808219178081</v>
      </c>
      <c r="I1177" s="17">
        <f t="shared" ca="1" si="1191"/>
        <v>2.3994863013698629</v>
      </c>
      <c r="J1177" s="17">
        <f t="shared" ca="1" si="1191"/>
        <v>3.7409075342465745</v>
      </c>
      <c r="K1177" s="17">
        <f t="shared" ca="1" si="1191"/>
        <v>5.4816780821917801</v>
      </c>
      <c r="L1177" s="17">
        <f t="shared" ca="1" si="1191"/>
        <v>7.5693493150684921</v>
      </c>
      <c r="M1177" s="17">
        <f t="shared" ca="1" si="1191"/>
        <v>9.8771404109589032</v>
      </c>
      <c r="N1177" s="17">
        <f t="shared" ca="1" si="1191"/>
        <v>11.057414383561644</v>
      </c>
      <c r="O1177" s="18">
        <v>3</v>
      </c>
      <c r="Q1177" s="19">
        <f t="shared" ca="1" si="1175"/>
        <v>15.898</v>
      </c>
      <c r="R1177" t="s">
        <v>65</v>
      </c>
      <c r="S1177">
        <v>2058</v>
      </c>
      <c r="T1177" s="17">
        <v>10.590999999999999</v>
      </c>
      <c r="U1177" s="17">
        <v>13.743</v>
      </c>
      <c r="V1177" s="17">
        <v>15.898</v>
      </c>
    </row>
    <row r="1178" spans="1:22" x14ac:dyDescent="0.45">
      <c r="A1178" t="str">
        <f t="shared" ref="A1178:B1178" si="1198">A1010</f>
        <v>ZAF</v>
      </c>
      <c r="B1178" t="str">
        <f t="shared" si="1198"/>
        <v>South Africa</v>
      </c>
      <c r="C1178" s="6">
        <f t="shared" si="1147"/>
        <v>7</v>
      </c>
      <c r="E1178" t="str">
        <f t="shared" si="1173"/>
        <v>NatGrdExt_ZAF_7</v>
      </c>
      <c r="F1178" s="17">
        <f t="shared" ca="1" si="1188"/>
        <v>14.854674657534247</v>
      </c>
      <c r="G1178" s="17">
        <f t="shared" ca="1" si="1191"/>
        <v>15.750616438356166</v>
      </c>
      <c r="H1178" s="17">
        <f t="shared" ca="1" si="1191"/>
        <v>17.294280821917805</v>
      </c>
      <c r="I1178" s="17">
        <f t="shared" ca="1" si="1191"/>
        <v>18.573184931506844</v>
      </c>
      <c r="J1178" s="17">
        <f t="shared" ca="1" si="1191"/>
        <v>19.596010273972603</v>
      </c>
      <c r="K1178" s="17">
        <f t="shared" ca="1" si="1191"/>
        <v>20.337482876712329</v>
      </c>
      <c r="L1178" s="17">
        <f t="shared" ca="1" si="1191"/>
        <v>20.920068493150684</v>
      </c>
      <c r="M1178" s="17">
        <f t="shared" ca="1" si="1191"/>
        <v>21.412089041095889</v>
      </c>
      <c r="N1178" s="17">
        <f t="shared" ca="1" si="1191"/>
        <v>21.622345890410958</v>
      </c>
      <c r="O1178" s="18">
        <v>3</v>
      </c>
      <c r="Q1178" s="19">
        <f t="shared" ca="1" si="1175"/>
        <v>16.704999999999998</v>
      </c>
      <c r="R1178" t="s">
        <v>65</v>
      </c>
      <c r="S1178">
        <v>2059</v>
      </c>
      <c r="T1178" s="17">
        <v>10.987</v>
      </c>
      <c r="U1178" s="17">
        <v>14.367000000000001</v>
      </c>
      <c r="V1178" s="17">
        <v>16.704999999999998</v>
      </c>
    </row>
    <row r="1179" spans="1:22" x14ac:dyDescent="0.45">
      <c r="A1179" t="str">
        <f t="shared" ref="A1179:B1179" si="1199">A1011</f>
        <v>ZMB</v>
      </c>
      <c r="B1179" t="str">
        <f t="shared" si="1199"/>
        <v>Zambia</v>
      </c>
      <c r="C1179" s="6">
        <f t="shared" si="1147"/>
        <v>7</v>
      </c>
      <c r="E1179" t="str">
        <f t="shared" si="1173"/>
        <v>NatGrdExt_ZMB_7</v>
      </c>
      <c r="F1179" s="17">
        <f t="shared" ca="1" si="1188"/>
        <v>1.024263698630137</v>
      </c>
      <c r="G1179" s="17">
        <f t="shared" ca="1" si="1191"/>
        <v>1.3546746575342463</v>
      </c>
      <c r="H1179" s="17">
        <f t="shared" ca="1" si="1191"/>
        <v>2.2936130136986299</v>
      </c>
      <c r="I1179" s="17">
        <f t="shared" ca="1" si="1191"/>
        <v>3.6420719178082188</v>
      </c>
      <c r="J1179" s="17">
        <f t="shared" ca="1" si="1191"/>
        <v>5.3962499999999993</v>
      </c>
      <c r="K1179" s="17">
        <f t="shared" ca="1" si="1191"/>
        <v>7.4715410958904105</v>
      </c>
      <c r="L1179" s="17">
        <f t="shared" ca="1" si="1191"/>
        <v>9.7502568493150683</v>
      </c>
      <c r="M1179" s="17">
        <f t="shared" ca="1" si="1191"/>
        <v>12.073561643835616</v>
      </c>
      <c r="N1179" s="17">
        <f t="shared" ca="1" si="1191"/>
        <v>13.190085616438356</v>
      </c>
      <c r="O1179" s="18">
        <v>3</v>
      </c>
      <c r="Q1179" s="19">
        <f t="shared" ca="1" si="1175"/>
        <v>17.544</v>
      </c>
      <c r="R1179" t="s">
        <v>65</v>
      </c>
      <c r="S1179">
        <v>2060</v>
      </c>
      <c r="T1179" s="17">
        <v>11.393000000000001</v>
      </c>
      <c r="U1179" s="17">
        <v>15.01</v>
      </c>
      <c r="V1179" s="17">
        <v>17.544</v>
      </c>
    </row>
    <row r="1180" spans="1:22" x14ac:dyDescent="0.45">
      <c r="A1180" t="str">
        <f t="shared" ref="A1180:B1180" si="1200">A1012</f>
        <v>ZWE</v>
      </c>
      <c r="B1180" t="str">
        <f t="shared" si="1200"/>
        <v>Zimbabwe</v>
      </c>
      <c r="C1180" s="6">
        <f t="shared" si="1147"/>
        <v>7</v>
      </c>
      <c r="E1180" t="str">
        <f t="shared" si="1173"/>
        <v>NatGrdExt_ZWE_7</v>
      </c>
      <c r="F1180" s="17">
        <f t="shared" ca="1" si="1188"/>
        <v>0.74568493150684934</v>
      </c>
      <c r="G1180" s="17">
        <f t="shared" ca="1" si="1191"/>
        <v>0.94032534246575339</v>
      </c>
      <c r="H1180" s="17">
        <f t="shared" ca="1" si="1191"/>
        <v>1.4336301369863014</v>
      </c>
      <c r="I1180" s="17">
        <f t="shared" ca="1" si="1191"/>
        <v>2.0466780821917809</v>
      </c>
      <c r="J1180" s="17">
        <f t="shared" ca="1" si="1191"/>
        <v>2.7618493150684933</v>
      </c>
      <c r="K1180" s="17">
        <f t="shared" ca="1" si="1191"/>
        <v>3.5416952054794515</v>
      </c>
      <c r="L1180" s="17">
        <f t="shared" ca="1" si="1191"/>
        <v>4.3290410958904104</v>
      </c>
      <c r="M1180" s="17">
        <f t="shared" ca="1" si="1191"/>
        <v>5.0578253424657529</v>
      </c>
      <c r="N1180" s="17">
        <f t="shared" ca="1" si="1191"/>
        <v>5.383407534246575</v>
      </c>
      <c r="O1180" s="18">
        <v>3</v>
      </c>
      <c r="Q1180" s="19">
        <f t="shared" ca="1" si="1175"/>
        <v>18.414999999999999</v>
      </c>
      <c r="R1180" t="s">
        <v>65</v>
      </c>
      <c r="S1180">
        <v>2061</v>
      </c>
      <c r="T1180" s="17">
        <v>11.805999999999999</v>
      </c>
      <c r="U1180" s="17">
        <v>15.673</v>
      </c>
      <c r="V1180" s="17">
        <v>18.414999999999999</v>
      </c>
    </row>
    <row r="1181" spans="1:22" x14ac:dyDescent="0.45">
      <c r="A1181" t="str">
        <f t="shared" ref="A1181:B1181" si="1201">A1013</f>
        <v>AFG</v>
      </c>
      <c r="B1181" t="str">
        <f t="shared" si="1201"/>
        <v>Afghanistan</v>
      </c>
      <c r="C1181" s="6">
        <f t="shared" si="1147"/>
        <v>8</v>
      </c>
      <c r="E1181" t="str">
        <f t="shared" si="1173"/>
        <v>NatGrdExt_AFG_8</v>
      </c>
      <c r="F1181" s="17">
        <f t="shared" ca="1" si="1188"/>
        <v>1.4641552511415523</v>
      </c>
      <c r="G1181" s="17">
        <f t="shared" ref="G1181:N1190" ca="1" si="1202">MAX(F1181,SUMIFS($Q$5:$Q$19999,$R$5:$R$19999,RIGHT($A1181,3),$S$5:$S$19999,G$4)*VLOOKUP($C1181,$Y$5:$Z$15,2,FALSE)/8.76)+SUMIF($Y$5:$Y$15,$C1181,$AA$5:$AA$15)</f>
        <v>1.9861301369863009</v>
      </c>
      <c r="H1181" s="17">
        <f t="shared" ca="1" si="1202"/>
        <v>3.5970890410958902</v>
      </c>
      <c r="I1181" s="17">
        <f t="shared" ca="1" si="1202"/>
        <v>6.099543378995433</v>
      </c>
      <c r="J1181" s="17">
        <f t="shared" ca="1" si="1202"/>
        <v>9.711986301369862</v>
      </c>
      <c r="K1181" s="17">
        <f t="shared" ca="1" si="1202"/>
        <v>14.382134703196346</v>
      </c>
      <c r="L1181" s="17">
        <f t="shared" ca="1" si="1202"/>
        <v>19.905479452054795</v>
      </c>
      <c r="M1181" s="17">
        <f t="shared" ca="1" si="1202"/>
        <v>25.946289954337896</v>
      </c>
      <c r="N1181" s="17">
        <f t="shared" ca="1" si="1202"/>
        <v>28.9884703196347</v>
      </c>
      <c r="O1181" s="18">
        <v>3</v>
      </c>
      <c r="Q1181" s="19">
        <f t="shared" ca="1" si="1175"/>
        <v>19.317</v>
      </c>
      <c r="R1181" t="s">
        <v>65</v>
      </c>
      <c r="S1181">
        <v>2062</v>
      </c>
      <c r="T1181" s="17">
        <v>12.228999999999999</v>
      </c>
      <c r="U1181" s="17">
        <v>16.356000000000002</v>
      </c>
      <c r="V1181" s="17">
        <v>19.317</v>
      </c>
    </row>
    <row r="1182" spans="1:22" x14ac:dyDescent="0.45">
      <c r="A1182" t="str">
        <f t="shared" ref="A1182:B1182" si="1203">A1014</f>
        <v>AGO</v>
      </c>
      <c r="B1182" t="str">
        <f t="shared" si="1203"/>
        <v>Angola</v>
      </c>
      <c r="C1182" s="6">
        <f t="shared" si="1147"/>
        <v>8</v>
      </c>
      <c r="E1182" t="str">
        <f t="shared" si="1173"/>
        <v>NatGrdExt_AGO_8</v>
      </c>
      <c r="F1182" s="17">
        <f t="shared" ca="1" si="1188"/>
        <v>1.5003424657534246</v>
      </c>
      <c r="G1182" s="17">
        <f t="shared" ca="1" si="1202"/>
        <v>2.5558219178082187</v>
      </c>
      <c r="H1182" s="17">
        <f t="shared" ca="1" si="1202"/>
        <v>6.8720319634703184</v>
      </c>
      <c r="I1182" s="17">
        <f t="shared" ca="1" si="1202"/>
        <v>16.263299086757989</v>
      </c>
      <c r="J1182" s="17">
        <f t="shared" ca="1" si="1202"/>
        <v>32.408961187214601</v>
      </c>
      <c r="K1182" s="17">
        <f t="shared" ca="1" si="1202"/>
        <v>52.951255707762556</v>
      </c>
      <c r="L1182" s="17">
        <f t="shared" ca="1" si="1202"/>
        <v>72.271118721461178</v>
      </c>
      <c r="M1182" s="17">
        <f t="shared" ca="1" si="1202"/>
        <v>86.795091324200911</v>
      </c>
      <c r="N1182" s="17">
        <f t="shared" ca="1" si="1202"/>
        <v>92.127283105022812</v>
      </c>
      <c r="O1182" s="18">
        <v>3</v>
      </c>
      <c r="Q1182" s="19">
        <f t="shared" ca="1" si="1175"/>
        <v>20.253</v>
      </c>
      <c r="R1182" t="s">
        <v>65</v>
      </c>
      <c r="S1182">
        <v>2063</v>
      </c>
      <c r="T1182" s="17">
        <v>12.661</v>
      </c>
      <c r="U1182" s="17">
        <v>17.059000000000001</v>
      </c>
      <c r="V1182" s="17">
        <v>20.253</v>
      </c>
    </row>
    <row r="1183" spans="1:22" x14ac:dyDescent="0.45">
      <c r="A1183" t="str">
        <f t="shared" ref="A1183:B1183" si="1204">A1015</f>
        <v>ALB</v>
      </c>
      <c r="B1183" t="str">
        <f t="shared" si="1204"/>
        <v>Albania</v>
      </c>
      <c r="C1183" s="6">
        <f t="shared" si="1147"/>
        <v>8</v>
      </c>
      <c r="E1183" t="str">
        <f t="shared" si="1173"/>
        <v>NatGrdExt_ALB_8</v>
      </c>
      <c r="F1183" s="17">
        <f t="shared" ca="1" si="1188"/>
        <v>0.59703196347031962</v>
      </c>
      <c r="G1183" s="17">
        <f t="shared" ca="1" si="1202"/>
        <v>0.72391552511415513</v>
      </c>
      <c r="H1183" s="17">
        <f t="shared" ca="1" si="1202"/>
        <v>0.99817351598173498</v>
      </c>
      <c r="I1183" s="17">
        <f t="shared" ca="1" si="1202"/>
        <v>1.2819063926940637</v>
      </c>
      <c r="J1183" s="17">
        <f t="shared" ca="1" si="1202"/>
        <v>1.555308219178082</v>
      </c>
      <c r="K1183" s="17">
        <f t="shared" ca="1" si="1202"/>
        <v>1.7706050228310501</v>
      </c>
      <c r="L1183" s="17">
        <f t="shared" ca="1" si="1202"/>
        <v>1.9318493150684926</v>
      </c>
      <c r="M1183" s="17">
        <f t="shared" ca="1" si="1202"/>
        <v>2.0445776255707759</v>
      </c>
      <c r="N1183" s="17">
        <f t="shared" ca="1" si="1202"/>
        <v>2.0909246575342464</v>
      </c>
      <c r="O1183" s="18">
        <v>3</v>
      </c>
      <c r="Q1183" s="19">
        <f t="shared" ca="1" si="1175"/>
        <v>21.222000000000001</v>
      </c>
      <c r="R1183" t="s">
        <v>65</v>
      </c>
      <c r="S1183">
        <v>2064</v>
      </c>
      <c r="T1183" s="17">
        <v>13.101000000000001</v>
      </c>
      <c r="U1183" s="17">
        <v>17.782</v>
      </c>
      <c r="V1183" s="17">
        <v>21.222000000000001</v>
      </c>
    </row>
    <row r="1184" spans="1:22" x14ac:dyDescent="0.45">
      <c r="A1184" t="str">
        <f t="shared" ref="A1184:B1184" si="1205">A1016</f>
        <v>ARE</v>
      </c>
      <c r="B1184" t="str">
        <f t="shared" si="1205"/>
        <v>United Arab Emirates</v>
      </c>
      <c r="C1184" s="6">
        <f t="shared" si="1147"/>
        <v>8</v>
      </c>
      <c r="E1184" t="str">
        <f t="shared" si="1173"/>
        <v>NatGrdExt_ARE_8</v>
      </c>
      <c r="F1184" s="17">
        <f t="shared" ca="1" si="1188"/>
        <v>6.4545662100456616</v>
      </c>
      <c r="G1184" s="17">
        <f t="shared" ca="1" si="1202"/>
        <v>6.4545662100456616</v>
      </c>
      <c r="H1184" s="17">
        <f t="shared" ca="1" si="1202"/>
        <v>6.7925799086757985</v>
      </c>
      <c r="I1184" s="17">
        <f t="shared" ca="1" si="1202"/>
        <v>6.7925799086757985</v>
      </c>
      <c r="J1184" s="17">
        <f t="shared" ca="1" si="1202"/>
        <v>6.7925799086757985</v>
      </c>
      <c r="K1184" s="17">
        <f t="shared" ca="1" si="1202"/>
        <v>6.7925799086757985</v>
      </c>
      <c r="L1184" s="17">
        <f t="shared" ca="1" si="1202"/>
        <v>6.7925799086757985</v>
      </c>
      <c r="M1184" s="17">
        <f t="shared" ca="1" si="1202"/>
        <v>6.7925799086757985</v>
      </c>
      <c r="N1184" s="17">
        <f t="shared" ca="1" si="1202"/>
        <v>6.7925799086757985</v>
      </c>
      <c r="O1184" s="18">
        <v>3</v>
      </c>
      <c r="Q1184" s="19">
        <f t="shared" ca="1" si="1175"/>
        <v>22.225000000000001</v>
      </c>
      <c r="R1184" t="s">
        <v>65</v>
      </c>
      <c r="S1184">
        <v>2065</v>
      </c>
      <c r="T1184" s="17">
        <v>13.548999999999999</v>
      </c>
      <c r="U1184" s="17">
        <v>18.524999999999999</v>
      </c>
      <c r="V1184" s="17">
        <v>22.225000000000001</v>
      </c>
    </row>
    <row r="1185" spans="1:22" x14ac:dyDescent="0.45">
      <c r="A1185" t="str">
        <f t="shared" ref="A1185:B1185" si="1206">A1017</f>
        <v>ARG</v>
      </c>
      <c r="B1185" t="str">
        <f t="shared" si="1206"/>
        <v>Argentina</v>
      </c>
      <c r="C1185" s="6">
        <f t="shared" si="1147"/>
        <v>8</v>
      </c>
      <c r="E1185" t="str">
        <f t="shared" si="1173"/>
        <v>NatGrdExt_ARG_8</v>
      </c>
      <c r="F1185" s="17">
        <f t="shared" ca="1" si="1188"/>
        <v>11.468949771689497</v>
      </c>
      <c r="G1185" s="17">
        <f t="shared" ca="1" si="1202"/>
        <v>13.658504566210045</v>
      </c>
      <c r="H1185" s="17">
        <f t="shared" ca="1" si="1202"/>
        <v>18.877796803652963</v>
      </c>
      <c r="I1185" s="17">
        <f t="shared" ca="1" si="1202"/>
        <v>25.019121004566205</v>
      </c>
      <c r="J1185" s="17">
        <f t="shared" ca="1" si="1202"/>
        <v>31.796803652968034</v>
      </c>
      <c r="K1185" s="17">
        <f t="shared" ca="1" si="1202"/>
        <v>38.74006849315068</v>
      </c>
      <c r="L1185" s="17">
        <f t="shared" ca="1" si="1202"/>
        <v>45.486130136986297</v>
      </c>
      <c r="M1185" s="17">
        <f t="shared" ca="1" si="1202"/>
        <v>51.901255707762552</v>
      </c>
      <c r="N1185" s="17">
        <f t="shared" ca="1" si="1202"/>
        <v>54.959874429223738</v>
      </c>
      <c r="O1185" s="18">
        <v>3</v>
      </c>
      <c r="Q1185" s="19">
        <f t="shared" ca="1" si="1175"/>
        <v>23.260999999999999</v>
      </c>
      <c r="R1185" t="s">
        <v>65</v>
      </c>
      <c r="S1185">
        <v>2066</v>
      </c>
      <c r="T1185" s="17">
        <v>14.006</v>
      </c>
      <c r="U1185" s="17">
        <v>19.286999999999999</v>
      </c>
      <c r="V1185" s="17">
        <v>23.260999999999999</v>
      </c>
    </row>
    <row r="1186" spans="1:22" x14ac:dyDescent="0.45">
      <c r="A1186" t="str">
        <f t="shared" ref="A1186:B1186" si="1207">A1018</f>
        <v>ARM</v>
      </c>
      <c r="B1186" t="str">
        <f t="shared" si="1207"/>
        <v>Armenia</v>
      </c>
      <c r="C1186" s="6">
        <f t="shared" si="1147"/>
        <v>8</v>
      </c>
      <c r="E1186" t="str">
        <f t="shared" si="1173"/>
        <v>NatGrdExt_ARM_8</v>
      </c>
      <c r="F1186" s="17">
        <f t="shared" ca="1" si="1188"/>
        <v>0.36307077625570772</v>
      </c>
      <c r="G1186" s="17">
        <f t="shared" ca="1" si="1202"/>
        <v>0.38544520547945205</v>
      </c>
      <c r="H1186" s="17">
        <f t="shared" ca="1" si="1202"/>
        <v>0.42699771689497712</v>
      </c>
      <c r="I1186" s="17">
        <f t="shared" ca="1" si="1202"/>
        <v>0.46660958904109584</v>
      </c>
      <c r="J1186" s="17">
        <f t="shared" ca="1" si="1202"/>
        <v>0.49988584474885833</v>
      </c>
      <c r="K1186" s="17">
        <f t="shared" ca="1" si="1202"/>
        <v>0.52614155251141548</v>
      </c>
      <c r="L1186" s="17">
        <f t="shared" ca="1" si="1202"/>
        <v>0.55245433789954335</v>
      </c>
      <c r="M1186" s="17">
        <f t="shared" ca="1" si="1202"/>
        <v>0.57853881278538799</v>
      </c>
      <c r="N1186" s="17">
        <f t="shared" ca="1" si="1202"/>
        <v>0.59155251141552512</v>
      </c>
      <c r="O1186" s="18">
        <v>3</v>
      </c>
      <c r="Q1186" s="19">
        <f t="shared" ca="1" si="1175"/>
        <v>24.331</v>
      </c>
      <c r="R1186" t="s">
        <v>65</v>
      </c>
      <c r="S1186">
        <v>2067</v>
      </c>
      <c r="T1186" s="17">
        <v>14.471</v>
      </c>
      <c r="U1186" s="17">
        <v>20.068999999999999</v>
      </c>
      <c r="V1186" s="17">
        <v>24.331</v>
      </c>
    </row>
    <row r="1187" spans="1:22" x14ac:dyDescent="0.45">
      <c r="A1187" t="str">
        <f t="shared" ref="A1187:B1187" si="1208">A1019</f>
        <v>ATG</v>
      </c>
      <c r="B1187" t="str">
        <f t="shared" si="1208"/>
        <v>Antigua and Barbuda</v>
      </c>
      <c r="C1187" s="6">
        <f t="shared" si="1147"/>
        <v>8</v>
      </c>
      <c r="E1187" t="str">
        <f t="shared" si="1173"/>
        <v>NatGrdExt_ATG_8</v>
      </c>
      <c r="F1187" s="17">
        <f t="shared" ca="1" si="1188"/>
        <v>3.2420091324200907E-2</v>
      </c>
      <c r="G1187" s="17">
        <f t="shared" ca="1" si="1202"/>
        <v>3.4531963470319629E-2</v>
      </c>
      <c r="H1187" s="17">
        <f t="shared" ca="1" si="1202"/>
        <v>3.7956621004566204E-2</v>
      </c>
      <c r="I1187" s="17">
        <f t="shared" ca="1" si="1202"/>
        <v>4.0239726027397255E-2</v>
      </c>
      <c r="J1187" s="17">
        <f t="shared" ca="1" si="1202"/>
        <v>4.212328767123287E-2</v>
      </c>
      <c r="K1187" s="17">
        <f t="shared" ca="1" si="1202"/>
        <v>4.4463470319634699E-2</v>
      </c>
      <c r="L1187" s="17">
        <f t="shared" ca="1" si="1202"/>
        <v>4.668949771689497E-2</v>
      </c>
      <c r="M1187" s="17">
        <f t="shared" ca="1" si="1202"/>
        <v>4.8972602739726021E-2</v>
      </c>
      <c r="N1187" s="17">
        <f t="shared" ca="1" si="1202"/>
        <v>5.0057077625570774E-2</v>
      </c>
      <c r="O1187" s="18">
        <v>3</v>
      </c>
      <c r="Q1187" s="19">
        <f t="shared" ca="1" si="1175"/>
        <v>25.434999999999999</v>
      </c>
      <c r="R1187" t="s">
        <v>65</v>
      </c>
      <c r="S1187">
        <v>2068</v>
      </c>
      <c r="T1187" s="17">
        <v>14.944000000000001</v>
      </c>
      <c r="U1187" s="17">
        <v>20.869</v>
      </c>
      <c r="V1187" s="17">
        <v>25.434999999999999</v>
      </c>
    </row>
    <row r="1188" spans="1:22" x14ac:dyDescent="0.45">
      <c r="A1188" t="str">
        <f t="shared" ref="A1188:B1188" si="1209">A1020</f>
        <v>AUS</v>
      </c>
      <c r="B1188" t="str">
        <f t="shared" si="1209"/>
        <v>Australia</v>
      </c>
      <c r="C1188" s="6">
        <f t="shared" si="1147"/>
        <v>8</v>
      </c>
      <c r="E1188" t="str">
        <f t="shared" si="1173"/>
        <v>NatGrdExt_AUS_8</v>
      </c>
      <c r="F1188" s="17">
        <f t="shared" ca="1" si="1188"/>
        <v>17.027910958904108</v>
      </c>
      <c r="G1188" s="17">
        <f t="shared" ca="1" si="1202"/>
        <v>17.661700913242004</v>
      </c>
      <c r="H1188" s="17">
        <f t="shared" ca="1" si="1202"/>
        <v>18.494121004566207</v>
      </c>
      <c r="I1188" s="17">
        <f t="shared" ca="1" si="1202"/>
        <v>19.121461187214607</v>
      </c>
      <c r="J1188" s="17">
        <f t="shared" ca="1" si="1202"/>
        <v>19.742751141552507</v>
      </c>
      <c r="K1188" s="17">
        <f t="shared" ca="1" si="1202"/>
        <v>20.3199200913242</v>
      </c>
      <c r="L1188" s="17">
        <f t="shared" ca="1" si="1202"/>
        <v>20.861986301369861</v>
      </c>
      <c r="M1188" s="17">
        <f t="shared" ca="1" si="1202"/>
        <v>21.570947488584473</v>
      </c>
      <c r="N1188" s="17">
        <f t="shared" ca="1" si="1202"/>
        <v>22.022888127853879</v>
      </c>
      <c r="O1188" s="18">
        <v>3</v>
      </c>
      <c r="Q1188" s="19">
        <f t="shared" ca="1" si="1175"/>
        <v>26.573</v>
      </c>
      <c r="R1188" t="s">
        <v>65</v>
      </c>
      <c r="S1188">
        <v>2069</v>
      </c>
      <c r="T1188" s="17">
        <v>15.423999999999999</v>
      </c>
      <c r="U1188" s="17">
        <v>21.687999999999999</v>
      </c>
      <c r="V1188" s="17">
        <v>26.573</v>
      </c>
    </row>
    <row r="1189" spans="1:22" x14ac:dyDescent="0.45">
      <c r="A1189" t="str">
        <f t="shared" ref="A1189:B1189" si="1210">A1021</f>
        <v>AUT</v>
      </c>
      <c r="B1189" t="str">
        <f t="shared" si="1210"/>
        <v>Austria</v>
      </c>
      <c r="C1189" s="6">
        <f t="shared" si="1147"/>
        <v>8</v>
      </c>
      <c r="E1189" t="str">
        <f t="shared" si="1173"/>
        <v>NatGrdExt_AUT_8</v>
      </c>
      <c r="F1189" s="17">
        <f t="shared" ca="1" si="1188"/>
        <v>4.7908105022831045</v>
      </c>
      <c r="G1189" s="17">
        <f t="shared" ca="1" si="1202"/>
        <v>4.9002853881278527</v>
      </c>
      <c r="H1189" s="17">
        <f t="shared" ca="1" si="1202"/>
        <v>4.9718036529680356</v>
      </c>
      <c r="I1189" s="17">
        <f t="shared" ca="1" si="1202"/>
        <v>4.9718036529680356</v>
      </c>
      <c r="J1189" s="17">
        <f t="shared" ca="1" si="1202"/>
        <v>4.9718036529680356</v>
      </c>
      <c r="K1189" s="17">
        <f t="shared" ca="1" si="1202"/>
        <v>4.9718036529680356</v>
      </c>
      <c r="L1189" s="17">
        <f t="shared" ca="1" si="1202"/>
        <v>4.9718036529680356</v>
      </c>
      <c r="M1189" s="17">
        <f t="shared" ca="1" si="1202"/>
        <v>4.9718036529680356</v>
      </c>
      <c r="N1189" s="17">
        <f t="shared" ca="1" si="1202"/>
        <v>4.9718036529680356</v>
      </c>
      <c r="O1189" s="18">
        <v>3</v>
      </c>
      <c r="Q1189" s="19">
        <f t="shared" ca="1" si="1175"/>
        <v>27.745999999999999</v>
      </c>
      <c r="R1189" t="s">
        <v>65</v>
      </c>
      <c r="S1189">
        <v>2070</v>
      </c>
      <c r="T1189" s="17">
        <v>15.91</v>
      </c>
      <c r="U1189" s="17">
        <v>22.524999999999999</v>
      </c>
      <c r="V1189" s="17">
        <v>27.745999999999999</v>
      </c>
    </row>
    <row r="1190" spans="1:22" x14ac:dyDescent="0.45">
      <c r="A1190" t="str">
        <f t="shared" ref="A1190:B1190" si="1211">A1022</f>
        <v>AZE</v>
      </c>
      <c r="B1190" t="str">
        <f t="shared" si="1211"/>
        <v>Azerbaijan</v>
      </c>
      <c r="C1190" s="6">
        <f t="shared" si="1147"/>
        <v>8</v>
      </c>
      <c r="E1190" t="str">
        <f t="shared" si="1173"/>
        <v>NatGrdExt_AZE_8</v>
      </c>
      <c r="F1190" s="17">
        <f t="shared" ca="1" si="1188"/>
        <v>1.2769406392694063</v>
      </c>
      <c r="G1190" s="17">
        <f t="shared" ca="1" si="1202"/>
        <v>1.3770547945205478</v>
      </c>
      <c r="H1190" s="17">
        <f t="shared" ca="1" si="1202"/>
        <v>1.5637557077625568</v>
      </c>
      <c r="I1190" s="17">
        <f t="shared" ca="1" si="1202"/>
        <v>1.7153538812785387</v>
      </c>
      <c r="J1190" s="17">
        <f t="shared" ca="1" si="1202"/>
        <v>1.8295091324200907</v>
      </c>
      <c r="K1190" s="17">
        <f t="shared" ca="1" si="1202"/>
        <v>1.9204908675799082</v>
      </c>
      <c r="L1190" s="17">
        <f t="shared" ca="1" si="1202"/>
        <v>1.9985730593607303</v>
      </c>
      <c r="M1190" s="17">
        <f t="shared" ca="1" si="1202"/>
        <v>2.0804794520547945</v>
      </c>
      <c r="N1190" s="17">
        <f t="shared" ca="1" si="1202"/>
        <v>2.1222602739726026</v>
      </c>
      <c r="O1190" s="18">
        <v>3</v>
      </c>
      <c r="Q1190" s="19">
        <f t="shared" ca="1" si="1175"/>
        <v>28.952000000000002</v>
      </c>
      <c r="R1190" t="s">
        <v>65</v>
      </c>
      <c r="S1190">
        <v>2071</v>
      </c>
      <c r="T1190" s="17">
        <v>16.402999999999999</v>
      </c>
      <c r="U1190" s="17">
        <v>23.379000000000001</v>
      </c>
      <c r="V1190" s="17">
        <v>28.952000000000002</v>
      </c>
    </row>
    <row r="1191" spans="1:22" x14ac:dyDescent="0.45">
      <c r="A1191" t="str">
        <f t="shared" ref="A1191:B1191" si="1212">A1023</f>
        <v>BDI</v>
      </c>
      <c r="B1191" t="str">
        <f t="shared" si="1212"/>
        <v>Burundi</v>
      </c>
      <c r="C1191" s="6">
        <f t="shared" si="1147"/>
        <v>8</v>
      </c>
      <c r="E1191" t="str">
        <f t="shared" si="1173"/>
        <v>NatGrdExt_BDI_8</v>
      </c>
      <c r="F1191" s="17">
        <f t="shared" ca="1" si="1188"/>
        <v>0.12334474885844747</v>
      </c>
      <c r="G1191" s="17">
        <f t="shared" ref="G1191:N1200" ca="1" si="1213">MAX(F1191,SUMIFS($Q$5:$Q$19999,$R$5:$R$19999,RIGHT($A1191,3),$S$5:$S$19999,G$4)*VLOOKUP($C1191,$Y$5:$Z$15,2,FALSE)/8.76)+SUMIF($Y$5:$Y$15,$C1191,$AA$5:$AA$15)</f>
        <v>0.17071917808219175</v>
      </c>
      <c r="H1191" s="17">
        <f t="shared" ca="1" si="1213"/>
        <v>0.31004566210045659</v>
      </c>
      <c r="I1191" s="17">
        <f t="shared" ca="1" si="1213"/>
        <v>0.53635844748858441</v>
      </c>
      <c r="J1191" s="17">
        <f t="shared" ca="1" si="1213"/>
        <v>0.87785388127853881</v>
      </c>
      <c r="K1191" s="17">
        <f t="shared" ca="1" si="1213"/>
        <v>1.3571917808219176</v>
      </c>
      <c r="L1191" s="17">
        <f t="shared" ca="1" si="1213"/>
        <v>1.9804794520547941</v>
      </c>
      <c r="M1191" s="17">
        <f t="shared" ca="1" si="1213"/>
        <v>2.7125570776255703</v>
      </c>
      <c r="N1191" s="17">
        <f t="shared" ca="1" si="1213"/>
        <v>3.0996575342465746</v>
      </c>
      <c r="O1191" s="18">
        <v>3</v>
      </c>
      <c r="Q1191" s="19">
        <f t="shared" ca="1" si="1175"/>
        <v>30.193000000000001</v>
      </c>
      <c r="R1191" t="s">
        <v>65</v>
      </c>
      <c r="S1191">
        <v>2072</v>
      </c>
      <c r="T1191" s="17">
        <v>16.901</v>
      </c>
      <c r="U1191" s="17">
        <v>24.248999999999999</v>
      </c>
      <c r="V1191" s="17">
        <v>30.193000000000001</v>
      </c>
    </row>
    <row r="1192" spans="1:22" x14ac:dyDescent="0.45">
      <c r="A1192" t="str">
        <f t="shared" ref="A1192:B1192" si="1214">A1024</f>
        <v>BEL</v>
      </c>
      <c r="B1192" t="str">
        <f t="shared" si="1214"/>
        <v>Belgium</v>
      </c>
      <c r="C1192" s="6">
        <f t="shared" si="1147"/>
        <v>8</v>
      </c>
      <c r="E1192" t="str">
        <f t="shared" si="1173"/>
        <v>NatGrdExt_BEL_8</v>
      </c>
      <c r="F1192" s="17">
        <f t="shared" ca="1" si="1188"/>
        <v>5.5493721461187207</v>
      </c>
      <c r="G1192" s="17">
        <f t="shared" ca="1" si="1213"/>
        <v>5.6343036529680353</v>
      </c>
      <c r="H1192" s="17">
        <f t="shared" ca="1" si="1213"/>
        <v>5.758276255707762</v>
      </c>
      <c r="I1192" s="17">
        <f t="shared" ca="1" si="1213"/>
        <v>5.8526255707762544</v>
      </c>
      <c r="J1192" s="17">
        <f t="shared" ca="1" si="1213"/>
        <v>5.9703767123287665</v>
      </c>
      <c r="K1192" s="17">
        <f t="shared" ca="1" si="1213"/>
        <v>6.1385273972602734</v>
      </c>
      <c r="L1192" s="17">
        <f t="shared" ca="1" si="1213"/>
        <v>6.3676369863013695</v>
      </c>
      <c r="M1192" s="17">
        <f t="shared" ca="1" si="1213"/>
        <v>6.6708333333333334</v>
      </c>
      <c r="N1192" s="17">
        <f t="shared" ca="1" si="1213"/>
        <v>6.8488584474885839</v>
      </c>
      <c r="O1192" s="18">
        <v>3</v>
      </c>
      <c r="Q1192" s="19">
        <f t="shared" ca="1" si="1175"/>
        <v>31.466999999999999</v>
      </c>
      <c r="R1192" t="s">
        <v>65</v>
      </c>
      <c r="S1192">
        <v>2073</v>
      </c>
      <c r="T1192" s="17">
        <v>17.402999999999999</v>
      </c>
      <c r="U1192" s="17">
        <v>25.135000000000002</v>
      </c>
      <c r="V1192" s="17">
        <v>31.466999999999999</v>
      </c>
    </row>
    <row r="1193" spans="1:22" x14ac:dyDescent="0.45">
      <c r="A1193" t="str">
        <f t="shared" ref="A1193:B1193" si="1215">A1025</f>
        <v>BEN</v>
      </c>
      <c r="B1193" t="str">
        <f t="shared" si="1215"/>
        <v>Benin</v>
      </c>
      <c r="C1193" s="6">
        <f t="shared" si="1147"/>
        <v>8</v>
      </c>
      <c r="E1193" t="str">
        <f t="shared" si="1173"/>
        <v>NatGrdExt_BEN_8</v>
      </c>
      <c r="F1193" s="17">
        <f t="shared" ca="1" si="1188"/>
        <v>0.13196347031963468</v>
      </c>
      <c r="G1193" s="17">
        <f t="shared" ca="1" si="1213"/>
        <v>0.18344748858447485</v>
      </c>
      <c r="H1193" s="17">
        <f t="shared" ca="1" si="1213"/>
        <v>0.34029680365296799</v>
      </c>
      <c r="I1193" s="17">
        <f t="shared" ca="1" si="1213"/>
        <v>0.59897260273972597</v>
      </c>
      <c r="J1193" s="17">
        <f t="shared" ca="1" si="1213"/>
        <v>1.0013698630136985</v>
      </c>
      <c r="K1193" s="17">
        <f t="shared" ca="1" si="1213"/>
        <v>1.5836757990867578</v>
      </c>
      <c r="L1193" s="17">
        <f t="shared" ca="1" si="1213"/>
        <v>2.3566780821917805</v>
      </c>
      <c r="M1193" s="17">
        <f t="shared" ca="1" si="1213"/>
        <v>3.2885273972602738</v>
      </c>
      <c r="N1193" s="17">
        <f t="shared" ca="1" si="1213"/>
        <v>3.7914383561643827</v>
      </c>
      <c r="O1193" s="18">
        <v>3</v>
      </c>
      <c r="Q1193" s="19">
        <f t="shared" ca="1" si="1175"/>
        <v>32.774000000000001</v>
      </c>
      <c r="R1193" t="s">
        <v>65</v>
      </c>
      <c r="S1193">
        <v>2074</v>
      </c>
      <c r="T1193" s="17">
        <v>17.91</v>
      </c>
      <c r="U1193" s="17">
        <v>26.036999999999999</v>
      </c>
      <c r="V1193" s="17">
        <v>32.774000000000001</v>
      </c>
    </row>
    <row r="1194" spans="1:22" x14ac:dyDescent="0.45">
      <c r="A1194" t="str">
        <f t="shared" ref="A1194:B1194" si="1216">A1026</f>
        <v>BFA</v>
      </c>
      <c r="B1194" t="str">
        <f t="shared" si="1216"/>
        <v>Burkina Faso</v>
      </c>
      <c r="C1194" s="6">
        <f t="shared" si="1147"/>
        <v>8</v>
      </c>
      <c r="E1194" t="str">
        <f t="shared" si="1173"/>
        <v>NatGrdExt_BFA_8</v>
      </c>
      <c r="F1194" s="17">
        <f t="shared" ca="1" si="1188"/>
        <v>0.21763698630136985</v>
      </c>
      <c r="G1194" s="17">
        <f t="shared" ca="1" si="1213"/>
        <v>0.31347031963470318</v>
      </c>
      <c r="H1194" s="17">
        <f t="shared" ca="1" si="1213"/>
        <v>0.63504566210045654</v>
      </c>
      <c r="I1194" s="17">
        <f t="shared" ca="1" si="1213"/>
        <v>1.2231164383561641</v>
      </c>
      <c r="J1194" s="17">
        <f t="shared" ca="1" si="1213"/>
        <v>2.2276826484018262</v>
      </c>
      <c r="K1194" s="17">
        <f t="shared" ca="1" si="1213"/>
        <v>3.8160388127853873</v>
      </c>
      <c r="L1194" s="17">
        <f t="shared" ca="1" si="1213"/>
        <v>6.1241438356164375</v>
      </c>
      <c r="M1194" s="17">
        <f t="shared" ca="1" si="1213"/>
        <v>9.1814497716894969</v>
      </c>
      <c r="N1194" s="17">
        <f t="shared" ca="1" si="1213"/>
        <v>10.950057077625569</v>
      </c>
      <c r="O1194" s="18">
        <v>3</v>
      </c>
      <c r="Q1194" s="19">
        <f t="shared" ca="1" si="1175"/>
        <v>34.113999999999997</v>
      </c>
      <c r="R1194" t="s">
        <v>65</v>
      </c>
      <c r="S1194">
        <v>2075</v>
      </c>
      <c r="T1194" s="17">
        <v>18.420000000000002</v>
      </c>
      <c r="U1194" s="17">
        <v>26.952000000000002</v>
      </c>
      <c r="V1194" s="17">
        <v>34.113999999999997</v>
      </c>
    </row>
    <row r="1195" spans="1:22" x14ac:dyDescent="0.45">
      <c r="A1195" t="str">
        <f t="shared" ref="A1195:B1195" si="1217">A1027</f>
        <v>BGD</v>
      </c>
      <c r="B1195" t="str">
        <f t="shared" si="1217"/>
        <v>Bangladesh</v>
      </c>
      <c r="C1195" s="6">
        <f t="shared" si="1147"/>
        <v>8</v>
      </c>
      <c r="E1195" t="str">
        <f t="shared" si="1173"/>
        <v>NatGrdExt_BGD_8</v>
      </c>
      <c r="F1195" s="17">
        <f t="shared" ca="1" si="1188"/>
        <v>7.0674657534246572</v>
      </c>
      <c r="G1195" s="17">
        <f t="shared" ca="1" si="1213"/>
        <v>10.232077625570774</v>
      </c>
      <c r="H1195" s="17">
        <f t="shared" ca="1" si="1213"/>
        <v>19.030365296803648</v>
      </c>
      <c r="I1195" s="17">
        <f t="shared" ca="1" si="1213"/>
        <v>29.318778538812779</v>
      </c>
      <c r="J1195" s="17">
        <f t="shared" ca="1" si="1213"/>
        <v>38.129737442922369</v>
      </c>
      <c r="K1195" s="17">
        <f t="shared" ca="1" si="1213"/>
        <v>43.992579908675793</v>
      </c>
      <c r="L1195" s="17">
        <f t="shared" ca="1" si="1213"/>
        <v>47.521746575342462</v>
      </c>
      <c r="M1195" s="17">
        <f t="shared" ca="1" si="1213"/>
        <v>49.769406392694059</v>
      </c>
      <c r="N1195" s="17">
        <f t="shared" ca="1" si="1213"/>
        <v>50.708105022831042</v>
      </c>
      <c r="O1195" s="18">
        <v>3</v>
      </c>
      <c r="Q1195" s="19">
        <f t="shared" ca="1" si="1175"/>
        <v>35.487000000000002</v>
      </c>
      <c r="R1195" t="s">
        <v>65</v>
      </c>
      <c r="S1195">
        <v>2076</v>
      </c>
      <c r="T1195" s="17">
        <v>18.933</v>
      </c>
      <c r="U1195" s="17">
        <v>27.879000000000001</v>
      </c>
      <c r="V1195" s="17">
        <v>35.487000000000002</v>
      </c>
    </row>
    <row r="1196" spans="1:22" x14ac:dyDescent="0.45">
      <c r="A1196" t="str">
        <f t="shared" ref="A1196:B1196" si="1218">A1028</f>
        <v>BGR</v>
      </c>
      <c r="B1196" t="str">
        <f t="shared" si="1218"/>
        <v>Bulgaria</v>
      </c>
      <c r="C1196" s="6">
        <f t="shared" si="1147"/>
        <v>8</v>
      </c>
      <c r="E1196" t="str">
        <f t="shared" si="1173"/>
        <v>NatGrdExt_BGR_8</v>
      </c>
      <c r="F1196" s="17">
        <f t="shared" ca="1" si="1188"/>
        <v>1.9041666666666661</v>
      </c>
      <c r="G1196" s="17">
        <f t="shared" ca="1" si="1213"/>
        <v>1.9041666666666661</v>
      </c>
      <c r="H1196" s="17">
        <f t="shared" ca="1" si="1213"/>
        <v>1.9041666666666661</v>
      </c>
      <c r="I1196" s="17">
        <f t="shared" ca="1" si="1213"/>
        <v>1.9041666666666661</v>
      </c>
      <c r="J1196" s="17">
        <f t="shared" ca="1" si="1213"/>
        <v>1.9041666666666661</v>
      </c>
      <c r="K1196" s="17">
        <f t="shared" ca="1" si="1213"/>
        <v>1.9041666666666661</v>
      </c>
      <c r="L1196" s="17">
        <f t="shared" ca="1" si="1213"/>
        <v>1.9041666666666661</v>
      </c>
      <c r="M1196" s="17">
        <f t="shared" ca="1" si="1213"/>
        <v>1.9041666666666661</v>
      </c>
      <c r="N1196" s="17">
        <f t="shared" ca="1" si="1213"/>
        <v>1.9113013698630132</v>
      </c>
      <c r="O1196" s="18">
        <v>3</v>
      </c>
      <c r="Q1196" s="19">
        <f t="shared" ca="1" si="1175"/>
        <v>36.892000000000003</v>
      </c>
      <c r="R1196" t="s">
        <v>65</v>
      </c>
      <c r="S1196">
        <v>2077</v>
      </c>
      <c r="T1196" s="17">
        <v>19.446000000000002</v>
      </c>
      <c r="U1196" s="17">
        <v>28.818999999999999</v>
      </c>
      <c r="V1196" s="17">
        <v>36.892000000000003</v>
      </c>
    </row>
    <row r="1197" spans="1:22" x14ac:dyDescent="0.45">
      <c r="A1197" t="str">
        <f t="shared" ref="A1197:B1197" si="1219">A1029</f>
        <v>BHR</v>
      </c>
      <c r="B1197" t="str">
        <f t="shared" si="1219"/>
        <v>Bahrain</v>
      </c>
      <c r="C1197" s="6">
        <f t="shared" si="1147"/>
        <v>8</v>
      </c>
      <c r="E1197" t="str">
        <f t="shared" si="1173"/>
        <v>NatGrdExt_BHR_8</v>
      </c>
      <c r="F1197" s="17">
        <f t="shared" ca="1" si="1188"/>
        <v>1.9150684931506845</v>
      </c>
      <c r="G1197" s="17">
        <f t="shared" ca="1" si="1213"/>
        <v>1.939155251141552</v>
      </c>
      <c r="H1197" s="17">
        <f t="shared" ca="1" si="1213"/>
        <v>2.0606735159817351</v>
      </c>
      <c r="I1197" s="17">
        <f t="shared" ca="1" si="1213"/>
        <v>2.1472602739726021</v>
      </c>
      <c r="J1197" s="17">
        <f t="shared" ca="1" si="1213"/>
        <v>2.1765981735159814</v>
      </c>
      <c r="K1197" s="17">
        <f t="shared" ca="1" si="1213"/>
        <v>2.1899543378995432</v>
      </c>
      <c r="L1197" s="17">
        <f t="shared" ca="1" si="1213"/>
        <v>2.1974315068493149</v>
      </c>
      <c r="M1197" s="17">
        <f t="shared" ca="1" si="1213"/>
        <v>2.2470890410958901</v>
      </c>
      <c r="N1197" s="17">
        <f t="shared" ca="1" si="1213"/>
        <v>2.2837328767123286</v>
      </c>
      <c r="O1197" s="18">
        <v>3</v>
      </c>
      <c r="Q1197" s="19">
        <f t="shared" ca="1" si="1175"/>
        <v>38.326999999999998</v>
      </c>
      <c r="R1197" t="s">
        <v>65</v>
      </c>
      <c r="S1197">
        <v>2078</v>
      </c>
      <c r="T1197" s="17">
        <v>19.960999999999999</v>
      </c>
      <c r="U1197" s="17">
        <v>29.77</v>
      </c>
      <c r="V1197" s="17">
        <v>38.326999999999998</v>
      </c>
    </row>
    <row r="1198" spans="1:22" x14ac:dyDescent="0.45">
      <c r="A1198" t="str">
        <f t="shared" ref="A1198:B1198" si="1220">A1030</f>
        <v>BHS</v>
      </c>
      <c r="B1198" t="str">
        <f t="shared" si="1220"/>
        <v>The Bahamas</v>
      </c>
      <c r="C1198" s="6">
        <f t="shared" ref="C1198:C1261" si="1221">C1030+1</f>
        <v>8</v>
      </c>
      <c r="E1198" t="str">
        <f t="shared" si="1173"/>
        <v>NatGrdExt_BHS_8</v>
      </c>
      <c r="F1198" s="17">
        <f t="shared" ca="1" si="1188"/>
        <v>0.13350456621004564</v>
      </c>
      <c r="G1198" s="17">
        <f t="shared" ca="1" si="1213"/>
        <v>0.13824200913242007</v>
      </c>
      <c r="H1198" s="17">
        <f t="shared" ca="1" si="1213"/>
        <v>0.14434931506849313</v>
      </c>
      <c r="I1198" s="17">
        <f t="shared" ca="1" si="1213"/>
        <v>0.14668949771689493</v>
      </c>
      <c r="J1198" s="17">
        <f t="shared" ca="1" si="1213"/>
        <v>0.14668949771689493</v>
      </c>
      <c r="K1198" s="17">
        <f t="shared" ca="1" si="1213"/>
        <v>0.14668949771689493</v>
      </c>
      <c r="L1198" s="17">
        <f t="shared" ca="1" si="1213"/>
        <v>0.14668949771689493</v>
      </c>
      <c r="M1198" s="17">
        <f t="shared" ca="1" si="1213"/>
        <v>0.14668949771689493</v>
      </c>
      <c r="N1198" s="17">
        <f t="shared" ca="1" si="1213"/>
        <v>0.14668949771689493</v>
      </c>
      <c r="O1198" s="18">
        <v>3</v>
      </c>
      <c r="Q1198" s="19">
        <f t="shared" ca="1" si="1175"/>
        <v>39.792999999999999</v>
      </c>
      <c r="R1198" t="s">
        <v>65</v>
      </c>
      <c r="S1198">
        <v>2079</v>
      </c>
      <c r="T1198" s="17">
        <v>20.475999999999999</v>
      </c>
      <c r="U1198" s="17">
        <v>30.731999999999999</v>
      </c>
      <c r="V1198" s="17">
        <v>39.792999999999999</v>
      </c>
    </row>
    <row r="1199" spans="1:22" x14ac:dyDescent="0.45">
      <c r="A1199" t="str">
        <f t="shared" ref="A1199:B1199" si="1222">A1031</f>
        <v>BIH</v>
      </c>
      <c r="B1199" t="str">
        <f t="shared" si="1222"/>
        <v>Bosnia and Herzegovina</v>
      </c>
      <c r="C1199" s="6">
        <f t="shared" si="1221"/>
        <v>8</v>
      </c>
      <c r="E1199" t="str">
        <f t="shared" si="1173"/>
        <v>NatGrdExt_BIH_8</v>
      </c>
      <c r="F1199" s="17">
        <f t="shared" ca="1" si="1188"/>
        <v>1.0809931506849313</v>
      </c>
      <c r="G1199" s="17">
        <f t="shared" ca="1" si="1213"/>
        <v>1.2651826484018263</v>
      </c>
      <c r="H1199" s="17">
        <f t="shared" ca="1" si="1213"/>
        <v>1.6159246575342463</v>
      </c>
      <c r="I1199" s="17">
        <f t="shared" ca="1" si="1213"/>
        <v>1.8724885844748853</v>
      </c>
      <c r="J1199" s="17">
        <f t="shared" ca="1" si="1213"/>
        <v>2.0393835616438349</v>
      </c>
      <c r="K1199" s="17">
        <f t="shared" ca="1" si="1213"/>
        <v>2.1336757990867574</v>
      </c>
      <c r="L1199" s="17">
        <f t="shared" ca="1" si="1213"/>
        <v>2.1724885844748854</v>
      </c>
      <c r="M1199" s="17">
        <f t="shared" ca="1" si="1213"/>
        <v>2.2047374429223741</v>
      </c>
      <c r="N1199" s="17">
        <f t="shared" ca="1" si="1213"/>
        <v>2.2249429223744288</v>
      </c>
      <c r="O1199" s="18">
        <v>3</v>
      </c>
      <c r="Q1199" s="19">
        <f t="shared" ca="1" si="1175"/>
        <v>41.289000000000001</v>
      </c>
      <c r="R1199" t="s">
        <v>65</v>
      </c>
      <c r="S1199">
        <v>2080</v>
      </c>
      <c r="T1199" s="17">
        <v>20.99</v>
      </c>
      <c r="U1199" s="17">
        <v>31.702000000000002</v>
      </c>
      <c r="V1199" s="17">
        <v>41.289000000000001</v>
      </c>
    </row>
    <row r="1200" spans="1:22" x14ac:dyDescent="0.45">
      <c r="A1200" t="str">
        <f t="shared" ref="A1200:B1200" si="1223">A1032</f>
        <v>BLR</v>
      </c>
      <c r="B1200" t="str">
        <f t="shared" si="1223"/>
        <v>Belarus</v>
      </c>
      <c r="C1200" s="6">
        <f t="shared" si="1221"/>
        <v>8</v>
      </c>
      <c r="E1200" t="str">
        <f t="shared" si="1173"/>
        <v>NatGrdExt_BLR_8</v>
      </c>
      <c r="F1200" s="17">
        <f t="shared" ca="1" si="1188"/>
        <v>2.0475456621004562</v>
      </c>
      <c r="G1200" s="17">
        <f t="shared" ca="1" si="1213"/>
        <v>2.050856164383561</v>
      </c>
      <c r="H1200" s="17">
        <f t="shared" ca="1" si="1213"/>
        <v>2.050856164383561</v>
      </c>
      <c r="I1200" s="17">
        <f t="shared" ca="1" si="1213"/>
        <v>2.0563926940639266</v>
      </c>
      <c r="J1200" s="17">
        <f t="shared" ca="1" si="1213"/>
        <v>2.0563926940639266</v>
      </c>
      <c r="K1200" s="17">
        <f t="shared" ca="1" si="1213"/>
        <v>2.0563926940639266</v>
      </c>
      <c r="L1200" s="17">
        <f t="shared" ca="1" si="1213"/>
        <v>2.0805936073059357</v>
      </c>
      <c r="M1200" s="17">
        <f t="shared" ca="1" si="1213"/>
        <v>2.1299086757990864</v>
      </c>
      <c r="N1200" s="17">
        <f t="shared" ca="1" si="1213"/>
        <v>2.1605593607305935</v>
      </c>
      <c r="O1200" s="18">
        <v>3</v>
      </c>
      <c r="Q1200" s="19">
        <f t="shared" ca="1" si="1175"/>
        <v>42.813000000000002</v>
      </c>
      <c r="R1200" t="s">
        <v>65</v>
      </c>
      <c r="S1200">
        <v>2081</v>
      </c>
      <c r="T1200" s="17">
        <v>21.501999999999999</v>
      </c>
      <c r="U1200" s="17">
        <v>32.680999999999997</v>
      </c>
      <c r="V1200" s="17">
        <v>42.813000000000002</v>
      </c>
    </row>
    <row r="1201" spans="1:22" x14ac:dyDescent="0.45">
      <c r="A1201" t="str">
        <f t="shared" ref="A1201:B1201" si="1224">A1033</f>
        <v>BLZ</v>
      </c>
      <c r="B1201" t="str">
        <f t="shared" si="1224"/>
        <v>Belize</v>
      </c>
      <c r="C1201" s="6">
        <f t="shared" si="1221"/>
        <v>8</v>
      </c>
      <c r="E1201" t="str">
        <f t="shared" si="1173"/>
        <v>NatGrdExt_BLZ_8</v>
      </c>
      <c r="F1201" s="17">
        <f t="shared" ca="1" si="1188"/>
        <v>0.14041095890410957</v>
      </c>
      <c r="G1201" s="17">
        <f t="shared" ref="G1201:N1210" ca="1" si="1225">MAX(F1201,SUMIFS($Q$5:$Q$19999,$R$5:$R$19999,RIGHT($A1201,3),$S$5:$S$19999,G$4)*VLOOKUP($C1201,$Y$5:$Z$15,2,FALSE)/8.76)+SUMIF($Y$5:$Y$15,$C1201,$AA$5:$AA$15)</f>
        <v>0.15365296803652967</v>
      </c>
      <c r="H1201" s="17">
        <f t="shared" ca="1" si="1225"/>
        <v>0.1807077625570776</v>
      </c>
      <c r="I1201" s="17">
        <f t="shared" ca="1" si="1225"/>
        <v>0.20793378995433787</v>
      </c>
      <c r="J1201" s="17">
        <f t="shared" ca="1" si="1225"/>
        <v>0.2350456621004566</v>
      </c>
      <c r="K1201" s="17">
        <f t="shared" ca="1" si="1225"/>
        <v>0.26215753424657529</v>
      </c>
      <c r="L1201" s="17">
        <f t="shared" ca="1" si="1225"/>
        <v>0.28795662100456615</v>
      </c>
      <c r="M1201" s="17">
        <f t="shared" ca="1" si="1225"/>
        <v>0.31198630136986299</v>
      </c>
      <c r="N1201" s="17">
        <f t="shared" ca="1" si="1225"/>
        <v>0.32414383561643834</v>
      </c>
      <c r="O1201" s="18">
        <v>3</v>
      </c>
      <c r="Q1201" s="19">
        <f t="shared" ca="1" si="1175"/>
        <v>44.363999999999997</v>
      </c>
      <c r="R1201" t="s">
        <v>65</v>
      </c>
      <c r="S1201">
        <v>2082</v>
      </c>
      <c r="T1201" s="17">
        <v>22.012</v>
      </c>
      <c r="U1201" s="17">
        <v>33.667000000000002</v>
      </c>
      <c r="V1201" s="17">
        <v>44.363999999999997</v>
      </c>
    </row>
    <row r="1202" spans="1:22" x14ac:dyDescent="0.45">
      <c r="A1202" t="str">
        <f t="shared" ref="A1202:B1202" si="1226">A1034</f>
        <v>BOL</v>
      </c>
      <c r="B1202" t="str">
        <f t="shared" si="1226"/>
        <v>Bolivia</v>
      </c>
      <c r="C1202" s="6">
        <f t="shared" si="1221"/>
        <v>8</v>
      </c>
      <c r="E1202" t="str">
        <f t="shared" si="1173"/>
        <v>NatGrdExt_BOL_8</v>
      </c>
      <c r="F1202" s="17">
        <f t="shared" ca="1" si="1188"/>
        <v>0.7112442922374429</v>
      </c>
      <c r="G1202" s="17">
        <f t="shared" ca="1" si="1225"/>
        <v>0.90867579908675788</v>
      </c>
      <c r="H1202" s="17">
        <f t="shared" ca="1" si="1225"/>
        <v>1.4524543378995431</v>
      </c>
      <c r="I1202" s="17">
        <f t="shared" ca="1" si="1225"/>
        <v>2.2256849315068488</v>
      </c>
      <c r="J1202" s="17">
        <f t="shared" ca="1" si="1225"/>
        <v>3.2583904109589041</v>
      </c>
      <c r="K1202" s="17">
        <f t="shared" ca="1" si="1225"/>
        <v>4.5271118721461177</v>
      </c>
      <c r="L1202" s="17">
        <f t="shared" ca="1" si="1225"/>
        <v>5.979908675799086</v>
      </c>
      <c r="M1202" s="17">
        <f t="shared" ca="1" si="1225"/>
        <v>7.5346461187214597</v>
      </c>
      <c r="N1202" s="17">
        <f t="shared" ca="1" si="1225"/>
        <v>8.3207191780821894</v>
      </c>
      <c r="O1202" s="18">
        <v>3</v>
      </c>
      <c r="Q1202" s="19">
        <f t="shared" ca="1" si="1175"/>
        <v>45.942</v>
      </c>
      <c r="R1202" t="s">
        <v>65</v>
      </c>
      <c r="S1202">
        <v>2083</v>
      </c>
      <c r="T1202" s="17">
        <v>22.518000000000001</v>
      </c>
      <c r="U1202" s="17">
        <v>34.658999999999999</v>
      </c>
      <c r="V1202" s="17">
        <v>45.942</v>
      </c>
    </row>
    <row r="1203" spans="1:22" x14ac:dyDescent="0.45">
      <c r="A1203" t="str">
        <f t="shared" ref="A1203:B1203" si="1227">A1035</f>
        <v>BRA</v>
      </c>
      <c r="B1203" t="str">
        <f t="shared" si="1227"/>
        <v>Brazil</v>
      </c>
      <c r="C1203" s="6">
        <f t="shared" si="1221"/>
        <v>8</v>
      </c>
      <c r="E1203" t="str">
        <f t="shared" si="1173"/>
        <v>NatGrdExt_BRA_8</v>
      </c>
      <c r="F1203" s="17">
        <f t="shared" ca="1" si="1188"/>
        <v>38.99891552511415</v>
      </c>
      <c r="G1203" s="17">
        <f t="shared" ca="1" si="1225"/>
        <v>43.141952054794515</v>
      </c>
      <c r="H1203" s="17">
        <f t="shared" ca="1" si="1225"/>
        <v>50.476826484018261</v>
      </c>
      <c r="I1203" s="17">
        <f t="shared" ca="1" si="1225"/>
        <v>55.956906392694059</v>
      </c>
      <c r="J1203" s="17">
        <f t="shared" ca="1" si="1225"/>
        <v>59.54280821917807</v>
      </c>
      <c r="K1203" s="17">
        <f t="shared" ca="1" si="1225"/>
        <v>61.661529680365284</v>
      </c>
      <c r="L1203" s="17">
        <f t="shared" ca="1" si="1225"/>
        <v>63.003995433789939</v>
      </c>
      <c r="M1203" s="17">
        <f t="shared" ca="1" si="1225"/>
        <v>64.166666666666657</v>
      </c>
      <c r="N1203" s="17">
        <f t="shared" ca="1" si="1225"/>
        <v>64.833333333333329</v>
      </c>
      <c r="O1203" s="18">
        <v>3</v>
      </c>
      <c r="Q1203" s="19">
        <f t="shared" ca="1" si="1175"/>
        <v>47.545000000000002</v>
      </c>
      <c r="R1203" t="s">
        <v>65</v>
      </c>
      <c r="S1203">
        <v>2084</v>
      </c>
      <c r="T1203" s="17">
        <v>23.018999999999998</v>
      </c>
      <c r="U1203" s="17">
        <v>35.655999999999999</v>
      </c>
      <c r="V1203" s="17">
        <v>47.545000000000002</v>
      </c>
    </row>
    <row r="1204" spans="1:22" x14ac:dyDescent="0.45">
      <c r="A1204" t="str">
        <f t="shared" ref="A1204:B1204" si="1228">A1036</f>
        <v>BRN</v>
      </c>
      <c r="B1204" t="str">
        <f t="shared" si="1228"/>
        <v>Brunei</v>
      </c>
      <c r="C1204" s="6">
        <f t="shared" si="1221"/>
        <v>8</v>
      </c>
      <c r="E1204" t="str">
        <f t="shared" si="1173"/>
        <v>NatGrdExt_BRN_8</v>
      </c>
      <c r="F1204" s="17">
        <f t="shared" ca="1" si="1188"/>
        <v>0.25268264840182642</v>
      </c>
      <c r="G1204" s="17">
        <f t="shared" ca="1" si="1225"/>
        <v>0.26757990867579901</v>
      </c>
      <c r="H1204" s="17">
        <f t="shared" ca="1" si="1225"/>
        <v>0.29155251141552507</v>
      </c>
      <c r="I1204" s="17">
        <f t="shared" ca="1" si="1225"/>
        <v>0.30896118721461185</v>
      </c>
      <c r="J1204" s="17">
        <f t="shared" ca="1" si="1225"/>
        <v>0.32220319634703187</v>
      </c>
      <c r="K1204" s="17">
        <f t="shared" ca="1" si="1225"/>
        <v>0.33144977168949769</v>
      </c>
      <c r="L1204" s="17">
        <f t="shared" ca="1" si="1225"/>
        <v>0.34041095890410955</v>
      </c>
      <c r="M1204" s="17">
        <f t="shared" ca="1" si="1225"/>
        <v>0.35222602739726022</v>
      </c>
      <c r="N1204" s="17">
        <f t="shared" ca="1" si="1225"/>
        <v>0.35941780821917801</v>
      </c>
      <c r="O1204" s="18">
        <v>3</v>
      </c>
      <c r="Q1204" s="19">
        <f t="shared" ca="1" si="1175"/>
        <v>49.171999999999997</v>
      </c>
      <c r="R1204" t="s">
        <v>65</v>
      </c>
      <c r="S1204">
        <v>2085</v>
      </c>
      <c r="T1204" s="17">
        <v>23.513999999999999</v>
      </c>
      <c r="U1204" s="17">
        <v>36.655000000000001</v>
      </c>
      <c r="V1204" s="17">
        <v>49.171999999999997</v>
      </c>
    </row>
    <row r="1205" spans="1:22" x14ac:dyDescent="0.45">
      <c r="A1205" t="str">
        <f t="shared" ref="A1205:B1205" si="1229">A1037</f>
        <v>BTN</v>
      </c>
      <c r="B1205" t="str">
        <f t="shared" si="1229"/>
        <v>Bhutan</v>
      </c>
      <c r="C1205" s="6">
        <f t="shared" si="1221"/>
        <v>8</v>
      </c>
      <c r="E1205" t="str">
        <f t="shared" si="1173"/>
        <v>NatGrdExt_BTN_8</v>
      </c>
      <c r="F1205" s="17">
        <f t="shared" ca="1" si="1188"/>
        <v>2.7340182648401823E-2</v>
      </c>
      <c r="G1205" s="17">
        <f t="shared" ca="1" si="1225"/>
        <v>3.3561643835616432E-2</v>
      </c>
      <c r="H1205" s="17">
        <f t="shared" ca="1" si="1225"/>
        <v>4.9315068493150677E-2</v>
      </c>
      <c r="I1205" s="17">
        <f t="shared" ca="1" si="1225"/>
        <v>6.9863013698630128E-2</v>
      </c>
      <c r="J1205" s="17">
        <f t="shared" ca="1" si="1225"/>
        <v>9.5205479452054778E-2</v>
      </c>
      <c r="K1205" s="17">
        <f t="shared" ca="1" si="1225"/>
        <v>0.1235159817351598</v>
      </c>
      <c r="L1205" s="17">
        <f t="shared" ca="1" si="1225"/>
        <v>0.15348173515981733</v>
      </c>
      <c r="M1205" s="17">
        <f t="shared" ca="1" si="1225"/>
        <v>0.18493150684931506</v>
      </c>
      <c r="N1205" s="17">
        <f t="shared" ca="1" si="1225"/>
        <v>0.20102739726027394</v>
      </c>
      <c r="O1205" s="18">
        <v>3</v>
      </c>
      <c r="Q1205" s="19">
        <f t="shared" ca="1" si="1175"/>
        <v>50.822000000000003</v>
      </c>
      <c r="R1205" t="s">
        <v>65</v>
      </c>
      <c r="S1205">
        <v>2086</v>
      </c>
      <c r="T1205" s="17">
        <v>24.001999999999999</v>
      </c>
      <c r="U1205" s="17">
        <v>37.655999999999999</v>
      </c>
      <c r="V1205" s="17">
        <v>50.822000000000003</v>
      </c>
    </row>
    <row r="1206" spans="1:22" x14ac:dyDescent="0.45">
      <c r="A1206" t="str">
        <f t="shared" ref="A1206:B1206" si="1230">A1038</f>
        <v>BWA</v>
      </c>
      <c r="B1206" t="str">
        <f t="shared" si="1230"/>
        <v>Botswana</v>
      </c>
      <c r="C1206" s="6">
        <f t="shared" si="1221"/>
        <v>8</v>
      </c>
      <c r="E1206" t="str">
        <f t="shared" si="1173"/>
        <v>NatGrdExt_BWA_8</v>
      </c>
      <c r="F1206" s="17">
        <f t="shared" ca="1" si="1188"/>
        <v>0.32437214611872139</v>
      </c>
      <c r="G1206" s="17">
        <f t="shared" ca="1" si="1225"/>
        <v>0.38144977168949767</v>
      </c>
      <c r="H1206" s="17">
        <f t="shared" ca="1" si="1225"/>
        <v>0.4929223744292236</v>
      </c>
      <c r="I1206" s="17">
        <f t="shared" ca="1" si="1225"/>
        <v>0.59412100456620998</v>
      </c>
      <c r="J1206" s="17">
        <f t="shared" ca="1" si="1225"/>
        <v>0.67562785388127844</v>
      </c>
      <c r="K1206" s="17">
        <f t="shared" ca="1" si="1225"/>
        <v>0.73276255707762539</v>
      </c>
      <c r="L1206" s="17">
        <f t="shared" ca="1" si="1225"/>
        <v>0.77237442922374422</v>
      </c>
      <c r="M1206" s="17">
        <f t="shared" ca="1" si="1225"/>
        <v>0.80005707762557066</v>
      </c>
      <c r="N1206" s="17">
        <f t="shared" ca="1" si="1225"/>
        <v>0.80930365296803641</v>
      </c>
      <c r="O1206" s="18">
        <v>3</v>
      </c>
      <c r="Q1206" s="19">
        <f t="shared" ca="1" si="1175"/>
        <v>52.491999999999997</v>
      </c>
      <c r="R1206" t="s">
        <v>65</v>
      </c>
      <c r="S1206">
        <v>2087</v>
      </c>
      <c r="T1206" s="17">
        <v>24.481999999999999</v>
      </c>
      <c r="U1206" s="17">
        <v>38.658000000000001</v>
      </c>
      <c r="V1206" s="17">
        <v>52.491999999999997</v>
      </c>
    </row>
    <row r="1207" spans="1:22" x14ac:dyDescent="0.45">
      <c r="A1207" t="str">
        <f t="shared" ref="A1207:B1207" si="1231">A1039</f>
        <v>CAF</v>
      </c>
      <c r="B1207" t="str">
        <f t="shared" si="1231"/>
        <v>Central African Republic</v>
      </c>
      <c r="C1207" s="6">
        <f t="shared" si="1221"/>
        <v>8</v>
      </c>
      <c r="E1207" t="str">
        <f t="shared" si="1173"/>
        <v>NatGrdExt_CAF_8</v>
      </c>
      <c r="F1207" s="17">
        <f t="shared" ca="1" si="1188"/>
        <v>4.8287671232876708E-2</v>
      </c>
      <c r="G1207" s="17">
        <f t="shared" ca="1" si="1225"/>
        <v>6.6495433789954331E-2</v>
      </c>
      <c r="H1207" s="17">
        <f t="shared" ca="1" si="1225"/>
        <v>0.12077625570776254</v>
      </c>
      <c r="I1207" s="17">
        <f t="shared" ca="1" si="1225"/>
        <v>0.20793378995433787</v>
      </c>
      <c r="J1207" s="17">
        <f t="shared" ca="1" si="1225"/>
        <v>0.34103881278538806</v>
      </c>
      <c r="K1207" s="17">
        <f t="shared" ca="1" si="1225"/>
        <v>0.52813926940639266</v>
      </c>
      <c r="L1207" s="17">
        <f t="shared" ca="1" si="1225"/>
        <v>0.76889269406392691</v>
      </c>
      <c r="M1207" s="17">
        <f t="shared" ca="1" si="1225"/>
        <v>1.0508561643835614</v>
      </c>
      <c r="N1207" s="17">
        <f t="shared" ca="1" si="1225"/>
        <v>1.1993150684931506</v>
      </c>
      <c r="O1207" s="18">
        <v>3</v>
      </c>
      <c r="Q1207" s="19">
        <f t="shared" ca="1" si="1175"/>
        <v>54.182000000000002</v>
      </c>
      <c r="R1207" t="s">
        <v>65</v>
      </c>
      <c r="S1207">
        <v>2088</v>
      </c>
      <c r="T1207" s="17">
        <v>24.954000000000001</v>
      </c>
      <c r="U1207" s="17">
        <v>39.659999999999997</v>
      </c>
      <c r="V1207" s="17">
        <v>54.182000000000002</v>
      </c>
    </row>
    <row r="1208" spans="1:22" x14ac:dyDescent="0.45">
      <c r="A1208" t="str">
        <f t="shared" ref="A1208:B1208" si="1232">A1040</f>
        <v>CAN</v>
      </c>
      <c r="B1208" t="str">
        <f t="shared" si="1232"/>
        <v>Canada</v>
      </c>
      <c r="C1208" s="6">
        <f t="shared" si="1221"/>
        <v>8</v>
      </c>
      <c r="E1208" t="str">
        <f t="shared" si="1173"/>
        <v>NatGrdExt_CAN_8</v>
      </c>
      <c r="F1208" s="17">
        <f t="shared" ca="1" si="1188"/>
        <v>36.921347031963464</v>
      </c>
      <c r="G1208" s="17">
        <f t="shared" ca="1" si="1225"/>
        <v>37.545376712328761</v>
      </c>
      <c r="H1208" s="17">
        <f t="shared" ca="1" si="1225"/>
        <v>37.957305936073048</v>
      </c>
      <c r="I1208" s="17">
        <f t="shared" ca="1" si="1225"/>
        <v>38.044121004566207</v>
      </c>
      <c r="J1208" s="17">
        <f t="shared" ca="1" si="1225"/>
        <v>38.301598173515977</v>
      </c>
      <c r="K1208" s="17">
        <f t="shared" ca="1" si="1225"/>
        <v>38.850114155251134</v>
      </c>
      <c r="L1208" s="17">
        <f t="shared" ca="1" si="1225"/>
        <v>39.575627853881272</v>
      </c>
      <c r="M1208" s="17">
        <f t="shared" ca="1" si="1225"/>
        <v>40.689783105022826</v>
      </c>
      <c r="N1208" s="17">
        <f t="shared" ca="1" si="1225"/>
        <v>41.468264840182641</v>
      </c>
      <c r="O1208" s="18">
        <v>3</v>
      </c>
      <c r="Q1208" s="19">
        <f t="shared" ca="1" si="1175"/>
        <v>55.890999999999998</v>
      </c>
      <c r="R1208" t="s">
        <v>65</v>
      </c>
      <c r="S1208">
        <v>2089</v>
      </c>
      <c r="T1208" s="17">
        <v>25.416</v>
      </c>
      <c r="U1208" s="17">
        <v>40.658999999999999</v>
      </c>
      <c r="V1208" s="17">
        <v>55.890999999999998</v>
      </c>
    </row>
    <row r="1209" spans="1:22" x14ac:dyDescent="0.45">
      <c r="A1209" t="str">
        <f t="shared" ref="A1209:B1209" si="1233">A1041</f>
        <v>CHE</v>
      </c>
      <c r="B1209" t="str">
        <f t="shared" si="1233"/>
        <v>Switzerland</v>
      </c>
      <c r="C1209" s="6">
        <f t="shared" si="1221"/>
        <v>8</v>
      </c>
      <c r="E1209" t="str">
        <f t="shared" si="1173"/>
        <v>NatGrdExt_CHE_8</v>
      </c>
      <c r="F1209" s="17">
        <f t="shared" ca="1" si="1188"/>
        <v>4.17140410958904</v>
      </c>
      <c r="G1209" s="17">
        <f t="shared" ca="1" si="1225"/>
        <v>4.2484589041095884</v>
      </c>
      <c r="H1209" s="17">
        <f t="shared" ca="1" si="1225"/>
        <v>4.3088470319634693</v>
      </c>
      <c r="I1209" s="17">
        <f t="shared" ca="1" si="1225"/>
        <v>4.3271689497716883</v>
      </c>
      <c r="J1209" s="17">
        <f t="shared" ca="1" si="1225"/>
        <v>4.3285388127853874</v>
      </c>
      <c r="K1209" s="17">
        <f t="shared" ca="1" si="1225"/>
        <v>4.3482876712328764</v>
      </c>
      <c r="L1209" s="17">
        <f t="shared" ca="1" si="1225"/>
        <v>4.4065068493150674</v>
      </c>
      <c r="M1209" s="17">
        <f t="shared" ca="1" si="1225"/>
        <v>4.5378995433789946</v>
      </c>
      <c r="N1209" s="17">
        <f t="shared" ca="1" si="1225"/>
        <v>4.6384132420091317</v>
      </c>
      <c r="O1209" s="18">
        <v>3</v>
      </c>
      <c r="Q1209" s="19">
        <f t="shared" ca="1" si="1175"/>
        <v>57.615000000000002</v>
      </c>
      <c r="R1209" t="s">
        <v>65</v>
      </c>
      <c r="S1209">
        <v>2090</v>
      </c>
      <c r="T1209" s="17">
        <v>25.867000000000001</v>
      </c>
      <c r="U1209" s="17">
        <v>41.655000000000001</v>
      </c>
      <c r="V1209" s="17">
        <v>57.615000000000002</v>
      </c>
    </row>
    <row r="1210" spans="1:22" x14ac:dyDescent="0.45">
      <c r="A1210" t="str">
        <f t="shared" ref="A1210:B1210" si="1234">A1042</f>
        <v>CHL</v>
      </c>
      <c r="B1210" t="str">
        <f t="shared" si="1234"/>
        <v>Chile</v>
      </c>
      <c r="C1210" s="6">
        <f t="shared" si="1221"/>
        <v>8</v>
      </c>
      <c r="E1210" t="str">
        <f t="shared" si="1173"/>
        <v>NatGrdExt_CHL_8</v>
      </c>
      <c r="F1210" s="17">
        <f t="shared" ca="1" si="1188"/>
        <v>5.1957191780821912</v>
      </c>
      <c r="G1210" s="17">
        <f t="shared" ca="1" si="1225"/>
        <v>5.6322488584474879</v>
      </c>
      <c r="H1210" s="17">
        <f t="shared" ca="1" si="1225"/>
        <v>6.2914954337899536</v>
      </c>
      <c r="I1210" s="17">
        <f t="shared" ca="1" si="1225"/>
        <v>6.6581050228310499</v>
      </c>
      <c r="J1210" s="17">
        <f t="shared" ca="1" si="1225"/>
        <v>6.8597031963470316</v>
      </c>
      <c r="K1210" s="17">
        <f t="shared" ca="1" si="1225"/>
        <v>6.9679223744292234</v>
      </c>
      <c r="L1210" s="17">
        <f t="shared" ca="1" si="1225"/>
        <v>7.029851598173515</v>
      </c>
      <c r="M1210" s="17">
        <f t="shared" ca="1" si="1225"/>
        <v>7.1006278538812779</v>
      </c>
      <c r="N1210" s="17">
        <f t="shared" ca="1" si="1225"/>
        <v>7.1526255707762543</v>
      </c>
      <c r="O1210" s="18">
        <v>3</v>
      </c>
      <c r="Q1210" s="19">
        <f t="shared" ca="1" si="1175"/>
        <v>59.354999999999997</v>
      </c>
      <c r="R1210" t="s">
        <v>65</v>
      </c>
      <c r="S1210">
        <v>2091</v>
      </c>
      <c r="T1210" s="17">
        <v>26.306999999999999</v>
      </c>
      <c r="U1210" s="17">
        <v>42.646999999999998</v>
      </c>
      <c r="V1210" s="17">
        <v>59.354999999999997</v>
      </c>
    </row>
    <row r="1211" spans="1:22" x14ac:dyDescent="0.45">
      <c r="A1211" t="str">
        <f t="shared" ref="A1211:B1211" si="1235">A1043</f>
        <v>CHN</v>
      </c>
      <c r="B1211" t="str">
        <f t="shared" si="1235"/>
        <v>China</v>
      </c>
      <c r="C1211" s="6">
        <f t="shared" si="1221"/>
        <v>8</v>
      </c>
      <c r="E1211" t="str">
        <f t="shared" si="1173"/>
        <v>NatGrdExt_CHN_8</v>
      </c>
      <c r="F1211" s="17">
        <f t="shared" ca="1" si="1188"/>
        <v>702.68264840182644</v>
      </c>
      <c r="G1211" s="17">
        <f t="shared" ref="G1211:N1220" ca="1" si="1236">MAX(F1211,SUMIFS($Q$5:$Q$19999,$R$5:$R$19999,RIGHT($A1211,3),$S$5:$S$19999,G$4)*VLOOKUP($C1211,$Y$5:$Z$15,2,FALSE)/8.76)+SUMIF($Y$5:$Y$15,$C1211,$AA$5:$AA$15)</f>
        <v>873.33333333333326</v>
      </c>
      <c r="H1211" s="17">
        <f t="shared" ca="1" si="1236"/>
        <v>1094.8344748858447</v>
      </c>
      <c r="I1211" s="17">
        <f t="shared" ca="1" si="1236"/>
        <v>1156.7865296803652</v>
      </c>
      <c r="J1211" s="17">
        <f t="shared" ca="1" si="1236"/>
        <v>1156.7865296803652</v>
      </c>
      <c r="K1211" s="17">
        <f t="shared" ca="1" si="1236"/>
        <v>1156.7865296803652</v>
      </c>
      <c r="L1211" s="17">
        <f t="shared" ca="1" si="1236"/>
        <v>1156.7865296803652</v>
      </c>
      <c r="M1211" s="17">
        <f t="shared" ca="1" si="1236"/>
        <v>1156.7865296803652</v>
      </c>
      <c r="N1211" s="17">
        <f t="shared" ca="1" si="1236"/>
        <v>1156.7865296803652</v>
      </c>
      <c r="O1211" s="18">
        <v>3</v>
      </c>
      <c r="Q1211" s="19">
        <f t="shared" ca="1" si="1175"/>
        <v>61.106999999999999</v>
      </c>
      <c r="R1211" t="s">
        <v>65</v>
      </c>
      <c r="S1211">
        <v>2092</v>
      </c>
      <c r="T1211" s="17">
        <v>26.734000000000002</v>
      </c>
      <c r="U1211" s="17">
        <v>43.634</v>
      </c>
      <c r="V1211" s="17">
        <v>61.106999999999999</v>
      </c>
    </row>
    <row r="1212" spans="1:22" x14ac:dyDescent="0.45">
      <c r="A1212" t="str">
        <f t="shared" ref="A1212:B1212" si="1237">A1044</f>
        <v>CIV</v>
      </c>
      <c r="B1212" t="str">
        <f t="shared" si="1237"/>
        <v>Ivory Coast</v>
      </c>
      <c r="C1212" s="6">
        <f t="shared" si="1221"/>
        <v>8</v>
      </c>
      <c r="E1212" t="str">
        <f t="shared" si="1173"/>
        <v>NatGrdExt_CIV_8</v>
      </c>
      <c r="F1212" s="17">
        <f t="shared" ca="1" si="1188"/>
        <v>0.61118721461187209</v>
      </c>
      <c r="G1212" s="17">
        <f t="shared" ca="1" si="1236"/>
        <v>0.81113013698630132</v>
      </c>
      <c r="H1212" s="17">
        <f t="shared" ca="1" si="1236"/>
        <v>1.3619863013698628</v>
      </c>
      <c r="I1212" s="17">
        <f t="shared" ca="1" si="1236"/>
        <v>2.1644406392694062</v>
      </c>
      <c r="J1212" s="17">
        <f t="shared" ca="1" si="1236"/>
        <v>3.2616438356164381</v>
      </c>
      <c r="K1212" s="17">
        <f t="shared" ca="1" si="1236"/>
        <v>4.6461187214611872</v>
      </c>
      <c r="L1212" s="17">
        <f t="shared" ca="1" si="1236"/>
        <v>6.2499429223744283</v>
      </c>
      <c r="M1212" s="17">
        <f t="shared" ca="1" si="1236"/>
        <v>7.9664954337899534</v>
      </c>
      <c r="N1212" s="17">
        <f t="shared" ca="1" si="1236"/>
        <v>8.8262557077625559</v>
      </c>
      <c r="O1212" s="18">
        <v>3</v>
      </c>
      <c r="Q1212" s="19">
        <f t="shared" ca="1" si="1175"/>
        <v>62.871000000000002</v>
      </c>
      <c r="R1212" t="s">
        <v>65</v>
      </c>
      <c r="S1212">
        <v>2093</v>
      </c>
      <c r="T1212" s="17">
        <v>27.149000000000001</v>
      </c>
      <c r="U1212" s="17">
        <v>44.613</v>
      </c>
      <c r="V1212" s="17">
        <v>62.871000000000002</v>
      </c>
    </row>
    <row r="1213" spans="1:22" x14ac:dyDescent="0.45">
      <c r="A1213" t="str">
        <f t="shared" ref="A1213:B1213" si="1238">A1045</f>
        <v>CMR</v>
      </c>
      <c r="B1213" t="str">
        <f t="shared" si="1238"/>
        <v>Cameroon</v>
      </c>
      <c r="C1213" s="6">
        <f t="shared" si="1221"/>
        <v>8</v>
      </c>
      <c r="E1213" t="str">
        <f t="shared" si="1173"/>
        <v>NatGrdExt_CMR_8</v>
      </c>
      <c r="F1213" s="17">
        <f t="shared" ca="1" si="1188"/>
        <v>0.68687214611872138</v>
      </c>
      <c r="G1213" s="17">
        <f t="shared" ca="1" si="1236"/>
        <v>0.90867579908675788</v>
      </c>
      <c r="H1213" s="17">
        <f t="shared" ca="1" si="1236"/>
        <v>1.5139269406392692</v>
      </c>
      <c r="I1213" s="17">
        <f t="shared" ca="1" si="1236"/>
        <v>2.3757990867579908</v>
      </c>
      <c r="J1213" s="17">
        <f t="shared" ca="1" si="1236"/>
        <v>3.5227168949771688</v>
      </c>
      <c r="K1213" s="17">
        <f t="shared" ca="1" si="1236"/>
        <v>4.930707762557077</v>
      </c>
      <c r="L1213" s="17">
        <f t="shared" ca="1" si="1236"/>
        <v>6.5158675799086749</v>
      </c>
      <c r="M1213" s="17">
        <f t="shared" ca="1" si="1236"/>
        <v>8.1486301369863003</v>
      </c>
      <c r="N1213" s="17">
        <f t="shared" ca="1" si="1236"/>
        <v>8.9404109589041081</v>
      </c>
      <c r="O1213" s="18">
        <v>3</v>
      </c>
      <c r="Q1213" s="19">
        <f t="shared" ca="1" si="1175"/>
        <v>64.644999999999996</v>
      </c>
      <c r="R1213" t="s">
        <v>65</v>
      </c>
      <c r="S1213">
        <v>2094</v>
      </c>
      <c r="T1213" s="17">
        <v>27.548999999999999</v>
      </c>
      <c r="U1213" s="17">
        <v>45.584000000000003</v>
      </c>
      <c r="V1213" s="17">
        <v>64.644999999999996</v>
      </c>
    </row>
    <row r="1214" spans="1:22" x14ac:dyDescent="0.45">
      <c r="A1214" t="str">
        <f t="shared" ref="A1214:B1214" si="1239">A1046</f>
        <v>COD</v>
      </c>
      <c r="B1214" t="str">
        <f t="shared" si="1239"/>
        <v>Democratic Republic of Congo</v>
      </c>
      <c r="C1214" s="6">
        <f t="shared" si="1221"/>
        <v>8</v>
      </c>
      <c r="E1214" t="str">
        <f t="shared" si="1173"/>
        <v>NatGrdExt_COD_8</v>
      </c>
      <c r="F1214" s="17">
        <f t="shared" ca="1" si="1188"/>
        <v>1.1546803652968034</v>
      </c>
      <c r="G1214" s="17">
        <f t="shared" ca="1" si="1236"/>
        <v>1.6292237442922373</v>
      </c>
      <c r="H1214" s="17">
        <f t="shared" ca="1" si="1236"/>
        <v>3.1086757990867575</v>
      </c>
      <c r="I1214" s="17">
        <f t="shared" ca="1" si="1236"/>
        <v>5.5709474885844736</v>
      </c>
      <c r="J1214" s="17">
        <f t="shared" ca="1" si="1236"/>
        <v>9.3974315068493137</v>
      </c>
      <c r="K1214" s="17">
        <f t="shared" ca="1" si="1236"/>
        <v>14.890296803652964</v>
      </c>
      <c r="L1214" s="17">
        <f t="shared" ca="1" si="1236"/>
        <v>22.096404109589038</v>
      </c>
      <c r="M1214" s="17">
        <f t="shared" ca="1" si="1236"/>
        <v>30.652454337899535</v>
      </c>
      <c r="N1214" s="17">
        <f t="shared" ca="1" si="1236"/>
        <v>35.199200913242009</v>
      </c>
      <c r="O1214" s="18">
        <v>3</v>
      </c>
      <c r="Q1214" s="19">
        <f t="shared" ca="1" si="1175"/>
        <v>66.426000000000002</v>
      </c>
      <c r="R1214" t="s">
        <v>65</v>
      </c>
      <c r="S1214">
        <v>2095</v>
      </c>
      <c r="T1214" s="17">
        <v>27.934999999999999</v>
      </c>
      <c r="U1214" s="17">
        <v>46.545999999999999</v>
      </c>
      <c r="V1214" s="17">
        <v>66.426000000000002</v>
      </c>
    </row>
    <row r="1215" spans="1:22" x14ac:dyDescent="0.45">
      <c r="A1215" t="str">
        <f t="shared" ref="A1215:B1215" si="1240">A1047</f>
        <v>COG</v>
      </c>
      <c r="B1215" t="str">
        <f t="shared" si="1240"/>
        <v>Republic of Congo</v>
      </c>
      <c r="C1215" s="6">
        <f t="shared" si="1221"/>
        <v>8</v>
      </c>
      <c r="E1215" t="str">
        <f t="shared" si="1173"/>
        <v>NatGrdExt_COG_8</v>
      </c>
      <c r="F1215" s="17">
        <f t="shared" ca="1" si="1188"/>
        <v>0.10348173515981735</v>
      </c>
      <c r="G1215" s="17">
        <f t="shared" ca="1" si="1236"/>
        <v>0.1405821917808219</v>
      </c>
      <c r="H1215" s="17">
        <f t="shared" ca="1" si="1236"/>
        <v>0.24920091324200908</v>
      </c>
      <c r="I1215" s="17">
        <f t="shared" ca="1" si="1236"/>
        <v>0.41575342465753418</v>
      </c>
      <c r="J1215" s="17">
        <f t="shared" ca="1" si="1236"/>
        <v>0.65753424657534232</v>
      </c>
      <c r="K1215" s="17">
        <f t="shared" ca="1" si="1236"/>
        <v>0.98219178082191749</v>
      </c>
      <c r="L1215" s="17">
        <f t="shared" ca="1" si="1236"/>
        <v>1.3794520547945204</v>
      </c>
      <c r="M1215" s="17">
        <f t="shared" ca="1" si="1236"/>
        <v>1.8196917808219177</v>
      </c>
      <c r="N1215" s="17">
        <f t="shared" ca="1" si="1236"/>
        <v>2.0429223744292235</v>
      </c>
      <c r="O1215" s="18">
        <v>3</v>
      </c>
      <c r="Q1215" s="19">
        <f t="shared" ca="1" si="1175"/>
        <v>68.213999999999999</v>
      </c>
      <c r="R1215" t="s">
        <v>65</v>
      </c>
      <c r="S1215">
        <v>2096</v>
      </c>
      <c r="T1215" s="17">
        <v>28.305</v>
      </c>
      <c r="U1215" s="17">
        <v>47.496000000000002</v>
      </c>
      <c r="V1215" s="17">
        <v>68.213999999999999</v>
      </c>
    </row>
    <row r="1216" spans="1:22" x14ac:dyDescent="0.45">
      <c r="A1216" t="str">
        <f t="shared" ref="A1216:B1216" si="1241">A1048</f>
        <v>COL</v>
      </c>
      <c r="B1216" t="str">
        <f t="shared" si="1241"/>
        <v>Colombia</v>
      </c>
      <c r="C1216" s="6">
        <f t="shared" si="1221"/>
        <v>8</v>
      </c>
      <c r="E1216" t="str">
        <f t="shared" si="1173"/>
        <v>NatGrdExt_COL_8</v>
      </c>
      <c r="F1216" s="17">
        <f t="shared" ca="1" si="1188"/>
        <v>4.8661529680365287</v>
      </c>
      <c r="G1216" s="17">
        <f t="shared" ca="1" si="1236"/>
        <v>5.5735159817351585</v>
      </c>
      <c r="H1216" s="17">
        <f t="shared" ca="1" si="1236"/>
        <v>7.1351027397260269</v>
      </c>
      <c r="I1216" s="17">
        <f t="shared" ca="1" si="1236"/>
        <v>8.7634703196347026</v>
      </c>
      <c r="J1216" s="17">
        <f t="shared" ca="1" si="1236"/>
        <v>10.359075342465752</v>
      </c>
      <c r="K1216" s="17">
        <f t="shared" ca="1" si="1236"/>
        <v>11.854166666666666</v>
      </c>
      <c r="L1216" s="17">
        <f t="shared" ca="1" si="1236"/>
        <v>13.190353881278538</v>
      </c>
      <c r="M1216" s="17">
        <f t="shared" ca="1" si="1236"/>
        <v>14.404794520547945</v>
      </c>
      <c r="N1216" s="17">
        <f t="shared" ca="1" si="1236"/>
        <v>14.99423515981735</v>
      </c>
      <c r="O1216" s="18">
        <v>3</v>
      </c>
      <c r="Q1216" s="19">
        <f t="shared" ca="1" si="1175"/>
        <v>70.006</v>
      </c>
      <c r="R1216" t="s">
        <v>65</v>
      </c>
      <c r="S1216">
        <v>2097</v>
      </c>
      <c r="T1216" s="17">
        <v>28.658000000000001</v>
      </c>
      <c r="U1216" s="17">
        <v>48.433999999999997</v>
      </c>
      <c r="V1216" s="17">
        <v>70.006</v>
      </c>
    </row>
    <row r="1217" spans="1:22" x14ac:dyDescent="0.45">
      <c r="A1217" t="str">
        <f t="shared" ref="A1217:B1217" si="1242">A1049</f>
        <v>CRI</v>
      </c>
      <c r="B1217" t="str">
        <f t="shared" si="1242"/>
        <v>Costa Rica</v>
      </c>
      <c r="C1217" s="6">
        <f t="shared" si="1221"/>
        <v>8</v>
      </c>
      <c r="E1217" t="str">
        <f t="shared" si="1173"/>
        <v>NatGrdExt_CRI_8</v>
      </c>
      <c r="F1217" s="17">
        <f t="shared" ca="1" si="1188"/>
        <v>0.72579908675799076</v>
      </c>
      <c r="G1217" s="17">
        <f t="shared" ca="1" si="1236"/>
        <v>0.80342465753424652</v>
      </c>
      <c r="H1217" s="17">
        <f t="shared" ca="1" si="1236"/>
        <v>0.94497716894977157</v>
      </c>
      <c r="I1217" s="17">
        <f t="shared" ca="1" si="1236"/>
        <v>1.0599315068493149</v>
      </c>
      <c r="J1217" s="17">
        <f t="shared" ca="1" si="1236"/>
        <v>1.1454337899543379</v>
      </c>
      <c r="K1217" s="17">
        <f t="shared" ca="1" si="1236"/>
        <v>1.2007420091324199</v>
      </c>
      <c r="L1217" s="17">
        <f t="shared" ca="1" si="1236"/>
        <v>1.2332762557077623</v>
      </c>
      <c r="M1217" s="17">
        <f t="shared" ca="1" si="1236"/>
        <v>1.2594748858447486</v>
      </c>
      <c r="N1217" s="17">
        <f t="shared" ca="1" si="1236"/>
        <v>1.2735159817351598</v>
      </c>
      <c r="O1217" s="18">
        <v>3</v>
      </c>
      <c r="Q1217" s="19">
        <f t="shared" ca="1" si="1175"/>
        <v>71.801000000000002</v>
      </c>
      <c r="R1217" t="s">
        <v>65</v>
      </c>
      <c r="S1217">
        <v>2098</v>
      </c>
      <c r="T1217" s="17">
        <v>28.994</v>
      </c>
      <c r="U1217" s="17">
        <v>49.357999999999997</v>
      </c>
      <c r="V1217" s="17">
        <v>71.801000000000002</v>
      </c>
    </row>
    <row r="1218" spans="1:22" x14ac:dyDescent="0.45">
      <c r="A1218" t="str">
        <f t="shared" ref="A1218:B1218" si="1243">A1050</f>
        <v>CUB</v>
      </c>
      <c r="B1218" t="str">
        <f t="shared" si="1243"/>
        <v>Cuba</v>
      </c>
      <c r="C1218" s="6">
        <f t="shared" si="1221"/>
        <v>8</v>
      </c>
      <c r="E1218" t="str">
        <f t="shared" si="1173"/>
        <v>NatGrdExt_CUB_8</v>
      </c>
      <c r="F1218" s="17">
        <f t="shared" ca="1" si="1188"/>
        <v>1.0936073059360729</v>
      </c>
      <c r="G1218" s="17">
        <f t="shared" ca="1" si="1236"/>
        <v>1.1719178082191779</v>
      </c>
      <c r="H1218" s="17">
        <f t="shared" ca="1" si="1236"/>
        <v>1.3070205479452053</v>
      </c>
      <c r="I1218" s="17">
        <f t="shared" ca="1" si="1236"/>
        <v>1.4020547945205477</v>
      </c>
      <c r="J1218" s="17">
        <f t="shared" ca="1" si="1236"/>
        <v>1.4564497716894975</v>
      </c>
      <c r="K1218" s="17">
        <f t="shared" ca="1" si="1236"/>
        <v>1.4942351598173513</v>
      </c>
      <c r="L1218" s="17">
        <f t="shared" ca="1" si="1236"/>
        <v>1.5324200913242008</v>
      </c>
      <c r="M1218" s="17">
        <f t="shared" ca="1" si="1236"/>
        <v>1.5673515981735158</v>
      </c>
      <c r="N1218" s="17">
        <f t="shared" ca="1" si="1236"/>
        <v>1.5843036529680365</v>
      </c>
      <c r="O1218" s="18">
        <v>3</v>
      </c>
      <c r="Q1218" s="19">
        <f t="shared" ca="1" si="1175"/>
        <v>73.596000000000004</v>
      </c>
      <c r="R1218" t="s">
        <v>65</v>
      </c>
      <c r="S1218">
        <v>2099</v>
      </c>
      <c r="T1218" s="17">
        <v>29.312999999999999</v>
      </c>
      <c r="U1218" s="17">
        <v>50.267000000000003</v>
      </c>
      <c r="V1218" s="17">
        <v>73.596000000000004</v>
      </c>
    </row>
    <row r="1219" spans="1:22" x14ac:dyDescent="0.45">
      <c r="A1219" t="str">
        <f t="shared" ref="A1219:B1219" si="1244">A1051</f>
        <v>CYP</v>
      </c>
      <c r="B1219" t="str">
        <f t="shared" si="1244"/>
        <v>Cyprus</v>
      </c>
      <c r="C1219" s="6">
        <f t="shared" si="1221"/>
        <v>8</v>
      </c>
      <c r="E1219" t="str">
        <f t="shared" si="1173"/>
        <v>NatGrdExt_CYP_8</v>
      </c>
      <c r="F1219" s="17">
        <f t="shared" ca="1" si="1188"/>
        <v>0.43270547945205479</v>
      </c>
      <c r="G1219" s="17">
        <f t="shared" ca="1" si="1236"/>
        <v>0.4475456621004566</v>
      </c>
      <c r="H1219" s="17">
        <f t="shared" ca="1" si="1236"/>
        <v>0.4695776255707762</v>
      </c>
      <c r="I1219" s="17">
        <f t="shared" ca="1" si="1236"/>
        <v>0.4781963470319634</v>
      </c>
      <c r="J1219" s="17">
        <f t="shared" ca="1" si="1236"/>
        <v>0.48019406392694058</v>
      </c>
      <c r="K1219" s="17">
        <f t="shared" ca="1" si="1236"/>
        <v>0.48019406392694058</v>
      </c>
      <c r="L1219" s="17">
        <f t="shared" ca="1" si="1236"/>
        <v>0.48019406392694058</v>
      </c>
      <c r="M1219" s="17">
        <f t="shared" ca="1" si="1236"/>
        <v>0.48019406392694058</v>
      </c>
      <c r="N1219" s="17">
        <f t="shared" ca="1" si="1236"/>
        <v>0.48019406392694058</v>
      </c>
      <c r="O1219" s="18">
        <v>3</v>
      </c>
      <c r="Q1219" s="19">
        <f t="shared" ca="1" si="1175"/>
        <v>75.391000000000005</v>
      </c>
      <c r="R1219" t="s">
        <v>65</v>
      </c>
      <c r="S1219">
        <v>2100</v>
      </c>
      <c r="T1219" s="17">
        <v>29.613</v>
      </c>
      <c r="U1219" s="17">
        <v>51.16</v>
      </c>
      <c r="V1219" s="17">
        <v>75.391000000000005</v>
      </c>
    </row>
    <row r="1220" spans="1:22" x14ac:dyDescent="0.45">
      <c r="A1220" t="str">
        <f t="shared" ref="A1220:B1220" si="1245">A1052</f>
        <v>CZE</v>
      </c>
      <c r="B1220" t="str">
        <f t="shared" si="1245"/>
        <v>Czech Republic</v>
      </c>
      <c r="C1220" s="6">
        <f t="shared" si="1221"/>
        <v>8</v>
      </c>
      <c r="E1220" t="str">
        <f t="shared" si="1173"/>
        <v>NatGrdExt_CZE_8</v>
      </c>
      <c r="F1220" s="17">
        <f t="shared" ca="1" si="1188"/>
        <v>3.984246575342465</v>
      </c>
      <c r="G1220" s="17">
        <f t="shared" ca="1" si="1236"/>
        <v>3.984246575342465</v>
      </c>
      <c r="H1220" s="17">
        <f t="shared" ca="1" si="1236"/>
        <v>3.984246575342465</v>
      </c>
      <c r="I1220" s="17">
        <f t="shared" ca="1" si="1236"/>
        <v>3.984246575342465</v>
      </c>
      <c r="J1220" s="17">
        <f t="shared" ca="1" si="1236"/>
        <v>3.984246575342465</v>
      </c>
      <c r="K1220" s="17">
        <f t="shared" ca="1" si="1236"/>
        <v>3.984246575342465</v>
      </c>
      <c r="L1220" s="17">
        <f t="shared" ca="1" si="1236"/>
        <v>3.984246575342465</v>
      </c>
      <c r="M1220" s="17">
        <f t="shared" ca="1" si="1236"/>
        <v>3.984246575342465</v>
      </c>
      <c r="N1220" s="17">
        <f t="shared" ca="1" si="1236"/>
        <v>3.984246575342465</v>
      </c>
      <c r="O1220" s="18">
        <v>3</v>
      </c>
      <c r="Q1220" s="19">
        <f t="shared" ca="1" si="1175"/>
        <v>2.6720000000000002</v>
      </c>
      <c r="R1220" t="s">
        <v>66</v>
      </c>
      <c r="S1220">
        <v>2020</v>
      </c>
      <c r="T1220" s="17">
        <v>2.6720000000000002</v>
      </c>
      <c r="U1220" s="17">
        <v>2.6720000000000002</v>
      </c>
      <c r="V1220" s="17">
        <v>2.6720000000000002</v>
      </c>
    </row>
    <row r="1221" spans="1:22" x14ac:dyDescent="0.45">
      <c r="A1221" t="str">
        <f t="shared" ref="A1221:B1221" si="1246">A1053</f>
        <v>DEU</v>
      </c>
      <c r="B1221" t="str">
        <f t="shared" si="1246"/>
        <v>Germany</v>
      </c>
      <c r="C1221" s="6">
        <f t="shared" si="1221"/>
        <v>8</v>
      </c>
      <c r="E1221" t="str">
        <f t="shared" ref="E1221:E1284" si="1247">"NatGrdExt_"&amp;A1221&amp;"_"&amp;C1221</f>
        <v>NatGrdExt_DEU_8</v>
      </c>
      <c r="F1221" s="17">
        <f t="shared" ca="1" si="1188"/>
        <v>34.911815068493141</v>
      </c>
      <c r="G1221" s="17">
        <f t="shared" ref="G1221:N1230" ca="1" si="1248">MAX(F1221,SUMIFS($Q$5:$Q$19999,$R$5:$R$19999,RIGHT($A1221,3),$S$5:$S$19999,G$4)*VLOOKUP($C1221,$Y$5:$Z$15,2,FALSE)/8.76)+SUMIF($Y$5:$Y$15,$C1221,$AA$5:$AA$15)</f>
        <v>34.911815068493141</v>
      </c>
      <c r="H1221" s="17">
        <f t="shared" ca="1" si="1248"/>
        <v>34.911815068493141</v>
      </c>
      <c r="I1221" s="17">
        <f t="shared" ca="1" si="1248"/>
        <v>34.911815068493141</v>
      </c>
      <c r="J1221" s="17">
        <f t="shared" ca="1" si="1248"/>
        <v>34.911815068493141</v>
      </c>
      <c r="K1221" s="17">
        <f t="shared" ca="1" si="1248"/>
        <v>34.911815068493141</v>
      </c>
      <c r="L1221" s="17">
        <f t="shared" ca="1" si="1248"/>
        <v>34.911815068493141</v>
      </c>
      <c r="M1221" s="17">
        <f t="shared" ca="1" si="1248"/>
        <v>34.911815068493141</v>
      </c>
      <c r="N1221" s="17">
        <f t="shared" ca="1" si="1248"/>
        <v>34.911815068493141</v>
      </c>
      <c r="O1221" s="18">
        <v>3</v>
      </c>
      <c r="Q1221" s="19">
        <f t="shared" ca="1" si="1175"/>
        <v>2.871</v>
      </c>
      <c r="R1221" t="s">
        <v>66</v>
      </c>
      <c r="S1221">
        <v>2021</v>
      </c>
      <c r="T1221" s="17">
        <v>2.871</v>
      </c>
      <c r="U1221" s="17">
        <v>2.871</v>
      </c>
      <c r="V1221" s="17">
        <v>2.871</v>
      </c>
    </row>
    <row r="1222" spans="1:22" x14ac:dyDescent="0.45">
      <c r="A1222" t="str">
        <f t="shared" ref="A1222:B1222" si="1249">A1054</f>
        <v>DJI</v>
      </c>
      <c r="B1222" t="str">
        <f t="shared" si="1249"/>
        <v>Djibouti</v>
      </c>
      <c r="C1222" s="6">
        <f t="shared" si="1221"/>
        <v>8</v>
      </c>
      <c r="E1222" t="str">
        <f t="shared" si="1247"/>
        <v>NatGrdExt_DJI_8</v>
      </c>
      <c r="F1222" s="17">
        <f t="shared" ca="1" si="1188"/>
        <v>9.4178082191780817E-3</v>
      </c>
      <c r="G1222" s="17">
        <f t="shared" ca="1" si="1248"/>
        <v>1.2442922374429222E-2</v>
      </c>
      <c r="H1222" s="17">
        <f t="shared" ca="1" si="1248"/>
        <v>2.1347031963470316E-2</v>
      </c>
      <c r="I1222" s="17">
        <f t="shared" ca="1" si="1248"/>
        <v>3.4760273972602736E-2</v>
      </c>
      <c r="J1222" s="17">
        <f t="shared" ca="1" si="1248"/>
        <v>5.4452054794520539E-2</v>
      </c>
      <c r="K1222" s="17">
        <f t="shared" ca="1" si="1248"/>
        <v>8.1563926940639256E-2</v>
      </c>
      <c r="L1222" s="17">
        <f t="shared" ca="1" si="1248"/>
        <v>0.11598173515981733</v>
      </c>
      <c r="M1222" s="17">
        <f t="shared" ca="1" si="1248"/>
        <v>0.15747716894977165</v>
      </c>
      <c r="N1222" s="17">
        <f t="shared" ca="1" si="1248"/>
        <v>0.18007990867579907</v>
      </c>
      <c r="O1222" s="18">
        <v>3</v>
      </c>
      <c r="Q1222" s="19">
        <f t="shared" ref="Q1222:Q1285" ca="1" si="1250">OFFSET(S1222,0,MATCH($Q$3,$T$4:$V$4,0))</f>
        <v>3.0830000000000002</v>
      </c>
      <c r="R1222" t="s">
        <v>66</v>
      </c>
      <c r="S1222">
        <v>2022</v>
      </c>
      <c r="T1222" s="17">
        <v>3.0830000000000002</v>
      </c>
      <c r="U1222" s="17">
        <v>3.0830000000000002</v>
      </c>
      <c r="V1222" s="17">
        <v>3.0830000000000002</v>
      </c>
    </row>
    <row r="1223" spans="1:22" x14ac:dyDescent="0.45">
      <c r="A1223" t="str">
        <f t="shared" ref="A1223:B1223" si="1251">A1055</f>
        <v>DNK</v>
      </c>
      <c r="B1223" t="str">
        <f t="shared" si="1251"/>
        <v>Denmark</v>
      </c>
      <c r="C1223" s="6">
        <f t="shared" si="1221"/>
        <v>8</v>
      </c>
      <c r="E1223" t="str">
        <f t="shared" si="1247"/>
        <v>NatGrdExt_DNK_8</v>
      </c>
      <c r="F1223" s="17">
        <f t="shared" ca="1" si="1188"/>
        <v>2.1658105022831049</v>
      </c>
      <c r="G1223" s="17">
        <f t="shared" ca="1" si="1248"/>
        <v>2.2147260273972598</v>
      </c>
      <c r="H1223" s="17">
        <f t="shared" ca="1" si="1248"/>
        <v>2.2896118721461183</v>
      </c>
      <c r="I1223" s="17">
        <f t="shared" ca="1" si="1248"/>
        <v>2.3609589041095886</v>
      </c>
      <c r="J1223" s="17">
        <f t="shared" ca="1" si="1248"/>
        <v>2.4711187214611865</v>
      </c>
      <c r="K1223" s="17">
        <f t="shared" ca="1" si="1248"/>
        <v>2.6170091324200913</v>
      </c>
      <c r="L1223" s="17">
        <f t="shared" ca="1" si="1248"/>
        <v>2.7878424657534246</v>
      </c>
      <c r="M1223" s="17">
        <f t="shared" ca="1" si="1248"/>
        <v>2.9934360730593603</v>
      </c>
      <c r="N1223" s="17">
        <f t="shared" ca="1" si="1248"/>
        <v>3.1106735159817349</v>
      </c>
      <c r="O1223" s="18">
        <v>3</v>
      </c>
      <c r="Q1223" s="19">
        <f t="shared" ca="1" si="1250"/>
        <v>3.3109999999999999</v>
      </c>
      <c r="R1223" t="s">
        <v>66</v>
      </c>
      <c r="S1223">
        <v>2023</v>
      </c>
      <c r="T1223" s="17">
        <v>3.3109999999999999</v>
      </c>
      <c r="U1223" s="17">
        <v>3.3109999999999999</v>
      </c>
      <c r="V1223" s="17">
        <v>3.3109999999999999</v>
      </c>
    </row>
    <row r="1224" spans="1:22" x14ac:dyDescent="0.45">
      <c r="A1224" t="str">
        <f t="shared" ref="A1224:B1224" si="1252">A1056</f>
        <v>DOM</v>
      </c>
      <c r="B1224" t="str">
        <f t="shared" si="1252"/>
        <v>Dominican Republic</v>
      </c>
      <c r="C1224" s="6">
        <f t="shared" si="1221"/>
        <v>8</v>
      </c>
      <c r="E1224" t="str">
        <f t="shared" si="1247"/>
        <v>NatGrdExt_DOM_8</v>
      </c>
      <c r="F1224" s="17">
        <f t="shared" ca="1" si="1188"/>
        <v>1.2866438356164382</v>
      </c>
      <c r="G1224" s="17">
        <f t="shared" ca="1" si="1248"/>
        <v>1.5142123287671232</v>
      </c>
      <c r="H1224" s="17">
        <f t="shared" ca="1" si="1248"/>
        <v>2.0038812785388123</v>
      </c>
      <c r="I1224" s="17">
        <f t="shared" ca="1" si="1248"/>
        <v>2.4809360730593606</v>
      </c>
      <c r="J1224" s="17">
        <f t="shared" ca="1" si="1248"/>
        <v>2.9170091324200911</v>
      </c>
      <c r="K1224" s="17">
        <f t="shared" ca="1" si="1248"/>
        <v>3.289155251141552</v>
      </c>
      <c r="L1224" s="17">
        <f t="shared" ca="1" si="1248"/>
        <v>3.5969178082191777</v>
      </c>
      <c r="M1224" s="17">
        <f t="shared" ca="1" si="1248"/>
        <v>3.8525114155251132</v>
      </c>
      <c r="N1224" s="17">
        <f t="shared" ca="1" si="1248"/>
        <v>3.9667808219178076</v>
      </c>
      <c r="O1224" s="18">
        <v>3</v>
      </c>
      <c r="Q1224" s="19">
        <f t="shared" ca="1" si="1250"/>
        <v>3.5539999999999998</v>
      </c>
      <c r="R1224" t="s">
        <v>66</v>
      </c>
      <c r="S1224">
        <v>2024</v>
      </c>
      <c r="T1224" s="17">
        <v>3.5539999999999998</v>
      </c>
      <c r="U1224" s="17">
        <v>3.5539999999999998</v>
      </c>
      <c r="V1224" s="17">
        <v>3.5539999999999998</v>
      </c>
    </row>
    <row r="1225" spans="1:22" x14ac:dyDescent="0.45">
      <c r="A1225" t="str">
        <f t="shared" ref="A1225:B1225" si="1253">A1057</f>
        <v>DZA</v>
      </c>
      <c r="B1225" t="str">
        <f t="shared" si="1253"/>
        <v>Algeria</v>
      </c>
      <c r="C1225" s="6">
        <f t="shared" si="1221"/>
        <v>8</v>
      </c>
      <c r="E1225" t="str">
        <f t="shared" si="1247"/>
        <v>NatGrdExt_DZA_8</v>
      </c>
      <c r="F1225" s="17">
        <f t="shared" ca="1" si="1188"/>
        <v>5.1653538812785378</v>
      </c>
      <c r="G1225" s="17">
        <f t="shared" ca="1" si="1248"/>
        <v>6.6201484018264836</v>
      </c>
      <c r="H1225" s="17">
        <f t="shared" ca="1" si="1248"/>
        <v>10.5037100456621</v>
      </c>
      <c r="I1225" s="17">
        <f t="shared" ca="1" si="1248"/>
        <v>16.037728310502281</v>
      </c>
      <c r="J1225" s="17">
        <f t="shared" ca="1" si="1248"/>
        <v>23.020833333333329</v>
      </c>
      <c r="K1225" s="17">
        <f t="shared" ca="1" si="1248"/>
        <v>30.980764840182644</v>
      </c>
      <c r="L1225" s="17">
        <f t="shared" ca="1" si="1248"/>
        <v>39.635616438356159</v>
      </c>
      <c r="M1225" s="17">
        <f t="shared" ca="1" si="1248"/>
        <v>48.3681506849315</v>
      </c>
      <c r="N1225" s="17">
        <f t="shared" ca="1" si="1248"/>
        <v>52.470433789954335</v>
      </c>
      <c r="O1225" s="18">
        <v>3</v>
      </c>
      <c r="Q1225" s="19">
        <f t="shared" ca="1" si="1250"/>
        <v>3.8130000000000002</v>
      </c>
      <c r="R1225" t="s">
        <v>66</v>
      </c>
      <c r="S1225">
        <v>2025</v>
      </c>
      <c r="T1225" s="17">
        <v>3.8130000000000002</v>
      </c>
      <c r="U1225" s="17">
        <v>3.8130000000000002</v>
      </c>
      <c r="V1225" s="17">
        <v>3.8130000000000002</v>
      </c>
    </row>
    <row r="1226" spans="1:22" x14ac:dyDescent="0.45">
      <c r="A1226" t="str">
        <f t="shared" ref="A1226:B1226" si="1254">A1058</f>
        <v>ECU</v>
      </c>
      <c r="B1226" t="str">
        <f t="shared" si="1254"/>
        <v>Ecuador</v>
      </c>
      <c r="C1226" s="6">
        <f t="shared" si="1221"/>
        <v>8</v>
      </c>
      <c r="E1226" t="str">
        <f t="shared" si="1247"/>
        <v>NatGrdExt_ECU_8</v>
      </c>
      <c r="F1226" s="17">
        <f t="shared" ca="1" si="1188"/>
        <v>2.3222031963470315</v>
      </c>
      <c r="G1226" s="17">
        <f t="shared" ca="1" si="1248"/>
        <v>3.0492579908675799</v>
      </c>
      <c r="H1226" s="17">
        <f t="shared" ca="1" si="1248"/>
        <v>5.0509132420091323</v>
      </c>
      <c r="I1226" s="17">
        <f t="shared" ca="1" si="1248"/>
        <v>7.8350456621004554</v>
      </c>
      <c r="J1226" s="17">
        <f t="shared" ca="1" si="1248"/>
        <v>11.323002283105021</v>
      </c>
      <c r="K1226" s="17">
        <f t="shared" ca="1" si="1248"/>
        <v>15.216894977168948</v>
      </c>
      <c r="L1226" s="17">
        <f t="shared" ca="1" si="1248"/>
        <v>19.100285388127851</v>
      </c>
      <c r="M1226" s="17">
        <f t="shared" ca="1" si="1248"/>
        <v>22.603253424657531</v>
      </c>
      <c r="N1226" s="17">
        <f t="shared" ca="1" si="1248"/>
        <v>24.148002283105019</v>
      </c>
      <c r="O1226" s="18">
        <v>3</v>
      </c>
      <c r="Q1226" s="19">
        <f t="shared" ca="1" si="1250"/>
        <v>4.0910000000000002</v>
      </c>
      <c r="R1226" t="s">
        <v>66</v>
      </c>
      <c r="S1226">
        <v>2026</v>
      </c>
      <c r="T1226" s="17">
        <v>4.0910000000000002</v>
      </c>
      <c r="U1226" s="17">
        <v>4.0910000000000002</v>
      </c>
      <c r="V1226" s="17">
        <v>4.0910000000000002</v>
      </c>
    </row>
    <row r="1227" spans="1:22" x14ac:dyDescent="0.45">
      <c r="A1227" t="str">
        <f t="shared" ref="A1227:B1227" si="1255">A1059</f>
        <v>EGY</v>
      </c>
      <c r="B1227" t="str">
        <f t="shared" si="1255"/>
        <v>Egypt</v>
      </c>
      <c r="C1227" s="6">
        <f t="shared" si="1221"/>
        <v>8</v>
      </c>
      <c r="E1227" t="str">
        <f t="shared" si="1247"/>
        <v>NatGrdExt_EGY_8</v>
      </c>
      <c r="F1227" s="17">
        <f t="shared" ca="1" si="1188"/>
        <v>17.465753424657532</v>
      </c>
      <c r="G1227" s="17">
        <f t="shared" ca="1" si="1248"/>
        <v>21.866952054794517</v>
      </c>
      <c r="H1227" s="17">
        <f t="shared" ca="1" si="1248"/>
        <v>31.969349315068484</v>
      </c>
      <c r="I1227" s="17">
        <f t="shared" ca="1" si="1248"/>
        <v>42.566438356164376</v>
      </c>
      <c r="J1227" s="17">
        <f t="shared" ca="1" si="1248"/>
        <v>52.401712328767118</v>
      </c>
      <c r="K1227" s="17">
        <f t="shared" ca="1" si="1248"/>
        <v>60.933789954337882</v>
      </c>
      <c r="L1227" s="17">
        <f t="shared" ca="1" si="1248"/>
        <v>67.93207762557077</v>
      </c>
      <c r="M1227" s="17">
        <f t="shared" ca="1" si="1248"/>
        <v>73.525684931506845</v>
      </c>
      <c r="N1227" s="17">
        <f t="shared" ca="1" si="1248"/>
        <v>75.791095890410944</v>
      </c>
      <c r="O1227" s="18">
        <v>3</v>
      </c>
      <c r="Q1227" s="19">
        <f t="shared" ca="1" si="1250"/>
        <v>4.4059999999999997</v>
      </c>
      <c r="R1227" t="s">
        <v>66</v>
      </c>
      <c r="S1227">
        <v>2027</v>
      </c>
      <c r="T1227" s="17">
        <v>4.3120000000000003</v>
      </c>
      <c r="U1227" s="17">
        <v>4.3739999999999997</v>
      </c>
      <c r="V1227" s="17">
        <v>4.4059999999999997</v>
      </c>
    </row>
    <row r="1228" spans="1:22" x14ac:dyDescent="0.45">
      <c r="A1228" t="str">
        <f t="shared" ref="A1228:B1228" si="1256">A1060</f>
        <v>ERI</v>
      </c>
      <c r="B1228" t="str">
        <f t="shared" si="1256"/>
        <v>Eritrea</v>
      </c>
      <c r="C1228" s="6">
        <f t="shared" si="1221"/>
        <v>8</v>
      </c>
      <c r="E1228" t="str">
        <f t="shared" si="1247"/>
        <v>NatGrdExt_ERI_8</v>
      </c>
      <c r="F1228" s="17">
        <f t="shared" ca="1" si="1188"/>
        <v>4.1495433789954329E-2</v>
      </c>
      <c r="G1228" s="17">
        <f t="shared" ca="1" si="1248"/>
        <v>5.7020547945205474E-2</v>
      </c>
      <c r="H1228" s="17">
        <f t="shared" ca="1" si="1248"/>
        <v>0.10433789954337899</v>
      </c>
      <c r="I1228" s="17">
        <f t="shared" ca="1" si="1248"/>
        <v>0.18184931506849314</v>
      </c>
      <c r="J1228" s="17">
        <f t="shared" ca="1" si="1248"/>
        <v>0.30171232876712323</v>
      </c>
      <c r="K1228" s="17">
        <f t="shared" ca="1" si="1248"/>
        <v>0.47682648401826472</v>
      </c>
      <c r="L1228" s="17">
        <f t="shared" ca="1" si="1248"/>
        <v>0.71232876712328763</v>
      </c>
      <c r="M1228" s="17">
        <f t="shared" ca="1" si="1248"/>
        <v>1.0015410958904107</v>
      </c>
      <c r="N1228" s="17">
        <f t="shared" ca="1" si="1248"/>
        <v>1.160216894977169</v>
      </c>
      <c r="O1228" s="18">
        <v>3</v>
      </c>
      <c r="Q1228" s="19">
        <f t="shared" ca="1" si="1250"/>
        <v>4.7430000000000003</v>
      </c>
      <c r="R1228" t="s">
        <v>66</v>
      </c>
      <c r="S1228">
        <v>2028</v>
      </c>
      <c r="T1228" s="17">
        <v>4.5439999999999996</v>
      </c>
      <c r="U1228" s="17">
        <v>4.6749999999999998</v>
      </c>
      <c r="V1228" s="17">
        <v>4.7430000000000003</v>
      </c>
    </row>
    <row r="1229" spans="1:22" x14ac:dyDescent="0.45">
      <c r="A1229" t="str">
        <f t="shared" ref="A1229:B1229" si="1257">A1061</f>
        <v>ESH</v>
      </c>
      <c r="B1229" t="str">
        <f t="shared" si="1257"/>
        <v>Western Sahara</v>
      </c>
      <c r="C1229" s="6">
        <f t="shared" si="1221"/>
        <v>8</v>
      </c>
      <c r="E1229" t="str">
        <f t="shared" si="1247"/>
        <v>NatGrdExt_ESH_8</v>
      </c>
      <c r="F1229" s="17">
        <f t="shared" si="1188"/>
        <v>0</v>
      </c>
      <c r="G1229" s="17">
        <f t="shared" si="1248"/>
        <v>0</v>
      </c>
      <c r="H1229" s="17">
        <f t="shared" si="1248"/>
        <v>0</v>
      </c>
      <c r="I1229" s="17">
        <f t="shared" si="1248"/>
        <v>0</v>
      </c>
      <c r="J1229" s="17">
        <f t="shared" si="1248"/>
        <v>0</v>
      </c>
      <c r="K1229" s="17">
        <f t="shared" si="1248"/>
        <v>0</v>
      </c>
      <c r="L1229" s="17">
        <f t="shared" si="1248"/>
        <v>0</v>
      </c>
      <c r="M1229" s="17">
        <f t="shared" si="1248"/>
        <v>0</v>
      </c>
      <c r="N1229" s="17">
        <f t="shared" si="1248"/>
        <v>0</v>
      </c>
      <c r="O1229" s="18">
        <v>3</v>
      </c>
      <c r="Q1229" s="19">
        <f t="shared" ca="1" si="1250"/>
        <v>5.1050000000000004</v>
      </c>
      <c r="R1229" t="s">
        <v>66</v>
      </c>
      <c r="S1229">
        <v>2029</v>
      </c>
      <c r="T1229" s="17">
        <v>4.7889999999999997</v>
      </c>
      <c r="U1229" s="17">
        <v>4.9930000000000003</v>
      </c>
      <c r="V1229" s="17">
        <v>5.1050000000000004</v>
      </c>
    </row>
    <row r="1230" spans="1:22" x14ac:dyDescent="0.45">
      <c r="A1230" t="str">
        <f t="shared" ref="A1230:B1230" si="1258">A1062</f>
        <v>ESP</v>
      </c>
      <c r="B1230" t="str">
        <f t="shared" si="1258"/>
        <v>Spain</v>
      </c>
      <c r="C1230" s="6">
        <f t="shared" si="1221"/>
        <v>8</v>
      </c>
      <c r="E1230" t="str">
        <f t="shared" si="1247"/>
        <v>NatGrdExt_ESP_8</v>
      </c>
      <c r="F1230" s="17">
        <f t="shared" ca="1" si="1188"/>
        <v>15.829908675799082</v>
      </c>
      <c r="G1230" s="17">
        <f t="shared" ca="1" si="1248"/>
        <v>15.829908675799082</v>
      </c>
      <c r="H1230" s="17">
        <f t="shared" ca="1" si="1248"/>
        <v>15.829908675799082</v>
      </c>
      <c r="I1230" s="17">
        <f t="shared" ca="1" si="1248"/>
        <v>15.829908675799082</v>
      </c>
      <c r="J1230" s="17">
        <f t="shared" ca="1" si="1248"/>
        <v>15.829908675799082</v>
      </c>
      <c r="K1230" s="17">
        <f t="shared" ca="1" si="1248"/>
        <v>15.829908675799082</v>
      </c>
      <c r="L1230" s="17">
        <f t="shared" ca="1" si="1248"/>
        <v>15.829908675799082</v>
      </c>
      <c r="M1230" s="17">
        <f t="shared" ca="1" si="1248"/>
        <v>15.829908675799082</v>
      </c>
      <c r="N1230" s="17">
        <f t="shared" ca="1" si="1248"/>
        <v>15.829908675799082</v>
      </c>
      <c r="O1230" s="18">
        <v>3</v>
      </c>
      <c r="Q1230" s="19">
        <f t="shared" ca="1" si="1250"/>
        <v>5.492</v>
      </c>
      <c r="R1230" t="s">
        <v>66</v>
      </c>
      <c r="S1230">
        <v>2030</v>
      </c>
      <c r="T1230" s="17">
        <v>5.0460000000000003</v>
      </c>
      <c r="U1230" s="17">
        <v>5.3310000000000004</v>
      </c>
      <c r="V1230" s="17">
        <v>5.492</v>
      </c>
    </row>
    <row r="1231" spans="1:22" x14ac:dyDescent="0.45">
      <c r="A1231" t="str">
        <f t="shared" ref="A1231:B1231" si="1259">A1063</f>
        <v>EST</v>
      </c>
      <c r="B1231" t="str">
        <f t="shared" si="1259"/>
        <v>Estonia</v>
      </c>
      <c r="C1231" s="6">
        <f t="shared" si="1221"/>
        <v>8</v>
      </c>
      <c r="E1231" t="str">
        <f t="shared" si="1247"/>
        <v>NatGrdExt_EST_8</v>
      </c>
      <c r="F1231" s="17">
        <f t="shared" ca="1" si="1188"/>
        <v>0.61552511415525113</v>
      </c>
      <c r="G1231" s="17">
        <f t="shared" ref="G1231:N1240" ca="1" si="1260">MAX(F1231,SUMIFS($Q$5:$Q$19999,$R$5:$R$19999,RIGHT($A1231,3),$S$5:$S$19999,G$4)*VLOOKUP($C1231,$Y$5:$Z$15,2,FALSE)/8.76)+SUMIF($Y$5:$Y$15,$C1231,$AA$5:$AA$15)</f>
        <v>0.65462328767123279</v>
      </c>
      <c r="H1231" s="17">
        <f t="shared" ca="1" si="1260"/>
        <v>0.73430365296803646</v>
      </c>
      <c r="I1231" s="17">
        <f t="shared" ca="1" si="1260"/>
        <v>0.80690639269406383</v>
      </c>
      <c r="J1231" s="17">
        <f t="shared" ca="1" si="1260"/>
        <v>0.87676940639269407</v>
      </c>
      <c r="K1231" s="17">
        <f t="shared" ca="1" si="1260"/>
        <v>0.93818493150684923</v>
      </c>
      <c r="L1231" s="17">
        <f t="shared" ca="1" si="1260"/>
        <v>1.0044520547945204</v>
      </c>
      <c r="M1231" s="17">
        <f t="shared" ca="1" si="1260"/>
        <v>1.0807077625570776</v>
      </c>
      <c r="N1231" s="17">
        <f t="shared" ca="1" si="1260"/>
        <v>1.12060502283105</v>
      </c>
      <c r="O1231" s="18">
        <v>3</v>
      </c>
      <c r="Q1231" s="19">
        <f t="shared" ca="1" si="1250"/>
        <v>5.9059999999999997</v>
      </c>
      <c r="R1231" t="s">
        <v>66</v>
      </c>
      <c r="S1231">
        <v>2031</v>
      </c>
      <c r="T1231" s="17">
        <v>5.3170000000000002</v>
      </c>
      <c r="U1231" s="17">
        <v>5.6879999999999997</v>
      </c>
      <c r="V1231" s="17">
        <v>5.9059999999999997</v>
      </c>
    </row>
    <row r="1232" spans="1:22" x14ac:dyDescent="0.45">
      <c r="A1232" t="str">
        <f t="shared" ref="A1232:B1232" si="1261">A1064</f>
        <v>ETH</v>
      </c>
      <c r="B1232" t="str">
        <f t="shared" si="1261"/>
        <v>Ethiopia</v>
      </c>
      <c r="C1232" s="6">
        <f t="shared" si="1221"/>
        <v>8</v>
      </c>
      <c r="E1232" t="str">
        <f t="shared" si="1247"/>
        <v>NatGrdExt_ETH_8</v>
      </c>
      <c r="F1232" s="17">
        <f t="shared" ca="1" si="1188"/>
        <v>0.7646118721461187</v>
      </c>
      <c r="G1232" s="17">
        <f t="shared" ca="1" si="1260"/>
        <v>1.1065639269406391</v>
      </c>
      <c r="H1232" s="17">
        <f t="shared" ca="1" si="1260"/>
        <v>2.2490867579908675</v>
      </c>
      <c r="I1232" s="17">
        <f t="shared" ca="1" si="1260"/>
        <v>4.3906392694063925</v>
      </c>
      <c r="J1232" s="17">
        <f t="shared" ca="1" si="1260"/>
        <v>8.2363584474885823</v>
      </c>
      <c r="K1232" s="17">
        <f t="shared" ca="1" si="1260"/>
        <v>14.715468036529677</v>
      </c>
      <c r="L1232" s="17">
        <f t="shared" ca="1" si="1260"/>
        <v>24.914440639269401</v>
      </c>
      <c r="M1232" s="17">
        <f t="shared" ca="1" si="1260"/>
        <v>39.783504566210034</v>
      </c>
      <c r="N1232" s="17">
        <f t="shared" ca="1" si="1260"/>
        <v>49.06158675799086</v>
      </c>
      <c r="O1232" s="18">
        <v>3</v>
      </c>
      <c r="Q1232" s="19">
        <f t="shared" ca="1" si="1250"/>
        <v>6.3479999999999999</v>
      </c>
      <c r="R1232" t="s">
        <v>66</v>
      </c>
      <c r="S1232">
        <v>2032</v>
      </c>
      <c r="T1232" s="17">
        <v>5.6029999999999998</v>
      </c>
      <c r="U1232" s="17">
        <v>6.0670000000000002</v>
      </c>
      <c r="V1232" s="17">
        <v>6.3479999999999999</v>
      </c>
    </row>
    <row r="1233" spans="1:22" x14ac:dyDescent="0.45">
      <c r="A1233" t="str">
        <f t="shared" ref="A1233:B1233" si="1262">A1065</f>
        <v>FIN</v>
      </c>
      <c r="B1233" t="str">
        <f t="shared" si="1262"/>
        <v>Finland</v>
      </c>
      <c r="C1233" s="6">
        <f t="shared" si="1221"/>
        <v>8</v>
      </c>
      <c r="E1233" t="str">
        <f t="shared" si="1247"/>
        <v>NatGrdExt_FIN_8</v>
      </c>
      <c r="F1233" s="17">
        <f t="shared" ref="F1233:F1296" ca="1" si="1263">SUMIFS($Q$5:$Q$19999,$R$5:$R$19999,RIGHT($A1233,3),$S$5:$S$19999,F$4)*VLOOKUP($C1233,$Y$5:$Z$15,2,FALSE)/8.76+SUMIF($Y$5:$Y$15,$C1233,$AA$5:$AA$15)</f>
        <v>5.0243150684931495</v>
      </c>
      <c r="G1233" s="17">
        <f t="shared" ca="1" si="1260"/>
        <v>5.0718036529680361</v>
      </c>
      <c r="H1233" s="17">
        <f t="shared" ca="1" si="1260"/>
        <v>5.1605022831050222</v>
      </c>
      <c r="I1233" s="17">
        <f t="shared" ca="1" si="1260"/>
        <v>5.2878424657534238</v>
      </c>
      <c r="J1233" s="17">
        <f t="shared" ca="1" si="1260"/>
        <v>5.5299086757990858</v>
      </c>
      <c r="K1233" s="17">
        <f t="shared" ca="1" si="1260"/>
        <v>5.8667808219178079</v>
      </c>
      <c r="L1233" s="17">
        <f t="shared" ca="1" si="1260"/>
        <v>6.2709474885844747</v>
      </c>
      <c r="M1233" s="17">
        <f t="shared" ca="1" si="1260"/>
        <v>6.7720319634703188</v>
      </c>
      <c r="N1233" s="17">
        <f t="shared" ca="1" si="1260"/>
        <v>7.0614155251141542</v>
      </c>
      <c r="O1233" s="18">
        <v>3</v>
      </c>
      <c r="Q1233" s="19">
        <f t="shared" ca="1" si="1250"/>
        <v>6.8209999999999997</v>
      </c>
      <c r="R1233" t="s">
        <v>66</v>
      </c>
      <c r="S1233">
        <v>2033</v>
      </c>
      <c r="T1233" s="17">
        <v>5.9029999999999996</v>
      </c>
      <c r="U1233" s="17">
        <v>6.468</v>
      </c>
      <c r="V1233" s="17">
        <v>6.8209999999999997</v>
      </c>
    </row>
    <row r="1234" spans="1:22" x14ac:dyDescent="0.45">
      <c r="A1234" t="str">
        <f t="shared" ref="A1234:B1234" si="1264">A1066</f>
        <v>FRA</v>
      </c>
      <c r="B1234" t="str">
        <f t="shared" si="1264"/>
        <v>France</v>
      </c>
      <c r="C1234" s="6">
        <f t="shared" si="1221"/>
        <v>8</v>
      </c>
      <c r="E1234" t="str">
        <f t="shared" si="1247"/>
        <v>NatGrdExt_FRA_8</v>
      </c>
      <c r="F1234" s="17">
        <f t="shared" ca="1" si="1263"/>
        <v>30.055764840182643</v>
      </c>
      <c r="G1234" s="17">
        <f t="shared" ca="1" si="1260"/>
        <v>30.724600456620998</v>
      </c>
      <c r="H1234" s="17">
        <f t="shared" ca="1" si="1260"/>
        <v>32.031792237442914</v>
      </c>
      <c r="I1234" s="17">
        <f t="shared" ca="1" si="1260"/>
        <v>33.132534246575332</v>
      </c>
      <c r="J1234" s="17">
        <f t="shared" ca="1" si="1260"/>
        <v>34.471118721461181</v>
      </c>
      <c r="K1234" s="17">
        <f t="shared" ca="1" si="1260"/>
        <v>36.190011415525106</v>
      </c>
      <c r="L1234" s="17">
        <f t="shared" ca="1" si="1260"/>
        <v>38.296632420091321</v>
      </c>
      <c r="M1234" s="17">
        <f t="shared" ca="1" si="1260"/>
        <v>40.797260273972597</v>
      </c>
      <c r="N1234" s="17">
        <f t="shared" ca="1" si="1260"/>
        <v>42.172831050228311</v>
      </c>
      <c r="O1234" s="18">
        <v>3</v>
      </c>
      <c r="Q1234" s="19">
        <f t="shared" ca="1" si="1250"/>
        <v>7.3250000000000002</v>
      </c>
      <c r="R1234" t="s">
        <v>66</v>
      </c>
      <c r="S1234">
        <v>2034</v>
      </c>
      <c r="T1234" s="17">
        <v>6.22</v>
      </c>
      <c r="U1234" s="17">
        <v>6.8920000000000003</v>
      </c>
      <c r="V1234" s="17">
        <v>7.3250000000000002</v>
      </c>
    </row>
    <row r="1235" spans="1:22" x14ac:dyDescent="0.45">
      <c r="A1235" t="str">
        <f t="shared" ref="A1235:B1235" si="1265">A1067</f>
        <v>GAB</v>
      </c>
      <c r="B1235" t="str">
        <f t="shared" si="1265"/>
        <v>Gabon</v>
      </c>
      <c r="C1235" s="6">
        <f t="shared" si="1221"/>
        <v>8</v>
      </c>
      <c r="E1235" t="str">
        <f t="shared" si="1247"/>
        <v>NatGrdExt_GAB_8</v>
      </c>
      <c r="F1235" s="17">
        <f t="shared" ca="1" si="1263"/>
        <v>0.18555936073059359</v>
      </c>
      <c r="G1235" s="17">
        <f t="shared" ca="1" si="1260"/>
        <v>0.22317351598173515</v>
      </c>
      <c r="H1235" s="17">
        <f t="shared" ca="1" si="1260"/>
        <v>0.30667808219178078</v>
      </c>
      <c r="I1235" s="17">
        <f t="shared" ca="1" si="1260"/>
        <v>0.40228310502283099</v>
      </c>
      <c r="J1235" s="17">
        <f t="shared" ca="1" si="1260"/>
        <v>0.50473744292237432</v>
      </c>
      <c r="K1235" s="17">
        <f t="shared" ca="1" si="1260"/>
        <v>0.60707762557077616</v>
      </c>
      <c r="L1235" s="17">
        <f t="shared" ca="1" si="1260"/>
        <v>0.70656392694063919</v>
      </c>
      <c r="M1235" s="17">
        <f t="shared" ca="1" si="1260"/>
        <v>0.79897260273972592</v>
      </c>
      <c r="N1235" s="17">
        <f t="shared" ca="1" si="1260"/>
        <v>0.84069634703196339</v>
      </c>
      <c r="O1235" s="18">
        <v>3</v>
      </c>
      <c r="Q1235" s="19">
        <f t="shared" ca="1" si="1250"/>
        <v>7.8630000000000004</v>
      </c>
      <c r="R1235" t="s">
        <v>66</v>
      </c>
      <c r="S1235">
        <v>2035</v>
      </c>
      <c r="T1235" s="17">
        <v>6.5529999999999999</v>
      </c>
      <c r="U1235" s="17">
        <v>7.3390000000000004</v>
      </c>
      <c r="V1235" s="17">
        <v>7.8630000000000004</v>
      </c>
    </row>
    <row r="1236" spans="1:22" x14ac:dyDescent="0.45">
      <c r="A1236" t="str">
        <f t="shared" ref="A1236:B1236" si="1266">A1068</f>
        <v>GBR</v>
      </c>
      <c r="B1236" t="str">
        <f t="shared" si="1266"/>
        <v>United Kingdom</v>
      </c>
      <c r="C1236" s="6">
        <f t="shared" si="1221"/>
        <v>8</v>
      </c>
      <c r="E1236" t="str">
        <f t="shared" si="1247"/>
        <v>NatGrdExt_GBR_8</v>
      </c>
      <c r="F1236" s="17">
        <f t="shared" ca="1" si="1263"/>
        <v>22.079509132420089</v>
      </c>
      <c r="G1236" s="17">
        <f t="shared" ca="1" si="1260"/>
        <v>22.539840182648401</v>
      </c>
      <c r="H1236" s="17">
        <f t="shared" ca="1" si="1260"/>
        <v>23.332762557077626</v>
      </c>
      <c r="I1236" s="17">
        <f t="shared" ca="1" si="1260"/>
        <v>24.173744292237441</v>
      </c>
      <c r="J1236" s="17">
        <f t="shared" ca="1" si="1260"/>
        <v>25.100570776255704</v>
      </c>
      <c r="K1236" s="17">
        <f t="shared" ca="1" si="1260"/>
        <v>26.164269406392695</v>
      </c>
      <c r="L1236" s="17">
        <f t="shared" ca="1" si="1260"/>
        <v>27.488127853881274</v>
      </c>
      <c r="M1236" s="17">
        <f t="shared" ca="1" si="1260"/>
        <v>29.101426940639268</v>
      </c>
      <c r="N1236" s="17">
        <f t="shared" ca="1" si="1260"/>
        <v>30.008390410958896</v>
      </c>
      <c r="O1236" s="18">
        <v>3</v>
      </c>
      <c r="Q1236" s="19">
        <f t="shared" ca="1" si="1250"/>
        <v>8.4359999999999999</v>
      </c>
      <c r="R1236" t="s">
        <v>66</v>
      </c>
      <c r="S1236">
        <v>2036</v>
      </c>
      <c r="T1236" s="17">
        <v>6.9029999999999996</v>
      </c>
      <c r="U1236" s="17">
        <v>7.8120000000000003</v>
      </c>
      <c r="V1236" s="17">
        <v>8.4359999999999999</v>
      </c>
    </row>
    <row r="1237" spans="1:22" x14ac:dyDescent="0.45">
      <c r="A1237" t="str">
        <f t="shared" ref="A1237:B1237" si="1267">A1069</f>
        <v>GEO</v>
      </c>
      <c r="B1237" t="str">
        <f t="shared" si="1267"/>
        <v>Georgia</v>
      </c>
      <c r="C1237" s="6">
        <f t="shared" si="1221"/>
        <v>8</v>
      </c>
      <c r="E1237" t="str">
        <f t="shared" si="1247"/>
        <v>NatGrdExt_GEO_8</v>
      </c>
      <c r="F1237" s="17">
        <f t="shared" ca="1" si="1263"/>
        <v>0.55679223744292228</v>
      </c>
      <c r="G1237" s="17">
        <f t="shared" ca="1" si="1260"/>
        <v>0.58687214611872141</v>
      </c>
      <c r="H1237" s="17">
        <f t="shared" ca="1" si="1260"/>
        <v>0.6507990867579907</v>
      </c>
      <c r="I1237" s="17">
        <f t="shared" ca="1" si="1260"/>
        <v>0.71478310502283093</v>
      </c>
      <c r="J1237" s="17">
        <f t="shared" ca="1" si="1260"/>
        <v>0.7733447488584474</v>
      </c>
      <c r="K1237" s="17">
        <f t="shared" ca="1" si="1260"/>
        <v>0.83327625570776254</v>
      </c>
      <c r="L1237" s="17">
        <f t="shared" ca="1" si="1260"/>
        <v>0.89526255707762548</v>
      </c>
      <c r="M1237" s="17">
        <f t="shared" ca="1" si="1260"/>
        <v>0.95610730593607296</v>
      </c>
      <c r="N1237" s="17">
        <f t="shared" ca="1" si="1260"/>
        <v>0.98630136986301353</v>
      </c>
      <c r="O1237" s="18">
        <v>3</v>
      </c>
      <c r="Q1237" s="19">
        <f t="shared" ca="1" si="1250"/>
        <v>9.0470000000000006</v>
      </c>
      <c r="R1237" t="s">
        <v>66</v>
      </c>
      <c r="S1237">
        <v>2037</v>
      </c>
      <c r="T1237" s="17">
        <v>7.2709999999999999</v>
      </c>
      <c r="U1237" s="17">
        <v>8.3109999999999999</v>
      </c>
      <c r="V1237" s="17">
        <v>9.0470000000000006</v>
      </c>
    </row>
    <row r="1238" spans="1:22" x14ac:dyDescent="0.45">
      <c r="A1238" t="str">
        <f t="shared" ref="A1238:B1238" si="1268">A1070</f>
        <v>GHA</v>
      </c>
      <c r="B1238" t="str">
        <f t="shared" si="1268"/>
        <v>Ghana</v>
      </c>
      <c r="C1238" s="6">
        <f t="shared" si="1221"/>
        <v>8</v>
      </c>
      <c r="E1238" t="str">
        <f t="shared" si="1247"/>
        <v>NatGrdExt_GHA_8</v>
      </c>
      <c r="F1238" s="17">
        <f t="shared" ca="1" si="1263"/>
        <v>0.97460045662100436</v>
      </c>
      <c r="G1238" s="17">
        <f t="shared" ca="1" si="1260"/>
        <v>1.2707762557077624</v>
      </c>
      <c r="H1238" s="17">
        <f t="shared" ca="1" si="1260"/>
        <v>2.1032534246575336</v>
      </c>
      <c r="I1238" s="17">
        <f t="shared" ca="1" si="1260"/>
        <v>3.3148972602739724</v>
      </c>
      <c r="J1238" s="17">
        <f t="shared" ca="1" si="1260"/>
        <v>4.9528538812785383</v>
      </c>
      <c r="K1238" s="17">
        <f t="shared" ca="1" si="1260"/>
        <v>7.0114155251141552</v>
      </c>
      <c r="L1238" s="17">
        <f t="shared" ca="1" si="1260"/>
        <v>9.4169520547945194</v>
      </c>
      <c r="M1238" s="17">
        <f t="shared" ca="1" si="1260"/>
        <v>12.022773972602739</v>
      </c>
      <c r="N1238" s="17">
        <f t="shared" ca="1" si="1260"/>
        <v>13.348573059360728</v>
      </c>
      <c r="O1238" s="18">
        <v>3</v>
      </c>
      <c r="Q1238" s="19">
        <f t="shared" ca="1" si="1250"/>
        <v>9.6980000000000004</v>
      </c>
      <c r="R1238" t="s">
        <v>66</v>
      </c>
      <c r="S1238">
        <v>2038</v>
      </c>
      <c r="T1238" s="17">
        <v>7.6580000000000004</v>
      </c>
      <c r="U1238" s="17">
        <v>8.8369999999999997</v>
      </c>
      <c r="V1238" s="17">
        <v>9.6980000000000004</v>
      </c>
    </row>
    <row r="1239" spans="1:22" x14ac:dyDescent="0.45">
      <c r="A1239" t="str">
        <f t="shared" ref="A1239:B1239" si="1269">A1071</f>
        <v>GIN</v>
      </c>
      <c r="B1239" t="str">
        <f t="shared" si="1269"/>
        <v>Guinea</v>
      </c>
      <c r="C1239" s="6">
        <f t="shared" si="1221"/>
        <v>8</v>
      </c>
      <c r="E1239" t="str">
        <f t="shared" si="1247"/>
        <v>NatGrdExt_GIN_8</v>
      </c>
      <c r="F1239" s="17">
        <f t="shared" ca="1" si="1263"/>
        <v>0.13384703196347031</v>
      </c>
      <c r="G1239" s="17">
        <f t="shared" ca="1" si="1260"/>
        <v>0.18647260273972599</v>
      </c>
      <c r="H1239" s="17">
        <f t="shared" ca="1" si="1260"/>
        <v>0.34783105022831046</v>
      </c>
      <c r="I1239" s="17">
        <f t="shared" ca="1" si="1260"/>
        <v>0.61649543378995431</v>
      </c>
      <c r="J1239" s="17">
        <f t="shared" ca="1" si="1260"/>
        <v>1.0378424657534244</v>
      </c>
      <c r="K1239" s="17">
        <f t="shared" ca="1" si="1260"/>
        <v>1.6532534246575341</v>
      </c>
      <c r="L1239" s="17">
        <f t="shared" ca="1" si="1260"/>
        <v>2.4827054794520547</v>
      </c>
      <c r="M1239" s="17">
        <f t="shared" ca="1" si="1260"/>
        <v>3.5056506849315063</v>
      </c>
      <c r="N1239" s="17">
        <f t="shared" ca="1" si="1260"/>
        <v>4.0688356164383555</v>
      </c>
      <c r="O1239" s="18">
        <v>3</v>
      </c>
      <c r="Q1239" s="19">
        <f t="shared" ca="1" si="1250"/>
        <v>10.39</v>
      </c>
      <c r="R1239" t="s">
        <v>66</v>
      </c>
      <c r="S1239">
        <v>2039</v>
      </c>
      <c r="T1239" s="17">
        <v>8.0630000000000006</v>
      </c>
      <c r="U1239" s="17">
        <v>9.391</v>
      </c>
      <c r="V1239" s="17">
        <v>10.39</v>
      </c>
    </row>
    <row r="1240" spans="1:22" x14ac:dyDescent="0.45">
      <c r="A1240" t="str">
        <f t="shared" ref="A1240:B1240" si="1270">A1072</f>
        <v>GMB</v>
      </c>
      <c r="B1240" t="str">
        <f t="shared" si="1270"/>
        <v>The Gambia</v>
      </c>
      <c r="C1240" s="6">
        <f t="shared" si="1221"/>
        <v>8</v>
      </c>
      <c r="E1240" t="str">
        <f t="shared" si="1247"/>
        <v>NatGrdExt_GMB_8</v>
      </c>
      <c r="F1240" s="17">
        <f t="shared" ca="1" si="1263"/>
        <v>2.482876712328767E-2</v>
      </c>
      <c r="G1240" s="17">
        <f t="shared" ca="1" si="1260"/>
        <v>3.4474885844748851E-2</v>
      </c>
      <c r="H1240" s="17">
        <f t="shared" ca="1" si="1260"/>
        <v>6.3641552511415511E-2</v>
      </c>
      <c r="I1240" s="17">
        <f t="shared" ca="1" si="1260"/>
        <v>0.11158675799086758</v>
      </c>
      <c r="J1240" s="17">
        <f t="shared" ca="1" si="1260"/>
        <v>0.18613013698630135</v>
      </c>
      <c r="K1240" s="17">
        <f t="shared" ca="1" si="1260"/>
        <v>0.29492009132420088</v>
      </c>
      <c r="L1240" s="17">
        <f t="shared" ca="1" si="1260"/>
        <v>0.44166666666666665</v>
      </c>
      <c r="M1240" s="17">
        <f t="shared" ca="1" si="1260"/>
        <v>0.6223744292237442</v>
      </c>
      <c r="N1240" s="17">
        <f t="shared" ca="1" si="1260"/>
        <v>0.72174657534246567</v>
      </c>
      <c r="O1240" s="18">
        <v>3</v>
      </c>
      <c r="Q1240" s="19">
        <f t="shared" ca="1" si="1250"/>
        <v>11.125999999999999</v>
      </c>
      <c r="R1240" t="s">
        <v>66</v>
      </c>
      <c r="S1240">
        <v>2040</v>
      </c>
      <c r="T1240" s="17">
        <v>8.4860000000000007</v>
      </c>
      <c r="U1240" s="17">
        <v>9.9740000000000002</v>
      </c>
      <c r="V1240" s="17">
        <v>11.125999999999999</v>
      </c>
    </row>
    <row r="1241" spans="1:22" x14ac:dyDescent="0.45">
      <c r="A1241" t="str">
        <f t="shared" ref="A1241:B1241" si="1271">A1073</f>
        <v>GNB</v>
      </c>
      <c r="B1241" t="str">
        <f t="shared" si="1271"/>
        <v>Guinea-Bissau</v>
      </c>
      <c r="C1241" s="6">
        <f t="shared" si="1221"/>
        <v>8</v>
      </c>
      <c r="E1241" t="str">
        <f t="shared" si="1247"/>
        <v>NatGrdExt_GNB_8</v>
      </c>
      <c r="F1241" s="17">
        <f t="shared" ca="1" si="1263"/>
        <v>2.0148401826484013E-2</v>
      </c>
      <c r="G1241" s="17">
        <f t="shared" ref="G1241:N1250" ca="1" si="1272">MAX(F1241,SUMIFS($Q$5:$Q$19999,$R$5:$R$19999,RIGHT($A1241,3),$S$5:$S$19999,G$4)*VLOOKUP($C1241,$Y$5:$Z$15,2,FALSE)/8.76)+SUMIF($Y$5:$Y$15,$C1241,$AA$5:$AA$15)</f>
        <v>2.7968036529680364E-2</v>
      </c>
      <c r="H1241" s="17">
        <f t="shared" ca="1" si="1272"/>
        <v>5.2226027397260268E-2</v>
      </c>
      <c r="I1241" s="17">
        <f t="shared" ca="1" si="1272"/>
        <v>9.2808219178082171E-2</v>
      </c>
      <c r="J1241" s="17">
        <f t="shared" ca="1" si="1272"/>
        <v>0.15616438356164383</v>
      </c>
      <c r="K1241" s="17">
        <f t="shared" ca="1" si="1272"/>
        <v>0.24788812785388123</v>
      </c>
      <c r="L1241" s="17">
        <f t="shared" ca="1" si="1272"/>
        <v>0.36923515981735155</v>
      </c>
      <c r="M1241" s="17">
        <f t="shared" ca="1" si="1272"/>
        <v>0.51404109589041092</v>
      </c>
      <c r="N1241" s="17">
        <f t="shared" ca="1" si="1272"/>
        <v>0.59109589041095878</v>
      </c>
      <c r="O1241" s="18">
        <v>3</v>
      </c>
      <c r="Q1241" s="19">
        <f t="shared" ca="1" si="1250"/>
        <v>11.907999999999999</v>
      </c>
      <c r="R1241" t="s">
        <v>66</v>
      </c>
      <c r="S1241">
        <v>2041</v>
      </c>
      <c r="T1241" s="17">
        <v>8.9290000000000003</v>
      </c>
      <c r="U1241" s="17">
        <v>10.587</v>
      </c>
      <c r="V1241" s="17">
        <v>11.907999999999999</v>
      </c>
    </row>
    <row r="1242" spans="1:22" x14ac:dyDescent="0.45">
      <c r="A1242" t="str">
        <f t="shared" ref="A1242:B1242" si="1273">A1074</f>
        <v>GNQ</v>
      </c>
      <c r="B1242" t="str">
        <f t="shared" si="1273"/>
        <v>Equatorial Guinea</v>
      </c>
      <c r="C1242" s="6">
        <f t="shared" si="1221"/>
        <v>8</v>
      </c>
      <c r="E1242" t="str">
        <f t="shared" si="1247"/>
        <v>NatGrdExt_GNQ_8</v>
      </c>
      <c r="F1242" s="17">
        <f t="shared" ca="1" si="1263"/>
        <v>0.26638127853881272</v>
      </c>
      <c r="G1242" s="17">
        <f t="shared" ca="1" si="1272"/>
        <v>0.50930365296803648</v>
      </c>
      <c r="H1242" s="17">
        <f t="shared" ca="1" si="1272"/>
        <v>1.3151255707762555</v>
      </c>
      <c r="I1242" s="17">
        <f t="shared" ca="1" si="1272"/>
        <v>2.0966324200913236</v>
      </c>
      <c r="J1242" s="17">
        <f t="shared" ca="1" si="1272"/>
        <v>2.572374429223744</v>
      </c>
      <c r="K1242" s="17">
        <f t="shared" ca="1" si="1272"/>
        <v>2.8926369863013695</v>
      </c>
      <c r="L1242" s="17">
        <f t="shared" ca="1" si="1272"/>
        <v>3.1465182648401826</v>
      </c>
      <c r="M1242" s="17">
        <f t="shared" ca="1" si="1272"/>
        <v>3.3530821917808216</v>
      </c>
      <c r="N1242" s="17">
        <f t="shared" ca="1" si="1272"/>
        <v>3.4402968036529677</v>
      </c>
      <c r="O1242" s="18">
        <v>3</v>
      </c>
      <c r="Q1242" s="19">
        <f t="shared" ca="1" si="1250"/>
        <v>12.738</v>
      </c>
      <c r="R1242" t="s">
        <v>66</v>
      </c>
      <c r="S1242">
        <v>2042</v>
      </c>
      <c r="T1242" s="17">
        <v>9.39</v>
      </c>
      <c r="U1242" s="17">
        <v>11.231999999999999</v>
      </c>
      <c r="V1242" s="17">
        <v>12.738</v>
      </c>
    </row>
    <row r="1243" spans="1:22" x14ac:dyDescent="0.45">
      <c r="A1243" t="str">
        <f t="shared" ref="A1243:B1243" si="1274">A1075</f>
        <v>GRC</v>
      </c>
      <c r="B1243" t="str">
        <f t="shared" si="1274"/>
        <v>Greece</v>
      </c>
      <c r="C1243" s="6">
        <f t="shared" si="1221"/>
        <v>8</v>
      </c>
      <c r="E1243" t="str">
        <f t="shared" si="1247"/>
        <v>NatGrdExt_GRC_8</v>
      </c>
      <c r="F1243" s="17">
        <f t="shared" ca="1" si="1263"/>
        <v>3.540981735159817</v>
      </c>
      <c r="G1243" s="17">
        <f t="shared" ca="1" si="1272"/>
        <v>3.5568493150684928</v>
      </c>
      <c r="H1243" s="17">
        <f t="shared" ca="1" si="1272"/>
        <v>3.567522831050228</v>
      </c>
      <c r="I1243" s="17">
        <f t="shared" ca="1" si="1272"/>
        <v>3.567522831050228</v>
      </c>
      <c r="J1243" s="17">
        <f t="shared" ca="1" si="1272"/>
        <v>3.567522831050228</v>
      </c>
      <c r="K1243" s="17">
        <f t="shared" ca="1" si="1272"/>
        <v>3.567522831050228</v>
      </c>
      <c r="L1243" s="17">
        <f t="shared" ca="1" si="1272"/>
        <v>3.567522831050228</v>
      </c>
      <c r="M1243" s="17">
        <f t="shared" ca="1" si="1272"/>
        <v>3.567522831050228</v>
      </c>
      <c r="N1243" s="17">
        <f t="shared" ca="1" si="1272"/>
        <v>3.567522831050228</v>
      </c>
      <c r="O1243" s="18">
        <v>3</v>
      </c>
      <c r="Q1243" s="19">
        <f t="shared" ca="1" si="1250"/>
        <v>13.619</v>
      </c>
      <c r="R1243" t="s">
        <v>66</v>
      </c>
      <c r="S1243">
        <v>2043</v>
      </c>
      <c r="T1243" s="17">
        <v>9.8710000000000004</v>
      </c>
      <c r="U1243" s="17">
        <v>11.91</v>
      </c>
      <c r="V1243" s="17">
        <v>13.619</v>
      </c>
    </row>
    <row r="1244" spans="1:22" x14ac:dyDescent="0.45">
      <c r="A1244" t="str">
        <f t="shared" ref="A1244:B1244" si="1275">A1076</f>
        <v>GTM</v>
      </c>
      <c r="B1244" t="str">
        <f t="shared" si="1275"/>
        <v>Guatemala</v>
      </c>
      <c r="C1244" s="6">
        <f t="shared" si="1221"/>
        <v>8</v>
      </c>
      <c r="E1244" t="str">
        <f t="shared" si="1247"/>
        <v>NatGrdExt_GTM_8</v>
      </c>
      <c r="F1244" s="17">
        <f t="shared" ca="1" si="1263"/>
        <v>0.98869863013698611</v>
      </c>
      <c r="G1244" s="17">
        <f t="shared" ca="1" si="1272"/>
        <v>1.2870433789954336</v>
      </c>
      <c r="H1244" s="17">
        <f t="shared" ca="1" si="1272"/>
        <v>2.0865296803652962</v>
      </c>
      <c r="I1244" s="17">
        <f t="shared" ca="1" si="1272"/>
        <v>3.1468607305936072</v>
      </c>
      <c r="J1244" s="17">
        <f t="shared" ca="1" si="1272"/>
        <v>4.423515981735159</v>
      </c>
      <c r="K1244" s="17">
        <f t="shared" ca="1" si="1272"/>
        <v>5.7982876712328757</v>
      </c>
      <c r="L1244" s="17">
        <f t="shared" ca="1" si="1272"/>
        <v>7.1492009132420087</v>
      </c>
      <c r="M1244" s="17">
        <f t="shared" ca="1" si="1272"/>
        <v>8.3973744292237438</v>
      </c>
      <c r="N1244" s="17">
        <f t="shared" ca="1" si="1272"/>
        <v>8.9705479452054782</v>
      </c>
      <c r="O1244" s="18">
        <v>3</v>
      </c>
      <c r="Q1244" s="19">
        <f t="shared" ca="1" si="1250"/>
        <v>14.553000000000001</v>
      </c>
      <c r="R1244" t="s">
        <v>66</v>
      </c>
      <c r="S1244">
        <v>2044</v>
      </c>
      <c r="T1244" s="17">
        <v>10.371</v>
      </c>
      <c r="U1244" s="17">
        <v>12.621</v>
      </c>
      <c r="V1244" s="17">
        <v>14.553000000000001</v>
      </c>
    </row>
    <row r="1245" spans="1:22" x14ac:dyDescent="0.45">
      <c r="A1245" t="str">
        <f t="shared" ref="A1245:B1245" si="1276">A1077</f>
        <v>GUF</v>
      </c>
      <c r="B1245" t="str">
        <f t="shared" si="1276"/>
        <v>French Guiana</v>
      </c>
      <c r="C1245" s="6">
        <f t="shared" si="1221"/>
        <v>8</v>
      </c>
      <c r="E1245" t="str">
        <f t="shared" si="1247"/>
        <v>NatGrdExt_GUF_8</v>
      </c>
      <c r="F1245" s="17">
        <f t="shared" ca="1" si="1263"/>
        <v>0.10228310502283104</v>
      </c>
      <c r="G1245" s="17">
        <f t="shared" ca="1" si="1272"/>
        <v>0.11238584474885845</v>
      </c>
      <c r="H1245" s="17">
        <f t="shared" ca="1" si="1272"/>
        <v>0.13110730593607306</v>
      </c>
      <c r="I1245" s="17">
        <f t="shared" ca="1" si="1272"/>
        <v>0.14891552511415523</v>
      </c>
      <c r="J1245" s="17">
        <f t="shared" ca="1" si="1272"/>
        <v>0.16678082191780821</v>
      </c>
      <c r="K1245" s="17">
        <f t="shared" ca="1" si="1272"/>
        <v>0.1838470319634703</v>
      </c>
      <c r="L1245" s="17">
        <f t="shared" ca="1" si="1272"/>
        <v>0.20051369863013696</v>
      </c>
      <c r="M1245" s="17">
        <f t="shared" ca="1" si="1272"/>
        <v>0.21649543378995434</v>
      </c>
      <c r="N1245" s="17">
        <f t="shared" ca="1" si="1272"/>
        <v>0.22408675799086758</v>
      </c>
      <c r="O1245" s="18">
        <v>3</v>
      </c>
      <c r="Q1245" s="19">
        <f t="shared" ca="1" si="1250"/>
        <v>15.544</v>
      </c>
      <c r="R1245" t="s">
        <v>66</v>
      </c>
      <c r="S1245">
        <v>2045</v>
      </c>
      <c r="T1245" s="17">
        <v>10.888999999999999</v>
      </c>
      <c r="U1245" s="17">
        <v>13.367000000000001</v>
      </c>
      <c r="V1245" s="17">
        <v>15.544</v>
      </c>
    </row>
    <row r="1246" spans="1:22" x14ac:dyDescent="0.45">
      <c r="A1246" t="str">
        <f t="shared" ref="A1246:B1246" si="1277">A1078</f>
        <v>GUY</v>
      </c>
      <c r="B1246" t="str">
        <f t="shared" si="1277"/>
        <v>Guyana</v>
      </c>
      <c r="C1246" s="6">
        <f t="shared" si="1221"/>
        <v>8</v>
      </c>
      <c r="E1246" t="str">
        <f t="shared" si="1247"/>
        <v>NatGrdExt_GUY_8</v>
      </c>
      <c r="F1246" s="17">
        <f t="shared" ca="1" si="1263"/>
        <v>0.26044520547945199</v>
      </c>
      <c r="G1246" s="17">
        <f t="shared" ca="1" si="1272"/>
        <v>0.278310502283105</v>
      </c>
      <c r="H1246" s="17">
        <f t="shared" ca="1" si="1272"/>
        <v>0.31369863013698629</v>
      </c>
      <c r="I1246" s="17">
        <f t="shared" ca="1" si="1272"/>
        <v>0.3417237442922374</v>
      </c>
      <c r="J1246" s="17">
        <f t="shared" ca="1" si="1272"/>
        <v>0.36906392694063922</v>
      </c>
      <c r="K1246" s="17">
        <f t="shared" ca="1" si="1272"/>
        <v>0.39286529680365295</v>
      </c>
      <c r="L1246" s="17">
        <f t="shared" ca="1" si="1272"/>
        <v>0.41917808219178082</v>
      </c>
      <c r="M1246" s="17">
        <f t="shared" ca="1" si="1272"/>
        <v>0.4384132420091324</v>
      </c>
      <c r="N1246" s="17">
        <f t="shared" ca="1" si="1272"/>
        <v>0.44731735159817348</v>
      </c>
      <c r="O1246" s="18">
        <v>3</v>
      </c>
      <c r="Q1246" s="19">
        <f t="shared" ca="1" si="1250"/>
        <v>16.593</v>
      </c>
      <c r="R1246" t="s">
        <v>66</v>
      </c>
      <c r="S1246">
        <v>2046</v>
      </c>
      <c r="T1246" s="17">
        <v>11.426</v>
      </c>
      <c r="U1246" s="17">
        <v>14.148999999999999</v>
      </c>
      <c r="V1246" s="17">
        <v>16.593</v>
      </c>
    </row>
    <row r="1247" spans="1:22" x14ac:dyDescent="0.45">
      <c r="A1247" t="str">
        <f t="shared" ref="A1247:B1247" si="1278">A1079</f>
        <v>HND</v>
      </c>
      <c r="B1247" t="str">
        <f t="shared" si="1278"/>
        <v>Honduras</v>
      </c>
      <c r="C1247" s="6">
        <f t="shared" si="1221"/>
        <v>8</v>
      </c>
      <c r="E1247" t="str">
        <f t="shared" si="1247"/>
        <v>NatGrdExt_HND_8</v>
      </c>
      <c r="F1247" s="17">
        <f t="shared" ca="1" si="1263"/>
        <v>0.57785388127853876</v>
      </c>
      <c r="G1247" s="17">
        <f t="shared" ca="1" si="1272"/>
        <v>0.71398401826484015</v>
      </c>
      <c r="H1247" s="17">
        <f t="shared" ca="1" si="1272"/>
        <v>1.0500570776255704</v>
      </c>
      <c r="I1247" s="17">
        <f t="shared" ca="1" si="1272"/>
        <v>1.4620433789954335</v>
      </c>
      <c r="J1247" s="17">
        <f t="shared" ca="1" si="1272"/>
        <v>1.9285958904109586</v>
      </c>
      <c r="K1247" s="17">
        <f t="shared" ca="1" si="1272"/>
        <v>2.4130136986301367</v>
      </c>
      <c r="L1247" s="17">
        <f t="shared" ca="1" si="1272"/>
        <v>2.8823059360730587</v>
      </c>
      <c r="M1247" s="17">
        <f t="shared" ca="1" si="1272"/>
        <v>3.3171232876712327</v>
      </c>
      <c r="N1247" s="17">
        <f t="shared" ca="1" si="1272"/>
        <v>3.5194634703196344</v>
      </c>
      <c r="O1247" s="18">
        <v>3</v>
      </c>
      <c r="Q1247" s="19">
        <f t="shared" ca="1" si="1250"/>
        <v>17.702999999999999</v>
      </c>
      <c r="R1247" t="s">
        <v>66</v>
      </c>
      <c r="S1247">
        <v>2047</v>
      </c>
      <c r="T1247" s="17">
        <v>11.981</v>
      </c>
      <c r="U1247" s="17">
        <v>14.968</v>
      </c>
      <c r="V1247" s="17">
        <v>17.702999999999999</v>
      </c>
    </row>
    <row r="1248" spans="1:22" x14ac:dyDescent="0.45">
      <c r="A1248" t="str">
        <f t="shared" ref="A1248:B1248" si="1279">A1080</f>
        <v>HRV</v>
      </c>
      <c r="B1248" t="str">
        <f t="shared" si="1279"/>
        <v>Croatia</v>
      </c>
      <c r="C1248" s="6">
        <f t="shared" si="1221"/>
        <v>8</v>
      </c>
      <c r="E1248" t="str">
        <f t="shared" si="1247"/>
        <v>NatGrdExt_HRV_8</v>
      </c>
      <c r="F1248" s="17">
        <f t="shared" ca="1" si="1263"/>
        <v>1.0081621004566208</v>
      </c>
      <c r="G1248" s="17">
        <f t="shared" ca="1" si="1272"/>
        <v>1.0191780821917806</v>
      </c>
      <c r="H1248" s="17">
        <f t="shared" ca="1" si="1272"/>
        <v>1.0204337899543376</v>
      </c>
      <c r="I1248" s="17">
        <f t="shared" ca="1" si="1272"/>
        <v>1.0204337899543376</v>
      </c>
      <c r="J1248" s="17">
        <f t="shared" ca="1" si="1272"/>
        <v>1.0204337899543376</v>
      </c>
      <c r="K1248" s="17">
        <f t="shared" ca="1" si="1272"/>
        <v>1.0204337899543376</v>
      </c>
      <c r="L1248" s="17">
        <f t="shared" ca="1" si="1272"/>
        <v>1.0204337899543376</v>
      </c>
      <c r="M1248" s="17">
        <f t="shared" ca="1" si="1272"/>
        <v>1.0204337899543376</v>
      </c>
      <c r="N1248" s="17">
        <f t="shared" ca="1" si="1272"/>
        <v>1.0204337899543376</v>
      </c>
      <c r="O1248" s="18">
        <v>3</v>
      </c>
      <c r="Q1248" s="19">
        <f t="shared" ca="1" si="1250"/>
        <v>18.876999999999999</v>
      </c>
      <c r="R1248" t="s">
        <v>66</v>
      </c>
      <c r="S1248">
        <v>2048</v>
      </c>
      <c r="T1248" s="17">
        <v>12.554</v>
      </c>
      <c r="U1248" s="17">
        <v>15.824999999999999</v>
      </c>
      <c r="V1248" s="17">
        <v>18.876999999999999</v>
      </c>
    </row>
    <row r="1249" spans="1:22" x14ac:dyDescent="0.45">
      <c r="A1249" t="str">
        <f t="shared" ref="A1249:B1249" si="1280">A1081</f>
        <v>HTI</v>
      </c>
      <c r="B1249" t="str">
        <f t="shared" si="1280"/>
        <v>Haiti</v>
      </c>
      <c r="C1249" s="6">
        <f t="shared" si="1221"/>
        <v>8</v>
      </c>
      <c r="E1249" t="str">
        <f t="shared" si="1247"/>
        <v>NatGrdExt_HTI_8</v>
      </c>
      <c r="F1249" s="17">
        <f t="shared" ca="1" si="1263"/>
        <v>4.8059360730593602E-2</v>
      </c>
      <c r="G1249" s="17">
        <f t="shared" ca="1" si="1272"/>
        <v>6.5296803652968013E-2</v>
      </c>
      <c r="H1249" s="17">
        <f t="shared" ca="1" si="1272"/>
        <v>0.11792237442922371</v>
      </c>
      <c r="I1249" s="17">
        <f t="shared" ca="1" si="1272"/>
        <v>0.20547945205479451</v>
      </c>
      <c r="J1249" s="17">
        <f t="shared" ca="1" si="1272"/>
        <v>0.34474885844748854</v>
      </c>
      <c r="K1249" s="17">
        <f t="shared" ca="1" si="1272"/>
        <v>0.55388127853881275</v>
      </c>
      <c r="L1249" s="17">
        <f t="shared" ca="1" si="1272"/>
        <v>0.84885844748858441</v>
      </c>
      <c r="M1249" s="17">
        <f t="shared" ca="1" si="1272"/>
        <v>1.2364726027397259</v>
      </c>
      <c r="N1249" s="17">
        <f t="shared" ca="1" si="1272"/>
        <v>1.4613013698630135</v>
      </c>
      <c r="O1249" s="18">
        <v>3</v>
      </c>
      <c r="Q1249" s="19">
        <f t="shared" ca="1" si="1250"/>
        <v>20.117999999999999</v>
      </c>
      <c r="R1249" t="s">
        <v>66</v>
      </c>
      <c r="S1249">
        <v>2049</v>
      </c>
      <c r="T1249" s="17">
        <v>13.146000000000001</v>
      </c>
      <c r="U1249" s="17">
        <v>16.722000000000001</v>
      </c>
      <c r="V1249" s="17">
        <v>20.117999999999999</v>
      </c>
    </row>
    <row r="1250" spans="1:22" x14ac:dyDescent="0.45">
      <c r="A1250" t="str">
        <f t="shared" ref="A1250:B1250" si="1281">A1082</f>
        <v>HUN</v>
      </c>
      <c r="B1250" t="str">
        <f t="shared" si="1281"/>
        <v>Hungary</v>
      </c>
      <c r="C1250" s="6">
        <f t="shared" si="1221"/>
        <v>8</v>
      </c>
      <c r="E1250" t="str">
        <f t="shared" si="1247"/>
        <v>NatGrdExt_HUN_8</v>
      </c>
      <c r="F1250" s="17">
        <f t="shared" ca="1" si="1263"/>
        <v>2.2774543378995431</v>
      </c>
      <c r="G1250" s="17">
        <f t="shared" ca="1" si="1272"/>
        <v>2.2774543378995431</v>
      </c>
      <c r="H1250" s="17">
        <f t="shared" ca="1" si="1272"/>
        <v>2.2774543378995431</v>
      </c>
      <c r="I1250" s="17">
        <f t="shared" ca="1" si="1272"/>
        <v>2.2774543378995431</v>
      </c>
      <c r="J1250" s="17">
        <f t="shared" ca="1" si="1272"/>
        <v>2.2774543378995431</v>
      </c>
      <c r="K1250" s="17">
        <f t="shared" ca="1" si="1272"/>
        <v>2.2774543378995431</v>
      </c>
      <c r="L1250" s="17">
        <f t="shared" ca="1" si="1272"/>
        <v>2.2774543378995431</v>
      </c>
      <c r="M1250" s="17">
        <f t="shared" ca="1" si="1272"/>
        <v>2.2774543378995431</v>
      </c>
      <c r="N1250" s="17">
        <f t="shared" ca="1" si="1272"/>
        <v>2.2774543378995431</v>
      </c>
      <c r="O1250" s="18">
        <v>3</v>
      </c>
      <c r="Q1250" s="19">
        <f t="shared" ca="1" si="1250"/>
        <v>21.428999999999998</v>
      </c>
      <c r="R1250" t="s">
        <v>66</v>
      </c>
      <c r="S1250">
        <v>2050</v>
      </c>
      <c r="T1250" s="17">
        <v>13.755000000000001</v>
      </c>
      <c r="U1250" s="17">
        <v>17.658999999999999</v>
      </c>
      <c r="V1250" s="17">
        <v>21.428999999999998</v>
      </c>
    </row>
    <row r="1251" spans="1:22" x14ac:dyDescent="0.45">
      <c r="A1251" t="str">
        <f t="shared" ref="A1251:B1251" si="1282">A1083</f>
        <v>IDN</v>
      </c>
      <c r="B1251" t="str">
        <f t="shared" si="1282"/>
        <v>Indonesia</v>
      </c>
      <c r="C1251" s="6">
        <f t="shared" si="1221"/>
        <v>8</v>
      </c>
      <c r="E1251" t="str">
        <f t="shared" si="1247"/>
        <v>NatGrdExt_IDN_8</v>
      </c>
      <c r="F1251" s="17">
        <f t="shared" ca="1" si="1263"/>
        <v>23.18259132420091</v>
      </c>
      <c r="G1251" s="17">
        <f t="shared" ref="G1251:N1260" ca="1" si="1283">MAX(F1251,SUMIFS($Q$5:$Q$19999,$R$5:$R$19999,RIGHT($A1251,3),$S$5:$S$19999,G$4)*VLOOKUP($C1251,$Y$5:$Z$15,2,FALSE)/8.76)+SUMIF($Y$5:$Y$15,$C1251,$AA$5:$AA$15)</f>
        <v>29.797089041095884</v>
      </c>
      <c r="H1251" s="17">
        <f t="shared" ca="1" si="1283"/>
        <v>43.797945205479451</v>
      </c>
      <c r="I1251" s="17">
        <f t="shared" ca="1" si="1283"/>
        <v>55.853082191780821</v>
      </c>
      <c r="J1251" s="17">
        <f t="shared" ca="1" si="1283"/>
        <v>64.357305936073047</v>
      </c>
      <c r="K1251" s="17">
        <f t="shared" ca="1" si="1283"/>
        <v>69.590753424657521</v>
      </c>
      <c r="L1251" s="17">
        <f t="shared" ca="1" si="1283"/>
        <v>72.606735159817333</v>
      </c>
      <c r="M1251" s="17">
        <f t="shared" ca="1" si="1283"/>
        <v>74.344748858447474</v>
      </c>
      <c r="N1251" s="17">
        <f t="shared" ca="1" si="1283"/>
        <v>74.952054794520535</v>
      </c>
      <c r="O1251" s="18">
        <v>3</v>
      </c>
      <c r="Q1251" s="19">
        <f t="shared" ca="1" si="1250"/>
        <v>22.812000000000001</v>
      </c>
      <c r="R1251" t="s">
        <v>66</v>
      </c>
      <c r="S1251">
        <v>2051</v>
      </c>
      <c r="T1251" s="17">
        <v>14.382</v>
      </c>
      <c r="U1251" s="17">
        <v>18.638000000000002</v>
      </c>
      <c r="V1251" s="17">
        <v>22.812000000000001</v>
      </c>
    </row>
    <row r="1252" spans="1:22" x14ac:dyDescent="0.45">
      <c r="A1252" t="str">
        <f t="shared" ref="A1252:B1252" si="1284">A1084</f>
        <v>IND</v>
      </c>
      <c r="B1252" t="str">
        <f t="shared" si="1284"/>
        <v>India</v>
      </c>
      <c r="C1252" s="6">
        <f t="shared" si="1221"/>
        <v>8</v>
      </c>
      <c r="E1252" t="str">
        <f t="shared" si="1247"/>
        <v>NatGrdExt_IND_8</v>
      </c>
      <c r="F1252" s="17">
        <f t="shared" ca="1" si="1263"/>
        <v>108.20262557077625</v>
      </c>
      <c r="G1252" s="17">
        <f t="shared" ca="1" si="1283"/>
        <v>142.99029680365294</v>
      </c>
      <c r="H1252" s="17">
        <f t="shared" ca="1" si="1283"/>
        <v>241.29109589041093</v>
      </c>
      <c r="I1252" s="17">
        <f t="shared" ca="1" si="1283"/>
        <v>385.14783105022826</v>
      </c>
      <c r="J1252" s="17">
        <f t="shared" ca="1" si="1283"/>
        <v>578.97260273972597</v>
      </c>
      <c r="K1252" s="17">
        <f t="shared" ca="1" si="1283"/>
        <v>810.04566210045652</v>
      </c>
      <c r="L1252" s="17">
        <f t="shared" ca="1" si="1283"/>
        <v>1057.3515981735159</v>
      </c>
      <c r="M1252" s="17">
        <f t="shared" ca="1" si="1283"/>
        <v>1294.4121004566207</v>
      </c>
      <c r="N1252" s="17">
        <f t="shared" ca="1" si="1283"/>
        <v>1402.3744292237441</v>
      </c>
      <c r="O1252" s="18">
        <v>3</v>
      </c>
      <c r="Q1252" s="19">
        <f t="shared" ca="1" si="1250"/>
        <v>24.271999999999998</v>
      </c>
      <c r="R1252" t="s">
        <v>66</v>
      </c>
      <c r="S1252">
        <v>2052</v>
      </c>
      <c r="T1252" s="17">
        <v>15.026999999999999</v>
      </c>
      <c r="U1252" s="17">
        <v>19.66</v>
      </c>
      <c r="V1252" s="17">
        <v>24.271999999999998</v>
      </c>
    </row>
    <row r="1253" spans="1:22" x14ac:dyDescent="0.45">
      <c r="A1253" t="str">
        <f t="shared" ref="A1253:B1253" si="1285">A1085</f>
        <v>IRL</v>
      </c>
      <c r="B1253" t="str">
        <f t="shared" si="1285"/>
        <v>Ireland</v>
      </c>
      <c r="C1253" s="6">
        <f t="shared" si="1221"/>
        <v>8</v>
      </c>
      <c r="E1253" t="str">
        <f t="shared" si="1247"/>
        <v>NatGrdExt_IRL_8</v>
      </c>
      <c r="F1253" s="17">
        <f t="shared" ca="1" si="1263"/>
        <v>1.7663812785388127</v>
      </c>
      <c r="G1253" s="17">
        <f t="shared" ca="1" si="1283"/>
        <v>1.8272260273972598</v>
      </c>
      <c r="H1253" s="17">
        <f t="shared" ca="1" si="1283"/>
        <v>1.9446347031963467</v>
      </c>
      <c r="I1253" s="17">
        <f t="shared" ca="1" si="1283"/>
        <v>2.055308219178082</v>
      </c>
      <c r="J1253" s="17">
        <f t="shared" ca="1" si="1283"/>
        <v>2.1439497716894973</v>
      </c>
      <c r="K1253" s="17">
        <f t="shared" ca="1" si="1283"/>
        <v>2.2343607305936071</v>
      </c>
      <c r="L1253" s="17">
        <f t="shared" ca="1" si="1283"/>
        <v>2.3598173515981733</v>
      </c>
      <c r="M1253" s="17">
        <f t="shared" ca="1" si="1283"/>
        <v>2.5119292237442918</v>
      </c>
      <c r="N1253" s="17">
        <f t="shared" ca="1" si="1283"/>
        <v>2.5883561643835611</v>
      </c>
      <c r="O1253" s="18">
        <v>3</v>
      </c>
      <c r="Q1253" s="19">
        <f t="shared" ca="1" si="1250"/>
        <v>25.809000000000001</v>
      </c>
      <c r="R1253" t="s">
        <v>66</v>
      </c>
      <c r="S1253">
        <v>2053</v>
      </c>
      <c r="T1253" s="17">
        <v>15.69</v>
      </c>
      <c r="U1253" s="17">
        <v>20.725999999999999</v>
      </c>
      <c r="V1253" s="17">
        <v>25.809000000000001</v>
      </c>
    </row>
    <row r="1254" spans="1:22" x14ac:dyDescent="0.45">
      <c r="A1254" t="str">
        <f t="shared" ref="A1254:B1254" si="1286">A1086</f>
        <v>IRN</v>
      </c>
      <c r="B1254" t="str">
        <f t="shared" si="1286"/>
        <v>Iran</v>
      </c>
      <c r="C1254" s="6">
        <f t="shared" si="1221"/>
        <v>8</v>
      </c>
      <c r="E1254" t="str">
        <f t="shared" si="1247"/>
        <v>NatGrdExt_IRN_8</v>
      </c>
      <c r="F1254" s="17">
        <f t="shared" ca="1" si="1263"/>
        <v>22.680821917808217</v>
      </c>
      <c r="G1254" s="17">
        <f t="shared" ca="1" si="1283"/>
        <v>27.157990867579905</v>
      </c>
      <c r="H1254" s="17">
        <f t="shared" ca="1" si="1283"/>
        <v>36.05810502283105</v>
      </c>
      <c r="I1254" s="17">
        <f t="shared" ca="1" si="1283"/>
        <v>43.142237442922365</v>
      </c>
      <c r="J1254" s="17">
        <f t="shared" ca="1" si="1283"/>
        <v>47.663869863013694</v>
      </c>
      <c r="K1254" s="17">
        <f t="shared" ca="1" si="1283"/>
        <v>50.171974885844747</v>
      </c>
      <c r="L1254" s="17">
        <f t="shared" ca="1" si="1283"/>
        <v>51.17888127853881</v>
      </c>
      <c r="M1254" s="17">
        <f t="shared" ca="1" si="1283"/>
        <v>52.414611872146111</v>
      </c>
      <c r="N1254" s="17">
        <f t="shared" ca="1" si="1283"/>
        <v>53.254337899543373</v>
      </c>
      <c r="O1254" s="18">
        <v>3</v>
      </c>
      <c r="Q1254" s="19">
        <f t="shared" ca="1" si="1250"/>
        <v>27.428999999999998</v>
      </c>
      <c r="R1254" t="s">
        <v>66</v>
      </c>
      <c r="S1254">
        <v>2054</v>
      </c>
      <c r="T1254" s="17">
        <v>16.370999999999999</v>
      </c>
      <c r="U1254" s="17">
        <v>21.838000000000001</v>
      </c>
      <c r="V1254" s="17">
        <v>27.428999999999998</v>
      </c>
    </row>
    <row r="1255" spans="1:22" x14ac:dyDescent="0.45">
      <c r="A1255" t="str">
        <f t="shared" ref="A1255:B1255" si="1287">A1087</f>
        <v>IRQ</v>
      </c>
      <c r="B1255" t="str">
        <f t="shared" si="1287"/>
        <v>Iraq</v>
      </c>
      <c r="C1255" s="6">
        <f t="shared" si="1221"/>
        <v>8</v>
      </c>
      <c r="E1255" t="str">
        <f t="shared" si="1247"/>
        <v>NatGrdExt_IRQ_8</v>
      </c>
      <c r="F1255" s="17">
        <f t="shared" ca="1" si="1263"/>
        <v>3.9498858447488576</v>
      </c>
      <c r="G1255" s="17">
        <f t="shared" ca="1" si="1283"/>
        <v>4.8507990867579904</v>
      </c>
      <c r="H1255" s="17">
        <f t="shared" ca="1" si="1283"/>
        <v>7.1001712328767113</v>
      </c>
      <c r="I1255" s="17">
        <f t="shared" ca="1" si="1283"/>
        <v>9.8636986301369856</v>
      </c>
      <c r="J1255" s="17">
        <f t="shared" ca="1" si="1283"/>
        <v>13.06107305936073</v>
      </c>
      <c r="K1255" s="17">
        <f t="shared" ca="1" si="1283"/>
        <v>16.581678082191779</v>
      </c>
      <c r="L1255" s="17">
        <f t="shared" ca="1" si="1283"/>
        <v>20.295547945205474</v>
      </c>
      <c r="M1255" s="17">
        <f t="shared" ca="1" si="1283"/>
        <v>24.066780821917803</v>
      </c>
      <c r="N1255" s="17">
        <f t="shared" ca="1" si="1283"/>
        <v>25.937899543378993</v>
      </c>
      <c r="O1255" s="18">
        <v>3</v>
      </c>
      <c r="Q1255" s="19">
        <f t="shared" ca="1" si="1250"/>
        <v>29.132999999999999</v>
      </c>
      <c r="R1255" t="s">
        <v>66</v>
      </c>
      <c r="S1255">
        <v>2055</v>
      </c>
      <c r="T1255" s="17">
        <v>17.07</v>
      </c>
      <c r="U1255" s="17">
        <v>22.995999999999999</v>
      </c>
      <c r="V1255" s="17">
        <v>29.132999999999999</v>
      </c>
    </row>
    <row r="1256" spans="1:22" x14ac:dyDescent="0.45">
      <c r="A1256" t="str">
        <f t="shared" ref="A1256:B1256" si="1288">A1088</f>
        <v>ISL</v>
      </c>
      <c r="B1256" t="str">
        <f t="shared" si="1288"/>
        <v>Iceland</v>
      </c>
      <c r="C1256" s="6">
        <f t="shared" si="1221"/>
        <v>8</v>
      </c>
      <c r="E1256" t="str">
        <f t="shared" si="1247"/>
        <v>NatGrdExt_ISL_8</v>
      </c>
      <c r="F1256" s="17">
        <f t="shared" ca="1" si="1263"/>
        <v>1.1284817351598173</v>
      </c>
      <c r="G1256" s="17">
        <f t="shared" ca="1" si="1283"/>
        <v>1.1679794520547944</v>
      </c>
      <c r="H1256" s="17">
        <f t="shared" ca="1" si="1283"/>
        <v>1.2477739726027397</v>
      </c>
      <c r="I1256" s="17">
        <f t="shared" ca="1" si="1283"/>
        <v>1.3238584474885842</v>
      </c>
      <c r="J1256" s="17">
        <f t="shared" ca="1" si="1283"/>
        <v>1.4096461187214611</v>
      </c>
      <c r="K1256" s="17">
        <f t="shared" ca="1" si="1283"/>
        <v>1.5057077625570774</v>
      </c>
      <c r="L1256" s="17">
        <f t="shared" ca="1" si="1283"/>
        <v>1.6132990867579908</v>
      </c>
      <c r="M1256" s="17">
        <f t="shared" ca="1" si="1283"/>
        <v>1.7353310502283104</v>
      </c>
      <c r="N1256" s="17">
        <f t="shared" ca="1" si="1283"/>
        <v>1.8042808219178081</v>
      </c>
      <c r="O1256" s="18">
        <v>3</v>
      </c>
      <c r="Q1256" s="19">
        <f t="shared" ca="1" si="1250"/>
        <v>30.925000000000001</v>
      </c>
      <c r="R1256" t="s">
        <v>66</v>
      </c>
      <c r="S1256">
        <v>2056</v>
      </c>
      <c r="T1256" s="17">
        <v>17.788</v>
      </c>
      <c r="U1256" s="17">
        <v>24.201000000000001</v>
      </c>
      <c r="V1256" s="17">
        <v>30.925000000000001</v>
      </c>
    </row>
    <row r="1257" spans="1:22" x14ac:dyDescent="0.45">
      <c r="A1257" t="str">
        <f t="shared" ref="A1257:B1257" si="1289">A1089</f>
        <v>ISR</v>
      </c>
      <c r="B1257" t="str">
        <f t="shared" si="1289"/>
        <v>Israel</v>
      </c>
      <c r="C1257" s="6">
        <f t="shared" si="1221"/>
        <v>8</v>
      </c>
      <c r="E1257" t="str">
        <f t="shared" si="1247"/>
        <v>NatGrdExt_ISR_8</v>
      </c>
      <c r="F1257" s="17">
        <f t="shared" ca="1" si="1263"/>
        <v>4.2523972602739715</v>
      </c>
      <c r="G1257" s="17">
        <f t="shared" ca="1" si="1283"/>
        <v>4.6547374429223742</v>
      </c>
      <c r="H1257" s="17">
        <f t="shared" ca="1" si="1283"/>
        <v>5.5076484018264837</v>
      </c>
      <c r="I1257" s="17">
        <f t="shared" ca="1" si="1283"/>
        <v>6.4503995433789942</v>
      </c>
      <c r="J1257" s="17">
        <f t="shared" ca="1" si="1283"/>
        <v>7.5170091324200907</v>
      </c>
      <c r="K1257" s="17">
        <f t="shared" ca="1" si="1283"/>
        <v>8.71769406392694</v>
      </c>
      <c r="L1257" s="17">
        <f t="shared" ca="1" si="1283"/>
        <v>10.095262557077625</v>
      </c>
      <c r="M1257" s="17">
        <f t="shared" ca="1" si="1283"/>
        <v>11.674999999999999</v>
      </c>
      <c r="N1257" s="17">
        <f t="shared" ca="1" si="1283"/>
        <v>12.538641552511415</v>
      </c>
      <c r="O1257" s="18">
        <v>3</v>
      </c>
      <c r="Q1257" s="19">
        <f t="shared" ca="1" si="1250"/>
        <v>32.807000000000002</v>
      </c>
      <c r="R1257" t="s">
        <v>66</v>
      </c>
      <c r="S1257">
        <v>2057</v>
      </c>
      <c r="T1257" s="17">
        <v>18.524000000000001</v>
      </c>
      <c r="U1257" s="17">
        <v>25.456</v>
      </c>
      <c r="V1257" s="17">
        <v>32.807000000000002</v>
      </c>
    </row>
    <row r="1258" spans="1:22" x14ac:dyDescent="0.45">
      <c r="A1258" t="str">
        <f t="shared" ref="A1258:B1258" si="1290">A1090</f>
        <v>ITA</v>
      </c>
      <c r="B1258" t="str">
        <f t="shared" si="1290"/>
        <v>Italy</v>
      </c>
      <c r="C1258" s="6">
        <f t="shared" si="1221"/>
        <v>8</v>
      </c>
      <c r="E1258" t="str">
        <f t="shared" si="1247"/>
        <v>NatGrdExt_ITA_8</v>
      </c>
      <c r="F1258" s="17">
        <f t="shared" ca="1" si="1263"/>
        <v>18.836358447488582</v>
      </c>
      <c r="G1258" s="17">
        <f t="shared" ca="1" si="1283"/>
        <v>18.836358447488582</v>
      </c>
      <c r="H1258" s="17">
        <f t="shared" ca="1" si="1283"/>
        <v>18.836358447488582</v>
      </c>
      <c r="I1258" s="17">
        <f t="shared" ca="1" si="1283"/>
        <v>18.836358447488582</v>
      </c>
      <c r="J1258" s="17">
        <f t="shared" ca="1" si="1283"/>
        <v>18.836358447488582</v>
      </c>
      <c r="K1258" s="17">
        <f t="shared" ca="1" si="1283"/>
        <v>18.836358447488582</v>
      </c>
      <c r="L1258" s="17">
        <f t="shared" ca="1" si="1283"/>
        <v>18.836358447488582</v>
      </c>
      <c r="M1258" s="17">
        <f t="shared" ca="1" si="1283"/>
        <v>18.836358447488582</v>
      </c>
      <c r="N1258" s="17">
        <f t="shared" ca="1" si="1283"/>
        <v>18.836358447488582</v>
      </c>
      <c r="O1258" s="18">
        <v>3</v>
      </c>
      <c r="Q1258" s="19">
        <f t="shared" ca="1" si="1250"/>
        <v>34.783000000000001</v>
      </c>
      <c r="R1258" t="s">
        <v>66</v>
      </c>
      <c r="S1258">
        <v>2058</v>
      </c>
      <c r="T1258" s="17">
        <v>19.28</v>
      </c>
      <c r="U1258" s="17">
        <v>26.76</v>
      </c>
      <c r="V1258" s="17">
        <v>34.783000000000001</v>
      </c>
    </row>
    <row r="1259" spans="1:22" x14ac:dyDescent="0.45">
      <c r="A1259" t="str">
        <f t="shared" ref="A1259:B1259" si="1291">A1091</f>
        <v>JAM</v>
      </c>
      <c r="B1259" t="str">
        <f t="shared" si="1291"/>
        <v>Jamaica</v>
      </c>
      <c r="C1259" s="6">
        <f t="shared" si="1221"/>
        <v>8</v>
      </c>
      <c r="E1259" t="str">
        <f t="shared" si="1247"/>
        <v>NatGrdExt_JAM_8</v>
      </c>
      <c r="F1259" s="17">
        <f t="shared" ca="1" si="1263"/>
        <v>0.25513698630136983</v>
      </c>
      <c r="G1259" s="17">
        <f t="shared" ca="1" si="1283"/>
        <v>0.28961187214611867</v>
      </c>
      <c r="H1259" s="17">
        <f t="shared" ca="1" si="1283"/>
        <v>0.3631278538812785</v>
      </c>
      <c r="I1259" s="17">
        <f t="shared" ca="1" si="1283"/>
        <v>0.43738584474885844</v>
      </c>
      <c r="J1259" s="17">
        <f t="shared" ca="1" si="1283"/>
        <v>0.51221461187214601</v>
      </c>
      <c r="K1259" s="17">
        <f t="shared" ca="1" si="1283"/>
        <v>0.58133561643835607</v>
      </c>
      <c r="L1259" s="17">
        <f t="shared" ca="1" si="1283"/>
        <v>0.64372146118721452</v>
      </c>
      <c r="M1259" s="17">
        <f t="shared" ca="1" si="1283"/>
        <v>0.70159817351598164</v>
      </c>
      <c r="N1259" s="17">
        <f t="shared" ca="1" si="1283"/>
        <v>0.7295091324200913</v>
      </c>
      <c r="O1259" s="18">
        <v>3</v>
      </c>
      <c r="Q1259" s="19">
        <f t="shared" ca="1" si="1250"/>
        <v>36.856000000000002</v>
      </c>
      <c r="R1259" t="s">
        <v>66</v>
      </c>
      <c r="S1259">
        <v>2059</v>
      </c>
      <c r="T1259" s="17">
        <v>20.056000000000001</v>
      </c>
      <c r="U1259" s="17">
        <v>28.116</v>
      </c>
      <c r="V1259" s="17">
        <v>36.856000000000002</v>
      </c>
    </row>
    <row r="1260" spans="1:22" x14ac:dyDescent="0.45">
      <c r="A1260" t="str">
        <f t="shared" ref="A1260:B1260" si="1292">A1092</f>
        <v>JOR</v>
      </c>
      <c r="B1260" t="str">
        <f t="shared" si="1292"/>
        <v>Jordan</v>
      </c>
      <c r="C1260" s="6">
        <f t="shared" si="1221"/>
        <v>8</v>
      </c>
      <c r="E1260" t="str">
        <f t="shared" si="1247"/>
        <v>NatGrdExt_JOR_8</v>
      </c>
      <c r="F1260" s="17">
        <f t="shared" ca="1" si="1263"/>
        <v>1.4974315068493149</v>
      </c>
      <c r="G1260" s="17">
        <f t="shared" ca="1" si="1283"/>
        <v>1.7563926940639267</v>
      </c>
      <c r="H1260" s="17">
        <f t="shared" ca="1" si="1283"/>
        <v>2.333333333333333</v>
      </c>
      <c r="I1260" s="17">
        <f t="shared" ca="1" si="1283"/>
        <v>2.8851027397260269</v>
      </c>
      <c r="J1260" s="17">
        <f t="shared" ca="1" si="1283"/>
        <v>3.390981735159817</v>
      </c>
      <c r="K1260" s="17">
        <f t="shared" ca="1" si="1283"/>
        <v>3.8408675799086751</v>
      </c>
      <c r="L1260" s="17">
        <f t="shared" ca="1" si="1283"/>
        <v>4.2353881278538799</v>
      </c>
      <c r="M1260" s="17">
        <f t="shared" ca="1" si="1283"/>
        <v>4.5782534246575333</v>
      </c>
      <c r="N1260" s="17">
        <f t="shared" ca="1" si="1283"/>
        <v>4.7307077625570768</v>
      </c>
      <c r="O1260" s="18">
        <v>3</v>
      </c>
      <c r="Q1260" s="19">
        <f t="shared" ca="1" si="1250"/>
        <v>39.029000000000003</v>
      </c>
      <c r="R1260" t="s">
        <v>66</v>
      </c>
      <c r="S1260">
        <v>2060</v>
      </c>
      <c r="T1260" s="17">
        <v>20.853000000000002</v>
      </c>
      <c r="U1260" s="17">
        <v>29.523</v>
      </c>
      <c r="V1260" s="17">
        <v>39.029000000000003</v>
      </c>
    </row>
    <row r="1261" spans="1:22" x14ac:dyDescent="0.45">
      <c r="A1261" t="str">
        <f t="shared" ref="A1261:B1261" si="1293">A1093</f>
        <v>JPN</v>
      </c>
      <c r="B1261" t="str">
        <f t="shared" si="1293"/>
        <v>Japan</v>
      </c>
      <c r="C1261" s="6">
        <f t="shared" si="1221"/>
        <v>8</v>
      </c>
      <c r="E1261" t="str">
        <f t="shared" si="1247"/>
        <v>NatGrdExt_JPN_8</v>
      </c>
      <c r="F1261" s="17">
        <f t="shared" ca="1" si="1263"/>
        <v>61.128424657534239</v>
      </c>
      <c r="G1261" s="17">
        <f t="shared" ref="G1261:N1270" ca="1" si="1294">MAX(F1261,SUMIFS($Q$5:$Q$19999,$R$5:$R$19999,RIGHT($A1261,3),$S$5:$S$19999,G$4)*VLOOKUP($C1261,$Y$5:$Z$15,2,FALSE)/8.76)+SUMIF($Y$5:$Y$15,$C1261,$AA$5:$AA$15)</f>
        <v>61.128424657534239</v>
      </c>
      <c r="H1261" s="17">
        <f t="shared" ca="1" si="1294"/>
        <v>61.128424657534239</v>
      </c>
      <c r="I1261" s="17">
        <f t="shared" ca="1" si="1294"/>
        <v>61.128424657534239</v>
      </c>
      <c r="J1261" s="17">
        <f t="shared" ca="1" si="1294"/>
        <v>61.128424657534239</v>
      </c>
      <c r="K1261" s="17">
        <f t="shared" ca="1" si="1294"/>
        <v>61.128424657534239</v>
      </c>
      <c r="L1261" s="17">
        <f t="shared" ca="1" si="1294"/>
        <v>61.128424657534239</v>
      </c>
      <c r="M1261" s="17">
        <f t="shared" ca="1" si="1294"/>
        <v>61.128424657534239</v>
      </c>
      <c r="N1261" s="17">
        <f t="shared" ca="1" si="1294"/>
        <v>61.128424657534239</v>
      </c>
      <c r="O1261" s="18">
        <v>3</v>
      </c>
      <c r="Q1261" s="19">
        <f t="shared" ca="1" si="1250"/>
        <v>41.305</v>
      </c>
      <c r="R1261" t="s">
        <v>66</v>
      </c>
      <c r="S1261">
        <v>2061</v>
      </c>
      <c r="T1261" s="17">
        <v>21.670999999999999</v>
      </c>
      <c r="U1261" s="17">
        <v>30.983000000000001</v>
      </c>
      <c r="V1261" s="17">
        <v>41.305</v>
      </c>
    </row>
    <row r="1262" spans="1:22" x14ac:dyDescent="0.45">
      <c r="A1262" t="str">
        <f t="shared" ref="A1262:B1262" si="1295">A1094</f>
        <v>KAZ</v>
      </c>
      <c r="B1262" t="str">
        <f t="shared" si="1295"/>
        <v>Kazakhstan</v>
      </c>
      <c r="C1262" s="6">
        <f t="shared" ref="C1262:C1325" si="1296">C1094+1</f>
        <v>8</v>
      </c>
      <c r="E1262" t="str">
        <f t="shared" si="1247"/>
        <v>NatGrdExt_KAZ_8</v>
      </c>
      <c r="F1262" s="17">
        <f t="shared" ca="1" si="1263"/>
        <v>6.6530821917808209</v>
      </c>
      <c r="G1262" s="17">
        <f t="shared" ca="1" si="1294"/>
        <v>7.3011415525114147</v>
      </c>
      <c r="H1262" s="17">
        <f t="shared" ca="1" si="1294"/>
        <v>8.6434360730593589</v>
      </c>
      <c r="I1262" s="17">
        <f t="shared" ca="1" si="1294"/>
        <v>10.050057077625569</v>
      </c>
      <c r="J1262" s="17">
        <f t="shared" ca="1" si="1294"/>
        <v>11.320719178082191</v>
      </c>
      <c r="K1262" s="17">
        <f t="shared" ca="1" si="1294"/>
        <v>12.477682648401826</v>
      </c>
      <c r="L1262" s="17">
        <f t="shared" ca="1" si="1294"/>
        <v>13.551426940639267</v>
      </c>
      <c r="M1262" s="17">
        <f t="shared" ca="1" si="1294"/>
        <v>14.544520547945204</v>
      </c>
      <c r="N1262" s="17">
        <f t="shared" ca="1" si="1294"/>
        <v>14.97305936073059</v>
      </c>
      <c r="O1262" s="18">
        <v>3</v>
      </c>
      <c r="Q1262" s="19">
        <f t="shared" ca="1" si="1250"/>
        <v>43.686</v>
      </c>
      <c r="R1262" t="s">
        <v>66</v>
      </c>
      <c r="S1262">
        <v>2062</v>
      </c>
      <c r="T1262" s="17">
        <v>22.512</v>
      </c>
      <c r="U1262" s="17">
        <v>32.496000000000002</v>
      </c>
      <c r="V1262" s="17">
        <v>43.686</v>
      </c>
    </row>
    <row r="1263" spans="1:22" x14ac:dyDescent="0.45">
      <c r="A1263" t="str">
        <f t="shared" ref="A1263:B1263" si="1297">A1095</f>
        <v>KEN</v>
      </c>
      <c r="B1263" t="str">
        <f t="shared" si="1297"/>
        <v>Kenya</v>
      </c>
      <c r="C1263" s="6">
        <f t="shared" si="1296"/>
        <v>8</v>
      </c>
      <c r="E1263" t="str">
        <f t="shared" si="1247"/>
        <v>NatGrdExt_KEN_8</v>
      </c>
      <c r="F1263" s="17">
        <f t="shared" ca="1" si="1263"/>
        <v>0.88681506849315062</v>
      </c>
      <c r="G1263" s="17">
        <f t="shared" ca="1" si="1294"/>
        <v>1.2226598173515979</v>
      </c>
      <c r="H1263" s="17">
        <f t="shared" ca="1" si="1294"/>
        <v>2.2674657534246569</v>
      </c>
      <c r="I1263" s="17">
        <f t="shared" ca="1" si="1294"/>
        <v>3.9799657534246569</v>
      </c>
      <c r="J1263" s="17">
        <f t="shared" ca="1" si="1294"/>
        <v>6.5935502283105016</v>
      </c>
      <c r="K1263" s="17">
        <f t="shared" ca="1" si="1294"/>
        <v>10.263413242009131</v>
      </c>
      <c r="L1263" s="17">
        <f t="shared" ca="1" si="1294"/>
        <v>15.004223744292236</v>
      </c>
      <c r="M1263" s="17">
        <f t="shared" ca="1" si="1294"/>
        <v>20.557248858447487</v>
      </c>
      <c r="N1263" s="17">
        <f t="shared" ca="1" si="1294"/>
        <v>23.477568493150681</v>
      </c>
      <c r="O1263" s="18">
        <v>3</v>
      </c>
      <c r="Q1263" s="19">
        <f t="shared" ca="1" si="1250"/>
        <v>46.176000000000002</v>
      </c>
      <c r="R1263" t="s">
        <v>66</v>
      </c>
      <c r="S1263">
        <v>2063</v>
      </c>
      <c r="T1263" s="17">
        <v>23.373999999999999</v>
      </c>
      <c r="U1263" s="17">
        <v>34.063000000000002</v>
      </c>
      <c r="V1263" s="17">
        <v>46.176000000000002</v>
      </c>
    </row>
    <row r="1264" spans="1:22" x14ac:dyDescent="0.45">
      <c r="A1264" t="str">
        <f t="shared" ref="A1264:B1264" si="1298">A1096</f>
        <v>KGZ</v>
      </c>
      <c r="B1264" t="str">
        <f t="shared" si="1298"/>
        <v>Kyrgyz Republic</v>
      </c>
      <c r="C1264" s="6">
        <f t="shared" si="1296"/>
        <v>8</v>
      </c>
      <c r="E1264" t="str">
        <f t="shared" si="1247"/>
        <v>NatGrdExt_KGZ_8</v>
      </c>
      <c r="F1264" s="17">
        <f t="shared" ca="1" si="1263"/>
        <v>0.78430365296803639</v>
      </c>
      <c r="G1264" s="17">
        <f t="shared" ca="1" si="1294"/>
        <v>0.89001141552511409</v>
      </c>
      <c r="H1264" s="17">
        <f t="shared" ca="1" si="1294"/>
        <v>1.1134703196347029</v>
      </c>
      <c r="I1264" s="17">
        <f t="shared" ca="1" si="1294"/>
        <v>1.3425799086757988</v>
      </c>
      <c r="J1264" s="17">
        <f t="shared" ca="1" si="1294"/>
        <v>1.5685502283105022</v>
      </c>
      <c r="K1264" s="17">
        <f t="shared" ca="1" si="1294"/>
        <v>1.7765410958904109</v>
      </c>
      <c r="L1264" s="17">
        <f t="shared" ca="1" si="1294"/>
        <v>1.9652968036529679</v>
      </c>
      <c r="M1264" s="17">
        <f t="shared" ca="1" si="1294"/>
        <v>2.1317351598173513</v>
      </c>
      <c r="N1264" s="17">
        <f t="shared" ca="1" si="1294"/>
        <v>2.2027968036529679</v>
      </c>
      <c r="O1264" s="18">
        <v>3</v>
      </c>
      <c r="Q1264" s="19">
        <f t="shared" ca="1" si="1250"/>
        <v>48.777000000000001</v>
      </c>
      <c r="R1264" t="s">
        <v>66</v>
      </c>
      <c r="S1264">
        <v>2064</v>
      </c>
      <c r="T1264" s="17">
        <v>24.259</v>
      </c>
      <c r="U1264" s="17">
        <v>35.683999999999997</v>
      </c>
      <c r="V1264" s="17">
        <v>48.777000000000001</v>
      </c>
    </row>
    <row r="1265" spans="1:22" x14ac:dyDescent="0.45">
      <c r="A1265" t="str">
        <f t="shared" ref="A1265:B1265" si="1299">A1097</f>
        <v>KHM</v>
      </c>
      <c r="B1265" t="str">
        <f t="shared" si="1299"/>
        <v>Cambodia</v>
      </c>
      <c r="C1265" s="6">
        <f t="shared" si="1296"/>
        <v>8</v>
      </c>
      <c r="E1265" t="str">
        <f t="shared" si="1247"/>
        <v>NatGrdExt_KHM_8</v>
      </c>
      <c r="F1265" s="17">
        <f t="shared" ca="1" si="1263"/>
        <v>1.2945205479452053</v>
      </c>
      <c r="G1265" s="17">
        <f t="shared" ca="1" si="1294"/>
        <v>2.1716324200913237</v>
      </c>
      <c r="H1265" s="17">
        <f t="shared" ca="1" si="1294"/>
        <v>3.8544520547945198</v>
      </c>
      <c r="I1265" s="17">
        <f t="shared" ca="1" si="1294"/>
        <v>4.8119863013698625</v>
      </c>
      <c r="J1265" s="17">
        <f t="shared" ca="1" si="1294"/>
        <v>5.3600456621004557</v>
      </c>
      <c r="K1265" s="17">
        <f t="shared" ca="1" si="1294"/>
        <v>5.7500570776255699</v>
      </c>
      <c r="L1265" s="17">
        <f t="shared" ca="1" si="1294"/>
        <v>6.0708333333333329</v>
      </c>
      <c r="M1265" s="17">
        <f t="shared" ca="1" si="1294"/>
        <v>6.3615296803652956</v>
      </c>
      <c r="N1265" s="17">
        <f t="shared" ca="1" si="1294"/>
        <v>6.4979452054794509</v>
      </c>
      <c r="O1265" s="18">
        <v>3</v>
      </c>
      <c r="Q1265" s="19">
        <f t="shared" ca="1" si="1250"/>
        <v>51.491</v>
      </c>
      <c r="R1265" t="s">
        <v>66</v>
      </c>
      <c r="S1265">
        <v>2065</v>
      </c>
      <c r="T1265" s="17">
        <v>25.167000000000002</v>
      </c>
      <c r="U1265" s="17">
        <v>37.36</v>
      </c>
      <c r="V1265" s="17">
        <v>51.491</v>
      </c>
    </row>
    <row r="1266" spans="1:22" x14ac:dyDescent="0.45">
      <c r="A1266" t="str">
        <f t="shared" ref="A1266:B1266" si="1300">A1098</f>
        <v>KOR</v>
      </c>
      <c r="B1266" t="str">
        <f t="shared" si="1300"/>
        <v>South Korea</v>
      </c>
      <c r="C1266" s="6">
        <f t="shared" si="1296"/>
        <v>8</v>
      </c>
      <c r="E1266" t="str">
        <f t="shared" si="1247"/>
        <v>NatGrdExt_KOR_8</v>
      </c>
      <c r="F1266" s="17">
        <f t="shared" ca="1" si="1263"/>
        <v>37.468949771689495</v>
      </c>
      <c r="G1266" s="17">
        <f t="shared" ca="1" si="1294"/>
        <v>38.724372146118718</v>
      </c>
      <c r="H1266" s="17">
        <f t="shared" ca="1" si="1294"/>
        <v>39.231050228310494</v>
      </c>
      <c r="I1266" s="17">
        <f t="shared" ca="1" si="1294"/>
        <v>39.231050228310494</v>
      </c>
      <c r="J1266" s="17">
        <f t="shared" ca="1" si="1294"/>
        <v>39.231050228310494</v>
      </c>
      <c r="K1266" s="17">
        <f t="shared" ca="1" si="1294"/>
        <v>39.231050228310494</v>
      </c>
      <c r="L1266" s="17">
        <f t="shared" ca="1" si="1294"/>
        <v>39.231050228310494</v>
      </c>
      <c r="M1266" s="17">
        <f t="shared" ca="1" si="1294"/>
        <v>39.231050228310494</v>
      </c>
      <c r="N1266" s="17">
        <f t="shared" ca="1" si="1294"/>
        <v>39.231050228310494</v>
      </c>
      <c r="O1266" s="18">
        <v>3</v>
      </c>
      <c r="Q1266" s="19">
        <f t="shared" ca="1" si="1250"/>
        <v>54.322000000000003</v>
      </c>
      <c r="R1266" t="s">
        <v>66</v>
      </c>
      <c r="S1266">
        <v>2066</v>
      </c>
      <c r="T1266" s="17">
        <v>26.097000000000001</v>
      </c>
      <c r="U1266" s="17">
        <v>39.090000000000003</v>
      </c>
      <c r="V1266" s="17">
        <v>54.322000000000003</v>
      </c>
    </row>
    <row r="1267" spans="1:22" x14ac:dyDescent="0.45">
      <c r="A1267" t="str">
        <f t="shared" ref="A1267:B1267" si="1301">A1099</f>
        <v>KWT</v>
      </c>
      <c r="B1267" t="str">
        <f t="shared" si="1301"/>
        <v>Kuwait</v>
      </c>
      <c r="C1267" s="6">
        <f t="shared" si="1296"/>
        <v>8</v>
      </c>
      <c r="E1267" t="str">
        <f t="shared" si="1247"/>
        <v>NatGrdExt_KWT_8</v>
      </c>
      <c r="F1267" s="17">
        <f t="shared" ca="1" si="1263"/>
        <v>4.165981735159817</v>
      </c>
      <c r="G1267" s="17">
        <f t="shared" ca="1" si="1294"/>
        <v>4.3596461187214608</v>
      </c>
      <c r="H1267" s="17">
        <f t="shared" ca="1" si="1294"/>
        <v>4.6926940639269397</v>
      </c>
      <c r="I1267" s="17">
        <f t="shared" ca="1" si="1294"/>
        <v>4.7838470319634698</v>
      </c>
      <c r="J1267" s="17">
        <f t="shared" ca="1" si="1294"/>
        <v>4.7838470319634698</v>
      </c>
      <c r="K1267" s="17">
        <f t="shared" ca="1" si="1294"/>
        <v>4.7838470319634698</v>
      </c>
      <c r="L1267" s="17">
        <f t="shared" ca="1" si="1294"/>
        <v>4.8725456621004559</v>
      </c>
      <c r="M1267" s="17">
        <f t="shared" ca="1" si="1294"/>
        <v>5.1083904109589033</v>
      </c>
      <c r="N1267" s="17">
        <f t="shared" ca="1" si="1294"/>
        <v>5.2395547945205472</v>
      </c>
      <c r="O1267" s="18">
        <v>3</v>
      </c>
      <c r="Q1267" s="19">
        <f t="shared" ca="1" si="1250"/>
        <v>57.271999999999998</v>
      </c>
      <c r="R1267" t="s">
        <v>66</v>
      </c>
      <c r="S1267">
        <v>2067</v>
      </c>
      <c r="T1267" s="17">
        <v>27.05</v>
      </c>
      <c r="U1267" s="17">
        <v>40.875</v>
      </c>
      <c r="V1267" s="17">
        <v>57.271999999999998</v>
      </c>
    </row>
    <row r="1268" spans="1:22" x14ac:dyDescent="0.45">
      <c r="A1268" t="str">
        <f t="shared" ref="A1268:B1268" si="1302">A1100</f>
        <v>LAO</v>
      </c>
      <c r="B1268" t="str">
        <f t="shared" si="1302"/>
        <v>Laos</v>
      </c>
      <c r="C1268" s="6">
        <f t="shared" si="1296"/>
        <v>8</v>
      </c>
      <c r="E1268" t="str">
        <f t="shared" si="1247"/>
        <v>NatGrdExt_LAO_8</v>
      </c>
      <c r="F1268" s="17">
        <f t="shared" ca="1" si="1263"/>
        <v>0.75148401826484013</v>
      </c>
      <c r="G1268" s="17">
        <f t="shared" ca="1" si="1294"/>
        <v>1.1253995433789952</v>
      </c>
      <c r="H1268" s="17">
        <f t="shared" ca="1" si="1294"/>
        <v>1.8851027397260272</v>
      </c>
      <c r="I1268" s="17">
        <f t="shared" ca="1" si="1294"/>
        <v>2.425456621004566</v>
      </c>
      <c r="J1268" s="17">
        <f t="shared" ca="1" si="1294"/>
        <v>2.7773401826484014</v>
      </c>
      <c r="K1268" s="17">
        <f t="shared" ca="1" si="1294"/>
        <v>3.0235730593607304</v>
      </c>
      <c r="L1268" s="17">
        <f t="shared" ca="1" si="1294"/>
        <v>3.2196347031963466</v>
      </c>
      <c r="M1268" s="17">
        <f t="shared" ca="1" si="1294"/>
        <v>3.3935502283105019</v>
      </c>
      <c r="N1268" s="17">
        <f t="shared" ca="1" si="1294"/>
        <v>3.4744292237442918</v>
      </c>
      <c r="O1268" s="18">
        <v>3</v>
      </c>
      <c r="Q1268" s="19">
        <f t="shared" ca="1" si="1250"/>
        <v>60.343000000000004</v>
      </c>
      <c r="R1268" t="s">
        <v>66</v>
      </c>
      <c r="S1268">
        <v>2068</v>
      </c>
      <c r="T1268" s="17">
        <v>28.024999999999999</v>
      </c>
      <c r="U1268" s="17">
        <v>42.715000000000003</v>
      </c>
      <c r="V1268" s="17">
        <v>60.343000000000004</v>
      </c>
    </row>
    <row r="1269" spans="1:22" x14ac:dyDescent="0.45">
      <c r="A1269" t="str">
        <f t="shared" ref="A1269:B1269" si="1303">A1101</f>
        <v>LBN</v>
      </c>
      <c r="B1269" t="str">
        <f t="shared" si="1303"/>
        <v>Lebanon</v>
      </c>
      <c r="C1269" s="6">
        <f t="shared" si="1296"/>
        <v>8</v>
      </c>
      <c r="E1269" t="str">
        <f t="shared" si="1247"/>
        <v>NatGrdExt_LBN_8</v>
      </c>
      <c r="F1269" s="17">
        <f t="shared" ca="1" si="1263"/>
        <v>1.3130136986301368</v>
      </c>
      <c r="G1269" s="17">
        <f t="shared" ca="1" si="1294"/>
        <v>1.4240296803652968</v>
      </c>
      <c r="H1269" s="17">
        <f t="shared" ca="1" si="1294"/>
        <v>1.65148401826484</v>
      </c>
      <c r="I1269" s="17">
        <f t="shared" ca="1" si="1294"/>
        <v>1.7946917808219178</v>
      </c>
      <c r="J1269" s="17">
        <f t="shared" ca="1" si="1294"/>
        <v>1.8783105022831048</v>
      </c>
      <c r="K1269" s="17">
        <f t="shared" ca="1" si="1294"/>
        <v>1.9196347031963465</v>
      </c>
      <c r="L1269" s="17">
        <f t="shared" ca="1" si="1294"/>
        <v>1.9300228310502279</v>
      </c>
      <c r="M1269" s="17">
        <f t="shared" ca="1" si="1294"/>
        <v>1.9421803652968033</v>
      </c>
      <c r="N1269" s="17">
        <f t="shared" ca="1" si="1294"/>
        <v>1.9537100456621002</v>
      </c>
      <c r="O1269" s="18">
        <v>3</v>
      </c>
      <c r="Q1269" s="19">
        <f t="shared" ca="1" si="1250"/>
        <v>63.536999999999999</v>
      </c>
      <c r="R1269" t="s">
        <v>66</v>
      </c>
      <c r="S1269">
        <v>2069</v>
      </c>
      <c r="T1269" s="17">
        <v>29.02</v>
      </c>
      <c r="U1269" s="17">
        <v>44.609000000000002</v>
      </c>
      <c r="V1269" s="17">
        <v>63.536999999999999</v>
      </c>
    </row>
    <row r="1270" spans="1:22" x14ac:dyDescent="0.45">
      <c r="A1270" t="str">
        <f t="shared" ref="A1270:B1270" si="1304">A1102</f>
        <v>LBR</v>
      </c>
      <c r="B1270" t="str">
        <f t="shared" si="1304"/>
        <v>Liberia</v>
      </c>
      <c r="C1270" s="6">
        <f t="shared" si="1296"/>
        <v>8</v>
      </c>
      <c r="E1270" t="str">
        <f t="shared" si="1247"/>
        <v>NatGrdExt_LBR_8</v>
      </c>
      <c r="F1270" s="17">
        <f t="shared" ca="1" si="1263"/>
        <v>5.1141552511415521E-2</v>
      </c>
      <c r="G1270" s="17">
        <f t="shared" ca="1" si="1294"/>
        <v>7.1632420091324187E-2</v>
      </c>
      <c r="H1270" s="17">
        <f t="shared" ca="1" si="1294"/>
        <v>0.13670091324200911</v>
      </c>
      <c r="I1270" s="17">
        <f t="shared" ca="1" si="1294"/>
        <v>0.24788812785388123</v>
      </c>
      <c r="J1270" s="17">
        <f t="shared" ca="1" si="1294"/>
        <v>0.4269406392694064</v>
      </c>
      <c r="K1270" s="17">
        <f t="shared" ca="1" si="1294"/>
        <v>0.69611872146118714</v>
      </c>
      <c r="L1270" s="17">
        <f t="shared" ca="1" si="1294"/>
        <v>1.0682077625570774</v>
      </c>
      <c r="M1270" s="17">
        <f t="shared" ca="1" si="1294"/>
        <v>1.5357876712328766</v>
      </c>
      <c r="N1270" s="17">
        <f t="shared" ca="1" si="1294"/>
        <v>1.7960045662100457</v>
      </c>
      <c r="O1270" s="18">
        <v>3</v>
      </c>
      <c r="Q1270" s="19">
        <f t="shared" ca="1" si="1250"/>
        <v>66.856999999999999</v>
      </c>
      <c r="R1270" t="s">
        <v>66</v>
      </c>
      <c r="S1270">
        <v>2070</v>
      </c>
      <c r="T1270" s="17">
        <v>30.036000000000001</v>
      </c>
      <c r="U1270" s="17">
        <v>46.558</v>
      </c>
      <c r="V1270" s="17">
        <v>66.856999999999999</v>
      </c>
    </row>
    <row r="1271" spans="1:22" x14ac:dyDescent="0.45">
      <c r="A1271" t="str">
        <f t="shared" ref="A1271:B1271" si="1305">A1103</f>
        <v>LBY</v>
      </c>
      <c r="B1271" t="str">
        <f t="shared" si="1305"/>
        <v>Libya</v>
      </c>
      <c r="C1271" s="6">
        <f t="shared" si="1296"/>
        <v>8</v>
      </c>
      <c r="E1271" t="str">
        <f t="shared" si="1247"/>
        <v>NatGrdExt_LBY_8</v>
      </c>
      <c r="F1271" s="17">
        <f t="shared" ca="1" si="1263"/>
        <v>2.2462899543378989</v>
      </c>
      <c r="G1271" s="17">
        <f t="shared" ref="G1271:N1280" ca="1" si="1306">MAX(F1271,SUMIFS($Q$5:$Q$19999,$R$5:$R$19999,RIGHT($A1271,3),$S$5:$S$19999,G$4)*VLOOKUP($C1271,$Y$5:$Z$15,2,FALSE)/8.76)+SUMIF($Y$5:$Y$15,$C1271,$AA$5:$AA$15)</f>
        <v>2.6115296803652965</v>
      </c>
      <c r="H1271" s="17">
        <f t="shared" ca="1" si="1306"/>
        <v>3.3077054794520544</v>
      </c>
      <c r="I1271" s="17">
        <f t="shared" ca="1" si="1306"/>
        <v>3.9054794520547942</v>
      </c>
      <c r="J1271" s="17">
        <f t="shared" ca="1" si="1306"/>
        <v>4.3848744292237436</v>
      </c>
      <c r="K1271" s="17">
        <f t="shared" ca="1" si="1306"/>
        <v>4.7722031963470313</v>
      </c>
      <c r="L1271" s="17">
        <f t="shared" ca="1" si="1306"/>
        <v>5.1288812785388123</v>
      </c>
      <c r="M1271" s="17">
        <f t="shared" ca="1" si="1306"/>
        <v>5.4749999999999988</v>
      </c>
      <c r="N1271" s="17">
        <f t="shared" ca="1" si="1306"/>
        <v>5.6405821917808208</v>
      </c>
      <c r="O1271" s="18">
        <v>3</v>
      </c>
      <c r="Q1271" s="19">
        <f t="shared" ca="1" si="1250"/>
        <v>70.305000000000007</v>
      </c>
      <c r="R1271" t="s">
        <v>66</v>
      </c>
      <c r="S1271">
        <v>2071</v>
      </c>
      <c r="T1271" s="17">
        <v>31.071000000000002</v>
      </c>
      <c r="U1271" s="17">
        <v>48.561</v>
      </c>
      <c r="V1271" s="17">
        <v>70.305000000000007</v>
      </c>
    </row>
    <row r="1272" spans="1:22" x14ac:dyDescent="0.45">
      <c r="A1272" t="str">
        <f t="shared" ref="A1272:B1272" si="1307">A1104</f>
        <v>LKA</v>
      </c>
      <c r="B1272" t="str">
        <f t="shared" si="1307"/>
        <v>Sri Lanka</v>
      </c>
      <c r="C1272" s="6">
        <f t="shared" si="1296"/>
        <v>8</v>
      </c>
      <c r="E1272" t="str">
        <f t="shared" si="1247"/>
        <v>NatGrdExt_LKA_8</v>
      </c>
      <c r="F1272" s="17">
        <f t="shared" ca="1" si="1263"/>
        <v>1.170890410958904</v>
      </c>
      <c r="G1272" s="17">
        <f t="shared" ca="1" si="1306"/>
        <v>1.4801369863013696</v>
      </c>
      <c r="H1272" s="17">
        <f t="shared" ca="1" si="1306"/>
        <v>2.2517123287671232</v>
      </c>
      <c r="I1272" s="17">
        <f t="shared" ca="1" si="1306"/>
        <v>3.1288242009132419</v>
      </c>
      <c r="J1272" s="17">
        <f t="shared" ca="1" si="1306"/>
        <v>4.0128424657534243</v>
      </c>
      <c r="K1272" s="17">
        <f t="shared" ca="1" si="1306"/>
        <v>4.8265981735159809</v>
      </c>
      <c r="L1272" s="17">
        <f t="shared" ca="1" si="1306"/>
        <v>5.5070776255707754</v>
      </c>
      <c r="M1272" s="17">
        <f t="shared" ca="1" si="1306"/>
        <v>6.0631849315068491</v>
      </c>
      <c r="N1272" s="17">
        <f t="shared" ca="1" si="1306"/>
        <v>6.3074771689497711</v>
      </c>
      <c r="O1272" s="18">
        <v>3</v>
      </c>
      <c r="Q1272" s="19">
        <f t="shared" ca="1" si="1250"/>
        <v>73.882000000000005</v>
      </c>
      <c r="R1272" t="s">
        <v>66</v>
      </c>
      <c r="S1272">
        <v>2072</v>
      </c>
      <c r="T1272" s="17">
        <v>32.122999999999998</v>
      </c>
      <c r="U1272" s="17">
        <v>50.618000000000002</v>
      </c>
      <c r="V1272" s="17">
        <v>73.882000000000005</v>
      </c>
    </row>
    <row r="1273" spans="1:22" x14ac:dyDescent="0.45">
      <c r="A1273" t="str">
        <f t="shared" ref="A1273:B1273" si="1308">A1105</f>
        <v>LSO</v>
      </c>
      <c r="B1273" t="str">
        <f t="shared" si="1308"/>
        <v>Lesotho</v>
      </c>
      <c r="C1273" s="6">
        <f t="shared" si="1296"/>
        <v>8</v>
      </c>
      <c r="E1273" t="str">
        <f t="shared" si="1247"/>
        <v>NatGrdExt_LSO_8</v>
      </c>
      <c r="F1273" s="17">
        <f t="shared" ca="1" si="1263"/>
        <v>1.9805936073059357E-2</v>
      </c>
      <c r="G1273" s="17">
        <f t="shared" ca="1" si="1306"/>
        <v>2.6084474885844748E-2</v>
      </c>
      <c r="H1273" s="17">
        <f t="shared" ca="1" si="1306"/>
        <v>4.5148401826484018E-2</v>
      </c>
      <c r="I1273" s="17">
        <f t="shared" ca="1" si="1306"/>
        <v>7.4999999999999997E-2</v>
      </c>
      <c r="J1273" s="17">
        <f t="shared" ca="1" si="1306"/>
        <v>0.11883561643835613</v>
      </c>
      <c r="K1273" s="17">
        <f t="shared" ca="1" si="1306"/>
        <v>0.18002283105022829</v>
      </c>
      <c r="L1273" s="17">
        <f t="shared" ca="1" si="1306"/>
        <v>0.25981735159817343</v>
      </c>
      <c r="M1273" s="17">
        <f t="shared" ca="1" si="1306"/>
        <v>0.3545091324200913</v>
      </c>
      <c r="N1273" s="17">
        <f t="shared" ca="1" si="1306"/>
        <v>0.40542237442922369</v>
      </c>
      <c r="O1273" s="18">
        <v>3</v>
      </c>
      <c r="Q1273" s="19">
        <f t="shared" ca="1" si="1250"/>
        <v>77.59</v>
      </c>
      <c r="R1273" t="s">
        <v>66</v>
      </c>
      <c r="S1273">
        <v>2073</v>
      </c>
      <c r="T1273" s="17">
        <v>33.192999999999998</v>
      </c>
      <c r="U1273" s="17">
        <v>52.728000000000002</v>
      </c>
      <c r="V1273" s="17">
        <v>77.59</v>
      </c>
    </row>
    <row r="1274" spans="1:22" x14ac:dyDescent="0.45">
      <c r="A1274" t="str">
        <f t="shared" ref="A1274:B1274" si="1309">A1106</f>
        <v>LTU</v>
      </c>
      <c r="B1274" t="str">
        <f t="shared" si="1309"/>
        <v>Lithuania</v>
      </c>
      <c r="C1274" s="6">
        <f t="shared" si="1296"/>
        <v>8</v>
      </c>
      <c r="E1274" t="str">
        <f t="shared" si="1247"/>
        <v>NatGrdExt_LTU_8</v>
      </c>
      <c r="F1274" s="17">
        <f t="shared" ca="1" si="1263"/>
        <v>0.64337899543378985</v>
      </c>
      <c r="G1274" s="17">
        <f t="shared" ca="1" si="1306"/>
        <v>0.66461187214611861</v>
      </c>
      <c r="H1274" s="17">
        <f t="shared" ca="1" si="1306"/>
        <v>0.70154109589041092</v>
      </c>
      <c r="I1274" s="17">
        <f t="shared" ca="1" si="1306"/>
        <v>0.73590182648401825</v>
      </c>
      <c r="J1274" s="17">
        <f t="shared" ca="1" si="1306"/>
        <v>0.77517123287671219</v>
      </c>
      <c r="K1274" s="17">
        <f t="shared" ca="1" si="1306"/>
        <v>0.81227168949771678</v>
      </c>
      <c r="L1274" s="17">
        <f t="shared" ca="1" si="1306"/>
        <v>0.85530821917808209</v>
      </c>
      <c r="M1274" s="17">
        <f t="shared" ca="1" si="1306"/>
        <v>0.90530821917808213</v>
      </c>
      <c r="N1274" s="17">
        <f t="shared" ca="1" si="1306"/>
        <v>0.93270547945205473</v>
      </c>
      <c r="O1274" s="18">
        <v>3</v>
      </c>
      <c r="Q1274" s="19">
        <f t="shared" ca="1" si="1250"/>
        <v>81.430999999999997</v>
      </c>
      <c r="R1274" t="s">
        <v>66</v>
      </c>
      <c r="S1274">
        <v>2074</v>
      </c>
      <c r="T1274" s="17">
        <v>34.277000000000001</v>
      </c>
      <c r="U1274" s="17">
        <v>54.889000000000003</v>
      </c>
      <c r="V1274" s="17">
        <v>81.430999999999997</v>
      </c>
    </row>
    <row r="1275" spans="1:22" x14ac:dyDescent="0.45">
      <c r="A1275" t="str">
        <f t="shared" ref="A1275:B1275" si="1310">A1107</f>
        <v>LUX</v>
      </c>
      <c r="B1275" t="str">
        <f t="shared" si="1310"/>
        <v>Luxembourg</v>
      </c>
      <c r="C1275" s="6">
        <f t="shared" si="1296"/>
        <v>8</v>
      </c>
      <c r="E1275" t="str">
        <f t="shared" si="1247"/>
        <v>NatGrdExt_LUX_8</v>
      </c>
      <c r="F1275" s="17">
        <f t="shared" ca="1" si="1263"/>
        <v>0.58333333333333326</v>
      </c>
      <c r="G1275" s="17">
        <f t="shared" ca="1" si="1306"/>
        <v>0.59794520547945207</v>
      </c>
      <c r="H1275" s="17">
        <f t="shared" ca="1" si="1306"/>
        <v>0.61552511415525113</v>
      </c>
      <c r="I1275" s="17">
        <f t="shared" ca="1" si="1306"/>
        <v>0.62728310502283102</v>
      </c>
      <c r="J1275" s="17">
        <f t="shared" ca="1" si="1306"/>
        <v>0.63624429223744283</v>
      </c>
      <c r="K1275" s="17">
        <f t="shared" ca="1" si="1306"/>
        <v>0.64577625570776243</v>
      </c>
      <c r="L1275" s="17">
        <f t="shared" ca="1" si="1306"/>
        <v>0.66004566210045656</v>
      </c>
      <c r="M1275" s="17">
        <f t="shared" ca="1" si="1306"/>
        <v>0.6855022831050227</v>
      </c>
      <c r="N1275" s="17">
        <f t="shared" ca="1" si="1306"/>
        <v>0.70251141552511409</v>
      </c>
      <c r="O1275" s="18">
        <v>3</v>
      </c>
      <c r="Q1275" s="19">
        <f t="shared" ca="1" si="1250"/>
        <v>85.405000000000001</v>
      </c>
      <c r="R1275" t="s">
        <v>66</v>
      </c>
      <c r="S1275">
        <v>2075</v>
      </c>
      <c r="T1275" s="17">
        <v>35.375</v>
      </c>
      <c r="U1275" s="17">
        <v>57.1</v>
      </c>
      <c r="V1275" s="17">
        <v>85.405000000000001</v>
      </c>
    </row>
    <row r="1276" spans="1:22" x14ac:dyDescent="0.45">
      <c r="A1276" t="str">
        <f t="shared" ref="A1276:B1276" si="1311">A1108</f>
        <v>LVA</v>
      </c>
      <c r="B1276" t="str">
        <f t="shared" si="1311"/>
        <v>Latvia</v>
      </c>
      <c r="C1276" s="6">
        <f t="shared" si="1296"/>
        <v>8</v>
      </c>
      <c r="E1276" t="str">
        <f t="shared" si="1247"/>
        <v>NatGrdExt_LVA_8</v>
      </c>
      <c r="F1276" s="17">
        <f t="shared" ca="1" si="1263"/>
        <v>0.47391552511415519</v>
      </c>
      <c r="G1276" s="17">
        <f t="shared" ca="1" si="1306"/>
        <v>0.5093607305936072</v>
      </c>
      <c r="H1276" s="17">
        <f t="shared" ca="1" si="1306"/>
        <v>0.58630136986301362</v>
      </c>
      <c r="I1276" s="17">
        <f t="shared" ca="1" si="1306"/>
        <v>0.66815068493150676</v>
      </c>
      <c r="J1276" s="17">
        <f t="shared" ca="1" si="1306"/>
        <v>0.74868721461187215</v>
      </c>
      <c r="K1276" s="17">
        <f t="shared" ca="1" si="1306"/>
        <v>0.82140410958904098</v>
      </c>
      <c r="L1276" s="17">
        <f t="shared" ca="1" si="1306"/>
        <v>0.89623287671232865</v>
      </c>
      <c r="M1276" s="17">
        <f t="shared" ca="1" si="1306"/>
        <v>0.97654109589041083</v>
      </c>
      <c r="N1276" s="17">
        <f t="shared" ca="1" si="1306"/>
        <v>1.0167237442922372</v>
      </c>
      <c r="O1276" s="18">
        <v>3</v>
      </c>
      <c r="Q1276" s="19">
        <f t="shared" ca="1" si="1250"/>
        <v>89.513000000000005</v>
      </c>
      <c r="R1276" t="s">
        <v>66</v>
      </c>
      <c r="S1276">
        <v>2076</v>
      </c>
      <c r="T1276" s="17">
        <v>36.485999999999997</v>
      </c>
      <c r="U1276" s="17">
        <v>59.360999999999997</v>
      </c>
      <c r="V1276" s="17">
        <v>89.513000000000005</v>
      </c>
    </row>
    <row r="1277" spans="1:22" x14ac:dyDescent="0.45">
      <c r="A1277" t="str">
        <f t="shared" ref="A1277:B1277" si="1312">A1109</f>
        <v>MAR</v>
      </c>
      <c r="B1277" t="str">
        <f t="shared" si="1312"/>
        <v>Morocco</v>
      </c>
      <c r="C1277" s="6">
        <f t="shared" si="1296"/>
        <v>8</v>
      </c>
      <c r="E1277" t="str">
        <f t="shared" si="1247"/>
        <v>NatGrdExt_MAR_8</v>
      </c>
      <c r="F1277" s="17">
        <f t="shared" ca="1" si="1263"/>
        <v>3.1596461187214606</v>
      </c>
      <c r="G1277" s="17">
        <f t="shared" ca="1" si="1306"/>
        <v>4.0581050228310493</v>
      </c>
      <c r="H1277" s="17">
        <f t="shared" ca="1" si="1306"/>
        <v>6.502568493150684</v>
      </c>
      <c r="I1277" s="17">
        <f t="shared" ca="1" si="1306"/>
        <v>9.9761986301369845</v>
      </c>
      <c r="J1277" s="17">
        <f t="shared" ca="1" si="1306"/>
        <v>14.629452054794518</v>
      </c>
      <c r="K1277" s="17">
        <f t="shared" ca="1" si="1306"/>
        <v>20.348344748858445</v>
      </c>
      <c r="L1277" s="17">
        <f t="shared" ca="1" si="1306"/>
        <v>26.863184931506844</v>
      </c>
      <c r="M1277" s="17">
        <f t="shared" ca="1" si="1306"/>
        <v>33.829452054794515</v>
      </c>
      <c r="N1277" s="17">
        <f t="shared" ca="1" si="1306"/>
        <v>37.327340182648399</v>
      </c>
      <c r="O1277" s="18">
        <v>3</v>
      </c>
      <c r="Q1277" s="19">
        <f t="shared" ca="1" si="1250"/>
        <v>93.756</v>
      </c>
      <c r="R1277" t="s">
        <v>66</v>
      </c>
      <c r="S1277">
        <v>2077</v>
      </c>
      <c r="T1277" s="17">
        <v>37.606999999999999</v>
      </c>
      <c r="U1277" s="17">
        <v>61.668999999999997</v>
      </c>
      <c r="V1277" s="17">
        <v>93.756</v>
      </c>
    </row>
    <row r="1278" spans="1:22" x14ac:dyDescent="0.45">
      <c r="A1278" t="str">
        <f t="shared" ref="A1278:B1278" si="1313">A1110</f>
        <v>MDA</v>
      </c>
      <c r="B1278" t="str">
        <f t="shared" si="1313"/>
        <v>Moldova</v>
      </c>
      <c r="C1278" s="6">
        <f t="shared" si="1296"/>
        <v>8</v>
      </c>
      <c r="E1278" t="str">
        <f t="shared" si="1247"/>
        <v>NatGrdExt_MDA_8</v>
      </c>
      <c r="F1278" s="17">
        <f t="shared" ca="1" si="1263"/>
        <v>0.34018264840182644</v>
      </c>
      <c r="G1278" s="17">
        <f t="shared" ca="1" si="1306"/>
        <v>0.35051369863013693</v>
      </c>
      <c r="H1278" s="17">
        <f t="shared" ca="1" si="1306"/>
        <v>0.36461187214611868</v>
      </c>
      <c r="I1278" s="17">
        <f t="shared" ca="1" si="1306"/>
        <v>0.37146118721461185</v>
      </c>
      <c r="J1278" s="17">
        <f t="shared" ca="1" si="1306"/>
        <v>0.37465753424657533</v>
      </c>
      <c r="K1278" s="17">
        <f t="shared" ca="1" si="1306"/>
        <v>0.37465753424657533</v>
      </c>
      <c r="L1278" s="17">
        <f t="shared" ca="1" si="1306"/>
        <v>0.37465753424657533</v>
      </c>
      <c r="M1278" s="17">
        <f t="shared" ca="1" si="1306"/>
        <v>0.37688356164383557</v>
      </c>
      <c r="N1278" s="17">
        <f t="shared" ca="1" si="1306"/>
        <v>0.38156392694063923</v>
      </c>
      <c r="O1278" s="18">
        <v>3</v>
      </c>
      <c r="Q1278" s="19">
        <f t="shared" ca="1" si="1250"/>
        <v>98.134</v>
      </c>
      <c r="R1278" t="s">
        <v>66</v>
      </c>
      <c r="S1278">
        <v>2078</v>
      </c>
      <c r="T1278" s="17">
        <v>38.735999999999997</v>
      </c>
      <c r="U1278" s="17">
        <v>64.024000000000001</v>
      </c>
      <c r="V1278" s="17">
        <v>98.134</v>
      </c>
    </row>
    <row r="1279" spans="1:22" x14ac:dyDescent="0.45">
      <c r="A1279" t="str">
        <f t="shared" ref="A1279:B1279" si="1314">A1111</f>
        <v>MDG</v>
      </c>
      <c r="B1279" t="str">
        <f t="shared" si="1314"/>
        <v>Madagascar</v>
      </c>
      <c r="C1279" s="6">
        <f t="shared" si="1296"/>
        <v>8</v>
      </c>
      <c r="E1279" t="str">
        <f t="shared" si="1247"/>
        <v>NatGrdExt_MDG_8</v>
      </c>
      <c r="F1279" s="17">
        <f t="shared" ca="1" si="1263"/>
        <v>0.28236301369863009</v>
      </c>
      <c r="G1279" s="17">
        <f t="shared" ca="1" si="1306"/>
        <v>0.39611872146118721</v>
      </c>
      <c r="H1279" s="17">
        <f t="shared" ca="1" si="1306"/>
        <v>0.75268264840182642</v>
      </c>
      <c r="I1279" s="17">
        <f t="shared" ca="1" si="1306"/>
        <v>1.3650684931506847</v>
      </c>
      <c r="J1279" s="17">
        <f t="shared" ca="1" si="1306"/>
        <v>2.3603881278538807</v>
      </c>
      <c r="K1279" s="17">
        <f t="shared" ca="1" si="1306"/>
        <v>3.8647260273972592</v>
      </c>
      <c r="L1279" s="17">
        <f t="shared" ca="1" si="1306"/>
        <v>5.9686643835616433</v>
      </c>
      <c r="M1279" s="17">
        <f t="shared" ca="1" si="1306"/>
        <v>8.6569634703196332</v>
      </c>
      <c r="N1279" s="17">
        <f t="shared" ca="1" si="1306"/>
        <v>10.175913242009132</v>
      </c>
      <c r="O1279" s="18">
        <v>3</v>
      </c>
      <c r="Q1279" s="19">
        <f t="shared" ca="1" si="1250"/>
        <v>102.64700000000001</v>
      </c>
      <c r="R1279" t="s">
        <v>66</v>
      </c>
      <c r="S1279">
        <v>2079</v>
      </c>
      <c r="T1279" s="17">
        <v>39.871000000000002</v>
      </c>
      <c r="U1279" s="17">
        <v>66.423000000000002</v>
      </c>
      <c r="V1279" s="17">
        <v>102.64700000000001</v>
      </c>
    </row>
    <row r="1280" spans="1:22" x14ac:dyDescent="0.45">
      <c r="A1280" t="str">
        <f t="shared" ref="A1280:B1280" si="1315">A1112</f>
        <v>MEX</v>
      </c>
      <c r="B1280" t="str">
        <f t="shared" si="1315"/>
        <v>Mexico</v>
      </c>
      <c r="C1280" s="6">
        <f t="shared" si="1296"/>
        <v>8</v>
      </c>
      <c r="E1280" t="str">
        <f t="shared" si="1247"/>
        <v>NatGrdExt_MEX_8</v>
      </c>
      <c r="F1280" s="17">
        <f t="shared" ca="1" si="1263"/>
        <v>20.761986301369859</v>
      </c>
      <c r="G1280" s="17">
        <f t="shared" ca="1" si="1306"/>
        <v>23.443892694063926</v>
      </c>
      <c r="H1280" s="17">
        <f t="shared" ca="1" si="1306"/>
        <v>28.775399543378992</v>
      </c>
      <c r="I1280" s="17">
        <f t="shared" ca="1" si="1306"/>
        <v>33.536130136986294</v>
      </c>
      <c r="J1280" s="17">
        <f t="shared" ca="1" si="1306"/>
        <v>37.651883561643828</v>
      </c>
      <c r="K1280" s="17">
        <f t="shared" ca="1" si="1306"/>
        <v>41.044920091324194</v>
      </c>
      <c r="L1280" s="17">
        <f t="shared" ca="1" si="1306"/>
        <v>43.985331050228311</v>
      </c>
      <c r="M1280" s="17">
        <f t="shared" ca="1" si="1306"/>
        <v>46.62123287671232</v>
      </c>
      <c r="N1280" s="17">
        <f t="shared" ca="1" si="1306"/>
        <v>47.833276255707759</v>
      </c>
      <c r="O1280" s="18">
        <v>3</v>
      </c>
      <c r="Q1280" s="19">
        <f t="shared" ca="1" si="1250"/>
        <v>107.295</v>
      </c>
      <c r="R1280" t="s">
        <v>66</v>
      </c>
      <c r="S1280">
        <v>2080</v>
      </c>
      <c r="T1280" s="17">
        <v>41.01</v>
      </c>
      <c r="U1280" s="17">
        <v>68.866</v>
      </c>
      <c r="V1280" s="17">
        <v>107.295</v>
      </c>
    </row>
    <row r="1281" spans="1:22" x14ac:dyDescent="0.45">
      <c r="A1281" t="str">
        <f t="shared" ref="A1281:B1281" si="1316">A1113</f>
        <v>MKD</v>
      </c>
      <c r="B1281" t="str">
        <f t="shared" si="1316"/>
        <v>Macedonia</v>
      </c>
      <c r="C1281" s="6">
        <f t="shared" si="1296"/>
        <v>8</v>
      </c>
      <c r="E1281" t="str">
        <f t="shared" si="1247"/>
        <v>NatGrdExt_MKD_8</v>
      </c>
      <c r="F1281" s="17">
        <f t="shared" ca="1" si="1263"/>
        <v>0.52597031963470309</v>
      </c>
      <c r="G1281" s="17">
        <f t="shared" ref="G1281:N1290" ca="1" si="1317">MAX(F1281,SUMIFS($Q$5:$Q$19999,$R$5:$R$19999,RIGHT($A1281,3),$S$5:$S$19999,G$4)*VLOOKUP($C1281,$Y$5:$Z$15,2,FALSE)/8.76)+SUMIF($Y$5:$Y$15,$C1281,$AA$5:$AA$15)</f>
        <v>0.55873287671232863</v>
      </c>
      <c r="H1281" s="17">
        <f t="shared" ca="1" si="1317"/>
        <v>0.61678082191780803</v>
      </c>
      <c r="I1281" s="17">
        <f t="shared" ca="1" si="1317"/>
        <v>0.66518264840182639</v>
      </c>
      <c r="J1281" s="17">
        <f t="shared" ca="1" si="1317"/>
        <v>0.70953196347031955</v>
      </c>
      <c r="K1281" s="17">
        <f t="shared" ca="1" si="1317"/>
        <v>0.74726027397260264</v>
      </c>
      <c r="L1281" s="17">
        <f t="shared" ca="1" si="1317"/>
        <v>0.78367579908675788</v>
      </c>
      <c r="M1281" s="17">
        <f t="shared" ca="1" si="1317"/>
        <v>0.82865296803652966</v>
      </c>
      <c r="N1281" s="17">
        <f t="shared" ca="1" si="1317"/>
        <v>0.85376712328767113</v>
      </c>
      <c r="O1281" s="18">
        <v>3</v>
      </c>
      <c r="Q1281" s="19">
        <f t="shared" ca="1" si="1250"/>
        <v>112.077</v>
      </c>
      <c r="R1281" t="s">
        <v>66</v>
      </c>
      <c r="S1281">
        <v>2081</v>
      </c>
      <c r="T1281" s="17">
        <v>42.151000000000003</v>
      </c>
      <c r="U1281" s="17">
        <v>71.349999999999994</v>
      </c>
      <c r="V1281" s="17">
        <v>112.077</v>
      </c>
    </row>
    <row r="1282" spans="1:22" x14ac:dyDescent="0.45">
      <c r="A1282" t="str">
        <f t="shared" ref="A1282:B1282" si="1318">A1114</f>
        <v>MLI</v>
      </c>
      <c r="B1282" t="str">
        <f t="shared" si="1318"/>
        <v>Mali</v>
      </c>
      <c r="C1282" s="6">
        <f t="shared" si="1296"/>
        <v>8</v>
      </c>
      <c r="E1282" t="str">
        <f t="shared" si="1247"/>
        <v>NatGrdExt_MLI_8</v>
      </c>
      <c r="F1282" s="17">
        <f t="shared" ca="1" si="1263"/>
        <v>0.20924657534246574</v>
      </c>
      <c r="G1282" s="17">
        <f t="shared" ca="1" si="1317"/>
        <v>0.29902968036529676</v>
      </c>
      <c r="H1282" s="17">
        <f t="shared" ca="1" si="1317"/>
        <v>0.58755707762557075</v>
      </c>
      <c r="I1282" s="17">
        <f t="shared" ca="1" si="1317"/>
        <v>1.0847031963470319</v>
      </c>
      <c r="J1282" s="17">
        <f t="shared" ca="1" si="1317"/>
        <v>1.8886986301369861</v>
      </c>
      <c r="K1282" s="17">
        <f t="shared" ca="1" si="1317"/>
        <v>3.101655251141552</v>
      </c>
      <c r="L1282" s="17">
        <f t="shared" ca="1" si="1317"/>
        <v>4.7850456621004565</v>
      </c>
      <c r="M1282" s="17">
        <f t="shared" ca="1" si="1317"/>
        <v>6.90593607305936</v>
      </c>
      <c r="N1282" s="17">
        <f t="shared" ca="1" si="1317"/>
        <v>8.0880136986301352</v>
      </c>
      <c r="O1282" s="18">
        <v>3</v>
      </c>
      <c r="Q1282" s="19">
        <f t="shared" ca="1" si="1250"/>
        <v>116.992</v>
      </c>
      <c r="R1282" t="s">
        <v>66</v>
      </c>
      <c r="S1282">
        <v>2082</v>
      </c>
      <c r="T1282" s="17">
        <v>43.292000000000002</v>
      </c>
      <c r="U1282" s="17">
        <v>73.873000000000005</v>
      </c>
      <c r="V1282" s="17">
        <v>116.992</v>
      </c>
    </row>
    <row r="1283" spans="1:22" x14ac:dyDescent="0.45">
      <c r="A1283" t="str">
        <f t="shared" ref="A1283:B1283" si="1319">A1115</f>
        <v>MMR</v>
      </c>
      <c r="B1283" t="str">
        <f t="shared" si="1319"/>
        <v>Myanmar</v>
      </c>
      <c r="C1283" s="6">
        <f t="shared" si="1296"/>
        <v>8</v>
      </c>
      <c r="E1283" t="str">
        <f t="shared" si="1247"/>
        <v>NatGrdExt_MMR_8</v>
      </c>
      <c r="F1283" s="17">
        <f t="shared" ca="1" si="1263"/>
        <v>1.1890981735159816</v>
      </c>
      <c r="G1283" s="17">
        <f t="shared" ca="1" si="1317"/>
        <v>1.7189497716894975</v>
      </c>
      <c r="H1283" s="17">
        <f t="shared" ca="1" si="1317"/>
        <v>3.4669520547945201</v>
      </c>
      <c r="I1283" s="17">
        <f t="shared" ca="1" si="1317"/>
        <v>6.6212899543378985</v>
      </c>
      <c r="J1283" s="17">
        <f t="shared" ca="1" si="1317"/>
        <v>11.920376712328766</v>
      </c>
      <c r="K1283" s="17">
        <f t="shared" ca="1" si="1317"/>
        <v>19.73704337899543</v>
      </c>
      <c r="L1283" s="17">
        <f t="shared" ca="1" si="1317"/>
        <v>29.351883561643831</v>
      </c>
      <c r="M1283" s="17">
        <f t="shared" ca="1" si="1317"/>
        <v>39.107477168949764</v>
      </c>
      <c r="N1283" s="17">
        <f t="shared" ca="1" si="1317"/>
        <v>43.543664383561641</v>
      </c>
      <c r="O1283" s="18">
        <v>3</v>
      </c>
      <c r="Q1283" s="19">
        <f t="shared" ca="1" si="1250"/>
        <v>122.039</v>
      </c>
      <c r="R1283" t="s">
        <v>66</v>
      </c>
      <c r="S1283">
        <v>2083</v>
      </c>
      <c r="T1283" s="17">
        <v>44.429000000000002</v>
      </c>
      <c r="U1283" s="17">
        <v>76.432000000000002</v>
      </c>
      <c r="V1283" s="17">
        <v>122.039</v>
      </c>
    </row>
    <row r="1284" spans="1:22" x14ac:dyDescent="0.45">
      <c r="A1284" t="str">
        <f t="shared" ref="A1284:B1284" si="1320">A1116</f>
        <v>MNE</v>
      </c>
      <c r="B1284" t="str">
        <f t="shared" si="1320"/>
        <v>Montenegro</v>
      </c>
      <c r="C1284" s="6">
        <f t="shared" si="1296"/>
        <v>8</v>
      </c>
      <c r="E1284" t="str">
        <f t="shared" si="1247"/>
        <v>NatGrdExt_MNE_8</v>
      </c>
      <c r="F1284" s="17">
        <f t="shared" ca="1" si="1263"/>
        <v>0.18567351598173515</v>
      </c>
      <c r="G1284" s="17">
        <f t="shared" ca="1" si="1317"/>
        <v>0.18635844748858446</v>
      </c>
      <c r="H1284" s="17">
        <f t="shared" ca="1" si="1317"/>
        <v>0.18738584474885842</v>
      </c>
      <c r="I1284" s="17">
        <f t="shared" ca="1" si="1317"/>
        <v>0.18738584474885842</v>
      </c>
      <c r="J1284" s="17">
        <f t="shared" ca="1" si="1317"/>
        <v>0.18829908675799084</v>
      </c>
      <c r="K1284" s="17">
        <f t="shared" ca="1" si="1317"/>
        <v>0.19006849315068491</v>
      </c>
      <c r="L1284" s="17">
        <f t="shared" ca="1" si="1317"/>
        <v>0.19246575342465752</v>
      </c>
      <c r="M1284" s="17">
        <f t="shared" ca="1" si="1317"/>
        <v>0.19668949771689498</v>
      </c>
      <c r="N1284" s="17">
        <f t="shared" ca="1" si="1317"/>
        <v>0.19954337899543376</v>
      </c>
      <c r="O1284" s="18">
        <v>3</v>
      </c>
      <c r="Q1284" s="19">
        <f t="shared" ca="1" si="1250"/>
        <v>127.215</v>
      </c>
      <c r="R1284" t="s">
        <v>66</v>
      </c>
      <c r="S1284">
        <v>2084</v>
      </c>
      <c r="T1284" s="17">
        <v>45.561</v>
      </c>
      <c r="U1284" s="17">
        <v>79.025000000000006</v>
      </c>
      <c r="V1284" s="17">
        <v>127.215</v>
      </c>
    </row>
    <row r="1285" spans="1:22" x14ac:dyDescent="0.45">
      <c r="A1285" t="str">
        <f t="shared" ref="A1285:B1285" si="1321">A1117</f>
        <v>MNG</v>
      </c>
      <c r="B1285" t="str">
        <f t="shared" si="1321"/>
        <v>Mongolia</v>
      </c>
      <c r="C1285" s="6">
        <f t="shared" si="1296"/>
        <v>8</v>
      </c>
      <c r="E1285" t="str">
        <f t="shared" ref="E1285:E1348" si="1322">"NatGrdExt_"&amp;A1285&amp;"_"&amp;C1285</f>
        <v>NatGrdExt_MNG_8</v>
      </c>
      <c r="F1285" s="17">
        <f t="shared" ca="1" si="1263"/>
        <v>0.38487442922374426</v>
      </c>
      <c r="G1285" s="17">
        <f t="shared" ca="1" si="1317"/>
        <v>0.43373287671232874</v>
      </c>
      <c r="H1285" s="17">
        <f t="shared" ca="1" si="1317"/>
        <v>0.53510273972602729</v>
      </c>
      <c r="I1285" s="17">
        <f t="shared" ca="1" si="1317"/>
        <v>0.64463470319634697</v>
      </c>
      <c r="J1285" s="17">
        <f t="shared" ca="1" si="1317"/>
        <v>0.74942922374429222</v>
      </c>
      <c r="K1285" s="17">
        <f t="shared" ca="1" si="1317"/>
        <v>0.8441780821917807</v>
      </c>
      <c r="L1285" s="17">
        <f t="shared" ca="1" si="1317"/>
        <v>0.9373287671232875</v>
      </c>
      <c r="M1285" s="17">
        <f t="shared" ca="1" si="1317"/>
        <v>1.0232876712328767</v>
      </c>
      <c r="N1285" s="17">
        <f t="shared" ca="1" si="1317"/>
        <v>1.060159817351598</v>
      </c>
      <c r="O1285" s="18">
        <v>3</v>
      </c>
      <c r="Q1285" s="19">
        <f t="shared" ca="1" si="1250"/>
        <v>132.52000000000001</v>
      </c>
      <c r="R1285" t="s">
        <v>66</v>
      </c>
      <c r="S1285">
        <v>2085</v>
      </c>
      <c r="T1285" s="17">
        <v>46.686</v>
      </c>
      <c r="U1285" s="17">
        <v>81.649000000000001</v>
      </c>
      <c r="V1285" s="17">
        <v>132.52000000000001</v>
      </c>
    </row>
    <row r="1286" spans="1:22" x14ac:dyDescent="0.45">
      <c r="A1286" t="str">
        <f t="shared" ref="A1286:B1286" si="1323">A1118</f>
        <v>MOZ</v>
      </c>
      <c r="B1286" t="str">
        <f t="shared" si="1323"/>
        <v>Mozambique</v>
      </c>
      <c r="C1286" s="6">
        <f t="shared" si="1296"/>
        <v>8</v>
      </c>
      <c r="E1286" t="str">
        <f t="shared" si="1322"/>
        <v>NatGrdExt_MOZ_8</v>
      </c>
      <c r="F1286" s="17">
        <f t="shared" ca="1" si="1263"/>
        <v>2.3494292237442918</v>
      </c>
      <c r="G1286" s="17">
        <f t="shared" ca="1" si="1317"/>
        <v>3.4372146118721458</v>
      </c>
      <c r="H1286" s="17">
        <f t="shared" ca="1" si="1317"/>
        <v>6.2426940639269404</v>
      </c>
      <c r="I1286" s="17">
        <f t="shared" ca="1" si="1317"/>
        <v>9.3135273972602732</v>
      </c>
      <c r="J1286" s="17">
        <f t="shared" ca="1" si="1317"/>
        <v>12.028481735159817</v>
      </c>
      <c r="K1286" s="17">
        <f t="shared" ca="1" si="1317"/>
        <v>14.145776255707762</v>
      </c>
      <c r="L1286" s="17">
        <f t="shared" ca="1" si="1317"/>
        <v>15.680821917808217</v>
      </c>
      <c r="M1286" s="17">
        <f t="shared" ca="1" si="1317"/>
        <v>16.75388127853881</v>
      </c>
      <c r="N1286" s="17">
        <f t="shared" ca="1" si="1317"/>
        <v>17.157020547945201</v>
      </c>
      <c r="O1286" s="18">
        <v>3</v>
      </c>
      <c r="Q1286" s="19">
        <f t="shared" ref="Q1286:Q1349" ca="1" si="1324">OFFSET(S1286,0,MATCH($Q$3,$T$4:$V$4,0))</f>
        <v>137.94999999999999</v>
      </c>
      <c r="R1286" t="s">
        <v>66</v>
      </c>
      <c r="S1286">
        <v>2086</v>
      </c>
      <c r="T1286" s="17">
        <v>47.8</v>
      </c>
      <c r="U1286" s="17">
        <v>84.3</v>
      </c>
      <c r="V1286" s="17">
        <v>137.94999999999999</v>
      </c>
    </row>
    <row r="1287" spans="1:22" x14ac:dyDescent="0.45">
      <c r="A1287" t="str">
        <f t="shared" ref="A1287:B1287" si="1325">A1119</f>
        <v>MRT</v>
      </c>
      <c r="B1287" t="str">
        <f t="shared" si="1325"/>
        <v>Mauritania</v>
      </c>
      <c r="C1287" s="6">
        <f t="shared" si="1296"/>
        <v>8</v>
      </c>
      <c r="E1287" t="str">
        <f t="shared" si="1322"/>
        <v>NatGrdExt_MRT_8</v>
      </c>
      <c r="F1287" s="17">
        <f t="shared" ca="1" si="1263"/>
        <v>4.7773972602739717E-2</v>
      </c>
      <c r="G1287" s="17">
        <f t="shared" ca="1" si="1317"/>
        <v>6.6038812785388118E-2</v>
      </c>
      <c r="H1287" s="17">
        <f t="shared" ca="1" si="1317"/>
        <v>0.12100456621004564</v>
      </c>
      <c r="I1287" s="17">
        <f t="shared" ca="1" si="1317"/>
        <v>0.21204337899543377</v>
      </c>
      <c r="J1287" s="17">
        <f t="shared" ca="1" si="1317"/>
        <v>0.35519406392694058</v>
      </c>
      <c r="K1287" s="17">
        <f t="shared" ca="1" si="1317"/>
        <v>0.56581050228310492</v>
      </c>
      <c r="L1287" s="17">
        <f t="shared" ca="1" si="1317"/>
        <v>0.85325342465753418</v>
      </c>
      <c r="M1287" s="17">
        <f t="shared" ca="1" si="1317"/>
        <v>1.2137557077625569</v>
      </c>
      <c r="N1287" s="17">
        <f t="shared" ca="1" si="1317"/>
        <v>1.4148972602739724</v>
      </c>
      <c r="O1287" s="18">
        <v>3</v>
      </c>
      <c r="Q1287" s="19">
        <f t="shared" ca="1" si="1324"/>
        <v>143.50299999999999</v>
      </c>
      <c r="R1287" t="s">
        <v>66</v>
      </c>
      <c r="S1287">
        <v>2087</v>
      </c>
      <c r="T1287" s="17">
        <v>48.902999999999999</v>
      </c>
      <c r="U1287" s="17">
        <v>86.974999999999994</v>
      </c>
      <c r="V1287" s="17">
        <v>143.50299999999999</v>
      </c>
    </row>
    <row r="1288" spans="1:22" x14ac:dyDescent="0.45">
      <c r="A1288" t="str">
        <f t="shared" ref="A1288:B1288" si="1326">A1120</f>
        <v>MWI</v>
      </c>
      <c r="B1288" t="str">
        <f t="shared" si="1326"/>
        <v>Malawi</v>
      </c>
      <c r="C1288" s="6">
        <f t="shared" si="1296"/>
        <v>8</v>
      </c>
      <c r="E1288" t="str">
        <f t="shared" si="1322"/>
        <v>NatGrdExt_MWI_8</v>
      </c>
      <c r="F1288" s="17">
        <f t="shared" ca="1" si="1263"/>
        <v>0.19497716894977166</v>
      </c>
      <c r="G1288" s="17">
        <f t="shared" ca="1" si="1317"/>
        <v>0.28270547945205476</v>
      </c>
      <c r="H1288" s="17">
        <f t="shared" ca="1" si="1317"/>
        <v>0.59229452054794518</v>
      </c>
      <c r="I1288" s="17">
        <f t="shared" ca="1" si="1317"/>
        <v>1.1898972602739726</v>
      </c>
      <c r="J1288" s="17">
        <f t="shared" ca="1" si="1317"/>
        <v>2.2491438356164379</v>
      </c>
      <c r="K1288" s="17">
        <f t="shared" ca="1" si="1317"/>
        <v>3.9570776255707756</v>
      </c>
      <c r="L1288" s="17">
        <f t="shared" ca="1" si="1317"/>
        <v>6.470547945205479</v>
      </c>
      <c r="M1288" s="17">
        <f t="shared" ca="1" si="1317"/>
        <v>9.8264269406392675</v>
      </c>
      <c r="N1288" s="17">
        <f t="shared" ca="1" si="1317"/>
        <v>11.77009132420091</v>
      </c>
      <c r="O1288" s="18">
        <v>3</v>
      </c>
      <c r="Q1288" s="19">
        <f t="shared" ca="1" si="1324"/>
        <v>149.17400000000001</v>
      </c>
      <c r="R1288" t="s">
        <v>66</v>
      </c>
      <c r="S1288">
        <v>2088</v>
      </c>
      <c r="T1288" s="17">
        <v>49.99</v>
      </c>
      <c r="U1288" s="17">
        <v>89.671000000000006</v>
      </c>
      <c r="V1288" s="17">
        <v>149.17400000000001</v>
      </c>
    </row>
    <row r="1289" spans="1:22" x14ac:dyDescent="0.45">
      <c r="A1289" t="str">
        <f t="shared" ref="A1289:B1289" si="1327">A1121</f>
        <v>MYS</v>
      </c>
      <c r="B1289" t="str">
        <f t="shared" si="1327"/>
        <v>Malaysia</v>
      </c>
      <c r="C1289" s="6">
        <f t="shared" si="1296"/>
        <v>8</v>
      </c>
      <c r="E1289" t="str">
        <f t="shared" si="1322"/>
        <v>NatGrdExt_MYS_8</v>
      </c>
      <c r="F1289" s="17">
        <f t="shared" ca="1" si="1263"/>
        <v>12.723059360730591</v>
      </c>
      <c r="G1289" s="17">
        <f t="shared" ca="1" si="1317"/>
        <v>14.86415525114155</v>
      </c>
      <c r="H1289" s="17">
        <f t="shared" ca="1" si="1317"/>
        <v>18.61147260273972</v>
      </c>
      <c r="I1289" s="17">
        <f t="shared" ca="1" si="1317"/>
        <v>21.451883561643832</v>
      </c>
      <c r="J1289" s="17">
        <f t="shared" ca="1" si="1317"/>
        <v>23.771632420091322</v>
      </c>
      <c r="K1289" s="17">
        <f t="shared" ca="1" si="1317"/>
        <v>25.576826484018262</v>
      </c>
      <c r="L1289" s="17">
        <f t="shared" ca="1" si="1317"/>
        <v>26.888470319634703</v>
      </c>
      <c r="M1289" s="17">
        <f t="shared" ca="1" si="1317"/>
        <v>28.141438356164382</v>
      </c>
      <c r="N1289" s="17">
        <f t="shared" ca="1" si="1317"/>
        <v>28.809931506849313</v>
      </c>
      <c r="O1289" s="18">
        <v>3</v>
      </c>
      <c r="Q1289" s="19">
        <f t="shared" ca="1" si="1324"/>
        <v>154.96100000000001</v>
      </c>
      <c r="R1289" t="s">
        <v>66</v>
      </c>
      <c r="S1289">
        <v>2089</v>
      </c>
      <c r="T1289" s="17">
        <v>51.061</v>
      </c>
      <c r="U1289" s="17">
        <v>92.385000000000005</v>
      </c>
      <c r="V1289" s="17">
        <v>154.96100000000001</v>
      </c>
    </row>
    <row r="1290" spans="1:22" x14ac:dyDescent="0.45">
      <c r="A1290" t="str">
        <f t="shared" ref="A1290:B1290" si="1328">A1122</f>
        <v>NAM</v>
      </c>
      <c r="B1290" t="str">
        <f t="shared" si="1328"/>
        <v>Namibia</v>
      </c>
      <c r="C1290" s="6">
        <f t="shared" si="1296"/>
        <v>8</v>
      </c>
      <c r="E1290" t="str">
        <f t="shared" si="1322"/>
        <v>NatGrdExt_NAM_8</v>
      </c>
      <c r="F1290" s="17">
        <f t="shared" ca="1" si="1263"/>
        <v>0.34920091324200908</v>
      </c>
      <c r="G1290" s="17">
        <f t="shared" ca="1" si="1317"/>
        <v>0.41689497716894974</v>
      </c>
      <c r="H1290" s="17">
        <f t="shared" ca="1" si="1317"/>
        <v>0.55913242009132402</v>
      </c>
      <c r="I1290" s="17">
        <f t="shared" ca="1" si="1317"/>
        <v>0.69971461187214601</v>
      </c>
      <c r="J1290" s="17">
        <f t="shared" ca="1" si="1317"/>
        <v>0.82945205479452044</v>
      </c>
      <c r="K1290" s="17">
        <f t="shared" ca="1" si="1317"/>
        <v>0.93972602739725997</v>
      </c>
      <c r="L1290" s="17">
        <f t="shared" ca="1" si="1317"/>
        <v>1.0309931506849312</v>
      </c>
      <c r="M1290" s="17">
        <f t="shared" ca="1" si="1317"/>
        <v>1.1045662100456619</v>
      </c>
      <c r="N1290" s="17">
        <f t="shared" ca="1" si="1317"/>
        <v>1.1349885844748857</v>
      </c>
      <c r="O1290" s="18">
        <v>3</v>
      </c>
      <c r="Q1290" s="19">
        <f t="shared" ca="1" si="1324"/>
        <v>160.85900000000001</v>
      </c>
      <c r="R1290" t="s">
        <v>66</v>
      </c>
      <c r="S1290">
        <v>2090</v>
      </c>
      <c r="T1290" s="17">
        <v>52.113</v>
      </c>
      <c r="U1290" s="17">
        <v>95.111999999999995</v>
      </c>
      <c r="V1290" s="17">
        <v>160.85900000000001</v>
      </c>
    </row>
    <row r="1291" spans="1:22" x14ac:dyDescent="0.45">
      <c r="A1291" t="str">
        <f t="shared" ref="A1291:B1291" si="1329">A1123</f>
        <v>NER</v>
      </c>
      <c r="B1291" t="str">
        <f t="shared" si="1329"/>
        <v>Niger</v>
      </c>
      <c r="C1291" s="6">
        <f t="shared" si="1296"/>
        <v>8</v>
      </c>
      <c r="E1291" t="str">
        <f t="shared" si="1322"/>
        <v>NatGrdExt_NER_8</v>
      </c>
      <c r="F1291" s="17">
        <f t="shared" ca="1" si="1263"/>
        <v>0.14777397260273969</v>
      </c>
      <c r="G1291" s="17">
        <f t="shared" ref="G1291:N1300" ca="1" si="1330">MAX(F1291,SUMIFS($Q$5:$Q$19999,$R$5:$R$19999,RIGHT($A1291,3),$S$5:$S$19999,G$4)*VLOOKUP($C1291,$Y$5:$Z$15,2,FALSE)/8.76)+SUMIF($Y$5:$Y$15,$C1291,$AA$5:$AA$15)</f>
        <v>0.22499999999999998</v>
      </c>
      <c r="H1291" s="17">
        <f t="shared" ca="1" si="1330"/>
        <v>0.51124429223744283</v>
      </c>
      <c r="I1291" s="17">
        <f t="shared" ca="1" si="1330"/>
        <v>1.1100456621004564</v>
      </c>
      <c r="J1291" s="17">
        <f t="shared" ca="1" si="1330"/>
        <v>2.271575342465753</v>
      </c>
      <c r="K1291" s="17">
        <f t="shared" ca="1" si="1330"/>
        <v>4.3299086757990857</v>
      </c>
      <c r="L1291" s="17">
        <f t="shared" ca="1" si="1330"/>
        <v>7.6593607305936064</v>
      </c>
      <c r="M1291" s="17">
        <f t="shared" ca="1" si="1330"/>
        <v>12.519063926940639</v>
      </c>
      <c r="N1291" s="17">
        <f t="shared" ca="1" si="1330"/>
        <v>15.511015981735156</v>
      </c>
      <c r="O1291" s="18">
        <v>3</v>
      </c>
      <c r="Q1291" s="19">
        <f t="shared" ca="1" si="1324"/>
        <v>166.863</v>
      </c>
      <c r="R1291" t="s">
        <v>66</v>
      </c>
      <c r="S1291">
        <v>2091</v>
      </c>
      <c r="T1291" s="17">
        <v>53.143000000000001</v>
      </c>
      <c r="U1291" s="17">
        <v>97.849000000000004</v>
      </c>
      <c r="V1291" s="17">
        <v>166.863</v>
      </c>
    </row>
    <row r="1292" spans="1:22" x14ac:dyDescent="0.45">
      <c r="A1292" t="str">
        <f t="shared" ref="A1292:B1292" si="1331">A1124</f>
        <v>NGA</v>
      </c>
      <c r="B1292" t="str">
        <f t="shared" si="1331"/>
        <v>Nigeria</v>
      </c>
      <c r="C1292" s="6">
        <f t="shared" si="1296"/>
        <v>8</v>
      </c>
      <c r="E1292" t="str">
        <f t="shared" si="1322"/>
        <v>NatGrdExt_NGA_8</v>
      </c>
      <c r="F1292" s="17">
        <f t="shared" ca="1" si="1263"/>
        <v>3.1203767123287665</v>
      </c>
      <c r="G1292" s="17">
        <f t="shared" ca="1" si="1330"/>
        <v>4.3256278538812776</v>
      </c>
      <c r="H1292" s="17">
        <f t="shared" ca="1" si="1330"/>
        <v>8.2039954337899541</v>
      </c>
      <c r="I1292" s="17">
        <f t="shared" ca="1" si="1330"/>
        <v>14.915239726027394</v>
      </c>
      <c r="J1292" s="17">
        <f t="shared" ca="1" si="1330"/>
        <v>25.643892694063926</v>
      </c>
      <c r="K1292" s="17">
        <f t="shared" ca="1" si="1330"/>
        <v>41.324372146118719</v>
      </c>
      <c r="L1292" s="17">
        <f t="shared" ca="1" si="1330"/>
        <v>62.301369863013683</v>
      </c>
      <c r="M1292" s="17">
        <f t="shared" ca="1" si="1330"/>
        <v>88.005136986301352</v>
      </c>
      <c r="N1292" s="17">
        <f t="shared" ca="1" si="1330"/>
        <v>102.13812785388127</v>
      </c>
      <c r="O1292" s="18">
        <v>3</v>
      </c>
      <c r="Q1292" s="19">
        <f t="shared" ca="1" si="1324"/>
        <v>172.97</v>
      </c>
      <c r="R1292" t="s">
        <v>66</v>
      </c>
      <c r="S1292">
        <v>2092</v>
      </c>
      <c r="T1292" s="17">
        <v>54.151000000000003</v>
      </c>
      <c r="U1292" s="17">
        <v>100.592</v>
      </c>
      <c r="V1292" s="17">
        <v>172.97</v>
      </c>
    </row>
    <row r="1293" spans="1:22" x14ac:dyDescent="0.45">
      <c r="A1293" t="str">
        <f t="shared" ref="A1293:B1293" si="1332">A1125</f>
        <v>NIC</v>
      </c>
      <c r="B1293" t="str">
        <f t="shared" si="1332"/>
        <v>Nicaragua</v>
      </c>
      <c r="C1293" s="6">
        <f t="shared" si="1296"/>
        <v>8</v>
      </c>
      <c r="E1293" t="str">
        <f t="shared" si="1322"/>
        <v>NatGrdExt_NIC_8</v>
      </c>
      <c r="F1293" s="17">
        <f t="shared" ca="1" si="1263"/>
        <v>0.29315068493150681</v>
      </c>
      <c r="G1293" s="17">
        <f t="shared" ca="1" si="1330"/>
        <v>0.35930365296803646</v>
      </c>
      <c r="H1293" s="17">
        <f t="shared" ca="1" si="1330"/>
        <v>0.5239726027397259</v>
      </c>
      <c r="I1293" s="17">
        <f t="shared" ca="1" si="1330"/>
        <v>0.727283105022831</v>
      </c>
      <c r="J1293" s="17">
        <f t="shared" ca="1" si="1330"/>
        <v>0.96198630136986274</v>
      </c>
      <c r="K1293" s="17">
        <f t="shared" ca="1" si="1330"/>
        <v>1.2143264840182646</v>
      </c>
      <c r="L1293" s="17">
        <f t="shared" ca="1" si="1330"/>
        <v>1.4702054794520545</v>
      </c>
      <c r="M1293" s="17">
        <f t="shared" ca="1" si="1330"/>
        <v>1.7179223744292236</v>
      </c>
      <c r="N1293" s="17">
        <f t="shared" ca="1" si="1330"/>
        <v>1.8356735159817348</v>
      </c>
      <c r="O1293" s="18">
        <v>3</v>
      </c>
      <c r="Q1293" s="19">
        <f t="shared" ca="1" si="1324"/>
        <v>179.172</v>
      </c>
      <c r="R1293" t="s">
        <v>66</v>
      </c>
      <c r="S1293">
        <v>2093</v>
      </c>
      <c r="T1293" s="17">
        <v>55.133000000000003</v>
      </c>
      <c r="U1293" s="17">
        <v>103.337</v>
      </c>
      <c r="V1293" s="17">
        <v>179.172</v>
      </c>
    </row>
    <row r="1294" spans="1:22" x14ac:dyDescent="0.45">
      <c r="A1294" t="str">
        <f t="shared" ref="A1294:B1294" si="1333">A1126</f>
        <v>NLD</v>
      </c>
      <c r="B1294" t="str">
        <f t="shared" si="1333"/>
        <v>Netherlands</v>
      </c>
      <c r="C1294" s="6">
        <f t="shared" si="1296"/>
        <v>8</v>
      </c>
      <c r="E1294" t="str">
        <f t="shared" si="1322"/>
        <v>NatGrdExt_NLD_8</v>
      </c>
      <c r="F1294" s="17">
        <f t="shared" ca="1" si="1263"/>
        <v>7.5156392694063916</v>
      </c>
      <c r="G1294" s="17">
        <f t="shared" ca="1" si="1330"/>
        <v>7.7280821917808193</v>
      </c>
      <c r="H1294" s="17">
        <f t="shared" ca="1" si="1330"/>
        <v>8.0192922374429205</v>
      </c>
      <c r="I1294" s="17">
        <f t="shared" ca="1" si="1330"/>
        <v>8.1743721461187207</v>
      </c>
      <c r="J1294" s="17">
        <f t="shared" ca="1" si="1330"/>
        <v>8.3629566210045656</v>
      </c>
      <c r="K1294" s="17">
        <f t="shared" ca="1" si="1330"/>
        <v>8.6452625570776238</v>
      </c>
      <c r="L1294" s="17">
        <f t="shared" ca="1" si="1330"/>
        <v>8.9890410958904088</v>
      </c>
      <c r="M1294" s="17">
        <f t="shared" ca="1" si="1330"/>
        <v>9.40456621004566</v>
      </c>
      <c r="N1294" s="17">
        <f t="shared" ca="1" si="1330"/>
        <v>9.648116438356162</v>
      </c>
      <c r="O1294" s="18">
        <v>3</v>
      </c>
      <c r="Q1294" s="19">
        <f t="shared" ca="1" si="1324"/>
        <v>185.46600000000001</v>
      </c>
      <c r="R1294" t="s">
        <v>66</v>
      </c>
      <c r="S1294">
        <v>2094</v>
      </c>
      <c r="T1294" s="17">
        <v>56.088999999999999</v>
      </c>
      <c r="U1294" s="17">
        <v>106.08</v>
      </c>
      <c r="V1294" s="17">
        <v>185.46600000000001</v>
      </c>
    </row>
    <row r="1295" spans="1:22" x14ac:dyDescent="0.45">
      <c r="A1295" t="str">
        <f t="shared" ref="A1295:B1295" si="1334">A1127</f>
        <v>NOR</v>
      </c>
      <c r="B1295" t="str">
        <f t="shared" si="1334"/>
        <v>Norway</v>
      </c>
      <c r="C1295" s="6">
        <f t="shared" si="1296"/>
        <v>8</v>
      </c>
      <c r="E1295" t="str">
        <f t="shared" si="1322"/>
        <v>NatGrdExt_NOR_8</v>
      </c>
      <c r="F1295" s="17">
        <f t="shared" ca="1" si="1263"/>
        <v>7.6998858447488558</v>
      </c>
      <c r="G1295" s="17">
        <f t="shared" ca="1" si="1330"/>
        <v>7.907705479452054</v>
      </c>
      <c r="H1295" s="17">
        <f t="shared" ca="1" si="1330"/>
        <v>8.2356735159817323</v>
      </c>
      <c r="I1295" s="17">
        <f t="shared" ca="1" si="1330"/>
        <v>8.5667808219178063</v>
      </c>
      <c r="J1295" s="17">
        <f t="shared" ca="1" si="1330"/>
        <v>8.9549657534246556</v>
      </c>
      <c r="K1295" s="17">
        <f t="shared" ca="1" si="1330"/>
        <v>9.4037100456620983</v>
      </c>
      <c r="L1295" s="17">
        <f t="shared" ca="1" si="1330"/>
        <v>9.9495433789954326</v>
      </c>
      <c r="M1295" s="17">
        <f t="shared" ca="1" si="1330"/>
        <v>10.612157534246574</v>
      </c>
      <c r="N1295" s="17">
        <f t="shared" ca="1" si="1330"/>
        <v>10.991438356164382</v>
      </c>
      <c r="O1295" s="18">
        <v>3</v>
      </c>
      <c r="Q1295" s="19">
        <f t="shared" ca="1" si="1324"/>
        <v>191.845</v>
      </c>
      <c r="R1295" t="s">
        <v>66</v>
      </c>
      <c r="S1295">
        <v>2095</v>
      </c>
      <c r="T1295" s="17">
        <v>57.015999999999998</v>
      </c>
      <c r="U1295" s="17">
        <v>108.816</v>
      </c>
      <c r="V1295" s="17">
        <v>191.845</v>
      </c>
    </row>
    <row r="1296" spans="1:22" x14ac:dyDescent="0.45">
      <c r="A1296" t="str">
        <f t="shared" ref="A1296:B1296" si="1335">A1128</f>
        <v>NPL</v>
      </c>
      <c r="B1296" t="str">
        <f t="shared" si="1335"/>
        <v>Nepal</v>
      </c>
      <c r="C1296" s="6">
        <f t="shared" si="1296"/>
        <v>8</v>
      </c>
      <c r="E1296" t="str">
        <f t="shared" si="1322"/>
        <v>NatGrdExt_NPL_8</v>
      </c>
      <c r="F1296" s="17">
        <f t="shared" ca="1" si="1263"/>
        <v>0.4980022831050227</v>
      </c>
      <c r="G1296" s="17">
        <f t="shared" ca="1" si="1330"/>
        <v>0.733162100456621</v>
      </c>
      <c r="H1296" s="17">
        <f t="shared" ca="1" si="1330"/>
        <v>1.5412671232876711</v>
      </c>
      <c r="I1296" s="17">
        <f t="shared" ca="1" si="1330"/>
        <v>3.1183789954337895</v>
      </c>
      <c r="J1296" s="17">
        <f t="shared" ca="1" si="1330"/>
        <v>5.9692922374429216</v>
      </c>
      <c r="K1296" s="17">
        <f t="shared" ca="1" si="1330"/>
        <v>10.522488584474885</v>
      </c>
      <c r="L1296" s="17">
        <f t="shared" ca="1" si="1330"/>
        <v>16.885730593607306</v>
      </c>
      <c r="M1296" s="17">
        <f t="shared" ca="1" si="1330"/>
        <v>24.25525114155251</v>
      </c>
      <c r="N1296" s="17">
        <f t="shared" ca="1" si="1330"/>
        <v>27.912671232876708</v>
      </c>
      <c r="O1296" s="18">
        <v>3</v>
      </c>
      <c r="Q1296" s="19">
        <f t="shared" ca="1" si="1324"/>
        <v>198.30199999999999</v>
      </c>
      <c r="R1296" t="s">
        <v>66</v>
      </c>
      <c r="S1296">
        <v>2096</v>
      </c>
      <c r="T1296" s="17">
        <v>57.911999999999999</v>
      </c>
      <c r="U1296" s="17">
        <v>111.54</v>
      </c>
      <c r="V1296" s="17">
        <v>198.30199999999999</v>
      </c>
    </row>
    <row r="1297" spans="1:22" x14ac:dyDescent="0.45">
      <c r="A1297" t="str">
        <f t="shared" ref="A1297:B1297" si="1336">A1129</f>
        <v>OMN</v>
      </c>
      <c r="B1297" t="str">
        <f t="shared" si="1336"/>
        <v>Oman</v>
      </c>
      <c r="C1297" s="6">
        <f t="shared" si="1296"/>
        <v>8</v>
      </c>
      <c r="E1297" t="str">
        <f t="shared" si="1322"/>
        <v>NatGrdExt_OMN_8</v>
      </c>
      <c r="F1297" s="17">
        <f t="shared" ref="F1297:F1360" ca="1" si="1337">SUMIFS($Q$5:$Q$19999,$R$5:$R$19999,RIGHT($A1297,3),$S$5:$S$19999,F$4)*VLOOKUP($C1297,$Y$5:$Z$15,2,FALSE)/8.76+SUMIF($Y$5:$Y$15,$C1297,$AA$5:$AA$15)</f>
        <v>3.1043378995433786</v>
      </c>
      <c r="G1297" s="17">
        <f t="shared" ca="1" si="1330"/>
        <v>3.5306506849315067</v>
      </c>
      <c r="H1297" s="17">
        <f t="shared" ca="1" si="1330"/>
        <v>4.7214041095890398</v>
      </c>
      <c r="I1297" s="17">
        <f t="shared" ca="1" si="1330"/>
        <v>5.6643835616438345</v>
      </c>
      <c r="J1297" s="17">
        <f t="shared" ca="1" si="1330"/>
        <v>6.0456050228310492</v>
      </c>
      <c r="K1297" s="17">
        <f t="shared" ca="1" si="1330"/>
        <v>6.4069634703196341</v>
      </c>
      <c r="L1297" s="17">
        <f t="shared" ca="1" si="1330"/>
        <v>6.6599885844748856</v>
      </c>
      <c r="M1297" s="17">
        <f t="shared" ca="1" si="1330"/>
        <v>6.8907534246575333</v>
      </c>
      <c r="N1297" s="17">
        <f t="shared" ca="1" si="1330"/>
        <v>7.0730593607305927</v>
      </c>
      <c r="O1297" s="18">
        <v>3</v>
      </c>
      <c r="Q1297" s="19">
        <f t="shared" ca="1" si="1324"/>
        <v>204.83099999999999</v>
      </c>
      <c r="R1297" t="s">
        <v>66</v>
      </c>
      <c r="S1297">
        <v>2097</v>
      </c>
      <c r="T1297" s="17">
        <v>58.777000000000001</v>
      </c>
      <c r="U1297" s="17">
        <v>114.25</v>
      </c>
      <c r="V1297" s="17">
        <v>204.83099999999999</v>
      </c>
    </row>
    <row r="1298" spans="1:22" x14ac:dyDescent="0.45">
      <c r="A1298" t="str">
        <f t="shared" ref="A1298:B1298" si="1338">A1130</f>
        <v>PAK</v>
      </c>
      <c r="B1298" t="str">
        <f t="shared" si="1338"/>
        <v>Pakistan</v>
      </c>
      <c r="C1298" s="6">
        <f t="shared" si="1296"/>
        <v>8</v>
      </c>
      <c r="E1298" t="str">
        <f t="shared" si="1322"/>
        <v>NatGrdExt_PAK_8</v>
      </c>
      <c r="F1298" s="17">
        <f t="shared" ca="1" si="1337"/>
        <v>9.1949200913241995</v>
      </c>
      <c r="G1298" s="17">
        <f t="shared" ca="1" si="1330"/>
        <v>11.581164383561642</v>
      </c>
      <c r="H1298" s="17">
        <f t="shared" ca="1" si="1330"/>
        <v>17.822602739726026</v>
      </c>
      <c r="I1298" s="17">
        <f t="shared" ca="1" si="1330"/>
        <v>26.184474885844747</v>
      </c>
      <c r="J1298" s="17">
        <f t="shared" ca="1" si="1330"/>
        <v>36.492351598173514</v>
      </c>
      <c r="K1298" s="17">
        <f t="shared" ca="1" si="1330"/>
        <v>48.313926940639263</v>
      </c>
      <c r="L1298" s="17">
        <f t="shared" ca="1" si="1330"/>
        <v>61.038812785388124</v>
      </c>
      <c r="M1298" s="17">
        <f t="shared" ca="1" si="1330"/>
        <v>73.906963470319624</v>
      </c>
      <c r="N1298" s="17">
        <f t="shared" ca="1" si="1330"/>
        <v>80.161529680365291</v>
      </c>
      <c r="O1298" s="18">
        <v>3</v>
      </c>
      <c r="Q1298" s="19">
        <f t="shared" ca="1" si="1324"/>
        <v>211.42500000000001</v>
      </c>
      <c r="R1298" t="s">
        <v>66</v>
      </c>
      <c r="S1298">
        <v>2098</v>
      </c>
      <c r="T1298" s="17">
        <v>59.607999999999997</v>
      </c>
      <c r="U1298" s="17">
        <v>116.938</v>
      </c>
      <c r="V1298" s="17">
        <v>211.42500000000001</v>
      </c>
    </row>
    <row r="1299" spans="1:22" x14ac:dyDescent="0.45">
      <c r="A1299" t="str">
        <f t="shared" ref="A1299:B1299" si="1339">A1131</f>
        <v>PAN</v>
      </c>
      <c r="B1299" t="str">
        <f t="shared" si="1339"/>
        <v>Panama</v>
      </c>
      <c r="C1299" s="6">
        <f t="shared" si="1296"/>
        <v>8</v>
      </c>
      <c r="E1299" t="str">
        <f t="shared" si="1322"/>
        <v>NatGrdExt_PAN_8</v>
      </c>
      <c r="F1299" s="17">
        <f t="shared" ca="1" si="1337"/>
        <v>0.74611872146118707</v>
      </c>
      <c r="G1299" s="17">
        <f t="shared" ca="1" si="1330"/>
        <v>0.91855022831050215</v>
      </c>
      <c r="H1299" s="17">
        <f t="shared" ca="1" si="1330"/>
        <v>1.3462899543378994</v>
      </c>
      <c r="I1299" s="17">
        <f t="shared" ca="1" si="1330"/>
        <v>1.8849885844748855</v>
      </c>
      <c r="J1299" s="17">
        <f t="shared" ca="1" si="1330"/>
        <v>2.5232305936073058</v>
      </c>
      <c r="K1299" s="17">
        <f t="shared" ca="1" si="1330"/>
        <v>3.2315639269406389</v>
      </c>
      <c r="L1299" s="17">
        <f t="shared" ca="1" si="1330"/>
        <v>3.9746575342465742</v>
      </c>
      <c r="M1299" s="17">
        <f t="shared" ca="1" si="1330"/>
        <v>4.712328767123287</v>
      </c>
      <c r="N1299" s="17">
        <f t="shared" ca="1" si="1330"/>
        <v>5.0692351598173513</v>
      </c>
      <c r="O1299" s="18">
        <v>3</v>
      </c>
      <c r="Q1299" s="19">
        <f t="shared" ca="1" si="1324"/>
        <v>218.078</v>
      </c>
      <c r="R1299" t="s">
        <v>66</v>
      </c>
      <c r="S1299">
        <v>2099</v>
      </c>
      <c r="T1299" s="17">
        <v>60.405000000000001</v>
      </c>
      <c r="U1299" s="17">
        <v>119.60299999999999</v>
      </c>
      <c r="V1299" s="17">
        <v>218.078</v>
      </c>
    </row>
    <row r="1300" spans="1:22" x14ac:dyDescent="0.45">
      <c r="A1300" t="str">
        <f t="shared" ref="A1300:B1300" si="1340">A1132</f>
        <v>PER</v>
      </c>
      <c r="B1300" t="str">
        <f t="shared" si="1340"/>
        <v>Peru</v>
      </c>
      <c r="C1300" s="6">
        <f t="shared" si="1296"/>
        <v>8</v>
      </c>
      <c r="E1300" t="str">
        <f t="shared" si="1322"/>
        <v>NatGrdExt_PER_8</v>
      </c>
      <c r="F1300" s="17">
        <f t="shared" ca="1" si="1337"/>
        <v>4.0144977168949767</v>
      </c>
      <c r="G1300" s="17">
        <f t="shared" ca="1" si="1330"/>
        <v>5.1172945205479445</v>
      </c>
      <c r="H1300" s="17">
        <f t="shared" ca="1" si="1330"/>
        <v>8.0804794520547922</v>
      </c>
      <c r="I1300" s="17">
        <f t="shared" ca="1" si="1330"/>
        <v>12.114155251141552</v>
      </c>
      <c r="J1300" s="17">
        <f t="shared" ca="1" si="1330"/>
        <v>17.207591324200909</v>
      </c>
      <c r="K1300" s="17">
        <f t="shared" ca="1" si="1330"/>
        <v>23.0699200913242</v>
      </c>
      <c r="L1300" s="17">
        <f t="shared" ca="1" si="1330"/>
        <v>29.263869863013692</v>
      </c>
      <c r="M1300" s="17">
        <f t="shared" ca="1" si="1330"/>
        <v>35.368892694063923</v>
      </c>
      <c r="N1300" s="17">
        <f t="shared" ca="1" si="1330"/>
        <v>38.261130136986296</v>
      </c>
      <c r="O1300" s="18">
        <v>3</v>
      </c>
      <c r="Q1300" s="19">
        <f t="shared" ca="1" si="1324"/>
        <v>224.78200000000001</v>
      </c>
      <c r="R1300" t="s">
        <v>66</v>
      </c>
      <c r="S1300">
        <v>2100</v>
      </c>
      <c r="T1300" s="17">
        <v>61.164999999999999</v>
      </c>
      <c r="U1300" s="17">
        <v>122.238</v>
      </c>
      <c r="V1300" s="17">
        <v>224.78200000000001</v>
      </c>
    </row>
    <row r="1301" spans="1:22" x14ac:dyDescent="0.45">
      <c r="A1301" t="str">
        <f t="shared" ref="A1301:B1301" si="1341">A1133</f>
        <v>PHL</v>
      </c>
      <c r="B1301" t="str">
        <f t="shared" si="1341"/>
        <v>Philippines</v>
      </c>
      <c r="C1301" s="6">
        <f t="shared" si="1296"/>
        <v>8</v>
      </c>
      <c r="E1301" t="str">
        <f t="shared" si="1322"/>
        <v>NatGrdExt_PHL_8</v>
      </c>
      <c r="F1301" s="17">
        <f t="shared" ca="1" si="1337"/>
        <v>6.1888698630136982</v>
      </c>
      <c r="G1301" s="17">
        <f t="shared" ref="G1301:N1310" ca="1" si="1342">MAX(F1301,SUMIFS($Q$5:$Q$19999,$R$5:$R$19999,RIGHT($A1301,3),$S$5:$S$19999,G$4)*VLOOKUP($C1301,$Y$5:$Z$15,2,FALSE)/8.76)+SUMIF($Y$5:$Y$15,$C1301,$AA$5:$AA$15)</f>
        <v>7.5316210045662091</v>
      </c>
      <c r="H1301" s="17">
        <f t="shared" ca="1" si="1342"/>
        <v>10.851712328767123</v>
      </c>
      <c r="I1301" s="17">
        <f t="shared" ca="1" si="1342"/>
        <v>14.917237442922373</v>
      </c>
      <c r="J1301" s="17">
        <f t="shared" ca="1" si="1342"/>
        <v>19.639326484018262</v>
      </c>
      <c r="K1301" s="17">
        <f t="shared" ca="1" si="1342"/>
        <v>24.765867579908676</v>
      </c>
      <c r="L1301" s="17">
        <f t="shared" ca="1" si="1342"/>
        <v>29.952739726027396</v>
      </c>
      <c r="M1301" s="17">
        <f t="shared" ca="1" si="1342"/>
        <v>34.917979452054787</v>
      </c>
      <c r="N1301" s="17">
        <f t="shared" ca="1" si="1342"/>
        <v>37.257248858447483</v>
      </c>
      <c r="O1301" s="18">
        <v>3</v>
      </c>
      <c r="Q1301" s="19">
        <f t="shared" ca="1" si="1324"/>
        <v>84.289000000000001</v>
      </c>
      <c r="R1301" t="s">
        <v>67</v>
      </c>
      <c r="S1301">
        <v>2020</v>
      </c>
      <c r="T1301" s="17">
        <v>84.289000000000001</v>
      </c>
      <c r="U1301" s="17">
        <v>84.289000000000001</v>
      </c>
      <c r="V1301" s="17">
        <v>84.289000000000001</v>
      </c>
    </row>
    <row r="1302" spans="1:22" x14ac:dyDescent="0.45">
      <c r="A1302" t="str">
        <f t="shared" ref="A1302:B1302" si="1343">A1134</f>
        <v>PNG</v>
      </c>
      <c r="B1302" t="str">
        <f t="shared" si="1343"/>
        <v>Papua New Guinea</v>
      </c>
      <c r="C1302" s="6">
        <f t="shared" si="1296"/>
        <v>8</v>
      </c>
      <c r="E1302" t="str">
        <f t="shared" si="1322"/>
        <v>NatGrdExt_PNG_8</v>
      </c>
      <c r="F1302" s="17">
        <f t="shared" ca="1" si="1337"/>
        <v>0.3325913242009132</v>
      </c>
      <c r="G1302" s="17">
        <f t="shared" ca="1" si="1342"/>
        <v>0.42380136986301364</v>
      </c>
      <c r="H1302" s="17">
        <f t="shared" ca="1" si="1342"/>
        <v>0.66078767123287663</v>
      </c>
      <c r="I1302" s="17">
        <f t="shared" ca="1" si="1342"/>
        <v>0.97414383561643814</v>
      </c>
      <c r="J1302" s="17">
        <f t="shared" ca="1" si="1342"/>
        <v>1.3627853881278538</v>
      </c>
      <c r="K1302" s="17">
        <f t="shared" ca="1" si="1342"/>
        <v>1.8084474885844748</v>
      </c>
      <c r="L1302" s="17">
        <f t="shared" ca="1" si="1342"/>
        <v>2.28019406392694</v>
      </c>
      <c r="M1302" s="17">
        <f t="shared" ca="1" si="1342"/>
        <v>2.7485730593607305</v>
      </c>
      <c r="N1302" s="17">
        <f t="shared" ca="1" si="1342"/>
        <v>2.9724315068493148</v>
      </c>
      <c r="O1302" s="18">
        <v>3</v>
      </c>
      <c r="Q1302" s="19">
        <f t="shared" ca="1" si="1324"/>
        <v>91.251000000000005</v>
      </c>
      <c r="R1302" t="s">
        <v>67</v>
      </c>
      <c r="S1302">
        <v>2021</v>
      </c>
      <c r="T1302" s="17">
        <v>91.251000000000005</v>
      </c>
      <c r="U1302" s="17">
        <v>91.251000000000005</v>
      </c>
      <c r="V1302" s="17">
        <v>91.251000000000005</v>
      </c>
    </row>
    <row r="1303" spans="1:22" x14ac:dyDescent="0.45">
      <c r="A1303" t="str">
        <f t="shared" ref="A1303:B1303" si="1344">A1135</f>
        <v>POL</v>
      </c>
      <c r="B1303" t="str">
        <f t="shared" si="1344"/>
        <v>Poland</v>
      </c>
      <c r="C1303" s="6">
        <f t="shared" si="1296"/>
        <v>8</v>
      </c>
      <c r="E1303" t="str">
        <f t="shared" si="1322"/>
        <v>NatGrdExt_POL_8</v>
      </c>
      <c r="F1303" s="17">
        <f t="shared" ca="1" si="1337"/>
        <v>8.9499429223744276</v>
      </c>
      <c r="G1303" s="17">
        <f t="shared" ca="1" si="1342"/>
        <v>9.1640981735159812</v>
      </c>
      <c r="H1303" s="17">
        <f t="shared" ca="1" si="1342"/>
        <v>9.473173515981733</v>
      </c>
      <c r="I1303" s="17">
        <f t="shared" ca="1" si="1342"/>
        <v>9.6710616438356158</v>
      </c>
      <c r="J1303" s="17">
        <f t="shared" ca="1" si="1342"/>
        <v>9.9109018264840181</v>
      </c>
      <c r="K1303" s="17">
        <f t="shared" ca="1" si="1342"/>
        <v>10.09269406392694</v>
      </c>
      <c r="L1303" s="17">
        <f t="shared" ca="1" si="1342"/>
        <v>10.299429223744291</v>
      </c>
      <c r="M1303" s="17">
        <f t="shared" ca="1" si="1342"/>
        <v>10.714440639269405</v>
      </c>
      <c r="N1303" s="17">
        <f t="shared" ca="1" si="1342"/>
        <v>10.982477168949771</v>
      </c>
      <c r="O1303" s="18">
        <v>3</v>
      </c>
      <c r="Q1303" s="19">
        <f t="shared" ca="1" si="1324"/>
        <v>98.674000000000007</v>
      </c>
      <c r="R1303" t="s">
        <v>67</v>
      </c>
      <c r="S1303">
        <v>2022</v>
      </c>
      <c r="T1303" s="17">
        <v>98.674000000000007</v>
      </c>
      <c r="U1303" s="17">
        <v>98.674000000000007</v>
      </c>
      <c r="V1303" s="17">
        <v>98.674000000000007</v>
      </c>
    </row>
    <row r="1304" spans="1:22" x14ac:dyDescent="0.45">
      <c r="A1304" t="str">
        <f t="shared" ref="A1304:B1304" si="1345">A1136</f>
        <v>PRK</v>
      </c>
      <c r="B1304" t="str">
        <f t="shared" si="1345"/>
        <v>Dem. People^s Rep. Korea</v>
      </c>
      <c r="C1304" s="6">
        <f t="shared" si="1296"/>
        <v>8</v>
      </c>
      <c r="E1304" t="str">
        <f t="shared" si="1322"/>
        <v>NatGrdExt_PRK_8</v>
      </c>
      <c r="F1304" s="17">
        <f t="shared" ca="1" si="1337"/>
        <v>1.3441780821917806</v>
      </c>
      <c r="G1304" s="17">
        <f t="shared" ca="1" si="1342"/>
        <v>1.5347031963470319</v>
      </c>
      <c r="H1304" s="17">
        <f t="shared" ca="1" si="1342"/>
        <v>1.9247716894977167</v>
      </c>
      <c r="I1304" s="17">
        <f t="shared" ca="1" si="1342"/>
        <v>2.3126141552511412</v>
      </c>
      <c r="J1304" s="17">
        <f t="shared" ca="1" si="1342"/>
        <v>2.6909817351598169</v>
      </c>
      <c r="K1304" s="17">
        <f t="shared" ca="1" si="1342"/>
        <v>3.0395547945205474</v>
      </c>
      <c r="L1304" s="17">
        <f t="shared" ca="1" si="1342"/>
        <v>3.347374429223744</v>
      </c>
      <c r="M1304" s="17">
        <f t="shared" ca="1" si="1342"/>
        <v>3.6132420091324198</v>
      </c>
      <c r="N1304" s="17">
        <f t="shared" ca="1" si="1342"/>
        <v>3.7271118721461183</v>
      </c>
      <c r="O1304" s="18">
        <v>3</v>
      </c>
      <c r="Q1304" s="19">
        <f t="shared" ca="1" si="1324"/>
        <v>106.57</v>
      </c>
      <c r="R1304" t="s">
        <v>67</v>
      </c>
      <c r="S1304">
        <v>2023</v>
      </c>
      <c r="T1304" s="17">
        <v>106.57</v>
      </c>
      <c r="U1304" s="17">
        <v>106.57</v>
      </c>
      <c r="V1304" s="17">
        <v>106.57</v>
      </c>
    </row>
    <row r="1305" spans="1:22" x14ac:dyDescent="0.45">
      <c r="A1305" t="str">
        <f t="shared" ref="A1305:B1305" si="1346">A1137</f>
        <v>PRT</v>
      </c>
      <c r="B1305" t="str">
        <f t="shared" si="1346"/>
        <v>Portugal</v>
      </c>
      <c r="C1305" s="6">
        <f t="shared" si="1296"/>
        <v>8</v>
      </c>
      <c r="E1305" t="str">
        <f t="shared" si="1322"/>
        <v>NatGrdExt_PRT_8</v>
      </c>
      <c r="F1305" s="17">
        <f t="shared" ca="1" si="1337"/>
        <v>3.0332762557077624</v>
      </c>
      <c r="G1305" s="17">
        <f t="shared" ca="1" si="1342"/>
        <v>3.0332762557077624</v>
      </c>
      <c r="H1305" s="17">
        <f t="shared" ca="1" si="1342"/>
        <v>3.0332762557077624</v>
      </c>
      <c r="I1305" s="17">
        <f t="shared" ca="1" si="1342"/>
        <v>3.0332762557077624</v>
      </c>
      <c r="J1305" s="17">
        <f t="shared" ca="1" si="1342"/>
        <v>3.0332762557077624</v>
      </c>
      <c r="K1305" s="17">
        <f t="shared" ca="1" si="1342"/>
        <v>3.0332762557077624</v>
      </c>
      <c r="L1305" s="17">
        <f t="shared" ca="1" si="1342"/>
        <v>3.0332762557077624</v>
      </c>
      <c r="M1305" s="17">
        <f t="shared" ca="1" si="1342"/>
        <v>3.0332762557077624</v>
      </c>
      <c r="N1305" s="17">
        <f t="shared" ca="1" si="1342"/>
        <v>3.0332762557077624</v>
      </c>
      <c r="O1305" s="18">
        <v>3</v>
      </c>
      <c r="Q1305" s="19">
        <f t="shared" ca="1" si="1324"/>
        <v>114.95</v>
      </c>
      <c r="R1305" t="s">
        <v>67</v>
      </c>
      <c r="S1305">
        <v>2024</v>
      </c>
      <c r="T1305" s="17">
        <v>114.95</v>
      </c>
      <c r="U1305" s="17">
        <v>114.95</v>
      </c>
      <c r="V1305" s="17">
        <v>114.95</v>
      </c>
    </row>
    <row r="1306" spans="1:22" x14ac:dyDescent="0.45">
      <c r="A1306" t="str">
        <f t="shared" ref="A1306:B1306" si="1347">A1138</f>
        <v>PRY</v>
      </c>
      <c r="B1306" t="str">
        <f t="shared" si="1347"/>
        <v>Paraguay</v>
      </c>
      <c r="C1306" s="6">
        <f t="shared" si="1296"/>
        <v>8</v>
      </c>
      <c r="E1306" t="str">
        <f t="shared" si="1322"/>
        <v>NatGrdExt_PRY_8</v>
      </c>
      <c r="F1306" s="17">
        <f t="shared" ca="1" si="1337"/>
        <v>0.93749999999999989</v>
      </c>
      <c r="G1306" s="17">
        <f t="shared" ca="1" si="1342"/>
        <v>1.1788242009132417</v>
      </c>
      <c r="H1306" s="17">
        <f t="shared" ca="1" si="1342"/>
        <v>1.7461187214611871</v>
      </c>
      <c r="I1306" s="17">
        <f t="shared" ca="1" si="1342"/>
        <v>2.364440639269406</v>
      </c>
      <c r="J1306" s="17">
        <f t="shared" ca="1" si="1342"/>
        <v>2.9661529680365293</v>
      </c>
      <c r="K1306" s="17">
        <f t="shared" ca="1" si="1342"/>
        <v>3.4883561643835614</v>
      </c>
      <c r="L1306" s="17">
        <f t="shared" ca="1" si="1342"/>
        <v>3.9184360730593597</v>
      </c>
      <c r="M1306" s="17">
        <f t="shared" ca="1" si="1342"/>
        <v>4.2791666666666659</v>
      </c>
      <c r="N1306" s="17">
        <f t="shared" ca="1" si="1342"/>
        <v>4.4386415525114149</v>
      </c>
      <c r="O1306" s="18">
        <v>3</v>
      </c>
      <c r="Q1306" s="19">
        <f t="shared" ca="1" si="1324"/>
        <v>123.822</v>
      </c>
      <c r="R1306" t="s">
        <v>67</v>
      </c>
      <c r="S1306">
        <v>2025</v>
      </c>
      <c r="T1306" s="17">
        <v>123.822</v>
      </c>
      <c r="U1306" s="17">
        <v>123.822</v>
      </c>
      <c r="V1306" s="17">
        <v>123.822</v>
      </c>
    </row>
    <row r="1307" spans="1:22" x14ac:dyDescent="0.45">
      <c r="A1307" t="str">
        <f t="shared" ref="A1307:B1307" si="1348">A1139</f>
        <v>PSE</v>
      </c>
      <c r="B1307" t="str">
        <f t="shared" si="1348"/>
        <v>Palestine</v>
      </c>
      <c r="C1307" s="6">
        <f t="shared" si="1296"/>
        <v>8</v>
      </c>
      <c r="E1307" t="str">
        <f t="shared" si="1322"/>
        <v>NatGrdExt_PSE_8</v>
      </c>
      <c r="F1307" s="17">
        <f t="shared" si="1337"/>
        <v>0</v>
      </c>
      <c r="G1307" s="17">
        <f t="shared" si="1342"/>
        <v>0</v>
      </c>
      <c r="H1307" s="17">
        <f t="shared" si="1342"/>
        <v>0</v>
      </c>
      <c r="I1307" s="17">
        <f t="shared" si="1342"/>
        <v>0</v>
      </c>
      <c r="J1307" s="17">
        <f t="shared" si="1342"/>
        <v>0</v>
      </c>
      <c r="K1307" s="17">
        <f t="shared" si="1342"/>
        <v>0</v>
      </c>
      <c r="L1307" s="17">
        <f t="shared" si="1342"/>
        <v>0</v>
      </c>
      <c r="M1307" s="17">
        <f t="shared" si="1342"/>
        <v>0</v>
      </c>
      <c r="N1307" s="17">
        <f t="shared" si="1342"/>
        <v>0</v>
      </c>
      <c r="O1307" s="18">
        <v>3</v>
      </c>
      <c r="Q1307" s="19">
        <f t="shared" ca="1" si="1324"/>
        <v>133.18700000000001</v>
      </c>
      <c r="R1307" t="s">
        <v>67</v>
      </c>
      <c r="S1307">
        <v>2026</v>
      </c>
      <c r="T1307" s="17">
        <v>133.18700000000001</v>
      </c>
      <c r="U1307" s="17">
        <v>133.18700000000001</v>
      </c>
      <c r="V1307" s="17">
        <v>133.18700000000001</v>
      </c>
    </row>
    <row r="1308" spans="1:22" x14ac:dyDescent="0.45">
      <c r="A1308" t="str">
        <f t="shared" ref="A1308:B1308" si="1349">A1140</f>
        <v>QAT</v>
      </c>
      <c r="B1308" t="str">
        <f t="shared" si="1349"/>
        <v>Qatar</v>
      </c>
      <c r="C1308" s="6">
        <f t="shared" si="1296"/>
        <v>8</v>
      </c>
      <c r="E1308" t="str">
        <f t="shared" si="1322"/>
        <v>NatGrdExt_QAT_8</v>
      </c>
      <c r="F1308" s="17">
        <f t="shared" ca="1" si="1337"/>
        <v>2.6306506849315063</v>
      </c>
      <c r="G1308" s="17">
        <f t="shared" ca="1" si="1342"/>
        <v>2.6306506849315063</v>
      </c>
      <c r="H1308" s="17">
        <f t="shared" ca="1" si="1342"/>
        <v>2.7680365296803653</v>
      </c>
      <c r="I1308" s="17">
        <f t="shared" ca="1" si="1342"/>
        <v>2.842522831050228</v>
      </c>
      <c r="J1308" s="17">
        <f t="shared" ca="1" si="1342"/>
        <v>2.842522831050228</v>
      </c>
      <c r="K1308" s="17">
        <f t="shared" ca="1" si="1342"/>
        <v>2.842522831050228</v>
      </c>
      <c r="L1308" s="17">
        <f t="shared" ca="1" si="1342"/>
        <v>2.842522831050228</v>
      </c>
      <c r="M1308" s="17">
        <f t="shared" ca="1" si="1342"/>
        <v>2.842522831050228</v>
      </c>
      <c r="N1308" s="17">
        <f t="shared" ca="1" si="1342"/>
        <v>2.842522831050228</v>
      </c>
      <c r="O1308" s="18">
        <v>3</v>
      </c>
      <c r="Q1308" s="19">
        <f t="shared" ca="1" si="1324"/>
        <v>143.77199999999999</v>
      </c>
      <c r="R1308" t="s">
        <v>67</v>
      </c>
      <c r="S1308">
        <v>2027</v>
      </c>
      <c r="T1308" s="17">
        <v>142.815</v>
      </c>
      <c r="U1308" s="17">
        <v>143.18700000000001</v>
      </c>
      <c r="V1308" s="17">
        <v>143.77199999999999</v>
      </c>
    </row>
    <row r="1309" spans="1:22" x14ac:dyDescent="0.45">
      <c r="A1309" t="str">
        <f t="shared" ref="A1309:B1309" si="1350">A1141</f>
        <v>ROU</v>
      </c>
      <c r="B1309" t="str">
        <f t="shared" si="1350"/>
        <v>Romania</v>
      </c>
      <c r="C1309" s="6">
        <f t="shared" si="1296"/>
        <v>8</v>
      </c>
      <c r="E1309" t="str">
        <f t="shared" si="1322"/>
        <v>NatGrdExt_ROU_8</v>
      </c>
      <c r="F1309" s="17">
        <f t="shared" ca="1" si="1337"/>
        <v>2.9517694063926938</v>
      </c>
      <c r="G1309" s="17">
        <f t="shared" ca="1" si="1342"/>
        <v>2.9624999999999995</v>
      </c>
      <c r="H1309" s="17">
        <f t="shared" ca="1" si="1342"/>
        <v>2.966780821917808</v>
      </c>
      <c r="I1309" s="17">
        <f t="shared" ca="1" si="1342"/>
        <v>2.966780821917808</v>
      </c>
      <c r="J1309" s="17">
        <f t="shared" ca="1" si="1342"/>
        <v>2.966780821917808</v>
      </c>
      <c r="K1309" s="17">
        <f t="shared" ca="1" si="1342"/>
        <v>2.966780821917808</v>
      </c>
      <c r="L1309" s="17">
        <f t="shared" ca="1" si="1342"/>
        <v>2.966780821917808</v>
      </c>
      <c r="M1309" s="17">
        <f t="shared" ca="1" si="1342"/>
        <v>2.966780821917808</v>
      </c>
      <c r="N1309" s="17">
        <f t="shared" ca="1" si="1342"/>
        <v>2.966780821917808</v>
      </c>
      <c r="O1309" s="18">
        <v>3</v>
      </c>
      <c r="Q1309" s="19">
        <f t="shared" ca="1" si="1324"/>
        <v>154.982</v>
      </c>
      <c r="R1309" t="s">
        <v>67</v>
      </c>
      <c r="S1309">
        <v>2028</v>
      </c>
      <c r="T1309" s="17">
        <v>152.90799999999999</v>
      </c>
      <c r="U1309" s="17">
        <v>153.69900000000001</v>
      </c>
      <c r="V1309" s="17">
        <v>154.982</v>
      </c>
    </row>
    <row r="1310" spans="1:22" x14ac:dyDescent="0.45">
      <c r="A1310" t="str">
        <f t="shared" ref="A1310:B1310" si="1351">A1142</f>
        <v>RUS</v>
      </c>
      <c r="B1310" t="str">
        <f t="shared" si="1351"/>
        <v>Russia</v>
      </c>
      <c r="C1310" s="6">
        <f t="shared" si="1296"/>
        <v>8</v>
      </c>
      <c r="E1310" t="str">
        <f t="shared" si="1322"/>
        <v>NatGrdExt_RUS_8</v>
      </c>
      <c r="F1310" s="17">
        <f t="shared" ca="1" si="1337"/>
        <v>59.775684931506838</v>
      </c>
      <c r="G1310" s="17">
        <f t="shared" ca="1" si="1342"/>
        <v>61.162671232876697</v>
      </c>
      <c r="H1310" s="17">
        <f t="shared" ca="1" si="1342"/>
        <v>63.070776255707749</v>
      </c>
      <c r="I1310" s="17">
        <f t="shared" ca="1" si="1342"/>
        <v>65.033105022831052</v>
      </c>
      <c r="J1310" s="17">
        <f t="shared" ca="1" si="1342"/>
        <v>67.09988584474884</v>
      </c>
      <c r="K1310" s="17">
        <f t="shared" ca="1" si="1342"/>
        <v>68.962899543378981</v>
      </c>
      <c r="L1310" s="17">
        <f t="shared" ca="1" si="1342"/>
        <v>71.534246575342451</v>
      </c>
      <c r="M1310" s="17">
        <f t="shared" ca="1" si="1342"/>
        <v>75.434360730593596</v>
      </c>
      <c r="N1310" s="17">
        <f t="shared" ca="1" si="1342"/>
        <v>77.446917808219155</v>
      </c>
      <c r="O1310" s="18">
        <v>3</v>
      </c>
      <c r="Q1310" s="19">
        <f t="shared" ca="1" si="1324"/>
        <v>166.81700000000001</v>
      </c>
      <c r="R1310" t="s">
        <v>67</v>
      </c>
      <c r="S1310">
        <v>2029</v>
      </c>
      <c r="T1310" s="17">
        <v>163.464</v>
      </c>
      <c r="U1310" s="17">
        <v>164.71799999999999</v>
      </c>
      <c r="V1310" s="17">
        <v>166.81700000000001</v>
      </c>
    </row>
    <row r="1311" spans="1:22" x14ac:dyDescent="0.45">
      <c r="A1311" t="str">
        <f t="shared" ref="A1311:B1311" si="1352">A1143</f>
        <v>RWA</v>
      </c>
      <c r="B1311" t="str">
        <f t="shared" si="1352"/>
        <v>Rwanda</v>
      </c>
      <c r="C1311" s="6">
        <f t="shared" si="1296"/>
        <v>8</v>
      </c>
      <c r="E1311" t="str">
        <f t="shared" si="1322"/>
        <v>NatGrdExt_RWA_8</v>
      </c>
      <c r="F1311" s="17">
        <f t="shared" ca="1" si="1337"/>
        <v>0.13116438356164381</v>
      </c>
      <c r="G1311" s="17">
        <f t="shared" ref="G1311:N1320" ca="1" si="1353">MAX(F1311,SUMIFS($Q$5:$Q$19999,$R$5:$R$19999,RIGHT($A1311,3),$S$5:$S$19999,G$4)*VLOOKUP($C1311,$Y$5:$Z$15,2,FALSE)/8.76)+SUMIF($Y$5:$Y$15,$C1311,$AA$5:$AA$15)</f>
        <v>0.18407534246575341</v>
      </c>
      <c r="H1311" s="17">
        <f t="shared" ca="1" si="1353"/>
        <v>0.35599315068493148</v>
      </c>
      <c r="I1311" s="17">
        <f t="shared" ca="1" si="1353"/>
        <v>0.65736301369863004</v>
      </c>
      <c r="J1311" s="17">
        <f t="shared" ca="1" si="1353"/>
        <v>1.1538242009132418</v>
      </c>
      <c r="K1311" s="17">
        <f t="shared" ca="1" si="1353"/>
        <v>1.9093607305936069</v>
      </c>
      <c r="L1311" s="17">
        <f t="shared" ca="1" si="1353"/>
        <v>2.9664383561643834</v>
      </c>
      <c r="M1311" s="17">
        <f t="shared" ca="1" si="1353"/>
        <v>4.3101598173515976</v>
      </c>
      <c r="N1311" s="17">
        <f t="shared" ca="1" si="1353"/>
        <v>5.058961187214611</v>
      </c>
      <c r="O1311" s="18">
        <v>3</v>
      </c>
      <c r="Q1311" s="19">
        <f t="shared" ca="1" si="1324"/>
        <v>179.26599999999999</v>
      </c>
      <c r="R1311" t="s">
        <v>67</v>
      </c>
      <c r="S1311">
        <v>2030</v>
      </c>
      <c r="T1311" s="17">
        <v>174.47300000000001</v>
      </c>
      <c r="U1311" s="17">
        <v>176.23500000000001</v>
      </c>
      <c r="V1311" s="17">
        <v>179.26599999999999</v>
      </c>
    </row>
    <row r="1312" spans="1:22" x14ac:dyDescent="0.45">
      <c r="A1312" t="str">
        <f t="shared" ref="A1312:B1312" si="1354">A1144</f>
        <v>SAU</v>
      </c>
      <c r="B1312" t="str">
        <f t="shared" si="1354"/>
        <v>Saudi Arabia</v>
      </c>
      <c r="C1312" s="6">
        <f t="shared" si="1296"/>
        <v>8</v>
      </c>
      <c r="E1312" t="str">
        <f t="shared" si="1322"/>
        <v>NatGrdExt_SAU_8</v>
      </c>
      <c r="F1312" s="17">
        <f t="shared" ca="1" si="1337"/>
        <v>24.732077625570774</v>
      </c>
      <c r="G1312" s="17">
        <f t="shared" ca="1" si="1353"/>
        <v>28.094292237442918</v>
      </c>
      <c r="H1312" s="17">
        <f t="shared" ca="1" si="1353"/>
        <v>34.313242009132416</v>
      </c>
      <c r="I1312" s="17">
        <f t="shared" ca="1" si="1353"/>
        <v>39.903310502283098</v>
      </c>
      <c r="J1312" s="17">
        <f t="shared" ca="1" si="1353"/>
        <v>44.376312785388123</v>
      </c>
      <c r="K1312" s="17">
        <f t="shared" ca="1" si="1353"/>
        <v>48.069006849315059</v>
      </c>
      <c r="L1312" s="17">
        <f t="shared" ca="1" si="1353"/>
        <v>52.080479452054789</v>
      </c>
      <c r="M1312" s="17">
        <f t="shared" ca="1" si="1353"/>
        <v>56.42477168949771</v>
      </c>
      <c r="N1312" s="17">
        <f t="shared" ca="1" si="1353"/>
        <v>58.596461187214594</v>
      </c>
      <c r="O1312" s="18">
        <v>3</v>
      </c>
      <c r="Q1312" s="19">
        <f t="shared" ca="1" si="1324"/>
        <v>192.31800000000001</v>
      </c>
      <c r="R1312" t="s">
        <v>67</v>
      </c>
      <c r="S1312">
        <v>2031</v>
      </c>
      <c r="T1312" s="17">
        <v>185.923</v>
      </c>
      <c r="U1312" s="17">
        <v>188.232</v>
      </c>
      <c r="V1312" s="17">
        <v>192.31800000000001</v>
      </c>
    </row>
    <row r="1313" spans="1:22" x14ac:dyDescent="0.45">
      <c r="A1313" t="str">
        <f t="shared" ref="A1313:B1313" si="1355">A1145</f>
        <v>SEN</v>
      </c>
      <c r="B1313" t="str">
        <f t="shared" si="1355"/>
        <v>Senegal</v>
      </c>
      <c r="C1313" s="6">
        <f t="shared" si="1296"/>
        <v>8</v>
      </c>
      <c r="E1313" t="str">
        <f t="shared" si="1322"/>
        <v>NatGrdExt_SEN_8</v>
      </c>
      <c r="F1313" s="17">
        <f t="shared" ca="1" si="1337"/>
        <v>0.43105022831050221</v>
      </c>
      <c r="G1313" s="17">
        <f t="shared" ca="1" si="1353"/>
        <v>0.59594748858447488</v>
      </c>
      <c r="H1313" s="17">
        <f t="shared" ca="1" si="1353"/>
        <v>1.1003424657534244</v>
      </c>
      <c r="I1313" s="17">
        <f t="shared" ca="1" si="1353"/>
        <v>1.9283675799086752</v>
      </c>
      <c r="J1313" s="17">
        <f t="shared" ca="1" si="1353"/>
        <v>3.2017694063926938</v>
      </c>
      <c r="K1313" s="17">
        <f t="shared" ca="1" si="1353"/>
        <v>5.0272260273972593</v>
      </c>
      <c r="L1313" s="17">
        <f t="shared" ca="1" si="1353"/>
        <v>7.4480593607305927</v>
      </c>
      <c r="M1313" s="17">
        <f t="shared" ca="1" si="1353"/>
        <v>10.386815068493149</v>
      </c>
      <c r="N1313" s="17">
        <f t="shared" ca="1" si="1353"/>
        <v>11.990239726027395</v>
      </c>
      <c r="O1313" s="18">
        <v>3</v>
      </c>
      <c r="Q1313" s="19">
        <f t="shared" ca="1" si="1324"/>
        <v>205.959</v>
      </c>
      <c r="R1313" t="s">
        <v>67</v>
      </c>
      <c r="S1313">
        <v>2032</v>
      </c>
      <c r="T1313" s="17">
        <v>197.79499999999999</v>
      </c>
      <c r="U1313" s="17">
        <v>200.69399999999999</v>
      </c>
      <c r="V1313" s="17">
        <v>205.959</v>
      </c>
    </row>
    <row r="1314" spans="1:22" x14ac:dyDescent="0.45">
      <c r="A1314" t="str">
        <f t="shared" ref="A1314:B1314" si="1356">A1146</f>
        <v>SLE</v>
      </c>
      <c r="B1314" t="str">
        <f t="shared" si="1356"/>
        <v>Sierra Leone</v>
      </c>
      <c r="C1314" s="6">
        <f t="shared" si="1296"/>
        <v>8</v>
      </c>
      <c r="E1314" t="str">
        <f t="shared" si="1322"/>
        <v>NatGrdExt_SLE_8</v>
      </c>
      <c r="F1314" s="17">
        <f t="shared" ca="1" si="1337"/>
        <v>7.8595890410958894E-2</v>
      </c>
      <c r="G1314" s="17">
        <f t="shared" ca="1" si="1353"/>
        <v>0.10770547945205479</v>
      </c>
      <c r="H1314" s="17">
        <f t="shared" ca="1" si="1353"/>
        <v>0.19686073059360729</v>
      </c>
      <c r="I1314" s="17">
        <f t="shared" ca="1" si="1353"/>
        <v>0.3431506849315068</v>
      </c>
      <c r="J1314" s="17">
        <f t="shared" ca="1" si="1353"/>
        <v>0.5704337899543378</v>
      </c>
      <c r="K1314" s="17">
        <f t="shared" ca="1" si="1353"/>
        <v>0.89834474885844751</v>
      </c>
      <c r="L1314" s="17">
        <f t="shared" ca="1" si="1353"/>
        <v>1.3346461187214609</v>
      </c>
      <c r="M1314" s="17">
        <f t="shared" ca="1" si="1353"/>
        <v>1.866495433789954</v>
      </c>
      <c r="N1314" s="17">
        <f t="shared" ca="1" si="1353"/>
        <v>2.1561073059360725</v>
      </c>
      <c r="O1314" s="18">
        <v>3</v>
      </c>
      <c r="Q1314" s="19">
        <f t="shared" ca="1" si="1324"/>
        <v>220.17599999999999</v>
      </c>
      <c r="R1314" t="s">
        <v>67</v>
      </c>
      <c r="S1314">
        <v>2033</v>
      </c>
      <c r="T1314" s="17">
        <v>210.06299999999999</v>
      </c>
      <c r="U1314" s="17">
        <v>213.59299999999999</v>
      </c>
      <c r="V1314" s="17">
        <v>220.17599999999999</v>
      </c>
    </row>
    <row r="1315" spans="1:22" x14ac:dyDescent="0.45">
      <c r="A1315" t="str">
        <f t="shared" ref="A1315:B1315" si="1357">A1147</f>
        <v>SLV</v>
      </c>
      <c r="B1315" t="str">
        <f t="shared" si="1357"/>
        <v>El Salvador</v>
      </c>
      <c r="C1315" s="6">
        <f t="shared" si="1296"/>
        <v>8</v>
      </c>
      <c r="E1315" t="str">
        <f t="shared" si="1322"/>
        <v>NatGrdExt_SLV_8</v>
      </c>
      <c r="F1315" s="17">
        <f t="shared" ca="1" si="1337"/>
        <v>0.52910958904109573</v>
      </c>
      <c r="G1315" s="17">
        <f t="shared" ca="1" si="1353"/>
        <v>0.64086757990867571</v>
      </c>
      <c r="H1315" s="17">
        <f t="shared" ca="1" si="1353"/>
        <v>0.90222602739726021</v>
      </c>
      <c r="I1315" s="17">
        <f t="shared" ca="1" si="1353"/>
        <v>1.1863013698630134</v>
      </c>
      <c r="J1315" s="17">
        <f t="shared" ca="1" si="1353"/>
        <v>1.470091324200913</v>
      </c>
      <c r="K1315" s="17">
        <f t="shared" ca="1" si="1353"/>
        <v>1.7257990867579907</v>
      </c>
      <c r="L1315" s="17">
        <f t="shared" ca="1" si="1353"/>
        <v>1.941723744292237</v>
      </c>
      <c r="M1315" s="17">
        <f t="shared" ca="1" si="1353"/>
        <v>2.1228310502283101</v>
      </c>
      <c r="N1315" s="17">
        <f t="shared" ca="1" si="1353"/>
        <v>2.206563926940639</v>
      </c>
      <c r="O1315" s="18">
        <v>3</v>
      </c>
      <c r="Q1315" s="19">
        <f t="shared" ca="1" si="1324"/>
        <v>234.94499999999999</v>
      </c>
      <c r="R1315" t="s">
        <v>67</v>
      </c>
      <c r="S1315">
        <v>2034</v>
      </c>
      <c r="T1315" s="17">
        <v>222.69800000000001</v>
      </c>
      <c r="U1315" s="17">
        <v>226.904</v>
      </c>
      <c r="V1315" s="17">
        <v>234.94499999999999</v>
      </c>
    </row>
    <row r="1316" spans="1:22" x14ac:dyDescent="0.45">
      <c r="A1316" t="str">
        <f t="shared" ref="A1316:B1316" si="1358">A1148</f>
        <v>SOM</v>
      </c>
      <c r="B1316" t="str">
        <f t="shared" si="1358"/>
        <v>Somalia</v>
      </c>
      <c r="C1316" s="6">
        <f t="shared" si="1296"/>
        <v>8</v>
      </c>
      <c r="E1316" t="str">
        <f t="shared" si="1322"/>
        <v>NatGrdExt_SOM_8</v>
      </c>
      <c r="F1316" s="17">
        <f t="shared" ca="1" si="1337"/>
        <v>0.16632420091324199</v>
      </c>
      <c r="G1316" s="17">
        <f t="shared" ca="1" si="1353"/>
        <v>0.23949771689497712</v>
      </c>
      <c r="H1316" s="17">
        <f t="shared" ca="1" si="1353"/>
        <v>0.47853881278538807</v>
      </c>
      <c r="I1316" s="17">
        <f t="shared" ca="1" si="1353"/>
        <v>0.90331050228310494</v>
      </c>
      <c r="J1316" s="17">
        <f t="shared" ca="1" si="1353"/>
        <v>1.6042237442922374</v>
      </c>
      <c r="K1316" s="17">
        <f t="shared" ca="1" si="1353"/>
        <v>2.6665525114155249</v>
      </c>
      <c r="L1316" s="17">
        <f t="shared" ca="1" si="1353"/>
        <v>4.1403538812785383</v>
      </c>
      <c r="M1316" s="17">
        <f t="shared" ca="1" si="1353"/>
        <v>5.9819063926940634</v>
      </c>
      <c r="N1316" s="17">
        <f t="shared" ca="1" si="1353"/>
        <v>6.9944634703196344</v>
      </c>
      <c r="O1316" s="18">
        <v>3</v>
      </c>
      <c r="Q1316" s="19">
        <f t="shared" ca="1" si="1324"/>
        <v>250.24100000000001</v>
      </c>
      <c r="R1316" t="s">
        <v>67</v>
      </c>
      <c r="S1316">
        <v>2035</v>
      </c>
      <c r="T1316" s="17">
        <v>235.66399999999999</v>
      </c>
      <c r="U1316" s="17">
        <v>240.59200000000001</v>
      </c>
      <c r="V1316" s="17">
        <v>250.24100000000001</v>
      </c>
    </row>
    <row r="1317" spans="1:22" x14ac:dyDescent="0.45">
      <c r="A1317" t="str">
        <f t="shared" ref="A1317:B1317" si="1359">A1149</f>
        <v>SRB</v>
      </c>
      <c r="B1317" t="str">
        <f t="shared" si="1359"/>
        <v>Serbia</v>
      </c>
      <c r="C1317" s="6">
        <f t="shared" si="1296"/>
        <v>8</v>
      </c>
      <c r="E1317" t="str">
        <f t="shared" si="1322"/>
        <v>NatGrdExt_SRB_8</v>
      </c>
      <c r="F1317" s="17">
        <f t="shared" ca="1" si="1337"/>
        <v>1.9871004566210042</v>
      </c>
      <c r="G1317" s="17">
        <f t="shared" ca="1" si="1353"/>
        <v>2.0363013698630135</v>
      </c>
      <c r="H1317" s="17">
        <f t="shared" ca="1" si="1353"/>
        <v>2.0960045662100453</v>
      </c>
      <c r="I1317" s="17">
        <f t="shared" ca="1" si="1353"/>
        <v>2.1158105022831046</v>
      </c>
      <c r="J1317" s="17">
        <f t="shared" ca="1" si="1353"/>
        <v>2.1363584474885844</v>
      </c>
      <c r="K1317" s="17">
        <f t="shared" ca="1" si="1353"/>
        <v>2.1546232876712326</v>
      </c>
      <c r="L1317" s="17">
        <f t="shared" ca="1" si="1353"/>
        <v>2.1796232876712325</v>
      </c>
      <c r="M1317" s="17">
        <f t="shared" ca="1" si="1353"/>
        <v>2.2256278538812784</v>
      </c>
      <c r="N1317" s="17">
        <f t="shared" ca="1" si="1353"/>
        <v>2.2569634703196346</v>
      </c>
      <c r="O1317" s="18">
        <v>3</v>
      </c>
      <c r="Q1317" s="19">
        <f t="shared" ca="1" si="1324"/>
        <v>266.03199999999998</v>
      </c>
      <c r="R1317" t="s">
        <v>67</v>
      </c>
      <c r="S1317">
        <v>2036</v>
      </c>
      <c r="T1317" s="17">
        <v>248.92</v>
      </c>
      <c r="U1317" s="17">
        <v>254.61699999999999</v>
      </c>
      <c r="V1317" s="17">
        <v>266.03199999999998</v>
      </c>
    </row>
    <row r="1318" spans="1:22" x14ac:dyDescent="0.45">
      <c r="A1318" t="str">
        <f t="shared" ref="A1318:B1318" si="1360">A1150</f>
        <v>SSD</v>
      </c>
      <c r="B1318" t="str">
        <f t="shared" si="1360"/>
        <v>South Sudan</v>
      </c>
      <c r="C1318" s="6">
        <f t="shared" si="1296"/>
        <v>8</v>
      </c>
      <c r="E1318" t="str">
        <f t="shared" si="1322"/>
        <v>NatGrdExt_SSD_8</v>
      </c>
      <c r="F1318" s="17">
        <f t="shared" si="1337"/>
        <v>0</v>
      </c>
      <c r="G1318" s="17">
        <f t="shared" si="1353"/>
        <v>0</v>
      </c>
      <c r="H1318" s="17">
        <f t="shared" si="1353"/>
        <v>0</v>
      </c>
      <c r="I1318" s="17">
        <f t="shared" si="1353"/>
        <v>0</v>
      </c>
      <c r="J1318" s="17">
        <f t="shared" si="1353"/>
        <v>0</v>
      </c>
      <c r="K1318" s="17">
        <f t="shared" si="1353"/>
        <v>0</v>
      </c>
      <c r="L1318" s="17">
        <f t="shared" si="1353"/>
        <v>0</v>
      </c>
      <c r="M1318" s="17">
        <f t="shared" si="1353"/>
        <v>0</v>
      </c>
      <c r="N1318" s="17">
        <f t="shared" si="1353"/>
        <v>0</v>
      </c>
      <c r="O1318" s="18">
        <v>3</v>
      </c>
      <c r="Q1318" s="19">
        <f t="shared" ca="1" si="1324"/>
        <v>282.28500000000003</v>
      </c>
      <c r="R1318" t="s">
        <v>67</v>
      </c>
      <c r="S1318">
        <v>2037</v>
      </c>
      <c r="T1318" s="17">
        <v>262.42599999999999</v>
      </c>
      <c r="U1318" s="17">
        <v>268.94</v>
      </c>
      <c r="V1318" s="17">
        <v>282.28500000000003</v>
      </c>
    </row>
    <row r="1319" spans="1:22" x14ac:dyDescent="0.45">
      <c r="A1319" t="str">
        <f t="shared" ref="A1319:B1319" si="1361">A1151</f>
        <v>SUR</v>
      </c>
      <c r="B1319" t="str">
        <f t="shared" si="1361"/>
        <v>Suriname</v>
      </c>
      <c r="C1319" s="6">
        <f t="shared" si="1296"/>
        <v>8</v>
      </c>
      <c r="E1319" t="str">
        <f t="shared" si="1322"/>
        <v>NatGrdExt_SUR_8</v>
      </c>
      <c r="F1319" s="17">
        <f t="shared" ca="1" si="1337"/>
        <v>0.13584474885844747</v>
      </c>
      <c r="G1319" s="17">
        <f t="shared" ca="1" si="1353"/>
        <v>0.14754566210045661</v>
      </c>
      <c r="H1319" s="17">
        <f t="shared" ca="1" si="1353"/>
        <v>0.16832191780821915</v>
      </c>
      <c r="I1319" s="17">
        <f t="shared" ca="1" si="1353"/>
        <v>0.18510273972602737</v>
      </c>
      <c r="J1319" s="17">
        <f t="shared" ca="1" si="1353"/>
        <v>0.20062785388127852</v>
      </c>
      <c r="K1319" s="17">
        <f t="shared" ca="1" si="1353"/>
        <v>0.21529680365296799</v>
      </c>
      <c r="L1319" s="17">
        <f t="shared" ca="1" si="1353"/>
        <v>0.22922374429223741</v>
      </c>
      <c r="M1319" s="17">
        <f t="shared" ca="1" si="1353"/>
        <v>0.24257990867579904</v>
      </c>
      <c r="N1319" s="17">
        <f t="shared" ca="1" si="1353"/>
        <v>0.2490296803652968</v>
      </c>
      <c r="O1319" s="18">
        <v>3</v>
      </c>
      <c r="Q1319" s="19">
        <f t="shared" ca="1" si="1324"/>
        <v>298.96199999999999</v>
      </c>
      <c r="R1319" t="s">
        <v>67</v>
      </c>
      <c r="S1319">
        <v>2038</v>
      </c>
      <c r="T1319" s="17">
        <v>276.13499999999999</v>
      </c>
      <c r="U1319" s="17">
        <v>283.51499999999999</v>
      </c>
      <c r="V1319" s="17">
        <v>298.96199999999999</v>
      </c>
    </row>
    <row r="1320" spans="1:22" x14ac:dyDescent="0.45">
      <c r="A1320" t="str">
        <f t="shared" ref="A1320:B1320" si="1362">A1152</f>
        <v>SVK</v>
      </c>
      <c r="B1320" t="str">
        <f t="shared" si="1362"/>
        <v>Slovak Republic</v>
      </c>
      <c r="C1320" s="6">
        <f t="shared" si="1296"/>
        <v>8</v>
      </c>
      <c r="E1320" t="str">
        <f t="shared" si="1322"/>
        <v>NatGrdExt_SVK_8</v>
      </c>
      <c r="F1320" s="17">
        <f t="shared" ca="1" si="1337"/>
        <v>1.6378995433789953</v>
      </c>
      <c r="G1320" s="17">
        <f t="shared" ca="1" si="1353"/>
        <v>1.6391552511415524</v>
      </c>
      <c r="H1320" s="17">
        <f t="shared" ca="1" si="1353"/>
        <v>1.6391552511415524</v>
      </c>
      <c r="I1320" s="17">
        <f t="shared" ca="1" si="1353"/>
        <v>1.6391552511415524</v>
      </c>
      <c r="J1320" s="17">
        <f t="shared" ca="1" si="1353"/>
        <v>1.6391552511415524</v>
      </c>
      <c r="K1320" s="17">
        <f t="shared" ca="1" si="1353"/>
        <v>1.6391552511415524</v>
      </c>
      <c r="L1320" s="17">
        <f t="shared" ca="1" si="1353"/>
        <v>1.6391552511415524</v>
      </c>
      <c r="M1320" s="17">
        <f t="shared" ca="1" si="1353"/>
        <v>1.6391552511415524</v>
      </c>
      <c r="N1320" s="17">
        <f t="shared" ca="1" si="1353"/>
        <v>1.6391552511415524</v>
      </c>
      <c r="O1320" s="18">
        <v>3</v>
      </c>
      <c r="Q1320" s="19">
        <f t="shared" ca="1" si="1324"/>
        <v>316.01799999999997</v>
      </c>
      <c r="R1320" t="s">
        <v>67</v>
      </c>
      <c r="S1320">
        <v>2039</v>
      </c>
      <c r="T1320" s="17">
        <v>289.99299999999999</v>
      </c>
      <c r="U1320" s="17">
        <v>298.291</v>
      </c>
      <c r="V1320" s="17">
        <v>316.01799999999997</v>
      </c>
    </row>
    <row r="1321" spans="1:22" x14ac:dyDescent="0.45">
      <c r="A1321" t="str">
        <f t="shared" ref="A1321:B1321" si="1363">A1153</f>
        <v>SVN</v>
      </c>
      <c r="B1321" t="str">
        <f t="shared" si="1363"/>
        <v>Slovenia</v>
      </c>
      <c r="C1321" s="6">
        <f t="shared" si="1296"/>
        <v>8</v>
      </c>
      <c r="E1321" t="str">
        <f t="shared" si="1322"/>
        <v>NatGrdExt_SVN_8</v>
      </c>
      <c r="F1321" s="17">
        <f t="shared" ca="1" si="1337"/>
        <v>0.8342465753424656</v>
      </c>
      <c r="G1321" s="17">
        <f t="shared" ref="G1321:N1330" ca="1" si="1364">MAX(F1321,SUMIFS($Q$5:$Q$19999,$R$5:$R$19999,RIGHT($A1321,3),$S$5:$S$19999,G$4)*VLOOKUP($C1321,$Y$5:$Z$15,2,FALSE)/8.76)+SUMIF($Y$5:$Y$15,$C1321,$AA$5:$AA$15)</f>
        <v>0.8378995433789953</v>
      </c>
      <c r="H1321" s="17">
        <f t="shared" ca="1" si="1364"/>
        <v>0.8378995433789953</v>
      </c>
      <c r="I1321" s="17">
        <f t="shared" ca="1" si="1364"/>
        <v>0.8378995433789953</v>
      </c>
      <c r="J1321" s="17">
        <f t="shared" ca="1" si="1364"/>
        <v>0.8378995433789953</v>
      </c>
      <c r="K1321" s="17">
        <f t="shared" ca="1" si="1364"/>
        <v>0.8378995433789953</v>
      </c>
      <c r="L1321" s="17">
        <f t="shared" ca="1" si="1364"/>
        <v>0.8378995433789953</v>
      </c>
      <c r="M1321" s="17">
        <f t="shared" ca="1" si="1364"/>
        <v>0.8378995433789953</v>
      </c>
      <c r="N1321" s="17">
        <f t="shared" ca="1" si="1364"/>
        <v>0.8378995433789953</v>
      </c>
      <c r="O1321" s="18">
        <v>3</v>
      </c>
      <c r="Q1321" s="19">
        <f t="shared" ca="1" si="1324"/>
        <v>333.41199999999998</v>
      </c>
      <c r="R1321" t="s">
        <v>67</v>
      </c>
      <c r="S1321">
        <v>2040</v>
      </c>
      <c r="T1321" s="17">
        <v>303.95</v>
      </c>
      <c r="U1321" s="17">
        <v>313.22000000000003</v>
      </c>
      <c r="V1321" s="17">
        <v>333.41199999999998</v>
      </c>
    </row>
    <row r="1322" spans="1:22" x14ac:dyDescent="0.45">
      <c r="A1322" t="str">
        <f t="shared" ref="A1322:B1322" si="1365">A1154</f>
        <v>SWE</v>
      </c>
      <c r="B1322" t="str">
        <f t="shared" si="1365"/>
        <v>Sweden</v>
      </c>
      <c r="C1322" s="6">
        <f t="shared" si="1296"/>
        <v>8</v>
      </c>
      <c r="E1322" t="str">
        <f t="shared" si="1322"/>
        <v>NatGrdExt_SWE_8</v>
      </c>
      <c r="F1322" s="17">
        <f t="shared" ca="1" si="1337"/>
        <v>8.7858447488584464</v>
      </c>
      <c r="G1322" s="17">
        <f t="shared" ca="1" si="1364"/>
        <v>8.975228310502283</v>
      </c>
      <c r="H1322" s="17">
        <f t="shared" ca="1" si="1364"/>
        <v>9.2695776255707738</v>
      </c>
      <c r="I1322" s="17">
        <f t="shared" ca="1" si="1364"/>
        <v>9.6427511415525107</v>
      </c>
      <c r="J1322" s="17">
        <f t="shared" ca="1" si="1364"/>
        <v>10.099143835616438</v>
      </c>
      <c r="K1322" s="17">
        <f t="shared" ca="1" si="1364"/>
        <v>10.609132420091324</v>
      </c>
      <c r="L1322" s="17">
        <f t="shared" ca="1" si="1364"/>
        <v>11.225627853881278</v>
      </c>
      <c r="M1322" s="17">
        <f t="shared" ca="1" si="1364"/>
        <v>11.963584474885844</v>
      </c>
      <c r="N1322" s="17">
        <f t="shared" ca="1" si="1364"/>
        <v>12.393607305936072</v>
      </c>
      <c r="O1322" s="18">
        <v>3</v>
      </c>
      <c r="Q1322" s="19">
        <f t="shared" ca="1" si="1324"/>
        <v>351.09</v>
      </c>
      <c r="R1322" t="s">
        <v>67</v>
      </c>
      <c r="S1322">
        <v>2041</v>
      </c>
      <c r="T1322" s="17">
        <v>317.94900000000001</v>
      </c>
      <c r="U1322" s="17">
        <v>328.24400000000003</v>
      </c>
      <c r="V1322" s="17">
        <v>351.09</v>
      </c>
    </row>
    <row r="1323" spans="1:22" x14ac:dyDescent="0.45">
      <c r="A1323" t="str">
        <f t="shared" ref="A1323:B1323" si="1366">A1155</f>
        <v>SWZ</v>
      </c>
      <c r="B1323" t="str">
        <f t="shared" si="1366"/>
        <v>Swaziland</v>
      </c>
      <c r="C1323" s="6">
        <f t="shared" si="1296"/>
        <v>8</v>
      </c>
      <c r="E1323" t="str">
        <f t="shared" si="1322"/>
        <v>NatGrdExt_SWZ_8</v>
      </c>
      <c r="F1323" s="17">
        <f t="shared" ca="1" si="1337"/>
        <v>1.0901826484018263E-2</v>
      </c>
      <c r="G1323" s="17">
        <f t="shared" ca="1" si="1364"/>
        <v>1.4668949771689496E-2</v>
      </c>
      <c r="H1323" s="17">
        <f t="shared" ca="1" si="1364"/>
        <v>2.5970319634703195E-2</v>
      </c>
      <c r="I1323" s="17">
        <f t="shared" ca="1" si="1364"/>
        <v>4.3778538812785386E-2</v>
      </c>
      <c r="J1323" s="17">
        <f t="shared" ca="1" si="1364"/>
        <v>7.0833333333333331E-2</v>
      </c>
      <c r="K1323" s="17">
        <f t="shared" ca="1" si="1364"/>
        <v>0.10913242009132419</v>
      </c>
      <c r="L1323" s="17">
        <f t="shared" ca="1" si="1364"/>
        <v>0.15861872146118719</v>
      </c>
      <c r="M1323" s="17">
        <f t="shared" ca="1" si="1364"/>
        <v>0.21803652968036527</v>
      </c>
      <c r="N1323" s="17">
        <f t="shared" ca="1" si="1364"/>
        <v>0.2501141552511415</v>
      </c>
      <c r="O1323" s="18">
        <v>3</v>
      </c>
      <c r="Q1323" s="19">
        <f t="shared" ca="1" si="1324"/>
        <v>369.00099999999998</v>
      </c>
      <c r="R1323" t="s">
        <v>67</v>
      </c>
      <c r="S1323">
        <v>2042</v>
      </c>
      <c r="T1323" s="17">
        <v>331.935</v>
      </c>
      <c r="U1323" s="17">
        <v>343.30799999999999</v>
      </c>
      <c r="V1323" s="17">
        <v>369.00099999999998</v>
      </c>
    </row>
    <row r="1324" spans="1:22" x14ac:dyDescent="0.45">
      <c r="A1324" t="str">
        <f t="shared" ref="A1324:B1324" si="1367">A1156</f>
        <v>SYR</v>
      </c>
      <c r="B1324" t="str">
        <f t="shared" si="1367"/>
        <v>Syrian Arab Republic</v>
      </c>
      <c r="C1324" s="6">
        <f t="shared" si="1296"/>
        <v>8</v>
      </c>
      <c r="E1324" t="str">
        <f t="shared" si="1322"/>
        <v>NatGrdExt_SYR_8</v>
      </c>
      <c r="F1324" s="17">
        <f t="shared" ca="1" si="1337"/>
        <v>2.5678652968036526</v>
      </c>
      <c r="G1324" s="17">
        <f t="shared" ca="1" si="1364"/>
        <v>3.1952054794520541</v>
      </c>
      <c r="H1324" s="17">
        <f t="shared" ca="1" si="1364"/>
        <v>4.5559931506849303</v>
      </c>
      <c r="I1324" s="17">
        <f t="shared" ca="1" si="1364"/>
        <v>5.7705479452054789</v>
      </c>
      <c r="J1324" s="17">
        <f t="shared" ca="1" si="1364"/>
        <v>7.0100456621004561</v>
      </c>
      <c r="K1324" s="17">
        <f t="shared" ca="1" si="1364"/>
        <v>8.310730593607305</v>
      </c>
      <c r="L1324" s="17">
        <f t="shared" ca="1" si="1364"/>
        <v>9.4014840182648385</v>
      </c>
      <c r="M1324" s="17">
        <f t="shared" ca="1" si="1364"/>
        <v>10.384474885844748</v>
      </c>
      <c r="N1324" s="17">
        <f t="shared" ca="1" si="1364"/>
        <v>10.858219178082189</v>
      </c>
      <c r="O1324" s="18">
        <v>3</v>
      </c>
      <c r="Q1324" s="19">
        <f t="shared" ca="1" si="1324"/>
        <v>387.08699999999999</v>
      </c>
      <c r="R1324" t="s">
        <v>67</v>
      </c>
      <c r="S1324">
        <v>2043</v>
      </c>
      <c r="T1324" s="17">
        <v>345.84800000000001</v>
      </c>
      <c r="U1324" s="17">
        <v>358.35300000000001</v>
      </c>
      <c r="V1324" s="17">
        <v>387.08699999999999</v>
      </c>
    </row>
    <row r="1325" spans="1:22" x14ac:dyDescent="0.45">
      <c r="A1325" t="str">
        <f t="shared" ref="A1325:B1325" si="1368">A1157</f>
        <v>TCD</v>
      </c>
      <c r="B1325" t="str">
        <f t="shared" si="1368"/>
        <v>Chad</v>
      </c>
      <c r="C1325" s="6">
        <f t="shared" si="1296"/>
        <v>8</v>
      </c>
      <c r="E1325" t="str">
        <f t="shared" si="1322"/>
        <v>NatGrdExt_TCD_8</v>
      </c>
      <c r="F1325" s="17">
        <f t="shared" ca="1" si="1337"/>
        <v>0.17026255707762555</v>
      </c>
      <c r="G1325" s="17">
        <f t="shared" ca="1" si="1364"/>
        <v>0.24172374429223742</v>
      </c>
      <c r="H1325" s="17">
        <f t="shared" ca="1" si="1364"/>
        <v>0.46723744292237435</v>
      </c>
      <c r="I1325" s="17">
        <f t="shared" ca="1" si="1364"/>
        <v>0.85142694063926927</v>
      </c>
      <c r="J1325" s="17">
        <f t="shared" ca="1" si="1364"/>
        <v>1.4655821917808218</v>
      </c>
      <c r="K1325" s="17">
        <f t="shared" ca="1" si="1364"/>
        <v>2.3792237442922368</v>
      </c>
      <c r="L1325" s="17">
        <f t="shared" ca="1" si="1364"/>
        <v>3.6332191780821916</v>
      </c>
      <c r="M1325" s="17">
        <f t="shared" ca="1" si="1364"/>
        <v>5.2021118721461184</v>
      </c>
      <c r="N1325" s="17">
        <f t="shared" ca="1" si="1364"/>
        <v>6.071860730593607</v>
      </c>
      <c r="O1325" s="18">
        <v>3</v>
      </c>
      <c r="Q1325" s="19">
        <f t="shared" ca="1" si="1324"/>
        <v>405.291</v>
      </c>
      <c r="R1325" t="s">
        <v>67</v>
      </c>
      <c r="S1325">
        <v>2044</v>
      </c>
      <c r="T1325" s="17">
        <v>359.63099999999997</v>
      </c>
      <c r="U1325" s="17">
        <v>373.322</v>
      </c>
      <c r="V1325" s="17">
        <v>405.291</v>
      </c>
    </row>
    <row r="1326" spans="1:22" x14ac:dyDescent="0.45">
      <c r="A1326" t="str">
        <f t="shared" ref="A1326:B1326" si="1369">A1158</f>
        <v>TGO</v>
      </c>
      <c r="B1326" t="str">
        <f t="shared" si="1369"/>
        <v>Togo</v>
      </c>
      <c r="C1326" s="6">
        <f t="shared" ref="C1326:C1389" si="1370">C1158+1</f>
        <v>8</v>
      </c>
      <c r="E1326" t="str">
        <f t="shared" si="1322"/>
        <v>NatGrdExt_TGO_8</v>
      </c>
      <c r="F1326" s="17">
        <f t="shared" ca="1" si="1337"/>
        <v>0.11404109589041095</v>
      </c>
      <c r="G1326" s="17">
        <f t="shared" ca="1" si="1364"/>
        <v>0.15422374429223742</v>
      </c>
      <c r="H1326" s="17">
        <f t="shared" ca="1" si="1364"/>
        <v>0.27060502283105015</v>
      </c>
      <c r="I1326" s="17">
        <f t="shared" ca="1" si="1364"/>
        <v>0.45062785388127846</v>
      </c>
      <c r="J1326" s="17">
        <f t="shared" ca="1" si="1364"/>
        <v>0.71352739726027381</v>
      </c>
      <c r="K1326" s="17">
        <f t="shared" ca="1" si="1364"/>
        <v>1.0717465753424655</v>
      </c>
      <c r="L1326" s="17">
        <f t="shared" ca="1" si="1364"/>
        <v>1.5212328767123287</v>
      </c>
      <c r="M1326" s="17">
        <f t="shared" ca="1" si="1364"/>
        <v>2.0390981735159817</v>
      </c>
      <c r="N1326" s="17">
        <f t="shared" ca="1" si="1364"/>
        <v>2.3126141552511412</v>
      </c>
      <c r="O1326" s="18">
        <v>3</v>
      </c>
      <c r="Q1326" s="19">
        <f t="shared" ca="1" si="1324"/>
        <v>423.55099999999999</v>
      </c>
      <c r="R1326" t="s">
        <v>67</v>
      </c>
      <c r="S1326">
        <v>2045</v>
      </c>
      <c r="T1326" s="17">
        <v>373.22899999999998</v>
      </c>
      <c r="U1326" s="17">
        <v>388.15499999999997</v>
      </c>
      <c r="V1326" s="17">
        <v>423.55099999999999</v>
      </c>
    </row>
    <row r="1327" spans="1:22" x14ac:dyDescent="0.45">
      <c r="A1327" t="str">
        <f t="shared" ref="A1327:B1327" si="1371">A1159</f>
        <v>THA</v>
      </c>
      <c r="B1327" t="str">
        <f t="shared" si="1371"/>
        <v>Thailand</v>
      </c>
      <c r="C1327" s="6">
        <f t="shared" si="1370"/>
        <v>8</v>
      </c>
      <c r="E1327" t="str">
        <f t="shared" si="1322"/>
        <v>NatGrdExt_THA_8</v>
      </c>
      <c r="F1327" s="17">
        <f t="shared" ca="1" si="1337"/>
        <v>12.913755707762556</v>
      </c>
      <c r="G1327" s="17">
        <f t="shared" ca="1" si="1364"/>
        <v>13.733561643835614</v>
      </c>
      <c r="H1327" s="17">
        <f t="shared" ca="1" si="1364"/>
        <v>14.4310502283105</v>
      </c>
      <c r="I1327" s="17">
        <f t="shared" ca="1" si="1364"/>
        <v>14.4310502283105</v>
      </c>
      <c r="J1327" s="17">
        <f t="shared" ca="1" si="1364"/>
        <v>14.4310502283105</v>
      </c>
      <c r="K1327" s="17">
        <f t="shared" ca="1" si="1364"/>
        <v>14.4310502283105</v>
      </c>
      <c r="L1327" s="17">
        <f t="shared" ca="1" si="1364"/>
        <v>14.4310502283105</v>
      </c>
      <c r="M1327" s="17">
        <f t="shared" ca="1" si="1364"/>
        <v>14.4310502283105</v>
      </c>
      <c r="N1327" s="17">
        <f t="shared" ca="1" si="1364"/>
        <v>14.4310502283105</v>
      </c>
      <c r="O1327" s="18">
        <v>3</v>
      </c>
      <c r="Q1327" s="19">
        <f t="shared" ca="1" si="1324"/>
        <v>441.81200000000001</v>
      </c>
      <c r="R1327" t="s">
        <v>67</v>
      </c>
      <c r="S1327">
        <v>2046</v>
      </c>
      <c r="T1327" s="17">
        <v>386.584</v>
      </c>
      <c r="U1327" s="17">
        <v>402.79500000000002</v>
      </c>
      <c r="V1327" s="17">
        <v>441.81200000000001</v>
      </c>
    </row>
    <row r="1328" spans="1:22" x14ac:dyDescent="0.45">
      <c r="A1328" t="str">
        <f t="shared" ref="A1328:B1328" si="1372">A1160</f>
        <v>TJK</v>
      </c>
      <c r="B1328" t="str">
        <f t="shared" si="1372"/>
        <v>Tajikistan</v>
      </c>
      <c r="C1328" s="6">
        <f t="shared" si="1370"/>
        <v>8</v>
      </c>
      <c r="E1328" t="str">
        <f t="shared" si="1322"/>
        <v>NatGrdExt_TJK_8</v>
      </c>
      <c r="F1328" s="17">
        <f t="shared" ca="1" si="1337"/>
        <v>1.2823630136986299</v>
      </c>
      <c r="G1328" s="17">
        <f t="shared" ca="1" si="1364"/>
        <v>1.4662671232876712</v>
      </c>
      <c r="H1328" s="17">
        <f t="shared" ca="1" si="1364"/>
        <v>1.848687214611872</v>
      </c>
      <c r="I1328" s="17">
        <f t="shared" ca="1" si="1364"/>
        <v>2.2527968036529677</v>
      </c>
      <c r="J1328" s="17">
        <f t="shared" ca="1" si="1364"/>
        <v>2.6289383561643831</v>
      </c>
      <c r="K1328" s="17">
        <f t="shared" ca="1" si="1364"/>
        <v>2.9711187214611869</v>
      </c>
      <c r="L1328" s="17">
        <f t="shared" ca="1" si="1364"/>
        <v>3.2752283105022828</v>
      </c>
      <c r="M1328" s="17">
        <f t="shared" ca="1" si="1364"/>
        <v>3.5138127853881276</v>
      </c>
      <c r="N1328" s="17">
        <f t="shared" ca="1" si="1364"/>
        <v>3.6086757990867575</v>
      </c>
      <c r="O1328" s="18">
        <v>3</v>
      </c>
      <c r="Q1328" s="19">
        <f t="shared" ca="1" si="1324"/>
        <v>460.01100000000002</v>
      </c>
      <c r="R1328" t="s">
        <v>67</v>
      </c>
      <c r="S1328">
        <v>2047</v>
      </c>
      <c r="T1328" s="17">
        <v>399.649</v>
      </c>
      <c r="U1328" s="17">
        <v>417.19</v>
      </c>
      <c r="V1328" s="17">
        <v>460.01100000000002</v>
      </c>
    </row>
    <row r="1329" spans="1:22" x14ac:dyDescent="0.45">
      <c r="A1329" t="str">
        <f t="shared" ref="A1329:B1329" si="1373">A1161</f>
        <v>TKM</v>
      </c>
      <c r="B1329" t="str">
        <f t="shared" si="1373"/>
        <v>Turkmenistan</v>
      </c>
      <c r="C1329" s="6">
        <f t="shared" si="1370"/>
        <v>8</v>
      </c>
      <c r="E1329" t="str">
        <f t="shared" si="1322"/>
        <v>NatGrdExt_TKM_8</v>
      </c>
      <c r="F1329" s="17">
        <f t="shared" ca="1" si="1337"/>
        <v>1.2199771689497714</v>
      </c>
      <c r="G1329" s="17">
        <f t="shared" ca="1" si="1364"/>
        <v>1.4389269406392693</v>
      </c>
      <c r="H1329" s="17">
        <f t="shared" ca="1" si="1364"/>
        <v>1.9304223744292233</v>
      </c>
      <c r="I1329" s="17">
        <f t="shared" ca="1" si="1364"/>
        <v>2.485844748858447</v>
      </c>
      <c r="J1329" s="17">
        <f t="shared" ca="1" si="1364"/>
        <v>3.0486872146118715</v>
      </c>
      <c r="K1329" s="17">
        <f t="shared" ca="1" si="1364"/>
        <v>3.5855593607305933</v>
      </c>
      <c r="L1329" s="17">
        <f t="shared" ca="1" si="1364"/>
        <v>4.0918378995433775</v>
      </c>
      <c r="M1329" s="17">
        <f t="shared" ca="1" si="1364"/>
        <v>4.5385273972602729</v>
      </c>
      <c r="N1329" s="17">
        <f t="shared" ca="1" si="1364"/>
        <v>4.730993150684931</v>
      </c>
      <c r="O1329" s="18">
        <v>3</v>
      </c>
      <c r="Q1329" s="19">
        <f t="shared" ca="1" si="1324"/>
        <v>478.09100000000001</v>
      </c>
      <c r="R1329" t="s">
        <v>67</v>
      </c>
      <c r="S1329">
        <v>2048</v>
      </c>
      <c r="T1329" s="17">
        <v>412.375</v>
      </c>
      <c r="U1329" s="17">
        <v>431.28699999999998</v>
      </c>
      <c r="V1329" s="17">
        <v>478.09100000000001</v>
      </c>
    </row>
    <row r="1330" spans="1:22" x14ac:dyDescent="0.45">
      <c r="A1330" t="str">
        <f t="shared" ref="A1330:B1330" si="1374">A1162</f>
        <v>TLS</v>
      </c>
      <c r="B1330" t="str">
        <f t="shared" si="1374"/>
        <v>Timor-Leste</v>
      </c>
      <c r="C1330" s="6">
        <f t="shared" si="1370"/>
        <v>8</v>
      </c>
      <c r="E1330" t="str">
        <f t="shared" si="1322"/>
        <v>NatGrdExt_TLS_8</v>
      </c>
      <c r="F1330" s="17">
        <f t="shared" si="1337"/>
        <v>0</v>
      </c>
      <c r="G1330" s="17">
        <f t="shared" si="1364"/>
        <v>0</v>
      </c>
      <c r="H1330" s="17">
        <f t="shared" si="1364"/>
        <v>0</v>
      </c>
      <c r="I1330" s="17">
        <f t="shared" si="1364"/>
        <v>0</v>
      </c>
      <c r="J1330" s="17">
        <f t="shared" si="1364"/>
        <v>0</v>
      </c>
      <c r="K1330" s="17">
        <f t="shared" si="1364"/>
        <v>0</v>
      </c>
      <c r="L1330" s="17">
        <f t="shared" si="1364"/>
        <v>0</v>
      </c>
      <c r="M1330" s="17">
        <f t="shared" si="1364"/>
        <v>0</v>
      </c>
      <c r="N1330" s="17">
        <f t="shared" si="1364"/>
        <v>0</v>
      </c>
      <c r="O1330" s="18">
        <v>3</v>
      </c>
      <c r="Q1330" s="19">
        <f t="shared" ca="1" si="1324"/>
        <v>495.99400000000003</v>
      </c>
      <c r="R1330" t="s">
        <v>67</v>
      </c>
      <c r="S1330">
        <v>2049</v>
      </c>
      <c r="T1330" s="17">
        <v>424.71800000000002</v>
      </c>
      <c r="U1330" s="17">
        <v>445.03500000000003</v>
      </c>
      <c r="V1330" s="17">
        <v>495.99400000000003</v>
      </c>
    </row>
    <row r="1331" spans="1:22" x14ac:dyDescent="0.45">
      <c r="A1331" t="str">
        <f t="shared" ref="A1331:B1331" si="1375">A1163</f>
        <v>TON</v>
      </c>
      <c r="B1331" t="str">
        <f t="shared" si="1375"/>
        <v>Tonga</v>
      </c>
      <c r="C1331" s="6">
        <f t="shared" si="1370"/>
        <v>8</v>
      </c>
      <c r="E1331" t="str">
        <f t="shared" si="1322"/>
        <v>NatGrdExt_TON_8</v>
      </c>
      <c r="F1331" s="17">
        <f t="shared" ca="1" si="1337"/>
        <v>3.710045662100456E-3</v>
      </c>
      <c r="G1331" s="17">
        <f t="shared" ref="G1331:N1340" ca="1" si="1376">MAX(F1331,SUMIFS($Q$5:$Q$19999,$R$5:$R$19999,RIGHT($A1331,3),$S$5:$S$19999,G$4)*VLOOKUP($C1331,$Y$5:$Z$15,2,FALSE)/8.76)+SUMIF($Y$5:$Y$15,$C1331,$AA$5:$AA$15)</f>
        <v>4.7374429223744291E-3</v>
      </c>
      <c r="H1331" s="17">
        <f t="shared" ca="1" si="1376"/>
        <v>7.6484018264840175E-3</v>
      </c>
      <c r="I1331" s="17">
        <f t="shared" ca="1" si="1376"/>
        <v>1.1529680365296804E-2</v>
      </c>
      <c r="J1331" s="17">
        <f t="shared" ca="1" si="1376"/>
        <v>1.6609589041095888E-2</v>
      </c>
      <c r="K1331" s="17">
        <f t="shared" ca="1" si="1376"/>
        <v>2.3116438356164382E-2</v>
      </c>
      <c r="L1331" s="17">
        <f t="shared" ca="1" si="1376"/>
        <v>3.025114155251141E-2</v>
      </c>
      <c r="M1331" s="17">
        <f t="shared" ca="1" si="1376"/>
        <v>3.7614155251141548E-2</v>
      </c>
      <c r="N1331" s="17">
        <f t="shared" ca="1" si="1376"/>
        <v>4.1438356164383558E-2</v>
      </c>
      <c r="O1331" s="18">
        <v>3</v>
      </c>
      <c r="Q1331" s="19">
        <f t="shared" ca="1" si="1324"/>
        <v>513.66499999999996</v>
      </c>
      <c r="R1331" t="s">
        <v>67</v>
      </c>
      <c r="S1331">
        <v>2050</v>
      </c>
      <c r="T1331" s="17">
        <v>436.64100000000002</v>
      </c>
      <c r="U1331" s="17">
        <v>458.39600000000002</v>
      </c>
      <c r="V1331" s="17">
        <v>513.66499999999996</v>
      </c>
    </row>
    <row r="1332" spans="1:22" x14ac:dyDescent="0.45">
      <c r="A1332" t="str">
        <f t="shared" ref="A1332:B1332" si="1377">A1164</f>
        <v>TTO</v>
      </c>
      <c r="B1332" t="str">
        <f t="shared" si="1377"/>
        <v>Trinidad and Tobago</v>
      </c>
      <c r="C1332" s="6">
        <f t="shared" si="1370"/>
        <v>8</v>
      </c>
      <c r="E1332" t="str">
        <f t="shared" si="1322"/>
        <v>NatGrdExt_TTO_8</v>
      </c>
      <c r="F1332" s="17">
        <f t="shared" ca="1" si="1337"/>
        <v>0.76307077625570763</v>
      </c>
      <c r="G1332" s="17">
        <f t="shared" ca="1" si="1376"/>
        <v>0.85022831050228309</v>
      </c>
      <c r="H1332" s="17">
        <f t="shared" ca="1" si="1376"/>
        <v>0.99246575342465748</v>
      </c>
      <c r="I1332" s="17">
        <f t="shared" ca="1" si="1376"/>
        <v>1.0813926940639269</v>
      </c>
      <c r="J1332" s="17">
        <f t="shared" ca="1" si="1376"/>
        <v>1.1243150684931504</v>
      </c>
      <c r="K1332" s="17">
        <f t="shared" ca="1" si="1376"/>
        <v>1.1363584474885842</v>
      </c>
      <c r="L1332" s="17">
        <f t="shared" ca="1" si="1376"/>
        <v>1.1363584474885842</v>
      </c>
      <c r="M1332" s="17">
        <f t="shared" ca="1" si="1376"/>
        <v>1.1374429223744291</v>
      </c>
      <c r="N1332" s="17">
        <f t="shared" ca="1" si="1376"/>
        <v>1.1382990867579907</v>
      </c>
      <c r="O1332" s="18">
        <v>3</v>
      </c>
      <c r="Q1332" s="19">
        <f t="shared" ca="1" si="1324"/>
        <v>531.05200000000002</v>
      </c>
      <c r="R1332" t="s">
        <v>67</v>
      </c>
      <c r="S1332">
        <v>2051</v>
      </c>
      <c r="T1332" s="17">
        <v>448.108</v>
      </c>
      <c r="U1332" s="17">
        <v>471.322</v>
      </c>
      <c r="V1332" s="17">
        <v>531.05200000000002</v>
      </c>
    </row>
    <row r="1333" spans="1:22" x14ac:dyDescent="0.45">
      <c r="A1333" t="str">
        <f t="shared" ref="A1333:B1333" si="1378">A1165</f>
        <v>TUN</v>
      </c>
      <c r="B1333" t="str">
        <f t="shared" si="1378"/>
        <v>Tunisia</v>
      </c>
      <c r="C1333" s="6">
        <f t="shared" si="1370"/>
        <v>8</v>
      </c>
      <c r="E1333" t="str">
        <f t="shared" si="1322"/>
        <v>NatGrdExt_TUN_8</v>
      </c>
      <c r="F1333" s="17">
        <f t="shared" ca="1" si="1337"/>
        <v>1.4085616438356163</v>
      </c>
      <c r="G1333" s="17">
        <f t="shared" ca="1" si="1376"/>
        <v>1.6273401826484015</v>
      </c>
      <c r="H1333" s="17">
        <f t="shared" ca="1" si="1376"/>
        <v>2.0384132420091321</v>
      </c>
      <c r="I1333" s="17">
        <f t="shared" ca="1" si="1376"/>
        <v>2.3924657534246569</v>
      </c>
      <c r="J1333" s="17">
        <f t="shared" ca="1" si="1376"/>
        <v>2.67134703196347</v>
      </c>
      <c r="K1333" s="17">
        <f t="shared" ca="1" si="1376"/>
        <v>2.8733447488584472</v>
      </c>
      <c r="L1333" s="17">
        <f t="shared" ca="1" si="1376"/>
        <v>3.0406392694063924</v>
      </c>
      <c r="M1333" s="17">
        <f t="shared" ca="1" si="1376"/>
        <v>3.2031392694063925</v>
      </c>
      <c r="N1333" s="17">
        <f t="shared" ca="1" si="1376"/>
        <v>3.2813356164383558</v>
      </c>
      <c r="O1333" s="18">
        <v>3</v>
      </c>
      <c r="Q1333" s="19">
        <f t="shared" ca="1" si="1324"/>
        <v>548.10699999999997</v>
      </c>
      <c r="R1333" t="s">
        <v>67</v>
      </c>
      <c r="S1333">
        <v>2052</v>
      </c>
      <c r="T1333" s="17">
        <v>459.084</v>
      </c>
      <c r="U1333" s="17">
        <v>483.77499999999998</v>
      </c>
      <c r="V1333" s="17">
        <v>548.10699999999997</v>
      </c>
    </row>
    <row r="1334" spans="1:22" x14ac:dyDescent="0.45">
      <c r="A1334" t="str">
        <f t="shared" ref="A1334:B1334" si="1379">A1166</f>
        <v>TUR</v>
      </c>
      <c r="B1334" t="str">
        <f t="shared" si="1379"/>
        <v>Turkey</v>
      </c>
      <c r="C1334" s="6">
        <f t="shared" si="1370"/>
        <v>8</v>
      </c>
      <c r="E1334" t="str">
        <f t="shared" si="1322"/>
        <v>NatGrdExt_TUR_8</v>
      </c>
      <c r="F1334" s="17">
        <f t="shared" ca="1" si="1337"/>
        <v>19.569292237442919</v>
      </c>
      <c r="G1334" s="17">
        <f t="shared" ca="1" si="1376"/>
        <v>22.525399543378992</v>
      </c>
      <c r="H1334" s="17">
        <f t="shared" ca="1" si="1376"/>
        <v>27.75736301369863</v>
      </c>
      <c r="I1334" s="17">
        <f t="shared" ca="1" si="1376"/>
        <v>31.455536529680359</v>
      </c>
      <c r="J1334" s="17">
        <f t="shared" ca="1" si="1376"/>
        <v>33.908162100456614</v>
      </c>
      <c r="K1334" s="17">
        <f t="shared" ca="1" si="1376"/>
        <v>35.536986301369858</v>
      </c>
      <c r="L1334" s="17">
        <f t="shared" ca="1" si="1376"/>
        <v>36.738299086757984</v>
      </c>
      <c r="M1334" s="17">
        <f t="shared" ca="1" si="1376"/>
        <v>37.816552511415523</v>
      </c>
      <c r="N1334" s="17">
        <f t="shared" ca="1" si="1376"/>
        <v>38.365867579908667</v>
      </c>
      <c r="O1334" s="18">
        <v>3</v>
      </c>
      <c r="Q1334" s="19">
        <f t="shared" ca="1" si="1324"/>
        <v>564.78099999999995</v>
      </c>
      <c r="R1334" t="s">
        <v>67</v>
      </c>
      <c r="S1334">
        <v>2053</v>
      </c>
      <c r="T1334" s="17">
        <v>469.54199999999997</v>
      </c>
      <c r="U1334" s="17">
        <v>495.71899999999999</v>
      </c>
      <c r="V1334" s="17">
        <v>564.78099999999995</v>
      </c>
    </row>
    <row r="1335" spans="1:22" x14ac:dyDescent="0.45">
      <c r="A1335" t="str">
        <f t="shared" ref="A1335:B1335" si="1380">A1167</f>
        <v>TWN</v>
      </c>
      <c r="B1335" t="str">
        <f t="shared" si="1380"/>
        <v>Taiwan</v>
      </c>
      <c r="C1335" s="6">
        <f t="shared" si="1370"/>
        <v>8</v>
      </c>
      <c r="E1335" t="str">
        <f t="shared" si="1322"/>
        <v>NatGrdExt_TWN_8</v>
      </c>
      <c r="F1335" s="17">
        <f t="shared" ca="1" si="1337"/>
        <v>14.727968036529678</v>
      </c>
      <c r="G1335" s="17">
        <f t="shared" ca="1" si="1376"/>
        <v>14.727968036529678</v>
      </c>
      <c r="H1335" s="17">
        <f t="shared" ca="1" si="1376"/>
        <v>14.727968036529678</v>
      </c>
      <c r="I1335" s="17">
        <f t="shared" ca="1" si="1376"/>
        <v>14.727968036529678</v>
      </c>
      <c r="J1335" s="17">
        <f t="shared" ca="1" si="1376"/>
        <v>14.727968036529678</v>
      </c>
      <c r="K1335" s="17">
        <f t="shared" ca="1" si="1376"/>
        <v>14.727968036529678</v>
      </c>
      <c r="L1335" s="17">
        <f t="shared" ca="1" si="1376"/>
        <v>14.727968036529678</v>
      </c>
      <c r="M1335" s="17">
        <f t="shared" ca="1" si="1376"/>
        <v>14.727968036529678</v>
      </c>
      <c r="N1335" s="17">
        <f t="shared" ca="1" si="1376"/>
        <v>14.727968036529678</v>
      </c>
      <c r="O1335" s="18">
        <v>3</v>
      </c>
      <c r="Q1335" s="19">
        <f t="shared" ca="1" si="1324"/>
        <v>581.03300000000002</v>
      </c>
      <c r="R1335" t="s">
        <v>67</v>
      </c>
      <c r="S1335">
        <v>2054</v>
      </c>
      <c r="T1335" s="17">
        <v>479.45299999999997</v>
      </c>
      <c r="U1335" s="17">
        <v>507.11799999999999</v>
      </c>
      <c r="V1335" s="17">
        <v>581.03300000000002</v>
      </c>
    </row>
    <row r="1336" spans="1:22" x14ac:dyDescent="0.45">
      <c r="A1336" t="str">
        <f t="shared" ref="A1336:B1336" si="1381">A1168</f>
        <v>TZA</v>
      </c>
      <c r="B1336" t="str">
        <f t="shared" si="1381"/>
        <v>Tanzania</v>
      </c>
      <c r="C1336" s="6">
        <f t="shared" si="1370"/>
        <v>8</v>
      </c>
      <c r="E1336" t="str">
        <f t="shared" si="1322"/>
        <v>NatGrdExt_TZA_8</v>
      </c>
      <c r="F1336" s="17">
        <f t="shared" ca="1" si="1337"/>
        <v>0.65331050228310494</v>
      </c>
      <c r="G1336" s="17">
        <f t="shared" ca="1" si="1376"/>
        <v>0.93162100456620978</v>
      </c>
      <c r="H1336" s="17">
        <f t="shared" ca="1" si="1376"/>
        <v>1.8352168949771686</v>
      </c>
      <c r="I1336" s="17">
        <f t="shared" ca="1" si="1376"/>
        <v>3.4239726027397257</v>
      </c>
      <c r="J1336" s="17">
        <f t="shared" ca="1" si="1376"/>
        <v>6.0365867579908663</v>
      </c>
      <c r="K1336" s="17">
        <f t="shared" ca="1" si="1376"/>
        <v>10.020662100456621</v>
      </c>
      <c r="L1336" s="17">
        <f t="shared" ca="1" si="1376"/>
        <v>15.627568493150683</v>
      </c>
      <c r="M1336" s="17">
        <f t="shared" ca="1" si="1376"/>
        <v>22.825684931506846</v>
      </c>
      <c r="N1336" s="17">
        <f t="shared" ca="1" si="1376"/>
        <v>26.895947488584472</v>
      </c>
      <c r="O1336" s="18">
        <v>3</v>
      </c>
      <c r="Q1336" s="19">
        <f t="shared" ca="1" si="1324"/>
        <v>596.827</v>
      </c>
      <c r="R1336" t="s">
        <v>67</v>
      </c>
      <c r="S1336">
        <v>2055</v>
      </c>
      <c r="T1336" s="17">
        <v>488.80200000000002</v>
      </c>
      <c r="U1336" s="17">
        <v>517.94299999999998</v>
      </c>
      <c r="V1336" s="17">
        <v>596.827</v>
      </c>
    </row>
    <row r="1337" spans="1:22" x14ac:dyDescent="0.45">
      <c r="A1337" t="str">
        <f t="shared" ref="A1337:B1337" si="1382">A1169</f>
        <v>UGA</v>
      </c>
      <c r="B1337" t="str">
        <f t="shared" si="1382"/>
        <v>Uganda</v>
      </c>
      <c r="C1337" s="6">
        <f t="shared" si="1370"/>
        <v>8</v>
      </c>
      <c r="E1337" t="str">
        <f t="shared" si="1322"/>
        <v>NatGrdExt_UGA_8</v>
      </c>
      <c r="F1337" s="17">
        <f t="shared" ca="1" si="1337"/>
        <v>0.471404109589041</v>
      </c>
      <c r="G1337" s="17">
        <f t="shared" ca="1" si="1376"/>
        <v>0.6893264840182648</v>
      </c>
      <c r="H1337" s="17">
        <f t="shared" ca="1" si="1376"/>
        <v>1.4557077625570776</v>
      </c>
      <c r="I1337" s="17">
        <f t="shared" ca="1" si="1376"/>
        <v>2.9244292237442919</v>
      </c>
      <c r="J1337" s="17">
        <f t="shared" ca="1" si="1376"/>
        <v>5.5380707762557071</v>
      </c>
      <c r="K1337" s="17">
        <f t="shared" ca="1" si="1376"/>
        <v>9.7869292237442913</v>
      </c>
      <c r="L1337" s="17">
        <f t="shared" ca="1" si="1376"/>
        <v>16.117465753424653</v>
      </c>
      <c r="M1337" s="17">
        <f t="shared" ca="1" si="1376"/>
        <v>24.661301369863011</v>
      </c>
      <c r="N1337" s="17">
        <f t="shared" ca="1" si="1376"/>
        <v>29.641609589041092</v>
      </c>
      <c r="O1337" s="18">
        <v>3</v>
      </c>
      <c r="Q1337" s="19">
        <f t="shared" ca="1" si="1324"/>
        <v>612.12599999999998</v>
      </c>
      <c r="R1337" t="s">
        <v>67</v>
      </c>
      <c r="S1337">
        <v>2056</v>
      </c>
      <c r="T1337" s="17">
        <v>497.56900000000002</v>
      </c>
      <c r="U1337" s="17">
        <v>528.173</v>
      </c>
      <c r="V1337" s="17">
        <v>612.12599999999998</v>
      </c>
    </row>
    <row r="1338" spans="1:22" x14ac:dyDescent="0.45">
      <c r="A1338" t="str">
        <f t="shared" ref="A1338:B1338" si="1383">A1170</f>
        <v>UKR</v>
      </c>
      <c r="B1338" t="str">
        <f t="shared" si="1383"/>
        <v>Ukraine</v>
      </c>
      <c r="C1338" s="6">
        <f t="shared" si="1370"/>
        <v>8</v>
      </c>
      <c r="E1338" t="str">
        <f t="shared" si="1322"/>
        <v>NatGrdExt_UKR_8</v>
      </c>
      <c r="F1338" s="17">
        <f t="shared" ca="1" si="1337"/>
        <v>8.8763127853881265</v>
      </c>
      <c r="G1338" s="17">
        <f t="shared" ca="1" si="1376"/>
        <v>8.8763127853881265</v>
      </c>
      <c r="H1338" s="17">
        <f t="shared" ca="1" si="1376"/>
        <v>8.8763127853881265</v>
      </c>
      <c r="I1338" s="17">
        <f t="shared" ca="1" si="1376"/>
        <v>8.8763127853881265</v>
      </c>
      <c r="J1338" s="17">
        <f t="shared" ca="1" si="1376"/>
        <v>8.8763127853881265</v>
      </c>
      <c r="K1338" s="17">
        <f t="shared" ca="1" si="1376"/>
        <v>8.8763127853881265</v>
      </c>
      <c r="L1338" s="17">
        <f t="shared" ca="1" si="1376"/>
        <v>8.8763127853881265</v>
      </c>
      <c r="M1338" s="17">
        <f t="shared" ca="1" si="1376"/>
        <v>8.8763127853881265</v>
      </c>
      <c r="N1338" s="17">
        <f t="shared" ca="1" si="1376"/>
        <v>8.8763127853881265</v>
      </c>
      <c r="O1338" s="18">
        <v>3</v>
      </c>
      <c r="Q1338" s="19">
        <f t="shared" ca="1" si="1324"/>
        <v>626.90899999999999</v>
      </c>
      <c r="R1338" t="s">
        <v>67</v>
      </c>
      <c r="S1338">
        <v>2057</v>
      </c>
      <c r="T1338" s="17">
        <v>505.75099999999998</v>
      </c>
      <c r="U1338" s="17">
        <v>537.79399999999998</v>
      </c>
      <c r="V1338" s="17">
        <v>626.90899999999999</v>
      </c>
    </row>
    <row r="1339" spans="1:22" x14ac:dyDescent="0.45">
      <c r="A1339" t="str">
        <f t="shared" ref="A1339:B1339" si="1384">A1171</f>
        <v>URY</v>
      </c>
      <c r="B1339" t="str">
        <f t="shared" si="1384"/>
        <v>Uruguay</v>
      </c>
      <c r="C1339" s="6">
        <f t="shared" si="1370"/>
        <v>8</v>
      </c>
      <c r="E1339" t="str">
        <f t="shared" si="1322"/>
        <v>NatGrdExt_URY_8</v>
      </c>
      <c r="F1339" s="17">
        <f t="shared" ca="1" si="1337"/>
        <v>0.90159817351598159</v>
      </c>
      <c r="G1339" s="17">
        <f t="shared" ca="1" si="1376"/>
        <v>1.070319634703196</v>
      </c>
      <c r="H1339" s="17">
        <f t="shared" ca="1" si="1376"/>
        <v>1.4556506849315067</v>
      </c>
      <c r="I1339" s="17">
        <f t="shared" ca="1" si="1376"/>
        <v>1.8753424657534243</v>
      </c>
      <c r="J1339" s="17">
        <f t="shared" ca="1" si="1376"/>
        <v>2.3008561643835614</v>
      </c>
      <c r="K1339" s="17">
        <f t="shared" ca="1" si="1376"/>
        <v>2.7002283105022826</v>
      </c>
      <c r="L1339" s="17">
        <f t="shared" ca="1" si="1376"/>
        <v>3.0575342465753419</v>
      </c>
      <c r="M1339" s="17">
        <f t="shared" ca="1" si="1376"/>
        <v>3.3736301369863013</v>
      </c>
      <c r="N1339" s="17">
        <f t="shared" ca="1" si="1376"/>
        <v>3.5200913242009126</v>
      </c>
      <c r="O1339" s="18">
        <v>3</v>
      </c>
      <c r="Q1339" s="19">
        <f t="shared" ca="1" si="1324"/>
        <v>641.16399999999999</v>
      </c>
      <c r="R1339" t="s">
        <v>67</v>
      </c>
      <c r="S1339">
        <v>2058</v>
      </c>
      <c r="T1339" s="17">
        <v>513.33799999999997</v>
      </c>
      <c r="U1339" s="17">
        <v>546.798</v>
      </c>
      <c r="V1339" s="17">
        <v>641.16399999999999</v>
      </c>
    </row>
    <row r="1340" spans="1:22" x14ac:dyDescent="0.45">
      <c r="A1340" t="str">
        <f t="shared" ref="A1340:B1340" si="1385">A1172</f>
        <v>USA</v>
      </c>
      <c r="B1340" t="str">
        <f t="shared" si="1385"/>
        <v>United States</v>
      </c>
      <c r="C1340" s="6">
        <f t="shared" si="1370"/>
        <v>8</v>
      </c>
      <c r="E1340" t="str">
        <f t="shared" si="1322"/>
        <v>NatGrdExt_USA_8</v>
      </c>
      <c r="F1340" s="17">
        <f t="shared" ca="1" si="1337"/>
        <v>260.5028538812785</v>
      </c>
      <c r="G1340" s="17">
        <f t="shared" ca="1" si="1376"/>
        <v>268.60216894977162</v>
      </c>
      <c r="H1340" s="17">
        <f t="shared" ca="1" si="1376"/>
        <v>281.70776255707761</v>
      </c>
      <c r="I1340" s="17">
        <f t="shared" ca="1" si="1376"/>
        <v>292.62100456620999</v>
      </c>
      <c r="J1340" s="17">
        <f t="shared" ca="1" si="1376"/>
        <v>306.11757990867579</v>
      </c>
      <c r="K1340" s="17">
        <f t="shared" ca="1" si="1376"/>
        <v>322.42237442922368</v>
      </c>
      <c r="L1340" s="17">
        <f t="shared" ca="1" si="1376"/>
        <v>340.21575342465746</v>
      </c>
      <c r="M1340" s="17">
        <f t="shared" ca="1" si="1376"/>
        <v>360.72773972602732</v>
      </c>
      <c r="N1340" s="17">
        <f t="shared" ca="1" si="1376"/>
        <v>372.37100456620999</v>
      </c>
      <c r="O1340" s="18">
        <v>3</v>
      </c>
      <c r="Q1340" s="19">
        <f t="shared" ca="1" si="1324"/>
        <v>654.87400000000002</v>
      </c>
      <c r="R1340" t="s">
        <v>67</v>
      </c>
      <c r="S1340">
        <v>2059</v>
      </c>
      <c r="T1340" s="17">
        <v>520.33600000000001</v>
      </c>
      <c r="U1340" s="17">
        <v>555.17999999999995</v>
      </c>
      <c r="V1340" s="17">
        <v>654.87400000000002</v>
      </c>
    </row>
    <row r="1341" spans="1:22" x14ac:dyDescent="0.45">
      <c r="A1341" t="str">
        <f t="shared" ref="A1341:B1341" si="1386">A1173</f>
        <v>UZB</v>
      </c>
      <c r="B1341" t="str">
        <f t="shared" si="1386"/>
        <v>Uzbekistan</v>
      </c>
      <c r="C1341" s="6">
        <f t="shared" si="1370"/>
        <v>8</v>
      </c>
      <c r="E1341" t="str">
        <f t="shared" si="1322"/>
        <v>NatGrdExt_UZB_8</v>
      </c>
      <c r="F1341" s="17">
        <f t="shared" ca="1" si="1337"/>
        <v>3.7825342465753415</v>
      </c>
      <c r="G1341" s="17">
        <f t="shared" ref="G1341:N1350" ca="1" si="1387">MAX(F1341,SUMIFS($Q$5:$Q$19999,$R$5:$R$19999,RIGHT($A1341,3),$S$5:$S$19999,G$4)*VLOOKUP($C1341,$Y$5:$Z$15,2,FALSE)/8.76)+SUMIF($Y$5:$Y$15,$C1341,$AA$5:$AA$15)</f>
        <v>4.26404109589041</v>
      </c>
      <c r="H1341" s="17">
        <f t="shared" ca="1" si="1387"/>
        <v>5.2541095890410956</v>
      </c>
      <c r="I1341" s="17">
        <f t="shared" ca="1" si="1387"/>
        <v>6.2513127853881274</v>
      </c>
      <c r="J1341" s="17">
        <f t="shared" ca="1" si="1387"/>
        <v>7.1418378995433782</v>
      </c>
      <c r="K1341" s="17">
        <f t="shared" ca="1" si="1387"/>
        <v>7.8944634703196339</v>
      </c>
      <c r="L1341" s="17">
        <f t="shared" ca="1" si="1387"/>
        <v>8.5425228310502259</v>
      </c>
      <c r="M1341" s="17">
        <f t="shared" ca="1" si="1387"/>
        <v>9.0877853881278519</v>
      </c>
      <c r="N1341" s="17">
        <f t="shared" ca="1" si="1387"/>
        <v>9.3160958904109563</v>
      </c>
      <c r="O1341" s="18">
        <v>3</v>
      </c>
      <c r="Q1341" s="19">
        <f t="shared" ca="1" si="1324"/>
        <v>668.03300000000002</v>
      </c>
      <c r="R1341" t="s">
        <v>67</v>
      </c>
      <c r="S1341">
        <v>2060</v>
      </c>
      <c r="T1341" s="17">
        <v>526.74599999999998</v>
      </c>
      <c r="U1341" s="17">
        <v>562.94500000000005</v>
      </c>
      <c r="V1341" s="17">
        <v>668.03300000000002</v>
      </c>
    </row>
    <row r="1342" spans="1:22" x14ac:dyDescent="0.45">
      <c r="A1342" t="str">
        <f t="shared" ref="A1342:B1342" si="1388">A1174</f>
        <v>VEN</v>
      </c>
      <c r="B1342" t="str">
        <f t="shared" si="1388"/>
        <v>Venezuela</v>
      </c>
      <c r="C1342" s="6">
        <f t="shared" si="1370"/>
        <v>8</v>
      </c>
      <c r="E1342" t="str">
        <f t="shared" si="1322"/>
        <v>NatGrdExt_VEN_8</v>
      </c>
      <c r="F1342" s="17">
        <f t="shared" ca="1" si="1337"/>
        <v>6.4035388127853876</v>
      </c>
      <c r="G1342" s="17">
        <f t="shared" ca="1" si="1387"/>
        <v>6.986358447488584</v>
      </c>
      <c r="H1342" s="17">
        <f t="shared" ca="1" si="1387"/>
        <v>7.9537100456620982</v>
      </c>
      <c r="I1342" s="17">
        <f t="shared" ca="1" si="1387"/>
        <v>8.7405251141552487</v>
      </c>
      <c r="J1342" s="17">
        <f t="shared" ca="1" si="1387"/>
        <v>9.3746575342465732</v>
      </c>
      <c r="K1342" s="17">
        <f t="shared" ca="1" si="1387"/>
        <v>9.8649543378995421</v>
      </c>
      <c r="L1342" s="17">
        <f t="shared" ca="1" si="1387"/>
        <v>10.24423515981735</v>
      </c>
      <c r="M1342" s="17">
        <f t="shared" ca="1" si="1387"/>
        <v>10.568664383561643</v>
      </c>
      <c r="N1342" s="17">
        <f t="shared" ca="1" si="1387"/>
        <v>10.724200913242008</v>
      </c>
      <c r="O1342" s="18">
        <v>3</v>
      </c>
      <c r="Q1342" s="19">
        <f t="shared" ca="1" si="1324"/>
        <v>680.63800000000003</v>
      </c>
      <c r="R1342" t="s">
        <v>67</v>
      </c>
      <c r="S1342">
        <v>2061</v>
      </c>
      <c r="T1342" s="17">
        <v>532.57799999999997</v>
      </c>
      <c r="U1342" s="17">
        <v>570.09299999999996</v>
      </c>
      <c r="V1342" s="17">
        <v>680.63800000000003</v>
      </c>
    </row>
    <row r="1343" spans="1:22" x14ac:dyDescent="0.45">
      <c r="A1343" t="str">
        <f t="shared" ref="A1343:B1343" si="1389">A1175</f>
        <v>VNM</v>
      </c>
      <c r="B1343" t="str">
        <f t="shared" si="1389"/>
        <v>Vietnam</v>
      </c>
      <c r="C1343" s="6">
        <f t="shared" si="1370"/>
        <v>8</v>
      </c>
      <c r="E1343" t="str">
        <f t="shared" si="1322"/>
        <v>NatGrdExt_VNM_8</v>
      </c>
      <c r="F1343" s="17">
        <f t="shared" ca="1" si="1337"/>
        <v>16.480308219178081</v>
      </c>
      <c r="G1343" s="17">
        <f t="shared" ca="1" si="1387"/>
        <v>19.755422374429223</v>
      </c>
      <c r="H1343" s="17">
        <f t="shared" ca="1" si="1387"/>
        <v>23.536586757990865</v>
      </c>
      <c r="I1343" s="17">
        <f t="shared" ca="1" si="1387"/>
        <v>25.149885844748855</v>
      </c>
      <c r="J1343" s="17">
        <f t="shared" ca="1" si="1387"/>
        <v>25.780194063926938</v>
      </c>
      <c r="K1343" s="17">
        <f t="shared" ca="1" si="1387"/>
        <v>25.914212328767121</v>
      </c>
      <c r="L1343" s="17">
        <f t="shared" ca="1" si="1387"/>
        <v>25.963869863013695</v>
      </c>
      <c r="M1343" s="17">
        <f t="shared" ca="1" si="1387"/>
        <v>26.111986301369861</v>
      </c>
      <c r="N1343" s="17">
        <f t="shared" ca="1" si="1387"/>
        <v>26.237671232876711</v>
      </c>
      <c r="O1343" s="18">
        <v>3</v>
      </c>
      <c r="Q1343" s="19">
        <f t="shared" ca="1" si="1324"/>
        <v>692.69600000000003</v>
      </c>
      <c r="R1343" t="s">
        <v>67</v>
      </c>
      <c r="S1343">
        <v>2062</v>
      </c>
      <c r="T1343" s="17">
        <v>537.84199999999998</v>
      </c>
      <c r="U1343" s="17">
        <v>576.63300000000004</v>
      </c>
      <c r="V1343" s="17">
        <v>692.69600000000003</v>
      </c>
    </row>
    <row r="1344" spans="1:22" x14ac:dyDescent="0.45">
      <c r="A1344" t="str">
        <f t="shared" ref="A1344:B1344" si="1390">A1176</f>
        <v>VUT</v>
      </c>
      <c r="B1344" t="str">
        <f t="shared" si="1390"/>
        <v>Vanuatu</v>
      </c>
      <c r="C1344" s="6">
        <f t="shared" si="1370"/>
        <v>8</v>
      </c>
      <c r="E1344" t="str">
        <f t="shared" si="1322"/>
        <v>NatGrdExt_VUT_8</v>
      </c>
      <c r="F1344" s="17">
        <f t="shared" ca="1" si="1337"/>
        <v>1.1586757990867579E-2</v>
      </c>
      <c r="G1344" s="17">
        <f t="shared" ca="1" si="1387"/>
        <v>1.4840182648401824E-2</v>
      </c>
      <c r="H1344" s="17">
        <f t="shared" ca="1" si="1387"/>
        <v>2.3287671232876707E-2</v>
      </c>
      <c r="I1344" s="17">
        <f t="shared" ca="1" si="1387"/>
        <v>3.4589041095890408E-2</v>
      </c>
      <c r="J1344" s="17">
        <f t="shared" ca="1" si="1387"/>
        <v>4.8801369863013692E-2</v>
      </c>
      <c r="K1344" s="17">
        <f t="shared" ca="1" si="1387"/>
        <v>6.541095890410957E-2</v>
      </c>
      <c r="L1344" s="17">
        <f t="shared" ca="1" si="1387"/>
        <v>8.327625570776255E-2</v>
      </c>
      <c r="M1344" s="17">
        <f t="shared" ca="1" si="1387"/>
        <v>0.10125570776255707</v>
      </c>
      <c r="N1344" s="17">
        <f t="shared" ca="1" si="1387"/>
        <v>0.1100456621004566</v>
      </c>
      <c r="O1344" s="18">
        <v>3</v>
      </c>
      <c r="Q1344" s="19">
        <f t="shared" ca="1" si="1324"/>
        <v>704.20699999999999</v>
      </c>
      <c r="R1344" t="s">
        <v>67</v>
      </c>
      <c r="S1344">
        <v>2063</v>
      </c>
      <c r="T1344" s="17">
        <v>542.55200000000002</v>
      </c>
      <c r="U1344" s="17">
        <v>582.58399999999995</v>
      </c>
      <c r="V1344" s="17">
        <v>704.20699999999999</v>
      </c>
    </row>
    <row r="1345" spans="1:22" x14ac:dyDescent="0.45">
      <c r="A1345" t="str">
        <f t="shared" ref="A1345:B1345" si="1391">A1177</f>
        <v>YEM</v>
      </c>
      <c r="B1345" t="str">
        <f t="shared" si="1391"/>
        <v>Yemen</v>
      </c>
      <c r="C1345" s="6">
        <f t="shared" si="1370"/>
        <v>8</v>
      </c>
      <c r="E1345" t="str">
        <f t="shared" si="1322"/>
        <v>NatGrdExt_YEM_8</v>
      </c>
      <c r="F1345" s="17">
        <f t="shared" ca="1" si="1337"/>
        <v>0.69885844748858439</v>
      </c>
      <c r="G1345" s="17">
        <f t="shared" ca="1" si="1387"/>
        <v>0.93287671232876701</v>
      </c>
      <c r="H1345" s="17">
        <f t="shared" ca="1" si="1387"/>
        <v>1.6158675799086755</v>
      </c>
      <c r="I1345" s="17">
        <f t="shared" ca="1" si="1387"/>
        <v>2.6660958904109586</v>
      </c>
      <c r="J1345" s="17">
        <f t="shared" ca="1" si="1387"/>
        <v>4.1565639269406383</v>
      </c>
      <c r="K1345" s="17">
        <f t="shared" ca="1" si="1387"/>
        <v>6.0907534246575334</v>
      </c>
      <c r="L1345" s="17">
        <f t="shared" ca="1" si="1387"/>
        <v>8.4103881278538797</v>
      </c>
      <c r="M1345" s="17">
        <f t="shared" ca="1" si="1387"/>
        <v>10.974600456621003</v>
      </c>
      <c r="N1345" s="17">
        <f t="shared" ca="1" si="1387"/>
        <v>12.286015981735158</v>
      </c>
      <c r="O1345" s="18">
        <v>3</v>
      </c>
      <c r="Q1345" s="19">
        <f t="shared" ca="1" si="1324"/>
        <v>715.18899999999996</v>
      </c>
      <c r="R1345" t="s">
        <v>67</v>
      </c>
      <c r="S1345">
        <v>2064</v>
      </c>
      <c r="T1345" s="17">
        <v>546.72</v>
      </c>
      <c r="U1345" s="17">
        <v>587.95100000000002</v>
      </c>
      <c r="V1345" s="17">
        <v>715.18899999999996</v>
      </c>
    </row>
    <row r="1346" spans="1:22" x14ac:dyDescent="0.45">
      <c r="A1346" t="str">
        <f t="shared" ref="A1346:B1346" si="1392">A1178</f>
        <v>ZAF</v>
      </c>
      <c r="B1346" t="str">
        <f t="shared" si="1392"/>
        <v>South Africa</v>
      </c>
      <c r="C1346" s="6">
        <f t="shared" si="1370"/>
        <v>8</v>
      </c>
      <c r="E1346" t="str">
        <f t="shared" si="1322"/>
        <v>NatGrdExt_ZAF_8</v>
      </c>
      <c r="F1346" s="17">
        <f t="shared" ca="1" si="1337"/>
        <v>16.505194063926936</v>
      </c>
      <c r="G1346" s="17">
        <f t="shared" ca="1" si="1387"/>
        <v>17.500684931506846</v>
      </c>
      <c r="H1346" s="17">
        <f t="shared" ca="1" si="1387"/>
        <v>19.215867579908672</v>
      </c>
      <c r="I1346" s="17">
        <f t="shared" ca="1" si="1387"/>
        <v>20.636872146118719</v>
      </c>
      <c r="J1346" s="17">
        <f t="shared" ca="1" si="1387"/>
        <v>21.773344748858445</v>
      </c>
      <c r="K1346" s="17">
        <f t="shared" ca="1" si="1387"/>
        <v>22.597203196347031</v>
      </c>
      <c r="L1346" s="17">
        <f t="shared" ca="1" si="1387"/>
        <v>23.244520547945204</v>
      </c>
      <c r="M1346" s="17">
        <f t="shared" ca="1" si="1387"/>
        <v>23.791210045662098</v>
      </c>
      <c r="N1346" s="17">
        <f t="shared" ca="1" si="1387"/>
        <v>24.024828767123285</v>
      </c>
      <c r="O1346" s="18">
        <v>3</v>
      </c>
      <c r="Q1346" s="19">
        <f t="shared" ca="1" si="1324"/>
        <v>725.64700000000005</v>
      </c>
      <c r="R1346" t="s">
        <v>67</v>
      </c>
      <c r="S1346">
        <v>2065</v>
      </c>
      <c r="T1346" s="17">
        <v>550.37199999999996</v>
      </c>
      <c r="U1346" s="17">
        <v>592.76</v>
      </c>
      <c r="V1346" s="17">
        <v>725.64700000000005</v>
      </c>
    </row>
    <row r="1347" spans="1:22" x14ac:dyDescent="0.45">
      <c r="A1347" t="str">
        <f t="shared" ref="A1347:B1347" si="1393">A1179</f>
        <v>ZMB</v>
      </c>
      <c r="B1347" t="str">
        <f t="shared" si="1393"/>
        <v>Zambia</v>
      </c>
      <c r="C1347" s="6">
        <f t="shared" si="1370"/>
        <v>8</v>
      </c>
      <c r="E1347" t="str">
        <f t="shared" si="1322"/>
        <v>NatGrdExt_ZMB_8</v>
      </c>
      <c r="F1347" s="17">
        <f t="shared" ca="1" si="1337"/>
        <v>1.1380707762557076</v>
      </c>
      <c r="G1347" s="17">
        <f t="shared" ca="1" si="1387"/>
        <v>1.5051940639269403</v>
      </c>
      <c r="H1347" s="17">
        <f t="shared" ca="1" si="1387"/>
        <v>2.5484589041095886</v>
      </c>
      <c r="I1347" s="17">
        <f t="shared" ca="1" si="1387"/>
        <v>4.046746575342465</v>
      </c>
      <c r="J1347" s="17">
        <f t="shared" ca="1" si="1387"/>
        <v>5.9958333333333327</v>
      </c>
      <c r="K1347" s="17">
        <f t="shared" ca="1" si="1387"/>
        <v>8.3017123287671222</v>
      </c>
      <c r="L1347" s="17">
        <f t="shared" ca="1" si="1387"/>
        <v>10.833618721461185</v>
      </c>
      <c r="M1347" s="17">
        <f t="shared" ca="1" si="1387"/>
        <v>13.415068493150685</v>
      </c>
      <c r="N1347" s="17">
        <f t="shared" ca="1" si="1387"/>
        <v>14.655650684931503</v>
      </c>
      <c r="O1347" s="18">
        <v>3</v>
      </c>
      <c r="Q1347" s="19">
        <f t="shared" ca="1" si="1324"/>
        <v>735.60599999999999</v>
      </c>
      <c r="R1347" t="s">
        <v>67</v>
      </c>
      <c r="S1347">
        <v>2066</v>
      </c>
      <c r="T1347" s="17">
        <v>553.51900000000001</v>
      </c>
      <c r="U1347" s="17">
        <v>597.024</v>
      </c>
      <c r="V1347" s="17">
        <v>735.60599999999999</v>
      </c>
    </row>
    <row r="1348" spans="1:22" x14ac:dyDescent="0.45">
      <c r="A1348" t="str">
        <f t="shared" ref="A1348:B1348" si="1394">A1180</f>
        <v>ZWE</v>
      </c>
      <c r="B1348" t="str">
        <f t="shared" si="1394"/>
        <v>Zimbabwe</v>
      </c>
      <c r="C1348" s="6">
        <f t="shared" si="1370"/>
        <v>8</v>
      </c>
      <c r="E1348" t="str">
        <f t="shared" si="1322"/>
        <v>NatGrdExt_ZWE_8</v>
      </c>
      <c r="F1348" s="17">
        <f t="shared" ca="1" si="1337"/>
        <v>0.8285388127853881</v>
      </c>
      <c r="G1348" s="17">
        <f t="shared" ca="1" si="1387"/>
        <v>1.0448059360730593</v>
      </c>
      <c r="H1348" s="17">
        <f t="shared" ca="1" si="1387"/>
        <v>1.5929223744292236</v>
      </c>
      <c r="I1348" s="17">
        <f t="shared" ca="1" si="1387"/>
        <v>2.274086757990867</v>
      </c>
      <c r="J1348" s="17">
        <f t="shared" ca="1" si="1387"/>
        <v>3.0687214611872142</v>
      </c>
      <c r="K1348" s="17">
        <f t="shared" ca="1" si="1387"/>
        <v>3.935216894977168</v>
      </c>
      <c r="L1348" s="17">
        <f t="shared" ca="1" si="1387"/>
        <v>4.8100456621004559</v>
      </c>
      <c r="M1348" s="17">
        <f t="shared" ca="1" si="1387"/>
        <v>5.6198059360730586</v>
      </c>
      <c r="N1348" s="17">
        <f t="shared" ca="1" si="1387"/>
        <v>5.9815639269406384</v>
      </c>
      <c r="O1348" s="18">
        <v>3</v>
      </c>
      <c r="Q1348" s="19">
        <f t="shared" ca="1" si="1324"/>
        <v>745.07799999999997</v>
      </c>
      <c r="R1348" t="s">
        <v>67</v>
      </c>
      <c r="S1348">
        <v>2067</v>
      </c>
      <c r="T1348" s="17">
        <v>556.17899999999997</v>
      </c>
      <c r="U1348" s="17">
        <v>600.76199999999994</v>
      </c>
      <c r="V1348" s="17">
        <v>745.07799999999997</v>
      </c>
    </row>
    <row r="1349" spans="1:22" x14ac:dyDescent="0.45">
      <c r="A1349" t="str">
        <f t="shared" ref="A1349:B1349" si="1395">A1181</f>
        <v>AFG</v>
      </c>
      <c r="B1349" t="str">
        <f t="shared" si="1395"/>
        <v>Afghanistan</v>
      </c>
      <c r="C1349" s="6">
        <f t="shared" si="1370"/>
        <v>9</v>
      </c>
      <c r="E1349" t="str">
        <f t="shared" ref="E1349:E1412" si="1396">"NatGrdExt_"&amp;A1349&amp;"_"&amp;C1349</f>
        <v>NatGrdExt_AFG_9</v>
      </c>
      <c r="F1349" s="17">
        <f t="shared" ca="1" si="1337"/>
        <v>1.6105707762557078</v>
      </c>
      <c r="G1349" s="17">
        <f t="shared" ca="1" si="1387"/>
        <v>2.1847431506849309</v>
      </c>
      <c r="H1349" s="17">
        <f t="shared" ca="1" si="1387"/>
        <v>3.9567979452054796</v>
      </c>
      <c r="I1349" s="17">
        <f t="shared" ca="1" si="1387"/>
        <v>6.709497716894977</v>
      </c>
      <c r="J1349" s="17">
        <f t="shared" ca="1" si="1387"/>
        <v>10.683184931506847</v>
      </c>
      <c r="K1349" s="17">
        <f t="shared" ca="1" si="1387"/>
        <v>15.820348173515979</v>
      </c>
      <c r="L1349" s="17">
        <f t="shared" ca="1" si="1387"/>
        <v>21.896027397260276</v>
      </c>
      <c r="M1349" s="17">
        <f t="shared" ca="1" si="1387"/>
        <v>28.540918949771687</v>
      </c>
      <c r="N1349" s="17">
        <f t="shared" ca="1" si="1387"/>
        <v>31.887317351598167</v>
      </c>
      <c r="O1349" s="18">
        <v>3</v>
      </c>
      <c r="Q1349" s="19">
        <f t="shared" ca="1" si="1324"/>
        <v>754.08</v>
      </c>
      <c r="R1349" t="s">
        <v>67</v>
      </c>
      <c r="S1349">
        <v>2068</v>
      </c>
      <c r="T1349" s="17">
        <v>558.37400000000002</v>
      </c>
      <c r="U1349" s="17">
        <v>603.99800000000005</v>
      </c>
      <c r="V1349" s="17">
        <v>754.08</v>
      </c>
    </row>
    <row r="1350" spans="1:22" x14ac:dyDescent="0.45">
      <c r="A1350" t="str">
        <f t="shared" ref="A1350:B1350" si="1397">A1182</f>
        <v>AGO</v>
      </c>
      <c r="B1350" t="str">
        <f t="shared" si="1397"/>
        <v>Angola</v>
      </c>
      <c r="C1350" s="6">
        <f t="shared" si="1370"/>
        <v>9</v>
      </c>
      <c r="E1350" t="str">
        <f t="shared" si="1396"/>
        <v>NatGrdExt_AGO_9</v>
      </c>
      <c r="F1350" s="17">
        <f t="shared" ca="1" si="1337"/>
        <v>1.6503767123287669</v>
      </c>
      <c r="G1350" s="17">
        <f t="shared" ca="1" si="1387"/>
        <v>2.811404109589041</v>
      </c>
      <c r="H1350" s="17">
        <f t="shared" ca="1" si="1387"/>
        <v>7.5592351598173506</v>
      </c>
      <c r="I1350" s="17">
        <f t="shared" ca="1" si="1387"/>
        <v>17.889628995433789</v>
      </c>
      <c r="J1350" s="17">
        <f t="shared" ca="1" si="1387"/>
        <v>35.649857305936067</v>
      </c>
      <c r="K1350" s="17">
        <f t="shared" ca="1" si="1387"/>
        <v>58.246381278538806</v>
      </c>
      <c r="L1350" s="17">
        <f t="shared" ca="1" si="1387"/>
        <v>79.498230593607303</v>
      </c>
      <c r="M1350" s="17">
        <f t="shared" ca="1" si="1387"/>
        <v>95.474600456621005</v>
      </c>
      <c r="N1350" s="17">
        <f t="shared" ca="1" si="1387"/>
        <v>101.3400114155251</v>
      </c>
      <c r="O1350" s="18">
        <v>3</v>
      </c>
      <c r="Q1350" s="19">
        <f t="shared" ref="Q1350:Q1413" ca="1" si="1398">OFFSET(S1350,0,MATCH($Q$3,$T$4:$V$4,0))</f>
        <v>762.63199999999995</v>
      </c>
      <c r="R1350" t="s">
        <v>67</v>
      </c>
      <c r="S1350">
        <v>2069</v>
      </c>
      <c r="T1350" s="17">
        <v>560.11400000000003</v>
      </c>
      <c r="U1350" s="17">
        <v>606.75199999999995</v>
      </c>
      <c r="V1350" s="17">
        <v>762.63199999999995</v>
      </c>
    </row>
    <row r="1351" spans="1:22" x14ac:dyDescent="0.45">
      <c r="A1351" t="str">
        <f t="shared" ref="A1351:B1351" si="1399">A1183</f>
        <v>ALB</v>
      </c>
      <c r="B1351" t="str">
        <f t="shared" si="1399"/>
        <v>Albania</v>
      </c>
      <c r="C1351" s="6">
        <f t="shared" si="1370"/>
        <v>9</v>
      </c>
      <c r="E1351" t="str">
        <f t="shared" si="1396"/>
        <v>NatGrdExt_ALB_9</v>
      </c>
      <c r="F1351" s="17">
        <f t="shared" ca="1" si="1337"/>
        <v>0.65673515981735164</v>
      </c>
      <c r="G1351" s="17">
        <f t="shared" ref="G1351:N1360" ca="1" si="1400">MAX(F1351,SUMIFS($Q$5:$Q$19999,$R$5:$R$19999,RIGHT($A1351,3),$S$5:$S$19999,G$4)*VLOOKUP($C1351,$Y$5:$Z$15,2,FALSE)/8.76)+SUMIF($Y$5:$Y$15,$C1351,$AA$5:$AA$15)</f>
        <v>0.79630707762557074</v>
      </c>
      <c r="H1351" s="17">
        <f t="shared" ca="1" si="1400"/>
        <v>1.0979908675799086</v>
      </c>
      <c r="I1351" s="17">
        <f t="shared" ca="1" si="1400"/>
        <v>1.41009703196347</v>
      </c>
      <c r="J1351" s="17">
        <f t="shared" ca="1" si="1400"/>
        <v>1.71083904109589</v>
      </c>
      <c r="K1351" s="17">
        <f t="shared" ca="1" si="1400"/>
        <v>1.947665525114155</v>
      </c>
      <c r="L1351" s="17">
        <f t="shared" ca="1" si="1400"/>
        <v>2.1250342465753418</v>
      </c>
      <c r="M1351" s="17">
        <f t="shared" ca="1" si="1400"/>
        <v>2.2490353881278535</v>
      </c>
      <c r="N1351" s="17">
        <f t="shared" ca="1" si="1400"/>
        <v>2.3000171232876712</v>
      </c>
      <c r="O1351" s="18">
        <v>3</v>
      </c>
      <c r="Q1351" s="19">
        <f t="shared" ca="1" si="1398"/>
        <v>770.75</v>
      </c>
      <c r="R1351" t="s">
        <v>67</v>
      </c>
      <c r="S1351">
        <v>2070</v>
      </c>
      <c r="T1351" s="17">
        <v>561.42100000000005</v>
      </c>
      <c r="U1351" s="17">
        <v>609.04300000000001</v>
      </c>
      <c r="V1351" s="17">
        <v>770.75</v>
      </c>
    </row>
    <row r="1352" spans="1:22" x14ac:dyDescent="0.45">
      <c r="A1352" t="str">
        <f t="shared" ref="A1352:B1352" si="1401">A1184</f>
        <v>ARE</v>
      </c>
      <c r="B1352" t="str">
        <f t="shared" si="1401"/>
        <v>United Arab Emirates</v>
      </c>
      <c r="C1352" s="6">
        <f t="shared" si="1370"/>
        <v>9</v>
      </c>
      <c r="E1352" t="str">
        <f t="shared" si="1396"/>
        <v>NatGrdExt_ARE_9</v>
      </c>
      <c r="F1352" s="17">
        <f t="shared" ca="1" si="1337"/>
        <v>7.1000228310502278</v>
      </c>
      <c r="G1352" s="17">
        <f t="shared" ca="1" si="1400"/>
        <v>7.1000228310502278</v>
      </c>
      <c r="H1352" s="17">
        <f t="shared" ca="1" si="1400"/>
        <v>7.4718378995433792</v>
      </c>
      <c r="I1352" s="17">
        <f t="shared" ca="1" si="1400"/>
        <v>7.4718378995433792</v>
      </c>
      <c r="J1352" s="17">
        <f t="shared" ca="1" si="1400"/>
        <v>7.4718378995433792</v>
      </c>
      <c r="K1352" s="17">
        <f t="shared" ca="1" si="1400"/>
        <v>7.4718378995433792</v>
      </c>
      <c r="L1352" s="17">
        <f t="shared" ca="1" si="1400"/>
        <v>7.4718378995433792</v>
      </c>
      <c r="M1352" s="17">
        <f t="shared" ca="1" si="1400"/>
        <v>7.4718378995433792</v>
      </c>
      <c r="N1352" s="17">
        <f t="shared" ca="1" si="1400"/>
        <v>7.4718378995433792</v>
      </c>
      <c r="O1352" s="18">
        <v>3</v>
      </c>
      <c r="Q1352" s="19">
        <f t="shared" ca="1" si="1398"/>
        <v>778.46299999999997</v>
      </c>
      <c r="R1352" t="s">
        <v>67</v>
      </c>
      <c r="S1352">
        <v>2071</v>
      </c>
      <c r="T1352" s="17">
        <v>562.30899999999997</v>
      </c>
      <c r="U1352" s="17">
        <v>610.89800000000002</v>
      </c>
      <c r="V1352" s="17">
        <v>778.46299999999997</v>
      </c>
    </row>
    <row r="1353" spans="1:22" x14ac:dyDescent="0.45">
      <c r="A1353" t="str">
        <f t="shared" ref="A1353:B1353" si="1402">A1185</f>
        <v>ARG</v>
      </c>
      <c r="B1353" t="str">
        <f t="shared" si="1402"/>
        <v>Argentina</v>
      </c>
      <c r="C1353" s="6">
        <f t="shared" si="1370"/>
        <v>9</v>
      </c>
      <c r="E1353" t="str">
        <f t="shared" si="1396"/>
        <v>NatGrdExt_ARG_9</v>
      </c>
      <c r="F1353" s="17">
        <f t="shared" ca="1" si="1337"/>
        <v>12.615844748858446</v>
      </c>
      <c r="G1353" s="17">
        <f t="shared" ca="1" si="1400"/>
        <v>15.024355022831047</v>
      </c>
      <c r="H1353" s="17">
        <f t="shared" ca="1" si="1400"/>
        <v>20.765576484018261</v>
      </c>
      <c r="I1353" s="17">
        <f t="shared" ca="1" si="1400"/>
        <v>27.521033105022827</v>
      </c>
      <c r="J1353" s="17">
        <f t="shared" ca="1" si="1400"/>
        <v>34.976484018264841</v>
      </c>
      <c r="K1353" s="17">
        <f t="shared" ca="1" si="1400"/>
        <v>42.614075342465753</v>
      </c>
      <c r="L1353" s="17">
        <f t="shared" ca="1" si="1400"/>
        <v>50.034743150684925</v>
      </c>
      <c r="M1353" s="17">
        <f t="shared" ca="1" si="1400"/>
        <v>57.091381278538805</v>
      </c>
      <c r="N1353" s="17">
        <f t="shared" ca="1" si="1400"/>
        <v>60.455861872146116</v>
      </c>
      <c r="O1353" s="18">
        <v>3</v>
      </c>
      <c r="Q1353" s="19">
        <f t="shared" ca="1" si="1398"/>
        <v>785.78399999999999</v>
      </c>
      <c r="R1353" t="s">
        <v>67</v>
      </c>
      <c r="S1353">
        <v>2072</v>
      </c>
      <c r="T1353" s="17">
        <v>562.798</v>
      </c>
      <c r="U1353" s="17">
        <v>612.32799999999997</v>
      </c>
      <c r="V1353" s="17">
        <v>785.78399999999999</v>
      </c>
    </row>
    <row r="1354" spans="1:22" x14ac:dyDescent="0.45">
      <c r="A1354" t="str">
        <f t="shared" ref="A1354:B1354" si="1403">A1186</f>
        <v>ARM</v>
      </c>
      <c r="B1354" t="str">
        <f t="shared" si="1403"/>
        <v>Armenia</v>
      </c>
      <c r="C1354" s="6">
        <f t="shared" si="1370"/>
        <v>9</v>
      </c>
      <c r="E1354" t="str">
        <f t="shared" si="1396"/>
        <v>NatGrdExt_ARM_9</v>
      </c>
      <c r="F1354" s="17">
        <f t="shared" ca="1" si="1337"/>
        <v>0.3993778538812785</v>
      </c>
      <c r="G1354" s="17">
        <f t="shared" ca="1" si="1400"/>
        <v>0.42398972602739721</v>
      </c>
      <c r="H1354" s="17">
        <f t="shared" ca="1" si="1400"/>
        <v>0.46969748858447485</v>
      </c>
      <c r="I1354" s="17">
        <f t="shared" ca="1" si="1400"/>
        <v>0.51327054794520544</v>
      </c>
      <c r="J1354" s="17">
        <f t="shared" ca="1" si="1400"/>
        <v>0.54987442922374419</v>
      </c>
      <c r="K1354" s="17">
        <f t="shared" ca="1" si="1400"/>
        <v>0.57875570776255703</v>
      </c>
      <c r="L1354" s="17">
        <f t="shared" ca="1" si="1400"/>
        <v>0.60769977168949763</v>
      </c>
      <c r="M1354" s="17">
        <f t="shared" ca="1" si="1400"/>
        <v>0.63639269406392684</v>
      </c>
      <c r="N1354" s="17">
        <f t="shared" ca="1" si="1400"/>
        <v>0.65070776255707763</v>
      </c>
      <c r="O1354" s="18">
        <v>3</v>
      </c>
      <c r="Q1354" s="19">
        <f t="shared" ca="1" si="1398"/>
        <v>792.73199999999997</v>
      </c>
      <c r="R1354" t="s">
        <v>67</v>
      </c>
      <c r="S1354">
        <v>2073</v>
      </c>
      <c r="T1354" s="17">
        <v>562.904</v>
      </c>
      <c r="U1354" s="17">
        <v>613.35900000000004</v>
      </c>
      <c r="V1354" s="17">
        <v>792.73199999999997</v>
      </c>
    </row>
    <row r="1355" spans="1:22" x14ac:dyDescent="0.45">
      <c r="A1355" t="str">
        <f t="shared" ref="A1355:B1355" si="1404">A1187</f>
        <v>ATG</v>
      </c>
      <c r="B1355" t="str">
        <f t="shared" si="1404"/>
        <v>Antigua and Barbuda</v>
      </c>
      <c r="C1355" s="6">
        <f t="shared" si="1370"/>
        <v>9</v>
      </c>
      <c r="E1355" t="str">
        <f t="shared" si="1396"/>
        <v>NatGrdExt_ATG_9</v>
      </c>
      <c r="F1355" s="17">
        <f t="shared" ca="1" si="1337"/>
        <v>3.5662100456621E-2</v>
      </c>
      <c r="G1355" s="17">
        <f t="shared" ca="1" si="1400"/>
        <v>3.7985159817351594E-2</v>
      </c>
      <c r="H1355" s="17">
        <f t="shared" ca="1" si="1400"/>
        <v>4.1752283105022825E-2</v>
      </c>
      <c r="I1355" s="17">
        <f t="shared" ca="1" si="1400"/>
        <v>4.4263698630136981E-2</v>
      </c>
      <c r="J1355" s="17">
        <f t="shared" ca="1" si="1400"/>
        <v>4.633561643835616E-2</v>
      </c>
      <c r="K1355" s="17">
        <f t="shared" ca="1" si="1400"/>
        <v>4.8909817351598169E-2</v>
      </c>
      <c r="L1355" s="17">
        <f t="shared" ca="1" si="1400"/>
        <v>5.1358447488584466E-2</v>
      </c>
      <c r="M1355" s="17">
        <f t="shared" ca="1" si="1400"/>
        <v>5.3869863013698623E-2</v>
      </c>
      <c r="N1355" s="17">
        <f t="shared" ca="1" si="1400"/>
        <v>5.5062785388127852E-2</v>
      </c>
      <c r="O1355" s="18">
        <v>3</v>
      </c>
      <c r="Q1355" s="19">
        <f t="shared" ca="1" si="1398"/>
        <v>799.33</v>
      </c>
      <c r="R1355" t="s">
        <v>67</v>
      </c>
      <c r="S1355">
        <v>2074</v>
      </c>
      <c r="T1355" s="17">
        <v>562.64200000000005</v>
      </c>
      <c r="U1355" s="17">
        <v>614.00599999999997</v>
      </c>
      <c r="V1355" s="17">
        <v>799.33</v>
      </c>
    </row>
    <row r="1356" spans="1:22" x14ac:dyDescent="0.45">
      <c r="A1356" t="str">
        <f t="shared" ref="A1356:B1356" si="1405">A1188</f>
        <v>AUS</v>
      </c>
      <c r="B1356" t="str">
        <f t="shared" si="1405"/>
        <v>Australia</v>
      </c>
      <c r="C1356" s="6">
        <f t="shared" si="1370"/>
        <v>9</v>
      </c>
      <c r="E1356" t="str">
        <f t="shared" si="1396"/>
        <v>NatGrdExt_AUS_9</v>
      </c>
      <c r="F1356" s="17">
        <f t="shared" ca="1" si="1337"/>
        <v>18.730702054794516</v>
      </c>
      <c r="G1356" s="17">
        <f t="shared" ca="1" si="1400"/>
        <v>19.427871004566207</v>
      </c>
      <c r="H1356" s="17">
        <f t="shared" ca="1" si="1400"/>
        <v>20.343533105022829</v>
      </c>
      <c r="I1356" s="17">
        <f t="shared" ca="1" si="1400"/>
        <v>21.033607305936069</v>
      </c>
      <c r="J1356" s="17">
        <f t="shared" ca="1" si="1400"/>
        <v>21.717026255707758</v>
      </c>
      <c r="K1356" s="17">
        <f t="shared" ca="1" si="1400"/>
        <v>22.351912100456619</v>
      </c>
      <c r="L1356" s="17">
        <f t="shared" ca="1" si="1400"/>
        <v>22.948184931506848</v>
      </c>
      <c r="M1356" s="17">
        <f t="shared" ca="1" si="1400"/>
        <v>23.728042237442921</v>
      </c>
      <c r="N1356" s="17">
        <f t="shared" ca="1" si="1400"/>
        <v>24.225176940639265</v>
      </c>
      <c r="O1356" s="18">
        <v>3</v>
      </c>
      <c r="Q1356" s="19">
        <f t="shared" ca="1" si="1398"/>
        <v>805.596</v>
      </c>
      <c r="R1356" t="s">
        <v>67</v>
      </c>
      <c r="S1356">
        <v>2075</v>
      </c>
      <c r="T1356" s="17">
        <v>562.03700000000003</v>
      </c>
      <c r="U1356" s="17">
        <v>614.28800000000001</v>
      </c>
      <c r="V1356" s="17">
        <v>805.596</v>
      </c>
    </row>
    <row r="1357" spans="1:22" x14ac:dyDescent="0.45">
      <c r="A1357" t="str">
        <f t="shared" ref="A1357:B1357" si="1406">A1189</f>
        <v>AUT</v>
      </c>
      <c r="B1357" t="str">
        <f t="shared" si="1406"/>
        <v>Austria</v>
      </c>
      <c r="C1357" s="6">
        <f t="shared" si="1370"/>
        <v>9</v>
      </c>
      <c r="E1357" t="str">
        <f t="shared" si="1396"/>
        <v>NatGrdExt_AUT_9</v>
      </c>
      <c r="F1357" s="17">
        <f t="shared" ca="1" si="1337"/>
        <v>5.2698915525114147</v>
      </c>
      <c r="G1357" s="17">
        <f t="shared" ca="1" si="1400"/>
        <v>5.3903139269406388</v>
      </c>
      <c r="H1357" s="17">
        <f t="shared" ca="1" si="1400"/>
        <v>5.4689840182648393</v>
      </c>
      <c r="I1357" s="17">
        <f t="shared" ca="1" si="1400"/>
        <v>5.4689840182648393</v>
      </c>
      <c r="J1357" s="17">
        <f t="shared" ca="1" si="1400"/>
        <v>5.4689840182648393</v>
      </c>
      <c r="K1357" s="17">
        <f t="shared" ca="1" si="1400"/>
        <v>5.4689840182648393</v>
      </c>
      <c r="L1357" s="17">
        <f t="shared" ca="1" si="1400"/>
        <v>5.4689840182648393</v>
      </c>
      <c r="M1357" s="17">
        <f t="shared" ca="1" si="1400"/>
        <v>5.4689840182648393</v>
      </c>
      <c r="N1357" s="17">
        <f t="shared" ca="1" si="1400"/>
        <v>5.4689840182648393</v>
      </c>
      <c r="O1357" s="18">
        <v>3</v>
      </c>
      <c r="Q1357" s="19">
        <f t="shared" ca="1" si="1398"/>
        <v>811.55100000000004</v>
      </c>
      <c r="R1357" t="s">
        <v>67</v>
      </c>
      <c r="S1357">
        <v>2076</v>
      </c>
      <c r="T1357" s="17">
        <v>561.09500000000003</v>
      </c>
      <c r="U1357" s="17">
        <v>614.22199999999998</v>
      </c>
      <c r="V1357" s="17">
        <v>811.55100000000004</v>
      </c>
    </row>
    <row r="1358" spans="1:22" x14ac:dyDescent="0.45">
      <c r="A1358" t="str">
        <f t="shared" ref="A1358:B1358" si="1407">A1190</f>
        <v>AZE</v>
      </c>
      <c r="B1358" t="str">
        <f t="shared" si="1407"/>
        <v>Azerbaijan</v>
      </c>
      <c r="C1358" s="6">
        <f t="shared" si="1370"/>
        <v>9</v>
      </c>
      <c r="E1358" t="str">
        <f t="shared" si="1396"/>
        <v>NatGrdExt_AZE_9</v>
      </c>
      <c r="F1358" s="17">
        <f t="shared" ca="1" si="1337"/>
        <v>1.4046347031963469</v>
      </c>
      <c r="G1358" s="17">
        <f t="shared" ca="1" si="1400"/>
        <v>1.5147602739726027</v>
      </c>
      <c r="H1358" s="17">
        <f t="shared" ca="1" si="1400"/>
        <v>1.7201312785388125</v>
      </c>
      <c r="I1358" s="17">
        <f t="shared" ca="1" si="1400"/>
        <v>1.8868892694063926</v>
      </c>
      <c r="J1358" s="17">
        <f t="shared" ca="1" si="1400"/>
        <v>2.0124600456620998</v>
      </c>
      <c r="K1358" s="17">
        <f t="shared" ca="1" si="1400"/>
        <v>2.1125399543378989</v>
      </c>
      <c r="L1358" s="17">
        <f t="shared" ca="1" si="1400"/>
        <v>2.1984303652968031</v>
      </c>
      <c r="M1358" s="17">
        <f t="shared" ca="1" si="1400"/>
        <v>2.2885273972602738</v>
      </c>
      <c r="N1358" s="17">
        <f t="shared" ca="1" si="1400"/>
        <v>2.3344863013698629</v>
      </c>
      <c r="O1358" s="18">
        <v>3</v>
      </c>
      <c r="Q1358" s="19">
        <f t="shared" ca="1" si="1398"/>
        <v>817.20799999999997</v>
      </c>
      <c r="R1358" t="s">
        <v>67</v>
      </c>
      <c r="S1358">
        <v>2077</v>
      </c>
      <c r="T1358" s="17">
        <v>559.84299999999996</v>
      </c>
      <c r="U1358" s="17">
        <v>613.82600000000002</v>
      </c>
      <c r="V1358" s="17">
        <v>817.20799999999997</v>
      </c>
    </row>
    <row r="1359" spans="1:22" x14ac:dyDescent="0.45">
      <c r="A1359" t="str">
        <f t="shared" ref="A1359:B1359" si="1408">A1191</f>
        <v>BDI</v>
      </c>
      <c r="B1359" t="str">
        <f t="shared" si="1408"/>
        <v>Burundi</v>
      </c>
      <c r="C1359" s="6">
        <f t="shared" si="1370"/>
        <v>9</v>
      </c>
      <c r="E1359" t="str">
        <f t="shared" si="1396"/>
        <v>NatGrdExt_BDI_9</v>
      </c>
      <c r="F1359" s="17">
        <f t="shared" ca="1" si="1337"/>
        <v>0.13567922374429223</v>
      </c>
      <c r="G1359" s="17">
        <f t="shared" ca="1" si="1400"/>
        <v>0.18779109589041096</v>
      </c>
      <c r="H1359" s="17">
        <f t="shared" ca="1" si="1400"/>
        <v>0.3410502283105023</v>
      </c>
      <c r="I1359" s="17">
        <f t="shared" ca="1" si="1400"/>
        <v>0.58999429223744282</v>
      </c>
      <c r="J1359" s="17">
        <f t="shared" ca="1" si="1400"/>
        <v>0.96563926940639266</v>
      </c>
      <c r="K1359" s="17">
        <f t="shared" ca="1" si="1400"/>
        <v>1.4929109589041094</v>
      </c>
      <c r="L1359" s="17">
        <f t="shared" ca="1" si="1400"/>
        <v>2.1785273972602734</v>
      </c>
      <c r="M1359" s="17">
        <f t="shared" ca="1" si="1400"/>
        <v>2.9838127853881278</v>
      </c>
      <c r="N1359" s="17">
        <f t="shared" ca="1" si="1400"/>
        <v>3.4096232876712325</v>
      </c>
      <c r="O1359" s="18">
        <v>3</v>
      </c>
      <c r="Q1359" s="19">
        <f t="shared" ca="1" si="1398"/>
        <v>822.58699999999999</v>
      </c>
      <c r="R1359" t="s">
        <v>67</v>
      </c>
      <c r="S1359">
        <v>2078</v>
      </c>
      <c r="T1359" s="17">
        <v>558.28700000000003</v>
      </c>
      <c r="U1359" s="17">
        <v>613.12099999999998</v>
      </c>
      <c r="V1359" s="17">
        <v>822.58699999999999</v>
      </c>
    </row>
    <row r="1360" spans="1:22" x14ac:dyDescent="0.45">
      <c r="A1360" t="str">
        <f t="shared" ref="A1360:B1360" si="1409">A1192</f>
        <v>BEL</v>
      </c>
      <c r="B1360" t="str">
        <f t="shared" si="1409"/>
        <v>Belgium</v>
      </c>
      <c r="C1360" s="6">
        <f t="shared" si="1370"/>
        <v>9</v>
      </c>
      <c r="E1360" t="str">
        <f t="shared" si="1396"/>
        <v>NatGrdExt_BEL_9</v>
      </c>
      <c r="F1360" s="17">
        <f t="shared" ca="1" si="1337"/>
        <v>6.1043093607305927</v>
      </c>
      <c r="G1360" s="17">
        <f t="shared" ca="1" si="1400"/>
        <v>6.1977340182648391</v>
      </c>
      <c r="H1360" s="17">
        <f t="shared" ca="1" si="1400"/>
        <v>6.334103881278538</v>
      </c>
      <c r="I1360" s="17">
        <f t="shared" ca="1" si="1400"/>
        <v>6.4378881278538804</v>
      </c>
      <c r="J1360" s="17">
        <f t="shared" ca="1" si="1400"/>
        <v>6.5674143835616432</v>
      </c>
      <c r="K1360" s="17">
        <f t="shared" ca="1" si="1400"/>
        <v>6.7523801369863001</v>
      </c>
      <c r="L1360" s="17">
        <f t="shared" ca="1" si="1400"/>
        <v>7.0044006849315066</v>
      </c>
      <c r="M1360" s="17">
        <f t="shared" ca="1" si="1400"/>
        <v>7.3379166666666658</v>
      </c>
      <c r="N1360" s="17">
        <f t="shared" ca="1" si="1400"/>
        <v>7.5337442922374427</v>
      </c>
      <c r="O1360" s="18">
        <v>3</v>
      </c>
      <c r="Q1360" s="19">
        <f t="shared" ca="1" si="1398"/>
        <v>827.70500000000004</v>
      </c>
      <c r="R1360" t="s">
        <v>67</v>
      </c>
      <c r="S1360">
        <v>2079</v>
      </c>
      <c r="T1360" s="17">
        <v>556.45100000000002</v>
      </c>
      <c r="U1360" s="17">
        <v>612.125</v>
      </c>
      <c r="V1360" s="17">
        <v>827.70500000000004</v>
      </c>
    </row>
    <row r="1361" spans="1:22" x14ac:dyDescent="0.45">
      <c r="A1361" t="str">
        <f t="shared" ref="A1361:B1361" si="1410">A1193</f>
        <v>BEN</v>
      </c>
      <c r="B1361" t="str">
        <f t="shared" si="1410"/>
        <v>Benin</v>
      </c>
      <c r="C1361" s="6">
        <f t="shared" si="1370"/>
        <v>9</v>
      </c>
      <c r="E1361" t="str">
        <f t="shared" si="1396"/>
        <v>NatGrdExt_BEN_9</v>
      </c>
      <c r="F1361" s="17">
        <f t="shared" ref="F1361:F1424" ca="1" si="1411">SUMIFS($Q$5:$Q$19999,$R$5:$R$19999,RIGHT($A1361,3),$S$5:$S$19999,F$4)*VLOOKUP($C1361,$Y$5:$Z$15,2,FALSE)/8.76+SUMIF($Y$5:$Y$15,$C1361,$AA$5:$AA$15)</f>
        <v>0.14515981735159816</v>
      </c>
      <c r="G1361" s="17">
        <f t="shared" ref="G1361:N1370" ca="1" si="1412">MAX(F1361,SUMIFS($Q$5:$Q$19999,$R$5:$R$19999,RIGHT($A1361,3),$S$5:$S$19999,G$4)*VLOOKUP($C1361,$Y$5:$Z$15,2,FALSE)/8.76)+SUMIF($Y$5:$Y$15,$C1361,$AA$5:$AA$15)</f>
        <v>0.20179223744292235</v>
      </c>
      <c r="H1361" s="17">
        <f t="shared" ca="1" si="1412"/>
        <v>0.37432648401826479</v>
      </c>
      <c r="I1361" s="17">
        <f t="shared" ca="1" si="1412"/>
        <v>0.65886986301369854</v>
      </c>
      <c r="J1361" s="17">
        <f t="shared" ca="1" si="1412"/>
        <v>1.1015068493150684</v>
      </c>
      <c r="K1361" s="17">
        <f t="shared" ca="1" si="1412"/>
        <v>1.7420433789954335</v>
      </c>
      <c r="L1361" s="17">
        <f t="shared" ca="1" si="1412"/>
        <v>2.5923458904109586</v>
      </c>
      <c r="M1361" s="17">
        <f t="shared" ca="1" si="1412"/>
        <v>3.6173801369863012</v>
      </c>
      <c r="N1361" s="17">
        <f t="shared" ca="1" si="1412"/>
        <v>4.170582191780821</v>
      </c>
      <c r="O1361" s="18">
        <v>3</v>
      </c>
      <c r="Q1361" s="19">
        <f t="shared" ca="1" si="1398"/>
        <v>832.58100000000002</v>
      </c>
      <c r="R1361" t="s">
        <v>67</v>
      </c>
      <c r="S1361">
        <v>2080</v>
      </c>
      <c r="T1361" s="17">
        <v>554.34500000000003</v>
      </c>
      <c r="U1361" s="17">
        <v>610.85500000000002</v>
      </c>
      <c r="V1361" s="17">
        <v>832.58100000000002</v>
      </c>
    </row>
    <row r="1362" spans="1:22" x14ac:dyDescent="0.45">
      <c r="A1362" t="str">
        <f t="shared" ref="A1362:B1362" si="1413">A1194</f>
        <v>BFA</v>
      </c>
      <c r="B1362" t="str">
        <f t="shared" si="1413"/>
        <v>Burkina Faso</v>
      </c>
      <c r="C1362" s="6">
        <f t="shared" si="1370"/>
        <v>9</v>
      </c>
      <c r="E1362" t="str">
        <f t="shared" si="1396"/>
        <v>NatGrdExt_BFA_9</v>
      </c>
      <c r="F1362" s="17">
        <f t="shared" ca="1" si="1411"/>
        <v>0.23940068493150682</v>
      </c>
      <c r="G1362" s="17">
        <f t="shared" ca="1" si="1412"/>
        <v>0.34481735159817345</v>
      </c>
      <c r="H1362" s="17">
        <f t="shared" ca="1" si="1412"/>
        <v>0.69855022831050217</v>
      </c>
      <c r="I1362" s="17">
        <f t="shared" ca="1" si="1412"/>
        <v>1.3454280821917806</v>
      </c>
      <c r="J1362" s="17">
        <f t="shared" ca="1" si="1412"/>
        <v>2.4504509132420091</v>
      </c>
      <c r="K1362" s="17">
        <f t="shared" ca="1" si="1412"/>
        <v>4.1976426940639264</v>
      </c>
      <c r="L1362" s="17">
        <f t="shared" ca="1" si="1412"/>
        <v>6.7365582191780815</v>
      </c>
      <c r="M1362" s="17">
        <f t="shared" ca="1" si="1412"/>
        <v>10.099594748858447</v>
      </c>
      <c r="N1362" s="17">
        <f t="shared" ca="1" si="1412"/>
        <v>12.045062785388128</v>
      </c>
      <c r="O1362" s="18">
        <v>3</v>
      </c>
      <c r="Q1362" s="19">
        <f t="shared" ca="1" si="1398"/>
        <v>837.23099999999999</v>
      </c>
      <c r="R1362" t="s">
        <v>67</v>
      </c>
      <c r="S1362">
        <v>2081</v>
      </c>
      <c r="T1362" s="17">
        <v>551.98500000000001</v>
      </c>
      <c r="U1362" s="17">
        <v>609.327</v>
      </c>
      <c r="V1362" s="17">
        <v>837.23099999999999</v>
      </c>
    </row>
    <row r="1363" spans="1:22" x14ac:dyDescent="0.45">
      <c r="A1363" t="str">
        <f t="shared" ref="A1363:B1363" si="1414">A1195</f>
        <v>BGD</v>
      </c>
      <c r="B1363" t="str">
        <f t="shared" si="1414"/>
        <v>Bangladesh</v>
      </c>
      <c r="C1363" s="6">
        <f t="shared" si="1370"/>
        <v>9</v>
      </c>
      <c r="E1363" t="str">
        <f t="shared" si="1396"/>
        <v>NatGrdExt_BGD_9</v>
      </c>
      <c r="F1363" s="17">
        <f t="shared" ca="1" si="1411"/>
        <v>7.7742123287671223</v>
      </c>
      <c r="G1363" s="17">
        <f t="shared" ca="1" si="1412"/>
        <v>11.255285388127852</v>
      </c>
      <c r="H1363" s="17">
        <f t="shared" ca="1" si="1412"/>
        <v>20.933401826484015</v>
      </c>
      <c r="I1363" s="17">
        <f t="shared" ca="1" si="1412"/>
        <v>32.250656392694061</v>
      </c>
      <c r="J1363" s="17">
        <f t="shared" ca="1" si="1412"/>
        <v>41.942711187214613</v>
      </c>
      <c r="K1363" s="17">
        <f t="shared" ca="1" si="1412"/>
        <v>48.391837899543376</v>
      </c>
      <c r="L1363" s="17">
        <f t="shared" ca="1" si="1412"/>
        <v>52.27392123287671</v>
      </c>
      <c r="M1363" s="17">
        <f t="shared" ca="1" si="1412"/>
        <v>54.746347031963467</v>
      </c>
      <c r="N1363" s="17">
        <f t="shared" ca="1" si="1412"/>
        <v>55.778915525114144</v>
      </c>
      <c r="O1363" s="18">
        <v>3</v>
      </c>
      <c r="Q1363" s="19">
        <f t="shared" ca="1" si="1398"/>
        <v>841.673</v>
      </c>
      <c r="R1363" t="s">
        <v>67</v>
      </c>
      <c r="S1363">
        <v>2082</v>
      </c>
      <c r="T1363" s="17">
        <v>549.38900000000001</v>
      </c>
      <c r="U1363" s="17">
        <v>607.55799999999999</v>
      </c>
      <c r="V1363" s="17">
        <v>841.673</v>
      </c>
    </row>
    <row r="1364" spans="1:22" x14ac:dyDescent="0.45">
      <c r="A1364" t="str">
        <f t="shared" ref="A1364:B1364" si="1415">A1196</f>
        <v>BGR</v>
      </c>
      <c r="B1364" t="str">
        <f t="shared" si="1415"/>
        <v>Bulgaria</v>
      </c>
      <c r="C1364" s="6">
        <f t="shared" si="1370"/>
        <v>9</v>
      </c>
      <c r="E1364" t="str">
        <f t="shared" si="1396"/>
        <v>NatGrdExt_BGR_9</v>
      </c>
      <c r="F1364" s="17">
        <f t="shared" ca="1" si="1411"/>
        <v>2.094583333333333</v>
      </c>
      <c r="G1364" s="17">
        <f t="shared" ca="1" si="1412"/>
        <v>2.094583333333333</v>
      </c>
      <c r="H1364" s="17">
        <f t="shared" ca="1" si="1412"/>
        <v>2.094583333333333</v>
      </c>
      <c r="I1364" s="17">
        <f t="shared" ca="1" si="1412"/>
        <v>2.094583333333333</v>
      </c>
      <c r="J1364" s="17">
        <f t="shared" ca="1" si="1412"/>
        <v>2.094583333333333</v>
      </c>
      <c r="K1364" s="17">
        <f t="shared" ca="1" si="1412"/>
        <v>2.094583333333333</v>
      </c>
      <c r="L1364" s="17">
        <f t="shared" ca="1" si="1412"/>
        <v>2.094583333333333</v>
      </c>
      <c r="M1364" s="17">
        <f t="shared" ca="1" si="1412"/>
        <v>2.094583333333333</v>
      </c>
      <c r="N1364" s="17">
        <f t="shared" ca="1" si="1412"/>
        <v>2.1024315068493147</v>
      </c>
      <c r="O1364" s="18">
        <v>3</v>
      </c>
      <c r="Q1364" s="19">
        <f t="shared" ca="1" si="1398"/>
        <v>845.93</v>
      </c>
      <c r="R1364" t="s">
        <v>67</v>
      </c>
      <c r="S1364">
        <v>2083</v>
      </c>
      <c r="T1364" s="17">
        <v>546.57899999999995</v>
      </c>
      <c r="U1364" s="17">
        <v>605.56100000000004</v>
      </c>
      <c r="V1364" s="17">
        <v>845.93</v>
      </c>
    </row>
    <row r="1365" spans="1:22" x14ac:dyDescent="0.45">
      <c r="A1365" t="str">
        <f t="shared" ref="A1365:B1365" si="1416">A1197</f>
        <v>BHR</v>
      </c>
      <c r="B1365" t="str">
        <f t="shared" si="1416"/>
        <v>Bahrain</v>
      </c>
      <c r="C1365" s="6">
        <f t="shared" si="1370"/>
        <v>9</v>
      </c>
      <c r="E1365" t="str">
        <f t="shared" si="1396"/>
        <v>NatGrdExt_BHR_9</v>
      </c>
      <c r="F1365" s="17">
        <f t="shared" ca="1" si="1411"/>
        <v>2.1065753424657534</v>
      </c>
      <c r="G1365" s="17">
        <f t="shared" ca="1" si="1412"/>
        <v>2.1330707762557073</v>
      </c>
      <c r="H1365" s="17">
        <f t="shared" ca="1" si="1412"/>
        <v>2.2667408675799083</v>
      </c>
      <c r="I1365" s="17">
        <f t="shared" ca="1" si="1412"/>
        <v>2.3619863013698628</v>
      </c>
      <c r="J1365" s="17">
        <f t="shared" ca="1" si="1412"/>
        <v>2.3942579908675796</v>
      </c>
      <c r="K1365" s="17">
        <f t="shared" ca="1" si="1412"/>
        <v>2.4089497716894979</v>
      </c>
      <c r="L1365" s="17">
        <f t="shared" ca="1" si="1412"/>
        <v>2.4171746575342468</v>
      </c>
      <c r="M1365" s="17">
        <f t="shared" ca="1" si="1412"/>
        <v>2.4717979452054792</v>
      </c>
      <c r="N1365" s="17">
        <f t="shared" ca="1" si="1412"/>
        <v>2.5121061643835616</v>
      </c>
      <c r="O1365" s="18">
        <v>3</v>
      </c>
      <c r="Q1365" s="19">
        <f t="shared" ca="1" si="1398"/>
        <v>850.01499999999999</v>
      </c>
      <c r="R1365" t="s">
        <v>67</v>
      </c>
      <c r="S1365">
        <v>2084</v>
      </c>
      <c r="T1365" s="17">
        <v>543.56899999999996</v>
      </c>
      <c r="U1365" s="17">
        <v>603.35599999999999</v>
      </c>
      <c r="V1365" s="17">
        <v>850.01499999999999</v>
      </c>
    </row>
    <row r="1366" spans="1:22" x14ac:dyDescent="0.45">
      <c r="A1366" t="str">
        <f t="shared" ref="A1366:B1366" si="1417">A1198</f>
        <v>BHS</v>
      </c>
      <c r="B1366" t="str">
        <f t="shared" si="1417"/>
        <v>The Bahamas</v>
      </c>
      <c r="C1366" s="6">
        <f t="shared" si="1370"/>
        <v>9</v>
      </c>
      <c r="E1366" t="str">
        <f t="shared" si="1396"/>
        <v>NatGrdExt_BHS_9</v>
      </c>
      <c r="F1366" s="17">
        <f t="shared" ca="1" si="1411"/>
        <v>0.14685502283105023</v>
      </c>
      <c r="G1366" s="17">
        <f t="shared" ca="1" si="1412"/>
        <v>0.15206621004566209</v>
      </c>
      <c r="H1366" s="17">
        <f t="shared" ca="1" si="1412"/>
        <v>0.15878424657534243</v>
      </c>
      <c r="I1366" s="17">
        <f t="shared" ca="1" si="1412"/>
        <v>0.16135844748858444</v>
      </c>
      <c r="J1366" s="17">
        <f t="shared" ca="1" si="1412"/>
        <v>0.16135844748858444</v>
      </c>
      <c r="K1366" s="17">
        <f t="shared" ca="1" si="1412"/>
        <v>0.16135844748858444</v>
      </c>
      <c r="L1366" s="17">
        <f t="shared" ca="1" si="1412"/>
        <v>0.16135844748858444</v>
      </c>
      <c r="M1366" s="17">
        <f t="shared" ca="1" si="1412"/>
        <v>0.16135844748858444</v>
      </c>
      <c r="N1366" s="17">
        <f t="shared" ca="1" si="1412"/>
        <v>0.16135844748858444</v>
      </c>
      <c r="O1366" s="18">
        <v>3</v>
      </c>
      <c r="Q1366" s="19">
        <f t="shared" ca="1" si="1398"/>
        <v>853.95100000000002</v>
      </c>
      <c r="R1366" t="s">
        <v>67</v>
      </c>
      <c r="S1366">
        <v>2085</v>
      </c>
      <c r="T1366" s="17">
        <v>540.37900000000002</v>
      </c>
      <c r="U1366" s="17">
        <v>600.95299999999997</v>
      </c>
      <c r="V1366" s="17">
        <v>853.95100000000002</v>
      </c>
    </row>
    <row r="1367" spans="1:22" x14ac:dyDescent="0.45">
      <c r="A1367" t="str">
        <f t="shared" ref="A1367:B1367" si="1418">A1199</f>
        <v>BIH</v>
      </c>
      <c r="B1367" t="str">
        <f t="shared" si="1418"/>
        <v>Bosnia and Herzegovina</v>
      </c>
      <c r="C1367" s="6">
        <f t="shared" si="1370"/>
        <v>9</v>
      </c>
      <c r="E1367" t="str">
        <f t="shared" si="1396"/>
        <v>NatGrdExt_BIH_9</v>
      </c>
      <c r="F1367" s="17">
        <f t="shared" ca="1" si="1411"/>
        <v>1.1890924657534245</v>
      </c>
      <c r="G1367" s="17">
        <f t="shared" ca="1" si="1412"/>
        <v>1.3917009132420091</v>
      </c>
      <c r="H1367" s="17">
        <f t="shared" ca="1" si="1412"/>
        <v>1.777517123287671</v>
      </c>
      <c r="I1367" s="17">
        <f t="shared" ca="1" si="1412"/>
        <v>2.059737442922374</v>
      </c>
      <c r="J1367" s="17">
        <f t="shared" ca="1" si="1412"/>
        <v>2.2433219178082187</v>
      </c>
      <c r="K1367" s="17">
        <f t="shared" ca="1" si="1412"/>
        <v>2.3470433789954335</v>
      </c>
      <c r="L1367" s="17">
        <f t="shared" ca="1" si="1412"/>
        <v>2.3897374429223741</v>
      </c>
      <c r="M1367" s="17">
        <f t="shared" ca="1" si="1412"/>
        <v>2.4252111872146118</v>
      </c>
      <c r="N1367" s="17">
        <f t="shared" ca="1" si="1412"/>
        <v>2.4474372146118717</v>
      </c>
      <c r="O1367" s="18">
        <v>3</v>
      </c>
      <c r="Q1367" s="19">
        <f t="shared" ca="1" si="1398"/>
        <v>857.75599999999997</v>
      </c>
      <c r="R1367" t="s">
        <v>67</v>
      </c>
      <c r="S1367">
        <v>2086</v>
      </c>
      <c r="T1367" s="17">
        <v>537.03</v>
      </c>
      <c r="U1367" s="17">
        <v>598.36699999999996</v>
      </c>
      <c r="V1367" s="17">
        <v>857.75599999999997</v>
      </c>
    </row>
    <row r="1368" spans="1:22" x14ac:dyDescent="0.45">
      <c r="A1368" t="str">
        <f t="shared" ref="A1368:B1368" si="1419">A1200</f>
        <v>BLR</v>
      </c>
      <c r="B1368" t="str">
        <f t="shared" si="1419"/>
        <v>Belarus</v>
      </c>
      <c r="C1368" s="6">
        <f t="shared" si="1370"/>
        <v>9</v>
      </c>
      <c r="E1368" t="str">
        <f t="shared" si="1396"/>
        <v>NatGrdExt_BLR_9</v>
      </c>
      <c r="F1368" s="17">
        <f t="shared" ca="1" si="1411"/>
        <v>2.2523002283105016</v>
      </c>
      <c r="G1368" s="17">
        <f t="shared" ca="1" si="1412"/>
        <v>2.2559417808219173</v>
      </c>
      <c r="H1368" s="17">
        <f t="shared" ca="1" si="1412"/>
        <v>2.2559417808219173</v>
      </c>
      <c r="I1368" s="17">
        <f t="shared" ca="1" si="1412"/>
        <v>2.2620319634703194</v>
      </c>
      <c r="J1368" s="17">
        <f t="shared" ca="1" si="1412"/>
        <v>2.2620319634703194</v>
      </c>
      <c r="K1368" s="17">
        <f t="shared" ca="1" si="1412"/>
        <v>2.2620319634703194</v>
      </c>
      <c r="L1368" s="17">
        <f t="shared" ca="1" si="1412"/>
        <v>2.2886529680365295</v>
      </c>
      <c r="M1368" s="17">
        <f t="shared" ca="1" si="1412"/>
        <v>2.3428995433789952</v>
      </c>
      <c r="N1368" s="17">
        <f t="shared" ca="1" si="1412"/>
        <v>2.3766152968036525</v>
      </c>
      <c r="O1368" s="18">
        <v>3</v>
      </c>
      <c r="Q1368" s="19">
        <f t="shared" ca="1" si="1398"/>
        <v>861.44299999999998</v>
      </c>
      <c r="R1368" t="s">
        <v>67</v>
      </c>
      <c r="S1368">
        <v>2087</v>
      </c>
      <c r="T1368" s="17">
        <v>533.52200000000005</v>
      </c>
      <c r="U1368" s="17">
        <v>595.61599999999999</v>
      </c>
      <c r="V1368" s="17">
        <v>861.44299999999998</v>
      </c>
    </row>
    <row r="1369" spans="1:22" x14ac:dyDescent="0.45">
      <c r="A1369" t="str">
        <f t="shared" ref="A1369:B1369" si="1420">A1201</f>
        <v>BLZ</v>
      </c>
      <c r="B1369" t="str">
        <f t="shared" si="1420"/>
        <v>Belize</v>
      </c>
      <c r="C1369" s="6">
        <f t="shared" si="1370"/>
        <v>9</v>
      </c>
      <c r="E1369" t="str">
        <f t="shared" si="1396"/>
        <v>NatGrdExt_BLZ_9</v>
      </c>
      <c r="F1369" s="17">
        <f t="shared" ca="1" si="1411"/>
        <v>0.15445205479452054</v>
      </c>
      <c r="G1369" s="17">
        <f t="shared" ca="1" si="1412"/>
        <v>0.16901826484018265</v>
      </c>
      <c r="H1369" s="17">
        <f t="shared" ca="1" si="1412"/>
        <v>0.19877853881278537</v>
      </c>
      <c r="I1369" s="17">
        <f t="shared" ca="1" si="1412"/>
        <v>0.22872716894977163</v>
      </c>
      <c r="J1369" s="17">
        <f t="shared" ca="1" si="1412"/>
        <v>0.25855022831050228</v>
      </c>
      <c r="K1369" s="17">
        <f t="shared" ca="1" si="1412"/>
        <v>0.28837328767123288</v>
      </c>
      <c r="L1369" s="17">
        <f t="shared" ca="1" si="1412"/>
        <v>0.31675228310502279</v>
      </c>
      <c r="M1369" s="17">
        <f t="shared" ca="1" si="1412"/>
        <v>0.34318493150684926</v>
      </c>
      <c r="N1369" s="17">
        <f t="shared" ca="1" si="1412"/>
        <v>0.35655821917808217</v>
      </c>
      <c r="O1369" s="18">
        <v>3</v>
      </c>
      <c r="Q1369" s="19">
        <f t="shared" ca="1" si="1398"/>
        <v>865.03300000000002</v>
      </c>
      <c r="R1369" t="s">
        <v>67</v>
      </c>
      <c r="S1369">
        <v>2088</v>
      </c>
      <c r="T1369" s="17">
        <v>529.86800000000005</v>
      </c>
      <c r="U1369" s="17">
        <v>592.71199999999999</v>
      </c>
      <c r="V1369" s="17">
        <v>865.03300000000002</v>
      </c>
    </row>
    <row r="1370" spans="1:22" x14ac:dyDescent="0.45">
      <c r="A1370" t="str">
        <f t="shared" ref="A1370:B1370" si="1421">A1202</f>
        <v>BOL</v>
      </c>
      <c r="B1370" t="str">
        <f t="shared" si="1421"/>
        <v>Bolivia</v>
      </c>
      <c r="C1370" s="6">
        <f t="shared" si="1370"/>
        <v>9</v>
      </c>
      <c r="E1370" t="str">
        <f t="shared" si="1396"/>
        <v>NatGrdExt_BOL_9</v>
      </c>
      <c r="F1370" s="17">
        <f t="shared" ca="1" si="1411"/>
        <v>0.78236872146118719</v>
      </c>
      <c r="G1370" s="17">
        <f t="shared" ca="1" si="1412"/>
        <v>0.99954337899543366</v>
      </c>
      <c r="H1370" s="17">
        <f t="shared" ca="1" si="1412"/>
        <v>1.5976997716894974</v>
      </c>
      <c r="I1370" s="17">
        <f t="shared" ca="1" si="1412"/>
        <v>2.4482534246575338</v>
      </c>
      <c r="J1370" s="17">
        <f t="shared" ca="1" si="1412"/>
        <v>3.5842294520547946</v>
      </c>
      <c r="K1370" s="17">
        <f t="shared" ca="1" si="1412"/>
        <v>4.9798230593607293</v>
      </c>
      <c r="L1370" s="17">
        <f t="shared" ca="1" si="1412"/>
        <v>6.5778995433789946</v>
      </c>
      <c r="M1370" s="17">
        <f t="shared" ca="1" si="1412"/>
        <v>8.2881107305936066</v>
      </c>
      <c r="N1370" s="17">
        <f t="shared" ca="1" si="1412"/>
        <v>9.1527910958904091</v>
      </c>
      <c r="O1370" s="18">
        <v>3</v>
      </c>
      <c r="Q1370" s="19">
        <f t="shared" ca="1" si="1398"/>
        <v>868.53399999999999</v>
      </c>
      <c r="R1370" t="s">
        <v>67</v>
      </c>
      <c r="S1370">
        <v>2089</v>
      </c>
      <c r="T1370" s="17">
        <v>526.07500000000005</v>
      </c>
      <c r="U1370" s="17">
        <v>589.66999999999996</v>
      </c>
      <c r="V1370" s="17">
        <v>868.53399999999999</v>
      </c>
    </row>
    <row r="1371" spans="1:22" x14ac:dyDescent="0.45">
      <c r="A1371" t="str">
        <f t="shared" ref="A1371:B1371" si="1422">A1203</f>
        <v>BRA</v>
      </c>
      <c r="B1371" t="str">
        <f t="shared" si="1422"/>
        <v>Brazil</v>
      </c>
      <c r="C1371" s="6">
        <f t="shared" si="1370"/>
        <v>9</v>
      </c>
      <c r="E1371" t="str">
        <f t="shared" si="1396"/>
        <v>NatGrdExt_BRA_9</v>
      </c>
      <c r="F1371" s="17">
        <f t="shared" ca="1" si="1411"/>
        <v>42.898807077625563</v>
      </c>
      <c r="G1371" s="17">
        <f t="shared" ref="G1371:N1380" ca="1" si="1423">MAX(F1371,SUMIFS($Q$5:$Q$19999,$R$5:$R$19999,RIGHT($A1371,3),$S$5:$S$19999,G$4)*VLOOKUP($C1371,$Y$5:$Z$15,2,FALSE)/8.76)+SUMIF($Y$5:$Y$15,$C1371,$AA$5:$AA$15)</f>
        <v>47.456147260273966</v>
      </c>
      <c r="H1371" s="17">
        <f t="shared" ca="1" si="1423"/>
        <v>55.524509132420086</v>
      </c>
      <c r="I1371" s="17">
        <f t="shared" ca="1" si="1423"/>
        <v>61.552597031963465</v>
      </c>
      <c r="J1371" s="17">
        <f t="shared" ca="1" si="1423"/>
        <v>65.49708904109589</v>
      </c>
      <c r="K1371" s="17">
        <f t="shared" ca="1" si="1423"/>
        <v>67.827682648401819</v>
      </c>
      <c r="L1371" s="17">
        <f t="shared" ca="1" si="1423"/>
        <v>69.30439497716894</v>
      </c>
      <c r="M1371" s="17">
        <f t="shared" ca="1" si="1423"/>
        <v>70.583333333333329</v>
      </c>
      <c r="N1371" s="17">
        <f t="shared" ca="1" si="1423"/>
        <v>71.316666666666677</v>
      </c>
      <c r="O1371" s="18">
        <v>3</v>
      </c>
      <c r="Q1371" s="19">
        <f t="shared" ca="1" si="1398"/>
        <v>871.96</v>
      </c>
      <c r="R1371" t="s">
        <v>67</v>
      </c>
      <c r="S1371">
        <v>2090</v>
      </c>
      <c r="T1371" s="17">
        <v>522.15099999999995</v>
      </c>
      <c r="U1371" s="17">
        <v>586.50400000000002</v>
      </c>
      <c r="V1371" s="17">
        <v>871.96</v>
      </c>
    </row>
    <row r="1372" spans="1:22" x14ac:dyDescent="0.45">
      <c r="A1372" t="str">
        <f t="shared" ref="A1372:B1372" si="1424">A1204</f>
        <v>BRN</v>
      </c>
      <c r="B1372" t="str">
        <f t="shared" si="1424"/>
        <v>Brunei</v>
      </c>
      <c r="C1372" s="6">
        <f t="shared" si="1370"/>
        <v>9</v>
      </c>
      <c r="E1372" t="str">
        <f t="shared" si="1396"/>
        <v>NatGrdExt_BRN_9</v>
      </c>
      <c r="F1372" s="17">
        <f t="shared" ca="1" si="1411"/>
        <v>0.2779509132420091</v>
      </c>
      <c r="G1372" s="17">
        <f t="shared" ca="1" si="1423"/>
        <v>0.29433789954337891</v>
      </c>
      <c r="H1372" s="17">
        <f t="shared" ca="1" si="1423"/>
        <v>0.32070776255707761</v>
      </c>
      <c r="I1372" s="17">
        <f t="shared" ca="1" si="1423"/>
        <v>0.33985730593607305</v>
      </c>
      <c r="J1372" s="17">
        <f t="shared" ca="1" si="1423"/>
        <v>0.3544235159817351</v>
      </c>
      <c r="K1372" s="17">
        <f t="shared" ca="1" si="1423"/>
        <v>0.3645947488584475</v>
      </c>
      <c r="L1372" s="17">
        <f t="shared" ca="1" si="1423"/>
        <v>0.37445205479452054</v>
      </c>
      <c r="M1372" s="17">
        <f t="shared" ca="1" si="1423"/>
        <v>0.38744863013698627</v>
      </c>
      <c r="N1372" s="17">
        <f t="shared" ca="1" si="1423"/>
        <v>0.3953595890410958</v>
      </c>
      <c r="O1372" s="18">
        <v>3</v>
      </c>
      <c r="Q1372" s="19">
        <f t="shared" ca="1" si="1398"/>
        <v>875.33199999999999</v>
      </c>
      <c r="R1372" t="s">
        <v>67</v>
      </c>
      <c r="S1372">
        <v>2091</v>
      </c>
      <c r="T1372" s="17">
        <v>518.10299999999995</v>
      </c>
      <c r="U1372" s="17">
        <v>583.22799999999995</v>
      </c>
      <c r="V1372" s="17">
        <v>875.33199999999999</v>
      </c>
    </row>
    <row r="1373" spans="1:22" x14ac:dyDescent="0.45">
      <c r="A1373" t="str">
        <f t="shared" ref="A1373:B1373" si="1425">A1205</f>
        <v>BTN</v>
      </c>
      <c r="B1373" t="str">
        <f t="shared" si="1425"/>
        <v>Bhutan</v>
      </c>
      <c r="C1373" s="6">
        <f t="shared" si="1370"/>
        <v>9</v>
      </c>
      <c r="E1373" t="str">
        <f t="shared" si="1396"/>
        <v>NatGrdExt_BTN_9</v>
      </c>
      <c r="F1373" s="17">
        <f t="shared" ca="1" si="1411"/>
        <v>3.0074200913242005E-2</v>
      </c>
      <c r="G1373" s="17">
        <f t="shared" ca="1" si="1423"/>
        <v>3.6917808219178082E-2</v>
      </c>
      <c r="H1373" s="17">
        <f t="shared" ca="1" si="1423"/>
        <v>5.4246575342465748E-2</v>
      </c>
      <c r="I1373" s="17">
        <f t="shared" ca="1" si="1423"/>
        <v>7.6849315068493143E-2</v>
      </c>
      <c r="J1373" s="17">
        <f t="shared" ca="1" si="1423"/>
        <v>0.10472602739726027</v>
      </c>
      <c r="K1373" s="17">
        <f t="shared" ca="1" si="1423"/>
        <v>0.13586757990867579</v>
      </c>
      <c r="L1373" s="17">
        <f t="shared" ca="1" si="1423"/>
        <v>0.16882990867579906</v>
      </c>
      <c r="M1373" s="17">
        <f t="shared" ca="1" si="1423"/>
        <v>0.20342465753424654</v>
      </c>
      <c r="N1373" s="17">
        <f t="shared" ca="1" si="1423"/>
        <v>0.22113013698630132</v>
      </c>
      <c r="O1373" s="18">
        <v>3</v>
      </c>
      <c r="Q1373" s="19">
        <f t="shared" ca="1" si="1398"/>
        <v>878.65200000000004</v>
      </c>
      <c r="R1373" t="s">
        <v>67</v>
      </c>
      <c r="S1373">
        <v>2092</v>
      </c>
      <c r="T1373" s="17">
        <v>513.93899999999996</v>
      </c>
      <c r="U1373" s="17">
        <v>579.85599999999999</v>
      </c>
      <c r="V1373" s="17">
        <v>878.65200000000004</v>
      </c>
    </row>
    <row r="1374" spans="1:22" x14ac:dyDescent="0.45">
      <c r="A1374" t="str">
        <f t="shared" ref="A1374:B1374" si="1426">A1206</f>
        <v>BWA</v>
      </c>
      <c r="B1374" t="str">
        <f t="shared" si="1426"/>
        <v>Botswana</v>
      </c>
      <c r="C1374" s="6">
        <f t="shared" si="1370"/>
        <v>9</v>
      </c>
      <c r="E1374" t="str">
        <f t="shared" si="1396"/>
        <v>NatGrdExt_BWA_9</v>
      </c>
      <c r="F1374" s="17">
        <f t="shared" ca="1" si="1411"/>
        <v>0.35680936073059355</v>
      </c>
      <c r="G1374" s="17">
        <f t="shared" ca="1" si="1423"/>
        <v>0.41959474885844744</v>
      </c>
      <c r="H1374" s="17">
        <f t="shared" ca="1" si="1423"/>
        <v>0.54221461187214604</v>
      </c>
      <c r="I1374" s="17">
        <f t="shared" ca="1" si="1423"/>
        <v>0.65353310502283102</v>
      </c>
      <c r="J1374" s="17">
        <f t="shared" ca="1" si="1423"/>
        <v>0.74319063926940632</v>
      </c>
      <c r="K1374" s="17">
        <f t="shared" ca="1" si="1423"/>
        <v>0.80603881278538791</v>
      </c>
      <c r="L1374" s="17">
        <f t="shared" ca="1" si="1423"/>
        <v>0.84961187214611855</v>
      </c>
      <c r="M1374" s="17">
        <f t="shared" ca="1" si="1423"/>
        <v>0.88006278538812777</v>
      </c>
      <c r="N1374" s="17">
        <f t="shared" ca="1" si="1423"/>
        <v>0.89023401826484005</v>
      </c>
      <c r="O1374" s="18">
        <v>3</v>
      </c>
      <c r="Q1374" s="19">
        <f t="shared" ca="1" si="1398"/>
        <v>881.93399999999997</v>
      </c>
      <c r="R1374" t="s">
        <v>67</v>
      </c>
      <c r="S1374">
        <v>2093</v>
      </c>
      <c r="T1374" s="17">
        <v>509.666</v>
      </c>
      <c r="U1374" s="17">
        <v>576.39099999999996</v>
      </c>
      <c r="V1374" s="17">
        <v>881.93399999999997</v>
      </c>
    </row>
    <row r="1375" spans="1:22" x14ac:dyDescent="0.45">
      <c r="A1375" t="str">
        <f t="shared" ref="A1375:B1375" si="1427">A1207</f>
        <v>CAF</v>
      </c>
      <c r="B1375" t="str">
        <f t="shared" si="1427"/>
        <v>Central African Republic</v>
      </c>
      <c r="C1375" s="6">
        <f t="shared" si="1370"/>
        <v>9</v>
      </c>
      <c r="E1375" t="str">
        <f t="shared" si="1396"/>
        <v>NatGrdExt_CAF_9</v>
      </c>
      <c r="F1375" s="17">
        <f t="shared" ca="1" si="1411"/>
        <v>5.3116438356164378E-2</v>
      </c>
      <c r="G1375" s="17">
        <f t="shared" ca="1" si="1423"/>
        <v>7.3144977168949771E-2</v>
      </c>
      <c r="H1375" s="17">
        <f t="shared" ca="1" si="1423"/>
        <v>0.13285388127853881</v>
      </c>
      <c r="I1375" s="17">
        <f t="shared" ca="1" si="1423"/>
        <v>0.22872716894977163</v>
      </c>
      <c r="J1375" s="17">
        <f t="shared" ca="1" si="1423"/>
        <v>0.37514269406392686</v>
      </c>
      <c r="K1375" s="17">
        <f t="shared" ca="1" si="1423"/>
        <v>0.58095319634703191</v>
      </c>
      <c r="L1375" s="17">
        <f t="shared" ca="1" si="1423"/>
        <v>0.84578196347031953</v>
      </c>
      <c r="M1375" s="17">
        <f t="shared" ca="1" si="1423"/>
        <v>1.1559417808219177</v>
      </c>
      <c r="N1375" s="17">
        <f t="shared" ca="1" si="1423"/>
        <v>1.3192465753424658</v>
      </c>
      <c r="O1375" s="18">
        <v>3</v>
      </c>
      <c r="Q1375" s="19">
        <f t="shared" ca="1" si="1398"/>
        <v>885.18100000000004</v>
      </c>
      <c r="R1375" t="s">
        <v>67</v>
      </c>
      <c r="S1375">
        <v>2094</v>
      </c>
      <c r="T1375" s="17">
        <v>505.29899999999998</v>
      </c>
      <c r="U1375" s="17">
        <v>572.84799999999996</v>
      </c>
      <c r="V1375" s="17">
        <v>885.18100000000004</v>
      </c>
    </row>
    <row r="1376" spans="1:22" x14ac:dyDescent="0.45">
      <c r="A1376" t="str">
        <f t="shared" ref="A1376:B1376" si="1428">A1208</f>
        <v>CAN</v>
      </c>
      <c r="B1376" t="str">
        <f t="shared" si="1428"/>
        <v>Canada</v>
      </c>
      <c r="C1376" s="6">
        <f t="shared" si="1370"/>
        <v>9</v>
      </c>
      <c r="E1376" t="str">
        <f t="shared" si="1396"/>
        <v>NatGrdExt_CAN_9</v>
      </c>
      <c r="F1376" s="17">
        <f t="shared" ca="1" si="1411"/>
        <v>40.613481735159809</v>
      </c>
      <c r="G1376" s="17">
        <f t="shared" ca="1" si="1423"/>
        <v>41.299914383561635</v>
      </c>
      <c r="H1376" s="17">
        <f t="shared" ca="1" si="1423"/>
        <v>41.753036529680358</v>
      </c>
      <c r="I1376" s="17">
        <f t="shared" ca="1" si="1423"/>
        <v>41.848533105022831</v>
      </c>
      <c r="J1376" s="17">
        <f t="shared" ca="1" si="1423"/>
        <v>42.131757990867577</v>
      </c>
      <c r="K1376" s="17">
        <f t="shared" ca="1" si="1423"/>
        <v>42.735125570776255</v>
      </c>
      <c r="L1376" s="17">
        <f t="shared" ca="1" si="1423"/>
        <v>43.533190639269399</v>
      </c>
      <c r="M1376" s="17">
        <f t="shared" ca="1" si="1423"/>
        <v>44.758761415525107</v>
      </c>
      <c r="N1376" s="17">
        <f t="shared" ca="1" si="1423"/>
        <v>45.615091324200911</v>
      </c>
      <c r="O1376" s="18">
        <v>3</v>
      </c>
      <c r="Q1376" s="19">
        <f t="shared" ca="1" si="1398"/>
        <v>888.40599999999995</v>
      </c>
      <c r="R1376" t="s">
        <v>67</v>
      </c>
      <c r="S1376">
        <v>2095</v>
      </c>
      <c r="T1376" s="17">
        <v>500.84</v>
      </c>
      <c r="U1376" s="17">
        <v>569.23400000000004</v>
      </c>
      <c r="V1376" s="17">
        <v>888.40599999999995</v>
      </c>
    </row>
    <row r="1377" spans="1:22" x14ac:dyDescent="0.45">
      <c r="A1377" t="str">
        <f t="shared" ref="A1377:B1377" si="1429">A1209</f>
        <v>CHE</v>
      </c>
      <c r="B1377" t="str">
        <f t="shared" si="1429"/>
        <v>Switzerland</v>
      </c>
      <c r="C1377" s="6">
        <f t="shared" si="1370"/>
        <v>9</v>
      </c>
      <c r="E1377" t="str">
        <f t="shared" si="1396"/>
        <v>NatGrdExt_CHE_9</v>
      </c>
      <c r="F1377" s="17">
        <f t="shared" ca="1" si="1411"/>
        <v>4.5885445205479449</v>
      </c>
      <c r="G1377" s="17">
        <f t="shared" ca="1" si="1423"/>
        <v>4.6733047945205479</v>
      </c>
      <c r="H1377" s="17">
        <f t="shared" ca="1" si="1423"/>
        <v>4.7397317351598174</v>
      </c>
      <c r="I1377" s="17">
        <f t="shared" ca="1" si="1423"/>
        <v>4.7598858447488581</v>
      </c>
      <c r="J1377" s="17">
        <f t="shared" ca="1" si="1423"/>
        <v>4.7613926940639262</v>
      </c>
      <c r="K1377" s="17">
        <f t="shared" ca="1" si="1423"/>
        <v>4.7831164383561635</v>
      </c>
      <c r="L1377" s="17">
        <f t="shared" ca="1" si="1423"/>
        <v>4.8471575342465751</v>
      </c>
      <c r="M1377" s="17">
        <f t="shared" ca="1" si="1423"/>
        <v>4.9916894977168944</v>
      </c>
      <c r="N1377" s="17">
        <f t="shared" ca="1" si="1423"/>
        <v>5.1022545662100454</v>
      </c>
      <c r="O1377" s="18">
        <v>3</v>
      </c>
      <c r="Q1377" s="19">
        <f t="shared" ca="1" si="1398"/>
        <v>891.61400000000003</v>
      </c>
      <c r="R1377" t="s">
        <v>67</v>
      </c>
      <c r="S1377">
        <v>2096</v>
      </c>
      <c r="T1377" s="17">
        <v>496.30500000000001</v>
      </c>
      <c r="U1377" s="17">
        <v>565.55700000000002</v>
      </c>
      <c r="V1377" s="17">
        <v>891.61400000000003</v>
      </c>
    </row>
    <row r="1378" spans="1:22" x14ac:dyDescent="0.45">
      <c r="A1378" t="str">
        <f t="shared" ref="A1378:B1378" si="1430">A1210</f>
        <v>CHL</v>
      </c>
      <c r="B1378" t="str">
        <f t="shared" si="1430"/>
        <v>Chile</v>
      </c>
      <c r="C1378" s="6">
        <f t="shared" si="1370"/>
        <v>9</v>
      </c>
      <c r="E1378" t="str">
        <f t="shared" si="1396"/>
        <v>NatGrdExt_CHL_9</v>
      </c>
      <c r="F1378" s="17">
        <f t="shared" ca="1" si="1411"/>
        <v>5.71529109589041</v>
      </c>
      <c r="G1378" s="17">
        <f t="shared" ca="1" si="1423"/>
        <v>6.1954737442922374</v>
      </c>
      <c r="H1378" s="17">
        <f t="shared" ca="1" si="1423"/>
        <v>6.9206449771689496</v>
      </c>
      <c r="I1378" s="17">
        <f t="shared" ca="1" si="1423"/>
        <v>7.3239155251141552</v>
      </c>
      <c r="J1378" s="17">
        <f t="shared" ca="1" si="1423"/>
        <v>7.5456735159817354</v>
      </c>
      <c r="K1378" s="17">
        <f t="shared" ca="1" si="1423"/>
        <v>7.6647146118721459</v>
      </c>
      <c r="L1378" s="17">
        <f t="shared" ca="1" si="1423"/>
        <v>7.7328367579908655</v>
      </c>
      <c r="M1378" s="17">
        <f t="shared" ca="1" si="1423"/>
        <v>7.8106906392694064</v>
      </c>
      <c r="N1378" s="17">
        <f t="shared" ca="1" si="1423"/>
        <v>7.8678881278538801</v>
      </c>
      <c r="O1378" s="18">
        <v>3</v>
      </c>
      <c r="Q1378" s="19">
        <f t="shared" ca="1" si="1398"/>
        <v>894.81500000000005</v>
      </c>
      <c r="R1378" t="s">
        <v>67</v>
      </c>
      <c r="S1378">
        <v>2097</v>
      </c>
      <c r="T1378" s="17">
        <v>491.697</v>
      </c>
      <c r="U1378" s="17">
        <v>561.82799999999997</v>
      </c>
      <c r="V1378" s="17">
        <v>894.81500000000005</v>
      </c>
    </row>
    <row r="1379" spans="1:22" x14ac:dyDescent="0.45">
      <c r="A1379" t="str">
        <f t="shared" ref="A1379:B1379" si="1431">A1211</f>
        <v>CHN</v>
      </c>
      <c r="B1379" t="str">
        <f t="shared" si="1431"/>
        <v>China</v>
      </c>
      <c r="C1379" s="6">
        <f t="shared" si="1370"/>
        <v>9</v>
      </c>
      <c r="E1379" t="str">
        <f t="shared" si="1396"/>
        <v>NatGrdExt_CHN_9</v>
      </c>
      <c r="F1379" s="17">
        <f t="shared" ca="1" si="1411"/>
        <v>772.95091324200905</v>
      </c>
      <c r="G1379" s="17">
        <f t="shared" ca="1" si="1423"/>
        <v>960.66666666666652</v>
      </c>
      <c r="H1379" s="17">
        <f t="shared" ca="1" si="1423"/>
        <v>1204.3179223744291</v>
      </c>
      <c r="I1379" s="17">
        <f t="shared" ca="1" si="1423"/>
        <v>1272.4651826484019</v>
      </c>
      <c r="J1379" s="17">
        <f t="shared" ca="1" si="1423"/>
        <v>1272.4651826484019</v>
      </c>
      <c r="K1379" s="17">
        <f t="shared" ca="1" si="1423"/>
        <v>1272.4651826484019</v>
      </c>
      <c r="L1379" s="17">
        <f t="shared" ca="1" si="1423"/>
        <v>1272.4651826484019</v>
      </c>
      <c r="M1379" s="17">
        <f t="shared" ca="1" si="1423"/>
        <v>1272.4651826484019</v>
      </c>
      <c r="N1379" s="17">
        <f t="shared" ca="1" si="1423"/>
        <v>1272.4651826484019</v>
      </c>
      <c r="O1379" s="18">
        <v>3</v>
      </c>
      <c r="Q1379" s="19">
        <f t="shared" ca="1" si="1398"/>
        <v>898.00900000000001</v>
      </c>
      <c r="R1379" t="s">
        <v>67</v>
      </c>
      <c r="S1379">
        <v>2098</v>
      </c>
      <c r="T1379" s="17">
        <v>487.02699999999999</v>
      </c>
      <c r="U1379" s="17">
        <v>558.05100000000004</v>
      </c>
      <c r="V1379" s="17">
        <v>898.00900000000001</v>
      </c>
    </row>
    <row r="1380" spans="1:22" x14ac:dyDescent="0.45">
      <c r="A1380" t="str">
        <f t="shared" ref="A1380:B1380" si="1432">A1212</f>
        <v>CIV</v>
      </c>
      <c r="B1380" t="str">
        <f t="shared" si="1432"/>
        <v>Ivory Coast</v>
      </c>
      <c r="C1380" s="6">
        <f t="shared" si="1370"/>
        <v>9</v>
      </c>
      <c r="E1380" t="str">
        <f t="shared" si="1396"/>
        <v>NatGrdExt_CIV_9</v>
      </c>
      <c r="F1380" s="17">
        <f t="shared" ca="1" si="1411"/>
        <v>0.67230593607305933</v>
      </c>
      <c r="G1380" s="17">
        <f t="shared" ca="1" si="1423"/>
        <v>0.89224315068493143</v>
      </c>
      <c r="H1380" s="17">
        <f t="shared" ca="1" si="1423"/>
        <v>1.4981849315068489</v>
      </c>
      <c r="I1380" s="17">
        <f t="shared" ca="1" si="1423"/>
        <v>2.3808847031963469</v>
      </c>
      <c r="J1380" s="17">
        <f t="shared" ca="1" si="1423"/>
        <v>3.5878082191780818</v>
      </c>
      <c r="K1380" s="17">
        <f t="shared" ca="1" si="1423"/>
        <v>5.1107305936073057</v>
      </c>
      <c r="L1380" s="17">
        <f t="shared" ca="1" si="1423"/>
        <v>6.8749372146118715</v>
      </c>
      <c r="M1380" s="17">
        <f t="shared" ca="1" si="1423"/>
        <v>8.7631449771689489</v>
      </c>
      <c r="N1380" s="17">
        <f t="shared" ca="1" si="1423"/>
        <v>9.7088812785388114</v>
      </c>
      <c r="O1380" s="18">
        <v>3</v>
      </c>
      <c r="Q1380" s="19">
        <f t="shared" ca="1" si="1398"/>
        <v>901.21199999999999</v>
      </c>
      <c r="R1380" t="s">
        <v>67</v>
      </c>
      <c r="S1380">
        <v>2099</v>
      </c>
      <c r="T1380" s="17">
        <v>482.298</v>
      </c>
      <c r="U1380" s="17">
        <v>554.23699999999997</v>
      </c>
      <c r="V1380" s="17">
        <v>901.21199999999999</v>
      </c>
    </row>
    <row r="1381" spans="1:22" x14ac:dyDescent="0.45">
      <c r="A1381" t="str">
        <f t="shared" ref="A1381:B1381" si="1433">A1213</f>
        <v>CMR</v>
      </c>
      <c r="B1381" t="str">
        <f t="shared" si="1433"/>
        <v>Cameroon</v>
      </c>
      <c r="C1381" s="6">
        <f t="shared" si="1370"/>
        <v>9</v>
      </c>
      <c r="E1381" t="str">
        <f t="shared" si="1396"/>
        <v>NatGrdExt_CMR_9</v>
      </c>
      <c r="F1381" s="17">
        <f t="shared" ca="1" si="1411"/>
        <v>0.7555593607305936</v>
      </c>
      <c r="G1381" s="17">
        <f t="shared" ref="G1381:N1390" ca="1" si="1434">MAX(F1381,SUMIFS($Q$5:$Q$19999,$R$5:$R$19999,RIGHT($A1381,3),$S$5:$S$19999,G$4)*VLOOKUP($C1381,$Y$5:$Z$15,2,FALSE)/8.76)+SUMIF($Y$5:$Y$15,$C1381,$AA$5:$AA$15)</f>
        <v>0.99954337899543366</v>
      </c>
      <c r="H1381" s="17">
        <f t="shared" ca="1" si="1434"/>
        <v>1.6653196347031962</v>
      </c>
      <c r="I1381" s="17">
        <f t="shared" ca="1" si="1434"/>
        <v>2.61337899543379</v>
      </c>
      <c r="J1381" s="17">
        <f t="shared" ca="1" si="1434"/>
        <v>3.8749885844748855</v>
      </c>
      <c r="K1381" s="17">
        <f t="shared" ca="1" si="1434"/>
        <v>5.4237785388127842</v>
      </c>
      <c r="L1381" s="17">
        <f t="shared" ca="1" si="1434"/>
        <v>7.1674543378995432</v>
      </c>
      <c r="M1381" s="17">
        <f t="shared" ca="1" si="1434"/>
        <v>8.9634931506849327</v>
      </c>
      <c r="N1381" s="17">
        <f t="shared" ca="1" si="1434"/>
        <v>9.8344520547945198</v>
      </c>
      <c r="O1381" s="18">
        <v>3</v>
      </c>
      <c r="Q1381" s="19">
        <f t="shared" ca="1" si="1398"/>
        <v>904.423</v>
      </c>
      <c r="R1381" t="s">
        <v>67</v>
      </c>
      <c r="S1381">
        <v>2100</v>
      </c>
      <c r="T1381" s="17">
        <v>477.52300000000002</v>
      </c>
      <c r="U1381" s="17">
        <v>550.39</v>
      </c>
      <c r="V1381" s="17">
        <v>904.423</v>
      </c>
    </row>
    <row r="1382" spans="1:22" x14ac:dyDescent="0.45">
      <c r="A1382" t="str">
        <f t="shared" ref="A1382:B1382" si="1435">A1214</f>
        <v>COD</v>
      </c>
      <c r="B1382" t="str">
        <f t="shared" si="1435"/>
        <v>Democratic Republic of Congo</v>
      </c>
      <c r="C1382" s="6">
        <f t="shared" si="1370"/>
        <v>9</v>
      </c>
      <c r="E1382" t="str">
        <f t="shared" si="1396"/>
        <v>NatGrdExt_COD_9</v>
      </c>
      <c r="F1382" s="17">
        <f t="shared" ca="1" si="1411"/>
        <v>1.2701484018264839</v>
      </c>
      <c r="G1382" s="17">
        <f t="shared" ca="1" si="1434"/>
        <v>1.7921461187214609</v>
      </c>
      <c r="H1382" s="17">
        <f t="shared" ca="1" si="1434"/>
        <v>3.4195433789954333</v>
      </c>
      <c r="I1382" s="17">
        <f t="shared" ca="1" si="1434"/>
        <v>6.1280422374429211</v>
      </c>
      <c r="J1382" s="17">
        <f t="shared" ca="1" si="1434"/>
        <v>10.337174657534245</v>
      </c>
      <c r="K1382" s="17">
        <f t="shared" ca="1" si="1434"/>
        <v>16.379326484018261</v>
      </c>
      <c r="L1382" s="17">
        <f t="shared" ca="1" si="1434"/>
        <v>24.306044520547943</v>
      </c>
      <c r="M1382" s="17">
        <f t="shared" ca="1" si="1434"/>
        <v>33.717699771689496</v>
      </c>
      <c r="N1382" s="17">
        <f t="shared" ca="1" si="1434"/>
        <v>38.719121004566205</v>
      </c>
      <c r="O1382" s="18">
        <v>3</v>
      </c>
      <c r="Q1382" s="19">
        <f t="shared" ca="1" si="1398"/>
        <v>33.887999999999998</v>
      </c>
      <c r="R1382" t="s">
        <v>68</v>
      </c>
      <c r="S1382">
        <v>2020</v>
      </c>
      <c r="T1382" s="17">
        <v>33.887999999999998</v>
      </c>
      <c r="U1382" s="17">
        <v>33.887999999999998</v>
      </c>
      <c r="V1382" s="17">
        <v>33.887999999999998</v>
      </c>
    </row>
    <row r="1383" spans="1:22" x14ac:dyDescent="0.45">
      <c r="A1383" t="str">
        <f t="shared" ref="A1383:B1383" si="1436">A1215</f>
        <v>COG</v>
      </c>
      <c r="B1383" t="str">
        <f t="shared" si="1436"/>
        <v>Republic of Congo</v>
      </c>
      <c r="C1383" s="6">
        <f t="shared" si="1370"/>
        <v>9</v>
      </c>
      <c r="E1383" t="str">
        <f t="shared" si="1396"/>
        <v>NatGrdExt_COG_9</v>
      </c>
      <c r="F1383" s="17">
        <f t="shared" ca="1" si="1411"/>
        <v>0.11382990867579908</v>
      </c>
      <c r="G1383" s="17">
        <f t="shared" ca="1" si="1434"/>
        <v>0.1546404109589041</v>
      </c>
      <c r="H1383" s="17">
        <f t="shared" ca="1" si="1434"/>
        <v>0.27412100456621002</v>
      </c>
      <c r="I1383" s="17">
        <f t="shared" ca="1" si="1434"/>
        <v>0.45732876712328768</v>
      </c>
      <c r="J1383" s="17">
        <f t="shared" ca="1" si="1434"/>
        <v>0.72328767123287663</v>
      </c>
      <c r="K1383" s="17">
        <f t="shared" ca="1" si="1434"/>
        <v>1.0804109589041093</v>
      </c>
      <c r="L1383" s="17">
        <f t="shared" ca="1" si="1434"/>
        <v>1.5173972602739723</v>
      </c>
      <c r="M1383" s="17">
        <f t="shared" ca="1" si="1434"/>
        <v>2.0016609589041097</v>
      </c>
      <c r="N1383" s="17">
        <f t="shared" ca="1" si="1434"/>
        <v>2.2472146118721459</v>
      </c>
      <c r="O1383" s="18">
        <v>3</v>
      </c>
      <c r="Q1383" s="19">
        <f t="shared" ca="1" si="1398"/>
        <v>33.765000000000001</v>
      </c>
      <c r="R1383" t="s">
        <v>68</v>
      </c>
      <c r="S1383">
        <v>2021</v>
      </c>
      <c r="T1383" s="17">
        <v>33.765000000000001</v>
      </c>
      <c r="U1383" s="17">
        <v>33.765000000000001</v>
      </c>
      <c r="V1383" s="17">
        <v>33.765000000000001</v>
      </c>
    </row>
    <row r="1384" spans="1:22" x14ac:dyDescent="0.45">
      <c r="A1384" t="str">
        <f t="shared" ref="A1384:B1384" si="1437">A1216</f>
        <v>COL</v>
      </c>
      <c r="B1384" t="str">
        <f t="shared" si="1437"/>
        <v>Colombia</v>
      </c>
      <c r="C1384" s="6">
        <f t="shared" si="1370"/>
        <v>9</v>
      </c>
      <c r="E1384" t="str">
        <f t="shared" si="1396"/>
        <v>NatGrdExt_COL_9</v>
      </c>
      <c r="F1384" s="17">
        <f t="shared" ca="1" si="1411"/>
        <v>5.352768264840182</v>
      </c>
      <c r="G1384" s="17">
        <f t="shared" ca="1" si="1434"/>
        <v>6.1308675799086743</v>
      </c>
      <c r="H1384" s="17">
        <f t="shared" ca="1" si="1434"/>
        <v>7.8486130136986301</v>
      </c>
      <c r="I1384" s="17">
        <f t="shared" ca="1" si="1434"/>
        <v>9.6398173515981718</v>
      </c>
      <c r="J1384" s="17">
        <f t="shared" ca="1" si="1434"/>
        <v>11.394982876712328</v>
      </c>
      <c r="K1384" s="17">
        <f t="shared" ca="1" si="1434"/>
        <v>13.039583333333331</v>
      </c>
      <c r="L1384" s="17">
        <f t="shared" ca="1" si="1434"/>
        <v>14.509389269406391</v>
      </c>
      <c r="M1384" s="17">
        <f t="shared" ca="1" si="1434"/>
        <v>15.845273972602739</v>
      </c>
      <c r="N1384" s="17">
        <f t="shared" ca="1" si="1434"/>
        <v>16.493658675799086</v>
      </c>
      <c r="O1384" s="18">
        <v>3</v>
      </c>
      <c r="Q1384" s="19">
        <f t="shared" ca="1" si="1398"/>
        <v>33.671999999999997</v>
      </c>
      <c r="R1384" t="s">
        <v>68</v>
      </c>
      <c r="S1384">
        <v>2022</v>
      </c>
      <c r="T1384" s="17">
        <v>33.671999999999997</v>
      </c>
      <c r="U1384" s="17">
        <v>33.671999999999997</v>
      </c>
      <c r="V1384" s="17">
        <v>33.671999999999997</v>
      </c>
    </row>
    <row r="1385" spans="1:22" x14ac:dyDescent="0.45">
      <c r="A1385" t="str">
        <f t="shared" ref="A1385:B1385" si="1438">A1217</f>
        <v>CRI</v>
      </c>
      <c r="B1385" t="str">
        <f t="shared" si="1438"/>
        <v>Costa Rica</v>
      </c>
      <c r="C1385" s="6">
        <f t="shared" si="1370"/>
        <v>9</v>
      </c>
      <c r="E1385" t="str">
        <f t="shared" si="1396"/>
        <v>NatGrdExt_CRI_9</v>
      </c>
      <c r="F1385" s="17">
        <f t="shared" ca="1" si="1411"/>
        <v>0.79837899543378976</v>
      </c>
      <c r="G1385" s="17">
        <f t="shared" ca="1" si="1434"/>
        <v>0.88376712328767115</v>
      </c>
      <c r="H1385" s="17">
        <f t="shared" ca="1" si="1434"/>
        <v>1.0394748858447487</v>
      </c>
      <c r="I1385" s="17">
        <f t="shared" ca="1" si="1434"/>
        <v>1.1659246575342466</v>
      </c>
      <c r="J1385" s="17">
        <f t="shared" ca="1" si="1434"/>
        <v>1.2599771689497716</v>
      </c>
      <c r="K1385" s="17">
        <f t="shared" ca="1" si="1434"/>
        <v>1.320816210045662</v>
      </c>
      <c r="L1385" s="17">
        <f t="shared" ca="1" si="1434"/>
        <v>1.3566038812785388</v>
      </c>
      <c r="M1385" s="17">
        <f t="shared" ca="1" si="1434"/>
        <v>1.3854223744292236</v>
      </c>
      <c r="N1385" s="17">
        <f t="shared" ca="1" si="1434"/>
        <v>1.4008675799086758</v>
      </c>
      <c r="O1385" s="18">
        <v>3</v>
      </c>
      <c r="Q1385" s="19">
        <f t="shared" ca="1" si="1398"/>
        <v>33.579000000000001</v>
      </c>
      <c r="R1385" t="s">
        <v>68</v>
      </c>
      <c r="S1385">
        <v>2023</v>
      </c>
      <c r="T1385" s="17">
        <v>33.579000000000001</v>
      </c>
      <c r="U1385" s="17">
        <v>33.579000000000001</v>
      </c>
      <c r="V1385" s="17">
        <v>33.579000000000001</v>
      </c>
    </row>
    <row r="1386" spans="1:22" x14ac:dyDescent="0.45">
      <c r="A1386" t="str">
        <f t="shared" ref="A1386:B1386" si="1439">A1218</f>
        <v>CUB</v>
      </c>
      <c r="B1386" t="str">
        <f t="shared" si="1439"/>
        <v>Cuba</v>
      </c>
      <c r="C1386" s="6">
        <f t="shared" si="1370"/>
        <v>9</v>
      </c>
      <c r="E1386" t="str">
        <f t="shared" si="1396"/>
        <v>NatGrdExt_CUB_9</v>
      </c>
      <c r="F1386" s="17">
        <f t="shared" ca="1" si="1411"/>
        <v>1.2029680365296802</v>
      </c>
      <c r="G1386" s="17">
        <f t="shared" ca="1" si="1434"/>
        <v>1.2891095890410957</v>
      </c>
      <c r="H1386" s="17">
        <f t="shared" ca="1" si="1434"/>
        <v>1.4377226027397259</v>
      </c>
      <c r="I1386" s="17">
        <f t="shared" ca="1" si="1434"/>
        <v>1.5422602739726026</v>
      </c>
      <c r="J1386" s="17">
        <f t="shared" ca="1" si="1434"/>
        <v>1.6020947488584474</v>
      </c>
      <c r="K1386" s="17">
        <f t="shared" ca="1" si="1434"/>
        <v>1.6436586757990865</v>
      </c>
      <c r="L1386" s="17">
        <f t="shared" ca="1" si="1434"/>
        <v>1.6856621004566208</v>
      </c>
      <c r="M1386" s="17">
        <f t="shared" ca="1" si="1434"/>
        <v>1.7240867579908674</v>
      </c>
      <c r="N1386" s="17">
        <f t="shared" ca="1" si="1434"/>
        <v>1.7427340182648401</v>
      </c>
      <c r="O1386" s="18">
        <v>3</v>
      </c>
      <c r="Q1386" s="19">
        <f t="shared" ca="1" si="1398"/>
        <v>33.478000000000002</v>
      </c>
      <c r="R1386" t="s">
        <v>68</v>
      </c>
      <c r="S1386">
        <v>2024</v>
      </c>
      <c r="T1386" s="17">
        <v>33.478000000000002</v>
      </c>
      <c r="U1386" s="17">
        <v>33.478000000000002</v>
      </c>
      <c r="V1386" s="17">
        <v>33.478000000000002</v>
      </c>
    </row>
    <row r="1387" spans="1:22" x14ac:dyDescent="0.45">
      <c r="A1387" t="str">
        <f t="shared" ref="A1387:B1387" si="1440">A1219</f>
        <v>CYP</v>
      </c>
      <c r="B1387" t="str">
        <f t="shared" si="1440"/>
        <v>Cyprus</v>
      </c>
      <c r="C1387" s="6">
        <f t="shared" si="1370"/>
        <v>9</v>
      </c>
      <c r="E1387" t="str">
        <f t="shared" si="1396"/>
        <v>NatGrdExt_CYP_9</v>
      </c>
      <c r="F1387" s="17">
        <f t="shared" ca="1" si="1411"/>
        <v>0.4759760273972603</v>
      </c>
      <c r="G1387" s="17">
        <f t="shared" ca="1" si="1434"/>
        <v>0.4923002283105023</v>
      </c>
      <c r="H1387" s="17">
        <f t="shared" ca="1" si="1434"/>
        <v>0.51653538812785382</v>
      </c>
      <c r="I1387" s="17">
        <f t="shared" ca="1" si="1434"/>
        <v>0.52601598173515984</v>
      </c>
      <c r="J1387" s="17">
        <f t="shared" ca="1" si="1434"/>
        <v>0.52821347031963461</v>
      </c>
      <c r="K1387" s="17">
        <f t="shared" ca="1" si="1434"/>
        <v>0.52821347031963461</v>
      </c>
      <c r="L1387" s="17">
        <f t="shared" ca="1" si="1434"/>
        <v>0.52821347031963461</v>
      </c>
      <c r="M1387" s="17">
        <f t="shared" ca="1" si="1434"/>
        <v>0.52821347031963461</v>
      </c>
      <c r="N1387" s="17">
        <f t="shared" ca="1" si="1434"/>
        <v>0.52821347031963461</v>
      </c>
      <c r="O1387" s="18">
        <v>3</v>
      </c>
      <c r="Q1387" s="19">
        <f t="shared" ca="1" si="1398"/>
        <v>33.360999999999997</v>
      </c>
      <c r="R1387" t="s">
        <v>68</v>
      </c>
      <c r="S1387">
        <v>2025</v>
      </c>
      <c r="T1387" s="17">
        <v>33.360999999999997</v>
      </c>
      <c r="U1387" s="17">
        <v>33.360999999999997</v>
      </c>
      <c r="V1387" s="17">
        <v>33.360999999999997</v>
      </c>
    </row>
    <row r="1388" spans="1:22" x14ac:dyDescent="0.45">
      <c r="A1388" t="str">
        <f t="shared" ref="A1388:B1388" si="1441">A1220</f>
        <v>CZE</v>
      </c>
      <c r="B1388" t="str">
        <f t="shared" si="1441"/>
        <v>Czech Republic</v>
      </c>
      <c r="C1388" s="6">
        <f t="shared" si="1370"/>
        <v>9</v>
      </c>
      <c r="E1388" t="str">
        <f t="shared" si="1396"/>
        <v>NatGrdExt_CZE_9</v>
      </c>
      <c r="F1388" s="17">
        <f t="shared" ca="1" si="1411"/>
        <v>4.3826712328767119</v>
      </c>
      <c r="G1388" s="17">
        <f t="shared" ca="1" si="1434"/>
        <v>4.3826712328767119</v>
      </c>
      <c r="H1388" s="17">
        <f t="shared" ca="1" si="1434"/>
        <v>4.3826712328767119</v>
      </c>
      <c r="I1388" s="17">
        <f t="shared" ca="1" si="1434"/>
        <v>4.3826712328767119</v>
      </c>
      <c r="J1388" s="17">
        <f t="shared" ca="1" si="1434"/>
        <v>4.3826712328767119</v>
      </c>
      <c r="K1388" s="17">
        <f t="shared" ca="1" si="1434"/>
        <v>4.3826712328767119</v>
      </c>
      <c r="L1388" s="17">
        <f t="shared" ca="1" si="1434"/>
        <v>4.3826712328767119</v>
      </c>
      <c r="M1388" s="17">
        <f t="shared" ca="1" si="1434"/>
        <v>4.3826712328767119</v>
      </c>
      <c r="N1388" s="17">
        <f t="shared" ca="1" si="1434"/>
        <v>4.3826712328767119</v>
      </c>
      <c r="O1388" s="18">
        <v>3</v>
      </c>
      <c r="Q1388" s="19">
        <f t="shared" ca="1" si="1398"/>
        <v>33.235999999999997</v>
      </c>
      <c r="R1388" t="s">
        <v>68</v>
      </c>
      <c r="S1388">
        <v>2026</v>
      </c>
      <c r="T1388" s="17">
        <v>33.235999999999997</v>
      </c>
      <c r="U1388" s="17">
        <v>33.235999999999997</v>
      </c>
      <c r="V1388" s="17">
        <v>33.235999999999997</v>
      </c>
    </row>
    <row r="1389" spans="1:22" x14ac:dyDescent="0.45">
      <c r="A1389" t="str">
        <f t="shared" ref="A1389:B1389" si="1442">A1221</f>
        <v>DEU</v>
      </c>
      <c r="B1389" t="str">
        <f t="shared" si="1442"/>
        <v>Germany</v>
      </c>
      <c r="C1389" s="6">
        <f t="shared" si="1370"/>
        <v>9</v>
      </c>
      <c r="E1389" t="str">
        <f t="shared" si="1396"/>
        <v>NatGrdExt_DEU_9</v>
      </c>
      <c r="F1389" s="17">
        <f t="shared" ca="1" si="1411"/>
        <v>38.402996575342463</v>
      </c>
      <c r="G1389" s="17">
        <f t="shared" ca="1" si="1434"/>
        <v>38.402996575342463</v>
      </c>
      <c r="H1389" s="17">
        <f t="shared" ca="1" si="1434"/>
        <v>38.402996575342463</v>
      </c>
      <c r="I1389" s="17">
        <f t="shared" ca="1" si="1434"/>
        <v>38.402996575342463</v>
      </c>
      <c r="J1389" s="17">
        <f t="shared" ca="1" si="1434"/>
        <v>38.402996575342463</v>
      </c>
      <c r="K1389" s="17">
        <f t="shared" ca="1" si="1434"/>
        <v>38.402996575342463</v>
      </c>
      <c r="L1389" s="17">
        <f t="shared" ca="1" si="1434"/>
        <v>38.402996575342463</v>
      </c>
      <c r="M1389" s="17">
        <f t="shared" ca="1" si="1434"/>
        <v>38.402996575342463</v>
      </c>
      <c r="N1389" s="17">
        <f t="shared" ca="1" si="1434"/>
        <v>38.402996575342463</v>
      </c>
      <c r="O1389" s="18">
        <v>3</v>
      </c>
      <c r="Q1389" s="19">
        <f t="shared" ca="1" si="1398"/>
        <v>33.173000000000002</v>
      </c>
      <c r="R1389" t="s">
        <v>68</v>
      </c>
      <c r="S1389">
        <v>2027</v>
      </c>
      <c r="T1389" s="17">
        <v>33.036000000000001</v>
      </c>
      <c r="U1389" s="17">
        <v>33.034999999999997</v>
      </c>
      <c r="V1389" s="17">
        <v>33.173000000000002</v>
      </c>
    </row>
    <row r="1390" spans="1:22" x14ac:dyDescent="0.45">
      <c r="A1390" t="str">
        <f t="shared" ref="A1390:B1390" si="1443">A1222</f>
        <v>DJI</v>
      </c>
      <c r="B1390" t="str">
        <f t="shared" si="1443"/>
        <v>Djibouti</v>
      </c>
      <c r="C1390" s="6">
        <f t="shared" ref="C1390:C1453" si="1444">C1222+1</f>
        <v>9</v>
      </c>
      <c r="E1390" t="str">
        <f t="shared" si="1396"/>
        <v>NatGrdExt_DJI_9</v>
      </c>
      <c r="F1390" s="17">
        <f t="shared" ca="1" si="1411"/>
        <v>1.0359589041095891E-2</v>
      </c>
      <c r="G1390" s="17">
        <f t="shared" ca="1" si="1434"/>
        <v>1.3687214611872145E-2</v>
      </c>
      <c r="H1390" s="17">
        <f t="shared" ca="1" si="1434"/>
        <v>2.3481735159817347E-2</v>
      </c>
      <c r="I1390" s="17">
        <f t="shared" ca="1" si="1434"/>
        <v>3.8236301369863009E-2</v>
      </c>
      <c r="J1390" s="17">
        <f t="shared" ca="1" si="1434"/>
        <v>5.9897260273972595E-2</v>
      </c>
      <c r="K1390" s="17">
        <f t="shared" ca="1" si="1434"/>
        <v>8.9720319634703186E-2</v>
      </c>
      <c r="L1390" s="17">
        <f t="shared" ca="1" si="1434"/>
        <v>0.12757990867579908</v>
      </c>
      <c r="M1390" s="17">
        <f t="shared" ca="1" si="1434"/>
        <v>0.17322488584474882</v>
      </c>
      <c r="N1390" s="17">
        <f t="shared" ca="1" si="1434"/>
        <v>0.19808789954337896</v>
      </c>
      <c r="O1390" s="18">
        <v>3</v>
      </c>
      <c r="Q1390" s="19">
        <f t="shared" ca="1" si="1398"/>
        <v>33.11</v>
      </c>
      <c r="R1390" t="s">
        <v>68</v>
      </c>
      <c r="S1390">
        <v>2028</v>
      </c>
      <c r="T1390" s="17">
        <v>32.832000000000001</v>
      </c>
      <c r="U1390" s="17">
        <v>32.828000000000003</v>
      </c>
      <c r="V1390" s="17">
        <v>33.11</v>
      </c>
    </row>
    <row r="1391" spans="1:22" x14ac:dyDescent="0.45">
      <c r="A1391" t="str">
        <f t="shared" ref="A1391:B1391" si="1445">A1223</f>
        <v>DNK</v>
      </c>
      <c r="B1391" t="str">
        <f t="shared" si="1445"/>
        <v>Denmark</v>
      </c>
      <c r="C1391" s="6">
        <f t="shared" si="1444"/>
        <v>9</v>
      </c>
      <c r="E1391" t="str">
        <f t="shared" si="1396"/>
        <v>NatGrdExt_DNK_9</v>
      </c>
      <c r="F1391" s="17">
        <f t="shared" ca="1" si="1411"/>
        <v>2.382391552511415</v>
      </c>
      <c r="G1391" s="17">
        <f t="shared" ref="G1391:N1400" ca="1" si="1446">MAX(F1391,SUMIFS($Q$5:$Q$19999,$R$5:$R$19999,RIGHT($A1391,3),$S$5:$S$19999,G$4)*VLOOKUP($C1391,$Y$5:$Z$15,2,FALSE)/8.76)+SUMIF($Y$5:$Y$15,$C1391,$AA$5:$AA$15)</f>
        <v>2.4361986301369862</v>
      </c>
      <c r="H1391" s="17">
        <f t="shared" ca="1" si="1446"/>
        <v>2.5185730593607301</v>
      </c>
      <c r="I1391" s="17">
        <f t="shared" ca="1" si="1446"/>
        <v>2.5970547945205475</v>
      </c>
      <c r="J1391" s="17">
        <f t="shared" ca="1" si="1446"/>
        <v>2.7182305936073052</v>
      </c>
      <c r="K1391" s="17">
        <f t="shared" ca="1" si="1446"/>
        <v>2.8787100456621002</v>
      </c>
      <c r="L1391" s="17">
        <f t="shared" ca="1" si="1446"/>
        <v>3.0666267123287674</v>
      </c>
      <c r="M1391" s="17">
        <f t="shared" ca="1" si="1446"/>
        <v>3.2927796803652964</v>
      </c>
      <c r="N1391" s="17">
        <f t="shared" ca="1" si="1446"/>
        <v>3.4217408675799086</v>
      </c>
      <c r="O1391" s="18">
        <v>3</v>
      </c>
      <c r="Q1391" s="19">
        <f t="shared" ca="1" si="1398"/>
        <v>33.045000000000002</v>
      </c>
      <c r="R1391" t="s">
        <v>68</v>
      </c>
      <c r="S1391">
        <v>2029</v>
      </c>
      <c r="T1391" s="17">
        <v>32.622999999999998</v>
      </c>
      <c r="U1391" s="17">
        <v>32.616999999999997</v>
      </c>
      <c r="V1391" s="17">
        <v>33.045000000000002</v>
      </c>
    </row>
    <row r="1392" spans="1:22" x14ac:dyDescent="0.45">
      <c r="A1392" t="str">
        <f t="shared" ref="A1392:B1392" si="1447">A1224</f>
        <v>DOM</v>
      </c>
      <c r="B1392" t="str">
        <f t="shared" si="1447"/>
        <v>Dominican Republic</v>
      </c>
      <c r="C1392" s="6">
        <f t="shared" si="1444"/>
        <v>9</v>
      </c>
      <c r="E1392" t="str">
        <f t="shared" si="1396"/>
        <v>NatGrdExt_DOM_9</v>
      </c>
      <c r="F1392" s="17">
        <f t="shared" ca="1" si="1411"/>
        <v>1.4153082191780821</v>
      </c>
      <c r="G1392" s="17">
        <f t="shared" ca="1" si="1446"/>
        <v>1.6656335616438354</v>
      </c>
      <c r="H1392" s="17">
        <f t="shared" ca="1" si="1446"/>
        <v>2.2042694063926938</v>
      </c>
      <c r="I1392" s="17">
        <f t="shared" ca="1" si="1446"/>
        <v>2.7290296803652967</v>
      </c>
      <c r="J1392" s="17">
        <f t="shared" ca="1" si="1446"/>
        <v>3.2087100456621003</v>
      </c>
      <c r="K1392" s="17">
        <f t="shared" ca="1" si="1446"/>
        <v>3.6180707762557072</v>
      </c>
      <c r="L1392" s="17">
        <f t="shared" ca="1" si="1446"/>
        <v>3.9566095890410953</v>
      </c>
      <c r="M1392" s="17">
        <f t="shared" ca="1" si="1446"/>
        <v>4.2377625570776249</v>
      </c>
      <c r="N1392" s="17">
        <f t="shared" ca="1" si="1446"/>
        <v>4.3634589041095895</v>
      </c>
      <c r="O1392" s="18">
        <v>3</v>
      </c>
      <c r="Q1392" s="19">
        <f t="shared" ca="1" si="1398"/>
        <v>32.975999999999999</v>
      </c>
      <c r="R1392" t="s">
        <v>68</v>
      </c>
      <c r="S1392">
        <v>2030</v>
      </c>
      <c r="T1392" s="17">
        <v>32.411000000000001</v>
      </c>
      <c r="U1392" s="17">
        <v>32.401000000000003</v>
      </c>
      <c r="V1392" s="17">
        <v>32.975999999999999</v>
      </c>
    </row>
    <row r="1393" spans="1:22" x14ac:dyDescent="0.45">
      <c r="A1393" t="str">
        <f t="shared" ref="A1393:B1393" si="1448">A1225</f>
        <v>DZA</v>
      </c>
      <c r="B1393" t="str">
        <f t="shared" si="1448"/>
        <v>Algeria</v>
      </c>
      <c r="C1393" s="6">
        <f t="shared" si="1444"/>
        <v>9</v>
      </c>
      <c r="E1393" t="str">
        <f t="shared" si="1396"/>
        <v>NatGrdExt_DZA_9</v>
      </c>
      <c r="F1393" s="17">
        <f t="shared" ca="1" si="1411"/>
        <v>5.6818892694063923</v>
      </c>
      <c r="G1393" s="17">
        <f t="shared" ca="1" si="1446"/>
        <v>7.2821632420091316</v>
      </c>
      <c r="H1393" s="17">
        <f t="shared" ca="1" si="1446"/>
        <v>11.55408105022831</v>
      </c>
      <c r="I1393" s="17">
        <f t="shared" ca="1" si="1446"/>
        <v>17.64150114155251</v>
      </c>
      <c r="J1393" s="17">
        <f t="shared" ca="1" si="1446"/>
        <v>25.322916666666661</v>
      </c>
      <c r="K1393" s="17">
        <f t="shared" ca="1" si="1446"/>
        <v>34.078841324200909</v>
      </c>
      <c r="L1393" s="17">
        <f t="shared" ca="1" si="1446"/>
        <v>43.599178082191777</v>
      </c>
      <c r="M1393" s="17">
        <f t="shared" ca="1" si="1446"/>
        <v>53.204965753424652</v>
      </c>
      <c r="N1393" s="17">
        <f t="shared" ca="1" si="1446"/>
        <v>57.717477168949763</v>
      </c>
      <c r="O1393" s="18">
        <v>3</v>
      </c>
      <c r="Q1393" s="19">
        <f t="shared" ca="1" si="1398"/>
        <v>32.902000000000001</v>
      </c>
      <c r="R1393" t="s">
        <v>68</v>
      </c>
      <c r="S1393">
        <v>2031</v>
      </c>
      <c r="T1393" s="17">
        <v>32.195999999999998</v>
      </c>
      <c r="U1393" s="17">
        <v>32.182000000000002</v>
      </c>
      <c r="V1393" s="17">
        <v>32.902000000000001</v>
      </c>
    </row>
    <row r="1394" spans="1:22" x14ac:dyDescent="0.45">
      <c r="A1394" t="str">
        <f t="shared" ref="A1394:B1394" si="1449">A1226</f>
        <v>ECU</v>
      </c>
      <c r="B1394" t="str">
        <f t="shared" si="1449"/>
        <v>Ecuador</v>
      </c>
      <c r="C1394" s="6">
        <f t="shared" si="1444"/>
        <v>9</v>
      </c>
      <c r="E1394" t="str">
        <f t="shared" si="1396"/>
        <v>NatGrdExt_ECU_9</v>
      </c>
      <c r="F1394" s="17">
        <f t="shared" ca="1" si="1411"/>
        <v>2.554423515981735</v>
      </c>
      <c r="G1394" s="17">
        <f t="shared" ca="1" si="1446"/>
        <v>3.3541837899543379</v>
      </c>
      <c r="H1394" s="17">
        <f t="shared" ca="1" si="1446"/>
        <v>5.5560045662100448</v>
      </c>
      <c r="I1394" s="17">
        <f t="shared" ca="1" si="1446"/>
        <v>8.618550228310502</v>
      </c>
      <c r="J1394" s="17">
        <f t="shared" ca="1" si="1446"/>
        <v>12.455302511415523</v>
      </c>
      <c r="K1394" s="17">
        <f t="shared" ca="1" si="1446"/>
        <v>16.738584474885844</v>
      </c>
      <c r="L1394" s="17">
        <f t="shared" ca="1" si="1446"/>
        <v>21.010313926940636</v>
      </c>
      <c r="M1394" s="17">
        <f t="shared" ca="1" si="1446"/>
        <v>24.863578767123286</v>
      </c>
      <c r="N1394" s="17">
        <f t="shared" ca="1" si="1446"/>
        <v>26.562802511415523</v>
      </c>
      <c r="O1394" s="18">
        <v>3</v>
      </c>
      <c r="Q1394" s="19">
        <f t="shared" ca="1" si="1398"/>
        <v>32.823</v>
      </c>
      <c r="R1394" t="s">
        <v>68</v>
      </c>
      <c r="S1394">
        <v>2032</v>
      </c>
      <c r="T1394" s="17">
        <v>31.978999999999999</v>
      </c>
      <c r="U1394" s="17">
        <v>31.959</v>
      </c>
      <c r="V1394" s="17">
        <v>32.823</v>
      </c>
    </row>
    <row r="1395" spans="1:22" x14ac:dyDescent="0.45">
      <c r="A1395" t="str">
        <f t="shared" ref="A1395:B1395" si="1450">A1227</f>
        <v>EGY</v>
      </c>
      <c r="B1395" t="str">
        <f t="shared" si="1450"/>
        <v>Egypt</v>
      </c>
      <c r="C1395" s="6">
        <f t="shared" si="1444"/>
        <v>9</v>
      </c>
      <c r="E1395" t="str">
        <f t="shared" si="1396"/>
        <v>NatGrdExt_EGY_9</v>
      </c>
      <c r="F1395" s="17">
        <f t="shared" ca="1" si="1411"/>
        <v>19.212328767123285</v>
      </c>
      <c r="G1395" s="17">
        <f t="shared" ca="1" si="1446"/>
        <v>24.053647260273969</v>
      </c>
      <c r="H1395" s="17">
        <f t="shared" ca="1" si="1446"/>
        <v>35.166284246575337</v>
      </c>
      <c r="I1395" s="17">
        <f t="shared" ca="1" si="1446"/>
        <v>46.82308219178082</v>
      </c>
      <c r="J1395" s="17">
        <f t="shared" ca="1" si="1446"/>
        <v>57.64188356164383</v>
      </c>
      <c r="K1395" s="17">
        <f t="shared" ca="1" si="1446"/>
        <v>67.027168949771678</v>
      </c>
      <c r="L1395" s="17">
        <f t="shared" ca="1" si="1446"/>
        <v>74.725285388127844</v>
      </c>
      <c r="M1395" s="17">
        <f t="shared" ca="1" si="1446"/>
        <v>80.87825342465753</v>
      </c>
      <c r="N1395" s="17">
        <f t="shared" ca="1" si="1446"/>
        <v>83.370205479452039</v>
      </c>
      <c r="O1395" s="18">
        <v>3</v>
      </c>
      <c r="Q1395" s="19">
        <f t="shared" ca="1" si="1398"/>
        <v>32.741</v>
      </c>
      <c r="R1395" t="s">
        <v>68</v>
      </c>
      <c r="S1395">
        <v>2033</v>
      </c>
      <c r="T1395" s="17">
        <v>31.76</v>
      </c>
      <c r="U1395" s="17">
        <v>31.734000000000002</v>
      </c>
      <c r="V1395" s="17">
        <v>32.741</v>
      </c>
    </row>
    <row r="1396" spans="1:22" x14ac:dyDescent="0.45">
      <c r="A1396" t="str">
        <f t="shared" ref="A1396:B1396" si="1451">A1228</f>
        <v>ERI</v>
      </c>
      <c r="B1396" t="str">
        <f t="shared" si="1451"/>
        <v>Eritrea</v>
      </c>
      <c r="C1396" s="6">
        <f t="shared" si="1444"/>
        <v>9</v>
      </c>
      <c r="E1396" t="str">
        <f t="shared" si="1396"/>
        <v>NatGrdExt_ERI_9</v>
      </c>
      <c r="F1396" s="17">
        <f t="shared" ca="1" si="1411"/>
        <v>4.5644977168949767E-2</v>
      </c>
      <c r="G1396" s="17">
        <f t="shared" ca="1" si="1446"/>
        <v>6.2722602739726019E-2</v>
      </c>
      <c r="H1396" s="17">
        <f t="shared" ca="1" si="1446"/>
        <v>0.11477168949771688</v>
      </c>
      <c r="I1396" s="17">
        <f t="shared" ca="1" si="1446"/>
        <v>0.20003424657534244</v>
      </c>
      <c r="J1396" s="17">
        <f t="shared" ca="1" si="1446"/>
        <v>0.33188356164383553</v>
      </c>
      <c r="K1396" s="17">
        <f t="shared" ca="1" si="1446"/>
        <v>0.52450913242009123</v>
      </c>
      <c r="L1396" s="17">
        <f t="shared" ca="1" si="1446"/>
        <v>0.78356164383561633</v>
      </c>
      <c r="M1396" s="17">
        <f t="shared" ca="1" si="1446"/>
        <v>1.101695205479452</v>
      </c>
      <c r="N1396" s="17">
        <f t="shared" ca="1" si="1446"/>
        <v>1.2762385844748858</v>
      </c>
      <c r="O1396" s="18">
        <v>3</v>
      </c>
      <c r="Q1396" s="19">
        <f t="shared" ca="1" si="1398"/>
        <v>32.658000000000001</v>
      </c>
      <c r="R1396" t="s">
        <v>68</v>
      </c>
      <c r="S1396">
        <v>2034</v>
      </c>
      <c r="T1396" s="17">
        <v>31.539000000000001</v>
      </c>
      <c r="U1396" s="17">
        <v>31.507000000000001</v>
      </c>
      <c r="V1396" s="17">
        <v>32.658000000000001</v>
      </c>
    </row>
    <row r="1397" spans="1:22" x14ac:dyDescent="0.45">
      <c r="A1397" t="str">
        <f t="shared" ref="A1397:B1397" si="1452">A1229</f>
        <v>ESH</v>
      </c>
      <c r="B1397" t="str">
        <f t="shared" si="1452"/>
        <v>Western Sahara</v>
      </c>
      <c r="C1397" s="6">
        <f t="shared" si="1444"/>
        <v>9</v>
      </c>
      <c r="E1397" t="str">
        <f t="shared" si="1396"/>
        <v>NatGrdExt_ESH_9</v>
      </c>
      <c r="F1397" s="17">
        <f t="shared" si="1411"/>
        <v>0</v>
      </c>
      <c r="G1397" s="17">
        <f t="shared" si="1446"/>
        <v>0</v>
      </c>
      <c r="H1397" s="17">
        <f t="shared" si="1446"/>
        <v>0</v>
      </c>
      <c r="I1397" s="17">
        <f t="shared" si="1446"/>
        <v>0</v>
      </c>
      <c r="J1397" s="17">
        <f t="shared" si="1446"/>
        <v>0</v>
      </c>
      <c r="K1397" s="17">
        <f t="shared" si="1446"/>
        <v>0</v>
      </c>
      <c r="L1397" s="17">
        <f t="shared" si="1446"/>
        <v>0</v>
      </c>
      <c r="M1397" s="17">
        <f t="shared" si="1446"/>
        <v>0</v>
      </c>
      <c r="N1397" s="17">
        <f t="shared" si="1446"/>
        <v>0</v>
      </c>
      <c r="O1397" s="18">
        <v>3</v>
      </c>
      <c r="Q1397" s="19">
        <f t="shared" ca="1" si="1398"/>
        <v>32.573999999999998</v>
      </c>
      <c r="R1397" t="s">
        <v>68</v>
      </c>
      <c r="S1397">
        <v>2035</v>
      </c>
      <c r="T1397" s="17">
        <v>31.317</v>
      </c>
      <c r="U1397" s="17">
        <v>31.277000000000001</v>
      </c>
      <c r="V1397" s="17">
        <v>32.573999999999998</v>
      </c>
    </row>
    <row r="1398" spans="1:22" x14ac:dyDescent="0.45">
      <c r="A1398" t="str">
        <f t="shared" ref="A1398:B1398" si="1453">A1230</f>
        <v>ESP</v>
      </c>
      <c r="B1398" t="str">
        <f t="shared" si="1453"/>
        <v>Spain</v>
      </c>
      <c r="C1398" s="6">
        <f t="shared" si="1444"/>
        <v>9</v>
      </c>
      <c r="E1398" t="str">
        <f t="shared" si="1396"/>
        <v>NatGrdExt_ESP_9</v>
      </c>
      <c r="F1398" s="17">
        <f t="shared" ca="1" si="1411"/>
        <v>17.412899543378995</v>
      </c>
      <c r="G1398" s="17">
        <f t="shared" ca="1" si="1446"/>
        <v>17.412899543378995</v>
      </c>
      <c r="H1398" s="17">
        <f t="shared" ca="1" si="1446"/>
        <v>17.412899543378995</v>
      </c>
      <c r="I1398" s="17">
        <f t="shared" ca="1" si="1446"/>
        <v>17.412899543378995</v>
      </c>
      <c r="J1398" s="17">
        <f t="shared" ca="1" si="1446"/>
        <v>17.412899543378995</v>
      </c>
      <c r="K1398" s="17">
        <f t="shared" ca="1" si="1446"/>
        <v>17.412899543378995</v>
      </c>
      <c r="L1398" s="17">
        <f t="shared" ca="1" si="1446"/>
        <v>17.412899543378995</v>
      </c>
      <c r="M1398" s="17">
        <f t="shared" ca="1" si="1446"/>
        <v>17.412899543378995</v>
      </c>
      <c r="N1398" s="17">
        <f t="shared" ca="1" si="1446"/>
        <v>17.412899543378995</v>
      </c>
      <c r="O1398" s="18">
        <v>3</v>
      </c>
      <c r="Q1398" s="19">
        <f t="shared" ca="1" si="1398"/>
        <v>32.491</v>
      </c>
      <c r="R1398" t="s">
        <v>68</v>
      </c>
      <c r="S1398">
        <v>2036</v>
      </c>
      <c r="T1398" s="17">
        <v>31.094000000000001</v>
      </c>
      <c r="U1398" s="17">
        <v>31.047000000000001</v>
      </c>
      <c r="V1398" s="17">
        <v>32.491</v>
      </c>
    </row>
    <row r="1399" spans="1:22" x14ac:dyDescent="0.45">
      <c r="A1399" t="str">
        <f t="shared" ref="A1399:B1399" si="1454">A1231</f>
        <v>EST</v>
      </c>
      <c r="B1399" t="str">
        <f t="shared" si="1454"/>
        <v>Estonia</v>
      </c>
      <c r="C1399" s="6">
        <f t="shared" si="1444"/>
        <v>9</v>
      </c>
      <c r="E1399" t="str">
        <f t="shared" si="1396"/>
        <v>NatGrdExt_EST_9</v>
      </c>
      <c r="F1399" s="17">
        <f t="shared" ca="1" si="1411"/>
        <v>0.67707762557077622</v>
      </c>
      <c r="G1399" s="17">
        <f t="shared" ca="1" si="1446"/>
        <v>0.72008561643835611</v>
      </c>
      <c r="H1399" s="17">
        <f t="shared" ca="1" si="1446"/>
        <v>0.80773401826484015</v>
      </c>
      <c r="I1399" s="17">
        <f t="shared" ca="1" si="1446"/>
        <v>0.88759703196347028</v>
      </c>
      <c r="J1399" s="17">
        <f t="shared" ca="1" si="1446"/>
        <v>0.96444634703196341</v>
      </c>
      <c r="K1399" s="17">
        <f t="shared" ca="1" si="1446"/>
        <v>1.0320034246575343</v>
      </c>
      <c r="L1399" s="17">
        <f t="shared" ca="1" si="1446"/>
        <v>1.1048972602739724</v>
      </c>
      <c r="M1399" s="17">
        <f t="shared" ca="1" si="1446"/>
        <v>1.1887785388127852</v>
      </c>
      <c r="N1399" s="17">
        <f t="shared" ca="1" si="1446"/>
        <v>1.2326655251141549</v>
      </c>
      <c r="O1399" s="18">
        <v>3</v>
      </c>
      <c r="Q1399" s="19">
        <f t="shared" ca="1" si="1398"/>
        <v>32.409999999999997</v>
      </c>
      <c r="R1399" t="s">
        <v>68</v>
      </c>
      <c r="S1399">
        <v>2037</v>
      </c>
      <c r="T1399" s="17">
        <v>30.870999999999999</v>
      </c>
      <c r="U1399" s="17">
        <v>30.815999999999999</v>
      </c>
      <c r="V1399" s="17">
        <v>32.409999999999997</v>
      </c>
    </row>
    <row r="1400" spans="1:22" x14ac:dyDescent="0.45">
      <c r="A1400" t="str">
        <f t="shared" ref="A1400:B1400" si="1455">A1232</f>
        <v>ETH</v>
      </c>
      <c r="B1400" t="str">
        <f t="shared" si="1455"/>
        <v>Ethiopia</v>
      </c>
      <c r="C1400" s="6">
        <f t="shared" si="1444"/>
        <v>9</v>
      </c>
      <c r="E1400" t="str">
        <f t="shared" si="1396"/>
        <v>NatGrdExt_ETH_9</v>
      </c>
      <c r="F1400" s="17">
        <f t="shared" ca="1" si="1411"/>
        <v>0.84107305936073062</v>
      </c>
      <c r="G1400" s="17">
        <f t="shared" ca="1" si="1446"/>
        <v>1.2172203196347031</v>
      </c>
      <c r="H1400" s="17">
        <f t="shared" ca="1" si="1446"/>
        <v>2.4739954337899546</v>
      </c>
      <c r="I1400" s="17">
        <f t="shared" ca="1" si="1446"/>
        <v>4.8297031963470323</v>
      </c>
      <c r="J1400" s="17">
        <f t="shared" ca="1" si="1446"/>
        <v>9.059994292237441</v>
      </c>
      <c r="K1400" s="17">
        <f t="shared" ca="1" si="1446"/>
        <v>16.187014840182645</v>
      </c>
      <c r="L1400" s="17">
        <f t="shared" ca="1" si="1446"/>
        <v>27.405884703196342</v>
      </c>
      <c r="M1400" s="17">
        <f t="shared" ca="1" si="1446"/>
        <v>43.761855022831043</v>
      </c>
      <c r="N1400" s="17">
        <f t="shared" ca="1" si="1446"/>
        <v>53.96774543378995</v>
      </c>
      <c r="O1400" s="18">
        <v>3</v>
      </c>
      <c r="Q1400" s="19">
        <f t="shared" ca="1" si="1398"/>
        <v>32.332000000000001</v>
      </c>
      <c r="R1400" t="s">
        <v>68</v>
      </c>
      <c r="S1400">
        <v>2038</v>
      </c>
      <c r="T1400" s="17">
        <v>30.648</v>
      </c>
      <c r="U1400" s="17">
        <v>30.585999999999999</v>
      </c>
      <c r="V1400" s="17">
        <v>32.332000000000001</v>
      </c>
    </row>
    <row r="1401" spans="1:22" x14ac:dyDescent="0.45">
      <c r="A1401" t="str">
        <f t="shared" ref="A1401:B1401" si="1456">A1233</f>
        <v>FIN</v>
      </c>
      <c r="B1401" t="str">
        <f t="shared" si="1456"/>
        <v>Finland</v>
      </c>
      <c r="C1401" s="6">
        <f t="shared" si="1444"/>
        <v>9</v>
      </c>
      <c r="E1401" t="str">
        <f t="shared" si="1396"/>
        <v>NatGrdExt_FIN_9</v>
      </c>
      <c r="F1401" s="17">
        <f t="shared" ca="1" si="1411"/>
        <v>5.5267465753424645</v>
      </c>
      <c r="G1401" s="17">
        <f t="shared" ref="G1401:N1410" ca="1" si="1457">MAX(F1401,SUMIFS($Q$5:$Q$19999,$R$5:$R$19999,RIGHT($A1401,3),$S$5:$S$19999,G$4)*VLOOKUP($C1401,$Y$5:$Z$15,2,FALSE)/8.76)+SUMIF($Y$5:$Y$15,$C1401,$AA$5:$AA$15)</f>
        <v>5.5789840182648396</v>
      </c>
      <c r="H1401" s="17">
        <f t="shared" ca="1" si="1457"/>
        <v>5.6765525114155251</v>
      </c>
      <c r="I1401" s="17">
        <f t="shared" ca="1" si="1457"/>
        <v>5.8166267123287669</v>
      </c>
      <c r="J1401" s="17">
        <f t="shared" ca="1" si="1457"/>
        <v>6.0828995433789945</v>
      </c>
      <c r="K1401" s="17">
        <f t="shared" ca="1" si="1457"/>
        <v>6.4534589041095884</v>
      </c>
      <c r="L1401" s="17">
        <f t="shared" ca="1" si="1457"/>
        <v>6.8980422374429216</v>
      </c>
      <c r="M1401" s="17">
        <f t="shared" ca="1" si="1457"/>
        <v>7.4492351598173512</v>
      </c>
      <c r="N1401" s="17">
        <f t="shared" ca="1" si="1457"/>
        <v>7.76755707762557</v>
      </c>
      <c r="O1401" s="18">
        <v>3</v>
      </c>
      <c r="Q1401" s="19">
        <f t="shared" ca="1" si="1398"/>
        <v>32.256</v>
      </c>
      <c r="R1401" t="s">
        <v>68</v>
      </c>
      <c r="S1401">
        <v>2039</v>
      </c>
      <c r="T1401" s="17">
        <v>30.425999999999998</v>
      </c>
      <c r="U1401" s="17">
        <v>30.355</v>
      </c>
      <c r="V1401" s="17">
        <v>32.256</v>
      </c>
    </row>
    <row r="1402" spans="1:22" x14ac:dyDescent="0.45">
      <c r="A1402" t="str">
        <f t="shared" ref="A1402:B1402" si="1458">A1234</f>
        <v>FRA</v>
      </c>
      <c r="B1402" t="str">
        <f t="shared" si="1458"/>
        <v>France</v>
      </c>
      <c r="C1402" s="6">
        <f t="shared" si="1444"/>
        <v>9</v>
      </c>
      <c r="E1402" t="str">
        <f t="shared" si="1396"/>
        <v>NatGrdExt_FRA_9</v>
      </c>
      <c r="F1402" s="17">
        <f t="shared" ca="1" si="1411"/>
        <v>33.06134132420091</v>
      </c>
      <c r="G1402" s="17">
        <f t="shared" ca="1" si="1457"/>
        <v>33.797060502283102</v>
      </c>
      <c r="H1402" s="17">
        <f t="shared" ca="1" si="1457"/>
        <v>35.234971461187214</v>
      </c>
      <c r="I1402" s="17">
        <f t="shared" ca="1" si="1457"/>
        <v>36.445787671232871</v>
      </c>
      <c r="J1402" s="17">
        <f t="shared" ca="1" si="1457"/>
        <v>37.918230593607298</v>
      </c>
      <c r="K1402" s="17">
        <f t="shared" ca="1" si="1457"/>
        <v>39.809012557077615</v>
      </c>
      <c r="L1402" s="17">
        <f t="shared" ca="1" si="1457"/>
        <v>42.126295662100453</v>
      </c>
      <c r="M1402" s="17">
        <f t="shared" ca="1" si="1457"/>
        <v>44.876986301369861</v>
      </c>
      <c r="N1402" s="17">
        <f t="shared" ca="1" si="1457"/>
        <v>46.39011415525114</v>
      </c>
      <c r="O1402" s="18">
        <v>3</v>
      </c>
      <c r="Q1402" s="19">
        <f t="shared" ca="1" si="1398"/>
        <v>32.183999999999997</v>
      </c>
      <c r="R1402" t="s">
        <v>68</v>
      </c>
      <c r="S1402">
        <v>2040</v>
      </c>
      <c r="T1402" s="17">
        <v>30.204999999999998</v>
      </c>
      <c r="U1402" s="17">
        <v>30.126999999999999</v>
      </c>
      <c r="V1402" s="17">
        <v>32.183999999999997</v>
      </c>
    </row>
    <row r="1403" spans="1:22" x14ac:dyDescent="0.45">
      <c r="A1403" t="str">
        <f t="shared" ref="A1403:B1403" si="1459">A1235</f>
        <v>GAB</v>
      </c>
      <c r="B1403" t="str">
        <f t="shared" si="1459"/>
        <v>Gabon</v>
      </c>
      <c r="C1403" s="6">
        <f t="shared" si="1444"/>
        <v>9</v>
      </c>
      <c r="E1403" t="str">
        <f t="shared" si="1396"/>
        <v>NatGrdExt_GAB_9</v>
      </c>
      <c r="F1403" s="17">
        <f t="shared" ca="1" si="1411"/>
        <v>0.20411529680365295</v>
      </c>
      <c r="G1403" s="17">
        <f t="shared" ca="1" si="1457"/>
        <v>0.24549086757990865</v>
      </c>
      <c r="H1403" s="17">
        <f t="shared" ca="1" si="1457"/>
        <v>0.33734589041095886</v>
      </c>
      <c r="I1403" s="17">
        <f t="shared" ca="1" si="1457"/>
        <v>0.44251141552511408</v>
      </c>
      <c r="J1403" s="17">
        <f t="shared" ca="1" si="1457"/>
        <v>0.55521118721461182</v>
      </c>
      <c r="K1403" s="17">
        <f t="shared" ca="1" si="1457"/>
        <v>0.66778538812785382</v>
      </c>
      <c r="L1403" s="17">
        <f t="shared" ca="1" si="1457"/>
        <v>0.77722031963470306</v>
      </c>
      <c r="M1403" s="17">
        <f t="shared" ca="1" si="1457"/>
        <v>0.8788698630136984</v>
      </c>
      <c r="N1403" s="17">
        <f t="shared" ca="1" si="1457"/>
        <v>0.92476598173515978</v>
      </c>
      <c r="O1403" s="18">
        <v>3</v>
      </c>
      <c r="Q1403" s="19">
        <f t="shared" ca="1" si="1398"/>
        <v>32.116</v>
      </c>
      <c r="R1403" t="s">
        <v>68</v>
      </c>
      <c r="S1403">
        <v>2041</v>
      </c>
      <c r="T1403" s="17">
        <v>29.984999999999999</v>
      </c>
      <c r="U1403" s="17">
        <v>29.9</v>
      </c>
      <c r="V1403" s="17">
        <v>32.116</v>
      </c>
    </row>
    <row r="1404" spans="1:22" x14ac:dyDescent="0.45">
      <c r="A1404" t="str">
        <f t="shared" ref="A1404:B1404" si="1460">A1236</f>
        <v>GBR</v>
      </c>
      <c r="B1404" t="str">
        <f t="shared" si="1460"/>
        <v>United Kingdom</v>
      </c>
      <c r="C1404" s="6">
        <f t="shared" si="1444"/>
        <v>9</v>
      </c>
      <c r="E1404" t="str">
        <f t="shared" si="1396"/>
        <v>NatGrdExt_GBR_9</v>
      </c>
      <c r="F1404" s="17">
        <f t="shared" ca="1" si="1411"/>
        <v>24.287460045662101</v>
      </c>
      <c r="G1404" s="17">
        <f t="shared" ca="1" si="1457"/>
        <v>24.793824200913242</v>
      </c>
      <c r="H1404" s="17">
        <f t="shared" ca="1" si="1457"/>
        <v>25.666038812785388</v>
      </c>
      <c r="I1404" s="17">
        <f t="shared" ca="1" si="1457"/>
        <v>26.591118721461186</v>
      </c>
      <c r="J1404" s="17">
        <f t="shared" ca="1" si="1457"/>
        <v>27.610627853881276</v>
      </c>
      <c r="K1404" s="17">
        <f t="shared" ca="1" si="1457"/>
        <v>28.780696347031963</v>
      </c>
      <c r="L1404" s="17">
        <f t="shared" ca="1" si="1457"/>
        <v>30.236940639269402</v>
      </c>
      <c r="M1404" s="17">
        <f t="shared" ca="1" si="1457"/>
        <v>32.011569634703193</v>
      </c>
      <c r="N1404" s="17">
        <f t="shared" ca="1" si="1457"/>
        <v>33.00922945205479</v>
      </c>
      <c r="O1404" s="18">
        <v>3</v>
      </c>
      <c r="Q1404" s="19">
        <f t="shared" ca="1" si="1398"/>
        <v>32.051000000000002</v>
      </c>
      <c r="R1404" t="s">
        <v>68</v>
      </c>
      <c r="S1404">
        <v>2042</v>
      </c>
      <c r="T1404" s="17">
        <v>29.766999999999999</v>
      </c>
      <c r="U1404" s="17">
        <v>29.673999999999999</v>
      </c>
      <c r="V1404" s="17">
        <v>32.051000000000002</v>
      </c>
    </row>
    <row r="1405" spans="1:22" x14ac:dyDescent="0.45">
      <c r="A1405" t="str">
        <f t="shared" ref="A1405:B1405" si="1461">A1237</f>
        <v>GEO</v>
      </c>
      <c r="B1405" t="str">
        <f t="shared" si="1461"/>
        <v>Georgia</v>
      </c>
      <c r="C1405" s="6">
        <f t="shared" si="1444"/>
        <v>9</v>
      </c>
      <c r="E1405" t="str">
        <f t="shared" si="1396"/>
        <v>NatGrdExt_GEO_9</v>
      </c>
      <c r="F1405" s="17">
        <f t="shared" ca="1" si="1411"/>
        <v>0.61247146118721463</v>
      </c>
      <c r="G1405" s="17">
        <f t="shared" ca="1" si="1457"/>
        <v>0.6455593607305935</v>
      </c>
      <c r="H1405" s="17">
        <f t="shared" ca="1" si="1457"/>
        <v>0.71587899543378986</v>
      </c>
      <c r="I1405" s="17">
        <f t="shared" ca="1" si="1457"/>
        <v>0.78626141552511408</v>
      </c>
      <c r="J1405" s="17">
        <f t="shared" ca="1" si="1457"/>
        <v>0.85067922374429217</v>
      </c>
      <c r="K1405" s="17">
        <f t="shared" ca="1" si="1457"/>
        <v>0.91660388127853876</v>
      </c>
      <c r="L1405" s="17">
        <f t="shared" ca="1" si="1457"/>
        <v>0.9847888127853881</v>
      </c>
      <c r="M1405" s="17">
        <f t="shared" ca="1" si="1457"/>
        <v>1.0517180365296803</v>
      </c>
      <c r="N1405" s="17">
        <f t="shared" ca="1" si="1457"/>
        <v>1.0849315068493151</v>
      </c>
      <c r="O1405" s="18">
        <v>3</v>
      </c>
      <c r="Q1405" s="19">
        <f t="shared" ca="1" si="1398"/>
        <v>31.991</v>
      </c>
      <c r="R1405" t="s">
        <v>68</v>
      </c>
      <c r="S1405">
        <v>2043</v>
      </c>
      <c r="T1405" s="17">
        <v>29.547999999999998</v>
      </c>
      <c r="U1405" s="17">
        <v>29.45</v>
      </c>
      <c r="V1405" s="17">
        <v>31.991</v>
      </c>
    </row>
    <row r="1406" spans="1:22" x14ac:dyDescent="0.45">
      <c r="A1406" t="str">
        <f t="shared" ref="A1406:B1406" si="1462">A1238</f>
        <v>GHA</v>
      </c>
      <c r="B1406" t="str">
        <f t="shared" si="1462"/>
        <v>Ghana</v>
      </c>
      <c r="C1406" s="6">
        <f t="shared" si="1444"/>
        <v>9</v>
      </c>
      <c r="E1406" t="str">
        <f t="shared" si="1396"/>
        <v>NatGrdExt_GHA_9</v>
      </c>
      <c r="F1406" s="17">
        <f t="shared" ca="1" si="1411"/>
        <v>1.0720605022831047</v>
      </c>
      <c r="G1406" s="17">
        <f t="shared" ca="1" si="1457"/>
        <v>1.3978538812785386</v>
      </c>
      <c r="H1406" s="17">
        <f t="shared" ca="1" si="1457"/>
        <v>2.3135787671232872</v>
      </c>
      <c r="I1406" s="17">
        <f t="shared" ca="1" si="1457"/>
        <v>3.6463869863013691</v>
      </c>
      <c r="J1406" s="17">
        <f t="shared" ca="1" si="1457"/>
        <v>5.4481392694063926</v>
      </c>
      <c r="K1406" s="17">
        <f t="shared" ca="1" si="1457"/>
        <v>7.7125570776255703</v>
      </c>
      <c r="L1406" s="17">
        <f t="shared" ca="1" si="1457"/>
        <v>10.358647260273973</v>
      </c>
      <c r="M1406" s="17">
        <f t="shared" ca="1" si="1457"/>
        <v>13.225051369863012</v>
      </c>
      <c r="N1406" s="17">
        <f t="shared" ca="1" si="1457"/>
        <v>14.683430365296802</v>
      </c>
      <c r="O1406" s="18">
        <v>3</v>
      </c>
      <c r="Q1406" s="19">
        <f t="shared" ca="1" si="1398"/>
        <v>31.934000000000001</v>
      </c>
      <c r="R1406" t="s">
        <v>68</v>
      </c>
      <c r="S1406">
        <v>2044</v>
      </c>
      <c r="T1406" s="17">
        <v>29.33</v>
      </c>
      <c r="U1406" s="17">
        <v>29.227</v>
      </c>
      <c r="V1406" s="17">
        <v>31.934000000000001</v>
      </c>
    </row>
    <row r="1407" spans="1:22" x14ac:dyDescent="0.45">
      <c r="A1407" t="str">
        <f t="shared" ref="A1407:B1407" si="1463">A1239</f>
        <v>GIN</v>
      </c>
      <c r="B1407" t="str">
        <f t="shared" si="1463"/>
        <v>Guinea</v>
      </c>
      <c r="C1407" s="6">
        <f t="shared" si="1444"/>
        <v>9</v>
      </c>
      <c r="E1407" t="str">
        <f t="shared" si="1396"/>
        <v>NatGrdExt_GIN_9</v>
      </c>
      <c r="F1407" s="17">
        <f t="shared" ca="1" si="1411"/>
        <v>0.14723173515981736</v>
      </c>
      <c r="G1407" s="17">
        <f t="shared" ca="1" si="1457"/>
        <v>0.20511986301369861</v>
      </c>
      <c r="H1407" s="17">
        <f t="shared" ca="1" si="1457"/>
        <v>0.38261415525114151</v>
      </c>
      <c r="I1407" s="17">
        <f t="shared" ca="1" si="1457"/>
        <v>0.67814497716894973</v>
      </c>
      <c r="J1407" s="17">
        <f t="shared" ca="1" si="1457"/>
        <v>1.1416267123287669</v>
      </c>
      <c r="K1407" s="17">
        <f t="shared" ca="1" si="1457"/>
        <v>1.8185787671232876</v>
      </c>
      <c r="L1407" s="17">
        <f t="shared" ca="1" si="1457"/>
        <v>2.7309760273972596</v>
      </c>
      <c r="M1407" s="17">
        <f t="shared" ca="1" si="1457"/>
        <v>3.8562157534246571</v>
      </c>
      <c r="N1407" s="17">
        <f t="shared" ca="1" si="1457"/>
        <v>4.4757191780821914</v>
      </c>
      <c r="O1407" s="18">
        <v>3</v>
      </c>
      <c r="Q1407" s="19">
        <f t="shared" ca="1" si="1398"/>
        <v>31.881</v>
      </c>
      <c r="R1407" t="s">
        <v>68</v>
      </c>
      <c r="S1407">
        <v>2045</v>
      </c>
      <c r="T1407" s="17">
        <v>29.11</v>
      </c>
      <c r="U1407" s="17">
        <v>29.004000000000001</v>
      </c>
      <c r="V1407" s="17">
        <v>31.881</v>
      </c>
    </row>
    <row r="1408" spans="1:22" x14ac:dyDescent="0.45">
      <c r="A1408" t="str">
        <f t="shared" ref="A1408:B1408" si="1464">A1240</f>
        <v>GMB</v>
      </c>
      <c r="B1408" t="str">
        <f t="shared" si="1464"/>
        <v>The Gambia</v>
      </c>
      <c r="C1408" s="6">
        <f t="shared" si="1444"/>
        <v>9</v>
      </c>
      <c r="E1408" t="str">
        <f t="shared" si="1396"/>
        <v>NatGrdExt_GMB_9</v>
      </c>
      <c r="F1408" s="17">
        <f t="shared" ca="1" si="1411"/>
        <v>2.7311643835616434E-2</v>
      </c>
      <c r="G1408" s="17">
        <f t="shared" ca="1" si="1457"/>
        <v>3.7922374429223742E-2</v>
      </c>
      <c r="H1408" s="17">
        <f t="shared" ca="1" si="1457"/>
        <v>7.0005707762557073E-2</v>
      </c>
      <c r="I1408" s="17">
        <f t="shared" ca="1" si="1457"/>
        <v>0.12274543378995433</v>
      </c>
      <c r="J1408" s="17">
        <f t="shared" ca="1" si="1457"/>
        <v>0.20474315068493149</v>
      </c>
      <c r="K1408" s="17">
        <f t="shared" ca="1" si="1457"/>
        <v>0.32441210045662094</v>
      </c>
      <c r="L1408" s="17">
        <f t="shared" ca="1" si="1457"/>
        <v>0.48583333333333328</v>
      </c>
      <c r="M1408" s="17">
        <f t="shared" ca="1" si="1457"/>
        <v>0.68461187214611863</v>
      </c>
      <c r="N1408" s="17">
        <f t="shared" ca="1" si="1457"/>
        <v>0.79392123287671224</v>
      </c>
      <c r="O1408" s="18">
        <v>3</v>
      </c>
      <c r="Q1408" s="19">
        <f t="shared" ca="1" si="1398"/>
        <v>31.832000000000001</v>
      </c>
      <c r="R1408" t="s">
        <v>68</v>
      </c>
      <c r="S1408">
        <v>2046</v>
      </c>
      <c r="T1408" s="17">
        <v>28.888999999999999</v>
      </c>
      <c r="U1408" s="17">
        <v>28.780999999999999</v>
      </c>
      <c r="V1408" s="17">
        <v>31.832000000000001</v>
      </c>
    </row>
    <row r="1409" spans="1:22" x14ac:dyDescent="0.45">
      <c r="A1409" t="str">
        <f t="shared" ref="A1409:B1409" si="1465">A1241</f>
        <v>GNB</v>
      </c>
      <c r="B1409" t="str">
        <f t="shared" si="1465"/>
        <v>Guinea-Bissau</v>
      </c>
      <c r="C1409" s="6">
        <f t="shared" si="1444"/>
        <v>9</v>
      </c>
      <c r="E1409" t="str">
        <f t="shared" si="1396"/>
        <v>NatGrdExt_GNB_9</v>
      </c>
      <c r="F1409" s="17">
        <f t="shared" ca="1" si="1411"/>
        <v>2.2163242009132417E-2</v>
      </c>
      <c r="G1409" s="17">
        <f t="shared" ca="1" si="1457"/>
        <v>3.0764840182648398E-2</v>
      </c>
      <c r="H1409" s="17">
        <f t="shared" ca="1" si="1457"/>
        <v>5.7448630136986298E-2</v>
      </c>
      <c r="I1409" s="17">
        <f t="shared" ca="1" si="1457"/>
        <v>0.1020890410958904</v>
      </c>
      <c r="J1409" s="17">
        <f t="shared" ca="1" si="1457"/>
        <v>0.17178082191780822</v>
      </c>
      <c r="K1409" s="17">
        <f t="shared" ca="1" si="1457"/>
        <v>0.27267694063926939</v>
      </c>
      <c r="L1409" s="17">
        <f t="shared" ca="1" si="1457"/>
        <v>0.40615867579908677</v>
      </c>
      <c r="M1409" s="17">
        <f t="shared" ca="1" si="1457"/>
        <v>0.56544520547945198</v>
      </c>
      <c r="N1409" s="17">
        <f t="shared" ca="1" si="1457"/>
        <v>0.65020547945205476</v>
      </c>
      <c r="O1409" s="18">
        <v>3</v>
      </c>
      <c r="Q1409" s="19">
        <f t="shared" ca="1" si="1398"/>
        <v>31.786000000000001</v>
      </c>
      <c r="R1409" t="s">
        <v>68</v>
      </c>
      <c r="S1409">
        <v>2047</v>
      </c>
      <c r="T1409" s="17">
        <v>28.666</v>
      </c>
      <c r="U1409" s="17">
        <v>28.558</v>
      </c>
      <c r="V1409" s="17">
        <v>31.786000000000001</v>
      </c>
    </row>
    <row r="1410" spans="1:22" x14ac:dyDescent="0.45">
      <c r="A1410" t="str">
        <f t="shared" ref="A1410:B1410" si="1466">A1242</f>
        <v>GNQ</v>
      </c>
      <c r="B1410" t="str">
        <f t="shared" si="1466"/>
        <v>Equatorial Guinea</v>
      </c>
      <c r="C1410" s="6">
        <f t="shared" si="1444"/>
        <v>9</v>
      </c>
      <c r="E1410" t="str">
        <f t="shared" si="1396"/>
        <v>NatGrdExt_GNQ_9</v>
      </c>
      <c r="F1410" s="17">
        <f t="shared" ca="1" si="1411"/>
        <v>0.29301940639269403</v>
      </c>
      <c r="G1410" s="17">
        <f t="shared" ca="1" si="1457"/>
        <v>0.56023401826484009</v>
      </c>
      <c r="H1410" s="17">
        <f t="shared" ca="1" si="1457"/>
        <v>1.4466381278538811</v>
      </c>
      <c r="I1410" s="17">
        <f t="shared" ca="1" si="1457"/>
        <v>2.3062956621004562</v>
      </c>
      <c r="J1410" s="17">
        <f t="shared" ca="1" si="1457"/>
        <v>2.8296118721461183</v>
      </c>
      <c r="K1410" s="17">
        <f t="shared" ca="1" si="1457"/>
        <v>3.1819006849315068</v>
      </c>
      <c r="L1410" s="17">
        <f t="shared" ca="1" si="1457"/>
        <v>3.4611700913242007</v>
      </c>
      <c r="M1410" s="17">
        <f t="shared" ca="1" si="1457"/>
        <v>3.6883904109589039</v>
      </c>
      <c r="N1410" s="17">
        <f t="shared" ca="1" si="1457"/>
        <v>3.7843264840182642</v>
      </c>
      <c r="O1410" s="18">
        <v>3</v>
      </c>
      <c r="Q1410" s="19">
        <f t="shared" ca="1" si="1398"/>
        <v>31.742999999999999</v>
      </c>
      <c r="R1410" t="s">
        <v>68</v>
      </c>
      <c r="S1410">
        <v>2048</v>
      </c>
      <c r="T1410" s="17">
        <v>28.440999999999999</v>
      </c>
      <c r="U1410" s="17">
        <v>28.335000000000001</v>
      </c>
      <c r="V1410" s="17">
        <v>31.742999999999999</v>
      </c>
    </row>
    <row r="1411" spans="1:22" x14ac:dyDescent="0.45">
      <c r="A1411" t="str">
        <f t="shared" ref="A1411:B1411" si="1467">A1243</f>
        <v>GRC</v>
      </c>
      <c r="B1411" t="str">
        <f t="shared" si="1467"/>
        <v>Greece</v>
      </c>
      <c r="C1411" s="6">
        <f t="shared" si="1444"/>
        <v>9</v>
      </c>
      <c r="E1411" t="str">
        <f t="shared" si="1396"/>
        <v>NatGrdExt_GRC_9</v>
      </c>
      <c r="F1411" s="17">
        <f t="shared" ca="1" si="1411"/>
        <v>3.8950799086757981</v>
      </c>
      <c r="G1411" s="17">
        <f t="shared" ref="G1411:N1420" ca="1" si="1468">MAX(F1411,SUMIFS($Q$5:$Q$19999,$R$5:$R$19999,RIGHT($A1411,3),$S$5:$S$19999,G$4)*VLOOKUP($C1411,$Y$5:$Z$15,2,FALSE)/8.76)+SUMIF($Y$5:$Y$15,$C1411,$AA$5:$AA$15)</f>
        <v>3.9125342465753419</v>
      </c>
      <c r="H1411" s="17">
        <f t="shared" ca="1" si="1468"/>
        <v>3.9242751141552512</v>
      </c>
      <c r="I1411" s="17">
        <f t="shared" ca="1" si="1468"/>
        <v>3.9242751141552512</v>
      </c>
      <c r="J1411" s="17">
        <f t="shared" ca="1" si="1468"/>
        <v>3.9242751141552512</v>
      </c>
      <c r="K1411" s="17">
        <f t="shared" ca="1" si="1468"/>
        <v>3.9242751141552512</v>
      </c>
      <c r="L1411" s="17">
        <f t="shared" ca="1" si="1468"/>
        <v>3.9242751141552512</v>
      </c>
      <c r="M1411" s="17">
        <f t="shared" ca="1" si="1468"/>
        <v>3.9242751141552512</v>
      </c>
      <c r="N1411" s="17">
        <f t="shared" ca="1" si="1468"/>
        <v>3.9242751141552512</v>
      </c>
      <c r="O1411" s="18">
        <v>3</v>
      </c>
      <c r="Q1411" s="19">
        <f t="shared" ca="1" si="1398"/>
        <v>31.704000000000001</v>
      </c>
      <c r="R1411" t="s">
        <v>68</v>
      </c>
      <c r="S1411">
        <v>2049</v>
      </c>
      <c r="T1411" s="17">
        <v>28.213000000000001</v>
      </c>
      <c r="U1411" s="17">
        <v>28.111000000000001</v>
      </c>
      <c r="V1411" s="17">
        <v>31.704000000000001</v>
      </c>
    </row>
    <row r="1412" spans="1:22" x14ac:dyDescent="0.45">
      <c r="A1412" t="str">
        <f t="shared" ref="A1412:B1412" si="1469">A1244</f>
        <v>GTM</v>
      </c>
      <c r="B1412" t="str">
        <f t="shared" si="1469"/>
        <v>Guatemala</v>
      </c>
      <c r="C1412" s="6">
        <f t="shared" si="1444"/>
        <v>9</v>
      </c>
      <c r="E1412" t="str">
        <f t="shared" si="1396"/>
        <v>NatGrdExt_GTM_9</v>
      </c>
      <c r="F1412" s="17">
        <f t="shared" ca="1" si="1411"/>
        <v>1.0875684931506848</v>
      </c>
      <c r="G1412" s="17">
        <f t="shared" ca="1" si="1468"/>
        <v>1.415747716894977</v>
      </c>
      <c r="H1412" s="17">
        <f t="shared" ca="1" si="1468"/>
        <v>2.2951826484018261</v>
      </c>
      <c r="I1412" s="17">
        <f t="shared" ca="1" si="1468"/>
        <v>3.461546803652968</v>
      </c>
      <c r="J1412" s="17">
        <f t="shared" ca="1" si="1468"/>
        <v>4.8658675799086755</v>
      </c>
      <c r="K1412" s="17">
        <f t="shared" ca="1" si="1468"/>
        <v>6.3781164383561642</v>
      </c>
      <c r="L1412" s="17">
        <f t="shared" ca="1" si="1468"/>
        <v>7.8641210045662095</v>
      </c>
      <c r="M1412" s="17">
        <f t="shared" ca="1" si="1468"/>
        <v>9.2371118721461194</v>
      </c>
      <c r="N1412" s="17">
        <f t="shared" ca="1" si="1468"/>
        <v>9.8676027397260242</v>
      </c>
      <c r="O1412" s="18">
        <v>3</v>
      </c>
      <c r="Q1412" s="19">
        <f t="shared" ca="1" si="1398"/>
        <v>31.667000000000002</v>
      </c>
      <c r="R1412" t="s">
        <v>68</v>
      </c>
      <c r="S1412">
        <v>2050</v>
      </c>
      <c r="T1412" s="17">
        <v>27.981999999999999</v>
      </c>
      <c r="U1412" s="17">
        <v>27.885999999999999</v>
      </c>
      <c r="V1412" s="17">
        <v>31.667000000000002</v>
      </c>
    </row>
    <row r="1413" spans="1:22" x14ac:dyDescent="0.45">
      <c r="A1413" t="str">
        <f t="shared" ref="A1413:B1413" si="1470">A1245</f>
        <v>GUF</v>
      </c>
      <c r="B1413" t="str">
        <f t="shared" si="1470"/>
        <v>French Guiana</v>
      </c>
      <c r="C1413" s="6">
        <f t="shared" si="1444"/>
        <v>9</v>
      </c>
      <c r="E1413" t="str">
        <f t="shared" ref="E1413:E1476" si="1471">"NatGrdExt_"&amp;A1413&amp;"_"&amp;C1413</f>
        <v>NatGrdExt_GUF_9</v>
      </c>
      <c r="F1413" s="17">
        <f t="shared" ca="1" si="1411"/>
        <v>0.11251141552511415</v>
      </c>
      <c r="G1413" s="17">
        <f t="shared" ca="1" si="1468"/>
        <v>0.12362442922374428</v>
      </c>
      <c r="H1413" s="17">
        <f t="shared" ca="1" si="1468"/>
        <v>0.14421803652968038</v>
      </c>
      <c r="I1413" s="17">
        <f t="shared" ca="1" si="1468"/>
        <v>0.16380707762557076</v>
      </c>
      <c r="J1413" s="17">
        <f t="shared" ca="1" si="1468"/>
        <v>0.18345890410958904</v>
      </c>
      <c r="K1413" s="17">
        <f t="shared" ca="1" si="1468"/>
        <v>0.20223173515981732</v>
      </c>
      <c r="L1413" s="17">
        <f t="shared" ca="1" si="1468"/>
        <v>0.22056506849315066</v>
      </c>
      <c r="M1413" s="17">
        <f t="shared" ca="1" si="1468"/>
        <v>0.23814497716894978</v>
      </c>
      <c r="N1413" s="17">
        <f t="shared" ca="1" si="1468"/>
        <v>0.24649543378995434</v>
      </c>
      <c r="O1413" s="18">
        <v>3</v>
      </c>
      <c r="Q1413" s="19">
        <f t="shared" ca="1" si="1398"/>
        <v>31.632000000000001</v>
      </c>
      <c r="R1413" t="s">
        <v>68</v>
      </c>
      <c r="S1413">
        <v>2051</v>
      </c>
      <c r="T1413" s="17">
        <v>27.748999999999999</v>
      </c>
      <c r="U1413" s="17">
        <v>27.66</v>
      </c>
      <c r="V1413" s="17">
        <v>31.632000000000001</v>
      </c>
    </row>
    <row r="1414" spans="1:22" x14ac:dyDescent="0.45">
      <c r="A1414" t="str">
        <f t="shared" ref="A1414:B1414" si="1472">A1246</f>
        <v>GUY</v>
      </c>
      <c r="B1414" t="str">
        <f t="shared" si="1472"/>
        <v>Guyana</v>
      </c>
      <c r="C1414" s="6">
        <f t="shared" si="1444"/>
        <v>9</v>
      </c>
      <c r="E1414" t="str">
        <f t="shared" si="1471"/>
        <v>NatGrdExt_GUY_9</v>
      </c>
      <c r="F1414" s="17">
        <f t="shared" ca="1" si="1411"/>
        <v>0.28648972602739725</v>
      </c>
      <c r="G1414" s="17">
        <f t="shared" ca="1" si="1468"/>
        <v>0.3061415525114155</v>
      </c>
      <c r="H1414" s="17">
        <f t="shared" ca="1" si="1468"/>
        <v>0.34506849315068489</v>
      </c>
      <c r="I1414" s="17">
        <f t="shared" ca="1" si="1468"/>
        <v>0.37589611872146117</v>
      </c>
      <c r="J1414" s="17">
        <f t="shared" ca="1" si="1468"/>
        <v>0.4059703196347032</v>
      </c>
      <c r="K1414" s="17">
        <f t="shared" ca="1" si="1468"/>
        <v>0.43215182648401823</v>
      </c>
      <c r="L1414" s="17">
        <f t="shared" ca="1" si="1468"/>
        <v>0.46109589041095883</v>
      </c>
      <c r="M1414" s="17">
        <f t="shared" ca="1" si="1468"/>
        <v>0.48225456621004564</v>
      </c>
      <c r="N1414" s="17">
        <f t="shared" ca="1" si="1468"/>
        <v>0.49204908675799086</v>
      </c>
      <c r="O1414" s="18">
        <v>3</v>
      </c>
      <c r="Q1414" s="19">
        <f t="shared" ref="Q1414:Q1477" ca="1" si="1473">OFFSET(S1414,0,MATCH($Q$3,$T$4:$V$4,0))</f>
        <v>31.599</v>
      </c>
      <c r="R1414" t="s">
        <v>68</v>
      </c>
      <c r="S1414">
        <v>2052</v>
      </c>
      <c r="T1414" s="17">
        <v>27.512</v>
      </c>
      <c r="U1414" s="17">
        <v>27.431999999999999</v>
      </c>
      <c r="V1414" s="17">
        <v>31.599</v>
      </c>
    </row>
    <row r="1415" spans="1:22" x14ac:dyDescent="0.45">
      <c r="A1415" t="str">
        <f t="shared" ref="A1415:B1415" si="1474">A1247</f>
        <v>HND</v>
      </c>
      <c r="B1415" t="str">
        <f t="shared" si="1474"/>
        <v>Honduras</v>
      </c>
      <c r="C1415" s="6">
        <f t="shared" si="1444"/>
        <v>9</v>
      </c>
      <c r="E1415" t="str">
        <f t="shared" si="1471"/>
        <v>NatGrdExt_HND_9</v>
      </c>
      <c r="F1415" s="17">
        <f t="shared" ca="1" si="1411"/>
        <v>0.6356392694063927</v>
      </c>
      <c r="G1415" s="17">
        <f t="shared" ca="1" si="1468"/>
        <v>0.78538242009132408</v>
      </c>
      <c r="H1415" s="17">
        <f t="shared" ca="1" si="1468"/>
        <v>1.1550627853881277</v>
      </c>
      <c r="I1415" s="17">
        <f t="shared" ca="1" si="1468"/>
        <v>1.6082477168949769</v>
      </c>
      <c r="J1415" s="17">
        <f t="shared" ca="1" si="1468"/>
        <v>2.1214554794520546</v>
      </c>
      <c r="K1415" s="17">
        <f t="shared" ca="1" si="1468"/>
        <v>2.6543150684931507</v>
      </c>
      <c r="L1415" s="17">
        <f t="shared" ca="1" si="1468"/>
        <v>3.1705365296803647</v>
      </c>
      <c r="M1415" s="17">
        <f t="shared" ca="1" si="1468"/>
        <v>3.648835616438356</v>
      </c>
      <c r="N1415" s="17">
        <f t="shared" ca="1" si="1468"/>
        <v>3.8714098173515974</v>
      </c>
      <c r="O1415" s="18">
        <v>3</v>
      </c>
      <c r="Q1415" s="19">
        <f t="shared" ca="1" si="1473"/>
        <v>31.568999999999999</v>
      </c>
      <c r="R1415" t="s">
        <v>68</v>
      </c>
      <c r="S1415">
        <v>2053</v>
      </c>
      <c r="T1415" s="17">
        <v>27.273</v>
      </c>
      <c r="U1415" s="17">
        <v>27.202999999999999</v>
      </c>
      <c r="V1415" s="17">
        <v>31.568999999999999</v>
      </c>
    </row>
    <row r="1416" spans="1:22" x14ac:dyDescent="0.45">
      <c r="A1416" t="str">
        <f t="shared" ref="A1416:B1416" si="1475">A1248</f>
        <v>HRV</v>
      </c>
      <c r="B1416" t="str">
        <f t="shared" si="1475"/>
        <v>Croatia</v>
      </c>
      <c r="C1416" s="6">
        <f t="shared" si="1444"/>
        <v>9</v>
      </c>
      <c r="E1416" t="str">
        <f t="shared" si="1471"/>
        <v>NatGrdExt_HRV_9</v>
      </c>
      <c r="F1416" s="17">
        <f t="shared" ca="1" si="1411"/>
        <v>1.108978310502283</v>
      </c>
      <c r="G1416" s="17">
        <f t="shared" ca="1" si="1468"/>
        <v>1.1210958904109589</v>
      </c>
      <c r="H1416" s="17">
        <f t="shared" ca="1" si="1468"/>
        <v>1.1224771689497715</v>
      </c>
      <c r="I1416" s="17">
        <f t="shared" ca="1" si="1468"/>
        <v>1.1224771689497715</v>
      </c>
      <c r="J1416" s="17">
        <f t="shared" ca="1" si="1468"/>
        <v>1.1224771689497715</v>
      </c>
      <c r="K1416" s="17">
        <f t="shared" ca="1" si="1468"/>
        <v>1.1224771689497715</v>
      </c>
      <c r="L1416" s="17">
        <f t="shared" ca="1" si="1468"/>
        <v>1.1224771689497715</v>
      </c>
      <c r="M1416" s="17">
        <f t="shared" ca="1" si="1468"/>
        <v>1.1224771689497715</v>
      </c>
      <c r="N1416" s="17">
        <f t="shared" ca="1" si="1468"/>
        <v>1.1224771689497715</v>
      </c>
      <c r="O1416" s="18">
        <v>3</v>
      </c>
      <c r="Q1416" s="19">
        <f t="shared" ca="1" si="1473"/>
        <v>31.539000000000001</v>
      </c>
      <c r="R1416" t="s">
        <v>68</v>
      </c>
      <c r="S1416">
        <v>2054</v>
      </c>
      <c r="T1416" s="17">
        <v>27.032</v>
      </c>
      <c r="U1416" s="17">
        <v>26.971</v>
      </c>
      <c r="V1416" s="17">
        <v>31.539000000000001</v>
      </c>
    </row>
    <row r="1417" spans="1:22" x14ac:dyDescent="0.45">
      <c r="A1417" t="str">
        <f t="shared" ref="A1417:B1417" si="1476">A1249</f>
        <v>HTI</v>
      </c>
      <c r="B1417" t="str">
        <f t="shared" si="1476"/>
        <v>Haiti</v>
      </c>
      <c r="C1417" s="6">
        <f t="shared" si="1444"/>
        <v>9</v>
      </c>
      <c r="E1417" t="str">
        <f t="shared" si="1471"/>
        <v>NatGrdExt_HTI_9</v>
      </c>
      <c r="F1417" s="17">
        <f t="shared" ca="1" si="1411"/>
        <v>5.2865296803652956E-2</v>
      </c>
      <c r="G1417" s="17">
        <f t="shared" ca="1" si="1468"/>
        <v>7.182648401826483E-2</v>
      </c>
      <c r="H1417" s="17">
        <f t="shared" ca="1" si="1468"/>
        <v>0.12971461187214611</v>
      </c>
      <c r="I1417" s="17">
        <f t="shared" ca="1" si="1468"/>
        <v>0.22602739726027396</v>
      </c>
      <c r="J1417" s="17">
        <f t="shared" ca="1" si="1468"/>
        <v>0.37922374429223743</v>
      </c>
      <c r="K1417" s="17">
        <f t="shared" ca="1" si="1468"/>
        <v>0.609269406392694</v>
      </c>
      <c r="L1417" s="17">
        <f t="shared" ca="1" si="1468"/>
        <v>0.93374429223744282</v>
      </c>
      <c r="M1417" s="17">
        <f t="shared" ca="1" si="1468"/>
        <v>1.3601198630136984</v>
      </c>
      <c r="N1417" s="17">
        <f t="shared" ca="1" si="1468"/>
        <v>1.607431506849315</v>
      </c>
      <c r="O1417" s="18">
        <v>3</v>
      </c>
      <c r="Q1417" s="19">
        <f t="shared" ca="1" si="1473"/>
        <v>31.51</v>
      </c>
      <c r="R1417" t="s">
        <v>68</v>
      </c>
      <c r="S1417">
        <v>2055</v>
      </c>
      <c r="T1417" s="17">
        <v>26.789000000000001</v>
      </c>
      <c r="U1417" s="17">
        <v>26.736999999999998</v>
      </c>
      <c r="V1417" s="17">
        <v>31.51</v>
      </c>
    </row>
    <row r="1418" spans="1:22" x14ac:dyDescent="0.45">
      <c r="A1418" t="str">
        <f t="shared" ref="A1418:B1418" si="1477">A1250</f>
        <v>HUN</v>
      </c>
      <c r="B1418" t="str">
        <f t="shared" si="1477"/>
        <v>Hungary</v>
      </c>
      <c r="C1418" s="6">
        <f t="shared" si="1444"/>
        <v>9</v>
      </c>
      <c r="E1418" t="str">
        <f t="shared" si="1471"/>
        <v>NatGrdExt_HUN_9</v>
      </c>
      <c r="F1418" s="17">
        <f t="shared" ca="1" si="1411"/>
        <v>2.5051997716894978</v>
      </c>
      <c r="G1418" s="17">
        <f t="shared" ca="1" si="1468"/>
        <v>2.5051997716894978</v>
      </c>
      <c r="H1418" s="17">
        <f t="shared" ca="1" si="1468"/>
        <v>2.5051997716894978</v>
      </c>
      <c r="I1418" s="17">
        <f t="shared" ca="1" si="1468"/>
        <v>2.5051997716894978</v>
      </c>
      <c r="J1418" s="17">
        <f t="shared" ca="1" si="1468"/>
        <v>2.5051997716894978</v>
      </c>
      <c r="K1418" s="17">
        <f t="shared" ca="1" si="1468"/>
        <v>2.5051997716894978</v>
      </c>
      <c r="L1418" s="17">
        <f t="shared" ca="1" si="1468"/>
        <v>2.5051997716894978</v>
      </c>
      <c r="M1418" s="17">
        <f t="shared" ca="1" si="1468"/>
        <v>2.5051997716894978</v>
      </c>
      <c r="N1418" s="17">
        <f t="shared" ca="1" si="1468"/>
        <v>2.5051997716894978</v>
      </c>
      <c r="O1418" s="18">
        <v>3</v>
      </c>
      <c r="Q1418" s="19">
        <f t="shared" ca="1" si="1473"/>
        <v>31.481000000000002</v>
      </c>
      <c r="R1418" t="s">
        <v>68</v>
      </c>
      <c r="S1418">
        <v>2056</v>
      </c>
      <c r="T1418" s="17">
        <v>26.545000000000002</v>
      </c>
      <c r="U1418" s="17">
        <v>26.5</v>
      </c>
      <c r="V1418" s="17">
        <v>31.481000000000002</v>
      </c>
    </row>
    <row r="1419" spans="1:22" x14ac:dyDescent="0.45">
      <c r="A1419" t="str">
        <f t="shared" ref="A1419:B1419" si="1478">A1251</f>
        <v>IDN</v>
      </c>
      <c r="B1419" t="str">
        <f t="shared" si="1478"/>
        <v>Indonesia</v>
      </c>
      <c r="C1419" s="6">
        <f t="shared" si="1444"/>
        <v>9</v>
      </c>
      <c r="E1419" t="str">
        <f t="shared" si="1471"/>
        <v>NatGrdExt_IDN_9</v>
      </c>
      <c r="F1419" s="17">
        <f t="shared" ca="1" si="1411"/>
        <v>25.500850456621002</v>
      </c>
      <c r="G1419" s="17">
        <f t="shared" ca="1" si="1468"/>
        <v>32.776797945205473</v>
      </c>
      <c r="H1419" s="17">
        <f t="shared" ca="1" si="1468"/>
        <v>48.177739726027397</v>
      </c>
      <c r="I1419" s="17">
        <f t="shared" ca="1" si="1468"/>
        <v>61.438390410958903</v>
      </c>
      <c r="J1419" s="17">
        <f t="shared" ca="1" si="1468"/>
        <v>70.793036529680364</v>
      </c>
      <c r="K1419" s="17">
        <f t="shared" ca="1" si="1468"/>
        <v>76.549828767123273</v>
      </c>
      <c r="L1419" s="17">
        <f t="shared" ca="1" si="1468"/>
        <v>79.867408675799084</v>
      </c>
      <c r="M1419" s="17">
        <f t="shared" ca="1" si="1468"/>
        <v>81.779223744292224</v>
      </c>
      <c r="N1419" s="17">
        <f t="shared" ca="1" si="1468"/>
        <v>82.447260273972603</v>
      </c>
      <c r="O1419" s="18">
        <v>3</v>
      </c>
      <c r="Q1419" s="19">
        <f t="shared" ca="1" si="1473"/>
        <v>31.452999999999999</v>
      </c>
      <c r="R1419" t="s">
        <v>68</v>
      </c>
      <c r="S1419">
        <v>2057</v>
      </c>
      <c r="T1419" s="17">
        <v>26.297999999999998</v>
      </c>
      <c r="U1419" s="17">
        <v>26.260999999999999</v>
      </c>
      <c r="V1419" s="17">
        <v>31.452999999999999</v>
      </c>
    </row>
    <row r="1420" spans="1:22" x14ac:dyDescent="0.45">
      <c r="A1420" t="str">
        <f t="shared" ref="A1420:B1420" si="1479">A1252</f>
        <v>IND</v>
      </c>
      <c r="B1420" t="str">
        <f t="shared" si="1479"/>
        <v>India</v>
      </c>
      <c r="C1420" s="6">
        <f t="shared" si="1444"/>
        <v>9</v>
      </c>
      <c r="E1420" t="str">
        <f t="shared" si="1471"/>
        <v>NatGrdExt_IND_9</v>
      </c>
      <c r="F1420" s="17">
        <f t="shared" ca="1" si="1411"/>
        <v>119.02288812785388</v>
      </c>
      <c r="G1420" s="17">
        <f t="shared" ca="1" si="1468"/>
        <v>157.28932648401826</v>
      </c>
      <c r="H1420" s="17">
        <f t="shared" ca="1" si="1468"/>
        <v>265.42020547945202</v>
      </c>
      <c r="I1420" s="17">
        <f t="shared" ca="1" si="1468"/>
        <v>423.66261415525111</v>
      </c>
      <c r="J1420" s="17">
        <f t="shared" ca="1" si="1468"/>
        <v>636.86986301369859</v>
      </c>
      <c r="K1420" s="17">
        <f t="shared" ca="1" si="1468"/>
        <v>891.05022831050223</v>
      </c>
      <c r="L1420" s="17">
        <f t="shared" ca="1" si="1468"/>
        <v>1163.0867579908672</v>
      </c>
      <c r="M1420" s="17">
        <f t="shared" ca="1" si="1468"/>
        <v>1423.853310502283</v>
      </c>
      <c r="N1420" s="17">
        <f t="shared" ca="1" si="1468"/>
        <v>1542.6118721461185</v>
      </c>
      <c r="O1420" s="18">
        <v>3</v>
      </c>
      <c r="Q1420" s="19">
        <f t="shared" ca="1" si="1473"/>
        <v>31.425999999999998</v>
      </c>
      <c r="R1420" t="s">
        <v>68</v>
      </c>
      <c r="S1420">
        <v>2058</v>
      </c>
      <c r="T1420" s="17">
        <v>26.05</v>
      </c>
      <c r="U1420" s="17">
        <v>26.018000000000001</v>
      </c>
      <c r="V1420" s="17">
        <v>31.425999999999998</v>
      </c>
    </row>
    <row r="1421" spans="1:22" x14ac:dyDescent="0.45">
      <c r="A1421" t="str">
        <f t="shared" ref="A1421:B1421" si="1480">A1253</f>
        <v>IRL</v>
      </c>
      <c r="B1421" t="str">
        <f t="shared" si="1480"/>
        <v>Ireland</v>
      </c>
      <c r="C1421" s="6">
        <f t="shared" si="1444"/>
        <v>9</v>
      </c>
      <c r="E1421" t="str">
        <f t="shared" si="1471"/>
        <v>NatGrdExt_IRL_9</v>
      </c>
      <c r="F1421" s="17">
        <f t="shared" ca="1" si="1411"/>
        <v>1.9430194063926935</v>
      </c>
      <c r="G1421" s="17">
        <f t="shared" ref="G1421:N1430" ca="1" si="1481">MAX(F1421,SUMIFS($Q$5:$Q$19999,$R$5:$R$19999,RIGHT($A1421,3),$S$5:$S$19999,G$4)*VLOOKUP($C1421,$Y$5:$Z$15,2,FALSE)/8.76)+SUMIF($Y$5:$Y$15,$C1421,$AA$5:$AA$15)</f>
        <v>2.0099486301369862</v>
      </c>
      <c r="H1421" s="17">
        <f t="shared" ca="1" si="1481"/>
        <v>2.1390981735159817</v>
      </c>
      <c r="I1421" s="17">
        <f t="shared" ca="1" si="1481"/>
        <v>2.2608390410958901</v>
      </c>
      <c r="J1421" s="17">
        <f t="shared" ca="1" si="1481"/>
        <v>2.358344748858447</v>
      </c>
      <c r="K1421" s="17">
        <f t="shared" ca="1" si="1481"/>
        <v>2.4577968036529678</v>
      </c>
      <c r="L1421" s="17">
        <f t="shared" ca="1" si="1481"/>
        <v>2.5957990867579905</v>
      </c>
      <c r="M1421" s="17">
        <f t="shared" ca="1" si="1481"/>
        <v>2.7631221461187212</v>
      </c>
      <c r="N1421" s="17">
        <f t="shared" ca="1" si="1481"/>
        <v>2.8471917808219178</v>
      </c>
      <c r="O1421" s="18">
        <v>3</v>
      </c>
      <c r="Q1421" s="19">
        <f t="shared" ca="1" si="1473"/>
        <v>31.399000000000001</v>
      </c>
      <c r="R1421" t="s">
        <v>68</v>
      </c>
      <c r="S1421">
        <v>2059</v>
      </c>
      <c r="T1421" s="17">
        <v>25.798999999999999</v>
      </c>
      <c r="U1421" s="17">
        <v>25.774000000000001</v>
      </c>
      <c r="V1421" s="17">
        <v>31.399000000000001</v>
      </c>
    </row>
    <row r="1422" spans="1:22" x14ac:dyDescent="0.45">
      <c r="A1422" t="str">
        <f t="shared" ref="A1422:B1422" si="1482">A1254</f>
        <v>IRN</v>
      </c>
      <c r="B1422" t="str">
        <f t="shared" si="1482"/>
        <v>Iran</v>
      </c>
      <c r="C1422" s="6">
        <f t="shared" si="1444"/>
        <v>9</v>
      </c>
      <c r="E1422" t="str">
        <f t="shared" si="1471"/>
        <v>NatGrdExt_IRN_9</v>
      </c>
      <c r="F1422" s="17">
        <f t="shared" ca="1" si="1411"/>
        <v>24.948904109589041</v>
      </c>
      <c r="G1422" s="17">
        <f t="shared" ca="1" si="1481"/>
        <v>29.873789954337898</v>
      </c>
      <c r="H1422" s="17">
        <f t="shared" ca="1" si="1481"/>
        <v>39.663915525114156</v>
      </c>
      <c r="I1422" s="17">
        <f t="shared" ca="1" si="1481"/>
        <v>47.456461187214607</v>
      </c>
      <c r="J1422" s="17">
        <f t="shared" ca="1" si="1481"/>
        <v>52.430256849315064</v>
      </c>
      <c r="K1422" s="17">
        <f t="shared" ca="1" si="1481"/>
        <v>55.189172374429219</v>
      </c>
      <c r="L1422" s="17">
        <f t="shared" ca="1" si="1481"/>
        <v>56.296769406392684</v>
      </c>
      <c r="M1422" s="17">
        <f t="shared" ca="1" si="1481"/>
        <v>57.656073059360722</v>
      </c>
      <c r="N1422" s="17">
        <f t="shared" ca="1" si="1481"/>
        <v>58.579771689497711</v>
      </c>
      <c r="O1422" s="18">
        <v>3</v>
      </c>
      <c r="Q1422" s="19">
        <f t="shared" ca="1" si="1473"/>
        <v>31.372</v>
      </c>
      <c r="R1422" t="s">
        <v>68</v>
      </c>
      <c r="S1422">
        <v>2060</v>
      </c>
      <c r="T1422" s="17">
        <v>25.545999999999999</v>
      </c>
      <c r="U1422" s="17">
        <v>25.526</v>
      </c>
      <c r="V1422" s="17">
        <v>31.372</v>
      </c>
    </row>
    <row r="1423" spans="1:22" x14ac:dyDescent="0.45">
      <c r="A1423" t="str">
        <f t="shared" ref="A1423:B1423" si="1483">A1255</f>
        <v>IRQ</v>
      </c>
      <c r="B1423" t="str">
        <f t="shared" si="1483"/>
        <v>Iraq</v>
      </c>
      <c r="C1423" s="6">
        <f t="shared" si="1444"/>
        <v>9</v>
      </c>
      <c r="E1423" t="str">
        <f t="shared" si="1471"/>
        <v>NatGrdExt_IRQ_9</v>
      </c>
      <c r="F1423" s="17">
        <f t="shared" ca="1" si="1411"/>
        <v>4.3448744292237436</v>
      </c>
      <c r="G1423" s="17">
        <f t="shared" ca="1" si="1481"/>
        <v>5.3358789954337897</v>
      </c>
      <c r="H1423" s="17">
        <f t="shared" ca="1" si="1481"/>
        <v>7.8101883561643834</v>
      </c>
      <c r="I1423" s="17">
        <f t="shared" ca="1" si="1481"/>
        <v>10.850068493150685</v>
      </c>
      <c r="J1423" s="17">
        <f t="shared" ca="1" si="1481"/>
        <v>14.367180365296804</v>
      </c>
      <c r="K1423" s="17">
        <f t="shared" ca="1" si="1481"/>
        <v>18.239845890410958</v>
      </c>
      <c r="L1423" s="17">
        <f t="shared" ca="1" si="1481"/>
        <v>22.325102739726024</v>
      </c>
      <c r="M1423" s="17">
        <f t="shared" ca="1" si="1481"/>
        <v>26.473458904109588</v>
      </c>
      <c r="N1423" s="17">
        <f t="shared" ca="1" si="1481"/>
        <v>28.531689497716894</v>
      </c>
      <c r="O1423" s="18">
        <v>3</v>
      </c>
      <c r="Q1423" s="19">
        <f t="shared" ca="1" si="1473"/>
        <v>31.346</v>
      </c>
      <c r="R1423" t="s">
        <v>68</v>
      </c>
      <c r="S1423">
        <v>2061</v>
      </c>
      <c r="T1423" s="17">
        <v>25.29</v>
      </c>
      <c r="U1423" s="17">
        <v>25.276</v>
      </c>
      <c r="V1423" s="17">
        <v>31.346</v>
      </c>
    </row>
    <row r="1424" spans="1:22" x14ac:dyDescent="0.45">
      <c r="A1424" t="str">
        <f t="shared" ref="A1424:B1424" si="1484">A1256</f>
        <v>ISL</v>
      </c>
      <c r="B1424" t="str">
        <f t="shared" si="1484"/>
        <v>Iceland</v>
      </c>
      <c r="C1424" s="6">
        <f t="shared" si="1444"/>
        <v>9</v>
      </c>
      <c r="E1424" t="str">
        <f t="shared" si="1471"/>
        <v>NatGrdExt_ISL_9</v>
      </c>
      <c r="F1424" s="17">
        <f t="shared" ca="1" si="1411"/>
        <v>1.241329908675799</v>
      </c>
      <c r="G1424" s="17">
        <f t="shared" ca="1" si="1481"/>
        <v>1.2847773972602741</v>
      </c>
      <c r="H1424" s="17">
        <f t="shared" ca="1" si="1481"/>
        <v>1.3725513698630136</v>
      </c>
      <c r="I1424" s="17">
        <f t="shared" ca="1" si="1481"/>
        <v>1.4562442922374428</v>
      </c>
      <c r="J1424" s="17">
        <f t="shared" ca="1" si="1481"/>
        <v>1.550610730593607</v>
      </c>
      <c r="K1424" s="17">
        <f t="shared" ca="1" si="1481"/>
        <v>1.6562785388127852</v>
      </c>
      <c r="L1424" s="17">
        <f t="shared" ca="1" si="1481"/>
        <v>1.7746289954337897</v>
      </c>
      <c r="M1424" s="17">
        <f t="shared" ca="1" si="1481"/>
        <v>1.9088641552511412</v>
      </c>
      <c r="N1424" s="17">
        <f t="shared" ca="1" si="1481"/>
        <v>1.9847089041095889</v>
      </c>
      <c r="O1424" s="18">
        <v>3</v>
      </c>
      <c r="Q1424" s="19">
        <f t="shared" ca="1" si="1473"/>
        <v>31.321000000000002</v>
      </c>
      <c r="R1424" t="s">
        <v>68</v>
      </c>
      <c r="S1424">
        <v>2062</v>
      </c>
      <c r="T1424" s="17">
        <v>25.032</v>
      </c>
      <c r="U1424" s="17">
        <v>25.024999999999999</v>
      </c>
      <c r="V1424" s="17">
        <v>31.321000000000002</v>
      </c>
    </row>
    <row r="1425" spans="1:22" x14ac:dyDescent="0.45">
      <c r="A1425" t="str">
        <f t="shared" ref="A1425:B1425" si="1485">A1257</f>
        <v>ISR</v>
      </c>
      <c r="B1425" t="str">
        <f t="shared" si="1485"/>
        <v>Israel</v>
      </c>
      <c r="C1425" s="6">
        <f t="shared" si="1444"/>
        <v>9</v>
      </c>
      <c r="E1425" t="str">
        <f t="shared" si="1471"/>
        <v>NatGrdExt_ISR_9</v>
      </c>
      <c r="F1425" s="17">
        <f t="shared" ref="F1425:F1488" ca="1" si="1486">SUMIFS($Q$5:$Q$19999,$R$5:$R$19999,RIGHT($A1425,3),$S$5:$S$19999,F$4)*VLOOKUP($C1425,$Y$5:$Z$15,2,FALSE)/8.76+SUMIF($Y$5:$Y$15,$C1425,$AA$5:$AA$15)</f>
        <v>4.6776369863013691</v>
      </c>
      <c r="G1425" s="17">
        <f t="shared" ca="1" si="1481"/>
        <v>5.1202111872146112</v>
      </c>
      <c r="H1425" s="17">
        <f t="shared" ca="1" si="1481"/>
        <v>6.0584132420091317</v>
      </c>
      <c r="I1425" s="17">
        <f t="shared" ca="1" si="1481"/>
        <v>7.0954394977168942</v>
      </c>
      <c r="J1425" s="17">
        <f t="shared" ca="1" si="1481"/>
        <v>8.2687100456621003</v>
      </c>
      <c r="K1425" s="17">
        <f t="shared" ca="1" si="1481"/>
        <v>9.5894634703196342</v>
      </c>
      <c r="L1425" s="17">
        <f t="shared" ca="1" si="1481"/>
        <v>11.104788812785387</v>
      </c>
      <c r="M1425" s="17">
        <f t="shared" ca="1" si="1481"/>
        <v>12.842499999999998</v>
      </c>
      <c r="N1425" s="17">
        <f t="shared" ca="1" si="1481"/>
        <v>13.792505707762556</v>
      </c>
      <c r="O1425" s="18">
        <v>3</v>
      </c>
      <c r="Q1425" s="19">
        <f t="shared" ca="1" si="1473"/>
        <v>31.298999999999999</v>
      </c>
      <c r="R1425" t="s">
        <v>68</v>
      </c>
      <c r="S1425">
        <v>2063</v>
      </c>
      <c r="T1425" s="17">
        <v>24.771000000000001</v>
      </c>
      <c r="U1425" s="17">
        <v>24.771999999999998</v>
      </c>
      <c r="V1425" s="17">
        <v>31.298999999999999</v>
      </c>
    </row>
    <row r="1426" spans="1:22" x14ac:dyDescent="0.45">
      <c r="A1426" t="str">
        <f t="shared" ref="A1426:B1426" si="1487">A1258</f>
        <v>ITA</v>
      </c>
      <c r="B1426" t="str">
        <f t="shared" si="1487"/>
        <v>Italy</v>
      </c>
      <c r="C1426" s="6">
        <f t="shared" si="1444"/>
        <v>9</v>
      </c>
      <c r="E1426" t="str">
        <f t="shared" si="1471"/>
        <v>NatGrdExt_ITA_9</v>
      </c>
      <c r="F1426" s="17">
        <f t="shared" ca="1" si="1486"/>
        <v>20.719994292237441</v>
      </c>
      <c r="G1426" s="17">
        <f t="shared" ca="1" si="1481"/>
        <v>20.719994292237441</v>
      </c>
      <c r="H1426" s="17">
        <f t="shared" ca="1" si="1481"/>
        <v>20.719994292237441</v>
      </c>
      <c r="I1426" s="17">
        <f t="shared" ca="1" si="1481"/>
        <v>20.719994292237441</v>
      </c>
      <c r="J1426" s="17">
        <f t="shared" ca="1" si="1481"/>
        <v>20.719994292237441</v>
      </c>
      <c r="K1426" s="17">
        <f t="shared" ca="1" si="1481"/>
        <v>20.719994292237441</v>
      </c>
      <c r="L1426" s="17">
        <f t="shared" ca="1" si="1481"/>
        <v>20.719994292237441</v>
      </c>
      <c r="M1426" s="17">
        <f t="shared" ca="1" si="1481"/>
        <v>20.719994292237441</v>
      </c>
      <c r="N1426" s="17">
        <f t="shared" ca="1" si="1481"/>
        <v>20.719994292237441</v>
      </c>
      <c r="O1426" s="18">
        <v>3</v>
      </c>
      <c r="Q1426" s="19">
        <f t="shared" ca="1" si="1473"/>
        <v>31.279</v>
      </c>
      <c r="R1426" t="s">
        <v>68</v>
      </c>
      <c r="S1426">
        <v>2064</v>
      </c>
      <c r="T1426" s="17">
        <v>24.509</v>
      </c>
      <c r="U1426" s="17">
        <v>24.52</v>
      </c>
      <c r="V1426" s="17">
        <v>31.279</v>
      </c>
    </row>
    <row r="1427" spans="1:22" x14ac:dyDescent="0.45">
      <c r="A1427" t="str">
        <f t="shared" ref="A1427:B1427" si="1488">A1259</f>
        <v>JAM</v>
      </c>
      <c r="B1427" t="str">
        <f t="shared" si="1488"/>
        <v>Jamaica</v>
      </c>
      <c r="C1427" s="6">
        <f t="shared" si="1444"/>
        <v>9</v>
      </c>
      <c r="E1427" t="str">
        <f t="shared" si="1471"/>
        <v>NatGrdExt_JAM_9</v>
      </c>
      <c r="F1427" s="17">
        <f t="shared" ca="1" si="1486"/>
        <v>0.2806506849315068</v>
      </c>
      <c r="G1427" s="17">
        <f t="shared" ca="1" si="1481"/>
        <v>0.31857305936073055</v>
      </c>
      <c r="H1427" s="17">
        <f t="shared" ca="1" si="1481"/>
        <v>0.39944063926940632</v>
      </c>
      <c r="I1427" s="17">
        <f t="shared" ca="1" si="1481"/>
        <v>0.48112442922374427</v>
      </c>
      <c r="J1427" s="17">
        <f t="shared" ca="1" si="1481"/>
        <v>0.56343607305936072</v>
      </c>
      <c r="K1427" s="17">
        <f t="shared" ca="1" si="1481"/>
        <v>0.63946917808219184</v>
      </c>
      <c r="L1427" s="17">
        <f t="shared" ca="1" si="1481"/>
        <v>0.70809360730593607</v>
      </c>
      <c r="M1427" s="17">
        <f t="shared" ca="1" si="1481"/>
        <v>0.77175799086757979</v>
      </c>
      <c r="N1427" s="17">
        <f t="shared" ca="1" si="1481"/>
        <v>0.80246004566210039</v>
      </c>
      <c r="O1427" s="18">
        <v>3</v>
      </c>
      <c r="Q1427" s="19">
        <f t="shared" ca="1" si="1473"/>
        <v>31.263000000000002</v>
      </c>
      <c r="R1427" t="s">
        <v>68</v>
      </c>
      <c r="S1427">
        <v>2065</v>
      </c>
      <c r="T1427" s="17">
        <v>24.245999999999999</v>
      </c>
      <c r="U1427" s="17">
        <v>24.268000000000001</v>
      </c>
      <c r="V1427" s="17">
        <v>31.263000000000002</v>
      </c>
    </row>
    <row r="1428" spans="1:22" x14ac:dyDescent="0.45">
      <c r="A1428" t="str">
        <f t="shared" ref="A1428:B1428" si="1489">A1260</f>
        <v>JOR</v>
      </c>
      <c r="B1428" t="str">
        <f t="shared" si="1489"/>
        <v>Jordan</v>
      </c>
      <c r="C1428" s="6">
        <f t="shared" si="1444"/>
        <v>9</v>
      </c>
      <c r="E1428" t="str">
        <f t="shared" si="1471"/>
        <v>NatGrdExt_JOR_9</v>
      </c>
      <c r="F1428" s="17">
        <f t="shared" ca="1" si="1486"/>
        <v>1.6471746575342463</v>
      </c>
      <c r="G1428" s="17">
        <f t="shared" ca="1" si="1481"/>
        <v>1.9320319634703194</v>
      </c>
      <c r="H1428" s="17">
        <f t="shared" ca="1" si="1481"/>
        <v>2.5666666666666664</v>
      </c>
      <c r="I1428" s="17">
        <f t="shared" ca="1" si="1481"/>
        <v>3.1736130136986294</v>
      </c>
      <c r="J1428" s="17">
        <f t="shared" ca="1" si="1481"/>
        <v>3.7300799086757985</v>
      </c>
      <c r="K1428" s="17">
        <f t="shared" ca="1" si="1481"/>
        <v>4.2249543378995433</v>
      </c>
      <c r="L1428" s="17">
        <f t="shared" ca="1" si="1481"/>
        <v>4.6589269406392688</v>
      </c>
      <c r="M1428" s="17">
        <f t="shared" ca="1" si="1481"/>
        <v>5.0360787671232874</v>
      </c>
      <c r="N1428" s="17">
        <f t="shared" ca="1" si="1481"/>
        <v>5.2037785388127853</v>
      </c>
      <c r="O1428" s="18">
        <v>3</v>
      </c>
      <c r="Q1428" s="19">
        <f t="shared" ca="1" si="1473"/>
        <v>31.251999999999999</v>
      </c>
      <c r="R1428" t="s">
        <v>68</v>
      </c>
      <c r="S1428">
        <v>2066</v>
      </c>
      <c r="T1428" s="17">
        <v>23.981999999999999</v>
      </c>
      <c r="U1428" s="17">
        <v>24.016999999999999</v>
      </c>
      <c r="V1428" s="17">
        <v>31.251999999999999</v>
      </c>
    </row>
    <row r="1429" spans="1:22" x14ac:dyDescent="0.45">
      <c r="A1429" t="str">
        <f t="shared" ref="A1429:B1429" si="1490">A1261</f>
        <v>JPN</v>
      </c>
      <c r="B1429" t="str">
        <f t="shared" si="1490"/>
        <v>Japan</v>
      </c>
      <c r="C1429" s="6">
        <f t="shared" si="1444"/>
        <v>9</v>
      </c>
      <c r="E1429" t="str">
        <f t="shared" si="1471"/>
        <v>NatGrdExt_JPN_9</v>
      </c>
      <c r="F1429" s="17">
        <f t="shared" ca="1" si="1486"/>
        <v>67.241267123287656</v>
      </c>
      <c r="G1429" s="17">
        <f t="shared" ca="1" si="1481"/>
        <v>67.241267123287656</v>
      </c>
      <c r="H1429" s="17">
        <f t="shared" ca="1" si="1481"/>
        <v>67.241267123287656</v>
      </c>
      <c r="I1429" s="17">
        <f t="shared" ca="1" si="1481"/>
        <v>67.241267123287656</v>
      </c>
      <c r="J1429" s="17">
        <f t="shared" ca="1" si="1481"/>
        <v>67.241267123287656</v>
      </c>
      <c r="K1429" s="17">
        <f t="shared" ca="1" si="1481"/>
        <v>67.241267123287656</v>
      </c>
      <c r="L1429" s="17">
        <f t="shared" ca="1" si="1481"/>
        <v>67.241267123287656</v>
      </c>
      <c r="M1429" s="17">
        <f t="shared" ca="1" si="1481"/>
        <v>67.241267123287656</v>
      </c>
      <c r="N1429" s="17">
        <f t="shared" ca="1" si="1481"/>
        <v>67.241267123287656</v>
      </c>
      <c r="O1429" s="18">
        <v>3</v>
      </c>
      <c r="Q1429" s="19">
        <f t="shared" ca="1" si="1473"/>
        <v>31.245000000000001</v>
      </c>
      <c r="R1429" t="s">
        <v>68</v>
      </c>
      <c r="S1429">
        <v>2067</v>
      </c>
      <c r="T1429" s="17">
        <v>23.718</v>
      </c>
      <c r="U1429" s="17">
        <v>23.768000000000001</v>
      </c>
      <c r="V1429" s="17">
        <v>31.245000000000001</v>
      </c>
    </row>
    <row r="1430" spans="1:22" x14ac:dyDescent="0.45">
      <c r="A1430" t="str">
        <f t="shared" ref="A1430:B1430" si="1491">A1262</f>
        <v>KAZ</v>
      </c>
      <c r="B1430" t="str">
        <f t="shared" si="1491"/>
        <v>Kazakhstan</v>
      </c>
      <c r="C1430" s="6">
        <f t="shared" si="1444"/>
        <v>9</v>
      </c>
      <c r="E1430" t="str">
        <f t="shared" si="1471"/>
        <v>NatGrdExt_KAZ_9</v>
      </c>
      <c r="F1430" s="17">
        <f t="shared" ca="1" si="1486"/>
        <v>7.3183904109589042</v>
      </c>
      <c r="G1430" s="17">
        <f t="shared" ca="1" si="1481"/>
        <v>8.0312557077625559</v>
      </c>
      <c r="H1430" s="17">
        <f t="shared" ca="1" si="1481"/>
        <v>9.5077796803652959</v>
      </c>
      <c r="I1430" s="17">
        <f t="shared" ca="1" si="1481"/>
        <v>11.055062785388126</v>
      </c>
      <c r="J1430" s="17">
        <f t="shared" ca="1" si="1481"/>
        <v>12.45279109589041</v>
      </c>
      <c r="K1430" s="17">
        <f t="shared" ca="1" si="1481"/>
        <v>13.725450913242007</v>
      </c>
      <c r="L1430" s="17">
        <f t="shared" ca="1" si="1481"/>
        <v>14.906569634703196</v>
      </c>
      <c r="M1430" s="17">
        <f t="shared" ca="1" si="1481"/>
        <v>15.998972602739725</v>
      </c>
      <c r="N1430" s="17">
        <f t="shared" ca="1" si="1481"/>
        <v>16.470365296803649</v>
      </c>
      <c r="O1430" s="18">
        <v>3</v>
      </c>
      <c r="Q1430" s="19">
        <f t="shared" ca="1" si="1473"/>
        <v>31.242999999999999</v>
      </c>
      <c r="R1430" t="s">
        <v>68</v>
      </c>
      <c r="S1430">
        <v>2068</v>
      </c>
      <c r="T1430" s="17">
        <v>23.452999999999999</v>
      </c>
      <c r="U1430" s="17">
        <v>23.521999999999998</v>
      </c>
      <c r="V1430" s="17">
        <v>31.242999999999999</v>
      </c>
    </row>
    <row r="1431" spans="1:22" x14ac:dyDescent="0.45">
      <c r="A1431" t="str">
        <f t="shared" ref="A1431:B1431" si="1492">A1263</f>
        <v>KEN</v>
      </c>
      <c r="B1431" t="str">
        <f t="shared" si="1492"/>
        <v>Kenya</v>
      </c>
      <c r="C1431" s="6">
        <f t="shared" si="1444"/>
        <v>9</v>
      </c>
      <c r="E1431" t="str">
        <f t="shared" si="1471"/>
        <v>NatGrdExt_KEN_9</v>
      </c>
      <c r="F1431" s="17">
        <f t="shared" ca="1" si="1486"/>
        <v>0.9754965753424657</v>
      </c>
      <c r="G1431" s="17">
        <f t="shared" ref="G1431:N1440" ca="1" si="1493">MAX(F1431,SUMIFS($Q$5:$Q$19999,$R$5:$R$19999,RIGHT($A1431,3),$S$5:$S$19999,G$4)*VLOOKUP($C1431,$Y$5:$Z$15,2,FALSE)/8.76)+SUMIF($Y$5:$Y$15,$C1431,$AA$5:$AA$15)</f>
        <v>1.3449257990867578</v>
      </c>
      <c r="H1431" s="17">
        <f t="shared" ca="1" si="1493"/>
        <v>2.494212328767123</v>
      </c>
      <c r="I1431" s="17">
        <f t="shared" ca="1" si="1493"/>
        <v>4.377962328767123</v>
      </c>
      <c r="J1431" s="17">
        <f t="shared" ca="1" si="1493"/>
        <v>7.2529052511415522</v>
      </c>
      <c r="K1431" s="17">
        <f t="shared" ca="1" si="1493"/>
        <v>11.289754566210044</v>
      </c>
      <c r="L1431" s="17">
        <f t="shared" ca="1" si="1493"/>
        <v>16.504646118721464</v>
      </c>
      <c r="M1431" s="17">
        <f t="shared" ca="1" si="1493"/>
        <v>22.612973744292237</v>
      </c>
      <c r="N1431" s="17">
        <f t="shared" ca="1" si="1493"/>
        <v>25.825325342465749</v>
      </c>
      <c r="O1431" s="18">
        <v>3</v>
      </c>
      <c r="Q1431" s="19">
        <f t="shared" ca="1" si="1473"/>
        <v>31.245999999999999</v>
      </c>
      <c r="R1431" t="s">
        <v>68</v>
      </c>
      <c r="S1431">
        <v>2069</v>
      </c>
      <c r="T1431" s="17">
        <v>23.19</v>
      </c>
      <c r="U1431" s="17">
        <v>23.28</v>
      </c>
      <c r="V1431" s="17">
        <v>31.245999999999999</v>
      </c>
    </row>
    <row r="1432" spans="1:22" x14ac:dyDescent="0.45">
      <c r="A1432" t="str">
        <f t="shared" ref="A1432:B1432" si="1494">A1264</f>
        <v>KGZ</v>
      </c>
      <c r="B1432" t="str">
        <f t="shared" si="1494"/>
        <v>Kyrgyz Republic</v>
      </c>
      <c r="C1432" s="6">
        <f t="shared" si="1444"/>
        <v>9</v>
      </c>
      <c r="E1432" t="str">
        <f t="shared" si="1471"/>
        <v>NatGrdExt_KGZ_9</v>
      </c>
      <c r="F1432" s="17">
        <f t="shared" ca="1" si="1486"/>
        <v>0.86273401826484009</v>
      </c>
      <c r="G1432" s="17">
        <f t="shared" ca="1" si="1493"/>
        <v>0.97901255707762536</v>
      </c>
      <c r="H1432" s="17">
        <f t="shared" ca="1" si="1493"/>
        <v>1.2248173515981733</v>
      </c>
      <c r="I1432" s="17">
        <f t="shared" ca="1" si="1493"/>
        <v>1.4768378995433786</v>
      </c>
      <c r="J1432" s="17">
        <f t="shared" ca="1" si="1493"/>
        <v>1.7254052511415525</v>
      </c>
      <c r="K1432" s="17">
        <f t="shared" ca="1" si="1493"/>
        <v>1.954195205479452</v>
      </c>
      <c r="L1432" s="17">
        <f t="shared" ca="1" si="1493"/>
        <v>2.161826484018265</v>
      </c>
      <c r="M1432" s="17">
        <f t="shared" ca="1" si="1493"/>
        <v>2.3449086757990862</v>
      </c>
      <c r="N1432" s="17">
        <f t="shared" ca="1" si="1493"/>
        <v>2.423076484018265</v>
      </c>
      <c r="O1432" s="18">
        <v>3</v>
      </c>
      <c r="Q1432" s="19">
        <f t="shared" ca="1" si="1473"/>
        <v>31.254999999999999</v>
      </c>
      <c r="R1432" t="s">
        <v>68</v>
      </c>
      <c r="S1432">
        <v>2070</v>
      </c>
      <c r="T1432" s="17">
        <v>22.927</v>
      </c>
      <c r="U1432" s="17">
        <v>23.041</v>
      </c>
      <c r="V1432" s="17">
        <v>31.254999999999999</v>
      </c>
    </row>
    <row r="1433" spans="1:22" x14ac:dyDescent="0.45">
      <c r="A1433" t="str">
        <f t="shared" ref="A1433:B1433" si="1495">A1265</f>
        <v>KHM</v>
      </c>
      <c r="B1433" t="str">
        <f t="shared" si="1495"/>
        <v>Cambodia</v>
      </c>
      <c r="C1433" s="6">
        <f t="shared" si="1444"/>
        <v>9</v>
      </c>
      <c r="E1433" t="str">
        <f t="shared" si="1471"/>
        <v>NatGrdExt_KHM_9</v>
      </c>
      <c r="F1433" s="17">
        <f t="shared" ca="1" si="1486"/>
        <v>1.4239726027397259</v>
      </c>
      <c r="G1433" s="17">
        <f t="shared" ca="1" si="1493"/>
        <v>2.3887956621004562</v>
      </c>
      <c r="H1433" s="17">
        <f t="shared" ca="1" si="1493"/>
        <v>4.2398972602739722</v>
      </c>
      <c r="I1433" s="17">
        <f t="shared" ca="1" si="1493"/>
        <v>5.2931849315068487</v>
      </c>
      <c r="J1433" s="17">
        <f t="shared" ca="1" si="1493"/>
        <v>5.8960502283105019</v>
      </c>
      <c r="K1433" s="17">
        <f t="shared" ca="1" si="1493"/>
        <v>6.3250627853881269</v>
      </c>
      <c r="L1433" s="17">
        <f t="shared" ca="1" si="1493"/>
        <v>6.6779166666666665</v>
      </c>
      <c r="M1433" s="17">
        <f t="shared" ca="1" si="1493"/>
        <v>6.9976826484018249</v>
      </c>
      <c r="N1433" s="17">
        <f t="shared" ca="1" si="1493"/>
        <v>7.147739726027396</v>
      </c>
      <c r="O1433" s="18">
        <v>3</v>
      </c>
      <c r="Q1433" s="19">
        <f t="shared" ca="1" si="1473"/>
        <v>31.27</v>
      </c>
      <c r="R1433" t="s">
        <v>68</v>
      </c>
      <c r="S1433">
        <v>2071</v>
      </c>
      <c r="T1433" s="17">
        <v>22.666</v>
      </c>
      <c r="U1433" s="17">
        <v>22.806999999999999</v>
      </c>
      <c r="V1433" s="17">
        <v>31.27</v>
      </c>
    </row>
    <row r="1434" spans="1:22" x14ac:dyDescent="0.45">
      <c r="A1434" t="str">
        <f t="shared" ref="A1434:B1434" si="1496">A1266</f>
        <v>KOR</v>
      </c>
      <c r="B1434" t="str">
        <f t="shared" si="1496"/>
        <v>South Korea</v>
      </c>
      <c r="C1434" s="6">
        <f t="shared" si="1444"/>
        <v>9</v>
      </c>
      <c r="E1434" t="str">
        <f t="shared" si="1471"/>
        <v>NatGrdExt_KOR_9</v>
      </c>
      <c r="F1434" s="17">
        <f t="shared" ca="1" si="1486"/>
        <v>41.215844748858444</v>
      </c>
      <c r="G1434" s="17">
        <f t="shared" ca="1" si="1493"/>
        <v>42.596809360730589</v>
      </c>
      <c r="H1434" s="17">
        <f t="shared" ca="1" si="1493"/>
        <v>43.154155251141546</v>
      </c>
      <c r="I1434" s="17">
        <f t="shared" ca="1" si="1493"/>
        <v>43.154155251141546</v>
      </c>
      <c r="J1434" s="17">
        <f t="shared" ca="1" si="1493"/>
        <v>43.154155251141546</v>
      </c>
      <c r="K1434" s="17">
        <f t="shared" ca="1" si="1493"/>
        <v>43.154155251141546</v>
      </c>
      <c r="L1434" s="17">
        <f t="shared" ca="1" si="1493"/>
        <v>43.154155251141546</v>
      </c>
      <c r="M1434" s="17">
        <f t="shared" ca="1" si="1493"/>
        <v>43.154155251141546</v>
      </c>
      <c r="N1434" s="17">
        <f t="shared" ca="1" si="1493"/>
        <v>43.154155251141546</v>
      </c>
      <c r="O1434" s="18">
        <v>3</v>
      </c>
      <c r="Q1434" s="19">
        <f t="shared" ca="1" si="1473"/>
        <v>31.291</v>
      </c>
      <c r="R1434" t="s">
        <v>68</v>
      </c>
      <c r="S1434">
        <v>2072</v>
      </c>
      <c r="T1434" s="17">
        <v>22.407</v>
      </c>
      <c r="U1434" s="17">
        <v>22.577000000000002</v>
      </c>
      <c r="V1434" s="17">
        <v>31.291</v>
      </c>
    </row>
    <row r="1435" spans="1:22" x14ac:dyDescent="0.45">
      <c r="A1435" t="str">
        <f t="shared" ref="A1435:B1435" si="1497">A1267</f>
        <v>KWT</v>
      </c>
      <c r="B1435" t="str">
        <f t="shared" si="1497"/>
        <v>Kuwait</v>
      </c>
      <c r="C1435" s="6">
        <f t="shared" si="1444"/>
        <v>9</v>
      </c>
      <c r="E1435" t="str">
        <f t="shared" si="1471"/>
        <v>NatGrdExt_KWT_9</v>
      </c>
      <c r="F1435" s="17">
        <f t="shared" ca="1" si="1486"/>
        <v>4.5825799086757986</v>
      </c>
      <c r="G1435" s="17">
        <f t="shared" ca="1" si="1493"/>
        <v>4.7956107305936069</v>
      </c>
      <c r="H1435" s="17">
        <f t="shared" ca="1" si="1493"/>
        <v>5.161963470319634</v>
      </c>
      <c r="I1435" s="17">
        <f t="shared" ca="1" si="1493"/>
        <v>5.2622317351598173</v>
      </c>
      <c r="J1435" s="17">
        <f t="shared" ca="1" si="1493"/>
        <v>5.2622317351598173</v>
      </c>
      <c r="K1435" s="17">
        <f t="shared" ca="1" si="1493"/>
        <v>5.2622317351598173</v>
      </c>
      <c r="L1435" s="17">
        <f t="shared" ca="1" si="1493"/>
        <v>5.359800228310502</v>
      </c>
      <c r="M1435" s="17">
        <f t="shared" ca="1" si="1493"/>
        <v>5.6192294520547934</v>
      </c>
      <c r="N1435" s="17">
        <f t="shared" ca="1" si="1493"/>
        <v>5.7635102739726021</v>
      </c>
      <c r="O1435" s="18">
        <v>3</v>
      </c>
      <c r="Q1435" s="19">
        <f t="shared" ca="1" si="1473"/>
        <v>31.318000000000001</v>
      </c>
      <c r="R1435" t="s">
        <v>68</v>
      </c>
      <c r="S1435">
        <v>2073</v>
      </c>
      <c r="T1435" s="17">
        <v>22.15</v>
      </c>
      <c r="U1435" s="17">
        <v>22.352</v>
      </c>
      <c r="V1435" s="17">
        <v>31.318000000000001</v>
      </c>
    </row>
    <row r="1436" spans="1:22" x14ac:dyDescent="0.45">
      <c r="A1436" t="str">
        <f t="shared" ref="A1436:B1436" si="1498">A1268</f>
        <v>LAO</v>
      </c>
      <c r="B1436" t="str">
        <f t="shared" si="1498"/>
        <v>Laos</v>
      </c>
      <c r="C1436" s="6">
        <f t="shared" si="1444"/>
        <v>9</v>
      </c>
      <c r="E1436" t="str">
        <f t="shared" si="1471"/>
        <v>NatGrdExt_LAO_9</v>
      </c>
      <c r="F1436" s="17">
        <f t="shared" ca="1" si="1486"/>
        <v>0.82663242009132409</v>
      </c>
      <c r="G1436" s="17">
        <f t="shared" ca="1" si="1493"/>
        <v>1.2379394977168949</v>
      </c>
      <c r="H1436" s="17">
        <f t="shared" ca="1" si="1493"/>
        <v>2.0736130136986297</v>
      </c>
      <c r="I1436" s="17">
        <f t="shared" ca="1" si="1493"/>
        <v>2.6680022831050225</v>
      </c>
      <c r="J1436" s="17">
        <f t="shared" ca="1" si="1493"/>
        <v>3.0550742009132419</v>
      </c>
      <c r="K1436" s="17">
        <f t="shared" ca="1" si="1493"/>
        <v>3.3259303652968031</v>
      </c>
      <c r="L1436" s="17">
        <f t="shared" ca="1" si="1493"/>
        <v>3.5415981735159816</v>
      </c>
      <c r="M1436" s="17">
        <f t="shared" ca="1" si="1493"/>
        <v>3.7329052511415521</v>
      </c>
      <c r="N1436" s="17">
        <f t="shared" ca="1" si="1493"/>
        <v>3.8218721461187215</v>
      </c>
      <c r="O1436" s="18">
        <v>3</v>
      </c>
      <c r="Q1436" s="19">
        <f t="shared" ca="1" si="1473"/>
        <v>31.352</v>
      </c>
      <c r="R1436" t="s">
        <v>68</v>
      </c>
      <c r="S1436">
        <v>2074</v>
      </c>
      <c r="T1436" s="17">
        <v>21.895</v>
      </c>
      <c r="U1436" s="17">
        <v>22.131</v>
      </c>
      <c r="V1436" s="17">
        <v>31.352</v>
      </c>
    </row>
    <row r="1437" spans="1:22" x14ac:dyDescent="0.45">
      <c r="A1437" t="str">
        <f t="shared" ref="A1437:B1437" si="1499">A1269</f>
        <v>LBN</v>
      </c>
      <c r="B1437" t="str">
        <f t="shared" si="1499"/>
        <v>Lebanon</v>
      </c>
      <c r="C1437" s="6">
        <f t="shared" si="1444"/>
        <v>9</v>
      </c>
      <c r="E1437" t="str">
        <f t="shared" si="1471"/>
        <v>NatGrdExt_LBN_9</v>
      </c>
      <c r="F1437" s="17">
        <f t="shared" ca="1" si="1486"/>
        <v>1.4443150684931505</v>
      </c>
      <c r="G1437" s="17">
        <f t="shared" ca="1" si="1493"/>
        <v>1.5664326484018265</v>
      </c>
      <c r="H1437" s="17">
        <f t="shared" ca="1" si="1493"/>
        <v>1.8166324200913242</v>
      </c>
      <c r="I1437" s="17">
        <f t="shared" ca="1" si="1493"/>
        <v>1.9741609589041096</v>
      </c>
      <c r="J1437" s="17">
        <f t="shared" ca="1" si="1493"/>
        <v>2.0661415525114153</v>
      </c>
      <c r="K1437" s="17">
        <f t="shared" ca="1" si="1493"/>
        <v>2.111598173515981</v>
      </c>
      <c r="L1437" s="17">
        <f t="shared" ca="1" si="1493"/>
        <v>2.1230251141552507</v>
      </c>
      <c r="M1437" s="17">
        <f t="shared" ca="1" si="1493"/>
        <v>2.1363984018264839</v>
      </c>
      <c r="N1437" s="17">
        <f t="shared" ca="1" si="1493"/>
        <v>2.1490810502283106</v>
      </c>
      <c r="O1437" s="18">
        <v>3</v>
      </c>
      <c r="Q1437" s="19">
        <f t="shared" ca="1" si="1473"/>
        <v>31.391999999999999</v>
      </c>
      <c r="R1437" t="s">
        <v>68</v>
      </c>
      <c r="S1437">
        <v>2075</v>
      </c>
      <c r="T1437" s="17">
        <v>21.640999999999998</v>
      </c>
      <c r="U1437" s="17">
        <v>21.914000000000001</v>
      </c>
      <c r="V1437" s="17">
        <v>31.391999999999999</v>
      </c>
    </row>
    <row r="1438" spans="1:22" x14ac:dyDescent="0.45">
      <c r="A1438" t="str">
        <f t="shared" ref="A1438:B1438" si="1500">A1270</f>
        <v>LBR</v>
      </c>
      <c r="B1438" t="str">
        <f t="shared" si="1500"/>
        <v>Liberia</v>
      </c>
      <c r="C1438" s="6">
        <f t="shared" si="1444"/>
        <v>9</v>
      </c>
      <c r="E1438" t="str">
        <f t="shared" si="1471"/>
        <v>NatGrdExt_LBR_9</v>
      </c>
      <c r="F1438" s="17">
        <f t="shared" ca="1" si="1486"/>
        <v>5.6255707762557075E-2</v>
      </c>
      <c r="G1438" s="17">
        <f t="shared" ca="1" si="1493"/>
        <v>7.8795662100456604E-2</v>
      </c>
      <c r="H1438" s="17">
        <f t="shared" ca="1" si="1493"/>
        <v>0.15037100456621003</v>
      </c>
      <c r="I1438" s="17">
        <f t="shared" ca="1" si="1493"/>
        <v>0.27267694063926939</v>
      </c>
      <c r="J1438" s="17">
        <f t="shared" ca="1" si="1493"/>
        <v>0.46963470319634704</v>
      </c>
      <c r="K1438" s="17">
        <f t="shared" ca="1" si="1493"/>
        <v>0.76573059360730578</v>
      </c>
      <c r="L1438" s="17">
        <f t="shared" ca="1" si="1493"/>
        <v>1.1750285388127852</v>
      </c>
      <c r="M1438" s="17">
        <f t="shared" ca="1" si="1493"/>
        <v>1.6893664383561642</v>
      </c>
      <c r="N1438" s="17">
        <f t="shared" ca="1" si="1493"/>
        <v>1.9756050228310502</v>
      </c>
      <c r="O1438" s="18">
        <v>3</v>
      </c>
      <c r="Q1438" s="19">
        <f t="shared" ca="1" si="1473"/>
        <v>31.44</v>
      </c>
      <c r="R1438" t="s">
        <v>68</v>
      </c>
      <c r="S1438">
        <v>2076</v>
      </c>
      <c r="T1438" s="17">
        <v>21.39</v>
      </c>
      <c r="U1438" s="17">
        <v>21.701000000000001</v>
      </c>
      <c r="V1438" s="17">
        <v>31.44</v>
      </c>
    </row>
    <row r="1439" spans="1:22" x14ac:dyDescent="0.45">
      <c r="A1439" t="str">
        <f t="shared" ref="A1439:B1439" si="1501">A1271</f>
        <v>LBY</v>
      </c>
      <c r="B1439" t="str">
        <f t="shared" si="1501"/>
        <v>Libya</v>
      </c>
      <c r="C1439" s="6">
        <f t="shared" si="1444"/>
        <v>9</v>
      </c>
      <c r="E1439" t="str">
        <f t="shared" si="1471"/>
        <v>NatGrdExt_LBY_9</v>
      </c>
      <c r="F1439" s="17">
        <f t="shared" ca="1" si="1486"/>
        <v>2.470918949771689</v>
      </c>
      <c r="G1439" s="17">
        <f t="shared" ca="1" si="1493"/>
        <v>2.8726826484018262</v>
      </c>
      <c r="H1439" s="17">
        <f t="shared" ca="1" si="1493"/>
        <v>3.6384760273972598</v>
      </c>
      <c r="I1439" s="17">
        <f t="shared" ca="1" si="1493"/>
        <v>4.296027397260274</v>
      </c>
      <c r="J1439" s="17">
        <f t="shared" ca="1" si="1493"/>
        <v>4.8233618721461173</v>
      </c>
      <c r="K1439" s="17">
        <f t="shared" ca="1" si="1493"/>
        <v>5.249423515981734</v>
      </c>
      <c r="L1439" s="17">
        <f t="shared" ca="1" si="1493"/>
        <v>5.6417694063926938</v>
      </c>
      <c r="M1439" s="17">
        <f t="shared" ca="1" si="1493"/>
        <v>6.0224999999999991</v>
      </c>
      <c r="N1439" s="17">
        <f t="shared" ca="1" si="1493"/>
        <v>6.2046404109589028</v>
      </c>
      <c r="O1439" s="18">
        <v>3</v>
      </c>
      <c r="Q1439" s="19">
        <f t="shared" ca="1" si="1473"/>
        <v>31.494</v>
      </c>
      <c r="R1439" t="s">
        <v>68</v>
      </c>
      <c r="S1439">
        <v>2077</v>
      </c>
      <c r="T1439" s="17">
        <v>21.140999999999998</v>
      </c>
      <c r="U1439" s="17">
        <v>21.492000000000001</v>
      </c>
      <c r="V1439" s="17">
        <v>31.494</v>
      </c>
    </row>
    <row r="1440" spans="1:22" x14ac:dyDescent="0.45">
      <c r="A1440" t="str">
        <f t="shared" ref="A1440:B1440" si="1502">A1272</f>
        <v>LKA</v>
      </c>
      <c r="B1440" t="str">
        <f t="shared" si="1502"/>
        <v>Sri Lanka</v>
      </c>
      <c r="C1440" s="6">
        <f t="shared" si="1444"/>
        <v>9</v>
      </c>
      <c r="E1440" t="str">
        <f t="shared" si="1471"/>
        <v>NatGrdExt_LKA_9</v>
      </c>
      <c r="F1440" s="17">
        <f t="shared" ca="1" si="1486"/>
        <v>1.2879794520547945</v>
      </c>
      <c r="G1440" s="17">
        <f t="shared" ca="1" si="1493"/>
        <v>1.6281506849315066</v>
      </c>
      <c r="H1440" s="17">
        <f t="shared" ca="1" si="1493"/>
        <v>2.4768835616438354</v>
      </c>
      <c r="I1440" s="17">
        <f t="shared" ca="1" si="1493"/>
        <v>3.4417066210045655</v>
      </c>
      <c r="J1440" s="17">
        <f t="shared" ca="1" si="1493"/>
        <v>4.4141267123287671</v>
      </c>
      <c r="K1440" s="17">
        <f t="shared" ca="1" si="1493"/>
        <v>5.3092579908675797</v>
      </c>
      <c r="L1440" s="17">
        <f t="shared" ca="1" si="1493"/>
        <v>6.0577853881278525</v>
      </c>
      <c r="M1440" s="17">
        <f t="shared" ca="1" si="1493"/>
        <v>6.6695034246575338</v>
      </c>
      <c r="N1440" s="17">
        <f t="shared" ca="1" si="1493"/>
        <v>6.9382248858447486</v>
      </c>
      <c r="O1440" s="18">
        <v>3</v>
      </c>
      <c r="Q1440" s="19">
        <f t="shared" ca="1" si="1473"/>
        <v>31.556000000000001</v>
      </c>
      <c r="R1440" t="s">
        <v>68</v>
      </c>
      <c r="S1440">
        <v>2078</v>
      </c>
      <c r="T1440" s="17">
        <v>20.895</v>
      </c>
      <c r="U1440" s="17">
        <v>21.286999999999999</v>
      </c>
      <c r="V1440" s="17">
        <v>31.556000000000001</v>
      </c>
    </row>
    <row r="1441" spans="1:22" x14ac:dyDescent="0.45">
      <c r="A1441" t="str">
        <f t="shared" ref="A1441:B1441" si="1503">A1273</f>
        <v>LSO</v>
      </c>
      <c r="B1441" t="str">
        <f t="shared" si="1503"/>
        <v>Lesotho</v>
      </c>
      <c r="C1441" s="6">
        <f t="shared" si="1444"/>
        <v>9</v>
      </c>
      <c r="E1441" t="str">
        <f t="shared" si="1471"/>
        <v>NatGrdExt_LSO_9</v>
      </c>
      <c r="F1441" s="17">
        <f t="shared" ca="1" si="1486"/>
        <v>2.1786529680365294E-2</v>
      </c>
      <c r="G1441" s="17">
        <f t="shared" ref="G1441:N1450" ca="1" si="1504">MAX(F1441,SUMIFS($Q$5:$Q$19999,$R$5:$R$19999,RIGHT($A1441,3),$S$5:$S$19999,G$4)*VLOOKUP($C1441,$Y$5:$Z$15,2,FALSE)/8.76)+SUMIF($Y$5:$Y$15,$C1441,$AA$5:$AA$15)</f>
        <v>2.8692922374429219E-2</v>
      </c>
      <c r="H1441" s="17">
        <f t="shared" ca="1" si="1504"/>
        <v>4.966324200913242E-2</v>
      </c>
      <c r="I1441" s="17">
        <f t="shared" ca="1" si="1504"/>
        <v>8.249999999999999E-2</v>
      </c>
      <c r="J1441" s="17">
        <f t="shared" ca="1" si="1504"/>
        <v>0.13071917808219177</v>
      </c>
      <c r="K1441" s="17">
        <f t="shared" ca="1" si="1504"/>
        <v>0.19802511415525112</v>
      </c>
      <c r="L1441" s="17">
        <f t="shared" ca="1" si="1504"/>
        <v>0.28579908675799082</v>
      </c>
      <c r="M1441" s="17">
        <f t="shared" ca="1" si="1504"/>
        <v>0.38996004566210046</v>
      </c>
      <c r="N1441" s="17">
        <f t="shared" ca="1" si="1504"/>
        <v>0.44596461187214609</v>
      </c>
      <c r="O1441" s="18">
        <v>3</v>
      </c>
      <c r="Q1441" s="19">
        <f t="shared" ca="1" si="1473"/>
        <v>31.626000000000001</v>
      </c>
      <c r="R1441" t="s">
        <v>68</v>
      </c>
      <c r="S1441">
        <v>2079</v>
      </c>
      <c r="T1441" s="17">
        <v>20.651</v>
      </c>
      <c r="U1441" s="17">
        <v>21.088000000000001</v>
      </c>
      <c r="V1441" s="17">
        <v>31.626000000000001</v>
      </c>
    </row>
    <row r="1442" spans="1:22" x14ac:dyDescent="0.45">
      <c r="A1442" t="str">
        <f t="shared" ref="A1442:B1442" si="1505">A1274</f>
        <v>LTU</v>
      </c>
      <c r="B1442" t="str">
        <f t="shared" si="1505"/>
        <v>Lithuania</v>
      </c>
      <c r="C1442" s="6">
        <f t="shared" si="1444"/>
        <v>9</v>
      </c>
      <c r="E1442" t="str">
        <f t="shared" si="1471"/>
        <v>NatGrdExt_LTU_9</v>
      </c>
      <c r="F1442" s="17">
        <f t="shared" ca="1" si="1486"/>
        <v>0.70771689497716894</v>
      </c>
      <c r="G1442" s="17">
        <f t="shared" ca="1" si="1504"/>
        <v>0.73107305936073053</v>
      </c>
      <c r="H1442" s="17">
        <f t="shared" ca="1" si="1504"/>
        <v>0.77169520547945203</v>
      </c>
      <c r="I1442" s="17">
        <f t="shared" ca="1" si="1504"/>
        <v>0.80949200913242014</v>
      </c>
      <c r="J1442" s="17">
        <f t="shared" ca="1" si="1504"/>
        <v>0.85268835616438343</v>
      </c>
      <c r="K1442" s="17">
        <f t="shared" ca="1" si="1504"/>
        <v>0.89349885844748844</v>
      </c>
      <c r="L1442" s="17">
        <f t="shared" ca="1" si="1504"/>
        <v>0.94083904109589023</v>
      </c>
      <c r="M1442" s="17">
        <f t="shared" ca="1" si="1504"/>
        <v>0.99583904109589039</v>
      </c>
      <c r="N1442" s="17">
        <f t="shared" ca="1" si="1504"/>
        <v>1.0259760273972602</v>
      </c>
      <c r="O1442" s="18">
        <v>3</v>
      </c>
      <c r="Q1442" s="19">
        <f t="shared" ca="1" si="1473"/>
        <v>31.704000000000001</v>
      </c>
      <c r="R1442" t="s">
        <v>68</v>
      </c>
      <c r="S1442">
        <v>2080</v>
      </c>
      <c r="T1442" s="17">
        <v>20.41</v>
      </c>
      <c r="U1442" s="17">
        <v>20.893999999999998</v>
      </c>
      <c r="V1442" s="17">
        <v>31.704000000000001</v>
      </c>
    </row>
    <row r="1443" spans="1:22" x14ac:dyDescent="0.45">
      <c r="A1443" t="str">
        <f t="shared" ref="A1443:B1443" si="1506">A1275</f>
        <v>LUX</v>
      </c>
      <c r="B1443" t="str">
        <f t="shared" si="1506"/>
        <v>Luxembourg</v>
      </c>
      <c r="C1443" s="6">
        <f t="shared" si="1444"/>
        <v>9</v>
      </c>
      <c r="E1443" t="str">
        <f t="shared" si="1471"/>
        <v>NatGrdExt_LUX_9</v>
      </c>
      <c r="F1443" s="17">
        <f t="shared" ca="1" si="1486"/>
        <v>0.64166666666666661</v>
      </c>
      <c r="G1443" s="17">
        <f t="shared" ca="1" si="1504"/>
        <v>0.65773972602739728</v>
      </c>
      <c r="H1443" s="17">
        <f t="shared" ca="1" si="1504"/>
        <v>0.67707762557077622</v>
      </c>
      <c r="I1443" s="17">
        <f t="shared" ca="1" si="1504"/>
        <v>0.69001141552511414</v>
      </c>
      <c r="J1443" s="17">
        <f t="shared" ca="1" si="1504"/>
        <v>0.69986872146118717</v>
      </c>
      <c r="K1443" s="17">
        <f t="shared" ca="1" si="1504"/>
        <v>0.71035388127853882</v>
      </c>
      <c r="L1443" s="17">
        <f t="shared" ca="1" si="1504"/>
        <v>0.72605022831050214</v>
      </c>
      <c r="M1443" s="17">
        <f t="shared" ca="1" si="1504"/>
        <v>0.7540525114155251</v>
      </c>
      <c r="N1443" s="17">
        <f t="shared" ca="1" si="1504"/>
        <v>0.77276255707762553</v>
      </c>
      <c r="O1443" s="18">
        <v>3</v>
      </c>
      <c r="Q1443" s="19">
        <f t="shared" ca="1" si="1473"/>
        <v>31.79</v>
      </c>
      <c r="R1443" t="s">
        <v>68</v>
      </c>
      <c r="S1443">
        <v>2081</v>
      </c>
      <c r="T1443" s="17">
        <v>20.172000000000001</v>
      </c>
      <c r="U1443" s="17">
        <v>20.704999999999998</v>
      </c>
      <c r="V1443" s="17">
        <v>31.79</v>
      </c>
    </row>
    <row r="1444" spans="1:22" x14ac:dyDescent="0.45">
      <c r="A1444" t="str">
        <f t="shared" ref="A1444:B1444" si="1507">A1276</f>
        <v>LVA</v>
      </c>
      <c r="B1444" t="str">
        <f t="shared" si="1507"/>
        <v>Latvia</v>
      </c>
      <c r="C1444" s="6">
        <f t="shared" si="1444"/>
        <v>9</v>
      </c>
      <c r="E1444" t="str">
        <f t="shared" si="1471"/>
        <v>NatGrdExt_LVA_9</v>
      </c>
      <c r="F1444" s="17">
        <f t="shared" ca="1" si="1486"/>
        <v>0.52130707762557082</v>
      </c>
      <c r="G1444" s="17">
        <f t="shared" ca="1" si="1504"/>
        <v>0.56029680365296797</v>
      </c>
      <c r="H1444" s="17">
        <f t="shared" ca="1" si="1504"/>
        <v>0.64493150684931499</v>
      </c>
      <c r="I1444" s="17">
        <f t="shared" ca="1" si="1504"/>
        <v>0.73496575342465742</v>
      </c>
      <c r="J1444" s="17">
        <f t="shared" ca="1" si="1504"/>
        <v>0.82355593607305932</v>
      </c>
      <c r="K1444" s="17">
        <f t="shared" ca="1" si="1504"/>
        <v>0.9035445205479451</v>
      </c>
      <c r="L1444" s="17">
        <f t="shared" ca="1" si="1504"/>
        <v>0.98585616438356161</v>
      </c>
      <c r="M1444" s="17">
        <f t="shared" ca="1" si="1504"/>
        <v>1.0741952054794521</v>
      </c>
      <c r="N1444" s="17">
        <f t="shared" ca="1" si="1504"/>
        <v>1.1183961187214611</v>
      </c>
      <c r="O1444" s="18">
        <v>3</v>
      </c>
      <c r="Q1444" s="19">
        <f t="shared" ca="1" si="1473"/>
        <v>31.884</v>
      </c>
      <c r="R1444" t="s">
        <v>68</v>
      </c>
      <c r="S1444">
        <v>2082</v>
      </c>
      <c r="T1444" s="17">
        <v>19.937999999999999</v>
      </c>
      <c r="U1444" s="17">
        <v>20.521000000000001</v>
      </c>
      <c r="V1444" s="17">
        <v>31.884</v>
      </c>
    </row>
    <row r="1445" spans="1:22" x14ac:dyDescent="0.45">
      <c r="A1445" t="str">
        <f t="shared" ref="A1445:B1445" si="1508">A1277</f>
        <v>MAR</v>
      </c>
      <c r="B1445" t="str">
        <f t="shared" si="1508"/>
        <v>Morocco</v>
      </c>
      <c r="C1445" s="6">
        <f t="shared" si="1444"/>
        <v>9</v>
      </c>
      <c r="E1445" t="str">
        <f t="shared" si="1471"/>
        <v>NatGrdExt_MAR_9</v>
      </c>
      <c r="F1445" s="17">
        <f t="shared" ca="1" si="1486"/>
        <v>3.475610730593607</v>
      </c>
      <c r="G1445" s="17">
        <f t="shared" ca="1" si="1504"/>
        <v>4.4639155251141549</v>
      </c>
      <c r="H1445" s="17">
        <f t="shared" ca="1" si="1504"/>
        <v>7.1528253424657526</v>
      </c>
      <c r="I1445" s="17">
        <f t="shared" ca="1" si="1504"/>
        <v>10.973818493150683</v>
      </c>
      <c r="J1445" s="17">
        <f t="shared" ca="1" si="1504"/>
        <v>16.09239726027397</v>
      </c>
      <c r="K1445" s="17">
        <f t="shared" ca="1" si="1504"/>
        <v>22.383179223744289</v>
      </c>
      <c r="L1445" s="17">
        <f t="shared" ca="1" si="1504"/>
        <v>29.54950342465753</v>
      </c>
      <c r="M1445" s="17">
        <f t="shared" ca="1" si="1504"/>
        <v>37.212397260273974</v>
      </c>
      <c r="N1445" s="17">
        <f t="shared" ca="1" si="1504"/>
        <v>41.060074200913242</v>
      </c>
      <c r="O1445" s="18">
        <v>3</v>
      </c>
      <c r="Q1445" s="19">
        <f t="shared" ca="1" si="1473"/>
        <v>31.984000000000002</v>
      </c>
      <c r="R1445" t="s">
        <v>68</v>
      </c>
      <c r="S1445">
        <v>2083</v>
      </c>
      <c r="T1445" s="17">
        <v>19.706</v>
      </c>
      <c r="U1445" s="17">
        <v>20.343</v>
      </c>
      <c r="V1445" s="17">
        <v>31.984000000000002</v>
      </c>
    </row>
    <row r="1446" spans="1:22" x14ac:dyDescent="0.45">
      <c r="A1446" t="str">
        <f t="shared" ref="A1446:B1446" si="1509">A1278</f>
        <v>MDA</v>
      </c>
      <c r="B1446" t="str">
        <f t="shared" si="1509"/>
        <v>Moldova</v>
      </c>
      <c r="C1446" s="6">
        <f t="shared" si="1444"/>
        <v>9</v>
      </c>
      <c r="E1446" t="str">
        <f t="shared" si="1471"/>
        <v>NatGrdExt_MDA_9</v>
      </c>
      <c r="F1446" s="17">
        <f t="shared" ca="1" si="1486"/>
        <v>0.3742009132420091</v>
      </c>
      <c r="G1446" s="17">
        <f t="shared" ca="1" si="1504"/>
        <v>0.38556506849315064</v>
      </c>
      <c r="H1446" s="17">
        <f t="shared" ca="1" si="1504"/>
        <v>0.40107305936073051</v>
      </c>
      <c r="I1446" s="17">
        <f t="shared" ca="1" si="1504"/>
        <v>0.40860730593607303</v>
      </c>
      <c r="J1446" s="17">
        <f t="shared" ca="1" si="1504"/>
        <v>0.4121232876712328</v>
      </c>
      <c r="K1446" s="17">
        <f t="shared" ca="1" si="1504"/>
        <v>0.4121232876712328</v>
      </c>
      <c r="L1446" s="17">
        <f t="shared" ca="1" si="1504"/>
        <v>0.4121232876712328</v>
      </c>
      <c r="M1446" s="17">
        <f t="shared" ca="1" si="1504"/>
        <v>0.41457191780821917</v>
      </c>
      <c r="N1446" s="17">
        <f t="shared" ca="1" si="1504"/>
        <v>0.41972031963470313</v>
      </c>
      <c r="O1446" s="18">
        <v>3</v>
      </c>
      <c r="Q1446" s="19">
        <f t="shared" ca="1" si="1473"/>
        <v>32.091000000000001</v>
      </c>
      <c r="R1446" t="s">
        <v>68</v>
      </c>
      <c r="S1446">
        <v>2084</v>
      </c>
      <c r="T1446" s="17">
        <v>19.477</v>
      </c>
      <c r="U1446" s="17">
        <v>20.169</v>
      </c>
      <c r="V1446" s="17">
        <v>32.091000000000001</v>
      </c>
    </row>
    <row r="1447" spans="1:22" x14ac:dyDescent="0.45">
      <c r="A1447" t="str">
        <f t="shared" ref="A1447:B1447" si="1510">A1279</f>
        <v>MDG</v>
      </c>
      <c r="B1447" t="str">
        <f t="shared" si="1510"/>
        <v>Madagascar</v>
      </c>
      <c r="C1447" s="6">
        <f t="shared" si="1444"/>
        <v>9</v>
      </c>
      <c r="E1447" t="str">
        <f t="shared" si="1471"/>
        <v>NatGrdExt_MDG_9</v>
      </c>
      <c r="F1447" s="17">
        <f t="shared" ca="1" si="1486"/>
        <v>0.31059931506849309</v>
      </c>
      <c r="G1447" s="17">
        <f t="shared" ca="1" si="1504"/>
        <v>0.43573059360730593</v>
      </c>
      <c r="H1447" s="17">
        <f t="shared" ca="1" si="1504"/>
        <v>0.82795091324200898</v>
      </c>
      <c r="I1447" s="17">
        <f t="shared" ca="1" si="1504"/>
        <v>1.5015753424657532</v>
      </c>
      <c r="J1447" s="17">
        <f t="shared" ca="1" si="1504"/>
        <v>2.5964269406392693</v>
      </c>
      <c r="K1447" s="17">
        <f t="shared" ca="1" si="1504"/>
        <v>4.2511986301369848</v>
      </c>
      <c r="L1447" s="17">
        <f t="shared" ca="1" si="1504"/>
        <v>6.5655308219178075</v>
      </c>
      <c r="M1447" s="17">
        <f t="shared" ca="1" si="1504"/>
        <v>9.5226598173515953</v>
      </c>
      <c r="N1447" s="17">
        <f t="shared" ca="1" si="1504"/>
        <v>11.193504566210045</v>
      </c>
      <c r="O1447" s="18">
        <v>3</v>
      </c>
      <c r="Q1447" s="19">
        <f t="shared" ca="1" si="1473"/>
        <v>32.204000000000001</v>
      </c>
      <c r="R1447" t="s">
        <v>68</v>
      </c>
      <c r="S1447">
        <v>2085</v>
      </c>
      <c r="T1447" s="17">
        <v>19.251000000000001</v>
      </c>
      <c r="U1447" s="17">
        <v>20</v>
      </c>
      <c r="V1447" s="17">
        <v>32.204000000000001</v>
      </c>
    </row>
    <row r="1448" spans="1:22" x14ac:dyDescent="0.45">
      <c r="A1448" t="str">
        <f t="shared" ref="A1448:B1448" si="1511">A1280</f>
        <v>MEX</v>
      </c>
      <c r="B1448" t="str">
        <f t="shared" si="1511"/>
        <v>Mexico</v>
      </c>
      <c r="C1448" s="6">
        <f t="shared" si="1444"/>
        <v>9</v>
      </c>
      <c r="E1448" t="str">
        <f t="shared" si="1471"/>
        <v>NatGrdExt_MEX_9</v>
      </c>
      <c r="F1448" s="17">
        <f t="shared" ca="1" si="1486"/>
        <v>22.838184931506845</v>
      </c>
      <c r="G1448" s="17">
        <f t="shared" ca="1" si="1504"/>
        <v>25.788281963470322</v>
      </c>
      <c r="H1448" s="17">
        <f t="shared" ca="1" si="1504"/>
        <v>31.652939497716893</v>
      </c>
      <c r="I1448" s="17">
        <f t="shared" ca="1" si="1504"/>
        <v>36.889743150684929</v>
      </c>
      <c r="J1448" s="17">
        <f t="shared" ca="1" si="1504"/>
        <v>41.417071917808208</v>
      </c>
      <c r="K1448" s="17">
        <f t="shared" ca="1" si="1504"/>
        <v>45.149412100456615</v>
      </c>
      <c r="L1448" s="17">
        <f t="shared" ca="1" si="1504"/>
        <v>48.383864155251139</v>
      </c>
      <c r="M1448" s="17">
        <f t="shared" ca="1" si="1504"/>
        <v>51.283356164383555</v>
      </c>
      <c r="N1448" s="17">
        <f t="shared" ca="1" si="1504"/>
        <v>52.616603881278536</v>
      </c>
      <c r="O1448" s="18">
        <v>3</v>
      </c>
      <c r="Q1448" s="19">
        <f t="shared" ca="1" si="1473"/>
        <v>32.322000000000003</v>
      </c>
      <c r="R1448" t="s">
        <v>68</v>
      </c>
      <c r="S1448">
        <v>2086</v>
      </c>
      <c r="T1448" s="17">
        <v>19.027999999999999</v>
      </c>
      <c r="U1448" s="17">
        <v>19.835999999999999</v>
      </c>
      <c r="V1448" s="17">
        <v>32.322000000000003</v>
      </c>
    </row>
    <row r="1449" spans="1:22" x14ac:dyDescent="0.45">
      <c r="A1449" t="str">
        <f t="shared" ref="A1449:B1449" si="1512">A1281</f>
        <v>MKD</v>
      </c>
      <c r="B1449" t="str">
        <f t="shared" si="1512"/>
        <v>Macedonia</v>
      </c>
      <c r="C1449" s="6">
        <f t="shared" si="1444"/>
        <v>9</v>
      </c>
      <c r="E1449" t="str">
        <f t="shared" si="1471"/>
        <v>NatGrdExt_MKD_9</v>
      </c>
      <c r="F1449" s="17">
        <f t="shared" ca="1" si="1486"/>
        <v>0.57856735159817341</v>
      </c>
      <c r="G1449" s="17">
        <f t="shared" ca="1" si="1504"/>
        <v>0.61460616438356164</v>
      </c>
      <c r="H1449" s="17">
        <f t="shared" ca="1" si="1504"/>
        <v>0.67845890410958898</v>
      </c>
      <c r="I1449" s="17">
        <f t="shared" ca="1" si="1504"/>
        <v>0.73170091324200903</v>
      </c>
      <c r="J1449" s="17">
        <f t="shared" ca="1" si="1504"/>
        <v>0.78048515981735145</v>
      </c>
      <c r="K1449" s="17">
        <f t="shared" ca="1" si="1504"/>
        <v>0.82198630136986295</v>
      </c>
      <c r="L1449" s="17">
        <f t="shared" ca="1" si="1504"/>
        <v>0.86204337899543371</v>
      </c>
      <c r="M1449" s="17">
        <f t="shared" ca="1" si="1504"/>
        <v>0.91151826484018261</v>
      </c>
      <c r="N1449" s="17">
        <f t="shared" ca="1" si="1504"/>
        <v>0.93914383561643822</v>
      </c>
      <c r="O1449" s="18">
        <v>3</v>
      </c>
      <c r="Q1449" s="19">
        <f t="shared" ca="1" si="1473"/>
        <v>32.444000000000003</v>
      </c>
      <c r="R1449" t="s">
        <v>68</v>
      </c>
      <c r="S1449">
        <v>2087</v>
      </c>
      <c r="T1449" s="17">
        <v>18.808</v>
      </c>
      <c r="U1449" s="17">
        <v>19.675000000000001</v>
      </c>
      <c r="V1449" s="17">
        <v>32.444000000000003</v>
      </c>
    </row>
    <row r="1450" spans="1:22" x14ac:dyDescent="0.45">
      <c r="A1450" t="str">
        <f t="shared" ref="A1450:B1450" si="1513">A1282</f>
        <v>MLI</v>
      </c>
      <c r="B1450" t="str">
        <f t="shared" si="1513"/>
        <v>Mali</v>
      </c>
      <c r="C1450" s="6">
        <f t="shared" si="1444"/>
        <v>9</v>
      </c>
      <c r="E1450" t="str">
        <f t="shared" si="1471"/>
        <v>NatGrdExt_MLI_9</v>
      </c>
      <c r="F1450" s="17">
        <f t="shared" ca="1" si="1486"/>
        <v>0.23017123287671232</v>
      </c>
      <c r="G1450" s="17">
        <f t="shared" ca="1" si="1504"/>
        <v>0.32893264840182646</v>
      </c>
      <c r="H1450" s="17">
        <f t="shared" ca="1" si="1504"/>
        <v>0.64631278538812786</v>
      </c>
      <c r="I1450" s="17">
        <f t="shared" ca="1" si="1504"/>
        <v>1.1931735159817352</v>
      </c>
      <c r="J1450" s="17">
        <f t="shared" ca="1" si="1504"/>
        <v>2.077568493150685</v>
      </c>
      <c r="K1450" s="17">
        <f t="shared" ca="1" si="1504"/>
        <v>3.4118207762557073</v>
      </c>
      <c r="L1450" s="17">
        <f t="shared" ca="1" si="1504"/>
        <v>5.2635502283105025</v>
      </c>
      <c r="M1450" s="17">
        <f t="shared" ca="1" si="1504"/>
        <v>7.596529680365296</v>
      </c>
      <c r="N1450" s="17">
        <f t="shared" ca="1" si="1504"/>
        <v>8.8968150684931508</v>
      </c>
      <c r="O1450" s="18">
        <v>3</v>
      </c>
      <c r="Q1450" s="19">
        <f t="shared" ca="1" si="1473"/>
        <v>32.569000000000003</v>
      </c>
      <c r="R1450" t="s">
        <v>68</v>
      </c>
      <c r="S1450">
        <v>2088</v>
      </c>
      <c r="T1450" s="17">
        <v>18.591000000000001</v>
      </c>
      <c r="U1450" s="17">
        <v>19.518999999999998</v>
      </c>
      <c r="V1450" s="17">
        <v>32.569000000000003</v>
      </c>
    </row>
    <row r="1451" spans="1:22" x14ac:dyDescent="0.45">
      <c r="A1451" t="str">
        <f t="shared" ref="A1451:B1451" si="1514">A1283</f>
        <v>MMR</v>
      </c>
      <c r="B1451" t="str">
        <f t="shared" si="1514"/>
        <v>Myanmar</v>
      </c>
      <c r="C1451" s="6">
        <f t="shared" si="1444"/>
        <v>9</v>
      </c>
      <c r="E1451" t="str">
        <f t="shared" si="1471"/>
        <v>NatGrdExt_MMR_9</v>
      </c>
      <c r="F1451" s="17">
        <f t="shared" ca="1" si="1486"/>
        <v>1.3080079908675797</v>
      </c>
      <c r="G1451" s="17">
        <f t="shared" ref="G1451:N1460" ca="1" si="1515">MAX(F1451,SUMIFS($Q$5:$Q$19999,$R$5:$R$19999,RIGHT($A1451,3),$S$5:$S$19999,G$4)*VLOOKUP($C1451,$Y$5:$Z$15,2,FALSE)/8.76)+SUMIF($Y$5:$Y$15,$C1451,$AA$5:$AA$15)</f>
        <v>1.8908447488584472</v>
      </c>
      <c r="H1451" s="17">
        <f t="shared" ca="1" si="1515"/>
        <v>3.8136472602739722</v>
      </c>
      <c r="I1451" s="17">
        <f t="shared" ca="1" si="1515"/>
        <v>7.2834189497716881</v>
      </c>
      <c r="J1451" s="17">
        <f t="shared" ca="1" si="1515"/>
        <v>13.112414383561642</v>
      </c>
      <c r="K1451" s="17">
        <f t="shared" ca="1" si="1515"/>
        <v>21.710747716894975</v>
      </c>
      <c r="L1451" s="17">
        <f t="shared" ca="1" si="1515"/>
        <v>32.28707191780822</v>
      </c>
      <c r="M1451" s="17">
        <f t="shared" ca="1" si="1515"/>
        <v>43.018224885844745</v>
      </c>
      <c r="N1451" s="17">
        <f t="shared" ca="1" si="1515"/>
        <v>47.8980308219178</v>
      </c>
      <c r="O1451" s="18">
        <v>3</v>
      </c>
      <c r="Q1451" s="19">
        <f t="shared" ca="1" si="1473"/>
        <v>32.697000000000003</v>
      </c>
      <c r="R1451" t="s">
        <v>68</v>
      </c>
      <c r="S1451">
        <v>2089</v>
      </c>
      <c r="T1451" s="17">
        <v>18.378</v>
      </c>
      <c r="U1451" s="17">
        <v>19.366</v>
      </c>
      <c r="V1451" s="17">
        <v>32.697000000000003</v>
      </c>
    </row>
    <row r="1452" spans="1:22" x14ac:dyDescent="0.45">
      <c r="A1452" t="str">
        <f t="shared" ref="A1452:B1452" si="1516">A1284</f>
        <v>MNE</v>
      </c>
      <c r="B1452" t="str">
        <f t="shared" si="1516"/>
        <v>Montenegro</v>
      </c>
      <c r="C1452" s="6">
        <f t="shared" si="1444"/>
        <v>9</v>
      </c>
      <c r="E1452" t="str">
        <f t="shared" si="1471"/>
        <v>NatGrdExt_MNE_9</v>
      </c>
      <c r="F1452" s="17">
        <f t="shared" ca="1" si="1486"/>
        <v>0.20424086757990867</v>
      </c>
      <c r="G1452" s="17">
        <f t="shared" ca="1" si="1515"/>
        <v>0.20499429223744292</v>
      </c>
      <c r="H1452" s="17">
        <f t="shared" ca="1" si="1515"/>
        <v>0.20612442922374427</v>
      </c>
      <c r="I1452" s="17">
        <f t="shared" ca="1" si="1515"/>
        <v>0.20612442922374427</v>
      </c>
      <c r="J1452" s="17">
        <f t="shared" ca="1" si="1515"/>
        <v>0.20712899543378993</v>
      </c>
      <c r="K1452" s="17">
        <f t="shared" ca="1" si="1515"/>
        <v>0.20907534246575341</v>
      </c>
      <c r="L1452" s="17">
        <f t="shared" ca="1" si="1515"/>
        <v>0.21171232876712326</v>
      </c>
      <c r="M1452" s="17">
        <f t="shared" ca="1" si="1515"/>
        <v>0.21635844748858446</v>
      </c>
      <c r="N1452" s="17">
        <f t="shared" ca="1" si="1515"/>
        <v>0.21949771689497716</v>
      </c>
      <c r="O1452" s="18">
        <v>3</v>
      </c>
      <c r="Q1452" s="19">
        <f t="shared" ca="1" si="1473"/>
        <v>32.826999999999998</v>
      </c>
      <c r="R1452" t="s">
        <v>68</v>
      </c>
      <c r="S1452">
        <v>2090</v>
      </c>
      <c r="T1452" s="17">
        <v>18.167999999999999</v>
      </c>
      <c r="U1452" s="17">
        <v>19.216000000000001</v>
      </c>
      <c r="V1452" s="17">
        <v>32.826999999999998</v>
      </c>
    </row>
    <row r="1453" spans="1:22" x14ac:dyDescent="0.45">
      <c r="A1453" t="str">
        <f t="shared" ref="A1453:B1453" si="1517">A1285</f>
        <v>MNG</v>
      </c>
      <c r="B1453" t="str">
        <f t="shared" si="1517"/>
        <v>Mongolia</v>
      </c>
      <c r="C1453" s="6">
        <f t="shared" si="1444"/>
        <v>9</v>
      </c>
      <c r="E1453" t="str">
        <f t="shared" si="1471"/>
        <v>NatGrdExt_MNG_9</v>
      </c>
      <c r="F1453" s="17">
        <f t="shared" ca="1" si="1486"/>
        <v>0.4233618721461187</v>
      </c>
      <c r="G1453" s="17">
        <f t="shared" ca="1" si="1515"/>
        <v>0.47710616438356157</v>
      </c>
      <c r="H1453" s="17">
        <f t="shared" ca="1" si="1515"/>
        <v>0.58861301369863006</v>
      </c>
      <c r="I1453" s="17">
        <f t="shared" ca="1" si="1515"/>
        <v>0.7090981735159817</v>
      </c>
      <c r="J1453" s="17">
        <f t="shared" ca="1" si="1515"/>
        <v>0.82437214611872145</v>
      </c>
      <c r="K1453" s="17">
        <f t="shared" ca="1" si="1515"/>
        <v>0.9285958904109588</v>
      </c>
      <c r="L1453" s="17">
        <f t="shared" ca="1" si="1515"/>
        <v>1.0310616438356164</v>
      </c>
      <c r="M1453" s="17">
        <f t="shared" ca="1" si="1515"/>
        <v>1.1256164383561642</v>
      </c>
      <c r="N1453" s="17">
        <f t="shared" ca="1" si="1515"/>
        <v>1.1661757990867581</v>
      </c>
      <c r="O1453" s="18">
        <v>3</v>
      </c>
      <c r="Q1453" s="19">
        <f t="shared" ca="1" si="1473"/>
        <v>32.957000000000001</v>
      </c>
      <c r="R1453" t="s">
        <v>68</v>
      </c>
      <c r="S1453">
        <v>2091</v>
      </c>
      <c r="T1453" s="17">
        <v>17.963000000000001</v>
      </c>
      <c r="U1453" s="17">
        <v>19.068999999999999</v>
      </c>
      <c r="V1453" s="17">
        <v>32.957000000000001</v>
      </c>
    </row>
    <row r="1454" spans="1:22" x14ac:dyDescent="0.45">
      <c r="A1454" t="str">
        <f t="shared" ref="A1454:B1454" si="1518">A1286</f>
        <v>MOZ</v>
      </c>
      <c r="B1454" t="str">
        <f t="shared" si="1518"/>
        <v>Mozambique</v>
      </c>
      <c r="C1454" s="6">
        <f t="shared" ref="C1454:C1517" si="1519">C1286+1</f>
        <v>9</v>
      </c>
      <c r="E1454" t="str">
        <f t="shared" si="1471"/>
        <v>NatGrdExt_MOZ_9</v>
      </c>
      <c r="F1454" s="17">
        <f t="shared" ca="1" si="1486"/>
        <v>2.5843721461187212</v>
      </c>
      <c r="G1454" s="17">
        <f t="shared" ca="1" si="1515"/>
        <v>3.7809360730593604</v>
      </c>
      <c r="H1454" s="17">
        <f t="shared" ca="1" si="1515"/>
        <v>6.8669634703196341</v>
      </c>
      <c r="I1454" s="17">
        <f t="shared" ca="1" si="1515"/>
        <v>10.244880136986302</v>
      </c>
      <c r="J1454" s="17">
        <f t="shared" ca="1" si="1515"/>
        <v>13.231329908675798</v>
      </c>
      <c r="K1454" s="17">
        <f t="shared" ca="1" si="1515"/>
        <v>15.560353881278537</v>
      </c>
      <c r="L1454" s="17">
        <f t="shared" ca="1" si="1515"/>
        <v>17.248904109589038</v>
      </c>
      <c r="M1454" s="17">
        <f t="shared" ca="1" si="1515"/>
        <v>18.429269406392692</v>
      </c>
      <c r="N1454" s="17">
        <f t="shared" ca="1" si="1515"/>
        <v>18.872722602739724</v>
      </c>
      <c r="O1454" s="18">
        <v>3</v>
      </c>
      <c r="Q1454" s="19">
        <f t="shared" ca="1" si="1473"/>
        <v>33.088999999999999</v>
      </c>
      <c r="R1454" t="s">
        <v>68</v>
      </c>
      <c r="S1454">
        <v>2092</v>
      </c>
      <c r="T1454" s="17">
        <v>17.760000000000002</v>
      </c>
      <c r="U1454" s="17">
        <v>18.925000000000001</v>
      </c>
      <c r="V1454" s="17">
        <v>33.088999999999999</v>
      </c>
    </row>
    <row r="1455" spans="1:22" x14ac:dyDescent="0.45">
      <c r="A1455" t="str">
        <f t="shared" ref="A1455:B1455" si="1520">A1287</f>
        <v>MRT</v>
      </c>
      <c r="B1455" t="str">
        <f t="shared" si="1520"/>
        <v>Mauritania</v>
      </c>
      <c r="C1455" s="6">
        <f t="shared" si="1519"/>
        <v>9</v>
      </c>
      <c r="E1455" t="str">
        <f t="shared" si="1471"/>
        <v>NatGrdExt_MRT_9</v>
      </c>
      <c r="F1455" s="17">
        <f t="shared" ca="1" si="1486"/>
        <v>5.2551369863013689E-2</v>
      </c>
      <c r="G1455" s="17">
        <f t="shared" ca="1" si="1515"/>
        <v>7.2642694063926941E-2</v>
      </c>
      <c r="H1455" s="17">
        <f t="shared" ca="1" si="1515"/>
        <v>0.13310502283105022</v>
      </c>
      <c r="I1455" s="17">
        <f t="shared" ca="1" si="1515"/>
        <v>0.23324771689497711</v>
      </c>
      <c r="J1455" s="17">
        <f t="shared" ca="1" si="1515"/>
        <v>0.39071347031963466</v>
      </c>
      <c r="K1455" s="17">
        <f t="shared" ca="1" si="1515"/>
        <v>0.62239155251141554</v>
      </c>
      <c r="L1455" s="17">
        <f t="shared" ca="1" si="1515"/>
        <v>0.93857876712328769</v>
      </c>
      <c r="M1455" s="17">
        <f t="shared" ca="1" si="1515"/>
        <v>1.3351312785388127</v>
      </c>
      <c r="N1455" s="17">
        <f t="shared" ca="1" si="1515"/>
        <v>1.5563869863013697</v>
      </c>
      <c r="O1455" s="18">
        <v>3</v>
      </c>
      <c r="Q1455" s="19">
        <f t="shared" ca="1" si="1473"/>
        <v>33.220999999999997</v>
      </c>
      <c r="R1455" t="s">
        <v>68</v>
      </c>
      <c r="S1455">
        <v>2093</v>
      </c>
      <c r="T1455" s="17">
        <v>17.562000000000001</v>
      </c>
      <c r="U1455" s="17">
        <v>18.783999999999999</v>
      </c>
      <c r="V1455" s="17">
        <v>33.220999999999997</v>
      </c>
    </row>
    <row r="1456" spans="1:22" x14ac:dyDescent="0.45">
      <c r="A1456" t="str">
        <f t="shared" ref="A1456:B1456" si="1521">A1288</f>
        <v>MWI</v>
      </c>
      <c r="B1456" t="str">
        <f t="shared" si="1521"/>
        <v>Malawi</v>
      </c>
      <c r="C1456" s="6">
        <f t="shared" si="1519"/>
        <v>9</v>
      </c>
      <c r="E1456" t="str">
        <f t="shared" si="1471"/>
        <v>NatGrdExt_MWI_9</v>
      </c>
      <c r="F1456" s="17">
        <f t="shared" ca="1" si="1486"/>
        <v>0.21447488584474883</v>
      </c>
      <c r="G1456" s="17">
        <f t="shared" ca="1" si="1515"/>
        <v>0.31097602739726027</v>
      </c>
      <c r="H1456" s="17">
        <f t="shared" ca="1" si="1515"/>
        <v>0.65152397260273975</v>
      </c>
      <c r="I1456" s="17">
        <f t="shared" ca="1" si="1515"/>
        <v>1.3088869863013699</v>
      </c>
      <c r="J1456" s="17">
        <f t="shared" ca="1" si="1515"/>
        <v>2.4740582191780818</v>
      </c>
      <c r="K1456" s="17">
        <f t="shared" ca="1" si="1515"/>
        <v>4.3527853881278533</v>
      </c>
      <c r="L1456" s="17">
        <f t="shared" ca="1" si="1515"/>
        <v>7.1176027397260269</v>
      </c>
      <c r="M1456" s="17">
        <f t="shared" ca="1" si="1515"/>
        <v>10.809069634703194</v>
      </c>
      <c r="N1456" s="17">
        <f t="shared" ca="1" si="1515"/>
        <v>12.947100456621001</v>
      </c>
      <c r="O1456" s="18">
        <v>3</v>
      </c>
      <c r="Q1456" s="19">
        <f t="shared" ca="1" si="1473"/>
        <v>33.353000000000002</v>
      </c>
      <c r="R1456" t="s">
        <v>68</v>
      </c>
      <c r="S1456">
        <v>2094</v>
      </c>
      <c r="T1456" s="17">
        <v>17.367000000000001</v>
      </c>
      <c r="U1456" s="17">
        <v>18.643999999999998</v>
      </c>
      <c r="V1456" s="17">
        <v>33.353000000000002</v>
      </c>
    </row>
    <row r="1457" spans="1:22" x14ac:dyDescent="0.45">
      <c r="A1457" t="str">
        <f t="shared" ref="A1457:B1457" si="1522">A1289</f>
        <v>MYS</v>
      </c>
      <c r="B1457" t="str">
        <f t="shared" si="1522"/>
        <v>Malaysia</v>
      </c>
      <c r="C1457" s="6">
        <f t="shared" si="1519"/>
        <v>9</v>
      </c>
      <c r="E1457" t="str">
        <f t="shared" si="1471"/>
        <v>NatGrdExt_MYS_9</v>
      </c>
      <c r="F1457" s="17">
        <f t="shared" ca="1" si="1486"/>
        <v>13.99536529680365</v>
      </c>
      <c r="G1457" s="17">
        <f t="shared" ca="1" si="1515"/>
        <v>16.350570776255708</v>
      </c>
      <c r="H1457" s="17">
        <f t="shared" ca="1" si="1515"/>
        <v>20.472619863013694</v>
      </c>
      <c r="I1457" s="17">
        <f t="shared" ca="1" si="1515"/>
        <v>23.597071917808218</v>
      </c>
      <c r="J1457" s="17">
        <f t="shared" ca="1" si="1515"/>
        <v>26.148795662100454</v>
      </c>
      <c r="K1457" s="17">
        <f t="shared" ca="1" si="1515"/>
        <v>28.134509132420089</v>
      </c>
      <c r="L1457" s="17">
        <f t="shared" ca="1" si="1515"/>
        <v>29.577317351598168</v>
      </c>
      <c r="M1457" s="17">
        <f t="shared" ca="1" si="1515"/>
        <v>30.955582191780817</v>
      </c>
      <c r="N1457" s="17">
        <f t="shared" ca="1" si="1515"/>
        <v>31.690924657534243</v>
      </c>
      <c r="O1457" s="18">
        <v>3</v>
      </c>
      <c r="Q1457" s="19">
        <f t="shared" ca="1" si="1473"/>
        <v>33.485999999999997</v>
      </c>
      <c r="R1457" t="s">
        <v>68</v>
      </c>
      <c r="S1457">
        <v>2095</v>
      </c>
      <c r="T1457" s="17">
        <v>17.177</v>
      </c>
      <c r="U1457" s="17">
        <v>18.504999999999999</v>
      </c>
      <c r="V1457" s="17">
        <v>33.485999999999997</v>
      </c>
    </row>
    <row r="1458" spans="1:22" x14ac:dyDescent="0.45">
      <c r="A1458" t="str">
        <f t="shared" ref="A1458:B1458" si="1523">A1290</f>
        <v>NAM</v>
      </c>
      <c r="B1458" t="str">
        <f t="shared" si="1523"/>
        <v>Namibia</v>
      </c>
      <c r="C1458" s="6">
        <f t="shared" si="1519"/>
        <v>9</v>
      </c>
      <c r="E1458" t="str">
        <f t="shared" si="1471"/>
        <v>NatGrdExt_NAM_9</v>
      </c>
      <c r="F1458" s="17">
        <f t="shared" ca="1" si="1486"/>
        <v>0.38412100456621001</v>
      </c>
      <c r="G1458" s="17">
        <f t="shared" ca="1" si="1515"/>
        <v>0.45858447488584475</v>
      </c>
      <c r="H1458" s="17">
        <f t="shared" ca="1" si="1515"/>
        <v>0.61504566210045652</v>
      </c>
      <c r="I1458" s="17">
        <f t="shared" ca="1" si="1515"/>
        <v>0.76968607305936065</v>
      </c>
      <c r="J1458" s="17">
        <f t="shared" ca="1" si="1515"/>
        <v>0.91239726027397261</v>
      </c>
      <c r="K1458" s="17">
        <f t="shared" ca="1" si="1515"/>
        <v>1.0336986301369859</v>
      </c>
      <c r="L1458" s="17">
        <f t="shared" ca="1" si="1515"/>
        <v>1.1340924657534244</v>
      </c>
      <c r="M1458" s="17">
        <f t="shared" ca="1" si="1515"/>
        <v>1.2150228310502282</v>
      </c>
      <c r="N1458" s="17">
        <f t="shared" ca="1" si="1515"/>
        <v>1.2484874429223745</v>
      </c>
      <c r="O1458" s="18">
        <v>3</v>
      </c>
      <c r="Q1458" s="19">
        <f t="shared" ca="1" si="1473"/>
        <v>33.619</v>
      </c>
      <c r="R1458" t="s">
        <v>68</v>
      </c>
      <c r="S1458">
        <v>2096</v>
      </c>
      <c r="T1458" s="17">
        <v>16.989999999999998</v>
      </c>
      <c r="U1458" s="17">
        <v>18.367000000000001</v>
      </c>
      <c r="V1458" s="17">
        <v>33.619</v>
      </c>
    </row>
    <row r="1459" spans="1:22" x14ac:dyDescent="0.45">
      <c r="A1459" t="str">
        <f t="shared" ref="A1459:B1459" si="1524">A1291</f>
        <v>NER</v>
      </c>
      <c r="B1459" t="str">
        <f t="shared" si="1524"/>
        <v>Niger</v>
      </c>
      <c r="C1459" s="6">
        <f t="shared" si="1519"/>
        <v>9</v>
      </c>
      <c r="E1459" t="str">
        <f t="shared" si="1471"/>
        <v>NatGrdExt_NER_9</v>
      </c>
      <c r="F1459" s="17">
        <f t="shared" ca="1" si="1486"/>
        <v>0.16255136986301369</v>
      </c>
      <c r="G1459" s="17">
        <f t="shared" ca="1" si="1515"/>
        <v>0.2475</v>
      </c>
      <c r="H1459" s="17">
        <f t="shared" ca="1" si="1515"/>
        <v>0.56236872146118722</v>
      </c>
      <c r="I1459" s="17">
        <f t="shared" ca="1" si="1515"/>
        <v>1.2210502283105023</v>
      </c>
      <c r="J1459" s="17">
        <f t="shared" ca="1" si="1515"/>
        <v>2.4987328767123289</v>
      </c>
      <c r="K1459" s="17">
        <f t="shared" ca="1" si="1515"/>
        <v>4.7628995433789942</v>
      </c>
      <c r="L1459" s="17">
        <f t="shared" ca="1" si="1515"/>
        <v>8.4252968036529676</v>
      </c>
      <c r="M1459" s="17">
        <f t="shared" ca="1" si="1515"/>
        <v>13.770970319634703</v>
      </c>
      <c r="N1459" s="17">
        <f t="shared" ca="1" si="1515"/>
        <v>17.062117579908673</v>
      </c>
      <c r="O1459" s="18">
        <v>3</v>
      </c>
      <c r="Q1459" s="19">
        <f t="shared" ca="1" si="1473"/>
        <v>33.753</v>
      </c>
      <c r="R1459" t="s">
        <v>68</v>
      </c>
      <c r="S1459">
        <v>2097</v>
      </c>
      <c r="T1459" s="17">
        <v>16.806000000000001</v>
      </c>
      <c r="U1459" s="17">
        <v>18.23</v>
      </c>
      <c r="V1459" s="17">
        <v>33.753</v>
      </c>
    </row>
    <row r="1460" spans="1:22" x14ac:dyDescent="0.45">
      <c r="A1460" t="str">
        <f t="shared" ref="A1460:B1460" si="1525">A1292</f>
        <v>NGA</v>
      </c>
      <c r="B1460" t="str">
        <f t="shared" si="1525"/>
        <v>Nigeria</v>
      </c>
      <c r="C1460" s="6">
        <f t="shared" si="1519"/>
        <v>9</v>
      </c>
      <c r="E1460" t="str">
        <f t="shared" si="1471"/>
        <v>NatGrdExt_NGA_9</v>
      </c>
      <c r="F1460" s="17">
        <f t="shared" ca="1" si="1486"/>
        <v>3.4324143835616434</v>
      </c>
      <c r="G1460" s="17">
        <f t="shared" ca="1" si="1515"/>
        <v>4.7581906392694062</v>
      </c>
      <c r="H1460" s="17">
        <f t="shared" ca="1" si="1515"/>
        <v>9.0243949771689493</v>
      </c>
      <c r="I1460" s="17">
        <f t="shared" ca="1" si="1515"/>
        <v>16.406763698630137</v>
      </c>
      <c r="J1460" s="17">
        <f t="shared" ca="1" si="1515"/>
        <v>28.208281963470316</v>
      </c>
      <c r="K1460" s="17">
        <f t="shared" ca="1" si="1515"/>
        <v>45.456809360730588</v>
      </c>
      <c r="L1460" s="17">
        <f t="shared" ca="1" si="1515"/>
        <v>68.531506849315065</v>
      </c>
      <c r="M1460" s="17">
        <f t="shared" ca="1" si="1515"/>
        <v>96.805650684931493</v>
      </c>
      <c r="N1460" s="17">
        <f t="shared" ca="1" si="1515"/>
        <v>112.35194063926939</v>
      </c>
      <c r="O1460" s="18">
        <v>3</v>
      </c>
      <c r="Q1460" s="19">
        <f t="shared" ca="1" si="1473"/>
        <v>33.886000000000003</v>
      </c>
      <c r="R1460" t="s">
        <v>68</v>
      </c>
      <c r="S1460">
        <v>2098</v>
      </c>
      <c r="T1460" s="17">
        <v>16.626999999999999</v>
      </c>
      <c r="U1460" s="17">
        <v>18.093</v>
      </c>
      <c r="V1460" s="17">
        <v>33.886000000000003</v>
      </c>
    </row>
    <row r="1461" spans="1:22" x14ac:dyDescent="0.45">
      <c r="A1461" t="str">
        <f t="shared" ref="A1461:B1461" si="1526">A1293</f>
        <v>NIC</v>
      </c>
      <c r="B1461" t="str">
        <f t="shared" si="1526"/>
        <v>Nicaragua</v>
      </c>
      <c r="C1461" s="6">
        <f t="shared" si="1519"/>
        <v>9</v>
      </c>
      <c r="E1461" t="str">
        <f t="shared" si="1471"/>
        <v>NatGrdExt_NIC_9</v>
      </c>
      <c r="F1461" s="17">
        <f t="shared" ca="1" si="1486"/>
        <v>0.3224657534246575</v>
      </c>
      <c r="G1461" s="17">
        <f t="shared" ref="G1461:N1470" ca="1" si="1527">MAX(F1461,SUMIFS($Q$5:$Q$19999,$R$5:$R$19999,RIGHT($A1461,3),$S$5:$S$19999,G$4)*VLOOKUP($C1461,$Y$5:$Z$15,2,FALSE)/8.76)+SUMIF($Y$5:$Y$15,$C1461,$AA$5:$AA$15)</f>
        <v>0.39523401826484017</v>
      </c>
      <c r="H1461" s="17">
        <f t="shared" ca="1" si="1527"/>
        <v>0.57636986301369864</v>
      </c>
      <c r="I1461" s="17">
        <f t="shared" ca="1" si="1527"/>
        <v>0.80001141552511412</v>
      </c>
      <c r="J1461" s="17">
        <f t="shared" ca="1" si="1527"/>
        <v>1.0581849315068492</v>
      </c>
      <c r="K1461" s="17">
        <f t="shared" ca="1" si="1527"/>
        <v>1.3357591324200913</v>
      </c>
      <c r="L1461" s="17">
        <f t="shared" ca="1" si="1527"/>
        <v>1.6172260273972601</v>
      </c>
      <c r="M1461" s="17">
        <f t="shared" ca="1" si="1527"/>
        <v>1.889714611872146</v>
      </c>
      <c r="N1461" s="17">
        <f t="shared" ca="1" si="1527"/>
        <v>2.0192408675799087</v>
      </c>
      <c r="O1461" s="18">
        <v>3</v>
      </c>
      <c r="Q1461" s="19">
        <f t="shared" ca="1" si="1473"/>
        <v>34.018999999999998</v>
      </c>
      <c r="R1461" t="s">
        <v>68</v>
      </c>
      <c r="S1461">
        <v>2099</v>
      </c>
      <c r="T1461" s="17">
        <v>16.451000000000001</v>
      </c>
      <c r="U1461" s="17">
        <v>17.954999999999998</v>
      </c>
      <c r="V1461" s="17">
        <v>34.018999999999998</v>
      </c>
    </row>
    <row r="1462" spans="1:22" x14ac:dyDescent="0.45">
      <c r="A1462" t="str">
        <f t="shared" ref="A1462:B1462" si="1528">A1294</f>
        <v>NLD</v>
      </c>
      <c r="B1462" t="str">
        <f t="shared" si="1528"/>
        <v>Netherlands</v>
      </c>
      <c r="C1462" s="6">
        <f t="shared" si="1519"/>
        <v>9</v>
      </c>
      <c r="E1462" t="str">
        <f t="shared" si="1471"/>
        <v>NatGrdExt_NLD_9</v>
      </c>
      <c r="F1462" s="17">
        <f t="shared" ca="1" si="1486"/>
        <v>8.2672031963470314</v>
      </c>
      <c r="G1462" s="17">
        <f t="shared" ca="1" si="1527"/>
        <v>8.5008904109589025</v>
      </c>
      <c r="H1462" s="17">
        <f t="shared" ca="1" si="1527"/>
        <v>8.8212214611872124</v>
      </c>
      <c r="I1462" s="17">
        <f t="shared" ca="1" si="1527"/>
        <v>8.9918093607305938</v>
      </c>
      <c r="J1462" s="17">
        <f t="shared" ca="1" si="1527"/>
        <v>9.1992522831050216</v>
      </c>
      <c r="K1462" s="17">
        <f t="shared" ca="1" si="1527"/>
        <v>9.5097888127853878</v>
      </c>
      <c r="L1462" s="17">
        <f t="shared" ca="1" si="1527"/>
        <v>9.8879452054794523</v>
      </c>
      <c r="M1462" s="17">
        <f t="shared" ca="1" si="1527"/>
        <v>10.345022831050226</v>
      </c>
      <c r="N1462" s="17">
        <f t="shared" ca="1" si="1527"/>
        <v>10.612928082191779</v>
      </c>
      <c r="O1462" s="18">
        <v>3</v>
      </c>
      <c r="Q1462" s="19">
        <f t="shared" ca="1" si="1473"/>
        <v>34.151000000000003</v>
      </c>
      <c r="R1462" t="s">
        <v>68</v>
      </c>
      <c r="S1462">
        <v>2100</v>
      </c>
      <c r="T1462" s="17">
        <v>16.28</v>
      </c>
      <c r="U1462" s="17">
        <v>17.815999999999999</v>
      </c>
      <c r="V1462" s="17">
        <v>34.151000000000003</v>
      </c>
    </row>
    <row r="1463" spans="1:22" x14ac:dyDescent="0.45">
      <c r="A1463" t="str">
        <f t="shared" ref="A1463:B1463" si="1529">A1295</f>
        <v>NOR</v>
      </c>
      <c r="B1463" t="str">
        <f t="shared" si="1529"/>
        <v>Norway</v>
      </c>
      <c r="C1463" s="6">
        <f t="shared" si="1519"/>
        <v>9</v>
      </c>
      <c r="E1463" t="str">
        <f t="shared" si="1471"/>
        <v>NatGrdExt_NOR_9</v>
      </c>
      <c r="F1463" s="17">
        <f t="shared" ca="1" si="1486"/>
        <v>8.4698744292237436</v>
      </c>
      <c r="G1463" s="17">
        <f t="shared" ca="1" si="1527"/>
        <v>8.6984760273972608</v>
      </c>
      <c r="H1463" s="17">
        <f t="shared" ca="1" si="1527"/>
        <v>9.0592408675799057</v>
      </c>
      <c r="I1463" s="17">
        <f t="shared" ca="1" si="1527"/>
        <v>9.4234589041095891</v>
      </c>
      <c r="J1463" s="17">
        <f t="shared" ca="1" si="1527"/>
        <v>9.8504623287671205</v>
      </c>
      <c r="K1463" s="17">
        <f t="shared" ca="1" si="1527"/>
        <v>10.344081050228308</v>
      </c>
      <c r="L1463" s="17">
        <f t="shared" ca="1" si="1527"/>
        <v>10.944497716894976</v>
      </c>
      <c r="M1463" s="17">
        <f t="shared" ca="1" si="1527"/>
        <v>11.673373287671232</v>
      </c>
      <c r="N1463" s="17">
        <f t="shared" ca="1" si="1527"/>
        <v>12.09058219178082</v>
      </c>
      <c r="O1463" s="18">
        <v>3</v>
      </c>
      <c r="Q1463" s="19">
        <f t="shared" ca="1" si="1473"/>
        <v>30.611999999999998</v>
      </c>
      <c r="R1463" t="s">
        <v>69</v>
      </c>
      <c r="S1463">
        <v>2020</v>
      </c>
      <c r="T1463" s="17">
        <v>30.611999999999998</v>
      </c>
      <c r="U1463" s="17">
        <v>30.611999999999998</v>
      </c>
      <c r="V1463" s="17">
        <v>30.611999999999998</v>
      </c>
    </row>
    <row r="1464" spans="1:22" x14ac:dyDescent="0.45">
      <c r="A1464" t="str">
        <f t="shared" ref="A1464:B1464" si="1530">A1296</f>
        <v>NPL</v>
      </c>
      <c r="B1464" t="str">
        <f t="shared" si="1530"/>
        <v>Nepal</v>
      </c>
      <c r="C1464" s="6">
        <f t="shared" si="1519"/>
        <v>9</v>
      </c>
      <c r="E1464" t="str">
        <f t="shared" si="1471"/>
        <v>NatGrdExt_NPL_9</v>
      </c>
      <c r="F1464" s="17">
        <f t="shared" ca="1" si="1486"/>
        <v>0.54780251141552505</v>
      </c>
      <c r="G1464" s="17">
        <f t="shared" ca="1" si="1527"/>
        <v>0.80647831050228302</v>
      </c>
      <c r="H1464" s="17">
        <f t="shared" ca="1" si="1527"/>
        <v>1.6953938356164382</v>
      </c>
      <c r="I1464" s="17">
        <f t="shared" ca="1" si="1527"/>
        <v>3.4302168949771685</v>
      </c>
      <c r="J1464" s="17">
        <f t="shared" ca="1" si="1527"/>
        <v>6.5662214611872143</v>
      </c>
      <c r="K1464" s="17">
        <f t="shared" ca="1" si="1527"/>
        <v>11.574737442922375</v>
      </c>
      <c r="L1464" s="17">
        <f t="shared" ca="1" si="1527"/>
        <v>18.574303652968034</v>
      </c>
      <c r="M1464" s="17">
        <f t="shared" ca="1" si="1527"/>
        <v>26.680776255707759</v>
      </c>
      <c r="N1464" s="17">
        <f t="shared" ca="1" si="1527"/>
        <v>30.703938356164379</v>
      </c>
      <c r="O1464" s="18">
        <v>3</v>
      </c>
      <c r="Q1464" s="19">
        <f t="shared" ca="1" si="1473"/>
        <v>31.446999999999999</v>
      </c>
      <c r="R1464" t="s">
        <v>69</v>
      </c>
      <c r="S1464">
        <v>2021</v>
      </c>
      <c r="T1464" s="17">
        <v>31.446999999999999</v>
      </c>
      <c r="U1464" s="17">
        <v>31.446999999999999</v>
      </c>
      <c r="V1464" s="17">
        <v>31.446999999999999</v>
      </c>
    </row>
    <row r="1465" spans="1:22" x14ac:dyDescent="0.45">
      <c r="A1465" t="str">
        <f t="shared" ref="A1465:B1465" si="1531">A1297</f>
        <v>OMN</v>
      </c>
      <c r="B1465" t="str">
        <f t="shared" si="1531"/>
        <v>Oman</v>
      </c>
      <c r="C1465" s="6">
        <f t="shared" si="1519"/>
        <v>9</v>
      </c>
      <c r="E1465" t="str">
        <f t="shared" si="1471"/>
        <v>NatGrdExt_OMN_9</v>
      </c>
      <c r="F1465" s="17">
        <f t="shared" ca="1" si="1486"/>
        <v>3.4147716894977167</v>
      </c>
      <c r="G1465" s="17">
        <f t="shared" ca="1" si="1527"/>
        <v>3.8837157534246574</v>
      </c>
      <c r="H1465" s="17">
        <f t="shared" ca="1" si="1527"/>
        <v>5.1935445205479445</v>
      </c>
      <c r="I1465" s="17">
        <f t="shared" ca="1" si="1527"/>
        <v>6.2308219178082185</v>
      </c>
      <c r="J1465" s="17">
        <f t="shared" ca="1" si="1527"/>
        <v>6.6501655251141543</v>
      </c>
      <c r="K1465" s="17">
        <f t="shared" ca="1" si="1527"/>
        <v>7.0476598173515974</v>
      </c>
      <c r="L1465" s="17">
        <f t="shared" ca="1" si="1527"/>
        <v>7.3259874429223739</v>
      </c>
      <c r="M1465" s="17">
        <f t="shared" ca="1" si="1527"/>
        <v>7.5798287671232876</v>
      </c>
      <c r="N1465" s="17">
        <f t="shared" ca="1" si="1527"/>
        <v>7.7803652968036525</v>
      </c>
      <c r="O1465" s="18">
        <v>3</v>
      </c>
      <c r="Q1465" s="19">
        <f t="shared" ca="1" si="1473"/>
        <v>32.094999999999999</v>
      </c>
      <c r="R1465" t="s">
        <v>69</v>
      </c>
      <c r="S1465">
        <v>2022</v>
      </c>
      <c r="T1465" s="17">
        <v>32.094999999999999</v>
      </c>
      <c r="U1465" s="17">
        <v>32.094999999999999</v>
      </c>
      <c r="V1465" s="17">
        <v>32.094999999999999</v>
      </c>
    </row>
    <row r="1466" spans="1:22" x14ac:dyDescent="0.45">
      <c r="A1466" t="str">
        <f t="shared" ref="A1466:B1466" si="1532">A1298</f>
        <v>PAK</v>
      </c>
      <c r="B1466" t="str">
        <f t="shared" si="1532"/>
        <v>Pakistan</v>
      </c>
      <c r="C1466" s="6">
        <f t="shared" si="1519"/>
        <v>9</v>
      </c>
      <c r="E1466" t="str">
        <f t="shared" si="1471"/>
        <v>NatGrdExt_PAK_9</v>
      </c>
      <c r="F1466" s="17">
        <f t="shared" ca="1" si="1486"/>
        <v>10.114412100456619</v>
      </c>
      <c r="G1466" s="17">
        <f t="shared" ca="1" si="1527"/>
        <v>12.739280821917806</v>
      </c>
      <c r="H1466" s="17">
        <f t="shared" ca="1" si="1527"/>
        <v>19.60486301369863</v>
      </c>
      <c r="I1466" s="17">
        <f t="shared" ca="1" si="1527"/>
        <v>28.802922374429222</v>
      </c>
      <c r="J1466" s="17">
        <f t="shared" ca="1" si="1527"/>
        <v>40.141586757990865</v>
      </c>
      <c r="K1466" s="17">
        <f t="shared" ca="1" si="1527"/>
        <v>53.145319634703192</v>
      </c>
      <c r="L1466" s="17">
        <f t="shared" ca="1" si="1527"/>
        <v>67.142694063926939</v>
      </c>
      <c r="M1466" s="17">
        <f t="shared" ca="1" si="1527"/>
        <v>81.297659817351587</v>
      </c>
      <c r="N1466" s="17">
        <f t="shared" ca="1" si="1527"/>
        <v>88.177682648401813</v>
      </c>
      <c r="O1466" s="18">
        <v>3</v>
      </c>
      <c r="Q1466" s="19">
        <f t="shared" ca="1" si="1473"/>
        <v>32.598999999999997</v>
      </c>
      <c r="R1466" t="s">
        <v>69</v>
      </c>
      <c r="S1466">
        <v>2023</v>
      </c>
      <c r="T1466" s="17">
        <v>32.598999999999997</v>
      </c>
      <c r="U1466" s="17">
        <v>32.598999999999997</v>
      </c>
      <c r="V1466" s="17">
        <v>32.598999999999997</v>
      </c>
    </row>
    <row r="1467" spans="1:22" x14ac:dyDescent="0.45">
      <c r="A1467" t="str">
        <f t="shared" ref="A1467:B1467" si="1533">A1299</f>
        <v>PAN</v>
      </c>
      <c r="B1467" t="str">
        <f t="shared" si="1533"/>
        <v>Panama</v>
      </c>
      <c r="C1467" s="6">
        <f t="shared" si="1519"/>
        <v>9</v>
      </c>
      <c r="E1467" t="str">
        <f t="shared" si="1471"/>
        <v>NatGrdExt_PAN_9</v>
      </c>
      <c r="F1467" s="17">
        <f t="shared" ca="1" si="1486"/>
        <v>0.82073059360730583</v>
      </c>
      <c r="G1467" s="17">
        <f t="shared" ca="1" si="1527"/>
        <v>1.0104052511415524</v>
      </c>
      <c r="H1467" s="17">
        <f t="shared" ca="1" si="1527"/>
        <v>1.4809189497716893</v>
      </c>
      <c r="I1467" s="17">
        <f t="shared" ca="1" si="1527"/>
        <v>2.073487442922374</v>
      </c>
      <c r="J1467" s="17">
        <f t="shared" ca="1" si="1527"/>
        <v>2.7755536529680365</v>
      </c>
      <c r="K1467" s="17">
        <f t="shared" ca="1" si="1527"/>
        <v>3.5547203196347024</v>
      </c>
      <c r="L1467" s="17">
        <f t="shared" ca="1" si="1527"/>
        <v>4.3721232876712319</v>
      </c>
      <c r="M1467" s="17">
        <f t="shared" ca="1" si="1527"/>
        <v>5.183561643835616</v>
      </c>
      <c r="N1467" s="17">
        <f t="shared" ca="1" si="1527"/>
        <v>5.5761586757990864</v>
      </c>
      <c r="O1467" s="18">
        <v>3</v>
      </c>
      <c r="Q1467" s="19">
        <f t="shared" ca="1" si="1473"/>
        <v>33.066000000000003</v>
      </c>
      <c r="R1467" t="s">
        <v>69</v>
      </c>
      <c r="S1467">
        <v>2024</v>
      </c>
      <c r="T1467" s="17">
        <v>33.066000000000003</v>
      </c>
      <c r="U1467" s="17">
        <v>33.066000000000003</v>
      </c>
      <c r="V1467" s="17">
        <v>33.066000000000003</v>
      </c>
    </row>
    <row r="1468" spans="1:22" x14ac:dyDescent="0.45">
      <c r="A1468" t="str">
        <f t="shared" ref="A1468:B1468" si="1534">A1300</f>
        <v>PER</v>
      </c>
      <c r="B1468" t="str">
        <f t="shared" si="1534"/>
        <v>Peru</v>
      </c>
      <c r="C1468" s="6">
        <f t="shared" si="1519"/>
        <v>9</v>
      </c>
      <c r="E1468" t="str">
        <f t="shared" si="1471"/>
        <v>NatGrdExt_PER_9</v>
      </c>
      <c r="F1468" s="17">
        <f t="shared" ca="1" si="1486"/>
        <v>4.4159474885844743</v>
      </c>
      <c r="G1468" s="17">
        <f t="shared" ca="1" si="1527"/>
        <v>5.6290239726027398</v>
      </c>
      <c r="H1468" s="17">
        <f t="shared" ca="1" si="1527"/>
        <v>8.8885273972602725</v>
      </c>
      <c r="I1468" s="17">
        <f t="shared" ca="1" si="1527"/>
        <v>13.325570776255706</v>
      </c>
      <c r="J1468" s="17">
        <f t="shared" ca="1" si="1527"/>
        <v>18.928350456621001</v>
      </c>
      <c r="K1468" s="17">
        <f t="shared" ca="1" si="1527"/>
        <v>25.376912100456618</v>
      </c>
      <c r="L1468" s="17">
        <f t="shared" ca="1" si="1527"/>
        <v>32.190256849315062</v>
      </c>
      <c r="M1468" s="17">
        <f t="shared" ca="1" si="1527"/>
        <v>38.905781963470318</v>
      </c>
      <c r="N1468" s="17">
        <f t="shared" ca="1" si="1527"/>
        <v>42.087243150684927</v>
      </c>
      <c r="O1468" s="18">
        <v>3</v>
      </c>
      <c r="Q1468" s="19">
        <f t="shared" ca="1" si="1473"/>
        <v>33.552</v>
      </c>
      <c r="R1468" t="s">
        <v>69</v>
      </c>
      <c r="S1468">
        <v>2025</v>
      </c>
      <c r="T1468" s="17">
        <v>33.552</v>
      </c>
      <c r="U1468" s="17">
        <v>33.552</v>
      </c>
      <c r="V1468" s="17">
        <v>33.552</v>
      </c>
    </row>
    <row r="1469" spans="1:22" x14ac:dyDescent="0.45">
      <c r="A1469" t="str">
        <f t="shared" ref="A1469:B1469" si="1535">A1301</f>
        <v>PHL</v>
      </c>
      <c r="B1469" t="str">
        <f t="shared" si="1535"/>
        <v>Philippines</v>
      </c>
      <c r="C1469" s="6">
        <f t="shared" si="1519"/>
        <v>9</v>
      </c>
      <c r="E1469" t="str">
        <f t="shared" si="1471"/>
        <v>NatGrdExt_PHL_9</v>
      </c>
      <c r="F1469" s="17">
        <f t="shared" ca="1" si="1486"/>
        <v>6.8077568493150684</v>
      </c>
      <c r="G1469" s="17">
        <f t="shared" ca="1" si="1527"/>
        <v>8.2847831050228304</v>
      </c>
      <c r="H1469" s="17">
        <f t="shared" ca="1" si="1527"/>
        <v>11.936883561643835</v>
      </c>
      <c r="I1469" s="17">
        <f t="shared" ca="1" si="1527"/>
        <v>16.408961187214611</v>
      </c>
      <c r="J1469" s="17">
        <f t="shared" ca="1" si="1527"/>
        <v>21.603259132420089</v>
      </c>
      <c r="K1469" s="17">
        <f t="shared" ca="1" si="1527"/>
        <v>27.242454337899542</v>
      </c>
      <c r="L1469" s="17">
        <f t="shared" ca="1" si="1527"/>
        <v>32.948013698630135</v>
      </c>
      <c r="M1469" s="17">
        <f t="shared" ca="1" si="1527"/>
        <v>38.409777397260278</v>
      </c>
      <c r="N1469" s="17">
        <f t="shared" ca="1" si="1527"/>
        <v>40.982973744292231</v>
      </c>
      <c r="O1469" s="18">
        <v>3</v>
      </c>
      <c r="Q1469" s="19">
        <f t="shared" ca="1" si="1473"/>
        <v>34.091000000000001</v>
      </c>
      <c r="R1469" t="s">
        <v>69</v>
      </c>
      <c r="S1469">
        <v>2026</v>
      </c>
      <c r="T1469" s="17">
        <v>34.091000000000001</v>
      </c>
      <c r="U1469" s="17">
        <v>34.091000000000001</v>
      </c>
      <c r="V1469" s="17">
        <v>34.091000000000001</v>
      </c>
    </row>
    <row r="1470" spans="1:22" x14ac:dyDescent="0.45">
      <c r="A1470" t="str">
        <f t="shared" ref="A1470:B1470" si="1536">A1302</f>
        <v>PNG</v>
      </c>
      <c r="B1470" t="str">
        <f t="shared" si="1536"/>
        <v>Papua New Guinea</v>
      </c>
      <c r="C1470" s="6">
        <f t="shared" si="1519"/>
        <v>9</v>
      </c>
      <c r="E1470" t="str">
        <f t="shared" si="1471"/>
        <v>NatGrdExt_PNG_9</v>
      </c>
      <c r="F1470" s="17">
        <f t="shared" ca="1" si="1486"/>
        <v>0.36585045662100452</v>
      </c>
      <c r="G1470" s="17">
        <f t="shared" ca="1" si="1527"/>
        <v>0.46618150684931503</v>
      </c>
      <c r="H1470" s="17">
        <f t="shared" ca="1" si="1527"/>
        <v>0.72686643835616427</v>
      </c>
      <c r="I1470" s="17">
        <f t="shared" ca="1" si="1527"/>
        <v>1.0715582191780821</v>
      </c>
      <c r="J1470" s="17">
        <f t="shared" ca="1" si="1527"/>
        <v>1.4990639269406392</v>
      </c>
      <c r="K1470" s="17">
        <f t="shared" ca="1" si="1527"/>
        <v>1.9892922374429223</v>
      </c>
      <c r="L1470" s="17">
        <f t="shared" ca="1" si="1527"/>
        <v>2.5082134703196344</v>
      </c>
      <c r="M1470" s="17">
        <f t="shared" ca="1" si="1527"/>
        <v>3.0234303652968033</v>
      </c>
      <c r="N1470" s="17">
        <f t="shared" ca="1" si="1527"/>
        <v>3.2696746575342464</v>
      </c>
      <c r="O1470" s="18">
        <v>3</v>
      </c>
      <c r="Q1470" s="19">
        <f t="shared" ca="1" si="1473"/>
        <v>33.988999999999997</v>
      </c>
      <c r="R1470" t="s">
        <v>69</v>
      </c>
      <c r="S1470">
        <v>2027</v>
      </c>
      <c r="T1470" s="17">
        <v>34.22</v>
      </c>
      <c r="U1470" s="17">
        <v>34.264000000000003</v>
      </c>
      <c r="V1470" s="17">
        <v>33.988999999999997</v>
      </c>
    </row>
    <row r="1471" spans="1:22" x14ac:dyDescent="0.45">
      <c r="A1471" t="str">
        <f t="shared" ref="A1471:B1471" si="1537">A1303</f>
        <v>POL</v>
      </c>
      <c r="B1471" t="str">
        <f t="shared" si="1537"/>
        <v>Poland</v>
      </c>
      <c r="C1471" s="6">
        <f t="shared" si="1519"/>
        <v>9</v>
      </c>
      <c r="E1471" t="str">
        <f t="shared" si="1471"/>
        <v>NatGrdExt_POL_9</v>
      </c>
      <c r="F1471" s="17">
        <f t="shared" ca="1" si="1486"/>
        <v>9.8449372146118712</v>
      </c>
      <c r="G1471" s="17">
        <f t="shared" ref="G1471:N1480" ca="1" si="1538">MAX(F1471,SUMIFS($Q$5:$Q$19999,$R$5:$R$19999,RIGHT($A1471,3),$S$5:$S$19999,G$4)*VLOOKUP($C1471,$Y$5:$Z$15,2,FALSE)/8.76)+SUMIF($Y$5:$Y$15,$C1471,$AA$5:$AA$15)</f>
        <v>10.080507990867579</v>
      </c>
      <c r="H1471" s="17">
        <f t="shared" ca="1" si="1538"/>
        <v>10.420490867579908</v>
      </c>
      <c r="I1471" s="17">
        <f t="shared" ca="1" si="1538"/>
        <v>10.638167808219178</v>
      </c>
      <c r="J1471" s="17">
        <f t="shared" ca="1" si="1538"/>
        <v>10.901992009132419</v>
      </c>
      <c r="K1471" s="17">
        <f t="shared" ca="1" si="1538"/>
        <v>11.101963470319633</v>
      </c>
      <c r="L1471" s="17">
        <f t="shared" ca="1" si="1538"/>
        <v>11.32937214611872</v>
      </c>
      <c r="M1471" s="17">
        <f t="shared" ca="1" si="1538"/>
        <v>11.785884703196347</v>
      </c>
      <c r="N1471" s="17">
        <f t="shared" ca="1" si="1538"/>
        <v>12.080724885844749</v>
      </c>
      <c r="O1471" s="18">
        <v>3</v>
      </c>
      <c r="Q1471" s="19">
        <f t="shared" ca="1" si="1473"/>
        <v>33.933</v>
      </c>
      <c r="R1471" t="s">
        <v>69</v>
      </c>
      <c r="S1471">
        <v>2028</v>
      </c>
      <c r="T1471" s="17">
        <v>34.393000000000001</v>
      </c>
      <c r="U1471" s="17">
        <v>34.481999999999999</v>
      </c>
      <c r="V1471" s="17">
        <v>33.933</v>
      </c>
    </row>
    <row r="1472" spans="1:22" x14ac:dyDescent="0.45">
      <c r="A1472" t="str">
        <f t="shared" ref="A1472:B1472" si="1539">A1304</f>
        <v>PRK</v>
      </c>
      <c r="B1472" t="str">
        <f t="shared" si="1539"/>
        <v>Dem. People^s Rep. Korea</v>
      </c>
      <c r="C1472" s="6">
        <f t="shared" si="1519"/>
        <v>9</v>
      </c>
      <c r="E1472" t="str">
        <f t="shared" si="1471"/>
        <v>NatGrdExt_PRK_9</v>
      </c>
      <c r="F1472" s="17">
        <f t="shared" ca="1" si="1486"/>
        <v>1.4785958904109588</v>
      </c>
      <c r="G1472" s="17">
        <f t="shared" ca="1" si="1538"/>
        <v>1.688173515981735</v>
      </c>
      <c r="H1472" s="17">
        <f t="shared" ca="1" si="1538"/>
        <v>2.1172488584474882</v>
      </c>
      <c r="I1472" s="17">
        <f t="shared" ca="1" si="1538"/>
        <v>2.5438755707762559</v>
      </c>
      <c r="J1472" s="17">
        <f t="shared" ca="1" si="1538"/>
        <v>2.960079908675799</v>
      </c>
      <c r="K1472" s="17">
        <f t="shared" ca="1" si="1538"/>
        <v>3.3435102739726021</v>
      </c>
      <c r="L1472" s="17">
        <f t="shared" ca="1" si="1538"/>
        <v>3.6821118721461188</v>
      </c>
      <c r="M1472" s="17">
        <f t="shared" ca="1" si="1538"/>
        <v>3.974566210045662</v>
      </c>
      <c r="N1472" s="17">
        <f t="shared" ca="1" si="1538"/>
        <v>4.0998230593607312</v>
      </c>
      <c r="O1472" s="18">
        <v>3</v>
      </c>
      <c r="Q1472" s="19">
        <f t="shared" ca="1" si="1473"/>
        <v>33.927</v>
      </c>
      <c r="R1472" t="s">
        <v>69</v>
      </c>
      <c r="S1472">
        <v>2029</v>
      </c>
      <c r="T1472" s="17">
        <v>34.609000000000002</v>
      </c>
      <c r="U1472" s="17">
        <v>34.741999999999997</v>
      </c>
      <c r="V1472" s="17">
        <v>33.927</v>
      </c>
    </row>
    <row r="1473" spans="1:22" x14ac:dyDescent="0.45">
      <c r="A1473" t="str">
        <f t="shared" ref="A1473:B1473" si="1540">A1305</f>
        <v>PRT</v>
      </c>
      <c r="B1473" t="str">
        <f t="shared" si="1540"/>
        <v>Portugal</v>
      </c>
      <c r="C1473" s="6">
        <f t="shared" si="1519"/>
        <v>9</v>
      </c>
      <c r="E1473" t="str">
        <f t="shared" si="1471"/>
        <v>NatGrdExt_PRT_9</v>
      </c>
      <c r="F1473" s="17">
        <f t="shared" ca="1" si="1486"/>
        <v>3.3366038812785388</v>
      </c>
      <c r="G1473" s="17">
        <f t="shared" ca="1" si="1538"/>
        <v>3.3366038812785388</v>
      </c>
      <c r="H1473" s="17">
        <f t="shared" ca="1" si="1538"/>
        <v>3.3366038812785388</v>
      </c>
      <c r="I1473" s="17">
        <f t="shared" ca="1" si="1538"/>
        <v>3.3366038812785388</v>
      </c>
      <c r="J1473" s="17">
        <f t="shared" ca="1" si="1538"/>
        <v>3.3366038812785388</v>
      </c>
      <c r="K1473" s="17">
        <f t="shared" ca="1" si="1538"/>
        <v>3.3366038812785388</v>
      </c>
      <c r="L1473" s="17">
        <f t="shared" ca="1" si="1538"/>
        <v>3.3366038812785388</v>
      </c>
      <c r="M1473" s="17">
        <f t="shared" ca="1" si="1538"/>
        <v>3.3366038812785388</v>
      </c>
      <c r="N1473" s="17">
        <f t="shared" ca="1" si="1538"/>
        <v>3.3366038812785388</v>
      </c>
      <c r="O1473" s="18">
        <v>3</v>
      </c>
      <c r="Q1473" s="19">
        <f t="shared" ca="1" si="1473"/>
        <v>33.973999999999997</v>
      </c>
      <c r="R1473" t="s">
        <v>69</v>
      </c>
      <c r="S1473">
        <v>2030</v>
      </c>
      <c r="T1473" s="17">
        <v>34.863999999999997</v>
      </c>
      <c r="U1473" s="17">
        <v>35.039000000000001</v>
      </c>
      <c r="V1473" s="17">
        <v>33.973999999999997</v>
      </c>
    </row>
    <row r="1474" spans="1:22" x14ac:dyDescent="0.45">
      <c r="A1474" t="str">
        <f t="shared" ref="A1474:B1474" si="1541">A1306</f>
        <v>PRY</v>
      </c>
      <c r="B1474" t="str">
        <f t="shared" si="1541"/>
        <v>Paraguay</v>
      </c>
      <c r="C1474" s="6">
        <f t="shared" si="1519"/>
        <v>9</v>
      </c>
      <c r="E1474" t="str">
        <f t="shared" si="1471"/>
        <v>NatGrdExt_PRY_9</v>
      </c>
      <c r="F1474" s="17">
        <f t="shared" ca="1" si="1486"/>
        <v>1.03125</v>
      </c>
      <c r="G1474" s="17">
        <f t="shared" ca="1" si="1538"/>
        <v>1.2967066210045659</v>
      </c>
      <c r="H1474" s="17">
        <f t="shared" ca="1" si="1538"/>
        <v>1.9207305936073058</v>
      </c>
      <c r="I1474" s="17">
        <f t="shared" ca="1" si="1538"/>
        <v>2.6008847031963462</v>
      </c>
      <c r="J1474" s="17">
        <f t="shared" ca="1" si="1538"/>
        <v>3.2627682648401821</v>
      </c>
      <c r="K1474" s="17">
        <f t="shared" ca="1" si="1538"/>
        <v>3.8371917808219176</v>
      </c>
      <c r="L1474" s="17">
        <f t="shared" ca="1" si="1538"/>
        <v>4.3102796803652961</v>
      </c>
      <c r="M1474" s="17">
        <f t="shared" ca="1" si="1538"/>
        <v>4.7070833333333333</v>
      </c>
      <c r="N1474" s="17">
        <f t="shared" ca="1" si="1538"/>
        <v>4.8825057077625562</v>
      </c>
      <c r="O1474" s="18">
        <v>3</v>
      </c>
      <c r="Q1474" s="19">
        <f t="shared" ca="1" si="1473"/>
        <v>34.073</v>
      </c>
      <c r="R1474" t="s">
        <v>69</v>
      </c>
      <c r="S1474">
        <v>2031</v>
      </c>
      <c r="T1474" s="17">
        <v>35.155000000000001</v>
      </c>
      <c r="U1474" s="17">
        <v>35.371000000000002</v>
      </c>
      <c r="V1474" s="17">
        <v>34.073</v>
      </c>
    </row>
    <row r="1475" spans="1:22" x14ac:dyDescent="0.45">
      <c r="A1475" t="str">
        <f t="shared" ref="A1475:B1475" si="1542">A1307</f>
        <v>PSE</v>
      </c>
      <c r="B1475" t="str">
        <f t="shared" si="1542"/>
        <v>Palestine</v>
      </c>
      <c r="C1475" s="6">
        <f t="shared" si="1519"/>
        <v>9</v>
      </c>
      <c r="E1475" t="str">
        <f t="shared" si="1471"/>
        <v>NatGrdExt_PSE_9</v>
      </c>
      <c r="F1475" s="17">
        <f t="shared" si="1486"/>
        <v>0</v>
      </c>
      <c r="G1475" s="17">
        <f t="shared" si="1538"/>
        <v>0</v>
      </c>
      <c r="H1475" s="17">
        <f t="shared" si="1538"/>
        <v>0</v>
      </c>
      <c r="I1475" s="17">
        <f t="shared" si="1538"/>
        <v>0</v>
      </c>
      <c r="J1475" s="17">
        <f t="shared" si="1538"/>
        <v>0</v>
      </c>
      <c r="K1475" s="17">
        <f t="shared" si="1538"/>
        <v>0</v>
      </c>
      <c r="L1475" s="17">
        <f t="shared" si="1538"/>
        <v>0</v>
      </c>
      <c r="M1475" s="17">
        <f t="shared" si="1538"/>
        <v>0</v>
      </c>
      <c r="N1475" s="17">
        <f t="shared" si="1538"/>
        <v>0</v>
      </c>
      <c r="O1475" s="18">
        <v>3</v>
      </c>
      <c r="Q1475" s="19">
        <f t="shared" ca="1" si="1473"/>
        <v>34.218000000000004</v>
      </c>
      <c r="R1475" t="s">
        <v>69</v>
      </c>
      <c r="S1475">
        <v>2032</v>
      </c>
      <c r="T1475" s="17">
        <v>35.475999999999999</v>
      </c>
      <c r="U1475" s="17">
        <v>35.731000000000002</v>
      </c>
      <c r="V1475" s="17">
        <v>34.218000000000004</v>
      </c>
    </row>
    <row r="1476" spans="1:22" x14ac:dyDescent="0.45">
      <c r="A1476" t="str">
        <f t="shared" ref="A1476:B1476" si="1543">A1308</f>
        <v>QAT</v>
      </c>
      <c r="B1476" t="str">
        <f t="shared" si="1543"/>
        <v>Qatar</v>
      </c>
      <c r="C1476" s="6">
        <f t="shared" si="1519"/>
        <v>9</v>
      </c>
      <c r="E1476" t="str">
        <f t="shared" si="1471"/>
        <v>NatGrdExt_QAT_9</v>
      </c>
      <c r="F1476" s="17">
        <f t="shared" ca="1" si="1486"/>
        <v>2.8937157534246571</v>
      </c>
      <c r="G1476" s="17">
        <f t="shared" ca="1" si="1538"/>
        <v>2.8937157534246571</v>
      </c>
      <c r="H1476" s="17">
        <f t="shared" ca="1" si="1538"/>
        <v>3.0448401826484019</v>
      </c>
      <c r="I1476" s="17">
        <f t="shared" ca="1" si="1538"/>
        <v>3.1267751141552509</v>
      </c>
      <c r="J1476" s="17">
        <f t="shared" ca="1" si="1538"/>
        <v>3.1267751141552509</v>
      </c>
      <c r="K1476" s="17">
        <f t="shared" ca="1" si="1538"/>
        <v>3.1267751141552509</v>
      </c>
      <c r="L1476" s="17">
        <f t="shared" ca="1" si="1538"/>
        <v>3.1267751141552509</v>
      </c>
      <c r="M1476" s="17">
        <f t="shared" ca="1" si="1538"/>
        <v>3.1267751141552509</v>
      </c>
      <c r="N1476" s="17">
        <f t="shared" ca="1" si="1538"/>
        <v>3.1267751141552509</v>
      </c>
      <c r="O1476" s="18">
        <v>3</v>
      </c>
      <c r="Q1476" s="19">
        <f t="shared" ca="1" si="1473"/>
        <v>34.401000000000003</v>
      </c>
      <c r="R1476" t="s">
        <v>69</v>
      </c>
      <c r="S1476">
        <v>2033</v>
      </c>
      <c r="T1476" s="17">
        <v>35.822000000000003</v>
      </c>
      <c r="U1476" s="17">
        <v>36.116999999999997</v>
      </c>
      <c r="V1476" s="17">
        <v>34.401000000000003</v>
      </c>
    </row>
    <row r="1477" spans="1:22" x14ac:dyDescent="0.45">
      <c r="A1477" t="str">
        <f t="shared" ref="A1477:B1477" si="1544">A1309</f>
        <v>ROU</v>
      </c>
      <c r="B1477" t="str">
        <f t="shared" si="1544"/>
        <v>Romania</v>
      </c>
      <c r="C1477" s="6">
        <f t="shared" si="1519"/>
        <v>9</v>
      </c>
      <c r="E1477" t="str">
        <f t="shared" ref="E1477:E1540" si="1545">"NatGrdExt_"&amp;A1477&amp;"_"&amp;C1477</f>
        <v>NatGrdExt_ROU_9</v>
      </c>
      <c r="F1477" s="17">
        <f t="shared" ca="1" si="1486"/>
        <v>3.2469463470319635</v>
      </c>
      <c r="G1477" s="17">
        <f t="shared" ca="1" si="1538"/>
        <v>3.2587499999999996</v>
      </c>
      <c r="H1477" s="17">
        <f t="shared" ca="1" si="1538"/>
        <v>3.2634589041095889</v>
      </c>
      <c r="I1477" s="17">
        <f t="shared" ca="1" si="1538"/>
        <v>3.2634589041095889</v>
      </c>
      <c r="J1477" s="17">
        <f t="shared" ca="1" si="1538"/>
        <v>3.2634589041095889</v>
      </c>
      <c r="K1477" s="17">
        <f t="shared" ca="1" si="1538"/>
        <v>3.2634589041095889</v>
      </c>
      <c r="L1477" s="17">
        <f t="shared" ca="1" si="1538"/>
        <v>3.2634589041095889</v>
      </c>
      <c r="M1477" s="17">
        <f t="shared" ca="1" si="1538"/>
        <v>3.2634589041095889</v>
      </c>
      <c r="N1477" s="17">
        <f t="shared" ca="1" si="1538"/>
        <v>3.2634589041095889</v>
      </c>
      <c r="O1477" s="18">
        <v>3</v>
      </c>
      <c r="Q1477" s="19">
        <f t="shared" ca="1" si="1473"/>
        <v>34.613999999999997</v>
      </c>
      <c r="R1477" t="s">
        <v>69</v>
      </c>
      <c r="S1477">
        <v>2034</v>
      </c>
      <c r="T1477" s="17">
        <v>36.186</v>
      </c>
      <c r="U1477" s="17">
        <v>36.521999999999998</v>
      </c>
      <c r="V1477" s="17">
        <v>34.613999999999997</v>
      </c>
    </row>
    <row r="1478" spans="1:22" x14ac:dyDescent="0.45">
      <c r="A1478" t="str">
        <f t="shared" ref="A1478:B1478" si="1546">A1310</f>
        <v>RUS</v>
      </c>
      <c r="B1478" t="str">
        <f t="shared" si="1546"/>
        <v>Russia</v>
      </c>
      <c r="C1478" s="6">
        <f t="shared" si="1519"/>
        <v>9</v>
      </c>
      <c r="E1478" t="str">
        <f t="shared" si="1545"/>
        <v>NatGrdExt_RUS_9</v>
      </c>
      <c r="F1478" s="17">
        <f t="shared" ca="1" si="1486"/>
        <v>65.75325342465753</v>
      </c>
      <c r="G1478" s="17">
        <f t="shared" ca="1" si="1538"/>
        <v>67.278938356164375</v>
      </c>
      <c r="H1478" s="17">
        <f t="shared" ca="1" si="1538"/>
        <v>69.377853881278526</v>
      </c>
      <c r="I1478" s="17">
        <f t="shared" ca="1" si="1538"/>
        <v>71.536415525114151</v>
      </c>
      <c r="J1478" s="17">
        <f t="shared" ca="1" si="1538"/>
        <v>73.809874429223726</v>
      </c>
      <c r="K1478" s="17">
        <f t="shared" ca="1" si="1538"/>
        <v>75.859189497716883</v>
      </c>
      <c r="L1478" s="17">
        <f t="shared" ca="1" si="1538"/>
        <v>78.687671232876696</v>
      </c>
      <c r="M1478" s="17">
        <f t="shared" ca="1" si="1538"/>
        <v>82.97779680365295</v>
      </c>
      <c r="N1478" s="17">
        <f t="shared" ca="1" si="1538"/>
        <v>85.191609589041093</v>
      </c>
      <c r="O1478" s="18">
        <v>3</v>
      </c>
      <c r="Q1478" s="19">
        <f t="shared" ref="Q1478:Q1541" ca="1" si="1547">OFFSET(S1478,0,MATCH($Q$3,$T$4:$V$4,0))</f>
        <v>34.848999999999997</v>
      </c>
      <c r="R1478" t="s">
        <v>69</v>
      </c>
      <c r="S1478">
        <v>2035</v>
      </c>
      <c r="T1478" s="17">
        <v>36.564</v>
      </c>
      <c r="U1478" s="17">
        <v>36.941000000000003</v>
      </c>
      <c r="V1478" s="17">
        <v>34.848999999999997</v>
      </c>
    </row>
    <row r="1479" spans="1:22" x14ac:dyDescent="0.45">
      <c r="A1479" t="str">
        <f t="shared" ref="A1479:B1479" si="1548">A1311</f>
        <v>RWA</v>
      </c>
      <c r="B1479" t="str">
        <f t="shared" si="1548"/>
        <v>Rwanda</v>
      </c>
      <c r="C1479" s="6">
        <f t="shared" si="1519"/>
        <v>9</v>
      </c>
      <c r="E1479" t="str">
        <f t="shared" si="1545"/>
        <v>NatGrdExt_RWA_9</v>
      </c>
      <c r="F1479" s="17">
        <f t="shared" ca="1" si="1486"/>
        <v>0.14428082191780819</v>
      </c>
      <c r="G1479" s="17">
        <f t="shared" ca="1" si="1538"/>
        <v>0.20248287671232876</v>
      </c>
      <c r="H1479" s="17">
        <f t="shared" ca="1" si="1538"/>
        <v>0.39159246575342466</v>
      </c>
      <c r="I1479" s="17">
        <f t="shared" ca="1" si="1538"/>
        <v>0.72309931506849301</v>
      </c>
      <c r="J1479" s="17">
        <f t="shared" ca="1" si="1538"/>
        <v>1.269206621004566</v>
      </c>
      <c r="K1479" s="17">
        <f t="shared" ca="1" si="1538"/>
        <v>2.1002968036529679</v>
      </c>
      <c r="L1479" s="17">
        <f t="shared" ca="1" si="1538"/>
        <v>3.2630821917808217</v>
      </c>
      <c r="M1479" s="17">
        <f t="shared" ca="1" si="1538"/>
        <v>4.7411757990867569</v>
      </c>
      <c r="N1479" s="17">
        <f t="shared" ca="1" si="1538"/>
        <v>5.564857305936072</v>
      </c>
      <c r="O1479" s="18">
        <v>3</v>
      </c>
      <c r="Q1479" s="19">
        <f t="shared" ca="1" si="1547"/>
        <v>35.097000000000001</v>
      </c>
      <c r="R1479" t="s">
        <v>69</v>
      </c>
      <c r="S1479">
        <v>2036</v>
      </c>
      <c r="T1479" s="17">
        <v>36.950000000000003</v>
      </c>
      <c r="U1479" s="17">
        <v>37.371000000000002</v>
      </c>
      <c r="V1479" s="17">
        <v>35.097000000000001</v>
      </c>
    </row>
    <row r="1480" spans="1:22" x14ac:dyDescent="0.45">
      <c r="A1480" t="str">
        <f t="shared" ref="A1480:B1480" si="1549">A1312</f>
        <v>SAU</v>
      </c>
      <c r="B1480" t="str">
        <f t="shared" si="1549"/>
        <v>Saudi Arabia</v>
      </c>
      <c r="C1480" s="6">
        <f t="shared" si="1519"/>
        <v>9</v>
      </c>
      <c r="E1480" t="str">
        <f t="shared" si="1545"/>
        <v>NatGrdExt_SAU_9</v>
      </c>
      <c r="F1480" s="17">
        <f t="shared" ca="1" si="1486"/>
        <v>27.205285388127852</v>
      </c>
      <c r="G1480" s="17">
        <f t="shared" ca="1" si="1538"/>
        <v>30.903721461187214</v>
      </c>
      <c r="H1480" s="17">
        <f t="shared" ca="1" si="1538"/>
        <v>37.744566210045654</v>
      </c>
      <c r="I1480" s="17">
        <f t="shared" ca="1" si="1538"/>
        <v>43.893641552511411</v>
      </c>
      <c r="J1480" s="17">
        <f t="shared" ca="1" si="1538"/>
        <v>48.813944063926932</v>
      </c>
      <c r="K1480" s="17">
        <f t="shared" ca="1" si="1538"/>
        <v>52.875907534246572</v>
      </c>
      <c r="L1480" s="17">
        <f t="shared" ca="1" si="1538"/>
        <v>57.288527397260275</v>
      </c>
      <c r="M1480" s="17">
        <f t="shared" ca="1" si="1538"/>
        <v>62.067248858447478</v>
      </c>
      <c r="N1480" s="17">
        <f t="shared" ca="1" si="1538"/>
        <v>64.456107305936058</v>
      </c>
      <c r="O1480" s="18">
        <v>3</v>
      </c>
      <c r="Q1480" s="19">
        <f t="shared" ca="1" si="1547"/>
        <v>35.351999999999997</v>
      </c>
      <c r="R1480" t="s">
        <v>69</v>
      </c>
      <c r="S1480">
        <v>2037</v>
      </c>
      <c r="T1480" s="17">
        <v>37.335999999999999</v>
      </c>
      <c r="U1480" s="17">
        <v>37.802999999999997</v>
      </c>
      <c r="V1480" s="17">
        <v>35.351999999999997</v>
      </c>
    </row>
    <row r="1481" spans="1:22" x14ac:dyDescent="0.45">
      <c r="A1481" t="str">
        <f t="shared" ref="A1481:B1481" si="1550">A1313</f>
        <v>SEN</v>
      </c>
      <c r="B1481" t="str">
        <f t="shared" si="1550"/>
        <v>Senegal</v>
      </c>
      <c r="C1481" s="6">
        <f t="shared" si="1519"/>
        <v>9</v>
      </c>
      <c r="E1481" t="str">
        <f t="shared" si="1545"/>
        <v>NatGrdExt_SEN_9</v>
      </c>
      <c r="F1481" s="17">
        <f t="shared" ca="1" si="1486"/>
        <v>0.47415525114155244</v>
      </c>
      <c r="G1481" s="17">
        <f t="shared" ref="G1481:N1490" ca="1" si="1551">MAX(F1481,SUMIFS($Q$5:$Q$19999,$R$5:$R$19999,RIGHT($A1481,3),$S$5:$S$19999,G$4)*VLOOKUP($C1481,$Y$5:$Z$15,2,FALSE)/8.76)+SUMIF($Y$5:$Y$15,$C1481,$AA$5:$AA$15)</f>
        <v>0.65554223744292239</v>
      </c>
      <c r="H1481" s="17">
        <f t="shared" ca="1" si="1551"/>
        <v>1.210376712328767</v>
      </c>
      <c r="I1481" s="17">
        <f t="shared" ca="1" si="1551"/>
        <v>2.1212043378995431</v>
      </c>
      <c r="J1481" s="17">
        <f t="shared" ca="1" si="1551"/>
        <v>3.521946347031963</v>
      </c>
      <c r="K1481" s="17">
        <f t="shared" ca="1" si="1551"/>
        <v>5.5299486301369853</v>
      </c>
      <c r="L1481" s="17">
        <f t="shared" ca="1" si="1551"/>
        <v>8.1928652968036531</v>
      </c>
      <c r="M1481" s="17">
        <f t="shared" ca="1" si="1551"/>
        <v>11.425496575342464</v>
      </c>
      <c r="N1481" s="17">
        <f t="shared" ca="1" si="1551"/>
        <v>13.189263698630135</v>
      </c>
      <c r="O1481" s="18">
        <v>3</v>
      </c>
      <c r="Q1481" s="19">
        <f t="shared" ca="1" si="1547"/>
        <v>35.609000000000002</v>
      </c>
      <c r="R1481" t="s">
        <v>69</v>
      </c>
      <c r="S1481">
        <v>2038</v>
      </c>
      <c r="T1481" s="17">
        <v>37.716999999999999</v>
      </c>
      <c r="U1481" s="17">
        <v>38.232999999999997</v>
      </c>
      <c r="V1481" s="17">
        <v>35.609000000000002</v>
      </c>
    </row>
    <row r="1482" spans="1:22" x14ac:dyDescent="0.45">
      <c r="A1482" t="str">
        <f t="shared" ref="A1482:B1482" si="1552">A1314</f>
        <v>SLE</v>
      </c>
      <c r="B1482" t="str">
        <f t="shared" si="1552"/>
        <v>Sierra Leone</v>
      </c>
      <c r="C1482" s="6">
        <f t="shared" si="1519"/>
        <v>9</v>
      </c>
      <c r="E1482" t="str">
        <f t="shared" si="1545"/>
        <v>NatGrdExt_SLE_9</v>
      </c>
      <c r="F1482" s="17">
        <f t="shared" ca="1" si="1486"/>
        <v>8.6455479452054784E-2</v>
      </c>
      <c r="G1482" s="17">
        <f t="shared" ca="1" si="1551"/>
        <v>0.11847602739726026</v>
      </c>
      <c r="H1482" s="17">
        <f t="shared" ca="1" si="1551"/>
        <v>0.216546803652968</v>
      </c>
      <c r="I1482" s="17">
        <f t="shared" ca="1" si="1551"/>
        <v>0.37746575342465749</v>
      </c>
      <c r="J1482" s="17">
        <f t="shared" ca="1" si="1551"/>
        <v>0.62747716894977157</v>
      </c>
      <c r="K1482" s="17">
        <f t="shared" ca="1" si="1551"/>
        <v>0.98817922374429223</v>
      </c>
      <c r="L1482" s="17">
        <f t="shared" ca="1" si="1551"/>
        <v>1.4681107305936072</v>
      </c>
      <c r="M1482" s="17">
        <f t="shared" ca="1" si="1551"/>
        <v>2.0531449771689494</v>
      </c>
      <c r="N1482" s="17">
        <f t="shared" ca="1" si="1551"/>
        <v>2.3717180365296802</v>
      </c>
      <c r="O1482" s="18">
        <v>3</v>
      </c>
      <c r="Q1482" s="19">
        <f t="shared" ca="1" si="1547"/>
        <v>35.860999999999997</v>
      </c>
      <c r="R1482" t="s">
        <v>69</v>
      </c>
      <c r="S1482">
        <v>2039</v>
      </c>
      <c r="T1482" s="17">
        <v>38.085999999999999</v>
      </c>
      <c r="U1482" s="17">
        <v>38.655000000000001</v>
      </c>
      <c r="V1482" s="17">
        <v>35.860999999999997</v>
      </c>
    </row>
    <row r="1483" spans="1:22" x14ac:dyDescent="0.45">
      <c r="A1483" t="str">
        <f t="shared" ref="A1483:B1483" si="1553">A1315</f>
        <v>SLV</v>
      </c>
      <c r="B1483" t="str">
        <f t="shared" si="1553"/>
        <v>El Salvador</v>
      </c>
      <c r="C1483" s="6">
        <f t="shared" si="1519"/>
        <v>9</v>
      </c>
      <c r="E1483" t="str">
        <f t="shared" si="1545"/>
        <v>NatGrdExt_SLV_9</v>
      </c>
      <c r="F1483" s="17">
        <f t="shared" ca="1" si="1486"/>
        <v>0.58202054794520541</v>
      </c>
      <c r="G1483" s="17">
        <f t="shared" ca="1" si="1551"/>
        <v>0.70495433789954332</v>
      </c>
      <c r="H1483" s="17">
        <f t="shared" ca="1" si="1551"/>
        <v>0.99244863013698625</v>
      </c>
      <c r="I1483" s="17">
        <f t="shared" ca="1" si="1551"/>
        <v>1.304931506849315</v>
      </c>
      <c r="J1483" s="17">
        <f t="shared" ca="1" si="1551"/>
        <v>1.6171004566210045</v>
      </c>
      <c r="K1483" s="17">
        <f t="shared" ca="1" si="1551"/>
        <v>1.89837899543379</v>
      </c>
      <c r="L1483" s="17">
        <f t="shared" ca="1" si="1551"/>
        <v>2.1358961187214609</v>
      </c>
      <c r="M1483" s="17">
        <f t="shared" ca="1" si="1551"/>
        <v>2.3351141552511412</v>
      </c>
      <c r="N1483" s="17">
        <f t="shared" ca="1" si="1551"/>
        <v>2.4272203196347029</v>
      </c>
      <c r="O1483" s="18">
        <v>3</v>
      </c>
      <c r="Q1483" s="19">
        <f t="shared" ca="1" si="1547"/>
        <v>36.103000000000002</v>
      </c>
      <c r="R1483" t="s">
        <v>69</v>
      </c>
      <c r="S1483">
        <v>2040</v>
      </c>
      <c r="T1483" s="17">
        <v>38.436999999999998</v>
      </c>
      <c r="U1483" s="17">
        <v>39.061</v>
      </c>
      <c r="V1483" s="17">
        <v>36.103000000000002</v>
      </c>
    </row>
    <row r="1484" spans="1:22" x14ac:dyDescent="0.45">
      <c r="A1484" t="str">
        <f t="shared" ref="A1484:B1484" si="1554">A1316</f>
        <v>SOM</v>
      </c>
      <c r="B1484" t="str">
        <f t="shared" si="1554"/>
        <v>Somalia</v>
      </c>
      <c r="C1484" s="6">
        <f t="shared" si="1519"/>
        <v>9</v>
      </c>
      <c r="E1484" t="str">
        <f t="shared" si="1545"/>
        <v>NatGrdExt_SOM_9</v>
      </c>
      <c r="F1484" s="17">
        <f t="shared" ca="1" si="1486"/>
        <v>0.18295662100456619</v>
      </c>
      <c r="G1484" s="17">
        <f t="shared" ca="1" si="1551"/>
        <v>0.26344748858447481</v>
      </c>
      <c r="H1484" s="17">
        <f t="shared" ca="1" si="1551"/>
        <v>0.52639269406392686</v>
      </c>
      <c r="I1484" s="17">
        <f t="shared" ca="1" si="1551"/>
        <v>0.9936415525114155</v>
      </c>
      <c r="J1484" s="17">
        <f t="shared" ca="1" si="1551"/>
        <v>1.7646461187214613</v>
      </c>
      <c r="K1484" s="17">
        <f t="shared" ca="1" si="1551"/>
        <v>2.9332077625570778</v>
      </c>
      <c r="L1484" s="17">
        <f t="shared" ca="1" si="1551"/>
        <v>4.5543892694063919</v>
      </c>
      <c r="M1484" s="17">
        <f t="shared" ca="1" si="1551"/>
        <v>6.5800970319634695</v>
      </c>
      <c r="N1484" s="17">
        <f t="shared" ca="1" si="1551"/>
        <v>7.6939098173515967</v>
      </c>
      <c r="O1484" s="18">
        <v>3</v>
      </c>
      <c r="Q1484" s="19">
        <f t="shared" ca="1" si="1547"/>
        <v>36.33</v>
      </c>
      <c r="R1484" t="s">
        <v>69</v>
      </c>
      <c r="S1484">
        <v>2041</v>
      </c>
      <c r="T1484" s="17">
        <v>38.762999999999998</v>
      </c>
      <c r="U1484" s="17">
        <v>39.447000000000003</v>
      </c>
      <c r="V1484" s="17">
        <v>36.33</v>
      </c>
    </row>
    <row r="1485" spans="1:22" x14ac:dyDescent="0.45">
      <c r="A1485" t="str">
        <f t="shared" ref="A1485:B1485" si="1555">A1317</f>
        <v>SRB</v>
      </c>
      <c r="B1485" t="str">
        <f t="shared" si="1555"/>
        <v>Serbia</v>
      </c>
      <c r="C1485" s="6">
        <f t="shared" si="1519"/>
        <v>9</v>
      </c>
      <c r="E1485" t="str">
        <f t="shared" si="1545"/>
        <v>NatGrdExt_SRB_9</v>
      </c>
      <c r="F1485" s="17">
        <f t="shared" ca="1" si="1486"/>
        <v>2.1858105022831049</v>
      </c>
      <c r="G1485" s="17">
        <f t="shared" ca="1" si="1551"/>
        <v>2.2399315068493153</v>
      </c>
      <c r="H1485" s="17">
        <f t="shared" ca="1" si="1551"/>
        <v>2.3056050228310503</v>
      </c>
      <c r="I1485" s="17">
        <f t="shared" ca="1" si="1551"/>
        <v>2.3273915525114157</v>
      </c>
      <c r="J1485" s="17">
        <f t="shared" ca="1" si="1551"/>
        <v>2.3499942922374428</v>
      </c>
      <c r="K1485" s="17">
        <f t="shared" ca="1" si="1551"/>
        <v>2.3700856164383559</v>
      </c>
      <c r="L1485" s="17">
        <f t="shared" ca="1" si="1551"/>
        <v>2.3975856164383558</v>
      </c>
      <c r="M1485" s="17">
        <f t="shared" ca="1" si="1551"/>
        <v>2.4481906392694062</v>
      </c>
      <c r="N1485" s="17">
        <f t="shared" ca="1" si="1551"/>
        <v>2.4826598173515979</v>
      </c>
      <c r="O1485" s="18">
        <v>3</v>
      </c>
      <c r="Q1485" s="19">
        <f t="shared" ca="1" si="1547"/>
        <v>36.539000000000001</v>
      </c>
      <c r="R1485" t="s">
        <v>69</v>
      </c>
      <c r="S1485">
        <v>2042</v>
      </c>
      <c r="T1485" s="17">
        <v>39.066000000000003</v>
      </c>
      <c r="U1485" s="17">
        <v>39.811</v>
      </c>
      <c r="V1485" s="17">
        <v>36.539000000000001</v>
      </c>
    </row>
    <row r="1486" spans="1:22" x14ac:dyDescent="0.45">
      <c r="A1486" t="str">
        <f t="shared" ref="A1486:B1486" si="1556">A1318</f>
        <v>SSD</v>
      </c>
      <c r="B1486" t="str">
        <f t="shared" si="1556"/>
        <v>South Sudan</v>
      </c>
      <c r="C1486" s="6">
        <f t="shared" si="1519"/>
        <v>9</v>
      </c>
      <c r="E1486" t="str">
        <f t="shared" si="1545"/>
        <v>NatGrdExt_SSD_9</v>
      </c>
      <c r="F1486" s="17">
        <f t="shared" si="1486"/>
        <v>0</v>
      </c>
      <c r="G1486" s="17">
        <f t="shared" si="1551"/>
        <v>0</v>
      </c>
      <c r="H1486" s="17">
        <f t="shared" si="1551"/>
        <v>0</v>
      </c>
      <c r="I1486" s="17">
        <f t="shared" si="1551"/>
        <v>0</v>
      </c>
      <c r="J1486" s="17">
        <f t="shared" si="1551"/>
        <v>0</v>
      </c>
      <c r="K1486" s="17">
        <f t="shared" si="1551"/>
        <v>0</v>
      </c>
      <c r="L1486" s="17">
        <f t="shared" si="1551"/>
        <v>0</v>
      </c>
      <c r="M1486" s="17">
        <f t="shared" si="1551"/>
        <v>0</v>
      </c>
      <c r="N1486" s="17">
        <f t="shared" si="1551"/>
        <v>0</v>
      </c>
      <c r="O1486" s="18">
        <v>3</v>
      </c>
      <c r="Q1486" s="19">
        <f t="shared" ca="1" si="1547"/>
        <v>36.731000000000002</v>
      </c>
      <c r="R1486" t="s">
        <v>69</v>
      </c>
      <c r="S1486">
        <v>2043</v>
      </c>
      <c r="T1486" s="17">
        <v>39.344000000000001</v>
      </c>
      <c r="U1486" s="17">
        <v>40.155000000000001</v>
      </c>
      <c r="V1486" s="17">
        <v>36.731000000000002</v>
      </c>
    </row>
    <row r="1487" spans="1:22" x14ac:dyDescent="0.45">
      <c r="A1487" t="str">
        <f t="shared" ref="A1487:B1487" si="1557">A1319</f>
        <v>SUR</v>
      </c>
      <c r="B1487" t="str">
        <f t="shared" si="1557"/>
        <v>Suriname</v>
      </c>
      <c r="C1487" s="6">
        <f t="shared" si="1519"/>
        <v>9</v>
      </c>
      <c r="E1487" t="str">
        <f t="shared" si="1545"/>
        <v>NatGrdExt_SUR_9</v>
      </c>
      <c r="F1487" s="17">
        <f t="shared" ca="1" si="1486"/>
        <v>0.14942922374429221</v>
      </c>
      <c r="G1487" s="17">
        <f t="shared" ca="1" si="1551"/>
        <v>0.16230022831050228</v>
      </c>
      <c r="H1487" s="17">
        <f t="shared" ca="1" si="1551"/>
        <v>0.18515410958904108</v>
      </c>
      <c r="I1487" s="17">
        <f t="shared" ca="1" si="1551"/>
        <v>0.20361301369863011</v>
      </c>
      <c r="J1487" s="17">
        <f t="shared" ca="1" si="1551"/>
        <v>0.22069063926940638</v>
      </c>
      <c r="K1487" s="17">
        <f t="shared" ca="1" si="1551"/>
        <v>0.23682648401826481</v>
      </c>
      <c r="L1487" s="17">
        <f t="shared" ca="1" si="1551"/>
        <v>0.25214611872146114</v>
      </c>
      <c r="M1487" s="17">
        <f t="shared" ca="1" si="1551"/>
        <v>0.266837899543379</v>
      </c>
      <c r="N1487" s="17">
        <f t="shared" ca="1" si="1551"/>
        <v>0.27393264840182646</v>
      </c>
      <c r="O1487" s="18">
        <v>3</v>
      </c>
      <c r="Q1487" s="19">
        <f t="shared" ca="1" si="1547"/>
        <v>36.906999999999996</v>
      </c>
      <c r="R1487" t="s">
        <v>69</v>
      </c>
      <c r="S1487">
        <v>2044</v>
      </c>
      <c r="T1487" s="17">
        <v>39.6</v>
      </c>
      <c r="U1487" s="17">
        <v>40.478999999999999</v>
      </c>
      <c r="V1487" s="17">
        <v>36.906999999999996</v>
      </c>
    </row>
    <row r="1488" spans="1:22" x14ac:dyDescent="0.45">
      <c r="A1488" t="str">
        <f t="shared" ref="A1488:B1488" si="1558">A1320</f>
        <v>SVK</v>
      </c>
      <c r="B1488" t="str">
        <f t="shared" si="1558"/>
        <v>Slovak Republic</v>
      </c>
      <c r="C1488" s="6">
        <f t="shared" si="1519"/>
        <v>9</v>
      </c>
      <c r="E1488" t="str">
        <f t="shared" si="1545"/>
        <v>NatGrdExt_SVK_9</v>
      </c>
      <c r="F1488" s="17">
        <f t="shared" ca="1" si="1486"/>
        <v>1.8016894977168949</v>
      </c>
      <c r="G1488" s="17">
        <f t="shared" ca="1" si="1551"/>
        <v>1.8030707762557077</v>
      </c>
      <c r="H1488" s="17">
        <f t="shared" ca="1" si="1551"/>
        <v>1.8030707762557077</v>
      </c>
      <c r="I1488" s="17">
        <f t="shared" ca="1" si="1551"/>
        <v>1.8030707762557077</v>
      </c>
      <c r="J1488" s="17">
        <f t="shared" ca="1" si="1551"/>
        <v>1.8030707762557077</v>
      </c>
      <c r="K1488" s="17">
        <f t="shared" ca="1" si="1551"/>
        <v>1.8030707762557077</v>
      </c>
      <c r="L1488" s="17">
        <f t="shared" ca="1" si="1551"/>
        <v>1.8030707762557077</v>
      </c>
      <c r="M1488" s="17">
        <f t="shared" ca="1" si="1551"/>
        <v>1.8030707762557077</v>
      </c>
      <c r="N1488" s="17">
        <f t="shared" ca="1" si="1551"/>
        <v>1.8030707762557077</v>
      </c>
      <c r="O1488" s="18">
        <v>3</v>
      </c>
      <c r="Q1488" s="19">
        <f t="shared" ca="1" si="1547"/>
        <v>37.064</v>
      </c>
      <c r="R1488" t="s">
        <v>69</v>
      </c>
      <c r="S1488">
        <v>2045</v>
      </c>
      <c r="T1488" s="17">
        <v>39.834000000000003</v>
      </c>
      <c r="U1488" s="17">
        <v>40.780999999999999</v>
      </c>
      <c r="V1488" s="17">
        <v>37.064</v>
      </c>
    </row>
    <row r="1489" spans="1:22" x14ac:dyDescent="0.45">
      <c r="A1489" t="str">
        <f t="shared" ref="A1489:B1489" si="1559">A1321</f>
        <v>SVN</v>
      </c>
      <c r="B1489" t="str">
        <f t="shared" si="1559"/>
        <v>Slovenia</v>
      </c>
      <c r="C1489" s="6">
        <f t="shared" si="1519"/>
        <v>9</v>
      </c>
      <c r="E1489" t="str">
        <f t="shared" si="1545"/>
        <v>NatGrdExt_SVN_9</v>
      </c>
      <c r="F1489" s="17">
        <f t="shared" ref="F1489:F1552" ca="1" si="1560">SUMIFS($Q$5:$Q$19999,$R$5:$R$19999,RIGHT($A1489,3),$S$5:$S$19999,F$4)*VLOOKUP($C1489,$Y$5:$Z$15,2,FALSE)/8.76+SUMIF($Y$5:$Y$15,$C1489,$AA$5:$AA$15)</f>
        <v>0.91767123287671215</v>
      </c>
      <c r="G1489" s="17">
        <f t="shared" ca="1" si="1551"/>
        <v>0.92168949771689479</v>
      </c>
      <c r="H1489" s="17">
        <f t="shared" ca="1" si="1551"/>
        <v>0.92168949771689479</v>
      </c>
      <c r="I1489" s="17">
        <f t="shared" ca="1" si="1551"/>
        <v>0.92168949771689479</v>
      </c>
      <c r="J1489" s="17">
        <f t="shared" ca="1" si="1551"/>
        <v>0.92168949771689479</v>
      </c>
      <c r="K1489" s="17">
        <f t="shared" ca="1" si="1551"/>
        <v>0.92168949771689479</v>
      </c>
      <c r="L1489" s="17">
        <f t="shared" ca="1" si="1551"/>
        <v>0.92168949771689479</v>
      </c>
      <c r="M1489" s="17">
        <f t="shared" ca="1" si="1551"/>
        <v>0.92168949771689479</v>
      </c>
      <c r="N1489" s="17">
        <f t="shared" ca="1" si="1551"/>
        <v>0.92168949771689479</v>
      </c>
      <c r="O1489" s="18">
        <v>3</v>
      </c>
      <c r="Q1489" s="19">
        <f t="shared" ca="1" si="1547"/>
        <v>37.204000000000001</v>
      </c>
      <c r="R1489" t="s">
        <v>69</v>
      </c>
      <c r="S1489">
        <v>2046</v>
      </c>
      <c r="T1489" s="17">
        <v>40.046999999999997</v>
      </c>
      <c r="U1489" s="17">
        <v>41.064999999999998</v>
      </c>
      <c r="V1489" s="17">
        <v>37.204000000000001</v>
      </c>
    </row>
    <row r="1490" spans="1:22" x14ac:dyDescent="0.45">
      <c r="A1490" t="str">
        <f t="shared" ref="A1490:B1490" si="1561">A1322</f>
        <v>SWE</v>
      </c>
      <c r="B1490" t="str">
        <f t="shared" si="1561"/>
        <v>Sweden</v>
      </c>
      <c r="C1490" s="6">
        <f t="shared" si="1519"/>
        <v>9</v>
      </c>
      <c r="E1490" t="str">
        <f t="shared" si="1545"/>
        <v>NatGrdExt_SWE_9</v>
      </c>
      <c r="F1490" s="17">
        <f t="shared" ca="1" si="1560"/>
        <v>9.6644292237442908</v>
      </c>
      <c r="G1490" s="17">
        <f t="shared" ca="1" si="1551"/>
        <v>9.8727511415525111</v>
      </c>
      <c r="H1490" s="17">
        <f t="shared" ca="1" si="1551"/>
        <v>10.196535388127852</v>
      </c>
      <c r="I1490" s="17">
        <f t="shared" ca="1" si="1551"/>
        <v>10.607026255707762</v>
      </c>
      <c r="J1490" s="17">
        <f t="shared" ca="1" si="1551"/>
        <v>11.109058219178081</v>
      </c>
      <c r="K1490" s="17">
        <f t="shared" ca="1" si="1551"/>
        <v>11.670045662100456</v>
      </c>
      <c r="L1490" s="17">
        <f t="shared" ca="1" si="1551"/>
        <v>12.348190639269406</v>
      </c>
      <c r="M1490" s="17">
        <f t="shared" ca="1" si="1551"/>
        <v>13.159942922374428</v>
      </c>
      <c r="N1490" s="17">
        <f t="shared" ca="1" si="1551"/>
        <v>13.632968036529679</v>
      </c>
      <c r="O1490" s="18">
        <v>3</v>
      </c>
      <c r="Q1490" s="19">
        <f t="shared" ca="1" si="1547"/>
        <v>37.328000000000003</v>
      </c>
      <c r="R1490" t="s">
        <v>69</v>
      </c>
      <c r="S1490">
        <v>2047</v>
      </c>
      <c r="T1490" s="17">
        <v>40.24</v>
      </c>
      <c r="U1490" s="17">
        <v>41.33</v>
      </c>
      <c r="V1490" s="17">
        <v>37.328000000000003</v>
      </c>
    </row>
    <row r="1491" spans="1:22" x14ac:dyDescent="0.45">
      <c r="A1491" t="str">
        <f t="shared" ref="A1491:B1491" si="1562">A1323</f>
        <v>SWZ</v>
      </c>
      <c r="B1491" t="str">
        <f t="shared" si="1562"/>
        <v>Swaziland</v>
      </c>
      <c r="C1491" s="6">
        <f t="shared" si="1519"/>
        <v>9</v>
      </c>
      <c r="E1491" t="str">
        <f t="shared" si="1545"/>
        <v>NatGrdExt_SWZ_9</v>
      </c>
      <c r="F1491" s="17">
        <f t="shared" ca="1" si="1560"/>
        <v>1.199200913242009E-2</v>
      </c>
      <c r="G1491" s="17">
        <f t="shared" ref="G1491:N1500" ca="1" si="1563">MAX(F1491,SUMIFS($Q$5:$Q$19999,$R$5:$R$19999,RIGHT($A1491,3),$S$5:$S$19999,G$4)*VLOOKUP($C1491,$Y$5:$Z$15,2,FALSE)/8.76)+SUMIF($Y$5:$Y$15,$C1491,$AA$5:$AA$15)</f>
        <v>1.6135844748858444E-2</v>
      </c>
      <c r="H1491" s="17">
        <f t="shared" ca="1" si="1563"/>
        <v>2.8567351598173512E-2</v>
      </c>
      <c r="I1491" s="17">
        <f t="shared" ca="1" si="1563"/>
        <v>4.8156392694063924E-2</v>
      </c>
      <c r="J1491" s="17">
        <f t="shared" ca="1" si="1563"/>
        <v>7.7916666666666662E-2</v>
      </c>
      <c r="K1491" s="17">
        <f t="shared" ca="1" si="1563"/>
        <v>0.12004566210045661</v>
      </c>
      <c r="L1491" s="17">
        <f t="shared" ca="1" si="1563"/>
        <v>0.17448059360730592</v>
      </c>
      <c r="M1491" s="17">
        <f t="shared" ca="1" si="1563"/>
        <v>0.23984018264840179</v>
      </c>
      <c r="N1491" s="17">
        <f t="shared" ca="1" si="1563"/>
        <v>0.27512557077625566</v>
      </c>
      <c r="O1491" s="18">
        <v>3</v>
      </c>
      <c r="Q1491" s="19">
        <f t="shared" ca="1" si="1547"/>
        <v>37.436999999999998</v>
      </c>
      <c r="R1491" t="s">
        <v>69</v>
      </c>
      <c r="S1491">
        <v>2048</v>
      </c>
      <c r="T1491" s="17">
        <v>40.415999999999997</v>
      </c>
      <c r="U1491" s="17">
        <v>41.579000000000001</v>
      </c>
      <c r="V1491" s="17">
        <v>37.436999999999998</v>
      </c>
    </row>
    <row r="1492" spans="1:22" x14ac:dyDescent="0.45">
      <c r="A1492" t="str">
        <f t="shared" ref="A1492:B1492" si="1564">A1324</f>
        <v>SYR</v>
      </c>
      <c r="B1492" t="str">
        <f t="shared" si="1564"/>
        <v>Syrian Arab Republic</v>
      </c>
      <c r="C1492" s="6">
        <f t="shared" si="1519"/>
        <v>9</v>
      </c>
      <c r="E1492" t="str">
        <f t="shared" si="1545"/>
        <v>NatGrdExt_SYR_9</v>
      </c>
      <c r="F1492" s="17">
        <f t="shared" ca="1" si="1560"/>
        <v>2.8246518264840179</v>
      </c>
      <c r="G1492" s="17">
        <f t="shared" ca="1" si="1563"/>
        <v>3.5147260273972596</v>
      </c>
      <c r="H1492" s="17">
        <f t="shared" ca="1" si="1563"/>
        <v>5.0115924657534237</v>
      </c>
      <c r="I1492" s="17">
        <f t="shared" ca="1" si="1563"/>
        <v>6.3476027397260264</v>
      </c>
      <c r="J1492" s="17">
        <f t="shared" ca="1" si="1563"/>
        <v>7.7110502283105022</v>
      </c>
      <c r="K1492" s="17">
        <f t="shared" ca="1" si="1563"/>
        <v>9.1418036529680364</v>
      </c>
      <c r="L1492" s="17">
        <f t="shared" ca="1" si="1563"/>
        <v>10.341632420091324</v>
      </c>
      <c r="M1492" s="17">
        <f t="shared" ca="1" si="1563"/>
        <v>11.422922374429223</v>
      </c>
      <c r="N1492" s="17">
        <f t="shared" ca="1" si="1563"/>
        <v>11.944041095890411</v>
      </c>
      <c r="O1492" s="18">
        <v>3</v>
      </c>
      <c r="Q1492" s="19">
        <f t="shared" ca="1" si="1547"/>
        <v>37.533999999999999</v>
      </c>
      <c r="R1492" t="s">
        <v>69</v>
      </c>
      <c r="S1492">
        <v>2049</v>
      </c>
      <c r="T1492" s="17">
        <v>40.576999999999998</v>
      </c>
      <c r="U1492" s="17">
        <v>41.814999999999998</v>
      </c>
      <c r="V1492" s="17">
        <v>37.533999999999999</v>
      </c>
    </row>
    <row r="1493" spans="1:22" x14ac:dyDescent="0.45">
      <c r="A1493" t="str">
        <f t="shared" ref="A1493:B1493" si="1565">A1325</f>
        <v>TCD</v>
      </c>
      <c r="B1493" t="str">
        <f t="shared" si="1565"/>
        <v>Chad</v>
      </c>
      <c r="C1493" s="6">
        <f t="shared" si="1519"/>
        <v>9</v>
      </c>
      <c r="E1493" t="str">
        <f t="shared" si="1545"/>
        <v>NatGrdExt_TCD_9</v>
      </c>
      <c r="F1493" s="17">
        <f t="shared" ca="1" si="1560"/>
        <v>0.18728881278538811</v>
      </c>
      <c r="G1493" s="17">
        <f t="shared" ca="1" si="1563"/>
        <v>0.26589611872146118</v>
      </c>
      <c r="H1493" s="17">
        <f t="shared" ca="1" si="1563"/>
        <v>0.51396118721461181</v>
      </c>
      <c r="I1493" s="17">
        <f t="shared" ca="1" si="1563"/>
        <v>0.9365696347031961</v>
      </c>
      <c r="J1493" s="17">
        <f t="shared" ca="1" si="1563"/>
        <v>1.6121404109589039</v>
      </c>
      <c r="K1493" s="17">
        <f t="shared" ca="1" si="1563"/>
        <v>2.6171461187214606</v>
      </c>
      <c r="L1493" s="17">
        <f t="shared" ca="1" si="1563"/>
        <v>3.9965410958904104</v>
      </c>
      <c r="M1493" s="17">
        <f t="shared" ca="1" si="1563"/>
        <v>5.7223230593607308</v>
      </c>
      <c r="N1493" s="17">
        <f t="shared" ca="1" si="1563"/>
        <v>6.6790468036529678</v>
      </c>
      <c r="O1493" s="18">
        <v>3</v>
      </c>
      <c r="Q1493" s="19">
        <f t="shared" ca="1" si="1547"/>
        <v>37.619999999999997</v>
      </c>
      <c r="R1493" t="s">
        <v>69</v>
      </c>
      <c r="S1493">
        <v>2050</v>
      </c>
      <c r="T1493" s="17">
        <v>40.725000000000001</v>
      </c>
      <c r="U1493" s="17">
        <v>42.036999999999999</v>
      </c>
      <c r="V1493" s="17">
        <v>37.619999999999997</v>
      </c>
    </row>
    <row r="1494" spans="1:22" x14ac:dyDescent="0.45">
      <c r="A1494" t="str">
        <f t="shared" ref="A1494:B1494" si="1566">A1326</f>
        <v>TGO</v>
      </c>
      <c r="B1494" t="str">
        <f t="shared" si="1566"/>
        <v>Togo</v>
      </c>
      <c r="C1494" s="6">
        <f t="shared" si="1519"/>
        <v>9</v>
      </c>
      <c r="E1494" t="str">
        <f t="shared" si="1545"/>
        <v>NatGrdExt_TGO_9</v>
      </c>
      <c r="F1494" s="17">
        <f t="shared" ca="1" si="1560"/>
        <v>0.12544520547945204</v>
      </c>
      <c r="G1494" s="17">
        <f t="shared" ca="1" si="1563"/>
        <v>0.16964611872146115</v>
      </c>
      <c r="H1494" s="17">
        <f t="shared" ca="1" si="1563"/>
        <v>0.29766552511415517</v>
      </c>
      <c r="I1494" s="17">
        <f t="shared" ca="1" si="1563"/>
        <v>0.49569063926940632</v>
      </c>
      <c r="J1494" s="17">
        <f t="shared" ca="1" si="1563"/>
        <v>0.78488013698630121</v>
      </c>
      <c r="K1494" s="17">
        <f t="shared" ca="1" si="1563"/>
        <v>1.1789212328767122</v>
      </c>
      <c r="L1494" s="17">
        <f t="shared" ca="1" si="1563"/>
        <v>1.6733561643835615</v>
      </c>
      <c r="M1494" s="17">
        <f t="shared" ca="1" si="1563"/>
        <v>2.24300799086758</v>
      </c>
      <c r="N1494" s="17">
        <f t="shared" ca="1" si="1563"/>
        <v>2.5438755707762559</v>
      </c>
      <c r="O1494" s="18">
        <v>3</v>
      </c>
      <c r="Q1494" s="19">
        <f t="shared" ca="1" si="1547"/>
        <v>37.695999999999998</v>
      </c>
      <c r="R1494" t="s">
        <v>69</v>
      </c>
      <c r="S1494">
        <v>2051</v>
      </c>
      <c r="T1494" s="17">
        <v>40.862000000000002</v>
      </c>
      <c r="U1494" s="17">
        <v>42.25</v>
      </c>
      <c r="V1494" s="17">
        <v>37.695999999999998</v>
      </c>
    </row>
    <row r="1495" spans="1:22" x14ac:dyDescent="0.45">
      <c r="A1495" t="str">
        <f t="shared" ref="A1495:B1495" si="1567">A1327</f>
        <v>THA</v>
      </c>
      <c r="B1495" t="str">
        <f t="shared" si="1567"/>
        <v>Thailand</v>
      </c>
      <c r="C1495" s="6">
        <f t="shared" si="1519"/>
        <v>9</v>
      </c>
      <c r="E1495" t="str">
        <f t="shared" si="1545"/>
        <v>NatGrdExt_THA_9</v>
      </c>
      <c r="F1495" s="17">
        <f t="shared" ca="1" si="1560"/>
        <v>14.205131278538811</v>
      </c>
      <c r="G1495" s="17">
        <f t="shared" ca="1" si="1563"/>
        <v>15.106917808219176</v>
      </c>
      <c r="H1495" s="17">
        <f t="shared" ca="1" si="1563"/>
        <v>15.87415525114155</v>
      </c>
      <c r="I1495" s="17">
        <f t="shared" ca="1" si="1563"/>
        <v>15.87415525114155</v>
      </c>
      <c r="J1495" s="17">
        <f t="shared" ca="1" si="1563"/>
        <v>15.87415525114155</v>
      </c>
      <c r="K1495" s="17">
        <f t="shared" ca="1" si="1563"/>
        <v>15.87415525114155</v>
      </c>
      <c r="L1495" s="17">
        <f t="shared" ca="1" si="1563"/>
        <v>15.87415525114155</v>
      </c>
      <c r="M1495" s="17">
        <f t="shared" ca="1" si="1563"/>
        <v>15.87415525114155</v>
      </c>
      <c r="N1495" s="17">
        <f t="shared" ca="1" si="1563"/>
        <v>15.87415525114155</v>
      </c>
      <c r="O1495" s="18">
        <v>3</v>
      </c>
      <c r="Q1495" s="19">
        <f t="shared" ca="1" si="1547"/>
        <v>37.764000000000003</v>
      </c>
      <c r="R1495" t="s">
        <v>69</v>
      </c>
      <c r="S1495">
        <v>2052</v>
      </c>
      <c r="T1495" s="17">
        <v>40.988999999999997</v>
      </c>
      <c r="U1495" s="17">
        <v>42.453000000000003</v>
      </c>
      <c r="V1495" s="17">
        <v>37.764000000000003</v>
      </c>
    </row>
    <row r="1496" spans="1:22" x14ac:dyDescent="0.45">
      <c r="A1496" t="str">
        <f t="shared" ref="A1496:B1496" si="1568">A1328</f>
        <v>TJK</v>
      </c>
      <c r="B1496" t="str">
        <f t="shared" si="1568"/>
        <v>Tajikistan</v>
      </c>
      <c r="C1496" s="6">
        <f t="shared" si="1519"/>
        <v>9</v>
      </c>
      <c r="E1496" t="str">
        <f t="shared" si="1545"/>
        <v>NatGrdExt_TJK_9</v>
      </c>
      <c r="F1496" s="17">
        <f t="shared" ca="1" si="1560"/>
        <v>1.410599315068493</v>
      </c>
      <c r="G1496" s="17">
        <f t="shared" ca="1" si="1563"/>
        <v>1.6128938356164382</v>
      </c>
      <c r="H1496" s="17">
        <f t="shared" ca="1" si="1563"/>
        <v>2.0335559360730593</v>
      </c>
      <c r="I1496" s="17">
        <f t="shared" ca="1" si="1563"/>
        <v>2.4780764840182647</v>
      </c>
      <c r="J1496" s="17">
        <f t="shared" ca="1" si="1563"/>
        <v>2.8918321917808214</v>
      </c>
      <c r="K1496" s="17">
        <f t="shared" ca="1" si="1563"/>
        <v>3.2682305936073055</v>
      </c>
      <c r="L1496" s="17">
        <f t="shared" ca="1" si="1563"/>
        <v>3.6027511415525111</v>
      </c>
      <c r="M1496" s="17">
        <f t="shared" ca="1" si="1563"/>
        <v>3.8651940639269404</v>
      </c>
      <c r="N1496" s="17">
        <f t="shared" ca="1" si="1563"/>
        <v>3.9695433789954335</v>
      </c>
      <c r="O1496" s="18">
        <v>3</v>
      </c>
      <c r="Q1496" s="19">
        <f t="shared" ca="1" si="1547"/>
        <v>37.826000000000001</v>
      </c>
      <c r="R1496" t="s">
        <v>69</v>
      </c>
      <c r="S1496">
        <v>2053</v>
      </c>
      <c r="T1496" s="17">
        <v>41.11</v>
      </c>
      <c r="U1496" s="17">
        <v>42.648000000000003</v>
      </c>
      <c r="V1496" s="17">
        <v>37.826000000000001</v>
      </c>
    </row>
    <row r="1497" spans="1:22" x14ac:dyDescent="0.45">
      <c r="A1497" t="str">
        <f t="shared" ref="A1497:B1497" si="1569">A1329</f>
        <v>TKM</v>
      </c>
      <c r="B1497" t="str">
        <f t="shared" si="1569"/>
        <v>Turkmenistan</v>
      </c>
      <c r="C1497" s="6">
        <f t="shared" si="1519"/>
        <v>9</v>
      </c>
      <c r="E1497" t="str">
        <f t="shared" si="1545"/>
        <v>NatGrdExt_TKM_9</v>
      </c>
      <c r="F1497" s="17">
        <f t="shared" ca="1" si="1560"/>
        <v>1.3419748858447487</v>
      </c>
      <c r="G1497" s="17">
        <f t="shared" ca="1" si="1563"/>
        <v>1.5828196347031962</v>
      </c>
      <c r="H1497" s="17">
        <f t="shared" ca="1" si="1563"/>
        <v>2.1234646118721456</v>
      </c>
      <c r="I1497" s="17">
        <f t="shared" ca="1" si="1563"/>
        <v>2.734429223744292</v>
      </c>
      <c r="J1497" s="17">
        <f t="shared" ca="1" si="1563"/>
        <v>3.3535559360730587</v>
      </c>
      <c r="K1497" s="17">
        <f t="shared" ca="1" si="1563"/>
        <v>3.9441152968036528</v>
      </c>
      <c r="L1497" s="17">
        <f t="shared" ca="1" si="1563"/>
        <v>4.5010216894977164</v>
      </c>
      <c r="M1497" s="17">
        <f t="shared" ca="1" si="1563"/>
        <v>4.9923801369863012</v>
      </c>
      <c r="N1497" s="17">
        <f t="shared" ca="1" si="1563"/>
        <v>5.2040924657534244</v>
      </c>
      <c r="O1497" s="18">
        <v>3</v>
      </c>
      <c r="Q1497" s="19">
        <f t="shared" ca="1" si="1547"/>
        <v>37.881</v>
      </c>
      <c r="R1497" t="s">
        <v>69</v>
      </c>
      <c r="S1497">
        <v>2054</v>
      </c>
      <c r="T1497" s="17">
        <v>41.223999999999997</v>
      </c>
      <c r="U1497" s="17">
        <v>42.837000000000003</v>
      </c>
      <c r="V1497" s="17">
        <v>37.881</v>
      </c>
    </row>
    <row r="1498" spans="1:22" x14ac:dyDescent="0.45">
      <c r="A1498" t="str">
        <f t="shared" ref="A1498:B1498" si="1570">A1330</f>
        <v>TLS</v>
      </c>
      <c r="B1498" t="str">
        <f t="shared" si="1570"/>
        <v>Timor-Leste</v>
      </c>
      <c r="C1498" s="6">
        <f t="shared" si="1519"/>
        <v>9</v>
      </c>
      <c r="E1498" t="str">
        <f t="shared" si="1545"/>
        <v>NatGrdExt_TLS_9</v>
      </c>
      <c r="F1498" s="17">
        <f t="shared" si="1560"/>
        <v>0</v>
      </c>
      <c r="G1498" s="17">
        <f t="shared" si="1563"/>
        <v>0</v>
      </c>
      <c r="H1498" s="17">
        <f t="shared" si="1563"/>
        <v>0</v>
      </c>
      <c r="I1498" s="17">
        <f t="shared" si="1563"/>
        <v>0</v>
      </c>
      <c r="J1498" s="17">
        <f t="shared" si="1563"/>
        <v>0</v>
      </c>
      <c r="K1498" s="17">
        <f t="shared" si="1563"/>
        <v>0</v>
      </c>
      <c r="L1498" s="17">
        <f t="shared" si="1563"/>
        <v>0</v>
      </c>
      <c r="M1498" s="17">
        <f t="shared" si="1563"/>
        <v>0</v>
      </c>
      <c r="N1498" s="17">
        <f t="shared" si="1563"/>
        <v>0</v>
      </c>
      <c r="O1498" s="18">
        <v>3</v>
      </c>
      <c r="Q1498" s="19">
        <f t="shared" ca="1" si="1547"/>
        <v>37.930999999999997</v>
      </c>
      <c r="R1498" t="s">
        <v>69</v>
      </c>
      <c r="S1498">
        <v>2055</v>
      </c>
      <c r="T1498" s="17">
        <v>41.335000000000001</v>
      </c>
      <c r="U1498" s="17">
        <v>43.021000000000001</v>
      </c>
      <c r="V1498" s="17">
        <v>37.930999999999997</v>
      </c>
    </row>
    <row r="1499" spans="1:22" x14ac:dyDescent="0.45">
      <c r="A1499" t="str">
        <f t="shared" ref="A1499:B1499" si="1571">A1331</f>
        <v>TON</v>
      </c>
      <c r="B1499" t="str">
        <f t="shared" si="1571"/>
        <v>Tonga</v>
      </c>
      <c r="C1499" s="6">
        <f t="shared" si="1519"/>
        <v>9</v>
      </c>
      <c r="E1499" t="str">
        <f t="shared" si="1545"/>
        <v>NatGrdExt_TON_9</v>
      </c>
      <c r="F1499" s="17">
        <f t="shared" ca="1" si="1560"/>
        <v>4.0810502283105017E-3</v>
      </c>
      <c r="G1499" s="17">
        <f t="shared" ca="1" si="1563"/>
        <v>5.2111872146118716E-3</v>
      </c>
      <c r="H1499" s="17">
        <f t="shared" ca="1" si="1563"/>
        <v>8.4132420091324201E-3</v>
      </c>
      <c r="I1499" s="17">
        <f t="shared" ca="1" si="1563"/>
        <v>1.2682648401826483E-2</v>
      </c>
      <c r="J1499" s="17">
        <f t="shared" ca="1" si="1563"/>
        <v>1.8270547945205478E-2</v>
      </c>
      <c r="K1499" s="17">
        <f t="shared" ca="1" si="1563"/>
        <v>2.5428082191780818E-2</v>
      </c>
      <c r="L1499" s="17">
        <f t="shared" ca="1" si="1563"/>
        <v>3.3276255707762555E-2</v>
      </c>
      <c r="M1499" s="17">
        <f t="shared" ca="1" si="1563"/>
        <v>4.1375570776255706E-2</v>
      </c>
      <c r="N1499" s="17">
        <f t="shared" ca="1" si="1563"/>
        <v>4.5582191780821908E-2</v>
      </c>
      <c r="O1499" s="18">
        <v>3</v>
      </c>
      <c r="Q1499" s="19">
        <f t="shared" ca="1" si="1547"/>
        <v>37.975999999999999</v>
      </c>
      <c r="R1499" t="s">
        <v>69</v>
      </c>
      <c r="S1499">
        <v>2056</v>
      </c>
      <c r="T1499" s="17">
        <v>41.444000000000003</v>
      </c>
      <c r="U1499" s="17">
        <v>43.2</v>
      </c>
      <c r="V1499" s="17">
        <v>37.975999999999999</v>
      </c>
    </row>
    <row r="1500" spans="1:22" x14ac:dyDescent="0.45">
      <c r="A1500" t="str">
        <f t="shared" ref="A1500:B1500" si="1572">A1332</f>
        <v>TTO</v>
      </c>
      <c r="B1500" t="str">
        <f t="shared" si="1572"/>
        <v>Trinidad and Tobago</v>
      </c>
      <c r="C1500" s="6">
        <f t="shared" si="1519"/>
        <v>9</v>
      </c>
      <c r="E1500" t="str">
        <f t="shared" si="1545"/>
        <v>NatGrdExt_TTO_9</v>
      </c>
      <c r="F1500" s="17">
        <f t="shared" ca="1" si="1560"/>
        <v>0.83937785388127839</v>
      </c>
      <c r="G1500" s="17">
        <f t="shared" ca="1" si="1563"/>
        <v>0.93525114155251143</v>
      </c>
      <c r="H1500" s="17">
        <f t="shared" ca="1" si="1563"/>
        <v>1.0917123287671233</v>
      </c>
      <c r="I1500" s="17">
        <f t="shared" ca="1" si="1563"/>
        <v>1.1895319634703196</v>
      </c>
      <c r="J1500" s="17">
        <f t="shared" ca="1" si="1563"/>
        <v>1.2367465753424656</v>
      </c>
      <c r="K1500" s="17">
        <f t="shared" ca="1" si="1563"/>
        <v>1.2499942922374427</v>
      </c>
      <c r="L1500" s="17">
        <f t="shared" ca="1" si="1563"/>
        <v>1.2499942922374427</v>
      </c>
      <c r="M1500" s="17">
        <f t="shared" ca="1" si="1563"/>
        <v>1.2511872146118721</v>
      </c>
      <c r="N1500" s="17">
        <f t="shared" ca="1" si="1563"/>
        <v>1.25212899543379</v>
      </c>
      <c r="O1500" s="18">
        <v>3</v>
      </c>
      <c r="Q1500" s="19">
        <f t="shared" ca="1" si="1547"/>
        <v>38.018999999999998</v>
      </c>
      <c r="R1500" t="s">
        <v>69</v>
      </c>
      <c r="S1500">
        <v>2057</v>
      </c>
      <c r="T1500" s="17">
        <v>41.548999999999999</v>
      </c>
      <c r="U1500" s="17">
        <v>43.375</v>
      </c>
      <c r="V1500" s="17">
        <v>38.018999999999998</v>
      </c>
    </row>
    <row r="1501" spans="1:22" x14ac:dyDescent="0.45">
      <c r="A1501" t="str">
        <f t="shared" ref="A1501:B1501" si="1573">A1333</f>
        <v>TUN</v>
      </c>
      <c r="B1501" t="str">
        <f t="shared" si="1573"/>
        <v>Tunisia</v>
      </c>
      <c r="C1501" s="6">
        <f t="shared" si="1519"/>
        <v>9</v>
      </c>
      <c r="E1501" t="str">
        <f t="shared" si="1545"/>
        <v>NatGrdExt_TUN_9</v>
      </c>
      <c r="F1501" s="17">
        <f t="shared" ca="1" si="1560"/>
        <v>1.5494178082191781</v>
      </c>
      <c r="G1501" s="17">
        <f t="shared" ref="G1501:N1510" ca="1" si="1574">MAX(F1501,SUMIFS($Q$5:$Q$19999,$R$5:$R$19999,RIGHT($A1501,3),$S$5:$S$19999,G$4)*VLOOKUP($C1501,$Y$5:$Z$15,2,FALSE)/8.76)+SUMIF($Y$5:$Y$15,$C1501,$AA$5:$AA$15)</f>
        <v>1.7900742009132418</v>
      </c>
      <c r="H1501" s="17">
        <f t="shared" ca="1" si="1574"/>
        <v>2.2422545662100455</v>
      </c>
      <c r="I1501" s="17">
        <f t="shared" ca="1" si="1574"/>
        <v>2.6317123287671227</v>
      </c>
      <c r="J1501" s="17">
        <f t="shared" ca="1" si="1574"/>
        <v>2.9384817351598169</v>
      </c>
      <c r="K1501" s="17">
        <f t="shared" ca="1" si="1574"/>
        <v>3.160679223744292</v>
      </c>
      <c r="L1501" s="17">
        <f t="shared" ca="1" si="1574"/>
        <v>3.3447031963470315</v>
      </c>
      <c r="M1501" s="17">
        <f t="shared" ca="1" si="1574"/>
        <v>3.5234531963470315</v>
      </c>
      <c r="N1501" s="17">
        <f t="shared" ca="1" si="1574"/>
        <v>3.609469178082191</v>
      </c>
      <c r="O1501" s="18">
        <v>3</v>
      </c>
      <c r="Q1501" s="19">
        <f t="shared" ca="1" si="1547"/>
        <v>38.058999999999997</v>
      </c>
      <c r="R1501" t="s">
        <v>69</v>
      </c>
      <c r="S1501">
        <v>2058</v>
      </c>
      <c r="T1501" s="17">
        <v>41.652999999999999</v>
      </c>
      <c r="U1501" s="17">
        <v>43.545999999999999</v>
      </c>
      <c r="V1501" s="17">
        <v>38.058999999999997</v>
      </c>
    </row>
    <row r="1502" spans="1:22" x14ac:dyDescent="0.45">
      <c r="A1502" t="str">
        <f t="shared" ref="A1502:B1502" si="1575">A1334</f>
        <v>TUR</v>
      </c>
      <c r="B1502" t="str">
        <f t="shared" si="1575"/>
        <v>Turkey</v>
      </c>
      <c r="C1502" s="6">
        <f t="shared" si="1519"/>
        <v>9</v>
      </c>
      <c r="E1502" t="str">
        <f t="shared" si="1545"/>
        <v>NatGrdExt_TUR_9</v>
      </c>
      <c r="F1502" s="17">
        <f t="shared" ca="1" si="1560"/>
        <v>21.526221461187209</v>
      </c>
      <c r="G1502" s="17">
        <f t="shared" ca="1" si="1574"/>
        <v>24.77793949771689</v>
      </c>
      <c r="H1502" s="17">
        <f t="shared" ca="1" si="1574"/>
        <v>30.53309931506849</v>
      </c>
      <c r="I1502" s="17">
        <f t="shared" ca="1" si="1574"/>
        <v>34.601090182648399</v>
      </c>
      <c r="J1502" s="17">
        <f t="shared" ca="1" si="1574"/>
        <v>37.298978310502278</v>
      </c>
      <c r="K1502" s="17">
        <f t="shared" ca="1" si="1574"/>
        <v>39.090684931506843</v>
      </c>
      <c r="L1502" s="17">
        <f t="shared" ca="1" si="1574"/>
        <v>40.412128995433783</v>
      </c>
      <c r="M1502" s="17">
        <f t="shared" ca="1" si="1574"/>
        <v>41.598207762557074</v>
      </c>
      <c r="N1502" s="17">
        <f t="shared" ca="1" si="1574"/>
        <v>42.202454337899532</v>
      </c>
      <c r="O1502" s="18">
        <v>3</v>
      </c>
      <c r="Q1502" s="19">
        <f t="shared" ca="1" si="1547"/>
        <v>38.097000000000001</v>
      </c>
      <c r="R1502" t="s">
        <v>69</v>
      </c>
      <c r="S1502">
        <v>2059</v>
      </c>
      <c r="T1502" s="17">
        <v>41.753</v>
      </c>
      <c r="U1502" s="17">
        <v>43.710999999999999</v>
      </c>
      <c r="V1502" s="17">
        <v>38.097000000000001</v>
      </c>
    </row>
    <row r="1503" spans="1:22" x14ac:dyDescent="0.45">
      <c r="A1503" t="str">
        <f t="shared" ref="A1503:B1503" si="1576">A1335</f>
        <v>TWN</v>
      </c>
      <c r="B1503" t="str">
        <f t="shared" si="1576"/>
        <v>Taiwan</v>
      </c>
      <c r="C1503" s="6">
        <f t="shared" si="1519"/>
        <v>9</v>
      </c>
      <c r="E1503" t="str">
        <f t="shared" si="1545"/>
        <v>NatGrdExt_TWN_9</v>
      </c>
      <c r="F1503" s="17">
        <f t="shared" ca="1" si="1560"/>
        <v>16.200764840182647</v>
      </c>
      <c r="G1503" s="17">
        <f t="shared" ca="1" si="1574"/>
        <v>16.200764840182647</v>
      </c>
      <c r="H1503" s="17">
        <f t="shared" ca="1" si="1574"/>
        <v>16.200764840182647</v>
      </c>
      <c r="I1503" s="17">
        <f t="shared" ca="1" si="1574"/>
        <v>16.200764840182647</v>
      </c>
      <c r="J1503" s="17">
        <f t="shared" ca="1" si="1574"/>
        <v>16.200764840182647</v>
      </c>
      <c r="K1503" s="17">
        <f t="shared" ca="1" si="1574"/>
        <v>16.200764840182647</v>
      </c>
      <c r="L1503" s="17">
        <f t="shared" ca="1" si="1574"/>
        <v>16.200764840182647</v>
      </c>
      <c r="M1503" s="17">
        <f t="shared" ca="1" si="1574"/>
        <v>16.200764840182647</v>
      </c>
      <c r="N1503" s="17">
        <f t="shared" ca="1" si="1574"/>
        <v>16.200764840182647</v>
      </c>
      <c r="O1503" s="18">
        <v>3</v>
      </c>
      <c r="Q1503" s="19">
        <f t="shared" ca="1" si="1547"/>
        <v>38.134</v>
      </c>
      <c r="R1503" t="s">
        <v>69</v>
      </c>
      <c r="S1503">
        <v>2060</v>
      </c>
      <c r="T1503" s="17">
        <v>41.848999999999997</v>
      </c>
      <c r="U1503" s="17">
        <v>43.872</v>
      </c>
      <c r="V1503" s="17">
        <v>38.134</v>
      </c>
    </row>
    <row r="1504" spans="1:22" x14ac:dyDescent="0.45">
      <c r="A1504" t="str">
        <f t="shared" ref="A1504:B1504" si="1577">A1336</f>
        <v>TZA</v>
      </c>
      <c r="B1504" t="str">
        <f t="shared" si="1577"/>
        <v>Tanzania</v>
      </c>
      <c r="C1504" s="6">
        <f t="shared" si="1519"/>
        <v>9</v>
      </c>
      <c r="E1504" t="str">
        <f t="shared" si="1545"/>
        <v>NatGrdExt_TZA_9</v>
      </c>
      <c r="F1504" s="17">
        <f t="shared" ca="1" si="1560"/>
        <v>0.71864155251141548</v>
      </c>
      <c r="G1504" s="17">
        <f t="shared" ca="1" si="1574"/>
        <v>1.0247831050228309</v>
      </c>
      <c r="H1504" s="17">
        <f t="shared" ca="1" si="1574"/>
        <v>2.0187385844748853</v>
      </c>
      <c r="I1504" s="17">
        <f t="shared" ca="1" si="1574"/>
        <v>3.7663698630136979</v>
      </c>
      <c r="J1504" s="17">
        <f t="shared" ca="1" si="1574"/>
        <v>6.6402454337899535</v>
      </c>
      <c r="K1504" s="17">
        <f t="shared" ca="1" si="1574"/>
        <v>11.022728310502284</v>
      </c>
      <c r="L1504" s="17">
        <f t="shared" ca="1" si="1574"/>
        <v>17.190325342465751</v>
      </c>
      <c r="M1504" s="17">
        <f t="shared" ca="1" si="1574"/>
        <v>25.108253424657534</v>
      </c>
      <c r="N1504" s="17">
        <f t="shared" ca="1" si="1574"/>
        <v>29.585542237442919</v>
      </c>
      <c r="O1504" s="18">
        <v>3</v>
      </c>
      <c r="Q1504" s="19">
        <f t="shared" ca="1" si="1547"/>
        <v>38.170999999999999</v>
      </c>
      <c r="R1504" t="s">
        <v>69</v>
      </c>
      <c r="S1504">
        <v>2061</v>
      </c>
      <c r="T1504" s="17">
        <v>41.942</v>
      </c>
      <c r="U1504" s="17">
        <v>44.027000000000001</v>
      </c>
      <c r="V1504" s="17">
        <v>38.170999999999999</v>
      </c>
    </row>
    <row r="1505" spans="1:22" x14ac:dyDescent="0.45">
      <c r="A1505" t="str">
        <f t="shared" ref="A1505:B1505" si="1578">A1337</f>
        <v>UGA</v>
      </c>
      <c r="B1505" t="str">
        <f t="shared" si="1578"/>
        <v>Uganda</v>
      </c>
      <c r="C1505" s="6">
        <f t="shared" si="1519"/>
        <v>9</v>
      </c>
      <c r="E1505" t="str">
        <f t="shared" si="1545"/>
        <v>NatGrdExt_UGA_9</v>
      </c>
      <c r="F1505" s="17">
        <f t="shared" ca="1" si="1560"/>
        <v>0.5185445205479452</v>
      </c>
      <c r="G1505" s="17">
        <f t="shared" ca="1" si="1574"/>
        <v>0.75825913242009124</v>
      </c>
      <c r="H1505" s="17">
        <f t="shared" ca="1" si="1574"/>
        <v>1.6012785388127853</v>
      </c>
      <c r="I1505" s="17">
        <f t="shared" ca="1" si="1574"/>
        <v>3.2168721461187211</v>
      </c>
      <c r="J1505" s="17">
        <f t="shared" ca="1" si="1574"/>
        <v>6.0918778538812788</v>
      </c>
      <c r="K1505" s="17">
        <f t="shared" ca="1" si="1574"/>
        <v>10.765622146118721</v>
      </c>
      <c r="L1505" s="17">
        <f t="shared" ca="1" si="1574"/>
        <v>17.729212328767119</v>
      </c>
      <c r="M1505" s="17">
        <f t="shared" ca="1" si="1574"/>
        <v>27.127431506849309</v>
      </c>
      <c r="N1505" s="17">
        <f t="shared" ca="1" si="1574"/>
        <v>32.605770547945198</v>
      </c>
      <c r="O1505" s="18">
        <v>3</v>
      </c>
      <c r="Q1505" s="19">
        <f t="shared" ca="1" si="1547"/>
        <v>38.207000000000001</v>
      </c>
      <c r="R1505" t="s">
        <v>69</v>
      </c>
      <c r="S1505">
        <v>2062</v>
      </c>
      <c r="T1505" s="17">
        <v>42.029000000000003</v>
      </c>
      <c r="U1505" s="17">
        <v>44.176000000000002</v>
      </c>
      <c r="V1505" s="17">
        <v>38.207000000000001</v>
      </c>
    </row>
    <row r="1506" spans="1:22" x14ac:dyDescent="0.45">
      <c r="A1506" t="str">
        <f t="shared" ref="A1506:B1506" si="1579">A1338</f>
        <v>UKR</v>
      </c>
      <c r="B1506" t="str">
        <f t="shared" si="1579"/>
        <v>Ukraine</v>
      </c>
      <c r="C1506" s="6">
        <f t="shared" si="1519"/>
        <v>9</v>
      </c>
      <c r="E1506" t="str">
        <f t="shared" si="1545"/>
        <v>NatGrdExt_UKR_9</v>
      </c>
      <c r="F1506" s="17">
        <f t="shared" ca="1" si="1560"/>
        <v>9.7639440639269388</v>
      </c>
      <c r="G1506" s="17">
        <f t="shared" ca="1" si="1574"/>
        <v>9.7639440639269388</v>
      </c>
      <c r="H1506" s="17">
        <f t="shared" ca="1" si="1574"/>
        <v>9.7639440639269388</v>
      </c>
      <c r="I1506" s="17">
        <f t="shared" ca="1" si="1574"/>
        <v>9.7639440639269388</v>
      </c>
      <c r="J1506" s="17">
        <f t="shared" ca="1" si="1574"/>
        <v>9.7639440639269388</v>
      </c>
      <c r="K1506" s="17">
        <f t="shared" ca="1" si="1574"/>
        <v>9.7639440639269388</v>
      </c>
      <c r="L1506" s="17">
        <f t="shared" ca="1" si="1574"/>
        <v>9.7639440639269388</v>
      </c>
      <c r="M1506" s="17">
        <f t="shared" ca="1" si="1574"/>
        <v>9.7639440639269388</v>
      </c>
      <c r="N1506" s="17">
        <f t="shared" ca="1" si="1574"/>
        <v>9.7639440639269388</v>
      </c>
      <c r="O1506" s="18">
        <v>3</v>
      </c>
      <c r="Q1506" s="19">
        <f t="shared" ca="1" si="1547"/>
        <v>38.241</v>
      </c>
      <c r="R1506" t="s">
        <v>69</v>
      </c>
      <c r="S1506">
        <v>2063</v>
      </c>
      <c r="T1506" s="17">
        <v>42.110999999999997</v>
      </c>
      <c r="U1506" s="17">
        <v>44.319000000000003</v>
      </c>
      <c r="V1506" s="17">
        <v>38.241</v>
      </c>
    </row>
    <row r="1507" spans="1:22" x14ac:dyDescent="0.45">
      <c r="A1507" t="str">
        <f t="shared" ref="A1507:B1507" si="1580">A1339</f>
        <v>URY</v>
      </c>
      <c r="B1507" t="str">
        <f t="shared" si="1580"/>
        <v>Uruguay</v>
      </c>
      <c r="C1507" s="6">
        <f t="shared" si="1519"/>
        <v>9</v>
      </c>
      <c r="E1507" t="str">
        <f t="shared" si="1545"/>
        <v>NatGrdExt_URY_9</v>
      </c>
      <c r="F1507" s="17">
        <f t="shared" ca="1" si="1560"/>
        <v>0.99175799086757987</v>
      </c>
      <c r="G1507" s="17">
        <f t="shared" ca="1" si="1574"/>
        <v>1.1773515981735156</v>
      </c>
      <c r="H1507" s="17">
        <f t="shared" ca="1" si="1574"/>
        <v>1.6012157534246574</v>
      </c>
      <c r="I1507" s="17">
        <f t="shared" ca="1" si="1574"/>
        <v>2.0628767123287668</v>
      </c>
      <c r="J1507" s="17">
        <f t="shared" ca="1" si="1574"/>
        <v>2.5309417808219177</v>
      </c>
      <c r="K1507" s="17">
        <f t="shared" ca="1" si="1574"/>
        <v>2.9702511415525112</v>
      </c>
      <c r="L1507" s="17">
        <f t="shared" ca="1" si="1574"/>
        <v>3.3632876712328761</v>
      </c>
      <c r="M1507" s="17">
        <f t="shared" ca="1" si="1574"/>
        <v>3.7109931506849314</v>
      </c>
      <c r="N1507" s="17">
        <f t="shared" ca="1" si="1574"/>
        <v>3.8721004566210042</v>
      </c>
      <c r="O1507" s="18">
        <v>3</v>
      </c>
      <c r="Q1507" s="19">
        <f t="shared" ca="1" si="1547"/>
        <v>38.271999999999998</v>
      </c>
      <c r="R1507" t="s">
        <v>69</v>
      </c>
      <c r="S1507">
        <v>2064</v>
      </c>
      <c r="T1507" s="17">
        <v>42.185000000000002</v>
      </c>
      <c r="U1507" s="17">
        <v>44.456000000000003</v>
      </c>
      <c r="V1507" s="17">
        <v>38.271999999999998</v>
      </c>
    </row>
    <row r="1508" spans="1:22" x14ac:dyDescent="0.45">
      <c r="A1508" t="str">
        <f t="shared" ref="A1508:B1508" si="1581">A1340</f>
        <v>USA</v>
      </c>
      <c r="B1508" t="str">
        <f t="shared" si="1581"/>
        <v>United States</v>
      </c>
      <c r="C1508" s="6">
        <f t="shared" si="1519"/>
        <v>9</v>
      </c>
      <c r="E1508" t="str">
        <f t="shared" si="1545"/>
        <v>NatGrdExt_USA_9</v>
      </c>
      <c r="F1508" s="17">
        <f t="shared" ca="1" si="1560"/>
        <v>286.55313926940642</v>
      </c>
      <c r="G1508" s="17">
        <f t="shared" ca="1" si="1574"/>
        <v>295.46238584474884</v>
      </c>
      <c r="H1508" s="17">
        <f t="shared" ca="1" si="1574"/>
        <v>309.87853881278539</v>
      </c>
      <c r="I1508" s="17">
        <f t="shared" ca="1" si="1574"/>
        <v>321.88310502283105</v>
      </c>
      <c r="J1508" s="17">
        <f t="shared" ca="1" si="1574"/>
        <v>336.72933789954334</v>
      </c>
      <c r="K1508" s="17">
        <f t="shared" ca="1" si="1574"/>
        <v>354.66461187214611</v>
      </c>
      <c r="L1508" s="17">
        <f t="shared" ca="1" si="1574"/>
        <v>374.23732876712324</v>
      </c>
      <c r="M1508" s="17">
        <f t="shared" ca="1" si="1574"/>
        <v>396.80051369863008</v>
      </c>
      <c r="N1508" s="17">
        <f t="shared" ca="1" si="1574"/>
        <v>409.60810502283101</v>
      </c>
      <c r="O1508" s="18">
        <v>3</v>
      </c>
      <c r="Q1508" s="19">
        <f t="shared" ca="1" si="1547"/>
        <v>38.298999999999999</v>
      </c>
      <c r="R1508" t="s">
        <v>69</v>
      </c>
      <c r="S1508">
        <v>2065</v>
      </c>
      <c r="T1508" s="17">
        <v>42.252000000000002</v>
      </c>
      <c r="U1508" s="17">
        <v>44.585999999999999</v>
      </c>
      <c r="V1508" s="17">
        <v>38.298999999999999</v>
      </c>
    </row>
    <row r="1509" spans="1:22" x14ac:dyDescent="0.45">
      <c r="A1509" t="str">
        <f t="shared" ref="A1509:B1509" si="1582">A1341</f>
        <v>UZB</v>
      </c>
      <c r="B1509" t="str">
        <f t="shared" si="1582"/>
        <v>Uzbekistan</v>
      </c>
      <c r="C1509" s="6">
        <f t="shared" si="1519"/>
        <v>9</v>
      </c>
      <c r="E1509" t="str">
        <f t="shared" si="1545"/>
        <v>NatGrdExt_UZB_9</v>
      </c>
      <c r="F1509" s="17">
        <f t="shared" ca="1" si="1560"/>
        <v>4.1607876712328764</v>
      </c>
      <c r="G1509" s="17">
        <f t="shared" ca="1" si="1574"/>
        <v>4.6904452054794517</v>
      </c>
      <c r="H1509" s="17">
        <f t="shared" ca="1" si="1574"/>
        <v>5.7795205479452054</v>
      </c>
      <c r="I1509" s="17">
        <f t="shared" ca="1" si="1574"/>
        <v>6.8764440639269395</v>
      </c>
      <c r="J1509" s="17">
        <f t="shared" ca="1" si="1574"/>
        <v>7.8560216894977168</v>
      </c>
      <c r="K1509" s="17">
        <f t="shared" ca="1" si="1574"/>
        <v>8.6839098173515978</v>
      </c>
      <c r="L1509" s="17">
        <f t="shared" ca="1" si="1574"/>
        <v>9.3967751141552487</v>
      </c>
      <c r="M1509" s="17">
        <f t="shared" ca="1" si="1574"/>
        <v>9.9965639269406381</v>
      </c>
      <c r="N1509" s="17">
        <f t="shared" ca="1" si="1574"/>
        <v>10.247705479452053</v>
      </c>
      <c r="O1509" s="18">
        <v>3</v>
      </c>
      <c r="Q1509" s="19">
        <f t="shared" ca="1" si="1547"/>
        <v>38.320999999999998</v>
      </c>
      <c r="R1509" t="s">
        <v>69</v>
      </c>
      <c r="S1509">
        <v>2066</v>
      </c>
      <c r="T1509" s="17">
        <v>42.311</v>
      </c>
      <c r="U1509" s="17">
        <v>44.707999999999998</v>
      </c>
      <c r="V1509" s="17">
        <v>38.320999999999998</v>
      </c>
    </row>
    <row r="1510" spans="1:22" x14ac:dyDescent="0.45">
      <c r="A1510" t="str">
        <f t="shared" ref="A1510:B1510" si="1583">A1342</f>
        <v>VEN</v>
      </c>
      <c r="B1510" t="str">
        <f t="shared" si="1583"/>
        <v>Venezuela</v>
      </c>
      <c r="C1510" s="6">
        <f t="shared" si="1519"/>
        <v>9</v>
      </c>
      <c r="E1510" t="str">
        <f t="shared" si="1545"/>
        <v>NatGrdExt_VEN_9</v>
      </c>
      <c r="F1510" s="17">
        <f t="shared" ca="1" si="1560"/>
        <v>7.0438926940639259</v>
      </c>
      <c r="G1510" s="17">
        <f t="shared" ca="1" si="1574"/>
        <v>7.684994292237441</v>
      </c>
      <c r="H1510" s="17">
        <f t="shared" ca="1" si="1574"/>
        <v>8.749081050228309</v>
      </c>
      <c r="I1510" s="17">
        <f t="shared" ca="1" si="1574"/>
        <v>9.6145776255707744</v>
      </c>
      <c r="J1510" s="17">
        <f t="shared" ca="1" si="1574"/>
        <v>10.312123287671232</v>
      </c>
      <c r="K1510" s="17">
        <f t="shared" ca="1" si="1574"/>
        <v>10.851449771689497</v>
      </c>
      <c r="L1510" s="17">
        <f t="shared" ca="1" si="1574"/>
        <v>11.268658675799086</v>
      </c>
      <c r="M1510" s="17">
        <f t="shared" ca="1" si="1574"/>
        <v>11.625530821917808</v>
      </c>
      <c r="N1510" s="17">
        <f t="shared" ca="1" si="1574"/>
        <v>11.796621004566209</v>
      </c>
      <c r="O1510" s="18">
        <v>3</v>
      </c>
      <c r="Q1510" s="19">
        <f t="shared" ca="1" si="1547"/>
        <v>38.338999999999999</v>
      </c>
      <c r="R1510" t="s">
        <v>69</v>
      </c>
      <c r="S1510">
        <v>2067</v>
      </c>
      <c r="T1510" s="17">
        <v>42.36</v>
      </c>
      <c r="U1510" s="17">
        <v>44.820999999999998</v>
      </c>
      <c r="V1510" s="17">
        <v>38.338999999999999</v>
      </c>
    </row>
    <row r="1511" spans="1:22" x14ac:dyDescent="0.45">
      <c r="A1511" t="str">
        <f t="shared" ref="A1511:B1511" si="1584">A1343</f>
        <v>VNM</v>
      </c>
      <c r="B1511" t="str">
        <f t="shared" si="1584"/>
        <v>Vietnam</v>
      </c>
      <c r="C1511" s="6">
        <f t="shared" si="1519"/>
        <v>9</v>
      </c>
      <c r="E1511" t="str">
        <f t="shared" si="1545"/>
        <v>NatGrdExt_VNM_9</v>
      </c>
      <c r="F1511" s="17">
        <f t="shared" ca="1" si="1560"/>
        <v>18.128339041095892</v>
      </c>
      <c r="G1511" s="17">
        <f t="shared" ref="G1511:N1520" ca="1" si="1585">MAX(F1511,SUMIFS($Q$5:$Q$19999,$R$5:$R$19999,RIGHT($A1511,3),$S$5:$S$19999,G$4)*VLOOKUP($C1511,$Y$5:$Z$15,2,FALSE)/8.76)+SUMIF($Y$5:$Y$15,$C1511,$AA$5:$AA$15)</f>
        <v>21.730964611872146</v>
      </c>
      <c r="H1511" s="17">
        <f t="shared" ca="1" si="1585"/>
        <v>25.890245433789953</v>
      </c>
      <c r="I1511" s="17">
        <f t="shared" ca="1" si="1585"/>
        <v>27.66487442922374</v>
      </c>
      <c r="J1511" s="17">
        <f t="shared" ca="1" si="1585"/>
        <v>28.35821347031963</v>
      </c>
      <c r="K1511" s="17">
        <f t="shared" ca="1" si="1585"/>
        <v>28.505633561643833</v>
      </c>
      <c r="L1511" s="17">
        <f t="shared" ca="1" si="1585"/>
        <v>28.560256849315067</v>
      </c>
      <c r="M1511" s="17">
        <f t="shared" ca="1" si="1585"/>
        <v>28.723184931506847</v>
      </c>
      <c r="N1511" s="17">
        <f t="shared" ca="1" si="1585"/>
        <v>28.861438356164381</v>
      </c>
      <c r="O1511" s="18">
        <v>3</v>
      </c>
      <c r="Q1511" s="19">
        <f t="shared" ca="1" si="1547"/>
        <v>38.351999999999997</v>
      </c>
      <c r="R1511" t="s">
        <v>69</v>
      </c>
      <c r="S1511">
        <v>2068</v>
      </c>
      <c r="T1511" s="17">
        <v>42.399000000000001</v>
      </c>
      <c r="U1511" s="17">
        <v>44.926000000000002</v>
      </c>
      <c r="V1511" s="17">
        <v>38.351999999999997</v>
      </c>
    </row>
    <row r="1512" spans="1:22" x14ac:dyDescent="0.45">
      <c r="A1512" t="str">
        <f t="shared" ref="A1512:B1512" si="1586">A1344</f>
        <v>VUT</v>
      </c>
      <c r="B1512" t="str">
        <f t="shared" si="1586"/>
        <v>Vanuatu</v>
      </c>
      <c r="C1512" s="6">
        <f t="shared" si="1519"/>
        <v>9</v>
      </c>
      <c r="E1512" t="str">
        <f t="shared" si="1545"/>
        <v>NatGrdExt_VUT_9</v>
      </c>
      <c r="F1512" s="17">
        <f t="shared" ca="1" si="1560"/>
        <v>1.2745433789954339E-2</v>
      </c>
      <c r="G1512" s="17">
        <f t="shared" ca="1" si="1585"/>
        <v>1.6324200913242007E-2</v>
      </c>
      <c r="H1512" s="17">
        <f t="shared" ca="1" si="1585"/>
        <v>2.5616438356164381E-2</v>
      </c>
      <c r="I1512" s="17">
        <f t="shared" ca="1" si="1585"/>
        <v>3.8047945205479446E-2</v>
      </c>
      <c r="J1512" s="17">
        <f t="shared" ca="1" si="1585"/>
        <v>5.3681506849315067E-2</v>
      </c>
      <c r="K1512" s="17">
        <f t="shared" ca="1" si="1585"/>
        <v>7.1952054794520534E-2</v>
      </c>
      <c r="L1512" s="17">
        <f t="shared" ca="1" si="1585"/>
        <v>9.1603881278538815E-2</v>
      </c>
      <c r="M1512" s="17">
        <f t="shared" ca="1" si="1585"/>
        <v>0.11138127853881277</v>
      </c>
      <c r="N1512" s="17">
        <f t="shared" ca="1" si="1585"/>
        <v>0.12105022831050226</v>
      </c>
      <c r="O1512" s="18">
        <v>3</v>
      </c>
      <c r="Q1512" s="19">
        <f t="shared" ca="1" si="1547"/>
        <v>38.360999999999997</v>
      </c>
      <c r="R1512" t="s">
        <v>69</v>
      </c>
      <c r="S1512">
        <v>2069</v>
      </c>
      <c r="T1512" s="17">
        <v>42.427</v>
      </c>
      <c r="U1512" s="17">
        <v>45.02</v>
      </c>
      <c r="V1512" s="17">
        <v>38.360999999999997</v>
      </c>
    </row>
    <row r="1513" spans="1:22" x14ac:dyDescent="0.45">
      <c r="A1513" t="str">
        <f t="shared" ref="A1513:B1513" si="1587">A1345</f>
        <v>YEM</v>
      </c>
      <c r="B1513" t="str">
        <f t="shared" si="1587"/>
        <v>Yemen</v>
      </c>
      <c r="C1513" s="6">
        <f t="shared" si="1519"/>
        <v>9</v>
      </c>
      <c r="E1513" t="str">
        <f t="shared" si="1545"/>
        <v>NatGrdExt_YEM_9</v>
      </c>
      <c r="F1513" s="17">
        <f t="shared" ca="1" si="1560"/>
        <v>0.76874429223744278</v>
      </c>
      <c r="G1513" s="17">
        <f t="shared" ca="1" si="1585"/>
        <v>1.0261643835616439</v>
      </c>
      <c r="H1513" s="17">
        <f t="shared" ca="1" si="1585"/>
        <v>1.7774543378995431</v>
      </c>
      <c r="I1513" s="17">
        <f t="shared" ca="1" si="1585"/>
        <v>2.9327054794520544</v>
      </c>
      <c r="J1513" s="17">
        <f t="shared" ca="1" si="1585"/>
        <v>4.5722203196347024</v>
      </c>
      <c r="K1513" s="17">
        <f t="shared" ca="1" si="1585"/>
        <v>6.6998287671232859</v>
      </c>
      <c r="L1513" s="17">
        <f t="shared" ca="1" si="1585"/>
        <v>9.2514269406392682</v>
      </c>
      <c r="M1513" s="17">
        <f t="shared" ca="1" si="1585"/>
        <v>12.072060502283103</v>
      </c>
      <c r="N1513" s="17">
        <f t="shared" ca="1" si="1585"/>
        <v>13.514617579908675</v>
      </c>
      <c r="O1513" s="18">
        <v>3</v>
      </c>
      <c r="Q1513" s="19">
        <f t="shared" ca="1" si="1547"/>
        <v>38.368000000000002</v>
      </c>
      <c r="R1513" t="s">
        <v>69</v>
      </c>
      <c r="S1513">
        <v>2070</v>
      </c>
      <c r="T1513" s="17">
        <v>42.442999999999998</v>
      </c>
      <c r="U1513" s="17">
        <v>45.101999999999997</v>
      </c>
      <c r="V1513" s="17">
        <v>38.368000000000002</v>
      </c>
    </row>
    <row r="1514" spans="1:22" x14ac:dyDescent="0.45">
      <c r="A1514" t="str">
        <f t="shared" ref="A1514:B1514" si="1588">A1346</f>
        <v>ZAF</v>
      </c>
      <c r="B1514" t="str">
        <f t="shared" si="1588"/>
        <v>South Africa</v>
      </c>
      <c r="C1514" s="6">
        <f t="shared" si="1519"/>
        <v>9</v>
      </c>
      <c r="E1514" t="str">
        <f t="shared" si="1545"/>
        <v>NatGrdExt_ZAF_9</v>
      </c>
      <c r="F1514" s="17">
        <f t="shared" ca="1" si="1560"/>
        <v>18.155713470319633</v>
      </c>
      <c r="G1514" s="17">
        <f t="shared" ca="1" si="1585"/>
        <v>19.250753424657532</v>
      </c>
      <c r="H1514" s="17">
        <f t="shared" ca="1" si="1585"/>
        <v>21.137454337899541</v>
      </c>
      <c r="I1514" s="17">
        <f t="shared" ca="1" si="1585"/>
        <v>22.70055936073059</v>
      </c>
      <c r="J1514" s="17">
        <f t="shared" ca="1" si="1585"/>
        <v>23.950679223744292</v>
      </c>
      <c r="K1514" s="17">
        <f t="shared" ca="1" si="1585"/>
        <v>24.856923515981734</v>
      </c>
      <c r="L1514" s="17">
        <f t="shared" ca="1" si="1585"/>
        <v>25.568972602739723</v>
      </c>
      <c r="M1514" s="17">
        <f t="shared" ca="1" si="1585"/>
        <v>26.17033105022831</v>
      </c>
      <c r="N1514" s="17">
        <f t="shared" ca="1" si="1585"/>
        <v>26.427311643835615</v>
      </c>
      <c r="O1514" s="18">
        <v>3</v>
      </c>
      <c r="Q1514" s="19">
        <f t="shared" ca="1" si="1547"/>
        <v>38.372</v>
      </c>
      <c r="R1514" t="s">
        <v>69</v>
      </c>
      <c r="S1514">
        <v>2071</v>
      </c>
      <c r="T1514" s="17">
        <v>42.448</v>
      </c>
      <c r="U1514" s="17">
        <v>45.171999999999997</v>
      </c>
      <c r="V1514" s="17">
        <v>38.372</v>
      </c>
    </row>
    <row r="1515" spans="1:22" x14ac:dyDescent="0.45">
      <c r="A1515" t="str">
        <f t="shared" ref="A1515:B1515" si="1589">A1347</f>
        <v>ZMB</v>
      </c>
      <c r="B1515" t="str">
        <f t="shared" si="1589"/>
        <v>Zambia</v>
      </c>
      <c r="C1515" s="6">
        <f t="shared" si="1519"/>
        <v>9</v>
      </c>
      <c r="E1515" t="str">
        <f t="shared" si="1545"/>
        <v>NatGrdExt_ZMB_9</v>
      </c>
      <c r="F1515" s="17">
        <f t="shared" ca="1" si="1560"/>
        <v>1.2518778538812785</v>
      </c>
      <c r="G1515" s="17">
        <f t="shared" ca="1" si="1585"/>
        <v>1.6557134703196346</v>
      </c>
      <c r="H1515" s="17">
        <f t="shared" ca="1" si="1585"/>
        <v>2.8033047945205478</v>
      </c>
      <c r="I1515" s="17">
        <f t="shared" ca="1" si="1585"/>
        <v>4.4514212328767115</v>
      </c>
      <c r="J1515" s="17">
        <f t="shared" ca="1" si="1585"/>
        <v>6.595416666666666</v>
      </c>
      <c r="K1515" s="17">
        <f t="shared" ca="1" si="1585"/>
        <v>9.1318835616438339</v>
      </c>
      <c r="L1515" s="17">
        <f t="shared" ca="1" si="1585"/>
        <v>11.916980593607306</v>
      </c>
      <c r="M1515" s="17">
        <f t="shared" ca="1" si="1585"/>
        <v>14.756575342465752</v>
      </c>
      <c r="N1515" s="17">
        <f t="shared" ca="1" si="1585"/>
        <v>16.121215753424657</v>
      </c>
      <c r="O1515" s="18">
        <v>3</v>
      </c>
      <c r="Q1515" s="19">
        <f t="shared" ca="1" si="1547"/>
        <v>38.374000000000002</v>
      </c>
      <c r="R1515" t="s">
        <v>69</v>
      </c>
      <c r="S1515">
        <v>2072</v>
      </c>
      <c r="T1515" s="17">
        <v>42.44</v>
      </c>
      <c r="U1515" s="17">
        <v>45.231999999999999</v>
      </c>
      <c r="V1515" s="17">
        <v>38.374000000000002</v>
      </c>
    </row>
    <row r="1516" spans="1:22" x14ac:dyDescent="0.45">
      <c r="A1516" t="str">
        <f t="shared" ref="A1516:B1516" si="1590">A1348</f>
        <v>ZWE</v>
      </c>
      <c r="B1516" t="str">
        <f t="shared" si="1590"/>
        <v>Zimbabwe</v>
      </c>
      <c r="C1516" s="6">
        <f t="shared" si="1519"/>
        <v>9</v>
      </c>
      <c r="E1516" t="str">
        <f t="shared" si="1545"/>
        <v>NatGrdExt_ZWE_9</v>
      </c>
      <c r="F1516" s="17">
        <f t="shared" ca="1" si="1560"/>
        <v>0.91139269406392687</v>
      </c>
      <c r="G1516" s="17">
        <f t="shared" ca="1" si="1585"/>
        <v>1.1492865296803652</v>
      </c>
      <c r="H1516" s="17">
        <f t="shared" ca="1" si="1585"/>
        <v>1.752214611872146</v>
      </c>
      <c r="I1516" s="17">
        <f t="shared" ca="1" si="1585"/>
        <v>2.501495433789954</v>
      </c>
      <c r="J1516" s="17">
        <f t="shared" ca="1" si="1585"/>
        <v>3.3755936073059356</v>
      </c>
      <c r="K1516" s="17">
        <f t="shared" ca="1" si="1585"/>
        <v>4.3287385844748849</v>
      </c>
      <c r="L1516" s="17">
        <f t="shared" ca="1" si="1585"/>
        <v>5.2910502283105023</v>
      </c>
      <c r="M1516" s="17">
        <f t="shared" ca="1" si="1585"/>
        <v>6.1817865296803651</v>
      </c>
      <c r="N1516" s="17">
        <f t="shared" ca="1" si="1585"/>
        <v>6.5797203196347018</v>
      </c>
      <c r="O1516" s="18">
        <v>3</v>
      </c>
      <c r="Q1516" s="19">
        <f t="shared" ca="1" si="1547"/>
        <v>38.375999999999998</v>
      </c>
      <c r="R1516" t="s">
        <v>69</v>
      </c>
      <c r="S1516">
        <v>2073</v>
      </c>
      <c r="T1516" s="17">
        <v>42.420999999999999</v>
      </c>
      <c r="U1516" s="17">
        <v>45.281999999999996</v>
      </c>
      <c r="V1516" s="17">
        <v>38.375999999999998</v>
      </c>
    </row>
    <row r="1517" spans="1:22" x14ac:dyDescent="0.45">
      <c r="A1517" t="str">
        <f t="shared" ref="A1517:B1517" si="1591">A1349</f>
        <v>AFG</v>
      </c>
      <c r="B1517" t="str">
        <f t="shared" si="1591"/>
        <v>Afghanistan</v>
      </c>
      <c r="C1517" s="6">
        <f t="shared" si="1519"/>
        <v>10</v>
      </c>
      <c r="E1517" t="str">
        <f t="shared" si="1545"/>
        <v>NatGrdExt_AFG_10</v>
      </c>
      <c r="F1517" s="17">
        <f t="shared" ca="1" si="1560"/>
        <v>1.756986301369863</v>
      </c>
      <c r="G1517" s="17">
        <f t="shared" ca="1" si="1585"/>
        <v>2.3833561643835615</v>
      </c>
      <c r="H1517" s="17">
        <f t="shared" ca="1" si="1585"/>
        <v>4.3165068493150685</v>
      </c>
      <c r="I1517" s="17">
        <f t="shared" ca="1" si="1585"/>
        <v>7.3194520547945201</v>
      </c>
      <c r="J1517" s="17">
        <f t="shared" ca="1" si="1585"/>
        <v>11.654383561643836</v>
      </c>
      <c r="K1517" s="17">
        <f t="shared" ca="1" si="1585"/>
        <v>17.258561643835616</v>
      </c>
      <c r="L1517" s="17">
        <f t="shared" ca="1" si="1585"/>
        <v>23.886575342465758</v>
      </c>
      <c r="M1517" s="17">
        <f t="shared" ca="1" si="1585"/>
        <v>31.135547945205477</v>
      </c>
      <c r="N1517" s="17">
        <f t="shared" ca="1" si="1585"/>
        <v>34.786164383561641</v>
      </c>
      <c r="O1517" s="18">
        <v>3</v>
      </c>
      <c r="Q1517" s="19">
        <f t="shared" ca="1" si="1547"/>
        <v>38.380000000000003</v>
      </c>
      <c r="R1517" t="s">
        <v>69</v>
      </c>
      <c r="S1517">
        <v>2074</v>
      </c>
      <c r="T1517" s="17">
        <v>42.39</v>
      </c>
      <c r="U1517" s="17">
        <v>45.323999999999998</v>
      </c>
      <c r="V1517" s="17">
        <v>38.380000000000003</v>
      </c>
    </row>
    <row r="1518" spans="1:22" x14ac:dyDescent="0.45">
      <c r="A1518" t="str">
        <f t="shared" ref="A1518:B1518" si="1592">A1350</f>
        <v>AGO</v>
      </c>
      <c r="B1518" t="str">
        <f t="shared" si="1592"/>
        <v>Angola</v>
      </c>
      <c r="C1518" s="6">
        <f t="shared" ref="C1518:C1581" si="1593">C1350+1</f>
        <v>10</v>
      </c>
      <c r="E1518" t="str">
        <f t="shared" si="1545"/>
        <v>NatGrdExt_AGO_10</v>
      </c>
      <c r="F1518" s="17">
        <f t="shared" ca="1" si="1560"/>
        <v>1.8004109589041095</v>
      </c>
      <c r="G1518" s="17">
        <f t="shared" ca="1" si="1585"/>
        <v>3.0669863013698628</v>
      </c>
      <c r="H1518" s="17">
        <f t="shared" ca="1" si="1585"/>
        <v>8.2464383561643828</v>
      </c>
      <c r="I1518" s="17">
        <f t="shared" ca="1" si="1585"/>
        <v>19.515958904109588</v>
      </c>
      <c r="J1518" s="17">
        <f t="shared" ca="1" si="1585"/>
        <v>38.890753424657525</v>
      </c>
      <c r="K1518" s="17">
        <f t="shared" ca="1" si="1585"/>
        <v>63.54150684931507</v>
      </c>
      <c r="L1518" s="17">
        <f t="shared" ca="1" si="1585"/>
        <v>86.725342465753428</v>
      </c>
      <c r="M1518" s="17">
        <f t="shared" ca="1" si="1585"/>
        <v>104.1541095890411</v>
      </c>
      <c r="N1518" s="17">
        <f t="shared" ca="1" si="1585"/>
        <v>110.55273972602738</v>
      </c>
      <c r="O1518" s="18">
        <v>3</v>
      </c>
      <c r="Q1518" s="19">
        <f t="shared" ca="1" si="1547"/>
        <v>38.386000000000003</v>
      </c>
      <c r="R1518" t="s">
        <v>69</v>
      </c>
      <c r="S1518">
        <v>2075</v>
      </c>
      <c r="T1518" s="17">
        <v>42.347000000000001</v>
      </c>
      <c r="U1518" s="17">
        <v>45.359000000000002</v>
      </c>
      <c r="V1518" s="17">
        <v>38.386000000000003</v>
      </c>
    </row>
    <row r="1519" spans="1:22" x14ac:dyDescent="0.45">
      <c r="A1519" t="str">
        <f t="shared" ref="A1519:B1519" si="1594">A1351</f>
        <v>ALB</v>
      </c>
      <c r="B1519" t="str">
        <f t="shared" si="1594"/>
        <v>Albania</v>
      </c>
      <c r="C1519" s="6">
        <f t="shared" si="1593"/>
        <v>10</v>
      </c>
      <c r="E1519" t="str">
        <f t="shared" si="1545"/>
        <v>NatGrdExt_ALB_10</v>
      </c>
      <c r="F1519" s="17">
        <f t="shared" ca="1" si="1560"/>
        <v>0.71643835616438367</v>
      </c>
      <c r="G1519" s="17">
        <f t="shared" ca="1" si="1585"/>
        <v>0.86869863013698634</v>
      </c>
      <c r="H1519" s="17">
        <f t="shared" ca="1" si="1585"/>
        <v>1.1978082191780821</v>
      </c>
      <c r="I1519" s="17">
        <f t="shared" ca="1" si="1585"/>
        <v>1.5382876712328766</v>
      </c>
      <c r="J1519" s="17">
        <f t="shared" ca="1" si="1585"/>
        <v>1.8663698630136987</v>
      </c>
      <c r="K1519" s="17">
        <f t="shared" ca="1" si="1585"/>
        <v>2.1247260273972604</v>
      </c>
      <c r="L1519" s="17">
        <f t="shared" ca="1" si="1585"/>
        <v>2.3182191780821917</v>
      </c>
      <c r="M1519" s="17">
        <f t="shared" ca="1" si="1585"/>
        <v>2.4534931506849316</v>
      </c>
      <c r="N1519" s="17">
        <f t="shared" ca="1" si="1585"/>
        <v>2.5091095890410959</v>
      </c>
      <c r="O1519" s="18">
        <v>3</v>
      </c>
      <c r="Q1519" s="19">
        <f t="shared" ca="1" si="1547"/>
        <v>38.396000000000001</v>
      </c>
      <c r="R1519" t="s">
        <v>69</v>
      </c>
      <c r="S1519">
        <v>2076</v>
      </c>
      <c r="T1519" s="17">
        <v>42.292999999999999</v>
      </c>
      <c r="U1519" s="17">
        <v>45.39</v>
      </c>
      <c r="V1519" s="17">
        <v>38.396000000000001</v>
      </c>
    </row>
    <row r="1520" spans="1:22" x14ac:dyDescent="0.45">
      <c r="A1520" t="str">
        <f t="shared" ref="A1520:B1520" si="1595">A1352</f>
        <v>ARE</v>
      </c>
      <c r="B1520" t="str">
        <f t="shared" si="1595"/>
        <v>United Arab Emirates</v>
      </c>
      <c r="C1520" s="6">
        <f t="shared" si="1593"/>
        <v>10</v>
      </c>
      <c r="E1520" t="str">
        <f t="shared" si="1545"/>
        <v>NatGrdExt_ARE_10</v>
      </c>
      <c r="F1520" s="17">
        <f t="shared" ca="1" si="1560"/>
        <v>7.745479452054794</v>
      </c>
      <c r="G1520" s="17">
        <f t="shared" ca="1" si="1585"/>
        <v>7.745479452054794</v>
      </c>
      <c r="H1520" s="17">
        <f t="shared" ca="1" si="1585"/>
        <v>8.1510958904109589</v>
      </c>
      <c r="I1520" s="17">
        <f t="shared" ca="1" si="1585"/>
        <v>8.1510958904109589</v>
      </c>
      <c r="J1520" s="17">
        <f t="shared" ca="1" si="1585"/>
        <v>8.1510958904109589</v>
      </c>
      <c r="K1520" s="17">
        <f t="shared" ca="1" si="1585"/>
        <v>8.1510958904109589</v>
      </c>
      <c r="L1520" s="17">
        <f t="shared" ca="1" si="1585"/>
        <v>8.1510958904109589</v>
      </c>
      <c r="M1520" s="17">
        <f t="shared" ca="1" si="1585"/>
        <v>8.1510958904109589</v>
      </c>
      <c r="N1520" s="17">
        <f t="shared" ca="1" si="1585"/>
        <v>8.1510958904109589</v>
      </c>
      <c r="O1520" s="18">
        <v>3</v>
      </c>
      <c r="Q1520" s="19">
        <f t="shared" ca="1" si="1547"/>
        <v>38.411999999999999</v>
      </c>
      <c r="R1520" t="s">
        <v>69</v>
      </c>
      <c r="S1520">
        <v>2077</v>
      </c>
      <c r="T1520" s="17">
        <v>42.228999999999999</v>
      </c>
      <c r="U1520" s="17">
        <v>45.415999999999997</v>
      </c>
      <c r="V1520" s="17">
        <v>38.411999999999999</v>
      </c>
    </row>
    <row r="1521" spans="1:22" x14ac:dyDescent="0.45">
      <c r="A1521" t="str">
        <f t="shared" ref="A1521:B1521" si="1596">A1353</f>
        <v>ARG</v>
      </c>
      <c r="B1521" t="str">
        <f t="shared" si="1596"/>
        <v>Argentina</v>
      </c>
      <c r="C1521" s="6">
        <f t="shared" si="1593"/>
        <v>10</v>
      </c>
      <c r="E1521" t="str">
        <f t="shared" si="1545"/>
        <v>NatGrdExt_ARG_10</v>
      </c>
      <c r="F1521" s="17">
        <f t="shared" ca="1" si="1560"/>
        <v>13.762739726027398</v>
      </c>
      <c r="G1521" s="17">
        <f t="shared" ref="G1521:N1530" ca="1" si="1597">MAX(F1521,SUMIFS($Q$5:$Q$19999,$R$5:$R$19999,RIGHT($A1521,3),$S$5:$S$19999,G$4)*VLOOKUP($C1521,$Y$5:$Z$15,2,FALSE)/8.76)+SUMIF($Y$5:$Y$15,$C1521,$AA$5:$AA$15)</f>
        <v>16.390205479452053</v>
      </c>
      <c r="H1521" s="17">
        <f t="shared" ca="1" si="1597"/>
        <v>22.65335616438356</v>
      </c>
      <c r="I1521" s="17">
        <f t="shared" ca="1" si="1597"/>
        <v>30.022945205479449</v>
      </c>
      <c r="J1521" s="17">
        <f t="shared" ca="1" si="1597"/>
        <v>38.156164383561645</v>
      </c>
      <c r="K1521" s="17">
        <f t="shared" ca="1" si="1597"/>
        <v>46.488082191780819</v>
      </c>
      <c r="L1521" s="17">
        <f t="shared" ca="1" si="1597"/>
        <v>54.583356164383559</v>
      </c>
      <c r="M1521" s="17">
        <f t="shared" ca="1" si="1597"/>
        <v>62.281506849315058</v>
      </c>
      <c r="N1521" s="17">
        <f t="shared" ca="1" si="1597"/>
        <v>65.9518493150685</v>
      </c>
      <c r="O1521" s="18">
        <v>3</v>
      </c>
      <c r="Q1521" s="19">
        <f t="shared" ca="1" si="1547"/>
        <v>38.433</v>
      </c>
      <c r="R1521" t="s">
        <v>69</v>
      </c>
      <c r="S1521">
        <v>2078</v>
      </c>
      <c r="T1521" s="17">
        <v>42.155000000000001</v>
      </c>
      <c r="U1521" s="17">
        <v>45.44</v>
      </c>
      <c r="V1521" s="17">
        <v>38.433</v>
      </c>
    </row>
    <row r="1522" spans="1:22" x14ac:dyDescent="0.45">
      <c r="A1522" t="str">
        <f t="shared" ref="A1522:B1522" si="1598">A1354</f>
        <v>ARM</v>
      </c>
      <c r="B1522" t="str">
        <f t="shared" si="1598"/>
        <v>Armenia</v>
      </c>
      <c r="C1522" s="6">
        <f t="shared" si="1593"/>
        <v>10</v>
      </c>
      <c r="E1522" t="str">
        <f t="shared" si="1545"/>
        <v>NatGrdExt_ARM_10</v>
      </c>
      <c r="F1522" s="17">
        <f t="shared" ca="1" si="1560"/>
        <v>0.43568493150684928</v>
      </c>
      <c r="G1522" s="17">
        <f t="shared" ca="1" si="1597"/>
        <v>0.46253424657534248</v>
      </c>
      <c r="H1522" s="17">
        <f t="shared" ca="1" si="1597"/>
        <v>0.51239726027397259</v>
      </c>
      <c r="I1522" s="17">
        <f t="shared" ca="1" si="1597"/>
        <v>0.55993150684931514</v>
      </c>
      <c r="J1522" s="17">
        <f t="shared" ca="1" si="1597"/>
        <v>0.59986301369863004</v>
      </c>
      <c r="K1522" s="17">
        <f t="shared" ca="1" si="1597"/>
        <v>0.63136986301369868</v>
      </c>
      <c r="L1522" s="17">
        <f t="shared" ca="1" si="1597"/>
        <v>0.66294520547945213</v>
      </c>
      <c r="M1522" s="17">
        <f t="shared" ca="1" si="1597"/>
        <v>0.6942465753424657</v>
      </c>
      <c r="N1522" s="17">
        <f t="shared" ca="1" si="1597"/>
        <v>0.70986301369863014</v>
      </c>
      <c r="O1522" s="18">
        <v>3</v>
      </c>
      <c r="Q1522" s="19">
        <f t="shared" ca="1" si="1547"/>
        <v>38.462000000000003</v>
      </c>
      <c r="R1522" t="s">
        <v>69</v>
      </c>
      <c r="S1522">
        <v>2079</v>
      </c>
      <c r="T1522" s="17">
        <v>42.073</v>
      </c>
      <c r="U1522" s="17">
        <v>45.460999999999999</v>
      </c>
      <c r="V1522" s="17">
        <v>38.462000000000003</v>
      </c>
    </row>
    <row r="1523" spans="1:22" x14ac:dyDescent="0.45">
      <c r="A1523" t="str">
        <f t="shared" ref="A1523:B1523" si="1599">A1355</f>
        <v>ATG</v>
      </c>
      <c r="B1523" t="str">
        <f t="shared" si="1599"/>
        <v>Antigua and Barbuda</v>
      </c>
      <c r="C1523" s="6">
        <f t="shared" si="1593"/>
        <v>10</v>
      </c>
      <c r="E1523" t="str">
        <f t="shared" si="1545"/>
        <v>NatGrdExt_ATG_10</v>
      </c>
      <c r="F1523" s="17">
        <f t="shared" ca="1" si="1560"/>
        <v>3.8904109589041093E-2</v>
      </c>
      <c r="G1523" s="17">
        <f t="shared" ca="1" si="1597"/>
        <v>4.1438356164383565E-2</v>
      </c>
      <c r="H1523" s="17">
        <f t="shared" ca="1" si="1597"/>
        <v>4.5547945205479452E-2</v>
      </c>
      <c r="I1523" s="17">
        <f t="shared" ca="1" si="1597"/>
        <v>4.8287671232876715E-2</v>
      </c>
      <c r="J1523" s="17">
        <f t="shared" ca="1" si="1597"/>
        <v>5.054794520547945E-2</v>
      </c>
      <c r="K1523" s="17">
        <f t="shared" ca="1" si="1597"/>
        <v>5.3356164383561645E-2</v>
      </c>
      <c r="L1523" s="17">
        <f t="shared" ca="1" si="1597"/>
        <v>5.6027397260273969E-2</v>
      </c>
      <c r="M1523" s="17">
        <f t="shared" ca="1" si="1597"/>
        <v>5.8767123287671225E-2</v>
      </c>
      <c r="N1523" s="17">
        <f t="shared" ca="1" si="1597"/>
        <v>6.006849315068493E-2</v>
      </c>
      <c r="O1523" s="18">
        <v>3</v>
      </c>
      <c r="Q1523" s="19">
        <f t="shared" ca="1" si="1547"/>
        <v>38.499000000000002</v>
      </c>
      <c r="R1523" t="s">
        <v>69</v>
      </c>
      <c r="S1523">
        <v>2080</v>
      </c>
      <c r="T1523" s="17">
        <v>41.984000000000002</v>
      </c>
      <c r="U1523" s="17">
        <v>45.481000000000002</v>
      </c>
      <c r="V1523" s="17">
        <v>38.499000000000002</v>
      </c>
    </row>
    <row r="1524" spans="1:22" x14ac:dyDescent="0.45">
      <c r="A1524" t="str">
        <f t="shared" ref="A1524:B1524" si="1600">A1356</f>
        <v>AUS</v>
      </c>
      <c r="B1524" t="str">
        <f t="shared" si="1600"/>
        <v>Australia</v>
      </c>
      <c r="C1524" s="6">
        <f t="shared" si="1593"/>
        <v>10</v>
      </c>
      <c r="E1524" t="str">
        <f t="shared" si="1545"/>
        <v>NatGrdExt_AUS_10</v>
      </c>
      <c r="F1524" s="17">
        <f t="shared" ca="1" si="1560"/>
        <v>20.433493150684932</v>
      </c>
      <c r="G1524" s="17">
        <f t="shared" ca="1" si="1597"/>
        <v>21.194041095890409</v>
      </c>
      <c r="H1524" s="17">
        <f t="shared" ca="1" si="1597"/>
        <v>22.192945205479454</v>
      </c>
      <c r="I1524" s="17">
        <f t="shared" ca="1" si="1597"/>
        <v>22.945753424657532</v>
      </c>
      <c r="J1524" s="17">
        <f t="shared" ca="1" si="1597"/>
        <v>23.691301369863009</v>
      </c>
      <c r="K1524" s="17">
        <f t="shared" ca="1" si="1597"/>
        <v>24.383904109589039</v>
      </c>
      <c r="L1524" s="17">
        <f t="shared" ca="1" si="1597"/>
        <v>25.034383561643835</v>
      </c>
      <c r="M1524" s="17">
        <f t="shared" ca="1" si="1597"/>
        <v>25.885136986301369</v>
      </c>
      <c r="N1524" s="17">
        <f t="shared" ca="1" si="1597"/>
        <v>26.427465753424656</v>
      </c>
      <c r="O1524" s="18">
        <v>3</v>
      </c>
      <c r="Q1524" s="19">
        <f t="shared" ca="1" si="1547"/>
        <v>38.545000000000002</v>
      </c>
      <c r="R1524" t="s">
        <v>69</v>
      </c>
      <c r="S1524">
        <v>2081</v>
      </c>
      <c r="T1524" s="17">
        <v>41.887999999999998</v>
      </c>
      <c r="U1524" s="17">
        <v>45.5</v>
      </c>
      <c r="V1524" s="17">
        <v>38.545000000000002</v>
      </c>
    </row>
    <row r="1525" spans="1:22" x14ac:dyDescent="0.45">
      <c r="A1525" t="str">
        <f t="shared" ref="A1525:B1525" si="1601">A1357</f>
        <v>AUT</v>
      </c>
      <c r="B1525" t="str">
        <f t="shared" si="1601"/>
        <v>Austria</v>
      </c>
      <c r="C1525" s="6">
        <f t="shared" si="1593"/>
        <v>10</v>
      </c>
      <c r="E1525" t="str">
        <f t="shared" si="1545"/>
        <v>NatGrdExt_AUT_10</v>
      </c>
      <c r="F1525" s="17">
        <f t="shared" ca="1" si="1560"/>
        <v>5.7489726027397259</v>
      </c>
      <c r="G1525" s="17">
        <f t="shared" ca="1" si="1597"/>
        <v>5.880342465753424</v>
      </c>
      <c r="H1525" s="17">
        <f t="shared" ca="1" si="1597"/>
        <v>5.9661643835616438</v>
      </c>
      <c r="I1525" s="17">
        <f t="shared" ca="1" si="1597"/>
        <v>5.9661643835616438</v>
      </c>
      <c r="J1525" s="17">
        <f t="shared" ca="1" si="1597"/>
        <v>5.9661643835616438</v>
      </c>
      <c r="K1525" s="17">
        <f t="shared" ca="1" si="1597"/>
        <v>5.9661643835616438</v>
      </c>
      <c r="L1525" s="17">
        <f t="shared" ca="1" si="1597"/>
        <v>5.9661643835616438</v>
      </c>
      <c r="M1525" s="17">
        <f t="shared" ca="1" si="1597"/>
        <v>5.9661643835616438</v>
      </c>
      <c r="N1525" s="17">
        <f t="shared" ca="1" si="1597"/>
        <v>5.9661643835616438</v>
      </c>
      <c r="O1525" s="18">
        <v>3</v>
      </c>
      <c r="Q1525" s="19">
        <f t="shared" ca="1" si="1547"/>
        <v>38.6</v>
      </c>
      <c r="R1525" t="s">
        <v>69</v>
      </c>
      <c r="S1525">
        <v>2082</v>
      </c>
      <c r="T1525" s="17">
        <v>41.787999999999997</v>
      </c>
      <c r="U1525" s="17">
        <v>45.521999999999998</v>
      </c>
      <c r="V1525" s="17">
        <v>38.6</v>
      </c>
    </row>
    <row r="1526" spans="1:22" x14ac:dyDescent="0.45">
      <c r="A1526" t="str">
        <f t="shared" ref="A1526:B1526" si="1602">A1358</f>
        <v>AZE</v>
      </c>
      <c r="B1526" t="str">
        <f t="shared" si="1602"/>
        <v>Azerbaijan</v>
      </c>
      <c r="C1526" s="6">
        <f t="shared" si="1593"/>
        <v>10</v>
      </c>
      <c r="E1526" t="str">
        <f t="shared" si="1545"/>
        <v>NatGrdExt_AZE_10</v>
      </c>
      <c r="F1526" s="17">
        <f t="shared" ca="1" si="1560"/>
        <v>1.5323287671232877</v>
      </c>
      <c r="G1526" s="17">
        <f t="shared" ca="1" si="1597"/>
        <v>1.6524657534246576</v>
      </c>
      <c r="H1526" s="17">
        <f t="shared" ca="1" si="1597"/>
        <v>1.8765068493150683</v>
      </c>
      <c r="I1526" s="17">
        <f t="shared" ca="1" si="1597"/>
        <v>2.0584246575342466</v>
      </c>
      <c r="J1526" s="17">
        <f t="shared" ca="1" si="1597"/>
        <v>2.1954109589041093</v>
      </c>
      <c r="K1526" s="17">
        <f t="shared" ca="1" si="1597"/>
        <v>2.3045890410958902</v>
      </c>
      <c r="L1526" s="17">
        <f t="shared" ca="1" si="1597"/>
        <v>2.3982876712328767</v>
      </c>
      <c r="M1526" s="17">
        <f t="shared" ca="1" si="1597"/>
        <v>2.4965753424657535</v>
      </c>
      <c r="N1526" s="17">
        <f t="shared" ca="1" si="1597"/>
        <v>2.5467123287671236</v>
      </c>
      <c r="O1526" s="18">
        <v>3</v>
      </c>
      <c r="Q1526" s="19">
        <f t="shared" ca="1" si="1547"/>
        <v>38.664999999999999</v>
      </c>
      <c r="R1526" t="s">
        <v>69</v>
      </c>
      <c r="S1526">
        <v>2083</v>
      </c>
      <c r="T1526" s="17">
        <v>41.683999999999997</v>
      </c>
      <c r="U1526" s="17">
        <v>45.545999999999999</v>
      </c>
      <c r="V1526" s="17">
        <v>38.664999999999999</v>
      </c>
    </row>
    <row r="1527" spans="1:22" x14ac:dyDescent="0.45">
      <c r="A1527" t="str">
        <f t="shared" ref="A1527:B1527" si="1603">A1359</f>
        <v>BDI</v>
      </c>
      <c r="B1527" t="str">
        <f t="shared" si="1603"/>
        <v>Burundi</v>
      </c>
      <c r="C1527" s="6">
        <f t="shared" si="1593"/>
        <v>10</v>
      </c>
      <c r="E1527" t="str">
        <f t="shared" si="1545"/>
        <v>NatGrdExt_BDI_10</v>
      </c>
      <c r="F1527" s="17">
        <f t="shared" ca="1" si="1560"/>
        <v>0.148013698630137</v>
      </c>
      <c r="G1527" s="17">
        <f t="shared" ca="1" si="1597"/>
        <v>0.20486301369863014</v>
      </c>
      <c r="H1527" s="17">
        <f t="shared" ca="1" si="1597"/>
        <v>0.37205479452054802</v>
      </c>
      <c r="I1527" s="17">
        <f t="shared" ca="1" si="1597"/>
        <v>0.64363013698630145</v>
      </c>
      <c r="J1527" s="17">
        <f t="shared" ca="1" si="1597"/>
        <v>1.0534246575342465</v>
      </c>
      <c r="K1527" s="17">
        <f t="shared" ca="1" si="1597"/>
        <v>1.6286301369863012</v>
      </c>
      <c r="L1527" s="17">
        <f t="shared" ca="1" si="1597"/>
        <v>2.3765753424657534</v>
      </c>
      <c r="M1527" s="17">
        <f t="shared" ca="1" si="1597"/>
        <v>3.2550684931506848</v>
      </c>
      <c r="N1527" s="17">
        <f t="shared" ca="1" si="1597"/>
        <v>3.7195890410958903</v>
      </c>
      <c r="O1527" s="18">
        <v>3</v>
      </c>
      <c r="Q1527" s="19">
        <f t="shared" ca="1" si="1547"/>
        <v>38.74</v>
      </c>
      <c r="R1527" t="s">
        <v>69</v>
      </c>
      <c r="S1527">
        <v>2084</v>
      </c>
      <c r="T1527" s="17">
        <v>41.576999999999998</v>
      </c>
      <c r="U1527" s="17">
        <v>45.575000000000003</v>
      </c>
      <c r="V1527" s="17">
        <v>38.74</v>
      </c>
    </row>
    <row r="1528" spans="1:22" x14ac:dyDescent="0.45">
      <c r="A1528" t="str">
        <f t="shared" ref="A1528:B1528" si="1604">A1360</f>
        <v>BEL</v>
      </c>
      <c r="B1528" t="str">
        <f t="shared" si="1604"/>
        <v>Belgium</v>
      </c>
      <c r="C1528" s="6">
        <f t="shared" si="1593"/>
        <v>10</v>
      </c>
      <c r="E1528" t="str">
        <f t="shared" si="1545"/>
        <v>NatGrdExt_BEL_10</v>
      </c>
      <c r="F1528" s="17">
        <f t="shared" ca="1" si="1560"/>
        <v>6.6592465753424648</v>
      </c>
      <c r="G1528" s="17">
        <f t="shared" ca="1" si="1597"/>
        <v>6.7611643835616437</v>
      </c>
      <c r="H1528" s="17">
        <f t="shared" ca="1" si="1597"/>
        <v>6.9099315068493148</v>
      </c>
      <c r="I1528" s="17">
        <f t="shared" ca="1" si="1597"/>
        <v>7.0231506849315064</v>
      </c>
      <c r="J1528" s="17">
        <f t="shared" ca="1" si="1597"/>
        <v>7.1644520547945207</v>
      </c>
      <c r="K1528" s="17">
        <f t="shared" ca="1" si="1597"/>
        <v>7.3662328767123286</v>
      </c>
      <c r="L1528" s="17">
        <f t="shared" ca="1" si="1597"/>
        <v>7.6411643835616436</v>
      </c>
      <c r="M1528" s="17">
        <f t="shared" ca="1" si="1597"/>
        <v>8.0050000000000008</v>
      </c>
      <c r="N1528" s="17">
        <f t="shared" ca="1" si="1597"/>
        <v>8.2186301369863006</v>
      </c>
      <c r="O1528" s="18">
        <v>3</v>
      </c>
      <c r="Q1528" s="19">
        <f t="shared" ca="1" si="1547"/>
        <v>38.825000000000003</v>
      </c>
      <c r="R1528" t="s">
        <v>69</v>
      </c>
      <c r="S1528">
        <v>2085</v>
      </c>
      <c r="T1528" s="17">
        <v>41.47</v>
      </c>
      <c r="U1528" s="17">
        <v>45.61</v>
      </c>
      <c r="V1528" s="17">
        <v>38.825000000000003</v>
      </c>
    </row>
    <row r="1529" spans="1:22" x14ac:dyDescent="0.45">
      <c r="A1529" t="str">
        <f t="shared" ref="A1529:B1529" si="1605">A1361</f>
        <v>BEN</v>
      </c>
      <c r="B1529" t="str">
        <f t="shared" si="1605"/>
        <v>Benin</v>
      </c>
      <c r="C1529" s="6">
        <f t="shared" si="1593"/>
        <v>10</v>
      </c>
      <c r="E1529" t="str">
        <f t="shared" si="1545"/>
        <v>NatGrdExt_BEN_10</v>
      </c>
      <c r="F1529" s="17">
        <f t="shared" ca="1" si="1560"/>
        <v>0.15835616438356162</v>
      </c>
      <c r="G1529" s="17">
        <f t="shared" ca="1" si="1597"/>
        <v>0.22013698630136985</v>
      </c>
      <c r="H1529" s="17">
        <f t="shared" ca="1" si="1597"/>
        <v>0.40835616438356165</v>
      </c>
      <c r="I1529" s="17">
        <f t="shared" ca="1" si="1597"/>
        <v>0.71876712328767123</v>
      </c>
      <c r="J1529" s="17">
        <f t="shared" ca="1" si="1597"/>
        <v>1.2016438356164385</v>
      </c>
      <c r="K1529" s="17">
        <f t="shared" ca="1" si="1597"/>
        <v>1.9004109589041094</v>
      </c>
      <c r="L1529" s="17">
        <f t="shared" ca="1" si="1597"/>
        <v>2.8280136986301367</v>
      </c>
      <c r="M1529" s="17">
        <f t="shared" ca="1" si="1597"/>
        <v>3.9462328767123291</v>
      </c>
      <c r="N1529" s="17">
        <f t="shared" ca="1" si="1597"/>
        <v>4.5497260273972611</v>
      </c>
      <c r="O1529" s="18">
        <v>3</v>
      </c>
      <c r="Q1529" s="19">
        <f t="shared" ca="1" si="1547"/>
        <v>38.918999999999997</v>
      </c>
      <c r="R1529" t="s">
        <v>69</v>
      </c>
      <c r="S1529">
        <v>2086</v>
      </c>
      <c r="T1529" s="17">
        <v>41.363</v>
      </c>
      <c r="U1529" s="17">
        <v>45.652000000000001</v>
      </c>
      <c r="V1529" s="17">
        <v>38.918999999999997</v>
      </c>
    </row>
    <row r="1530" spans="1:22" x14ac:dyDescent="0.45">
      <c r="A1530" t="str">
        <f t="shared" ref="A1530:B1530" si="1606">A1362</f>
        <v>BFA</v>
      </c>
      <c r="B1530" t="str">
        <f t="shared" si="1606"/>
        <v>Burkina Faso</v>
      </c>
      <c r="C1530" s="6">
        <f t="shared" si="1593"/>
        <v>10</v>
      </c>
      <c r="E1530" t="str">
        <f t="shared" si="1545"/>
        <v>NatGrdExt_BFA_10</v>
      </c>
      <c r="F1530" s="17">
        <f t="shared" ca="1" si="1560"/>
        <v>0.26116438356164384</v>
      </c>
      <c r="G1530" s="17">
        <f t="shared" ca="1" si="1597"/>
        <v>0.37616438356164383</v>
      </c>
      <c r="H1530" s="17">
        <f t="shared" ca="1" si="1597"/>
        <v>0.76205479452054792</v>
      </c>
      <c r="I1530" s="17">
        <f t="shared" ca="1" si="1597"/>
        <v>1.4677397260273972</v>
      </c>
      <c r="J1530" s="17">
        <f t="shared" ca="1" si="1597"/>
        <v>2.6732191780821921</v>
      </c>
      <c r="K1530" s="17">
        <f t="shared" ca="1" si="1597"/>
        <v>4.5792465753424656</v>
      </c>
      <c r="L1530" s="17">
        <f t="shared" ca="1" si="1597"/>
        <v>7.3489726027397255</v>
      </c>
      <c r="M1530" s="17">
        <f t="shared" ca="1" si="1597"/>
        <v>11.017739726027397</v>
      </c>
      <c r="N1530" s="17">
        <f t="shared" ca="1" si="1597"/>
        <v>13.140068493150686</v>
      </c>
      <c r="O1530" s="18">
        <v>3</v>
      </c>
      <c r="Q1530" s="19">
        <f t="shared" ca="1" si="1547"/>
        <v>39.021999999999998</v>
      </c>
      <c r="R1530" t="s">
        <v>69</v>
      </c>
      <c r="S1530">
        <v>2087</v>
      </c>
      <c r="T1530" s="17">
        <v>41.259</v>
      </c>
      <c r="U1530" s="17">
        <v>45.701999999999998</v>
      </c>
      <c r="V1530" s="17">
        <v>39.021999999999998</v>
      </c>
    </row>
    <row r="1531" spans="1:22" x14ac:dyDescent="0.45">
      <c r="A1531" t="str">
        <f t="shared" ref="A1531:B1531" si="1607">A1363</f>
        <v>BGD</v>
      </c>
      <c r="B1531" t="str">
        <f t="shared" si="1607"/>
        <v>Bangladesh</v>
      </c>
      <c r="C1531" s="6">
        <f t="shared" si="1593"/>
        <v>10</v>
      </c>
      <c r="E1531" t="str">
        <f t="shared" si="1545"/>
        <v>NatGrdExt_BGD_10</v>
      </c>
      <c r="F1531" s="17">
        <f t="shared" ca="1" si="1560"/>
        <v>8.4809589041095883</v>
      </c>
      <c r="G1531" s="17">
        <f t="shared" ref="G1531:N1540" ca="1" si="1608">MAX(F1531,SUMIFS($Q$5:$Q$19999,$R$5:$R$19999,RIGHT($A1531,3),$S$5:$S$19999,G$4)*VLOOKUP($C1531,$Y$5:$Z$15,2,FALSE)/8.76)+SUMIF($Y$5:$Y$15,$C1531,$AA$5:$AA$15)</f>
        <v>12.27849315068493</v>
      </c>
      <c r="H1531" s="17">
        <f t="shared" ca="1" si="1608"/>
        <v>22.836438356164383</v>
      </c>
      <c r="I1531" s="17">
        <f t="shared" ca="1" si="1608"/>
        <v>35.182534246575337</v>
      </c>
      <c r="J1531" s="17">
        <f t="shared" ca="1" si="1608"/>
        <v>45.755684931506849</v>
      </c>
      <c r="K1531" s="17">
        <f t="shared" ca="1" si="1608"/>
        <v>52.791095890410958</v>
      </c>
      <c r="L1531" s="17">
        <f t="shared" ca="1" si="1608"/>
        <v>57.026095890410957</v>
      </c>
      <c r="M1531" s="17">
        <f t="shared" ca="1" si="1608"/>
        <v>59.723287671232882</v>
      </c>
      <c r="N1531" s="17">
        <f t="shared" ca="1" si="1608"/>
        <v>60.84972602739726</v>
      </c>
      <c r="O1531" s="18">
        <v>3</v>
      </c>
      <c r="Q1531" s="19">
        <f t="shared" ca="1" si="1547"/>
        <v>39.131999999999998</v>
      </c>
      <c r="R1531" t="s">
        <v>69</v>
      </c>
      <c r="S1531">
        <v>2088</v>
      </c>
      <c r="T1531" s="17">
        <v>41.156999999999996</v>
      </c>
      <c r="U1531" s="17">
        <v>45.756999999999998</v>
      </c>
      <c r="V1531" s="17">
        <v>39.131999999999998</v>
      </c>
    </row>
    <row r="1532" spans="1:22" x14ac:dyDescent="0.45">
      <c r="A1532" t="str">
        <f t="shared" ref="A1532:B1532" si="1609">A1364</f>
        <v>BGR</v>
      </c>
      <c r="B1532" t="str">
        <f t="shared" si="1609"/>
        <v>Bulgaria</v>
      </c>
      <c r="C1532" s="6">
        <f t="shared" si="1593"/>
        <v>10</v>
      </c>
      <c r="E1532" t="str">
        <f t="shared" si="1545"/>
        <v>NatGrdExt_BGR_10</v>
      </c>
      <c r="F1532" s="17">
        <f t="shared" ca="1" si="1560"/>
        <v>2.2849999999999997</v>
      </c>
      <c r="G1532" s="17">
        <f t="shared" ca="1" si="1608"/>
        <v>2.2849999999999997</v>
      </c>
      <c r="H1532" s="17">
        <f t="shared" ca="1" si="1608"/>
        <v>2.2849999999999997</v>
      </c>
      <c r="I1532" s="17">
        <f t="shared" ca="1" si="1608"/>
        <v>2.2849999999999997</v>
      </c>
      <c r="J1532" s="17">
        <f t="shared" ca="1" si="1608"/>
        <v>2.2849999999999997</v>
      </c>
      <c r="K1532" s="17">
        <f t="shared" ca="1" si="1608"/>
        <v>2.2849999999999997</v>
      </c>
      <c r="L1532" s="17">
        <f t="shared" ca="1" si="1608"/>
        <v>2.2849999999999997</v>
      </c>
      <c r="M1532" s="17">
        <f t="shared" ca="1" si="1608"/>
        <v>2.2849999999999997</v>
      </c>
      <c r="N1532" s="17">
        <f t="shared" ca="1" si="1608"/>
        <v>2.2935616438356159</v>
      </c>
      <c r="O1532" s="18">
        <v>3</v>
      </c>
      <c r="Q1532" s="19">
        <f t="shared" ca="1" si="1547"/>
        <v>39.247999999999998</v>
      </c>
      <c r="R1532" t="s">
        <v>69</v>
      </c>
      <c r="S1532">
        <v>2089</v>
      </c>
      <c r="T1532" s="17">
        <v>41.06</v>
      </c>
      <c r="U1532" s="17">
        <v>45.817999999999998</v>
      </c>
      <c r="V1532" s="17">
        <v>39.247999999999998</v>
      </c>
    </row>
    <row r="1533" spans="1:22" x14ac:dyDescent="0.45">
      <c r="A1533" t="str">
        <f t="shared" ref="A1533:B1533" si="1610">A1365</f>
        <v>BHR</v>
      </c>
      <c r="B1533" t="str">
        <f t="shared" si="1610"/>
        <v>Bahrain</v>
      </c>
      <c r="C1533" s="6">
        <f t="shared" si="1593"/>
        <v>10</v>
      </c>
      <c r="E1533" t="str">
        <f t="shared" si="1545"/>
        <v>NatGrdExt_BHR_10</v>
      </c>
      <c r="F1533" s="17">
        <f t="shared" ca="1" si="1560"/>
        <v>2.2980821917808218</v>
      </c>
      <c r="G1533" s="17">
        <f t="shared" ca="1" si="1608"/>
        <v>2.3269863013698626</v>
      </c>
      <c r="H1533" s="17">
        <f t="shared" ca="1" si="1608"/>
        <v>2.472808219178082</v>
      </c>
      <c r="I1533" s="17">
        <f t="shared" ca="1" si="1608"/>
        <v>2.5767123287671234</v>
      </c>
      <c r="J1533" s="17">
        <f t="shared" ca="1" si="1608"/>
        <v>2.6119178082191779</v>
      </c>
      <c r="K1533" s="17">
        <f t="shared" ca="1" si="1608"/>
        <v>2.6279452054794521</v>
      </c>
      <c r="L1533" s="17">
        <f t="shared" ca="1" si="1608"/>
        <v>2.6369178082191782</v>
      </c>
      <c r="M1533" s="17">
        <f t="shared" ca="1" si="1608"/>
        <v>2.6965068493150683</v>
      </c>
      <c r="N1533" s="17">
        <f t="shared" ca="1" si="1608"/>
        <v>2.740479452054795</v>
      </c>
      <c r="O1533" s="18">
        <v>3</v>
      </c>
      <c r="Q1533" s="19">
        <f t="shared" ca="1" si="1547"/>
        <v>39.369</v>
      </c>
      <c r="R1533" t="s">
        <v>69</v>
      </c>
      <c r="S1533">
        <v>2090</v>
      </c>
      <c r="T1533" s="17">
        <v>40.968000000000004</v>
      </c>
      <c r="U1533" s="17">
        <v>45.881999999999998</v>
      </c>
      <c r="V1533" s="17">
        <v>39.369</v>
      </c>
    </row>
    <row r="1534" spans="1:22" x14ac:dyDescent="0.45">
      <c r="A1534" t="str">
        <f t="shared" ref="A1534:B1534" si="1611">A1366</f>
        <v>BHS</v>
      </c>
      <c r="B1534" t="str">
        <f t="shared" si="1611"/>
        <v>The Bahamas</v>
      </c>
      <c r="C1534" s="6">
        <f t="shared" si="1593"/>
        <v>10</v>
      </c>
      <c r="E1534" t="str">
        <f t="shared" si="1545"/>
        <v>NatGrdExt_BHS_10</v>
      </c>
      <c r="F1534" s="17">
        <f t="shared" ca="1" si="1560"/>
        <v>0.16020547945205479</v>
      </c>
      <c r="G1534" s="17">
        <f t="shared" ca="1" si="1608"/>
        <v>0.16589041095890411</v>
      </c>
      <c r="H1534" s="17">
        <f t="shared" ca="1" si="1608"/>
        <v>0.17321917808219178</v>
      </c>
      <c r="I1534" s="17">
        <f t="shared" ca="1" si="1608"/>
        <v>0.17602739726027394</v>
      </c>
      <c r="J1534" s="17">
        <f t="shared" ca="1" si="1608"/>
        <v>0.17602739726027394</v>
      </c>
      <c r="K1534" s="17">
        <f t="shared" ca="1" si="1608"/>
        <v>0.17602739726027394</v>
      </c>
      <c r="L1534" s="17">
        <f t="shared" ca="1" si="1608"/>
        <v>0.17602739726027394</v>
      </c>
      <c r="M1534" s="17">
        <f t="shared" ca="1" si="1608"/>
        <v>0.17602739726027394</v>
      </c>
      <c r="N1534" s="17">
        <f t="shared" ca="1" si="1608"/>
        <v>0.17602739726027394</v>
      </c>
      <c r="O1534" s="18">
        <v>3</v>
      </c>
      <c r="Q1534" s="19">
        <f t="shared" ca="1" si="1547"/>
        <v>39.493000000000002</v>
      </c>
      <c r="R1534" t="s">
        <v>69</v>
      </c>
      <c r="S1534">
        <v>2091</v>
      </c>
      <c r="T1534" s="17">
        <v>40.883000000000003</v>
      </c>
      <c r="U1534" s="17">
        <v>45.95</v>
      </c>
      <c r="V1534" s="17">
        <v>39.493000000000002</v>
      </c>
    </row>
    <row r="1535" spans="1:22" x14ac:dyDescent="0.45">
      <c r="A1535" t="str">
        <f t="shared" ref="A1535:B1535" si="1612">A1367</f>
        <v>BIH</v>
      </c>
      <c r="B1535" t="str">
        <f t="shared" si="1612"/>
        <v>Bosnia and Herzegovina</v>
      </c>
      <c r="C1535" s="6">
        <f t="shared" si="1593"/>
        <v>10</v>
      </c>
      <c r="E1535" t="str">
        <f t="shared" si="1545"/>
        <v>NatGrdExt_BIH_10</v>
      </c>
      <c r="F1535" s="17">
        <f t="shared" ca="1" si="1560"/>
        <v>1.297191780821918</v>
      </c>
      <c r="G1535" s="17">
        <f t="shared" ca="1" si="1608"/>
        <v>1.5182191780821919</v>
      </c>
      <c r="H1535" s="17">
        <f t="shared" ca="1" si="1608"/>
        <v>1.9391095890410959</v>
      </c>
      <c r="I1535" s="17">
        <f t="shared" ca="1" si="1608"/>
        <v>2.246986301369863</v>
      </c>
      <c r="J1535" s="17">
        <f t="shared" ca="1" si="1608"/>
        <v>2.4472602739726028</v>
      </c>
      <c r="K1535" s="17">
        <f t="shared" ca="1" si="1608"/>
        <v>2.5604109589041095</v>
      </c>
      <c r="L1535" s="17">
        <f t="shared" ca="1" si="1608"/>
        <v>2.6069863013698629</v>
      </c>
      <c r="M1535" s="17">
        <f t="shared" ca="1" si="1608"/>
        <v>2.6456849315068496</v>
      </c>
      <c r="N1535" s="17">
        <f t="shared" ca="1" si="1608"/>
        <v>2.669931506849315</v>
      </c>
      <c r="O1535" s="18">
        <v>3</v>
      </c>
      <c r="Q1535" s="19">
        <f t="shared" ca="1" si="1547"/>
        <v>39.619999999999997</v>
      </c>
      <c r="R1535" t="s">
        <v>69</v>
      </c>
      <c r="S1535">
        <v>2092</v>
      </c>
      <c r="T1535" s="17">
        <v>40.804000000000002</v>
      </c>
      <c r="U1535" s="17">
        <v>46.021000000000001</v>
      </c>
      <c r="V1535" s="17">
        <v>39.619999999999997</v>
      </c>
    </row>
    <row r="1536" spans="1:22" x14ac:dyDescent="0.45">
      <c r="A1536" t="str">
        <f t="shared" ref="A1536:B1536" si="1613">A1368</f>
        <v>BLR</v>
      </c>
      <c r="B1536" t="str">
        <f t="shared" si="1613"/>
        <v>Belarus</v>
      </c>
      <c r="C1536" s="6">
        <f t="shared" si="1593"/>
        <v>10</v>
      </c>
      <c r="E1536" t="str">
        <f t="shared" si="1545"/>
        <v>NatGrdExt_BLR_10</v>
      </c>
      <c r="F1536" s="17">
        <f t="shared" ca="1" si="1560"/>
        <v>2.4570547945205479</v>
      </c>
      <c r="G1536" s="17">
        <f t="shared" ca="1" si="1608"/>
        <v>2.4610273972602736</v>
      </c>
      <c r="H1536" s="17">
        <f t="shared" ca="1" si="1608"/>
        <v>2.4610273972602736</v>
      </c>
      <c r="I1536" s="17">
        <f t="shared" ca="1" si="1608"/>
        <v>2.4676712328767123</v>
      </c>
      <c r="J1536" s="17">
        <f t="shared" ca="1" si="1608"/>
        <v>2.4676712328767123</v>
      </c>
      <c r="K1536" s="17">
        <f t="shared" ca="1" si="1608"/>
        <v>2.4676712328767123</v>
      </c>
      <c r="L1536" s="17">
        <f t="shared" ca="1" si="1608"/>
        <v>2.4967123287671233</v>
      </c>
      <c r="M1536" s="17">
        <f t="shared" ca="1" si="1608"/>
        <v>2.5558904109589045</v>
      </c>
      <c r="N1536" s="17">
        <f t="shared" ca="1" si="1608"/>
        <v>2.5926712328767123</v>
      </c>
      <c r="O1536" s="18">
        <v>3</v>
      </c>
      <c r="Q1536" s="19">
        <f t="shared" ca="1" si="1547"/>
        <v>39.749000000000002</v>
      </c>
      <c r="R1536" t="s">
        <v>69</v>
      </c>
      <c r="S1536">
        <v>2093</v>
      </c>
      <c r="T1536" s="17">
        <v>40.731999999999999</v>
      </c>
      <c r="U1536" s="17">
        <v>46.093000000000004</v>
      </c>
      <c r="V1536" s="17">
        <v>39.749000000000002</v>
      </c>
    </row>
    <row r="1537" spans="1:22" x14ac:dyDescent="0.45">
      <c r="A1537" t="str">
        <f t="shared" ref="A1537:B1537" si="1614">A1369</f>
        <v>BLZ</v>
      </c>
      <c r="B1537" t="str">
        <f t="shared" si="1614"/>
        <v>Belize</v>
      </c>
      <c r="C1537" s="6">
        <f t="shared" si="1593"/>
        <v>10</v>
      </c>
      <c r="E1537" t="str">
        <f t="shared" si="1545"/>
        <v>NatGrdExt_BLZ_10</v>
      </c>
      <c r="F1537" s="17">
        <f t="shared" ca="1" si="1560"/>
        <v>0.16849315068493151</v>
      </c>
      <c r="G1537" s="17">
        <f t="shared" ca="1" si="1608"/>
        <v>0.18438356164383563</v>
      </c>
      <c r="H1537" s="17">
        <f t="shared" ca="1" si="1608"/>
        <v>0.21684931506849314</v>
      </c>
      <c r="I1537" s="17">
        <f t="shared" ca="1" si="1608"/>
        <v>0.24952054794520548</v>
      </c>
      <c r="J1537" s="17">
        <f t="shared" ca="1" si="1608"/>
        <v>0.28205479452054799</v>
      </c>
      <c r="K1537" s="17">
        <f t="shared" ca="1" si="1608"/>
        <v>0.31458904109589042</v>
      </c>
      <c r="L1537" s="17">
        <f t="shared" ca="1" si="1608"/>
        <v>0.34554794520547943</v>
      </c>
      <c r="M1537" s="17">
        <f t="shared" ca="1" si="1608"/>
        <v>0.37438356164383563</v>
      </c>
      <c r="N1537" s="17">
        <f t="shared" ca="1" si="1608"/>
        <v>0.38897260273972606</v>
      </c>
      <c r="O1537" s="18">
        <v>3</v>
      </c>
      <c r="Q1537" s="19">
        <f t="shared" ca="1" si="1547"/>
        <v>39.880000000000003</v>
      </c>
      <c r="R1537" t="s">
        <v>69</v>
      </c>
      <c r="S1537">
        <v>2094</v>
      </c>
      <c r="T1537" s="17">
        <v>40.664999999999999</v>
      </c>
      <c r="U1537" s="17">
        <v>46.165999999999997</v>
      </c>
      <c r="V1537" s="17">
        <v>39.880000000000003</v>
      </c>
    </row>
    <row r="1538" spans="1:22" x14ac:dyDescent="0.45">
      <c r="A1538" t="str">
        <f t="shared" ref="A1538:B1538" si="1615">A1370</f>
        <v>BOL</v>
      </c>
      <c r="B1538" t="str">
        <f t="shared" si="1615"/>
        <v>Bolivia</v>
      </c>
      <c r="C1538" s="6">
        <f t="shared" si="1593"/>
        <v>10</v>
      </c>
      <c r="E1538" t="str">
        <f t="shared" si="1545"/>
        <v>NatGrdExt_BOL_10</v>
      </c>
      <c r="F1538" s="17">
        <f t="shared" ca="1" si="1560"/>
        <v>0.85349315068493148</v>
      </c>
      <c r="G1538" s="17">
        <f t="shared" ca="1" si="1608"/>
        <v>1.0904109589041096</v>
      </c>
      <c r="H1538" s="17">
        <f t="shared" ca="1" si="1608"/>
        <v>1.7429452054794519</v>
      </c>
      <c r="I1538" s="17">
        <f t="shared" ca="1" si="1608"/>
        <v>2.6708219178082193</v>
      </c>
      <c r="J1538" s="17">
        <f t="shared" ca="1" si="1608"/>
        <v>3.9100684931506851</v>
      </c>
      <c r="K1538" s="17">
        <f t="shared" ca="1" si="1608"/>
        <v>5.4325342465753428</v>
      </c>
      <c r="L1538" s="17">
        <f t="shared" ca="1" si="1608"/>
        <v>7.1758904109589041</v>
      </c>
      <c r="M1538" s="17">
        <f t="shared" ca="1" si="1608"/>
        <v>9.0415753424657535</v>
      </c>
      <c r="N1538" s="17">
        <f t="shared" ca="1" si="1608"/>
        <v>9.9848630136986305</v>
      </c>
      <c r="O1538" s="18">
        <v>3</v>
      </c>
      <c r="Q1538" s="19">
        <f t="shared" ca="1" si="1547"/>
        <v>40.011000000000003</v>
      </c>
      <c r="R1538" t="s">
        <v>69</v>
      </c>
      <c r="S1538">
        <v>2095</v>
      </c>
      <c r="T1538" s="17">
        <v>40.603000000000002</v>
      </c>
      <c r="U1538" s="17">
        <v>46.238999999999997</v>
      </c>
      <c r="V1538" s="17">
        <v>40.011000000000003</v>
      </c>
    </row>
    <row r="1539" spans="1:22" x14ac:dyDescent="0.45">
      <c r="A1539" t="str">
        <f t="shared" ref="A1539:B1539" si="1616">A1371</f>
        <v>BRA</v>
      </c>
      <c r="B1539" t="str">
        <f t="shared" si="1616"/>
        <v>Brazil</v>
      </c>
      <c r="C1539" s="6">
        <f t="shared" si="1593"/>
        <v>10</v>
      </c>
      <c r="E1539" t="str">
        <f t="shared" si="1545"/>
        <v>NatGrdExt_BRA_10</v>
      </c>
      <c r="F1539" s="17">
        <f t="shared" ca="1" si="1560"/>
        <v>46.798698630136983</v>
      </c>
      <c r="G1539" s="17">
        <f t="shared" ca="1" si="1608"/>
        <v>51.770342465753423</v>
      </c>
      <c r="H1539" s="17">
        <f t="shared" ca="1" si="1608"/>
        <v>60.572191780821917</v>
      </c>
      <c r="I1539" s="17">
        <f t="shared" ca="1" si="1608"/>
        <v>67.148287671232865</v>
      </c>
      <c r="J1539" s="17">
        <f t="shared" ca="1" si="1608"/>
        <v>71.451369863013696</v>
      </c>
      <c r="K1539" s="17">
        <f t="shared" ca="1" si="1608"/>
        <v>73.993835616438346</v>
      </c>
      <c r="L1539" s="17">
        <f t="shared" ca="1" si="1608"/>
        <v>75.604794520547941</v>
      </c>
      <c r="M1539" s="17">
        <f t="shared" ca="1" si="1608"/>
        <v>77</v>
      </c>
      <c r="N1539" s="17">
        <f t="shared" ca="1" si="1608"/>
        <v>77.8</v>
      </c>
      <c r="O1539" s="18">
        <v>3</v>
      </c>
      <c r="Q1539" s="19">
        <f t="shared" ca="1" si="1547"/>
        <v>40.142000000000003</v>
      </c>
      <c r="R1539" t="s">
        <v>69</v>
      </c>
      <c r="S1539">
        <v>2096</v>
      </c>
      <c r="T1539" s="17">
        <v>40.545000000000002</v>
      </c>
      <c r="U1539" s="17">
        <v>46.311999999999998</v>
      </c>
      <c r="V1539" s="17">
        <v>40.142000000000003</v>
      </c>
    </row>
    <row r="1540" spans="1:22" x14ac:dyDescent="0.45">
      <c r="A1540" t="str">
        <f t="shared" ref="A1540:B1540" si="1617">A1372</f>
        <v>BRN</v>
      </c>
      <c r="B1540" t="str">
        <f t="shared" si="1617"/>
        <v>Brunei</v>
      </c>
      <c r="C1540" s="6">
        <f t="shared" si="1593"/>
        <v>10</v>
      </c>
      <c r="E1540" t="str">
        <f t="shared" si="1545"/>
        <v>NatGrdExt_BRN_10</v>
      </c>
      <c r="F1540" s="17">
        <f t="shared" ca="1" si="1560"/>
        <v>0.30321917808219173</v>
      </c>
      <c r="G1540" s="17">
        <f t="shared" ca="1" si="1608"/>
        <v>0.32109589041095887</v>
      </c>
      <c r="H1540" s="17">
        <f t="shared" ca="1" si="1608"/>
        <v>0.3498630136986301</v>
      </c>
      <c r="I1540" s="17">
        <f t="shared" ca="1" si="1608"/>
        <v>0.3707534246575343</v>
      </c>
      <c r="J1540" s="17">
        <f t="shared" ca="1" si="1608"/>
        <v>0.38664383561643834</v>
      </c>
      <c r="K1540" s="17">
        <f t="shared" ca="1" si="1608"/>
        <v>0.39773972602739727</v>
      </c>
      <c r="L1540" s="17">
        <f t="shared" ca="1" si="1608"/>
        <v>0.40849315068493153</v>
      </c>
      <c r="M1540" s="17">
        <f t="shared" ca="1" si="1608"/>
        <v>0.42267123287671232</v>
      </c>
      <c r="N1540" s="17">
        <f t="shared" ca="1" si="1608"/>
        <v>0.43130136986301365</v>
      </c>
      <c r="O1540" s="18">
        <v>3</v>
      </c>
      <c r="Q1540" s="19">
        <f t="shared" ca="1" si="1547"/>
        <v>40.273000000000003</v>
      </c>
      <c r="R1540" t="s">
        <v>69</v>
      </c>
      <c r="S1540">
        <v>2097</v>
      </c>
      <c r="T1540" s="17">
        <v>40.491999999999997</v>
      </c>
      <c r="U1540" s="17">
        <v>46.384999999999998</v>
      </c>
      <c r="V1540" s="17">
        <v>40.273000000000003</v>
      </c>
    </row>
    <row r="1541" spans="1:22" x14ac:dyDescent="0.45">
      <c r="A1541" t="str">
        <f t="shared" ref="A1541:B1541" si="1618">A1373</f>
        <v>BTN</v>
      </c>
      <c r="B1541" t="str">
        <f t="shared" si="1618"/>
        <v>Bhutan</v>
      </c>
      <c r="C1541" s="6">
        <f t="shared" si="1593"/>
        <v>10</v>
      </c>
      <c r="E1541" t="str">
        <f t="shared" ref="E1541:E1604" si="1619">"NatGrdExt_"&amp;A1541&amp;"_"&amp;C1541</f>
        <v>NatGrdExt_BTN_10</v>
      </c>
      <c r="F1541" s="17">
        <f t="shared" ca="1" si="1560"/>
        <v>3.2808219178082194E-2</v>
      </c>
      <c r="G1541" s="17">
        <f t="shared" ref="G1541:N1550" ca="1" si="1620">MAX(F1541,SUMIFS($Q$5:$Q$19999,$R$5:$R$19999,RIGHT($A1541,3),$S$5:$S$19999,G$4)*VLOOKUP($C1541,$Y$5:$Z$15,2,FALSE)/8.76)+SUMIF($Y$5:$Y$15,$C1541,$AA$5:$AA$15)</f>
        <v>4.0273972602739724E-2</v>
      </c>
      <c r="H1541" s="17">
        <f t="shared" ca="1" si="1620"/>
        <v>5.917808219178082E-2</v>
      </c>
      <c r="I1541" s="17">
        <f t="shared" ca="1" si="1620"/>
        <v>8.3835616438356159E-2</v>
      </c>
      <c r="J1541" s="17">
        <f t="shared" ca="1" si="1620"/>
        <v>0.11424657534246574</v>
      </c>
      <c r="K1541" s="17">
        <f t="shared" ca="1" si="1620"/>
        <v>0.14821917808219179</v>
      </c>
      <c r="L1541" s="17">
        <f t="shared" ca="1" si="1620"/>
        <v>0.18417808219178081</v>
      </c>
      <c r="M1541" s="17">
        <f t="shared" ca="1" si="1620"/>
        <v>0.22191780821917809</v>
      </c>
      <c r="N1541" s="17">
        <f t="shared" ca="1" si="1620"/>
        <v>0.24123287671232876</v>
      </c>
      <c r="O1541" s="18">
        <v>3</v>
      </c>
      <c r="Q1541" s="19">
        <f t="shared" ca="1" si="1547"/>
        <v>40.402000000000001</v>
      </c>
      <c r="R1541" t="s">
        <v>69</v>
      </c>
      <c r="S1541">
        <v>2098</v>
      </c>
      <c r="T1541" s="17">
        <v>40.442999999999998</v>
      </c>
      <c r="U1541" s="17">
        <v>46.454999999999998</v>
      </c>
      <c r="V1541" s="17">
        <v>40.402000000000001</v>
      </c>
    </row>
    <row r="1542" spans="1:22" x14ac:dyDescent="0.45">
      <c r="A1542" t="str">
        <f t="shared" ref="A1542:B1542" si="1621">A1374</f>
        <v>BWA</v>
      </c>
      <c r="B1542" t="str">
        <f t="shared" si="1621"/>
        <v>Botswana</v>
      </c>
      <c r="C1542" s="6">
        <f t="shared" si="1593"/>
        <v>10</v>
      </c>
      <c r="E1542" t="str">
        <f t="shared" si="1619"/>
        <v>NatGrdExt_BWA_10</v>
      </c>
      <c r="F1542" s="17">
        <f t="shared" ca="1" si="1560"/>
        <v>0.38924657534246571</v>
      </c>
      <c r="G1542" s="17">
        <f t="shared" ca="1" si="1620"/>
        <v>0.45773972602739721</v>
      </c>
      <c r="H1542" s="17">
        <f t="shared" ca="1" si="1620"/>
        <v>0.59150684931506847</v>
      </c>
      <c r="I1542" s="17">
        <f t="shared" ca="1" si="1620"/>
        <v>0.71294520547945206</v>
      </c>
      <c r="J1542" s="17">
        <f t="shared" ca="1" si="1620"/>
        <v>0.81075342465753419</v>
      </c>
      <c r="K1542" s="17">
        <f t="shared" ca="1" si="1620"/>
        <v>0.87931506849315055</v>
      </c>
      <c r="L1542" s="17">
        <f t="shared" ca="1" si="1620"/>
        <v>0.92684931506849311</v>
      </c>
      <c r="M1542" s="17">
        <f t="shared" ca="1" si="1620"/>
        <v>0.96006849315068488</v>
      </c>
      <c r="N1542" s="17">
        <f t="shared" ca="1" si="1620"/>
        <v>0.97116438356164392</v>
      </c>
      <c r="O1542" s="18">
        <v>3</v>
      </c>
      <c r="Q1542" s="19">
        <f t="shared" ref="Q1542:Q1605" ca="1" si="1622">OFFSET(S1542,0,MATCH($Q$3,$T$4:$V$4,0))</f>
        <v>40.529000000000003</v>
      </c>
      <c r="R1542" t="s">
        <v>69</v>
      </c>
      <c r="S1542">
        <v>2099</v>
      </c>
      <c r="T1542" s="17">
        <v>40.396999999999998</v>
      </c>
      <c r="U1542" s="17">
        <v>46.524000000000001</v>
      </c>
      <c r="V1542" s="17">
        <v>40.529000000000003</v>
      </c>
    </row>
    <row r="1543" spans="1:22" x14ac:dyDescent="0.45">
      <c r="A1543" t="str">
        <f t="shared" ref="A1543:B1543" si="1623">A1375</f>
        <v>CAF</v>
      </c>
      <c r="B1543" t="str">
        <f t="shared" si="1623"/>
        <v>Central African Republic</v>
      </c>
      <c r="C1543" s="6">
        <f t="shared" si="1593"/>
        <v>10</v>
      </c>
      <c r="E1543" t="str">
        <f t="shared" si="1619"/>
        <v>NatGrdExt_CAF_10</v>
      </c>
      <c r="F1543" s="17">
        <f t="shared" ca="1" si="1560"/>
        <v>5.7945205479452047E-2</v>
      </c>
      <c r="G1543" s="17">
        <f t="shared" ca="1" si="1620"/>
        <v>7.9794520547945197E-2</v>
      </c>
      <c r="H1543" s="17">
        <f t="shared" ca="1" si="1620"/>
        <v>0.14493150684931508</v>
      </c>
      <c r="I1543" s="17">
        <f t="shared" ca="1" si="1620"/>
        <v>0.24952054794520548</v>
      </c>
      <c r="J1543" s="17">
        <f t="shared" ca="1" si="1620"/>
        <v>0.40924657534246572</v>
      </c>
      <c r="K1543" s="17">
        <f t="shared" ca="1" si="1620"/>
        <v>0.63376712328767126</v>
      </c>
      <c r="L1543" s="17">
        <f t="shared" ca="1" si="1620"/>
        <v>0.92267123287671227</v>
      </c>
      <c r="M1543" s="17">
        <f t="shared" ca="1" si="1620"/>
        <v>1.2610273972602739</v>
      </c>
      <c r="N1543" s="17">
        <f t="shared" ca="1" si="1620"/>
        <v>1.439178082191781</v>
      </c>
      <c r="O1543" s="18">
        <v>3</v>
      </c>
      <c r="Q1543" s="19">
        <f t="shared" ca="1" si="1622"/>
        <v>40.654000000000003</v>
      </c>
      <c r="R1543" t="s">
        <v>69</v>
      </c>
      <c r="S1543">
        <v>2100</v>
      </c>
      <c r="T1543" s="17">
        <v>40.353999999999999</v>
      </c>
      <c r="U1543" s="17">
        <v>46.588999999999999</v>
      </c>
      <c r="V1543" s="17">
        <v>40.654000000000003</v>
      </c>
    </row>
    <row r="1544" spans="1:22" x14ac:dyDescent="0.45">
      <c r="A1544" t="str">
        <f t="shared" ref="A1544:B1544" si="1624">A1376</f>
        <v>CAN</v>
      </c>
      <c r="B1544" t="str">
        <f t="shared" si="1624"/>
        <v>Canada</v>
      </c>
      <c r="C1544" s="6">
        <f t="shared" si="1593"/>
        <v>10</v>
      </c>
      <c r="E1544" t="str">
        <f t="shared" si="1619"/>
        <v>NatGrdExt_CAN_10</v>
      </c>
      <c r="F1544" s="17">
        <f t="shared" ca="1" si="1560"/>
        <v>44.305616438356161</v>
      </c>
      <c r="G1544" s="17">
        <f t="shared" ca="1" si="1620"/>
        <v>45.054452054794517</v>
      </c>
      <c r="H1544" s="17">
        <f t="shared" ca="1" si="1620"/>
        <v>45.548767123287668</v>
      </c>
      <c r="I1544" s="17">
        <f t="shared" ca="1" si="1620"/>
        <v>45.652945205479455</v>
      </c>
      <c r="J1544" s="17">
        <f t="shared" ca="1" si="1620"/>
        <v>45.961917808219177</v>
      </c>
      <c r="K1544" s="17">
        <f t="shared" ca="1" si="1620"/>
        <v>46.620136986301375</v>
      </c>
      <c r="L1544" s="17">
        <f t="shared" ca="1" si="1620"/>
        <v>47.490753424657534</v>
      </c>
      <c r="M1544" s="17">
        <f t="shared" ca="1" si="1620"/>
        <v>48.827739726027396</v>
      </c>
      <c r="N1544" s="17">
        <f t="shared" ca="1" si="1620"/>
        <v>49.761917808219181</v>
      </c>
      <c r="O1544" s="18">
        <v>3</v>
      </c>
      <c r="Q1544" s="19">
        <f t="shared" ca="1" si="1622"/>
        <v>2.2080000000000002</v>
      </c>
      <c r="R1544" t="s">
        <v>70</v>
      </c>
      <c r="S1544">
        <v>2020</v>
      </c>
      <c r="T1544" s="17">
        <v>2.2080000000000002</v>
      </c>
      <c r="U1544" s="17">
        <v>2.2080000000000002</v>
      </c>
      <c r="V1544" s="17">
        <v>2.2080000000000002</v>
      </c>
    </row>
    <row r="1545" spans="1:22" x14ac:dyDescent="0.45">
      <c r="A1545" t="str">
        <f t="shared" ref="A1545:B1545" si="1625">A1377</f>
        <v>CHE</v>
      </c>
      <c r="B1545" t="str">
        <f t="shared" si="1625"/>
        <v>Switzerland</v>
      </c>
      <c r="C1545" s="6">
        <f t="shared" si="1593"/>
        <v>10</v>
      </c>
      <c r="E1545" t="str">
        <f t="shared" si="1619"/>
        <v>NatGrdExt_CHE_10</v>
      </c>
      <c r="F1545" s="17">
        <f t="shared" ca="1" si="1560"/>
        <v>5.005684931506849</v>
      </c>
      <c r="G1545" s="17">
        <f t="shared" ca="1" si="1620"/>
        <v>5.0981506849315075</v>
      </c>
      <c r="H1545" s="17">
        <f t="shared" ca="1" si="1620"/>
        <v>5.1706164383561637</v>
      </c>
      <c r="I1545" s="17">
        <f t="shared" ca="1" si="1620"/>
        <v>5.192602739726027</v>
      </c>
      <c r="J1545" s="17">
        <f t="shared" ca="1" si="1620"/>
        <v>5.1942465753424658</v>
      </c>
      <c r="K1545" s="17">
        <f t="shared" ca="1" si="1620"/>
        <v>5.2179452054794524</v>
      </c>
      <c r="L1545" s="17">
        <f t="shared" ca="1" si="1620"/>
        <v>5.287808219178082</v>
      </c>
      <c r="M1545" s="17">
        <f t="shared" ca="1" si="1620"/>
        <v>5.4454794520547951</v>
      </c>
      <c r="N1545" s="17">
        <f t="shared" ca="1" si="1620"/>
        <v>5.566095890410959</v>
      </c>
      <c r="O1545" s="18">
        <v>3</v>
      </c>
      <c r="Q1545" s="19">
        <f t="shared" ca="1" si="1622"/>
        <v>2.2360000000000002</v>
      </c>
      <c r="R1545" t="s">
        <v>70</v>
      </c>
      <c r="S1545">
        <v>2021</v>
      </c>
      <c r="T1545" s="17">
        <v>2.2360000000000002</v>
      </c>
      <c r="U1545" s="17">
        <v>2.2360000000000002</v>
      </c>
      <c r="V1545" s="17">
        <v>2.2360000000000002</v>
      </c>
    </row>
    <row r="1546" spans="1:22" x14ac:dyDescent="0.45">
      <c r="A1546" t="str">
        <f t="shared" ref="A1546:B1546" si="1626">A1378</f>
        <v>CHL</v>
      </c>
      <c r="B1546" t="str">
        <f t="shared" si="1626"/>
        <v>Chile</v>
      </c>
      <c r="C1546" s="6">
        <f t="shared" si="1593"/>
        <v>10</v>
      </c>
      <c r="E1546" t="str">
        <f t="shared" si="1619"/>
        <v>NatGrdExt_CHL_10</v>
      </c>
      <c r="F1546" s="17">
        <f t="shared" ca="1" si="1560"/>
        <v>6.2348630136986296</v>
      </c>
      <c r="G1546" s="17">
        <f t="shared" ca="1" si="1620"/>
        <v>6.7586986301369869</v>
      </c>
      <c r="H1546" s="17">
        <f t="shared" ca="1" si="1620"/>
        <v>7.5497945205479455</v>
      </c>
      <c r="I1546" s="17">
        <f t="shared" ca="1" si="1620"/>
        <v>7.9897260273972597</v>
      </c>
      <c r="J1546" s="17">
        <f t="shared" ca="1" si="1620"/>
        <v>8.2316438356164383</v>
      </c>
      <c r="K1546" s="17">
        <f t="shared" ca="1" si="1620"/>
        <v>8.3615068493150684</v>
      </c>
      <c r="L1546" s="17">
        <f t="shared" ca="1" si="1620"/>
        <v>8.4358219178082177</v>
      </c>
      <c r="M1546" s="17">
        <f t="shared" ca="1" si="1620"/>
        <v>8.5207534246575349</v>
      </c>
      <c r="N1546" s="17">
        <f t="shared" ca="1" si="1620"/>
        <v>8.5831506849315051</v>
      </c>
      <c r="O1546" s="18">
        <v>3</v>
      </c>
      <c r="Q1546" s="19">
        <f t="shared" ca="1" si="1622"/>
        <v>2.2650000000000001</v>
      </c>
      <c r="R1546" t="s">
        <v>70</v>
      </c>
      <c r="S1546">
        <v>2022</v>
      </c>
      <c r="T1546" s="17">
        <v>2.2650000000000001</v>
      </c>
      <c r="U1546" s="17">
        <v>2.2650000000000001</v>
      </c>
      <c r="V1546" s="17">
        <v>2.2650000000000001</v>
      </c>
    </row>
    <row r="1547" spans="1:22" x14ac:dyDescent="0.45">
      <c r="A1547" t="str">
        <f t="shared" ref="A1547:B1547" si="1627">A1379</f>
        <v>CHN</v>
      </c>
      <c r="B1547" t="str">
        <f t="shared" si="1627"/>
        <v>China</v>
      </c>
      <c r="C1547" s="6">
        <f t="shared" si="1593"/>
        <v>10</v>
      </c>
      <c r="E1547" t="str">
        <f t="shared" si="1619"/>
        <v>NatGrdExt_CHN_10</v>
      </c>
      <c r="F1547" s="17">
        <f t="shared" ca="1" si="1560"/>
        <v>843.21917808219177</v>
      </c>
      <c r="G1547" s="17">
        <f t="shared" ca="1" si="1620"/>
        <v>1048</v>
      </c>
      <c r="H1547" s="17">
        <f t="shared" ca="1" si="1620"/>
        <v>1313.8013698630136</v>
      </c>
      <c r="I1547" s="17">
        <f t="shared" ca="1" si="1620"/>
        <v>1388.1438356164385</v>
      </c>
      <c r="J1547" s="17">
        <f t="shared" ca="1" si="1620"/>
        <v>1388.1438356164385</v>
      </c>
      <c r="K1547" s="17">
        <f t="shared" ca="1" si="1620"/>
        <v>1388.1438356164385</v>
      </c>
      <c r="L1547" s="17">
        <f t="shared" ca="1" si="1620"/>
        <v>1388.1438356164385</v>
      </c>
      <c r="M1547" s="17">
        <f t="shared" ca="1" si="1620"/>
        <v>1388.1438356164385</v>
      </c>
      <c r="N1547" s="17">
        <f t="shared" ca="1" si="1620"/>
        <v>1388.1438356164385</v>
      </c>
      <c r="O1547" s="18">
        <v>3</v>
      </c>
      <c r="Q1547" s="19">
        <f t="shared" ca="1" si="1622"/>
        <v>2.2879999999999998</v>
      </c>
      <c r="R1547" t="s">
        <v>70</v>
      </c>
      <c r="S1547">
        <v>2023</v>
      </c>
      <c r="T1547" s="17">
        <v>2.2879999999999998</v>
      </c>
      <c r="U1547" s="17">
        <v>2.2879999999999998</v>
      </c>
      <c r="V1547" s="17">
        <v>2.2879999999999998</v>
      </c>
    </row>
    <row r="1548" spans="1:22" x14ac:dyDescent="0.45">
      <c r="A1548" t="str">
        <f t="shared" ref="A1548:B1548" si="1628">A1380</f>
        <v>CIV</v>
      </c>
      <c r="B1548" t="str">
        <f t="shared" si="1628"/>
        <v>Ivory Coast</v>
      </c>
      <c r="C1548" s="6">
        <f t="shared" si="1593"/>
        <v>10</v>
      </c>
      <c r="E1548" t="str">
        <f t="shared" si="1619"/>
        <v>NatGrdExt_CIV_10</v>
      </c>
      <c r="F1548" s="17">
        <f t="shared" ca="1" si="1560"/>
        <v>0.73342465753424657</v>
      </c>
      <c r="G1548" s="17">
        <f t="shared" ca="1" si="1620"/>
        <v>0.97335616438356165</v>
      </c>
      <c r="H1548" s="17">
        <f t="shared" ca="1" si="1620"/>
        <v>1.6343835616438354</v>
      </c>
      <c r="I1548" s="17">
        <f t="shared" ca="1" si="1620"/>
        <v>2.5973287671232876</v>
      </c>
      <c r="J1548" s="17">
        <f t="shared" ca="1" si="1620"/>
        <v>3.9139726027397264</v>
      </c>
      <c r="K1548" s="17">
        <f t="shared" ca="1" si="1620"/>
        <v>5.5753424657534252</v>
      </c>
      <c r="L1548" s="17">
        <f t="shared" ca="1" si="1620"/>
        <v>7.4999315068493146</v>
      </c>
      <c r="M1548" s="17">
        <f t="shared" ca="1" si="1620"/>
        <v>9.5597945205479462</v>
      </c>
      <c r="N1548" s="17">
        <f t="shared" ca="1" si="1620"/>
        <v>10.591506849315069</v>
      </c>
      <c r="O1548" s="18">
        <v>3</v>
      </c>
      <c r="Q1548" s="19">
        <f t="shared" ca="1" si="1622"/>
        <v>2.3109999999999999</v>
      </c>
      <c r="R1548" t="s">
        <v>70</v>
      </c>
      <c r="S1548">
        <v>2024</v>
      </c>
      <c r="T1548" s="17">
        <v>2.3109999999999999</v>
      </c>
      <c r="U1548" s="17">
        <v>2.3109999999999999</v>
      </c>
      <c r="V1548" s="17">
        <v>2.3109999999999999</v>
      </c>
    </row>
    <row r="1549" spans="1:22" x14ac:dyDescent="0.45">
      <c r="A1549" t="str">
        <f t="shared" ref="A1549:B1549" si="1629">A1381</f>
        <v>CMR</v>
      </c>
      <c r="B1549" t="str">
        <f t="shared" si="1629"/>
        <v>Cameroon</v>
      </c>
      <c r="C1549" s="6">
        <f t="shared" si="1593"/>
        <v>10</v>
      </c>
      <c r="E1549" t="str">
        <f t="shared" si="1619"/>
        <v>NatGrdExt_CMR_10</v>
      </c>
      <c r="F1549" s="17">
        <f t="shared" ca="1" si="1560"/>
        <v>0.8242465753424657</v>
      </c>
      <c r="G1549" s="17">
        <f t="shared" ca="1" si="1620"/>
        <v>1.0904109589041096</v>
      </c>
      <c r="H1549" s="17">
        <f t="shared" ca="1" si="1620"/>
        <v>1.8167123287671234</v>
      </c>
      <c r="I1549" s="17">
        <f t="shared" ca="1" si="1620"/>
        <v>2.8509589041095889</v>
      </c>
      <c r="J1549" s="17">
        <f t="shared" ca="1" si="1620"/>
        <v>4.2272602739726031</v>
      </c>
      <c r="K1549" s="17">
        <f t="shared" ca="1" si="1620"/>
        <v>5.9168493150684931</v>
      </c>
      <c r="L1549" s="17">
        <f t="shared" ca="1" si="1620"/>
        <v>7.8190410958904106</v>
      </c>
      <c r="M1549" s="17">
        <f t="shared" ca="1" si="1620"/>
        <v>9.7783561643835615</v>
      </c>
      <c r="N1549" s="17">
        <f t="shared" ca="1" si="1620"/>
        <v>10.728493150684931</v>
      </c>
      <c r="O1549" s="18">
        <v>3</v>
      </c>
      <c r="Q1549" s="19">
        <f t="shared" ca="1" si="1622"/>
        <v>2.339</v>
      </c>
      <c r="R1549" t="s">
        <v>70</v>
      </c>
      <c r="S1549">
        <v>2025</v>
      </c>
      <c r="T1549" s="17">
        <v>2.339</v>
      </c>
      <c r="U1549" s="17">
        <v>2.339</v>
      </c>
      <c r="V1549" s="17">
        <v>2.339</v>
      </c>
    </row>
    <row r="1550" spans="1:22" x14ac:dyDescent="0.45">
      <c r="A1550" t="str">
        <f t="shared" ref="A1550:B1550" si="1630">A1382</f>
        <v>COD</v>
      </c>
      <c r="B1550" t="str">
        <f t="shared" si="1630"/>
        <v>Democratic Republic of Congo</v>
      </c>
      <c r="C1550" s="6">
        <f t="shared" si="1593"/>
        <v>10</v>
      </c>
      <c r="E1550" t="str">
        <f t="shared" si="1619"/>
        <v>NatGrdExt_COD_10</v>
      </c>
      <c r="F1550" s="17">
        <f t="shared" ca="1" si="1560"/>
        <v>1.3856164383561644</v>
      </c>
      <c r="G1550" s="17">
        <f t="shared" ca="1" si="1620"/>
        <v>1.955068493150685</v>
      </c>
      <c r="H1550" s="17">
        <f t="shared" ca="1" si="1620"/>
        <v>3.7304109589041095</v>
      </c>
      <c r="I1550" s="17">
        <f t="shared" ca="1" si="1620"/>
        <v>6.6851369863013694</v>
      </c>
      <c r="J1550" s="17">
        <f t="shared" ca="1" si="1620"/>
        <v>11.276917808219178</v>
      </c>
      <c r="K1550" s="17">
        <f t="shared" ca="1" si="1620"/>
        <v>17.86835616438356</v>
      </c>
      <c r="L1550" s="17">
        <f t="shared" ca="1" si="1620"/>
        <v>26.515684931506851</v>
      </c>
      <c r="M1550" s="17">
        <f t="shared" ca="1" si="1620"/>
        <v>36.78294520547945</v>
      </c>
      <c r="N1550" s="17">
        <f t="shared" ca="1" si="1620"/>
        <v>42.239041095890414</v>
      </c>
      <c r="O1550" s="18">
        <v>3</v>
      </c>
      <c r="Q1550" s="19">
        <f t="shared" ca="1" si="1622"/>
        <v>2.3620000000000001</v>
      </c>
      <c r="R1550" t="s">
        <v>70</v>
      </c>
      <c r="S1550">
        <v>2026</v>
      </c>
      <c r="T1550" s="17">
        <v>2.3620000000000001</v>
      </c>
      <c r="U1550" s="17">
        <v>2.3620000000000001</v>
      </c>
      <c r="V1550" s="17">
        <v>2.3620000000000001</v>
      </c>
    </row>
    <row r="1551" spans="1:22" x14ac:dyDescent="0.45">
      <c r="A1551" t="str">
        <f t="shared" ref="A1551:B1551" si="1631">A1383</f>
        <v>COG</v>
      </c>
      <c r="B1551" t="str">
        <f t="shared" si="1631"/>
        <v>Republic of Congo</v>
      </c>
      <c r="C1551" s="6">
        <f t="shared" si="1593"/>
        <v>10</v>
      </c>
      <c r="E1551" t="str">
        <f t="shared" si="1619"/>
        <v>NatGrdExt_COG_10</v>
      </c>
      <c r="F1551" s="17">
        <f t="shared" ca="1" si="1560"/>
        <v>0.12417808219178081</v>
      </c>
      <c r="G1551" s="17">
        <f t="shared" ref="G1551:N1560" ca="1" si="1632">MAX(F1551,SUMIFS($Q$5:$Q$19999,$R$5:$R$19999,RIGHT($A1551,3),$S$5:$S$19999,G$4)*VLOOKUP($C1551,$Y$5:$Z$15,2,FALSE)/8.76)+SUMIF($Y$5:$Y$15,$C1551,$AA$5:$AA$15)</f>
        <v>0.1686986301369863</v>
      </c>
      <c r="H1551" s="17">
        <f t="shared" ca="1" si="1632"/>
        <v>0.29904109589041095</v>
      </c>
      <c r="I1551" s="17">
        <f t="shared" ca="1" si="1632"/>
        <v>0.49890410958904113</v>
      </c>
      <c r="J1551" s="17">
        <f t="shared" ca="1" si="1632"/>
        <v>0.78904109589041094</v>
      </c>
      <c r="K1551" s="17">
        <f t="shared" ca="1" si="1632"/>
        <v>1.1786301369863013</v>
      </c>
      <c r="L1551" s="17">
        <f t="shared" ca="1" si="1632"/>
        <v>1.6553424657534246</v>
      </c>
      <c r="M1551" s="17">
        <f t="shared" ca="1" si="1632"/>
        <v>2.1836301369863014</v>
      </c>
      <c r="N1551" s="17">
        <f t="shared" ca="1" si="1632"/>
        <v>2.4515068493150687</v>
      </c>
      <c r="O1551" s="18">
        <v>3</v>
      </c>
      <c r="Q1551" s="19">
        <f t="shared" ca="1" si="1622"/>
        <v>2.3780000000000001</v>
      </c>
      <c r="R1551" t="s">
        <v>70</v>
      </c>
      <c r="S1551">
        <v>2027</v>
      </c>
      <c r="T1551" s="17">
        <v>2.3809999999999998</v>
      </c>
      <c r="U1551" s="17">
        <v>2.383</v>
      </c>
      <c r="V1551" s="17">
        <v>2.3780000000000001</v>
      </c>
    </row>
    <row r="1552" spans="1:22" x14ac:dyDescent="0.45">
      <c r="A1552" t="str">
        <f t="shared" ref="A1552:B1552" si="1633">A1384</f>
        <v>COL</v>
      </c>
      <c r="B1552" t="str">
        <f t="shared" si="1633"/>
        <v>Colombia</v>
      </c>
      <c r="C1552" s="6">
        <f t="shared" si="1593"/>
        <v>10</v>
      </c>
      <c r="E1552" t="str">
        <f t="shared" si="1619"/>
        <v>NatGrdExt_COL_10</v>
      </c>
      <c r="F1552" s="17">
        <f t="shared" ca="1" si="1560"/>
        <v>5.8393835616438352</v>
      </c>
      <c r="G1552" s="17">
        <f t="shared" ca="1" si="1632"/>
        <v>6.6882191780821909</v>
      </c>
      <c r="H1552" s="17">
        <f t="shared" ca="1" si="1632"/>
        <v>8.5621232876712323</v>
      </c>
      <c r="I1552" s="17">
        <f t="shared" ca="1" si="1632"/>
        <v>10.516164383561645</v>
      </c>
      <c r="J1552" s="17">
        <f t="shared" ca="1" si="1632"/>
        <v>12.430890410958906</v>
      </c>
      <c r="K1552" s="17">
        <f t="shared" ca="1" si="1632"/>
        <v>14.225</v>
      </c>
      <c r="L1552" s="17">
        <f t="shared" ca="1" si="1632"/>
        <v>15.828424657534246</v>
      </c>
      <c r="M1552" s="17">
        <f t="shared" ca="1" si="1632"/>
        <v>17.285753424657536</v>
      </c>
      <c r="N1552" s="17">
        <f t="shared" ca="1" si="1632"/>
        <v>17.993082191780825</v>
      </c>
      <c r="O1552" s="18">
        <v>3</v>
      </c>
      <c r="Q1552" s="19">
        <f t="shared" ca="1" si="1622"/>
        <v>2.3929999999999998</v>
      </c>
      <c r="R1552" t="s">
        <v>70</v>
      </c>
      <c r="S1552">
        <v>2028</v>
      </c>
      <c r="T1552" s="17">
        <v>2.4</v>
      </c>
      <c r="U1552" s="17">
        <v>2.403</v>
      </c>
      <c r="V1552" s="17">
        <v>2.3929999999999998</v>
      </c>
    </row>
    <row r="1553" spans="1:22" x14ac:dyDescent="0.45">
      <c r="A1553" t="str">
        <f t="shared" ref="A1553:B1553" si="1634">A1385</f>
        <v>CRI</v>
      </c>
      <c r="B1553" t="str">
        <f t="shared" si="1634"/>
        <v>Costa Rica</v>
      </c>
      <c r="C1553" s="6">
        <f t="shared" si="1593"/>
        <v>10</v>
      </c>
      <c r="E1553" t="str">
        <f t="shared" si="1619"/>
        <v>NatGrdExt_CRI_10</v>
      </c>
      <c r="F1553" s="17">
        <f t="shared" ref="F1553:F1616" ca="1" si="1635">SUMIFS($Q$5:$Q$19999,$R$5:$R$19999,RIGHT($A1553,3),$S$5:$S$19999,F$4)*VLOOKUP($C1553,$Y$5:$Z$15,2,FALSE)/8.76+SUMIF($Y$5:$Y$15,$C1553,$AA$5:$AA$15)</f>
        <v>0.87095890410958898</v>
      </c>
      <c r="G1553" s="17">
        <f t="shared" ca="1" si="1632"/>
        <v>0.964109589041096</v>
      </c>
      <c r="H1553" s="17">
        <f t="shared" ca="1" si="1632"/>
        <v>1.1339726027397261</v>
      </c>
      <c r="I1553" s="17">
        <f t="shared" ca="1" si="1632"/>
        <v>1.271917808219178</v>
      </c>
      <c r="J1553" s="17">
        <f t="shared" ca="1" si="1632"/>
        <v>1.3745205479452056</v>
      </c>
      <c r="K1553" s="17">
        <f t="shared" ca="1" si="1632"/>
        <v>1.440890410958904</v>
      </c>
      <c r="L1553" s="17">
        <f t="shared" ca="1" si="1632"/>
        <v>1.4799315068493151</v>
      </c>
      <c r="M1553" s="17">
        <f t="shared" ca="1" si="1632"/>
        <v>1.5113698630136987</v>
      </c>
      <c r="N1553" s="17">
        <f t="shared" ca="1" si="1632"/>
        <v>1.5282191780821919</v>
      </c>
      <c r="O1553" s="18">
        <v>3</v>
      </c>
      <c r="Q1553" s="19">
        <f t="shared" ca="1" si="1622"/>
        <v>2.4079999999999999</v>
      </c>
      <c r="R1553" t="s">
        <v>70</v>
      </c>
      <c r="S1553">
        <v>2029</v>
      </c>
      <c r="T1553" s="17">
        <v>2.4180000000000001</v>
      </c>
      <c r="U1553" s="17">
        <v>2.4239999999999999</v>
      </c>
      <c r="V1553" s="17">
        <v>2.4079999999999999</v>
      </c>
    </row>
    <row r="1554" spans="1:22" x14ac:dyDescent="0.45">
      <c r="A1554" t="str">
        <f t="shared" ref="A1554:B1554" si="1636">A1386</f>
        <v>CUB</v>
      </c>
      <c r="B1554" t="str">
        <f t="shared" si="1636"/>
        <v>Cuba</v>
      </c>
      <c r="C1554" s="6">
        <f t="shared" si="1593"/>
        <v>10</v>
      </c>
      <c r="E1554" t="str">
        <f t="shared" si="1619"/>
        <v>NatGrdExt_CUB_10</v>
      </c>
      <c r="F1554" s="17">
        <f t="shared" ca="1" si="1635"/>
        <v>1.3123287671232877</v>
      </c>
      <c r="G1554" s="17">
        <f t="shared" ca="1" si="1632"/>
        <v>1.4063013698630138</v>
      </c>
      <c r="H1554" s="17">
        <f t="shared" ca="1" si="1632"/>
        <v>1.5684246575342466</v>
      </c>
      <c r="I1554" s="17">
        <f t="shared" ca="1" si="1632"/>
        <v>1.6824657534246574</v>
      </c>
      <c r="J1554" s="17">
        <f t="shared" ca="1" si="1632"/>
        <v>1.747739726027397</v>
      </c>
      <c r="K1554" s="17">
        <f t="shared" ca="1" si="1632"/>
        <v>1.7930821917808217</v>
      </c>
      <c r="L1554" s="17">
        <f t="shared" ca="1" si="1632"/>
        <v>1.838904109589041</v>
      </c>
      <c r="M1554" s="17">
        <f t="shared" ca="1" si="1632"/>
        <v>1.8808219178082191</v>
      </c>
      <c r="N1554" s="17">
        <f t="shared" ca="1" si="1632"/>
        <v>1.9011643835616439</v>
      </c>
      <c r="O1554" s="18">
        <v>3</v>
      </c>
      <c r="Q1554" s="19">
        <f t="shared" ca="1" si="1622"/>
        <v>2.4220000000000002</v>
      </c>
      <c r="R1554" t="s">
        <v>70</v>
      </c>
      <c r="S1554">
        <v>2030</v>
      </c>
      <c r="T1554" s="17">
        <v>2.4359999999999999</v>
      </c>
      <c r="U1554" s="17">
        <v>2.4430000000000001</v>
      </c>
      <c r="V1554" s="17">
        <v>2.4220000000000002</v>
      </c>
    </row>
    <row r="1555" spans="1:22" x14ac:dyDescent="0.45">
      <c r="A1555" t="str">
        <f t="shared" ref="A1555:B1555" si="1637">A1387</f>
        <v>CYP</v>
      </c>
      <c r="B1555" t="str">
        <f t="shared" si="1637"/>
        <v>Cyprus</v>
      </c>
      <c r="C1555" s="6">
        <f t="shared" si="1593"/>
        <v>10</v>
      </c>
      <c r="E1555" t="str">
        <f t="shared" si="1619"/>
        <v>NatGrdExt_CYP_10</v>
      </c>
      <c r="F1555" s="17">
        <f t="shared" ca="1" si="1635"/>
        <v>0.51924657534246577</v>
      </c>
      <c r="G1555" s="17">
        <f t="shared" ca="1" si="1632"/>
        <v>0.53705479452054794</v>
      </c>
      <c r="H1555" s="17">
        <f t="shared" ca="1" si="1632"/>
        <v>0.56349315068493155</v>
      </c>
      <c r="I1555" s="17">
        <f t="shared" ca="1" si="1632"/>
        <v>0.57383561643835612</v>
      </c>
      <c r="J1555" s="17">
        <f t="shared" ca="1" si="1632"/>
        <v>0.5762328767123287</v>
      </c>
      <c r="K1555" s="17">
        <f t="shared" ca="1" si="1632"/>
        <v>0.5762328767123287</v>
      </c>
      <c r="L1555" s="17">
        <f t="shared" ca="1" si="1632"/>
        <v>0.5762328767123287</v>
      </c>
      <c r="M1555" s="17">
        <f t="shared" ca="1" si="1632"/>
        <v>0.5762328767123287</v>
      </c>
      <c r="N1555" s="17">
        <f t="shared" ca="1" si="1632"/>
        <v>0.5762328767123287</v>
      </c>
      <c r="O1555" s="18">
        <v>3</v>
      </c>
      <c r="Q1555" s="19">
        <f t="shared" ca="1" si="1622"/>
        <v>2.4350000000000001</v>
      </c>
      <c r="R1555" t="s">
        <v>70</v>
      </c>
      <c r="S1555">
        <v>2031</v>
      </c>
      <c r="T1555" s="17">
        <v>2.4529999999999998</v>
      </c>
      <c r="U1555" s="17">
        <v>2.4620000000000002</v>
      </c>
      <c r="V1555" s="17">
        <v>2.4350000000000001</v>
      </c>
    </row>
    <row r="1556" spans="1:22" x14ac:dyDescent="0.45">
      <c r="A1556" t="str">
        <f t="shared" ref="A1556:B1556" si="1638">A1388</f>
        <v>CZE</v>
      </c>
      <c r="B1556" t="str">
        <f t="shared" si="1638"/>
        <v>Czech Republic</v>
      </c>
      <c r="C1556" s="6">
        <f t="shared" si="1593"/>
        <v>10</v>
      </c>
      <c r="E1556" t="str">
        <f t="shared" si="1619"/>
        <v>NatGrdExt_CZE_10</v>
      </c>
      <c r="F1556" s="17">
        <f t="shared" ca="1" si="1635"/>
        <v>4.7810958904109588</v>
      </c>
      <c r="G1556" s="17">
        <f t="shared" ca="1" si="1632"/>
        <v>4.7810958904109588</v>
      </c>
      <c r="H1556" s="17">
        <f t="shared" ca="1" si="1632"/>
        <v>4.7810958904109588</v>
      </c>
      <c r="I1556" s="17">
        <f t="shared" ca="1" si="1632"/>
        <v>4.7810958904109588</v>
      </c>
      <c r="J1556" s="17">
        <f t="shared" ca="1" si="1632"/>
        <v>4.7810958904109588</v>
      </c>
      <c r="K1556" s="17">
        <f t="shared" ca="1" si="1632"/>
        <v>4.7810958904109588</v>
      </c>
      <c r="L1556" s="17">
        <f t="shared" ca="1" si="1632"/>
        <v>4.7810958904109588</v>
      </c>
      <c r="M1556" s="17">
        <f t="shared" ca="1" si="1632"/>
        <v>4.7810958904109588</v>
      </c>
      <c r="N1556" s="17">
        <f t="shared" ca="1" si="1632"/>
        <v>4.7810958904109588</v>
      </c>
      <c r="O1556" s="18">
        <v>3</v>
      </c>
      <c r="Q1556" s="19">
        <f t="shared" ca="1" si="1622"/>
        <v>2.448</v>
      </c>
      <c r="R1556" t="s">
        <v>70</v>
      </c>
      <c r="S1556">
        <v>2032</v>
      </c>
      <c r="T1556" s="17">
        <v>2.4689999999999999</v>
      </c>
      <c r="U1556" s="17">
        <v>2.4809999999999999</v>
      </c>
      <c r="V1556" s="17">
        <v>2.448</v>
      </c>
    </row>
    <row r="1557" spans="1:22" x14ac:dyDescent="0.45">
      <c r="A1557" t="str">
        <f t="shared" ref="A1557:B1557" si="1639">A1389</f>
        <v>DEU</v>
      </c>
      <c r="B1557" t="str">
        <f t="shared" si="1639"/>
        <v>Germany</v>
      </c>
      <c r="C1557" s="6">
        <f t="shared" si="1593"/>
        <v>10</v>
      </c>
      <c r="E1557" t="str">
        <f t="shared" si="1619"/>
        <v>NatGrdExt_DEU_10</v>
      </c>
      <c r="F1557" s="17">
        <f t="shared" ca="1" si="1635"/>
        <v>41.894178082191779</v>
      </c>
      <c r="G1557" s="17">
        <f t="shared" ca="1" si="1632"/>
        <v>41.894178082191779</v>
      </c>
      <c r="H1557" s="17">
        <f t="shared" ca="1" si="1632"/>
        <v>41.894178082191779</v>
      </c>
      <c r="I1557" s="17">
        <f t="shared" ca="1" si="1632"/>
        <v>41.894178082191779</v>
      </c>
      <c r="J1557" s="17">
        <f t="shared" ca="1" si="1632"/>
        <v>41.894178082191779</v>
      </c>
      <c r="K1557" s="17">
        <f t="shared" ca="1" si="1632"/>
        <v>41.894178082191779</v>
      </c>
      <c r="L1557" s="17">
        <f t="shared" ca="1" si="1632"/>
        <v>41.894178082191779</v>
      </c>
      <c r="M1557" s="17">
        <f t="shared" ca="1" si="1632"/>
        <v>41.894178082191779</v>
      </c>
      <c r="N1557" s="17">
        <f t="shared" ca="1" si="1632"/>
        <v>41.894178082191779</v>
      </c>
      <c r="O1557" s="18">
        <v>3</v>
      </c>
      <c r="Q1557" s="19">
        <f t="shared" ca="1" si="1622"/>
        <v>2.4609999999999999</v>
      </c>
      <c r="R1557" t="s">
        <v>70</v>
      </c>
      <c r="S1557">
        <v>2033</v>
      </c>
      <c r="T1557" s="17">
        <v>2.484</v>
      </c>
      <c r="U1557" s="17">
        <v>2.4990000000000001</v>
      </c>
      <c r="V1557" s="17">
        <v>2.4609999999999999</v>
      </c>
    </row>
    <row r="1558" spans="1:22" x14ac:dyDescent="0.45">
      <c r="A1558" t="str">
        <f t="shared" ref="A1558:B1558" si="1640">A1390</f>
        <v>DJI</v>
      </c>
      <c r="B1558" t="str">
        <f t="shared" si="1640"/>
        <v>Djibouti</v>
      </c>
      <c r="C1558" s="6">
        <f t="shared" si="1593"/>
        <v>10</v>
      </c>
      <c r="E1558" t="str">
        <f t="shared" si="1619"/>
        <v>NatGrdExt_DJI_10</v>
      </c>
      <c r="F1558" s="17">
        <f t="shared" ca="1" si="1635"/>
        <v>1.1301369863013699E-2</v>
      </c>
      <c r="G1558" s="17">
        <f t="shared" ca="1" si="1632"/>
        <v>1.4931506849315069E-2</v>
      </c>
      <c r="H1558" s="17">
        <f t="shared" ca="1" si="1632"/>
        <v>2.5616438356164384E-2</v>
      </c>
      <c r="I1558" s="17">
        <f t="shared" ca="1" si="1632"/>
        <v>4.1712328767123288E-2</v>
      </c>
      <c r="J1558" s="17">
        <f t="shared" ca="1" si="1632"/>
        <v>6.5342465753424644E-2</v>
      </c>
      <c r="K1558" s="17">
        <f t="shared" ca="1" si="1632"/>
        <v>9.7876712328767129E-2</v>
      </c>
      <c r="L1558" s="17">
        <f t="shared" ca="1" si="1632"/>
        <v>0.13917808219178082</v>
      </c>
      <c r="M1558" s="17">
        <f t="shared" ca="1" si="1632"/>
        <v>0.18897260273972602</v>
      </c>
      <c r="N1558" s="17">
        <f t="shared" ca="1" si="1632"/>
        <v>0.21609589041095889</v>
      </c>
      <c r="O1558" s="18">
        <v>3</v>
      </c>
      <c r="Q1558" s="19">
        <f t="shared" ca="1" si="1622"/>
        <v>2.472</v>
      </c>
      <c r="R1558" t="s">
        <v>70</v>
      </c>
      <c r="S1558">
        <v>2034</v>
      </c>
      <c r="T1558" s="17">
        <v>2.4990000000000001</v>
      </c>
      <c r="U1558" s="17">
        <v>2.516</v>
      </c>
      <c r="V1558" s="17">
        <v>2.472</v>
      </c>
    </row>
    <row r="1559" spans="1:22" x14ac:dyDescent="0.45">
      <c r="A1559" t="str">
        <f t="shared" ref="A1559:B1559" si="1641">A1391</f>
        <v>DNK</v>
      </c>
      <c r="B1559" t="str">
        <f t="shared" si="1641"/>
        <v>Denmark</v>
      </c>
      <c r="C1559" s="6">
        <f t="shared" si="1593"/>
        <v>10</v>
      </c>
      <c r="E1559" t="str">
        <f t="shared" si="1619"/>
        <v>NatGrdExt_DNK_10</v>
      </c>
      <c r="F1559" s="17">
        <f t="shared" ca="1" si="1635"/>
        <v>2.598972602739726</v>
      </c>
      <c r="G1559" s="17">
        <f t="shared" ca="1" si="1632"/>
        <v>2.6576712328767123</v>
      </c>
      <c r="H1559" s="17">
        <f t="shared" ca="1" si="1632"/>
        <v>2.7475342465753423</v>
      </c>
      <c r="I1559" s="17">
        <f t="shared" ca="1" si="1632"/>
        <v>2.8331506849315065</v>
      </c>
      <c r="J1559" s="17">
        <f t="shared" ca="1" si="1632"/>
        <v>2.9653424657534244</v>
      </c>
      <c r="K1559" s="17">
        <f t="shared" ca="1" si="1632"/>
        <v>3.14041095890411</v>
      </c>
      <c r="L1559" s="17">
        <f t="shared" ca="1" si="1632"/>
        <v>3.3454109589041097</v>
      </c>
      <c r="M1559" s="17">
        <f t="shared" ca="1" si="1632"/>
        <v>3.592123287671233</v>
      </c>
      <c r="N1559" s="17">
        <f t="shared" ca="1" si="1632"/>
        <v>3.7328082191780818</v>
      </c>
      <c r="O1559" s="18">
        <v>3</v>
      </c>
      <c r="Q1559" s="19">
        <f t="shared" ca="1" si="1622"/>
        <v>2.4830000000000001</v>
      </c>
      <c r="R1559" t="s">
        <v>70</v>
      </c>
      <c r="S1559">
        <v>2035</v>
      </c>
      <c r="T1559" s="17">
        <v>2.5129999999999999</v>
      </c>
      <c r="U1559" s="17">
        <v>2.5329999999999999</v>
      </c>
      <c r="V1559" s="17">
        <v>2.4830000000000001</v>
      </c>
    </row>
    <row r="1560" spans="1:22" x14ac:dyDescent="0.45">
      <c r="A1560" t="str">
        <f t="shared" ref="A1560:B1560" si="1642">A1392</f>
        <v>DOM</v>
      </c>
      <c r="B1560" t="str">
        <f t="shared" si="1642"/>
        <v>Dominican Republic</v>
      </c>
      <c r="C1560" s="6">
        <f t="shared" si="1593"/>
        <v>10</v>
      </c>
      <c r="E1560" t="str">
        <f t="shared" si="1619"/>
        <v>NatGrdExt_DOM_10</v>
      </c>
      <c r="F1560" s="17">
        <f t="shared" ca="1" si="1635"/>
        <v>1.543972602739726</v>
      </c>
      <c r="G1560" s="17">
        <f t="shared" ca="1" si="1632"/>
        <v>1.817054794520548</v>
      </c>
      <c r="H1560" s="17">
        <f t="shared" ca="1" si="1632"/>
        <v>2.4046575342465752</v>
      </c>
      <c r="I1560" s="17">
        <f t="shared" ca="1" si="1632"/>
        <v>2.9771232876712328</v>
      </c>
      <c r="J1560" s="17">
        <f t="shared" ca="1" si="1632"/>
        <v>3.5004109589041095</v>
      </c>
      <c r="K1560" s="17">
        <f t="shared" ca="1" si="1632"/>
        <v>3.9469863013698623</v>
      </c>
      <c r="L1560" s="17">
        <f t="shared" ca="1" si="1632"/>
        <v>4.3163013698630142</v>
      </c>
      <c r="M1560" s="17">
        <f t="shared" ca="1" si="1632"/>
        <v>4.6230136986301371</v>
      </c>
      <c r="N1560" s="17">
        <f t="shared" ca="1" si="1632"/>
        <v>4.7601369863013696</v>
      </c>
      <c r="O1560" s="18">
        <v>3</v>
      </c>
      <c r="Q1560" s="19">
        <f t="shared" ca="1" si="1622"/>
        <v>2.4940000000000002</v>
      </c>
      <c r="R1560" t="s">
        <v>70</v>
      </c>
      <c r="S1560">
        <v>2036</v>
      </c>
      <c r="T1560" s="17">
        <v>2.5270000000000001</v>
      </c>
      <c r="U1560" s="17">
        <v>2.5489999999999999</v>
      </c>
      <c r="V1560" s="17">
        <v>2.4940000000000002</v>
      </c>
    </row>
    <row r="1561" spans="1:22" x14ac:dyDescent="0.45">
      <c r="A1561" t="str">
        <f t="shared" ref="A1561:B1561" si="1643">A1393</f>
        <v>DZA</v>
      </c>
      <c r="B1561" t="str">
        <f t="shared" si="1643"/>
        <v>Algeria</v>
      </c>
      <c r="C1561" s="6">
        <f t="shared" si="1593"/>
        <v>10</v>
      </c>
      <c r="E1561" t="str">
        <f t="shared" si="1619"/>
        <v>NatGrdExt_DZA_10</v>
      </c>
      <c r="F1561" s="17">
        <f t="shared" ca="1" si="1635"/>
        <v>6.1984246575342468</v>
      </c>
      <c r="G1561" s="17">
        <f t="shared" ref="G1561:N1570" ca="1" si="1644">MAX(F1561,SUMIFS($Q$5:$Q$19999,$R$5:$R$19999,RIGHT($A1561,3),$S$5:$S$19999,G$4)*VLOOKUP($C1561,$Y$5:$Z$15,2,FALSE)/8.76)+SUMIF($Y$5:$Y$15,$C1561,$AA$5:$AA$15)</f>
        <v>7.9441780821917805</v>
      </c>
      <c r="H1561" s="17">
        <f t="shared" ca="1" si="1644"/>
        <v>12.604452054794521</v>
      </c>
      <c r="I1561" s="17">
        <f t="shared" ca="1" si="1644"/>
        <v>19.245273972602739</v>
      </c>
      <c r="J1561" s="17">
        <f t="shared" ca="1" si="1644"/>
        <v>27.624999999999996</v>
      </c>
      <c r="K1561" s="17">
        <f t="shared" ca="1" si="1644"/>
        <v>37.17691780821918</v>
      </c>
      <c r="L1561" s="17">
        <f t="shared" ca="1" si="1644"/>
        <v>47.562739726027402</v>
      </c>
      <c r="M1561" s="17">
        <f t="shared" ca="1" si="1644"/>
        <v>58.041780821917804</v>
      </c>
      <c r="N1561" s="17">
        <f t="shared" ca="1" si="1644"/>
        <v>62.964520547945213</v>
      </c>
      <c r="O1561" s="18">
        <v>3</v>
      </c>
      <c r="Q1561" s="19">
        <f t="shared" ca="1" si="1622"/>
        <v>2.504</v>
      </c>
      <c r="R1561" t="s">
        <v>70</v>
      </c>
      <c r="S1561">
        <v>2037</v>
      </c>
      <c r="T1561" s="17">
        <v>2.54</v>
      </c>
      <c r="U1561" s="17">
        <v>2.5649999999999999</v>
      </c>
      <c r="V1561" s="17">
        <v>2.504</v>
      </c>
    </row>
    <row r="1562" spans="1:22" x14ac:dyDescent="0.45">
      <c r="A1562" t="str">
        <f t="shared" ref="A1562:B1562" si="1645">A1394</f>
        <v>ECU</v>
      </c>
      <c r="B1562" t="str">
        <f t="shared" si="1645"/>
        <v>Ecuador</v>
      </c>
      <c r="C1562" s="6">
        <f t="shared" si="1593"/>
        <v>10</v>
      </c>
      <c r="E1562" t="str">
        <f t="shared" si="1619"/>
        <v>NatGrdExt_ECU_10</v>
      </c>
      <c r="F1562" s="17">
        <f t="shared" ca="1" si="1635"/>
        <v>2.7866438356164385</v>
      </c>
      <c r="G1562" s="17">
        <f t="shared" ca="1" si="1644"/>
        <v>3.6591095890410963</v>
      </c>
      <c r="H1562" s="17">
        <f t="shared" ca="1" si="1644"/>
        <v>6.0610958904109591</v>
      </c>
      <c r="I1562" s="17">
        <f t="shared" ca="1" si="1644"/>
        <v>9.4020547945205486</v>
      </c>
      <c r="J1562" s="17">
        <f t="shared" ca="1" si="1644"/>
        <v>13.587602739726027</v>
      </c>
      <c r="K1562" s="17">
        <f t="shared" ca="1" si="1644"/>
        <v>18.260273972602739</v>
      </c>
      <c r="L1562" s="17">
        <f t="shared" ca="1" si="1644"/>
        <v>22.920342465753425</v>
      </c>
      <c r="M1562" s="17">
        <f t="shared" ca="1" si="1644"/>
        <v>27.123904109589041</v>
      </c>
      <c r="N1562" s="17">
        <f t="shared" ca="1" si="1644"/>
        <v>28.977602739726027</v>
      </c>
      <c r="O1562" s="18">
        <v>3</v>
      </c>
      <c r="Q1562" s="19">
        <f t="shared" ca="1" si="1622"/>
        <v>2.5129999999999999</v>
      </c>
      <c r="R1562" t="s">
        <v>70</v>
      </c>
      <c r="S1562">
        <v>2038</v>
      </c>
      <c r="T1562" s="17">
        <v>2.5529999999999999</v>
      </c>
      <c r="U1562" s="17">
        <v>2.581</v>
      </c>
      <c r="V1562" s="17">
        <v>2.5129999999999999</v>
      </c>
    </row>
    <row r="1563" spans="1:22" x14ac:dyDescent="0.45">
      <c r="A1563" t="str">
        <f t="shared" ref="A1563:B1563" si="1646">A1395</f>
        <v>EGY</v>
      </c>
      <c r="B1563" t="str">
        <f t="shared" si="1646"/>
        <v>Egypt</v>
      </c>
      <c r="C1563" s="6">
        <f t="shared" si="1593"/>
        <v>10</v>
      </c>
      <c r="E1563" t="str">
        <f t="shared" si="1619"/>
        <v>NatGrdExt_EGY_10</v>
      </c>
      <c r="F1563" s="17">
        <f t="shared" ca="1" si="1635"/>
        <v>20.958904109589042</v>
      </c>
      <c r="G1563" s="17">
        <f t="shared" ca="1" si="1644"/>
        <v>26.240342465753425</v>
      </c>
      <c r="H1563" s="17">
        <f t="shared" ca="1" si="1644"/>
        <v>38.36321917808219</v>
      </c>
      <c r="I1563" s="17">
        <f t="shared" ca="1" si="1644"/>
        <v>51.079726027397257</v>
      </c>
      <c r="J1563" s="17">
        <f t="shared" ca="1" si="1644"/>
        <v>62.882054794520542</v>
      </c>
      <c r="K1563" s="17">
        <f t="shared" ca="1" si="1644"/>
        <v>73.120547945205473</v>
      </c>
      <c r="L1563" s="17">
        <f t="shared" ca="1" si="1644"/>
        <v>81.518493150684932</v>
      </c>
      <c r="M1563" s="17">
        <f t="shared" ca="1" si="1644"/>
        <v>88.230821917808228</v>
      </c>
      <c r="N1563" s="17">
        <f t="shared" ca="1" si="1644"/>
        <v>90.949315068493135</v>
      </c>
      <c r="O1563" s="18">
        <v>3</v>
      </c>
      <c r="Q1563" s="19">
        <f t="shared" ca="1" si="1622"/>
        <v>2.5209999999999999</v>
      </c>
      <c r="R1563" t="s">
        <v>70</v>
      </c>
      <c r="S1563">
        <v>2039</v>
      </c>
      <c r="T1563" s="17">
        <v>2.5649999999999999</v>
      </c>
      <c r="U1563" s="17">
        <v>2.5950000000000002</v>
      </c>
      <c r="V1563" s="17">
        <v>2.5209999999999999</v>
      </c>
    </row>
    <row r="1564" spans="1:22" x14ac:dyDescent="0.45">
      <c r="A1564" t="str">
        <f t="shared" ref="A1564:B1564" si="1647">A1396</f>
        <v>ERI</v>
      </c>
      <c r="B1564" t="str">
        <f t="shared" si="1647"/>
        <v>Eritrea</v>
      </c>
      <c r="C1564" s="6">
        <f t="shared" si="1593"/>
        <v>10</v>
      </c>
      <c r="E1564" t="str">
        <f t="shared" si="1619"/>
        <v>NatGrdExt_ERI_10</v>
      </c>
      <c r="F1564" s="17">
        <f t="shared" ca="1" si="1635"/>
        <v>4.9794520547945205E-2</v>
      </c>
      <c r="G1564" s="17">
        <f t="shared" ca="1" si="1644"/>
        <v>6.8424657534246563E-2</v>
      </c>
      <c r="H1564" s="17">
        <f t="shared" ca="1" si="1644"/>
        <v>0.12520547945205479</v>
      </c>
      <c r="I1564" s="17">
        <f t="shared" ca="1" si="1644"/>
        <v>0.21821917808219179</v>
      </c>
      <c r="J1564" s="17">
        <f t="shared" ca="1" si="1644"/>
        <v>0.36205479452054795</v>
      </c>
      <c r="K1564" s="17">
        <f t="shared" ca="1" si="1644"/>
        <v>0.57219178082191779</v>
      </c>
      <c r="L1564" s="17">
        <f t="shared" ca="1" si="1644"/>
        <v>0.85479452054794514</v>
      </c>
      <c r="M1564" s="17">
        <f t="shared" ca="1" si="1644"/>
        <v>1.2018493150684932</v>
      </c>
      <c r="N1564" s="17">
        <f t="shared" ca="1" si="1644"/>
        <v>1.3922602739726029</v>
      </c>
      <c r="O1564" s="18">
        <v>3</v>
      </c>
      <c r="Q1564" s="19">
        <f t="shared" ca="1" si="1622"/>
        <v>2.5289999999999999</v>
      </c>
      <c r="R1564" t="s">
        <v>70</v>
      </c>
      <c r="S1564">
        <v>2040</v>
      </c>
      <c r="T1564" s="17">
        <v>2.5760000000000001</v>
      </c>
      <c r="U1564" s="17">
        <v>2.609</v>
      </c>
      <c r="V1564" s="17">
        <v>2.5289999999999999</v>
      </c>
    </row>
    <row r="1565" spans="1:22" x14ac:dyDescent="0.45">
      <c r="A1565" t="str">
        <f t="shared" ref="A1565:B1565" si="1648">A1397</f>
        <v>ESH</v>
      </c>
      <c r="B1565" t="str">
        <f t="shared" si="1648"/>
        <v>Western Sahara</v>
      </c>
      <c r="C1565" s="6">
        <f t="shared" si="1593"/>
        <v>10</v>
      </c>
      <c r="E1565" t="str">
        <f t="shared" si="1619"/>
        <v>NatGrdExt_ESH_10</v>
      </c>
      <c r="F1565" s="17">
        <f t="shared" si="1635"/>
        <v>0</v>
      </c>
      <c r="G1565" s="17">
        <f t="shared" si="1644"/>
        <v>0</v>
      </c>
      <c r="H1565" s="17">
        <f t="shared" si="1644"/>
        <v>0</v>
      </c>
      <c r="I1565" s="17">
        <f t="shared" si="1644"/>
        <v>0</v>
      </c>
      <c r="J1565" s="17">
        <f t="shared" si="1644"/>
        <v>0</v>
      </c>
      <c r="K1565" s="17">
        <f t="shared" si="1644"/>
        <v>0</v>
      </c>
      <c r="L1565" s="17">
        <f t="shared" si="1644"/>
        <v>0</v>
      </c>
      <c r="M1565" s="17">
        <f t="shared" si="1644"/>
        <v>0</v>
      </c>
      <c r="N1565" s="17">
        <f t="shared" si="1644"/>
        <v>0</v>
      </c>
      <c r="O1565" s="18">
        <v>3</v>
      </c>
      <c r="Q1565" s="19">
        <f t="shared" ca="1" si="1622"/>
        <v>2.536</v>
      </c>
      <c r="R1565" t="s">
        <v>70</v>
      </c>
      <c r="S1565">
        <v>2041</v>
      </c>
      <c r="T1565" s="17">
        <v>2.5859999999999999</v>
      </c>
      <c r="U1565" s="17">
        <v>2.6230000000000002</v>
      </c>
      <c r="V1565" s="17">
        <v>2.536</v>
      </c>
    </row>
    <row r="1566" spans="1:22" x14ac:dyDescent="0.45">
      <c r="A1566" t="str">
        <f t="shared" ref="A1566:B1566" si="1649">A1398</f>
        <v>ESP</v>
      </c>
      <c r="B1566" t="str">
        <f t="shared" si="1649"/>
        <v>Spain</v>
      </c>
      <c r="C1566" s="6">
        <f t="shared" si="1593"/>
        <v>10</v>
      </c>
      <c r="E1566" t="str">
        <f t="shared" si="1619"/>
        <v>NatGrdExt_ESP_10</v>
      </c>
      <c r="F1566" s="17">
        <f t="shared" ca="1" si="1635"/>
        <v>18.9958904109589</v>
      </c>
      <c r="G1566" s="17">
        <f t="shared" ca="1" si="1644"/>
        <v>18.9958904109589</v>
      </c>
      <c r="H1566" s="17">
        <f t="shared" ca="1" si="1644"/>
        <v>18.9958904109589</v>
      </c>
      <c r="I1566" s="17">
        <f t="shared" ca="1" si="1644"/>
        <v>18.9958904109589</v>
      </c>
      <c r="J1566" s="17">
        <f t="shared" ca="1" si="1644"/>
        <v>18.9958904109589</v>
      </c>
      <c r="K1566" s="17">
        <f t="shared" ca="1" si="1644"/>
        <v>18.9958904109589</v>
      </c>
      <c r="L1566" s="17">
        <f t="shared" ca="1" si="1644"/>
        <v>18.9958904109589</v>
      </c>
      <c r="M1566" s="17">
        <f t="shared" ca="1" si="1644"/>
        <v>18.9958904109589</v>
      </c>
      <c r="N1566" s="17">
        <f t="shared" ca="1" si="1644"/>
        <v>18.9958904109589</v>
      </c>
      <c r="O1566" s="18">
        <v>3</v>
      </c>
      <c r="Q1566" s="19">
        <f t="shared" ca="1" si="1622"/>
        <v>2.5419999999999998</v>
      </c>
      <c r="R1566" t="s">
        <v>70</v>
      </c>
      <c r="S1566">
        <v>2042</v>
      </c>
      <c r="T1566" s="17">
        <v>2.5950000000000002</v>
      </c>
      <c r="U1566" s="17">
        <v>2.6360000000000001</v>
      </c>
      <c r="V1566" s="17">
        <v>2.5419999999999998</v>
      </c>
    </row>
    <row r="1567" spans="1:22" x14ac:dyDescent="0.45">
      <c r="A1567" t="str">
        <f t="shared" ref="A1567:B1567" si="1650">A1399</f>
        <v>EST</v>
      </c>
      <c r="B1567" t="str">
        <f t="shared" si="1650"/>
        <v>Estonia</v>
      </c>
      <c r="C1567" s="6">
        <f t="shared" si="1593"/>
        <v>10</v>
      </c>
      <c r="E1567" t="str">
        <f t="shared" si="1619"/>
        <v>NatGrdExt_EST_10</v>
      </c>
      <c r="F1567" s="17">
        <f t="shared" ca="1" si="1635"/>
        <v>0.73863013698630142</v>
      </c>
      <c r="G1567" s="17">
        <f t="shared" ca="1" si="1644"/>
        <v>0.78554794520547944</v>
      </c>
      <c r="H1567" s="17">
        <f t="shared" ca="1" si="1644"/>
        <v>0.88116438356164384</v>
      </c>
      <c r="I1567" s="17">
        <f t="shared" ca="1" si="1644"/>
        <v>0.96828767123287685</v>
      </c>
      <c r="J1567" s="17">
        <f t="shared" ca="1" si="1644"/>
        <v>1.052123287671233</v>
      </c>
      <c r="K1567" s="17">
        <f t="shared" ca="1" si="1644"/>
        <v>1.1258219178082192</v>
      </c>
      <c r="L1567" s="17">
        <f t="shared" ca="1" si="1644"/>
        <v>1.2053424657534246</v>
      </c>
      <c r="M1567" s="17">
        <f t="shared" ca="1" si="1644"/>
        <v>1.2968493150684932</v>
      </c>
      <c r="N1567" s="17">
        <f t="shared" ca="1" si="1644"/>
        <v>1.3447260273972603</v>
      </c>
      <c r="O1567" s="18">
        <v>3</v>
      </c>
      <c r="Q1567" s="19">
        <f t="shared" ca="1" si="1622"/>
        <v>2.548</v>
      </c>
      <c r="R1567" t="s">
        <v>70</v>
      </c>
      <c r="S1567">
        <v>2043</v>
      </c>
      <c r="T1567" s="17">
        <v>2.6030000000000002</v>
      </c>
      <c r="U1567" s="17">
        <v>2.6480000000000001</v>
      </c>
      <c r="V1567" s="17">
        <v>2.548</v>
      </c>
    </row>
    <row r="1568" spans="1:22" x14ac:dyDescent="0.45">
      <c r="A1568" t="str">
        <f t="shared" ref="A1568:B1568" si="1651">A1400</f>
        <v>ETH</v>
      </c>
      <c r="B1568" t="str">
        <f t="shared" si="1651"/>
        <v>Ethiopia</v>
      </c>
      <c r="C1568" s="6">
        <f t="shared" si="1593"/>
        <v>10</v>
      </c>
      <c r="E1568" t="str">
        <f t="shared" si="1619"/>
        <v>NatGrdExt_ETH_10</v>
      </c>
      <c r="F1568" s="17">
        <f t="shared" ca="1" si="1635"/>
        <v>0.91753424657534244</v>
      </c>
      <c r="G1568" s="17">
        <f t="shared" ca="1" si="1644"/>
        <v>1.3278767123287671</v>
      </c>
      <c r="H1568" s="17">
        <f t="shared" ca="1" si="1644"/>
        <v>2.6989041095890416</v>
      </c>
      <c r="I1568" s="17">
        <f t="shared" ca="1" si="1644"/>
        <v>5.268767123287672</v>
      </c>
      <c r="J1568" s="17">
        <f t="shared" ca="1" si="1644"/>
        <v>9.8836301369862998</v>
      </c>
      <c r="K1568" s="17">
        <f t="shared" ca="1" si="1644"/>
        <v>17.658561643835615</v>
      </c>
      <c r="L1568" s="17">
        <f t="shared" ca="1" si="1644"/>
        <v>29.897328767123287</v>
      </c>
      <c r="M1568" s="17">
        <f t="shared" ca="1" si="1644"/>
        <v>47.740205479452051</v>
      </c>
      <c r="N1568" s="17">
        <f t="shared" ca="1" si="1644"/>
        <v>58.873904109589034</v>
      </c>
      <c r="O1568" s="18">
        <v>3</v>
      </c>
      <c r="Q1568" s="19">
        <f t="shared" ca="1" si="1622"/>
        <v>2.5529999999999999</v>
      </c>
      <c r="R1568" t="s">
        <v>70</v>
      </c>
      <c r="S1568">
        <v>2044</v>
      </c>
      <c r="T1568" s="17">
        <v>2.6110000000000002</v>
      </c>
      <c r="U1568" s="17">
        <v>2.6589999999999998</v>
      </c>
      <c r="V1568" s="17">
        <v>2.5529999999999999</v>
      </c>
    </row>
    <row r="1569" spans="1:22" x14ac:dyDescent="0.45">
      <c r="A1569" t="str">
        <f t="shared" ref="A1569:B1569" si="1652">A1401</f>
        <v>FIN</v>
      </c>
      <c r="B1569" t="str">
        <f t="shared" si="1652"/>
        <v>Finland</v>
      </c>
      <c r="C1569" s="6">
        <f t="shared" si="1593"/>
        <v>10</v>
      </c>
      <c r="E1569" t="str">
        <f t="shared" si="1619"/>
        <v>NatGrdExt_FIN_10</v>
      </c>
      <c r="F1569" s="17">
        <f t="shared" ca="1" si="1635"/>
        <v>6.0291780821917804</v>
      </c>
      <c r="G1569" s="17">
        <f t="shared" ca="1" si="1644"/>
        <v>6.0861643835616439</v>
      </c>
      <c r="H1569" s="17">
        <f t="shared" ca="1" si="1644"/>
        <v>6.192602739726027</v>
      </c>
      <c r="I1569" s="17">
        <f t="shared" ca="1" si="1644"/>
        <v>6.3454109589041092</v>
      </c>
      <c r="J1569" s="17">
        <f t="shared" ca="1" si="1644"/>
        <v>6.6358904109589041</v>
      </c>
      <c r="K1569" s="17">
        <f t="shared" ca="1" si="1644"/>
        <v>7.0401369863013699</v>
      </c>
      <c r="L1569" s="17">
        <f t="shared" ca="1" si="1644"/>
        <v>7.5251369863013693</v>
      </c>
      <c r="M1569" s="17">
        <f t="shared" ca="1" si="1644"/>
        <v>8.1264383561643836</v>
      </c>
      <c r="N1569" s="17">
        <f t="shared" ca="1" si="1644"/>
        <v>8.473698630136985</v>
      </c>
      <c r="O1569" s="18">
        <v>3</v>
      </c>
      <c r="Q1569" s="19">
        <f t="shared" ca="1" si="1622"/>
        <v>2.5569999999999999</v>
      </c>
      <c r="R1569" t="s">
        <v>70</v>
      </c>
      <c r="S1569">
        <v>2045</v>
      </c>
      <c r="T1569" s="17">
        <v>2.6179999999999999</v>
      </c>
      <c r="U1569" s="17">
        <v>2.67</v>
      </c>
      <c r="V1569" s="17">
        <v>2.5569999999999999</v>
      </c>
    </row>
    <row r="1570" spans="1:22" x14ac:dyDescent="0.45">
      <c r="A1570" t="str">
        <f t="shared" ref="A1570:B1570" si="1653">A1402</f>
        <v>FRA</v>
      </c>
      <c r="B1570" t="str">
        <f t="shared" si="1653"/>
        <v>France</v>
      </c>
      <c r="C1570" s="6">
        <f t="shared" si="1593"/>
        <v>10</v>
      </c>
      <c r="E1570" t="str">
        <f t="shared" si="1619"/>
        <v>NatGrdExt_FRA_10</v>
      </c>
      <c r="F1570" s="17">
        <f t="shared" ca="1" si="1635"/>
        <v>36.066917808219173</v>
      </c>
      <c r="G1570" s="17">
        <f t="shared" ca="1" si="1644"/>
        <v>36.869520547945207</v>
      </c>
      <c r="H1570" s="17">
        <f t="shared" ca="1" si="1644"/>
        <v>38.438150684931507</v>
      </c>
      <c r="I1570" s="17">
        <f t="shared" ca="1" si="1644"/>
        <v>39.75904109589041</v>
      </c>
      <c r="J1570" s="17">
        <f t="shared" ca="1" si="1644"/>
        <v>41.365342465753422</v>
      </c>
      <c r="K1570" s="17">
        <f t="shared" ca="1" si="1644"/>
        <v>43.428013698630139</v>
      </c>
      <c r="L1570" s="17">
        <f t="shared" ca="1" si="1644"/>
        <v>45.955958904109586</v>
      </c>
      <c r="M1570" s="17">
        <f t="shared" ca="1" si="1644"/>
        <v>48.956712328767125</v>
      </c>
      <c r="N1570" s="17">
        <f t="shared" ca="1" si="1644"/>
        <v>50.607397260273977</v>
      </c>
      <c r="O1570" s="18">
        <v>3</v>
      </c>
      <c r="Q1570" s="19">
        <f t="shared" ca="1" si="1622"/>
        <v>2.5609999999999999</v>
      </c>
      <c r="R1570" t="s">
        <v>70</v>
      </c>
      <c r="S1570">
        <v>2046</v>
      </c>
      <c r="T1570" s="17">
        <v>2.6240000000000001</v>
      </c>
      <c r="U1570" s="17">
        <v>2.68</v>
      </c>
      <c r="V1570" s="17">
        <v>2.5609999999999999</v>
      </c>
    </row>
    <row r="1571" spans="1:22" x14ac:dyDescent="0.45">
      <c r="A1571" t="str">
        <f t="shared" ref="A1571:B1571" si="1654">A1403</f>
        <v>GAB</v>
      </c>
      <c r="B1571" t="str">
        <f t="shared" si="1654"/>
        <v>Gabon</v>
      </c>
      <c r="C1571" s="6">
        <f t="shared" si="1593"/>
        <v>10</v>
      </c>
      <c r="E1571" t="str">
        <f t="shared" si="1619"/>
        <v>NatGrdExt_GAB_10</v>
      </c>
      <c r="F1571" s="17">
        <f t="shared" ca="1" si="1635"/>
        <v>0.22267123287671231</v>
      </c>
      <c r="G1571" s="17">
        <f t="shared" ref="G1571:N1580" ca="1" si="1655">MAX(F1571,SUMIFS($Q$5:$Q$19999,$R$5:$R$19999,RIGHT($A1571,3),$S$5:$S$19999,G$4)*VLOOKUP($C1571,$Y$5:$Z$15,2,FALSE)/8.76)+SUMIF($Y$5:$Y$15,$C1571,$AA$5:$AA$15)</f>
        <v>0.26780821917808223</v>
      </c>
      <c r="H1571" s="17">
        <f t="shared" ca="1" si="1655"/>
        <v>0.368013698630137</v>
      </c>
      <c r="I1571" s="17">
        <f t="shared" ca="1" si="1655"/>
        <v>0.48273972602739723</v>
      </c>
      <c r="J1571" s="17">
        <f t="shared" ca="1" si="1655"/>
        <v>0.60568493150684932</v>
      </c>
      <c r="K1571" s="17">
        <f t="shared" ca="1" si="1655"/>
        <v>0.72849315068493148</v>
      </c>
      <c r="L1571" s="17">
        <f t="shared" ca="1" si="1655"/>
        <v>0.84787671232876705</v>
      </c>
      <c r="M1571" s="17">
        <f t="shared" ca="1" si="1655"/>
        <v>0.95876712328767122</v>
      </c>
      <c r="N1571" s="17">
        <f t="shared" ca="1" si="1655"/>
        <v>1.0088356164383561</v>
      </c>
      <c r="O1571" s="18">
        <v>3</v>
      </c>
      <c r="Q1571" s="19">
        <f t="shared" ca="1" si="1622"/>
        <v>2.5640000000000001</v>
      </c>
      <c r="R1571" t="s">
        <v>70</v>
      </c>
      <c r="S1571">
        <v>2047</v>
      </c>
      <c r="T1571" s="17">
        <v>2.63</v>
      </c>
      <c r="U1571" s="17">
        <v>2.6890000000000001</v>
      </c>
      <c r="V1571" s="17">
        <v>2.5640000000000001</v>
      </c>
    </row>
    <row r="1572" spans="1:22" x14ac:dyDescent="0.45">
      <c r="A1572" t="str">
        <f t="shared" ref="A1572:B1572" si="1656">A1404</f>
        <v>GBR</v>
      </c>
      <c r="B1572" t="str">
        <f t="shared" si="1656"/>
        <v>United Kingdom</v>
      </c>
      <c r="C1572" s="6">
        <f t="shared" si="1593"/>
        <v>10</v>
      </c>
      <c r="E1572" t="str">
        <f t="shared" si="1619"/>
        <v>NatGrdExt_GBR_10</v>
      </c>
      <c r="F1572" s="17">
        <f t="shared" ca="1" si="1635"/>
        <v>26.495410958904113</v>
      </c>
      <c r="G1572" s="17">
        <f t="shared" ca="1" si="1655"/>
        <v>27.047808219178084</v>
      </c>
      <c r="H1572" s="17">
        <f t="shared" ca="1" si="1655"/>
        <v>27.99931506849315</v>
      </c>
      <c r="I1572" s="17">
        <f t="shared" ca="1" si="1655"/>
        <v>29.008493150684931</v>
      </c>
      <c r="J1572" s="17">
        <f t="shared" ca="1" si="1655"/>
        <v>30.120684931506847</v>
      </c>
      <c r="K1572" s="17">
        <f t="shared" ca="1" si="1655"/>
        <v>31.397123287671231</v>
      </c>
      <c r="L1572" s="17">
        <f t="shared" ca="1" si="1655"/>
        <v>32.985753424657531</v>
      </c>
      <c r="M1572" s="17">
        <f t="shared" ca="1" si="1655"/>
        <v>34.921712328767121</v>
      </c>
      <c r="N1572" s="17">
        <f t="shared" ca="1" si="1655"/>
        <v>36.010068493150683</v>
      </c>
      <c r="O1572" s="18">
        <v>3</v>
      </c>
      <c r="Q1572" s="19">
        <f t="shared" ca="1" si="1622"/>
        <v>2.5670000000000002</v>
      </c>
      <c r="R1572" t="s">
        <v>70</v>
      </c>
      <c r="S1572">
        <v>2048</v>
      </c>
      <c r="T1572" s="17">
        <v>2.6349999999999998</v>
      </c>
      <c r="U1572" s="17">
        <v>2.6970000000000001</v>
      </c>
      <c r="V1572" s="17">
        <v>2.5670000000000002</v>
      </c>
    </row>
    <row r="1573" spans="1:22" x14ac:dyDescent="0.45">
      <c r="A1573" t="str">
        <f t="shared" ref="A1573:B1573" si="1657">A1405</f>
        <v>GEO</v>
      </c>
      <c r="B1573" t="str">
        <f t="shared" si="1657"/>
        <v>Georgia</v>
      </c>
      <c r="C1573" s="6">
        <f t="shared" si="1593"/>
        <v>10</v>
      </c>
      <c r="E1573" t="str">
        <f t="shared" si="1619"/>
        <v>NatGrdExt_GEO_10</v>
      </c>
      <c r="F1573" s="17">
        <f t="shared" ca="1" si="1635"/>
        <v>0.66815068493150698</v>
      </c>
      <c r="G1573" s="17">
        <f t="shared" ca="1" si="1655"/>
        <v>0.70424657534246582</v>
      </c>
      <c r="H1573" s="17">
        <f t="shared" ca="1" si="1655"/>
        <v>0.78095890410958901</v>
      </c>
      <c r="I1573" s="17">
        <f t="shared" ca="1" si="1655"/>
        <v>0.85773972602739723</v>
      </c>
      <c r="J1573" s="17">
        <f t="shared" ca="1" si="1655"/>
        <v>0.92801369863013683</v>
      </c>
      <c r="K1573" s="17">
        <f t="shared" ca="1" si="1655"/>
        <v>0.99993150684931498</v>
      </c>
      <c r="L1573" s="17">
        <f t="shared" ca="1" si="1655"/>
        <v>1.0743150684931506</v>
      </c>
      <c r="M1573" s="17">
        <f t="shared" ca="1" si="1655"/>
        <v>1.1473287671232879</v>
      </c>
      <c r="N1573" s="17">
        <f t="shared" ca="1" si="1655"/>
        <v>1.1835616438356165</v>
      </c>
      <c r="O1573" s="18">
        <v>3</v>
      </c>
      <c r="Q1573" s="19">
        <f t="shared" ca="1" si="1622"/>
        <v>2.569</v>
      </c>
      <c r="R1573" t="s">
        <v>70</v>
      </c>
      <c r="S1573">
        <v>2049</v>
      </c>
      <c r="T1573" s="17">
        <v>2.64</v>
      </c>
      <c r="U1573" s="17">
        <v>2.7050000000000001</v>
      </c>
      <c r="V1573" s="17">
        <v>2.569</v>
      </c>
    </row>
    <row r="1574" spans="1:22" x14ac:dyDescent="0.45">
      <c r="A1574" t="str">
        <f t="shared" ref="A1574:B1574" si="1658">A1406</f>
        <v>GHA</v>
      </c>
      <c r="B1574" t="str">
        <f t="shared" si="1658"/>
        <v>Ghana</v>
      </c>
      <c r="C1574" s="6">
        <f t="shared" si="1593"/>
        <v>10</v>
      </c>
      <c r="E1574" t="str">
        <f t="shared" si="1619"/>
        <v>NatGrdExt_GHA_10</v>
      </c>
      <c r="F1574" s="17">
        <f t="shared" ca="1" si="1635"/>
        <v>1.1695205479452053</v>
      </c>
      <c r="G1574" s="17">
        <f t="shared" ca="1" si="1655"/>
        <v>1.524931506849315</v>
      </c>
      <c r="H1574" s="17">
        <f t="shared" ca="1" si="1655"/>
        <v>2.5239041095890409</v>
      </c>
      <c r="I1574" s="17">
        <f t="shared" ca="1" si="1655"/>
        <v>3.9778767123287668</v>
      </c>
      <c r="J1574" s="17">
        <f t="shared" ca="1" si="1655"/>
        <v>5.9434246575342469</v>
      </c>
      <c r="K1574" s="17">
        <f t="shared" ca="1" si="1655"/>
        <v>8.4136986301369863</v>
      </c>
      <c r="L1574" s="17">
        <f t="shared" ca="1" si="1655"/>
        <v>11.300342465753426</v>
      </c>
      <c r="M1574" s="17">
        <f t="shared" ca="1" si="1655"/>
        <v>14.427328767123287</v>
      </c>
      <c r="N1574" s="17">
        <f t="shared" ca="1" si="1655"/>
        <v>16.018287671232876</v>
      </c>
      <c r="O1574" s="18">
        <v>3</v>
      </c>
      <c r="Q1574" s="19">
        <f t="shared" ca="1" si="1622"/>
        <v>2.57</v>
      </c>
      <c r="R1574" t="s">
        <v>70</v>
      </c>
      <c r="S1574">
        <v>2050</v>
      </c>
      <c r="T1574" s="17">
        <v>2.6440000000000001</v>
      </c>
      <c r="U1574" s="17">
        <v>2.7120000000000002</v>
      </c>
      <c r="V1574" s="17">
        <v>2.57</v>
      </c>
    </row>
    <row r="1575" spans="1:22" x14ac:dyDescent="0.45">
      <c r="A1575" t="str">
        <f t="shared" ref="A1575:B1575" si="1659">A1407</f>
        <v>GIN</v>
      </c>
      <c r="B1575" t="str">
        <f t="shared" si="1659"/>
        <v>Guinea</v>
      </c>
      <c r="C1575" s="6">
        <f t="shared" si="1593"/>
        <v>10</v>
      </c>
      <c r="E1575" t="str">
        <f t="shared" si="1619"/>
        <v>NatGrdExt_GIN_10</v>
      </c>
      <c r="F1575" s="17">
        <f t="shared" ca="1" si="1635"/>
        <v>0.1606164383561644</v>
      </c>
      <c r="G1575" s="17">
        <f t="shared" ca="1" si="1655"/>
        <v>0.22376712328767123</v>
      </c>
      <c r="H1575" s="17">
        <f t="shared" ca="1" si="1655"/>
        <v>0.41739726027397261</v>
      </c>
      <c r="I1575" s="17">
        <f t="shared" ca="1" si="1655"/>
        <v>0.73979452054794526</v>
      </c>
      <c r="J1575" s="17">
        <f t="shared" ca="1" si="1655"/>
        <v>1.2454109589041096</v>
      </c>
      <c r="K1575" s="17">
        <f t="shared" ca="1" si="1655"/>
        <v>1.9839041095890408</v>
      </c>
      <c r="L1575" s="17">
        <f t="shared" ca="1" si="1655"/>
        <v>2.9792465753424655</v>
      </c>
      <c r="M1575" s="17">
        <f t="shared" ca="1" si="1655"/>
        <v>4.2067808219178078</v>
      </c>
      <c r="N1575" s="17">
        <f t="shared" ca="1" si="1655"/>
        <v>4.8826027397260274</v>
      </c>
      <c r="O1575" s="18">
        <v>3</v>
      </c>
      <c r="Q1575" s="19">
        <f t="shared" ca="1" si="1622"/>
        <v>2.57</v>
      </c>
      <c r="R1575" t="s">
        <v>70</v>
      </c>
      <c r="S1575">
        <v>2051</v>
      </c>
      <c r="T1575" s="17">
        <v>2.6469999999999998</v>
      </c>
      <c r="U1575" s="17">
        <v>2.7189999999999999</v>
      </c>
      <c r="V1575" s="17">
        <v>2.57</v>
      </c>
    </row>
    <row r="1576" spans="1:22" x14ac:dyDescent="0.45">
      <c r="A1576" t="str">
        <f t="shared" ref="A1576:B1576" si="1660">A1408</f>
        <v>GMB</v>
      </c>
      <c r="B1576" t="str">
        <f t="shared" si="1660"/>
        <v>The Gambia</v>
      </c>
      <c r="C1576" s="6">
        <f t="shared" si="1593"/>
        <v>10</v>
      </c>
      <c r="E1576" t="str">
        <f t="shared" si="1619"/>
        <v>NatGrdExt_GMB_10</v>
      </c>
      <c r="F1576" s="17">
        <f t="shared" ca="1" si="1635"/>
        <v>2.9794520547945208E-2</v>
      </c>
      <c r="G1576" s="17">
        <f t="shared" ca="1" si="1655"/>
        <v>4.1369863013698632E-2</v>
      </c>
      <c r="H1576" s="17">
        <f t="shared" ca="1" si="1655"/>
        <v>7.6369863013698622E-2</v>
      </c>
      <c r="I1576" s="17">
        <f t="shared" ca="1" si="1655"/>
        <v>0.13390410958904111</v>
      </c>
      <c r="J1576" s="17">
        <f t="shared" ca="1" si="1655"/>
        <v>0.22335616438356165</v>
      </c>
      <c r="K1576" s="17">
        <f t="shared" ca="1" si="1655"/>
        <v>0.35390410958904106</v>
      </c>
      <c r="L1576" s="17">
        <f t="shared" ca="1" si="1655"/>
        <v>0.53</v>
      </c>
      <c r="M1576" s="17">
        <f t="shared" ca="1" si="1655"/>
        <v>0.74684931506849317</v>
      </c>
      <c r="N1576" s="17">
        <f t="shared" ca="1" si="1655"/>
        <v>0.86609589041095891</v>
      </c>
      <c r="O1576" s="18">
        <v>3</v>
      </c>
      <c r="Q1576" s="19">
        <f t="shared" ca="1" si="1622"/>
        <v>2.5710000000000002</v>
      </c>
      <c r="R1576" t="s">
        <v>70</v>
      </c>
      <c r="S1576">
        <v>2052</v>
      </c>
      <c r="T1576" s="17">
        <v>2.65</v>
      </c>
      <c r="U1576" s="17">
        <v>2.7250000000000001</v>
      </c>
      <c r="V1576" s="17">
        <v>2.5710000000000002</v>
      </c>
    </row>
    <row r="1577" spans="1:22" x14ac:dyDescent="0.45">
      <c r="A1577" t="str">
        <f t="shared" ref="A1577:B1577" si="1661">A1409</f>
        <v>GNB</v>
      </c>
      <c r="B1577" t="str">
        <f t="shared" si="1661"/>
        <v>Guinea-Bissau</v>
      </c>
      <c r="C1577" s="6">
        <f t="shared" si="1593"/>
        <v>10</v>
      </c>
      <c r="E1577" t="str">
        <f t="shared" si="1619"/>
        <v>NatGrdExt_GNB_10</v>
      </c>
      <c r="F1577" s="17">
        <f t="shared" ca="1" si="1635"/>
        <v>2.417808219178082E-2</v>
      </c>
      <c r="G1577" s="17">
        <f t="shared" ca="1" si="1655"/>
        <v>3.3561643835616439E-2</v>
      </c>
      <c r="H1577" s="17">
        <f t="shared" ca="1" si="1655"/>
        <v>6.2671232876712335E-2</v>
      </c>
      <c r="I1577" s="17">
        <f t="shared" ca="1" si="1655"/>
        <v>0.11136986301369863</v>
      </c>
      <c r="J1577" s="17">
        <f t="shared" ca="1" si="1655"/>
        <v>0.18739726027397263</v>
      </c>
      <c r="K1577" s="17">
        <f t="shared" ca="1" si="1655"/>
        <v>0.29746575342465753</v>
      </c>
      <c r="L1577" s="17">
        <f t="shared" ca="1" si="1655"/>
        <v>0.44308219178082198</v>
      </c>
      <c r="M1577" s="17">
        <f t="shared" ca="1" si="1655"/>
        <v>0.61684931506849316</v>
      </c>
      <c r="N1577" s="17">
        <f t="shared" ca="1" si="1655"/>
        <v>0.70931506849315062</v>
      </c>
      <c r="O1577" s="18">
        <v>3</v>
      </c>
      <c r="Q1577" s="19">
        <f t="shared" ca="1" si="1622"/>
        <v>2.57</v>
      </c>
      <c r="R1577" t="s">
        <v>70</v>
      </c>
      <c r="S1577">
        <v>2053</v>
      </c>
      <c r="T1577" s="17">
        <v>2.6520000000000001</v>
      </c>
      <c r="U1577" s="17">
        <v>2.7309999999999999</v>
      </c>
      <c r="V1577" s="17">
        <v>2.57</v>
      </c>
    </row>
    <row r="1578" spans="1:22" x14ac:dyDescent="0.45">
      <c r="A1578" t="str">
        <f t="shared" ref="A1578:B1578" si="1662">A1410</f>
        <v>GNQ</v>
      </c>
      <c r="B1578" t="str">
        <f t="shared" si="1662"/>
        <v>Equatorial Guinea</v>
      </c>
      <c r="C1578" s="6">
        <f t="shared" si="1593"/>
        <v>10</v>
      </c>
      <c r="E1578" t="str">
        <f t="shared" si="1619"/>
        <v>NatGrdExt_GNQ_10</v>
      </c>
      <c r="F1578" s="17">
        <f t="shared" ca="1" si="1635"/>
        <v>0.31965753424657534</v>
      </c>
      <c r="G1578" s="17">
        <f t="shared" ca="1" si="1655"/>
        <v>0.61116438356164382</v>
      </c>
      <c r="H1578" s="17">
        <f t="shared" ca="1" si="1655"/>
        <v>1.578150684931507</v>
      </c>
      <c r="I1578" s="17">
        <f t="shared" ca="1" si="1655"/>
        <v>2.5159589041095884</v>
      </c>
      <c r="J1578" s="17">
        <f t="shared" ca="1" si="1655"/>
        <v>3.086849315068493</v>
      </c>
      <c r="K1578" s="17">
        <f t="shared" ca="1" si="1655"/>
        <v>3.4711643835616437</v>
      </c>
      <c r="L1578" s="17">
        <f t="shared" ca="1" si="1655"/>
        <v>3.7758219178082193</v>
      </c>
      <c r="M1578" s="17">
        <f t="shared" ca="1" si="1655"/>
        <v>4.0236986301369866</v>
      </c>
      <c r="N1578" s="17">
        <f t="shared" ca="1" si="1655"/>
        <v>4.128356164383562</v>
      </c>
      <c r="O1578" s="18">
        <v>3</v>
      </c>
      <c r="Q1578" s="19">
        <f t="shared" ca="1" si="1622"/>
        <v>2.57</v>
      </c>
      <c r="R1578" t="s">
        <v>70</v>
      </c>
      <c r="S1578">
        <v>2054</v>
      </c>
      <c r="T1578" s="17">
        <v>2.6549999999999998</v>
      </c>
      <c r="U1578" s="17">
        <v>2.7370000000000001</v>
      </c>
      <c r="V1578" s="17">
        <v>2.57</v>
      </c>
    </row>
    <row r="1579" spans="1:22" x14ac:dyDescent="0.45">
      <c r="A1579" t="str">
        <f t="shared" ref="A1579:B1579" si="1663">A1411</f>
        <v>GRC</v>
      </c>
      <c r="B1579" t="str">
        <f t="shared" si="1663"/>
        <v>Greece</v>
      </c>
      <c r="C1579" s="6">
        <f t="shared" si="1593"/>
        <v>10</v>
      </c>
      <c r="E1579" t="str">
        <f t="shared" si="1619"/>
        <v>NatGrdExt_GRC_10</v>
      </c>
      <c r="F1579" s="17">
        <f t="shared" ca="1" si="1635"/>
        <v>4.2491780821917811</v>
      </c>
      <c r="G1579" s="17">
        <f t="shared" ca="1" si="1655"/>
        <v>4.2682191780821919</v>
      </c>
      <c r="H1579" s="17">
        <f t="shared" ca="1" si="1655"/>
        <v>4.2810273972602735</v>
      </c>
      <c r="I1579" s="17">
        <f t="shared" ca="1" si="1655"/>
        <v>4.2810273972602735</v>
      </c>
      <c r="J1579" s="17">
        <f t="shared" ca="1" si="1655"/>
        <v>4.2810273972602735</v>
      </c>
      <c r="K1579" s="17">
        <f t="shared" ca="1" si="1655"/>
        <v>4.2810273972602735</v>
      </c>
      <c r="L1579" s="17">
        <f t="shared" ca="1" si="1655"/>
        <v>4.2810273972602735</v>
      </c>
      <c r="M1579" s="17">
        <f t="shared" ca="1" si="1655"/>
        <v>4.2810273972602735</v>
      </c>
      <c r="N1579" s="17">
        <f t="shared" ca="1" si="1655"/>
        <v>4.2810273972602735</v>
      </c>
      <c r="O1579" s="18">
        <v>3</v>
      </c>
      <c r="Q1579" s="19">
        <f t="shared" ca="1" si="1622"/>
        <v>2.57</v>
      </c>
      <c r="R1579" t="s">
        <v>70</v>
      </c>
      <c r="S1579">
        <v>2055</v>
      </c>
      <c r="T1579" s="17">
        <v>2.657</v>
      </c>
      <c r="U1579" s="17">
        <v>2.7429999999999999</v>
      </c>
      <c r="V1579" s="17">
        <v>2.57</v>
      </c>
    </row>
    <row r="1580" spans="1:22" x14ac:dyDescent="0.45">
      <c r="A1580" t="str">
        <f t="shared" ref="A1580:B1580" si="1664">A1412</f>
        <v>GTM</v>
      </c>
      <c r="B1580" t="str">
        <f t="shared" si="1664"/>
        <v>Guatemala</v>
      </c>
      <c r="C1580" s="6">
        <f t="shared" si="1593"/>
        <v>10</v>
      </c>
      <c r="E1580" t="str">
        <f t="shared" si="1619"/>
        <v>NatGrdExt_GTM_10</v>
      </c>
      <c r="F1580" s="17">
        <f t="shared" ca="1" si="1635"/>
        <v>1.1864383561643834</v>
      </c>
      <c r="G1580" s="17">
        <f t="shared" ca="1" si="1655"/>
        <v>1.5444520547945204</v>
      </c>
      <c r="H1580" s="17">
        <f t="shared" ca="1" si="1655"/>
        <v>2.5038356164383559</v>
      </c>
      <c r="I1580" s="17">
        <f t="shared" ca="1" si="1655"/>
        <v>3.7762328767123288</v>
      </c>
      <c r="J1580" s="17">
        <f t="shared" ca="1" si="1655"/>
        <v>5.3082191780821919</v>
      </c>
      <c r="K1580" s="17">
        <f t="shared" ca="1" si="1655"/>
        <v>6.9579452054794517</v>
      </c>
      <c r="L1580" s="17">
        <f t="shared" ca="1" si="1655"/>
        <v>8.5790410958904104</v>
      </c>
      <c r="M1580" s="17">
        <f t="shared" ca="1" si="1655"/>
        <v>10.076849315068493</v>
      </c>
      <c r="N1580" s="17">
        <f t="shared" ca="1" si="1655"/>
        <v>10.764657534246574</v>
      </c>
      <c r="O1580" s="18">
        <v>3</v>
      </c>
      <c r="Q1580" s="19">
        <f t="shared" ca="1" si="1622"/>
        <v>2.57</v>
      </c>
      <c r="R1580" t="s">
        <v>70</v>
      </c>
      <c r="S1580">
        <v>2056</v>
      </c>
      <c r="T1580" s="17">
        <v>2.6589999999999998</v>
      </c>
      <c r="U1580" s="17">
        <v>2.7490000000000001</v>
      </c>
      <c r="V1580" s="17">
        <v>2.57</v>
      </c>
    </row>
    <row r="1581" spans="1:22" x14ac:dyDescent="0.45">
      <c r="A1581" t="str">
        <f t="shared" ref="A1581:B1581" si="1665">A1413</f>
        <v>GUF</v>
      </c>
      <c r="B1581" t="str">
        <f t="shared" si="1665"/>
        <v>French Guiana</v>
      </c>
      <c r="C1581" s="6">
        <f t="shared" si="1593"/>
        <v>10</v>
      </c>
      <c r="E1581" t="str">
        <f t="shared" si="1619"/>
        <v>NatGrdExt_GUF_10</v>
      </c>
      <c r="F1581" s="17">
        <f t="shared" ca="1" si="1635"/>
        <v>0.12273972602739726</v>
      </c>
      <c r="G1581" s="17">
        <f t="shared" ref="G1581:N1590" ca="1" si="1666">MAX(F1581,SUMIFS($Q$5:$Q$19999,$R$5:$R$19999,RIGHT($A1581,3),$S$5:$S$19999,G$4)*VLOOKUP($C1581,$Y$5:$Z$15,2,FALSE)/8.76)+SUMIF($Y$5:$Y$15,$C1581,$AA$5:$AA$15)</f>
        <v>0.13486301369863013</v>
      </c>
      <c r="H1581" s="17">
        <f t="shared" ca="1" si="1666"/>
        <v>0.15732876712328769</v>
      </c>
      <c r="I1581" s="17">
        <f t="shared" ca="1" si="1666"/>
        <v>0.17869863013698631</v>
      </c>
      <c r="J1581" s="17">
        <f t="shared" ca="1" si="1666"/>
        <v>0.20013698630136989</v>
      </c>
      <c r="K1581" s="17">
        <f t="shared" ca="1" si="1666"/>
        <v>0.22061643835616437</v>
      </c>
      <c r="L1581" s="17">
        <f t="shared" ca="1" si="1666"/>
        <v>0.24061643835616436</v>
      </c>
      <c r="M1581" s="17">
        <f t="shared" ca="1" si="1666"/>
        <v>0.25979452054794522</v>
      </c>
      <c r="N1581" s="17">
        <f t="shared" ca="1" si="1666"/>
        <v>0.2689041095890411</v>
      </c>
      <c r="O1581" s="18">
        <v>3</v>
      </c>
      <c r="Q1581" s="19">
        <f t="shared" ca="1" si="1622"/>
        <v>2.57</v>
      </c>
      <c r="R1581" t="s">
        <v>70</v>
      </c>
      <c r="S1581">
        <v>2057</v>
      </c>
      <c r="T1581" s="17">
        <v>2.661</v>
      </c>
      <c r="U1581" s="17">
        <v>2.7549999999999999</v>
      </c>
      <c r="V1581" s="17">
        <v>2.57</v>
      </c>
    </row>
    <row r="1582" spans="1:22" x14ac:dyDescent="0.45">
      <c r="A1582" t="str">
        <f t="shared" ref="A1582:B1582" si="1667">A1414</f>
        <v>GUY</v>
      </c>
      <c r="B1582" t="str">
        <f t="shared" si="1667"/>
        <v>Guyana</v>
      </c>
      <c r="C1582" s="6">
        <f t="shared" ref="C1582:C1645" si="1668">C1414+1</f>
        <v>10</v>
      </c>
      <c r="E1582" t="str">
        <f t="shared" si="1619"/>
        <v>NatGrdExt_GUY_10</v>
      </c>
      <c r="F1582" s="17">
        <f t="shared" ca="1" si="1635"/>
        <v>0.3125342465753424</v>
      </c>
      <c r="G1582" s="17">
        <f t="shared" ca="1" si="1666"/>
        <v>0.33397260273972607</v>
      </c>
      <c r="H1582" s="17">
        <f t="shared" ca="1" si="1666"/>
        <v>0.37643835616438359</v>
      </c>
      <c r="I1582" s="17">
        <f t="shared" ca="1" si="1666"/>
        <v>0.41006849315068494</v>
      </c>
      <c r="J1582" s="17">
        <f t="shared" ca="1" si="1666"/>
        <v>0.44287671232876713</v>
      </c>
      <c r="K1582" s="17">
        <f t="shared" ca="1" si="1666"/>
        <v>0.47143835616438351</v>
      </c>
      <c r="L1582" s="17">
        <f t="shared" ca="1" si="1666"/>
        <v>0.50301369863013701</v>
      </c>
      <c r="M1582" s="17">
        <f t="shared" ca="1" si="1666"/>
        <v>0.52609589041095894</v>
      </c>
      <c r="N1582" s="17">
        <f t="shared" ca="1" si="1666"/>
        <v>0.53678082191780818</v>
      </c>
      <c r="O1582" s="18">
        <v>3</v>
      </c>
      <c r="Q1582" s="19">
        <f t="shared" ca="1" si="1622"/>
        <v>2.57</v>
      </c>
      <c r="R1582" t="s">
        <v>70</v>
      </c>
      <c r="S1582">
        <v>2058</v>
      </c>
      <c r="T1582" s="17">
        <v>2.6629999999999998</v>
      </c>
      <c r="U1582" s="17">
        <v>2.7610000000000001</v>
      </c>
      <c r="V1582" s="17">
        <v>2.57</v>
      </c>
    </row>
    <row r="1583" spans="1:22" x14ac:dyDescent="0.45">
      <c r="A1583" t="str">
        <f t="shared" ref="A1583:B1583" si="1669">A1415</f>
        <v>HND</v>
      </c>
      <c r="B1583" t="str">
        <f t="shared" si="1669"/>
        <v>Honduras</v>
      </c>
      <c r="C1583" s="6">
        <f t="shared" si="1668"/>
        <v>10</v>
      </c>
      <c r="E1583" t="str">
        <f t="shared" si="1619"/>
        <v>NatGrdExt_HND_10</v>
      </c>
      <c r="F1583" s="17">
        <f t="shared" ca="1" si="1635"/>
        <v>0.69342465753424654</v>
      </c>
      <c r="G1583" s="17">
        <f t="shared" ca="1" si="1666"/>
        <v>0.85678082191780824</v>
      </c>
      <c r="H1583" s="17">
        <f t="shared" ca="1" si="1666"/>
        <v>1.2600684931506847</v>
      </c>
      <c r="I1583" s="17">
        <f t="shared" ca="1" si="1666"/>
        <v>1.7544520547945204</v>
      </c>
      <c r="J1583" s="17">
        <f t="shared" ca="1" si="1666"/>
        <v>2.3143150684931504</v>
      </c>
      <c r="K1583" s="17">
        <f t="shared" ca="1" si="1666"/>
        <v>2.8956164383561647</v>
      </c>
      <c r="L1583" s="17">
        <f t="shared" ca="1" si="1666"/>
        <v>3.4587671232876711</v>
      </c>
      <c r="M1583" s="17">
        <f t="shared" ca="1" si="1666"/>
        <v>3.9805479452054793</v>
      </c>
      <c r="N1583" s="17">
        <f t="shared" ca="1" si="1666"/>
        <v>4.2233561643835618</v>
      </c>
      <c r="O1583" s="18">
        <v>3</v>
      </c>
      <c r="Q1583" s="19">
        <f t="shared" ca="1" si="1622"/>
        <v>2.57</v>
      </c>
      <c r="R1583" t="s">
        <v>70</v>
      </c>
      <c r="S1583">
        <v>2059</v>
      </c>
      <c r="T1583" s="17">
        <v>2.665</v>
      </c>
      <c r="U1583" s="17">
        <v>2.766</v>
      </c>
      <c r="V1583" s="17">
        <v>2.57</v>
      </c>
    </row>
    <row r="1584" spans="1:22" x14ac:dyDescent="0.45">
      <c r="A1584" t="str">
        <f t="shared" ref="A1584:B1584" si="1670">A1416</f>
        <v>HRV</v>
      </c>
      <c r="B1584" t="str">
        <f t="shared" si="1670"/>
        <v>Croatia</v>
      </c>
      <c r="C1584" s="6">
        <f t="shared" si="1668"/>
        <v>10</v>
      </c>
      <c r="E1584" t="str">
        <f t="shared" si="1619"/>
        <v>NatGrdExt_HRV_10</v>
      </c>
      <c r="F1584" s="17">
        <f t="shared" ca="1" si="1635"/>
        <v>1.2097945205479452</v>
      </c>
      <c r="G1584" s="17">
        <f t="shared" ca="1" si="1666"/>
        <v>1.2230136986301372</v>
      </c>
      <c r="H1584" s="17">
        <f t="shared" ca="1" si="1666"/>
        <v>1.2245205479452055</v>
      </c>
      <c r="I1584" s="17">
        <f t="shared" ca="1" si="1666"/>
        <v>1.2245205479452055</v>
      </c>
      <c r="J1584" s="17">
        <f t="shared" ca="1" si="1666"/>
        <v>1.2245205479452055</v>
      </c>
      <c r="K1584" s="17">
        <f t="shared" ca="1" si="1666"/>
        <v>1.2245205479452055</v>
      </c>
      <c r="L1584" s="17">
        <f t="shared" ca="1" si="1666"/>
        <v>1.2245205479452055</v>
      </c>
      <c r="M1584" s="17">
        <f t="shared" ca="1" si="1666"/>
        <v>1.2245205479452055</v>
      </c>
      <c r="N1584" s="17">
        <f t="shared" ca="1" si="1666"/>
        <v>1.2245205479452055</v>
      </c>
      <c r="O1584" s="18">
        <v>3</v>
      </c>
      <c r="Q1584" s="19">
        <f t="shared" ca="1" si="1622"/>
        <v>2.57</v>
      </c>
      <c r="R1584" t="s">
        <v>70</v>
      </c>
      <c r="S1584">
        <v>2060</v>
      </c>
      <c r="T1584" s="17">
        <v>2.6659999999999999</v>
      </c>
      <c r="U1584" s="17">
        <v>2.7719999999999998</v>
      </c>
      <c r="V1584" s="17">
        <v>2.57</v>
      </c>
    </row>
    <row r="1585" spans="1:22" x14ac:dyDescent="0.45">
      <c r="A1585" t="str">
        <f t="shared" ref="A1585:B1585" si="1671">A1417</f>
        <v>HTI</v>
      </c>
      <c r="B1585" t="str">
        <f t="shared" si="1671"/>
        <v>Haiti</v>
      </c>
      <c r="C1585" s="6">
        <f t="shared" si="1668"/>
        <v>10</v>
      </c>
      <c r="E1585" t="str">
        <f t="shared" si="1619"/>
        <v>NatGrdExt_HTI_10</v>
      </c>
      <c r="F1585" s="17">
        <f t="shared" ca="1" si="1635"/>
        <v>5.7671232876712331E-2</v>
      </c>
      <c r="G1585" s="17">
        <f t="shared" ca="1" si="1666"/>
        <v>7.8356164383561633E-2</v>
      </c>
      <c r="H1585" s="17">
        <f t="shared" ca="1" si="1666"/>
        <v>0.14150684931506846</v>
      </c>
      <c r="I1585" s="17">
        <f t="shared" ca="1" si="1666"/>
        <v>0.24657534246575344</v>
      </c>
      <c r="J1585" s="17">
        <f t="shared" ca="1" si="1666"/>
        <v>0.41369863013698627</v>
      </c>
      <c r="K1585" s="17">
        <f t="shared" ca="1" si="1666"/>
        <v>0.66465753424657537</v>
      </c>
      <c r="L1585" s="17">
        <f t="shared" ca="1" si="1666"/>
        <v>1.0186301369863013</v>
      </c>
      <c r="M1585" s="17">
        <f t="shared" ca="1" si="1666"/>
        <v>1.4837671232876712</v>
      </c>
      <c r="N1585" s="17">
        <f t="shared" ca="1" si="1666"/>
        <v>1.7535616438356165</v>
      </c>
      <c r="O1585" s="18">
        <v>3</v>
      </c>
      <c r="Q1585" s="19">
        <f t="shared" ca="1" si="1622"/>
        <v>2.57</v>
      </c>
      <c r="R1585" t="s">
        <v>70</v>
      </c>
      <c r="S1585">
        <v>2061</v>
      </c>
      <c r="T1585" s="17">
        <v>2.6669999999999998</v>
      </c>
      <c r="U1585" s="17">
        <v>2.778</v>
      </c>
      <c r="V1585" s="17">
        <v>2.57</v>
      </c>
    </row>
    <row r="1586" spans="1:22" x14ac:dyDescent="0.45">
      <c r="A1586" t="str">
        <f t="shared" ref="A1586:B1586" si="1672">A1418</f>
        <v>HUN</v>
      </c>
      <c r="B1586" t="str">
        <f t="shared" si="1672"/>
        <v>Hungary</v>
      </c>
      <c r="C1586" s="6">
        <f t="shared" si="1668"/>
        <v>10</v>
      </c>
      <c r="E1586" t="str">
        <f t="shared" si="1619"/>
        <v>NatGrdExt_HUN_10</v>
      </c>
      <c r="F1586" s="17">
        <f t="shared" ca="1" si="1635"/>
        <v>2.7329452054794521</v>
      </c>
      <c r="G1586" s="17">
        <f t="shared" ca="1" si="1666"/>
        <v>2.7329452054794521</v>
      </c>
      <c r="H1586" s="17">
        <f t="shared" ca="1" si="1666"/>
        <v>2.7329452054794521</v>
      </c>
      <c r="I1586" s="17">
        <f t="shared" ca="1" si="1666"/>
        <v>2.7329452054794521</v>
      </c>
      <c r="J1586" s="17">
        <f t="shared" ca="1" si="1666"/>
        <v>2.7329452054794521</v>
      </c>
      <c r="K1586" s="17">
        <f t="shared" ca="1" si="1666"/>
        <v>2.7329452054794521</v>
      </c>
      <c r="L1586" s="17">
        <f t="shared" ca="1" si="1666"/>
        <v>2.7329452054794521</v>
      </c>
      <c r="M1586" s="17">
        <f t="shared" ca="1" si="1666"/>
        <v>2.7329452054794521</v>
      </c>
      <c r="N1586" s="17">
        <f t="shared" ca="1" si="1666"/>
        <v>2.7329452054794521</v>
      </c>
      <c r="O1586" s="18">
        <v>3</v>
      </c>
      <c r="Q1586" s="19">
        <f t="shared" ca="1" si="1622"/>
        <v>2.57</v>
      </c>
      <c r="R1586" t="s">
        <v>70</v>
      </c>
      <c r="S1586">
        <v>2062</v>
      </c>
      <c r="T1586" s="17">
        <v>2.6669999999999998</v>
      </c>
      <c r="U1586" s="17">
        <v>2.7829999999999999</v>
      </c>
      <c r="V1586" s="17">
        <v>2.57</v>
      </c>
    </row>
    <row r="1587" spans="1:22" x14ac:dyDescent="0.45">
      <c r="A1587" t="str">
        <f t="shared" ref="A1587:B1587" si="1673">A1419</f>
        <v>IDN</v>
      </c>
      <c r="B1587" t="str">
        <f t="shared" si="1673"/>
        <v>Indonesia</v>
      </c>
      <c r="C1587" s="6">
        <f t="shared" si="1668"/>
        <v>10</v>
      </c>
      <c r="E1587" t="str">
        <f t="shared" si="1619"/>
        <v>NatGrdExt_IDN_10</v>
      </c>
      <c r="F1587" s="17">
        <f t="shared" ca="1" si="1635"/>
        <v>27.819109589041094</v>
      </c>
      <c r="G1587" s="17">
        <f t="shared" ca="1" si="1666"/>
        <v>35.756506849315066</v>
      </c>
      <c r="H1587" s="17">
        <f t="shared" ca="1" si="1666"/>
        <v>52.557534246575344</v>
      </c>
      <c r="I1587" s="17">
        <f t="shared" ca="1" si="1666"/>
        <v>67.023698630136991</v>
      </c>
      <c r="J1587" s="17">
        <f t="shared" ca="1" si="1666"/>
        <v>77.228767123287668</v>
      </c>
      <c r="K1587" s="17">
        <f t="shared" ca="1" si="1666"/>
        <v>83.508904109589039</v>
      </c>
      <c r="L1587" s="17">
        <f t="shared" ca="1" si="1666"/>
        <v>87.12808219178082</v>
      </c>
      <c r="M1587" s="17">
        <f t="shared" ca="1" si="1666"/>
        <v>89.213698630136989</v>
      </c>
      <c r="N1587" s="17">
        <f t="shared" ca="1" si="1666"/>
        <v>89.942465753424671</v>
      </c>
      <c r="O1587" s="18">
        <v>3</v>
      </c>
      <c r="Q1587" s="19">
        <f t="shared" ca="1" si="1622"/>
        <v>2.57</v>
      </c>
      <c r="R1587" t="s">
        <v>70</v>
      </c>
      <c r="S1587">
        <v>2063</v>
      </c>
      <c r="T1587" s="17">
        <v>2.6659999999999999</v>
      </c>
      <c r="U1587" s="17">
        <v>2.7879999999999998</v>
      </c>
      <c r="V1587" s="17">
        <v>2.57</v>
      </c>
    </row>
    <row r="1588" spans="1:22" x14ac:dyDescent="0.45">
      <c r="A1588" t="str">
        <f t="shared" ref="A1588:B1588" si="1674">A1420</f>
        <v>IND</v>
      </c>
      <c r="B1588" t="str">
        <f t="shared" si="1674"/>
        <v>India</v>
      </c>
      <c r="C1588" s="6">
        <f t="shared" si="1668"/>
        <v>10</v>
      </c>
      <c r="E1588" t="str">
        <f t="shared" si="1619"/>
        <v>NatGrdExt_IND_10</v>
      </c>
      <c r="F1588" s="17">
        <f t="shared" ca="1" si="1635"/>
        <v>129.84315068493152</v>
      </c>
      <c r="G1588" s="17">
        <f t="shared" ca="1" si="1666"/>
        <v>171.58835616438358</v>
      </c>
      <c r="H1588" s="17">
        <f t="shared" ca="1" si="1666"/>
        <v>289.54931506849312</v>
      </c>
      <c r="I1588" s="17">
        <f t="shared" ca="1" si="1666"/>
        <v>462.17739726027401</v>
      </c>
      <c r="J1588" s="17">
        <f t="shared" ca="1" si="1666"/>
        <v>694.76712328767121</v>
      </c>
      <c r="K1588" s="17">
        <f t="shared" ca="1" si="1666"/>
        <v>972.05479452054783</v>
      </c>
      <c r="L1588" s="17">
        <f t="shared" ca="1" si="1666"/>
        <v>1268.821917808219</v>
      </c>
      <c r="M1588" s="17">
        <f t="shared" ca="1" si="1666"/>
        <v>1553.294520547945</v>
      </c>
      <c r="N1588" s="17">
        <f t="shared" ca="1" si="1666"/>
        <v>1682.8493150684931</v>
      </c>
      <c r="O1588" s="18">
        <v>3</v>
      </c>
      <c r="Q1588" s="19">
        <f t="shared" ca="1" si="1622"/>
        <v>2.569</v>
      </c>
      <c r="R1588" t="s">
        <v>70</v>
      </c>
      <c r="S1588">
        <v>2064</v>
      </c>
      <c r="T1588" s="17">
        <v>2.665</v>
      </c>
      <c r="U1588" s="17">
        <v>2.7930000000000001</v>
      </c>
      <c r="V1588" s="17">
        <v>2.569</v>
      </c>
    </row>
    <row r="1589" spans="1:22" x14ac:dyDescent="0.45">
      <c r="A1589" t="str">
        <f t="shared" ref="A1589:B1589" si="1675">A1421</f>
        <v>IRL</v>
      </c>
      <c r="B1589" t="str">
        <f t="shared" si="1675"/>
        <v>Ireland</v>
      </c>
      <c r="C1589" s="6">
        <f t="shared" si="1668"/>
        <v>10</v>
      </c>
      <c r="E1589" t="str">
        <f t="shared" si="1619"/>
        <v>NatGrdExt_IRL_10</v>
      </c>
      <c r="F1589" s="17">
        <f t="shared" ca="1" si="1635"/>
        <v>2.1196575342465751</v>
      </c>
      <c r="G1589" s="17">
        <f t="shared" ca="1" si="1666"/>
        <v>2.1926712328767124</v>
      </c>
      <c r="H1589" s="17">
        <f t="shared" ca="1" si="1666"/>
        <v>2.3335616438356164</v>
      </c>
      <c r="I1589" s="17">
        <f t="shared" ca="1" si="1666"/>
        <v>2.4663698630136985</v>
      </c>
      <c r="J1589" s="17">
        <f t="shared" ca="1" si="1666"/>
        <v>2.5727397260273972</v>
      </c>
      <c r="K1589" s="17">
        <f t="shared" ca="1" si="1666"/>
        <v>2.681232876712329</v>
      </c>
      <c r="L1589" s="17">
        <f t="shared" ca="1" si="1666"/>
        <v>2.8317808219178082</v>
      </c>
      <c r="M1589" s="17">
        <f t="shared" ca="1" si="1666"/>
        <v>3.0143150684931506</v>
      </c>
      <c r="N1589" s="17">
        <f t="shared" ca="1" si="1666"/>
        <v>3.1060273972602741</v>
      </c>
      <c r="O1589" s="18">
        <v>3</v>
      </c>
      <c r="Q1589" s="19">
        <f t="shared" ca="1" si="1622"/>
        <v>2.569</v>
      </c>
      <c r="R1589" t="s">
        <v>70</v>
      </c>
      <c r="S1589">
        <v>2065</v>
      </c>
      <c r="T1589" s="17">
        <v>2.6640000000000001</v>
      </c>
      <c r="U1589" s="17">
        <v>2.798</v>
      </c>
      <c r="V1589" s="17">
        <v>2.569</v>
      </c>
    </row>
    <row r="1590" spans="1:22" x14ac:dyDescent="0.45">
      <c r="A1590" t="str">
        <f t="shared" ref="A1590:B1590" si="1676">A1422</f>
        <v>IRN</v>
      </c>
      <c r="B1590" t="str">
        <f t="shared" si="1676"/>
        <v>Iran</v>
      </c>
      <c r="C1590" s="6">
        <f t="shared" si="1668"/>
        <v>10</v>
      </c>
      <c r="E1590" t="str">
        <f t="shared" si="1619"/>
        <v>NatGrdExt_IRN_10</v>
      </c>
      <c r="F1590" s="17">
        <f t="shared" ca="1" si="1635"/>
        <v>27.216986301369861</v>
      </c>
      <c r="G1590" s="17">
        <f t="shared" ca="1" si="1666"/>
        <v>32.589589041095891</v>
      </c>
      <c r="H1590" s="17">
        <f t="shared" ca="1" si="1666"/>
        <v>43.269726027397262</v>
      </c>
      <c r="I1590" s="17">
        <f t="shared" ca="1" si="1666"/>
        <v>51.77068493150685</v>
      </c>
      <c r="J1590" s="17">
        <f t="shared" ca="1" si="1666"/>
        <v>57.196643835616442</v>
      </c>
      <c r="K1590" s="17">
        <f t="shared" ca="1" si="1666"/>
        <v>60.206369863013691</v>
      </c>
      <c r="L1590" s="17">
        <f t="shared" ca="1" si="1666"/>
        <v>61.414657534246572</v>
      </c>
      <c r="M1590" s="17">
        <f t="shared" ca="1" si="1666"/>
        <v>62.89753424657534</v>
      </c>
      <c r="N1590" s="17">
        <f t="shared" ca="1" si="1666"/>
        <v>63.90520547945205</v>
      </c>
      <c r="O1590" s="18">
        <v>3</v>
      </c>
      <c r="Q1590" s="19">
        <f t="shared" ca="1" si="1622"/>
        <v>2.569</v>
      </c>
      <c r="R1590" t="s">
        <v>70</v>
      </c>
      <c r="S1590">
        <v>2066</v>
      </c>
      <c r="T1590" s="17">
        <v>2.6629999999999998</v>
      </c>
      <c r="U1590" s="17">
        <v>2.802</v>
      </c>
      <c r="V1590" s="17">
        <v>2.569</v>
      </c>
    </row>
    <row r="1591" spans="1:22" x14ac:dyDescent="0.45">
      <c r="A1591" t="str">
        <f t="shared" ref="A1591:B1591" si="1677">A1423</f>
        <v>IRQ</v>
      </c>
      <c r="B1591" t="str">
        <f t="shared" si="1677"/>
        <v>Iraq</v>
      </c>
      <c r="C1591" s="6">
        <f t="shared" si="1668"/>
        <v>10</v>
      </c>
      <c r="E1591" t="str">
        <f t="shared" si="1619"/>
        <v>NatGrdExt_IRQ_10</v>
      </c>
      <c r="F1591" s="17">
        <f t="shared" ca="1" si="1635"/>
        <v>4.7398630136986304</v>
      </c>
      <c r="G1591" s="17">
        <f t="shared" ref="G1591:N1600" ca="1" si="1678">MAX(F1591,SUMIFS($Q$5:$Q$19999,$R$5:$R$19999,RIGHT($A1591,3),$S$5:$S$19999,G$4)*VLOOKUP($C1591,$Y$5:$Z$15,2,FALSE)/8.76)+SUMIF($Y$5:$Y$15,$C1591,$AA$5:$AA$15)</f>
        <v>5.820958904109589</v>
      </c>
      <c r="H1591" s="17">
        <f t="shared" ca="1" si="1678"/>
        <v>8.5202054794520556</v>
      </c>
      <c r="I1591" s="17">
        <f t="shared" ca="1" si="1678"/>
        <v>11.836438356164384</v>
      </c>
      <c r="J1591" s="17">
        <f t="shared" ca="1" si="1678"/>
        <v>15.673287671232877</v>
      </c>
      <c r="K1591" s="17">
        <f t="shared" ca="1" si="1678"/>
        <v>19.898013698630137</v>
      </c>
      <c r="L1591" s="17">
        <f t="shared" ca="1" si="1678"/>
        <v>24.354657534246574</v>
      </c>
      <c r="M1591" s="17">
        <f t="shared" ca="1" si="1678"/>
        <v>28.88013698630137</v>
      </c>
      <c r="N1591" s="17">
        <f t="shared" ca="1" si="1678"/>
        <v>31.125479452054794</v>
      </c>
      <c r="O1591" s="18">
        <v>3</v>
      </c>
      <c r="Q1591" s="19">
        <f t="shared" ca="1" si="1622"/>
        <v>2.569</v>
      </c>
      <c r="R1591" t="s">
        <v>70</v>
      </c>
      <c r="S1591">
        <v>2067</v>
      </c>
      <c r="T1591" s="17">
        <v>2.6619999999999999</v>
      </c>
      <c r="U1591" s="17">
        <v>2.806</v>
      </c>
      <c r="V1591" s="17">
        <v>2.569</v>
      </c>
    </row>
    <row r="1592" spans="1:22" x14ac:dyDescent="0.45">
      <c r="A1592" t="str">
        <f t="shared" ref="A1592:B1592" si="1679">A1424</f>
        <v>ISL</v>
      </c>
      <c r="B1592" t="str">
        <f t="shared" si="1679"/>
        <v>Iceland</v>
      </c>
      <c r="C1592" s="6">
        <f t="shared" si="1668"/>
        <v>10</v>
      </c>
      <c r="E1592" t="str">
        <f t="shared" si="1619"/>
        <v>NatGrdExt_ISL_10</v>
      </c>
      <c r="F1592" s="17">
        <f t="shared" ca="1" si="1635"/>
        <v>1.3541780821917808</v>
      </c>
      <c r="G1592" s="17">
        <f t="shared" ca="1" si="1678"/>
        <v>1.4015753424657535</v>
      </c>
      <c r="H1592" s="17">
        <f t="shared" ca="1" si="1678"/>
        <v>1.4973287671232878</v>
      </c>
      <c r="I1592" s="17">
        <f t="shared" ca="1" si="1678"/>
        <v>1.5886301369863014</v>
      </c>
      <c r="J1592" s="17">
        <f t="shared" ca="1" si="1678"/>
        <v>1.6915753424657534</v>
      </c>
      <c r="K1592" s="17">
        <f t="shared" ca="1" si="1678"/>
        <v>1.8068493150684932</v>
      </c>
      <c r="L1592" s="17">
        <f t="shared" ca="1" si="1678"/>
        <v>1.935958904109589</v>
      </c>
      <c r="M1592" s="17">
        <f t="shared" ca="1" si="1678"/>
        <v>2.0823972602739724</v>
      </c>
      <c r="N1592" s="17">
        <f t="shared" ca="1" si="1678"/>
        <v>2.1651369863013699</v>
      </c>
      <c r="O1592" s="18">
        <v>3</v>
      </c>
      <c r="Q1592" s="19">
        <f t="shared" ca="1" si="1622"/>
        <v>2.569</v>
      </c>
      <c r="R1592" t="s">
        <v>70</v>
      </c>
      <c r="S1592">
        <v>2068</v>
      </c>
      <c r="T1592" s="17">
        <v>2.661</v>
      </c>
      <c r="U1592" s="17">
        <v>2.81</v>
      </c>
      <c r="V1592" s="17">
        <v>2.569</v>
      </c>
    </row>
    <row r="1593" spans="1:22" x14ac:dyDescent="0.45">
      <c r="A1593" t="str">
        <f t="shared" ref="A1593:B1593" si="1680">A1425</f>
        <v>ISR</v>
      </c>
      <c r="B1593" t="str">
        <f t="shared" si="1680"/>
        <v>Israel</v>
      </c>
      <c r="C1593" s="6">
        <f t="shared" si="1668"/>
        <v>10</v>
      </c>
      <c r="E1593" t="str">
        <f t="shared" si="1619"/>
        <v>NatGrdExt_ISR_10</v>
      </c>
      <c r="F1593" s="17">
        <f t="shared" ca="1" si="1635"/>
        <v>5.1028767123287668</v>
      </c>
      <c r="G1593" s="17">
        <f t="shared" ca="1" si="1678"/>
        <v>5.5856849315068491</v>
      </c>
      <c r="H1593" s="17">
        <f t="shared" ca="1" si="1678"/>
        <v>6.6091780821917814</v>
      </c>
      <c r="I1593" s="17">
        <f t="shared" ca="1" si="1678"/>
        <v>7.7404794520547933</v>
      </c>
      <c r="J1593" s="17">
        <f t="shared" ca="1" si="1678"/>
        <v>9.0204109589041099</v>
      </c>
      <c r="K1593" s="17">
        <f t="shared" ca="1" si="1678"/>
        <v>10.461232876712328</v>
      </c>
      <c r="L1593" s="17">
        <f t="shared" ca="1" si="1678"/>
        <v>12.11431506849315</v>
      </c>
      <c r="M1593" s="17">
        <f t="shared" ca="1" si="1678"/>
        <v>14.01</v>
      </c>
      <c r="N1593" s="17">
        <f t="shared" ca="1" si="1678"/>
        <v>15.046369863013698</v>
      </c>
      <c r="O1593" s="18">
        <v>3</v>
      </c>
      <c r="Q1593" s="19">
        <f t="shared" ca="1" si="1622"/>
        <v>2.569</v>
      </c>
      <c r="R1593" t="s">
        <v>70</v>
      </c>
      <c r="S1593">
        <v>2069</v>
      </c>
      <c r="T1593" s="17">
        <v>2.6589999999999998</v>
      </c>
      <c r="U1593" s="17">
        <v>2.8140000000000001</v>
      </c>
      <c r="V1593" s="17">
        <v>2.569</v>
      </c>
    </row>
    <row r="1594" spans="1:22" x14ac:dyDescent="0.45">
      <c r="A1594" t="str">
        <f t="shared" ref="A1594:B1594" si="1681">A1426</f>
        <v>ITA</v>
      </c>
      <c r="B1594" t="str">
        <f t="shared" si="1681"/>
        <v>Italy</v>
      </c>
      <c r="C1594" s="6">
        <f t="shared" si="1668"/>
        <v>10</v>
      </c>
      <c r="E1594" t="str">
        <f t="shared" si="1619"/>
        <v>NatGrdExt_ITA_10</v>
      </c>
      <c r="F1594" s="17">
        <f t="shared" ca="1" si="1635"/>
        <v>22.6036301369863</v>
      </c>
      <c r="G1594" s="17">
        <f t="shared" ca="1" si="1678"/>
        <v>22.6036301369863</v>
      </c>
      <c r="H1594" s="17">
        <f t="shared" ca="1" si="1678"/>
        <v>22.6036301369863</v>
      </c>
      <c r="I1594" s="17">
        <f t="shared" ca="1" si="1678"/>
        <v>22.6036301369863</v>
      </c>
      <c r="J1594" s="17">
        <f t="shared" ca="1" si="1678"/>
        <v>22.6036301369863</v>
      </c>
      <c r="K1594" s="17">
        <f t="shared" ca="1" si="1678"/>
        <v>22.6036301369863</v>
      </c>
      <c r="L1594" s="17">
        <f t="shared" ca="1" si="1678"/>
        <v>22.6036301369863</v>
      </c>
      <c r="M1594" s="17">
        <f t="shared" ca="1" si="1678"/>
        <v>22.6036301369863</v>
      </c>
      <c r="N1594" s="17">
        <f t="shared" ca="1" si="1678"/>
        <v>22.6036301369863</v>
      </c>
      <c r="O1594" s="18">
        <v>3</v>
      </c>
      <c r="Q1594" s="19">
        <f t="shared" ca="1" si="1622"/>
        <v>2.569</v>
      </c>
      <c r="R1594" t="s">
        <v>70</v>
      </c>
      <c r="S1594">
        <v>2070</v>
      </c>
      <c r="T1594" s="17">
        <v>2.657</v>
      </c>
      <c r="U1594" s="17">
        <v>2.8180000000000001</v>
      </c>
      <c r="V1594" s="17">
        <v>2.569</v>
      </c>
    </row>
    <row r="1595" spans="1:22" x14ac:dyDescent="0.45">
      <c r="A1595" t="str">
        <f t="shared" ref="A1595:B1595" si="1682">A1427</f>
        <v>JAM</v>
      </c>
      <c r="B1595" t="str">
        <f t="shared" si="1682"/>
        <v>Jamaica</v>
      </c>
      <c r="C1595" s="6">
        <f t="shared" si="1668"/>
        <v>10</v>
      </c>
      <c r="E1595" t="str">
        <f t="shared" si="1619"/>
        <v>NatGrdExt_JAM_10</v>
      </c>
      <c r="F1595" s="17">
        <f t="shared" ca="1" si="1635"/>
        <v>0.30616438356164383</v>
      </c>
      <c r="G1595" s="17">
        <f t="shared" ca="1" si="1678"/>
        <v>0.34753424657534249</v>
      </c>
      <c r="H1595" s="17">
        <f t="shared" ca="1" si="1678"/>
        <v>0.43575342465753425</v>
      </c>
      <c r="I1595" s="17">
        <f t="shared" ca="1" si="1678"/>
        <v>0.5248630136986302</v>
      </c>
      <c r="J1595" s="17">
        <f t="shared" ca="1" si="1678"/>
        <v>0.61465753424657543</v>
      </c>
      <c r="K1595" s="17">
        <f t="shared" ca="1" si="1678"/>
        <v>0.69760273972602738</v>
      </c>
      <c r="L1595" s="17">
        <f t="shared" ca="1" si="1678"/>
        <v>0.77246575342465751</v>
      </c>
      <c r="M1595" s="17">
        <f t="shared" ca="1" si="1678"/>
        <v>0.84191780821917805</v>
      </c>
      <c r="N1595" s="17">
        <f t="shared" ca="1" si="1678"/>
        <v>0.87541095890410958</v>
      </c>
      <c r="O1595" s="18">
        <v>3</v>
      </c>
      <c r="Q1595" s="19">
        <f t="shared" ca="1" si="1622"/>
        <v>2.569</v>
      </c>
      <c r="R1595" t="s">
        <v>70</v>
      </c>
      <c r="S1595">
        <v>2071</v>
      </c>
      <c r="T1595" s="17">
        <v>2.6549999999999998</v>
      </c>
      <c r="U1595" s="17">
        <v>2.8210000000000002</v>
      </c>
      <c r="V1595" s="17">
        <v>2.569</v>
      </c>
    </row>
    <row r="1596" spans="1:22" x14ac:dyDescent="0.45">
      <c r="A1596" t="str">
        <f t="shared" ref="A1596:B1596" si="1683">A1428</f>
        <v>JOR</v>
      </c>
      <c r="B1596" t="str">
        <f t="shared" si="1683"/>
        <v>Jordan</v>
      </c>
      <c r="C1596" s="6">
        <f t="shared" si="1668"/>
        <v>10</v>
      </c>
      <c r="E1596" t="str">
        <f t="shared" si="1619"/>
        <v>NatGrdExt_JOR_10</v>
      </c>
      <c r="F1596" s="17">
        <f t="shared" ca="1" si="1635"/>
        <v>1.7969178082191781</v>
      </c>
      <c r="G1596" s="17">
        <f t="shared" ca="1" si="1678"/>
        <v>2.107671232876712</v>
      </c>
      <c r="H1596" s="17">
        <f t="shared" ca="1" si="1678"/>
        <v>2.8000000000000003</v>
      </c>
      <c r="I1596" s="17">
        <f t="shared" ca="1" si="1678"/>
        <v>3.4621232876712322</v>
      </c>
      <c r="J1596" s="17">
        <f t="shared" ca="1" si="1678"/>
        <v>4.0691780821917805</v>
      </c>
      <c r="K1596" s="17">
        <f t="shared" ca="1" si="1678"/>
        <v>4.6090410958904107</v>
      </c>
      <c r="L1596" s="17">
        <f t="shared" ca="1" si="1678"/>
        <v>5.0824657534246578</v>
      </c>
      <c r="M1596" s="17">
        <f t="shared" ca="1" si="1678"/>
        <v>5.4939041095890406</v>
      </c>
      <c r="N1596" s="17">
        <f t="shared" ca="1" si="1678"/>
        <v>5.6768493150684929</v>
      </c>
      <c r="O1596" s="18">
        <v>3</v>
      </c>
      <c r="Q1596" s="19">
        <f t="shared" ca="1" si="1622"/>
        <v>2.569</v>
      </c>
      <c r="R1596" t="s">
        <v>70</v>
      </c>
      <c r="S1596">
        <v>2072</v>
      </c>
      <c r="T1596" s="17">
        <v>2.653</v>
      </c>
      <c r="U1596" s="17">
        <v>2.8239999999999998</v>
      </c>
      <c r="V1596" s="17">
        <v>2.569</v>
      </c>
    </row>
    <row r="1597" spans="1:22" x14ac:dyDescent="0.45">
      <c r="A1597" t="str">
        <f t="shared" ref="A1597:B1597" si="1684">A1429</f>
        <v>JPN</v>
      </c>
      <c r="B1597" t="str">
        <f t="shared" si="1684"/>
        <v>Japan</v>
      </c>
      <c r="C1597" s="6">
        <f t="shared" si="1668"/>
        <v>10</v>
      </c>
      <c r="E1597" t="str">
        <f t="shared" si="1619"/>
        <v>NatGrdExt_JPN_10</v>
      </c>
      <c r="F1597" s="17">
        <f t="shared" ca="1" si="1635"/>
        <v>73.354109589041101</v>
      </c>
      <c r="G1597" s="17">
        <f t="shared" ca="1" si="1678"/>
        <v>73.354109589041101</v>
      </c>
      <c r="H1597" s="17">
        <f t="shared" ca="1" si="1678"/>
        <v>73.354109589041101</v>
      </c>
      <c r="I1597" s="17">
        <f t="shared" ca="1" si="1678"/>
        <v>73.354109589041101</v>
      </c>
      <c r="J1597" s="17">
        <f t="shared" ca="1" si="1678"/>
        <v>73.354109589041101</v>
      </c>
      <c r="K1597" s="17">
        <f t="shared" ca="1" si="1678"/>
        <v>73.354109589041101</v>
      </c>
      <c r="L1597" s="17">
        <f t="shared" ca="1" si="1678"/>
        <v>73.354109589041101</v>
      </c>
      <c r="M1597" s="17">
        <f t="shared" ca="1" si="1678"/>
        <v>73.354109589041101</v>
      </c>
      <c r="N1597" s="17">
        <f t="shared" ca="1" si="1678"/>
        <v>73.354109589041101</v>
      </c>
      <c r="O1597" s="18">
        <v>3</v>
      </c>
      <c r="Q1597" s="19">
        <f t="shared" ca="1" si="1622"/>
        <v>2.57</v>
      </c>
      <c r="R1597" t="s">
        <v>70</v>
      </c>
      <c r="S1597">
        <v>2073</v>
      </c>
      <c r="T1597" s="17">
        <v>2.6509999999999998</v>
      </c>
      <c r="U1597" s="17">
        <v>2.827</v>
      </c>
      <c r="V1597" s="17">
        <v>2.57</v>
      </c>
    </row>
    <row r="1598" spans="1:22" x14ac:dyDescent="0.45">
      <c r="A1598" t="str">
        <f t="shared" ref="A1598:B1598" si="1685">A1430</f>
        <v>KAZ</v>
      </c>
      <c r="B1598" t="str">
        <f t="shared" si="1685"/>
        <v>Kazakhstan</v>
      </c>
      <c r="C1598" s="6">
        <f t="shared" si="1668"/>
        <v>10</v>
      </c>
      <c r="E1598" t="str">
        <f t="shared" si="1619"/>
        <v>NatGrdExt_KAZ_10</v>
      </c>
      <c r="F1598" s="17">
        <f t="shared" ca="1" si="1635"/>
        <v>7.9836986301369857</v>
      </c>
      <c r="G1598" s="17">
        <f t="shared" ca="1" si="1678"/>
        <v>8.7613698630136998</v>
      </c>
      <c r="H1598" s="17">
        <f t="shared" ca="1" si="1678"/>
        <v>10.372123287671233</v>
      </c>
      <c r="I1598" s="17">
        <f t="shared" ca="1" si="1678"/>
        <v>12.060068493150684</v>
      </c>
      <c r="J1598" s="17">
        <f t="shared" ca="1" si="1678"/>
        <v>13.58486301369863</v>
      </c>
      <c r="K1598" s="17">
        <f t="shared" ca="1" si="1678"/>
        <v>14.973219178082193</v>
      </c>
      <c r="L1598" s="17">
        <f t="shared" ca="1" si="1678"/>
        <v>16.261712328767121</v>
      </c>
      <c r="M1598" s="17">
        <f t="shared" ca="1" si="1678"/>
        <v>17.453424657534246</v>
      </c>
      <c r="N1598" s="17">
        <f t="shared" ca="1" si="1678"/>
        <v>17.967671232876711</v>
      </c>
      <c r="O1598" s="18">
        <v>3</v>
      </c>
      <c r="Q1598" s="19">
        <f t="shared" ca="1" si="1622"/>
        <v>2.57</v>
      </c>
      <c r="R1598" t="s">
        <v>70</v>
      </c>
      <c r="S1598">
        <v>2074</v>
      </c>
      <c r="T1598" s="17">
        <v>2.6480000000000001</v>
      </c>
      <c r="U1598" s="17">
        <v>2.831</v>
      </c>
      <c r="V1598" s="17">
        <v>2.57</v>
      </c>
    </row>
    <row r="1599" spans="1:22" x14ac:dyDescent="0.45">
      <c r="A1599" t="str">
        <f t="shared" ref="A1599:B1599" si="1686">A1431</f>
        <v>KEN</v>
      </c>
      <c r="B1599" t="str">
        <f t="shared" si="1686"/>
        <v>Kenya</v>
      </c>
      <c r="C1599" s="6">
        <f t="shared" si="1668"/>
        <v>10</v>
      </c>
      <c r="E1599" t="str">
        <f t="shared" si="1619"/>
        <v>NatGrdExt_KEN_10</v>
      </c>
      <c r="F1599" s="17">
        <f t="shared" ca="1" si="1635"/>
        <v>1.064178082191781</v>
      </c>
      <c r="G1599" s="17">
        <f t="shared" ca="1" si="1678"/>
        <v>1.4671917808219177</v>
      </c>
      <c r="H1599" s="17">
        <f t="shared" ca="1" si="1678"/>
        <v>2.720958904109589</v>
      </c>
      <c r="I1599" s="17">
        <f t="shared" ca="1" si="1678"/>
        <v>4.7759589041095882</v>
      </c>
      <c r="J1599" s="17">
        <f t="shared" ca="1" si="1678"/>
        <v>7.9122602739726036</v>
      </c>
      <c r="K1599" s="17">
        <f t="shared" ca="1" si="1678"/>
        <v>12.316095890410958</v>
      </c>
      <c r="L1599" s="17">
        <f t="shared" ca="1" si="1678"/>
        <v>18.005068493150684</v>
      </c>
      <c r="M1599" s="17">
        <f t="shared" ca="1" si="1678"/>
        <v>24.668698630136987</v>
      </c>
      <c r="N1599" s="17">
        <f t="shared" ca="1" si="1678"/>
        <v>28.173082191780821</v>
      </c>
      <c r="O1599" s="18">
        <v>3</v>
      </c>
      <c r="Q1599" s="19">
        <f t="shared" ca="1" si="1622"/>
        <v>2.57</v>
      </c>
      <c r="R1599" t="s">
        <v>70</v>
      </c>
      <c r="S1599">
        <v>2075</v>
      </c>
      <c r="T1599" s="17">
        <v>2.645</v>
      </c>
      <c r="U1599" s="17">
        <v>2.8330000000000002</v>
      </c>
      <c r="V1599" s="17">
        <v>2.57</v>
      </c>
    </row>
    <row r="1600" spans="1:22" x14ac:dyDescent="0.45">
      <c r="A1600" t="str">
        <f t="shared" ref="A1600:B1600" si="1687">A1432</f>
        <v>KGZ</v>
      </c>
      <c r="B1600" t="str">
        <f t="shared" si="1687"/>
        <v>Kyrgyz Republic</v>
      </c>
      <c r="C1600" s="6">
        <f t="shared" si="1668"/>
        <v>10</v>
      </c>
      <c r="E1600" t="str">
        <f t="shared" si="1619"/>
        <v>NatGrdExt_KGZ_10</v>
      </c>
      <c r="F1600" s="17">
        <f t="shared" ca="1" si="1635"/>
        <v>0.94116438356164389</v>
      </c>
      <c r="G1600" s="17">
        <f t="shared" ca="1" si="1678"/>
        <v>1.068013698630137</v>
      </c>
      <c r="H1600" s="17">
        <f t="shared" ca="1" si="1678"/>
        <v>1.3361643835616437</v>
      </c>
      <c r="I1600" s="17">
        <f t="shared" ca="1" si="1678"/>
        <v>1.6110958904109589</v>
      </c>
      <c r="J1600" s="17">
        <f t="shared" ca="1" si="1678"/>
        <v>1.8822602739726029</v>
      </c>
      <c r="K1600" s="17">
        <f t="shared" ca="1" si="1678"/>
        <v>2.1318493150684934</v>
      </c>
      <c r="L1600" s="17">
        <f t="shared" ca="1" si="1678"/>
        <v>2.358356164383562</v>
      </c>
      <c r="M1600" s="17">
        <f t="shared" ca="1" si="1678"/>
        <v>2.5580821917808221</v>
      </c>
      <c r="N1600" s="17">
        <f t="shared" ca="1" si="1678"/>
        <v>2.6433561643835621</v>
      </c>
      <c r="O1600" s="18">
        <v>3</v>
      </c>
      <c r="Q1600" s="19">
        <f t="shared" ca="1" si="1622"/>
        <v>2.57</v>
      </c>
      <c r="R1600" t="s">
        <v>70</v>
      </c>
      <c r="S1600">
        <v>2076</v>
      </c>
      <c r="T1600" s="17">
        <v>2.6419999999999999</v>
      </c>
      <c r="U1600" s="17">
        <v>2.8359999999999999</v>
      </c>
      <c r="V1600" s="17">
        <v>2.57</v>
      </c>
    </row>
    <row r="1601" spans="1:22" x14ac:dyDescent="0.45">
      <c r="A1601" t="str">
        <f t="shared" ref="A1601:B1601" si="1688">A1433</f>
        <v>KHM</v>
      </c>
      <c r="B1601" t="str">
        <f t="shared" si="1688"/>
        <v>Cambodia</v>
      </c>
      <c r="C1601" s="6">
        <f t="shared" si="1668"/>
        <v>10</v>
      </c>
      <c r="E1601" t="str">
        <f t="shared" si="1619"/>
        <v>NatGrdExt_KHM_10</v>
      </c>
      <c r="F1601" s="17">
        <f t="shared" ca="1" si="1635"/>
        <v>1.5534246575342465</v>
      </c>
      <c r="G1601" s="17">
        <f t="shared" ref="G1601:N1610" ca="1" si="1689">MAX(F1601,SUMIFS($Q$5:$Q$19999,$R$5:$R$19999,RIGHT($A1601,3),$S$5:$S$19999,G$4)*VLOOKUP($C1601,$Y$5:$Z$15,2,FALSE)/8.76)+SUMIF($Y$5:$Y$15,$C1601,$AA$5:$AA$15)</f>
        <v>2.6059589041095892</v>
      </c>
      <c r="H1601" s="17">
        <f t="shared" ca="1" si="1689"/>
        <v>4.625342465753425</v>
      </c>
      <c r="I1601" s="17">
        <f t="shared" ca="1" si="1689"/>
        <v>5.7743835616438357</v>
      </c>
      <c r="J1601" s="17">
        <f t="shared" ca="1" si="1689"/>
        <v>6.432054794520548</v>
      </c>
      <c r="K1601" s="17">
        <f t="shared" ca="1" si="1689"/>
        <v>6.9000684931506848</v>
      </c>
      <c r="L1601" s="17">
        <f t="shared" ca="1" si="1689"/>
        <v>7.2850000000000001</v>
      </c>
      <c r="M1601" s="17">
        <f t="shared" ca="1" si="1689"/>
        <v>7.6338356164383558</v>
      </c>
      <c r="N1601" s="17">
        <f t="shared" ca="1" si="1689"/>
        <v>7.7975342465753421</v>
      </c>
      <c r="O1601" s="18">
        <v>3</v>
      </c>
      <c r="Q1601" s="19">
        <f t="shared" ca="1" si="1622"/>
        <v>2.569</v>
      </c>
      <c r="R1601" t="s">
        <v>70</v>
      </c>
      <c r="S1601">
        <v>2077</v>
      </c>
      <c r="T1601" s="17">
        <v>2.6379999999999999</v>
      </c>
      <c r="U1601" s="17">
        <v>2.839</v>
      </c>
      <c r="V1601" s="17">
        <v>2.569</v>
      </c>
    </row>
    <row r="1602" spans="1:22" x14ac:dyDescent="0.45">
      <c r="A1602" t="str">
        <f t="shared" ref="A1602:B1602" si="1690">A1434</f>
        <v>KOR</v>
      </c>
      <c r="B1602" t="str">
        <f t="shared" si="1690"/>
        <v>South Korea</v>
      </c>
      <c r="C1602" s="6">
        <f t="shared" si="1668"/>
        <v>10</v>
      </c>
      <c r="E1602" t="str">
        <f t="shared" si="1619"/>
        <v>NatGrdExt_KOR_10</v>
      </c>
      <c r="F1602" s="17">
        <f t="shared" ca="1" si="1635"/>
        <v>44.962739726027401</v>
      </c>
      <c r="G1602" s="17">
        <f t="shared" ca="1" si="1689"/>
        <v>46.469246575342467</v>
      </c>
      <c r="H1602" s="17">
        <f t="shared" ca="1" si="1689"/>
        <v>47.077260273972605</v>
      </c>
      <c r="I1602" s="17">
        <f t="shared" ca="1" si="1689"/>
        <v>47.077260273972605</v>
      </c>
      <c r="J1602" s="17">
        <f t="shared" ca="1" si="1689"/>
        <v>47.077260273972605</v>
      </c>
      <c r="K1602" s="17">
        <f t="shared" ca="1" si="1689"/>
        <v>47.077260273972605</v>
      </c>
      <c r="L1602" s="17">
        <f t="shared" ca="1" si="1689"/>
        <v>47.077260273972605</v>
      </c>
      <c r="M1602" s="17">
        <f t="shared" ca="1" si="1689"/>
        <v>47.077260273972605</v>
      </c>
      <c r="N1602" s="17">
        <f t="shared" ca="1" si="1689"/>
        <v>47.077260273972605</v>
      </c>
      <c r="O1602" s="18">
        <v>3</v>
      </c>
      <c r="Q1602" s="19">
        <f t="shared" ca="1" si="1622"/>
        <v>2.569</v>
      </c>
      <c r="R1602" t="s">
        <v>70</v>
      </c>
      <c r="S1602">
        <v>2078</v>
      </c>
      <c r="T1602" s="17">
        <v>2.6339999999999999</v>
      </c>
      <c r="U1602" s="17">
        <v>2.8420000000000001</v>
      </c>
      <c r="V1602" s="17">
        <v>2.569</v>
      </c>
    </row>
    <row r="1603" spans="1:22" x14ac:dyDescent="0.45">
      <c r="A1603" t="str">
        <f t="shared" ref="A1603:B1603" si="1691">A1435</f>
        <v>KWT</v>
      </c>
      <c r="B1603" t="str">
        <f t="shared" si="1691"/>
        <v>Kuwait</v>
      </c>
      <c r="C1603" s="6">
        <f t="shared" si="1668"/>
        <v>10</v>
      </c>
      <c r="E1603" t="str">
        <f t="shared" si="1619"/>
        <v>NatGrdExt_KWT_10</v>
      </c>
      <c r="F1603" s="17">
        <f t="shared" ca="1" si="1635"/>
        <v>4.9991780821917811</v>
      </c>
      <c r="G1603" s="17">
        <f t="shared" ca="1" si="1689"/>
        <v>5.2315753424657538</v>
      </c>
      <c r="H1603" s="17">
        <f t="shared" ca="1" si="1689"/>
        <v>5.6312328767123283</v>
      </c>
      <c r="I1603" s="17">
        <f t="shared" ca="1" si="1689"/>
        <v>5.740616438356164</v>
      </c>
      <c r="J1603" s="17">
        <f t="shared" ca="1" si="1689"/>
        <v>5.740616438356164</v>
      </c>
      <c r="K1603" s="17">
        <f t="shared" ca="1" si="1689"/>
        <v>5.740616438356164</v>
      </c>
      <c r="L1603" s="17">
        <f t="shared" ca="1" si="1689"/>
        <v>5.847054794520548</v>
      </c>
      <c r="M1603" s="17">
        <f t="shared" ca="1" si="1689"/>
        <v>6.1300684931506844</v>
      </c>
      <c r="N1603" s="17">
        <f t="shared" ca="1" si="1689"/>
        <v>6.287465753424657</v>
      </c>
      <c r="O1603" s="18">
        <v>3</v>
      </c>
      <c r="Q1603" s="19">
        <f t="shared" ca="1" si="1622"/>
        <v>2.5680000000000001</v>
      </c>
      <c r="R1603" t="s">
        <v>70</v>
      </c>
      <c r="S1603">
        <v>2079</v>
      </c>
      <c r="T1603" s="17">
        <v>2.63</v>
      </c>
      <c r="U1603" s="17">
        <v>2.8439999999999999</v>
      </c>
      <c r="V1603" s="17">
        <v>2.5680000000000001</v>
      </c>
    </row>
    <row r="1604" spans="1:22" x14ac:dyDescent="0.45">
      <c r="A1604" t="str">
        <f t="shared" ref="A1604:B1604" si="1692">A1436</f>
        <v>LAO</v>
      </c>
      <c r="B1604" t="str">
        <f t="shared" si="1692"/>
        <v>Laos</v>
      </c>
      <c r="C1604" s="6">
        <f t="shared" si="1668"/>
        <v>10</v>
      </c>
      <c r="E1604" t="str">
        <f t="shared" si="1619"/>
        <v>NatGrdExt_LAO_10</v>
      </c>
      <c r="F1604" s="17">
        <f t="shared" ca="1" si="1635"/>
        <v>0.90178082191780817</v>
      </c>
      <c r="G1604" s="17">
        <f t="shared" ca="1" si="1689"/>
        <v>1.3504794520547945</v>
      </c>
      <c r="H1604" s="17">
        <f t="shared" ca="1" si="1689"/>
        <v>2.2621232876712329</v>
      </c>
      <c r="I1604" s="17">
        <f t="shared" ca="1" si="1689"/>
        <v>2.9105479452054794</v>
      </c>
      <c r="J1604" s="17">
        <f t="shared" ca="1" si="1689"/>
        <v>3.3328082191780823</v>
      </c>
      <c r="K1604" s="17">
        <f t="shared" ca="1" si="1689"/>
        <v>3.6282876712328767</v>
      </c>
      <c r="L1604" s="17">
        <f t="shared" ca="1" si="1689"/>
        <v>3.8635616438356166</v>
      </c>
      <c r="M1604" s="17">
        <f t="shared" ca="1" si="1689"/>
        <v>4.0722602739726019</v>
      </c>
      <c r="N1604" s="17">
        <f t="shared" ca="1" si="1689"/>
        <v>4.1693150684931499</v>
      </c>
      <c r="O1604" s="18">
        <v>3</v>
      </c>
      <c r="Q1604" s="19">
        <f t="shared" ca="1" si="1622"/>
        <v>2.5670000000000002</v>
      </c>
      <c r="R1604" t="s">
        <v>70</v>
      </c>
      <c r="S1604">
        <v>2080</v>
      </c>
      <c r="T1604" s="17">
        <v>2.625</v>
      </c>
      <c r="U1604" s="17">
        <v>2.8460000000000001</v>
      </c>
      <c r="V1604" s="17">
        <v>2.5670000000000002</v>
      </c>
    </row>
    <row r="1605" spans="1:22" x14ac:dyDescent="0.45">
      <c r="A1605" t="str">
        <f t="shared" ref="A1605:B1605" si="1693">A1437</f>
        <v>LBN</v>
      </c>
      <c r="B1605" t="str">
        <f t="shared" si="1693"/>
        <v>Lebanon</v>
      </c>
      <c r="C1605" s="6">
        <f t="shared" si="1668"/>
        <v>10</v>
      </c>
      <c r="E1605" t="str">
        <f t="shared" ref="E1605:E1668" si="1694">"NatGrdExt_"&amp;A1605&amp;"_"&amp;C1605</f>
        <v>NatGrdExt_LBN_10</v>
      </c>
      <c r="F1605" s="17">
        <f t="shared" ca="1" si="1635"/>
        <v>1.5756164383561644</v>
      </c>
      <c r="G1605" s="17">
        <f t="shared" ca="1" si="1689"/>
        <v>1.7088356164383562</v>
      </c>
      <c r="H1605" s="17">
        <f t="shared" ca="1" si="1689"/>
        <v>1.9817808219178081</v>
      </c>
      <c r="I1605" s="17">
        <f t="shared" ca="1" si="1689"/>
        <v>2.1536301369863016</v>
      </c>
      <c r="J1605" s="17">
        <f t="shared" ca="1" si="1689"/>
        <v>2.2539726027397262</v>
      </c>
      <c r="K1605" s="17">
        <f t="shared" ca="1" si="1689"/>
        <v>2.3035616438356161</v>
      </c>
      <c r="L1605" s="17">
        <f t="shared" ca="1" si="1689"/>
        <v>2.3160273972602741</v>
      </c>
      <c r="M1605" s="17">
        <f t="shared" ca="1" si="1689"/>
        <v>2.3306164383561643</v>
      </c>
      <c r="N1605" s="17">
        <f t="shared" ca="1" si="1689"/>
        <v>2.3444520547945205</v>
      </c>
      <c r="O1605" s="18">
        <v>3</v>
      </c>
      <c r="Q1605" s="19">
        <f t="shared" ca="1" si="1622"/>
        <v>2.5670000000000002</v>
      </c>
      <c r="R1605" t="s">
        <v>70</v>
      </c>
      <c r="S1605">
        <v>2081</v>
      </c>
      <c r="T1605" s="17">
        <v>2.621</v>
      </c>
      <c r="U1605" s="17">
        <v>2.847</v>
      </c>
      <c r="V1605" s="17">
        <v>2.5670000000000002</v>
      </c>
    </row>
    <row r="1606" spans="1:22" x14ac:dyDescent="0.45">
      <c r="A1606" t="str">
        <f t="shared" ref="A1606:B1606" si="1695">A1438</f>
        <v>LBR</v>
      </c>
      <c r="B1606" t="str">
        <f t="shared" si="1695"/>
        <v>Liberia</v>
      </c>
      <c r="C1606" s="6">
        <f t="shared" si="1668"/>
        <v>10</v>
      </c>
      <c r="E1606" t="str">
        <f t="shared" si="1694"/>
        <v>NatGrdExt_LBR_10</v>
      </c>
      <c r="F1606" s="17">
        <f t="shared" ca="1" si="1635"/>
        <v>6.1369863013698629E-2</v>
      </c>
      <c r="G1606" s="17">
        <f t="shared" ca="1" si="1689"/>
        <v>8.5958904109589035E-2</v>
      </c>
      <c r="H1606" s="17">
        <f t="shared" ca="1" si="1689"/>
        <v>0.16404109589041097</v>
      </c>
      <c r="I1606" s="17">
        <f t="shared" ca="1" si="1689"/>
        <v>0.29746575342465753</v>
      </c>
      <c r="J1606" s="17">
        <f t="shared" ca="1" si="1689"/>
        <v>0.51232876712328779</v>
      </c>
      <c r="K1606" s="17">
        <f t="shared" ca="1" si="1689"/>
        <v>0.83534246575342463</v>
      </c>
      <c r="L1606" s="17">
        <f t="shared" ca="1" si="1689"/>
        <v>1.2818493150684931</v>
      </c>
      <c r="M1606" s="17">
        <f t="shared" ca="1" si="1689"/>
        <v>1.842945205479452</v>
      </c>
      <c r="N1606" s="17">
        <f t="shared" ca="1" si="1689"/>
        <v>2.155205479452055</v>
      </c>
      <c r="O1606" s="18">
        <v>3</v>
      </c>
      <c r="Q1606" s="19">
        <f t="shared" ref="Q1606:Q1669" ca="1" si="1696">OFFSET(S1606,0,MATCH($Q$3,$T$4:$V$4,0))</f>
        <v>2.5659999999999998</v>
      </c>
      <c r="R1606" t="s">
        <v>70</v>
      </c>
      <c r="S1606">
        <v>2082</v>
      </c>
      <c r="T1606" s="17">
        <v>2.617</v>
      </c>
      <c r="U1606" s="17">
        <v>2.8490000000000002</v>
      </c>
      <c r="V1606" s="17">
        <v>2.5659999999999998</v>
      </c>
    </row>
    <row r="1607" spans="1:22" x14ac:dyDescent="0.45">
      <c r="A1607" t="str">
        <f t="shared" ref="A1607:B1607" si="1697">A1439</f>
        <v>LBY</v>
      </c>
      <c r="B1607" t="str">
        <f t="shared" si="1697"/>
        <v>Libya</v>
      </c>
      <c r="C1607" s="6">
        <f t="shared" si="1668"/>
        <v>10</v>
      </c>
      <c r="E1607" t="str">
        <f t="shared" si="1694"/>
        <v>NatGrdExt_LBY_10</v>
      </c>
      <c r="F1607" s="17">
        <f t="shared" ca="1" si="1635"/>
        <v>2.6955479452054791</v>
      </c>
      <c r="G1607" s="17">
        <f t="shared" ca="1" si="1689"/>
        <v>3.1338356164383558</v>
      </c>
      <c r="H1607" s="17">
        <f t="shared" ca="1" si="1689"/>
        <v>3.9692465753424662</v>
      </c>
      <c r="I1607" s="17">
        <f t="shared" ca="1" si="1689"/>
        <v>4.6865753424657539</v>
      </c>
      <c r="J1607" s="17">
        <f t="shared" ca="1" si="1689"/>
        <v>5.2618493150684928</v>
      </c>
      <c r="K1607" s="17">
        <f t="shared" ca="1" si="1689"/>
        <v>5.7266438356164384</v>
      </c>
      <c r="L1607" s="17">
        <f t="shared" ca="1" si="1689"/>
        <v>6.1546575342465752</v>
      </c>
      <c r="M1607" s="17">
        <f t="shared" ca="1" si="1689"/>
        <v>6.5699999999999994</v>
      </c>
      <c r="N1607" s="17">
        <f t="shared" ca="1" si="1689"/>
        <v>6.7686986301369849</v>
      </c>
      <c r="O1607" s="18">
        <v>3</v>
      </c>
      <c r="Q1607" s="19">
        <f t="shared" ca="1" si="1696"/>
        <v>2.5659999999999998</v>
      </c>
      <c r="R1607" t="s">
        <v>70</v>
      </c>
      <c r="S1607">
        <v>2083</v>
      </c>
      <c r="T1607" s="17">
        <v>2.6120000000000001</v>
      </c>
      <c r="U1607" s="17">
        <v>2.85</v>
      </c>
      <c r="V1607" s="17">
        <v>2.5659999999999998</v>
      </c>
    </row>
    <row r="1608" spans="1:22" x14ac:dyDescent="0.45">
      <c r="A1608" t="str">
        <f t="shared" ref="A1608:B1608" si="1698">A1440</f>
        <v>LKA</v>
      </c>
      <c r="B1608" t="str">
        <f t="shared" si="1698"/>
        <v>Sri Lanka</v>
      </c>
      <c r="C1608" s="6">
        <f t="shared" si="1668"/>
        <v>10</v>
      </c>
      <c r="E1608" t="str">
        <f t="shared" si="1694"/>
        <v>NatGrdExt_LKA_10</v>
      </c>
      <c r="F1608" s="17">
        <f t="shared" ca="1" si="1635"/>
        <v>1.4050684931506849</v>
      </c>
      <c r="G1608" s="17">
        <f t="shared" ca="1" si="1689"/>
        <v>1.7761643835616436</v>
      </c>
      <c r="H1608" s="17">
        <f t="shared" ca="1" si="1689"/>
        <v>2.7020547945205484</v>
      </c>
      <c r="I1608" s="17">
        <f t="shared" ca="1" si="1689"/>
        <v>3.7545890410958904</v>
      </c>
      <c r="J1608" s="17">
        <f t="shared" ca="1" si="1689"/>
        <v>4.8154109589041099</v>
      </c>
      <c r="K1608" s="17">
        <f t="shared" ca="1" si="1689"/>
        <v>5.7919178082191776</v>
      </c>
      <c r="L1608" s="17">
        <f t="shared" ca="1" si="1689"/>
        <v>6.6084931506849305</v>
      </c>
      <c r="M1608" s="17">
        <f t="shared" ca="1" si="1689"/>
        <v>7.2758219178082193</v>
      </c>
      <c r="N1608" s="17">
        <f t="shared" ca="1" si="1689"/>
        <v>7.5689726027397253</v>
      </c>
      <c r="O1608" s="18">
        <v>3</v>
      </c>
      <c r="Q1608" s="19">
        <f t="shared" ca="1" si="1696"/>
        <v>2.5659999999999998</v>
      </c>
      <c r="R1608" t="s">
        <v>70</v>
      </c>
      <c r="S1608">
        <v>2084</v>
      </c>
      <c r="T1608" s="17">
        <v>2.6070000000000002</v>
      </c>
      <c r="U1608" s="17">
        <v>2.851</v>
      </c>
      <c r="V1608" s="17">
        <v>2.5659999999999998</v>
      </c>
    </row>
    <row r="1609" spans="1:22" x14ac:dyDescent="0.45">
      <c r="A1609" t="str">
        <f t="shared" ref="A1609:B1609" si="1699">A1441</f>
        <v>LSO</v>
      </c>
      <c r="B1609" t="str">
        <f t="shared" si="1699"/>
        <v>Lesotho</v>
      </c>
      <c r="C1609" s="6">
        <f t="shared" si="1668"/>
        <v>10</v>
      </c>
      <c r="E1609" t="str">
        <f t="shared" si="1694"/>
        <v>NatGrdExt_LSO_10</v>
      </c>
      <c r="F1609" s="17">
        <f t="shared" ca="1" si="1635"/>
        <v>2.3767123287671228E-2</v>
      </c>
      <c r="G1609" s="17">
        <f t="shared" ca="1" si="1689"/>
        <v>3.1301369863013698E-2</v>
      </c>
      <c r="H1609" s="17">
        <f t="shared" ca="1" si="1689"/>
        <v>5.4178082191780823E-2</v>
      </c>
      <c r="I1609" s="17">
        <f t="shared" ca="1" si="1689"/>
        <v>0.09</v>
      </c>
      <c r="J1609" s="17">
        <f t="shared" ca="1" si="1689"/>
        <v>0.14260273972602738</v>
      </c>
      <c r="K1609" s="17">
        <f t="shared" ca="1" si="1689"/>
        <v>0.21602739726027395</v>
      </c>
      <c r="L1609" s="17">
        <f t="shared" ca="1" si="1689"/>
        <v>0.3117808219178082</v>
      </c>
      <c r="M1609" s="17">
        <f t="shared" ca="1" si="1689"/>
        <v>0.42541095890410957</v>
      </c>
      <c r="N1609" s="17">
        <f t="shared" ca="1" si="1689"/>
        <v>0.48650684931506849</v>
      </c>
      <c r="O1609" s="18">
        <v>3</v>
      </c>
      <c r="Q1609" s="19">
        <f t="shared" ca="1" si="1696"/>
        <v>2.5649999999999999</v>
      </c>
      <c r="R1609" t="s">
        <v>70</v>
      </c>
      <c r="S1609">
        <v>2085</v>
      </c>
      <c r="T1609" s="17">
        <v>2.6019999999999999</v>
      </c>
      <c r="U1609" s="17">
        <v>2.8519999999999999</v>
      </c>
      <c r="V1609" s="17">
        <v>2.5649999999999999</v>
      </c>
    </row>
    <row r="1610" spans="1:22" x14ac:dyDescent="0.45">
      <c r="A1610" t="str">
        <f t="shared" ref="A1610:B1610" si="1700">A1442</f>
        <v>LTU</v>
      </c>
      <c r="B1610" t="str">
        <f t="shared" si="1700"/>
        <v>Lithuania</v>
      </c>
      <c r="C1610" s="6">
        <f t="shared" si="1668"/>
        <v>10</v>
      </c>
      <c r="E1610" t="str">
        <f t="shared" si="1694"/>
        <v>NatGrdExt_LTU_10</v>
      </c>
      <c r="F1610" s="17">
        <f t="shared" ca="1" si="1635"/>
        <v>0.77205479452054804</v>
      </c>
      <c r="G1610" s="17">
        <f t="shared" ca="1" si="1689"/>
        <v>0.79753424657534244</v>
      </c>
      <c r="H1610" s="17">
        <f t="shared" ca="1" si="1689"/>
        <v>0.84184931506849314</v>
      </c>
      <c r="I1610" s="17">
        <f t="shared" ca="1" si="1689"/>
        <v>0.88308219178082192</v>
      </c>
      <c r="J1610" s="17">
        <f t="shared" ca="1" si="1689"/>
        <v>0.93020547945205478</v>
      </c>
      <c r="K1610" s="17">
        <f t="shared" ca="1" si="1689"/>
        <v>0.97472602739726022</v>
      </c>
      <c r="L1610" s="17">
        <f t="shared" ca="1" si="1689"/>
        <v>1.0263698630136986</v>
      </c>
      <c r="M1610" s="17">
        <f t="shared" ca="1" si="1689"/>
        <v>1.0863698630136986</v>
      </c>
      <c r="N1610" s="17">
        <f t="shared" ca="1" si="1689"/>
        <v>1.1192465753424659</v>
      </c>
      <c r="O1610" s="18">
        <v>3</v>
      </c>
      <c r="Q1610" s="19">
        <f t="shared" ca="1" si="1696"/>
        <v>2.5649999999999999</v>
      </c>
      <c r="R1610" t="s">
        <v>70</v>
      </c>
      <c r="S1610">
        <v>2086</v>
      </c>
      <c r="T1610" s="17">
        <v>2.597</v>
      </c>
      <c r="U1610" s="17">
        <v>2.8530000000000002</v>
      </c>
      <c r="V1610" s="17">
        <v>2.5649999999999999</v>
      </c>
    </row>
    <row r="1611" spans="1:22" x14ac:dyDescent="0.45">
      <c r="A1611" t="str">
        <f t="shared" ref="A1611:B1611" si="1701">A1443</f>
        <v>LUX</v>
      </c>
      <c r="B1611" t="str">
        <f t="shared" si="1701"/>
        <v>Luxembourg</v>
      </c>
      <c r="C1611" s="6">
        <f t="shared" si="1668"/>
        <v>10</v>
      </c>
      <c r="E1611" t="str">
        <f t="shared" si="1694"/>
        <v>NatGrdExt_LUX_10</v>
      </c>
      <c r="F1611" s="17">
        <f t="shared" ca="1" si="1635"/>
        <v>0.70000000000000007</v>
      </c>
      <c r="G1611" s="17">
        <f t="shared" ref="G1611:N1620" ca="1" si="1702">MAX(F1611,SUMIFS($Q$5:$Q$19999,$R$5:$R$19999,RIGHT($A1611,3),$S$5:$S$19999,G$4)*VLOOKUP($C1611,$Y$5:$Z$15,2,FALSE)/8.76)+SUMIF($Y$5:$Y$15,$C1611,$AA$5:$AA$15)</f>
        <v>0.71753424657534259</v>
      </c>
      <c r="H1611" s="17">
        <f t="shared" ca="1" si="1702"/>
        <v>0.73863013698630142</v>
      </c>
      <c r="I1611" s="17">
        <f t="shared" ca="1" si="1702"/>
        <v>0.75273972602739736</v>
      </c>
      <c r="J1611" s="17">
        <f t="shared" ca="1" si="1702"/>
        <v>0.76349315068493151</v>
      </c>
      <c r="K1611" s="17">
        <f t="shared" ca="1" si="1702"/>
        <v>0.77493150684931511</v>
      </c>
      <c r="L1611" s="17">
        <f t="shared" ca="1" si="1702"/>
        <v>0.79205479452054794</v>
      </c>
      <c r="M1611" s="17">
        <f t="shared" ca="1" si="1702"/>
        <v>0.82260273972602738</v>
      </c>
      <c r="N1611" s="17">
        <f t="shared" ca="1" si="1702"/>
        <v>0.84301369863013698</v>
      </c>
      <c r="O1611" s="18">
        <v>3</v>
      </c>
      <c r="Q1611" s="19">
        <f t="shared" ca="1" si="1696"/>
        <v>2.5649999999999999</v>
      </c>
      <c r="R1611" t="s">
        <v>70</v>
      </c>
      <c r="S1611">
        <v>2087</v>
      </c>
      <c r="T1611" s="17">
        <v>2.5910000000000002</v>
      </c>
      <c r="U1611" s="17">
        <v>2.8540000000000001</v>
      </c>
      <c r="V1611" s="17">
        <v>2.5649999999999999</v>
      </c>
    </row>
    <row r="1612" spans="1:22" x14ac:dyDescent="0.45">
      <c r="A1612" t="str">
        <f t="shared" ref="A1612:B1612" si="1703">A1444</f>
        <v>LVA</v>
      </c>
      <c r="B1612" t="str">
        <f t="shared" si="1703"/>
        <v>Latvia</v>
      </c>
      <c r="C1612" s="6">
        <f t="shared" si="1668"/>
        <v>10</v>
      </c>
      <c r="E1612" t="str">
        <f t="shared" si="1694"/>
        <v>NatGrdExt_LVA_10</v>
      </c>
      <c r="F1612" s="17">
        <f t="shared" ca="1" si="1635"/>
        <v>0.5686986301369864</v>
      </c>
      <c r="G1612" s="17">
        <f t="shared" ca="1" si="1702"/>
        <v>0.61123287671232873</v>
      </c>
      <c r="H1612" s="17">
        <f t="shared" ca="1" si="1702"/>
        <v>0.70356164383561648</v>
      </c>
      <c r="I1612" s="17">
        <f t="shared" ca="1" si="1702"/>
        <v>0.8017808219178082</v>
      </c>
      <c r="J1612" s="17">
        <f t="shared" ca="1" si="1702"/>
        <v>0.89842465753424661</v>
      </c>
      <c r="K1612" s="17">
        <f t="shared" ca="1" si="1702"/>
        <v>0.98568493150684922</v>
      </c>
      <c r="L1612" s="17">
        <f t="shared" ca="1" si="1702"/>
        <v>1.0754794520547943</v>
      </c>
      <c r="M1612" s="17">
        <f t="shared" ca="1" si="1702"/>
        <v>1.1718493150684934</v>
      </c>
      <c r="N1612" s="17">
        <f t="shared" ca="1" si="1702"/>
        <v>1.2200684931506849</v>
      </c>
      <c r="O1612" s="18">
        <v>3</v>
      </c>
      <c r="Q1612" s="19">
        <f t="shared" ca="1" si="1696"/>
        <v>2.5649999999999999</v>
      </c>
      <c r="R1612" t="s">
        <v>70</v>
      </c>
      <c r="S1612">
        <v>2088</v>
      </c>
      <c r="T1612" s="17">
        <v>2.585</v>
      </c>
      <c r="U1612" s="17">
        <v>2.8559999999999999</v>
      </c>
      <c r="V1612" s="17">
        <v>2.5649999999999999</v>
      </c>
    </row>
    <row r="1613" spans="1:22" x14ac:dyDescent="0.45">
      <c r="A1613" t="str">
        <f t="shared" ref="A1613:B1613" si="1704">A1445</f>
        <v>MAR</v>
      </c>
      <c r="B1613" t="str">
        <f t="shared" si="1704"/>
        <v>Morocco</v>
      </c>
      <c r="C1613" s="6">
        <f t="shared" si="1668"/>
        <v>10</v>
      </c>
      <c r="E1613" t="str">
        <f t="shared" si="1694"/>
        <v>NatGrdExt_MAR_10</v>
      </c>
      <c r="F1613" s="17">
        <f t="shared" ca="1" si="1635"/>
        <v>3.7915753424657535</v>
      </c>
      <c r="G1613" s="17">
        <f t="shared" ca="1" si="1702"/>
        <v>4.8697260273972605</v>
      </c>
      <c r="H1613" s="17">
        <f t="shared" ca="1" si="1702"/>
        <v>7.8030821917808213</v>
      </c>
      <c r="I1613" s="17">
        <f t="shared" ca="1" si="1702"/>
        <v>11.971438356164382</v>
      </c>
      <c r="J1613" s="17">
        <f t="shared" ca="1" si="1702"/>
        <v>17.555342465753423</v>
      </c>
      <c r="K1613" s="17">
        <f t="shared" ca="1" si="1702"/>
        <v>24.418013698630137</v>
      </c>
      <c r="L1613" s="17">
        <f t="shared" ca="1" si="1702"/>
        <v>32.235821917808217</v>
      </c>
      <c r="M1613" s="17">
        <f t="shared" ca="1" si="1702"/>
        <v>40.595342465753426</v>
      </c>
      <c r="N1613" s="17">
        <f t="shared" ca="1" si="1702"/>
        <v>44.792808219178085</v>
      </c>
      <c r="O1613" s="18">
        <v>3</v>
      </c>
      <c r="Q1613" s="19">
        <f t="shared" ca="1" si="1696"/>
        <v>2.5649999999999999</v>
      </c>
      <c r="R1613" t="s">
        <v>70</v>
      </c>
      <c r="S1613">
        <v>2089</v>
      </c>
      <c r="T1613" s="17">
        <v>2.5790000000000002</v>
      </c>
      <c r="U1613" s="17">
        <v>2.8570000000000002</v>
      </c>
      <c r="V1613" s="17">
        <v>2.5649999999999999</v>
      </c>
    </row>
    <row r="1614" spans="1:22" x14ac:dyDescent="0.45">
      <c r="A1614" t="str">
        <f t="shared" ref="A1614:B1614" si="1705">A1446</f>
        <v>MDA</v>
      </c>
      <c r="B1614" t="str">
        <f t="shared" si="1705"/>
        <v>Moldova</v>
      </c>
      <c r="C1614" s="6">
        <f t="shared" si="1668"/>
        <v>10</v>
      </c>
      <c r="E1614" t="str">
        <f t="shared" si="1694"/>
        <v>NatGrdExt_MDA_10</v>
      </c>
      <c r="F1614" s="17">
        <f t="shared" ca="1" si="1635"/>
        <v>0.40821917808219182</v>
      </c>
      <c r="G1614" s="17">
        <f t="shared" ca="1" si="1702"/>
        <v>0.42061643835616436</v>
      </c>
      <c r="H1614" s="17">
        <f t="shared" ca="1" si="1702"/>
        <v>0.43753424657534246</v>
      </c>
      <c r="I1614" s="17">
        <f t="shared" ca="1" si="1702"/>
        <v>0.44575342465753426</v>
      </c>
      <c r="J1614" s="17">
        <f t="shared" ca="1" si="1702"/>
        <v>0.44958904109589037</v>
      </c>
      <c r="K1614" s="17">
        <f t="shared" ca="1" si="1702"/>
        <v>0.44958904109589037</v>
      </c>
      <c r="L1614" s="17">
        <f t="shared" ca="1" si="1702"/>
        <v>0.44958904109589037</v>
      </c>
      <c r="M1614" s="17">
        <f t="shared" ca="1" si="1702"/>
        <v>0.45226027397260271</v>
      </c>
      <c r="N1614" s="17">
        <f t="shared" ca="1" si="1702"/>
        <v>0.45787671232876703</v>
      </c>
      <c r="O1614" s="18">
        <v>3</v>
      </c>
      <c r="Q1614" s="19">
        <f t="shared" ca="1" si="1696"/>
        <v>2.5649999999999999</v>
      </c>
      <c r="R1614" t="s">
        <v>70</v>
      </c>
      <c r="S1614">
        <v>2090</v>
      </c>
      <c r="T1614" s="17">
        <v>2.573</v>
      </c>
      <c r="U1614" s="17">
        <v>2.8580000000000001</v>
      </c>
      <c r="V1614" s="17">
        <v>2.5649999999999999</v>
      </c>
    </row>
    <row r="1615" spans="1:22" x14ac:dyDescent="0.45">
      <c r="A1615" t="str">
        <f t="shared" ref="A1615:B1615" si="1706">A1447</f>
        <v>MDG</v>
      </c>
      <c r="B1615" t="str">
        <f t="shared" si="1706"/>
        <v>Madagascar</v>
      </c>
      <c r="C1615" s="6">
        <f t="shared" si="1668"/>
        <v>10</v>
      </c>
      <c r="E1615" t="str">
        <f t="shared" si="1694"/>
        <v>NatGrdExt_MDG_10</v>
      </c>
      <c r="F1615" s="17">
        <f t="shared" ca="1" si="1635"/>
        <v>0.33883561643835619</v>
      </c>
      <c r="G1615" s="17">
        <f t="shared" ca="1" si="1702"/>
        <v>0.47534246575342465</v>
      </c>
      <c r="H1615" s="17">
        <f t="shared" ca="1" si="1702"/>
        <v>0.90321917808219176</v>
      </c>
      <c r="I1615" s="17">
        <f t="shared" ca="1" si="1702"/>
        <v>1.6380821917808219</v>
      </c>
      <c r="J1615" s="17">
        <f t="shared" ca="1" si="1702"/>
        <v>2.8324657534246578</v>
      </c>
      <c r="K1615" s="17">
        <f t="shared" ca="1" si="1702"/>
        <v>4.6376712328767118</v>
      </c>
      <c r="L1615" s="17">
        <f t="shared" ca="1" si="1702"/>
        <v>7.1623972602739725</v>
      </c>
      <c r="M1615" s="17">
        <f t="shared" ca="1" si="1702"/>
        <v>10.388356164383561</v>
      </c>
      <c r="N1615" s="17">
        <f t="shared" ca="1" si="1702"/>
        <v>12.211095890410959</v>
      </c>
      <c r="O1615" s="18">
        <v>3</v>
      </c>
      <c r="Q1615" s="19">
        <f t="shared" ca="1" si="1696"/>
        <v>2.5659999999999998</v>
      </c>
      <c r="R1615" t="s">
        <v>70</v>
      </c>
      <c r="S1615">
        <v>2091</v>
      </c>
      <c r="T1615" s="17">
        <v>2.5670000000000002</v>
      </c>
      <c r="U1615" s="17">
        <v>2.86</v>
      </c>
      <c r="V1615" s="17">
        <v>2.5659999999999998</v>
      </c>
    </row>
    <row r="1616" spans="1:22" x14ac:dyDescent="0.45">
      <c r="A1616" t="str">
        <f t="shared" ref="A1616:B1616" si="1707">A1448</f>
        <v>MEX</v>
      </c>
      <c r="B1616" t="str">
        <f t="shared" si="1707"/>
        <v>Mexico</v>
      </c>
      <c r="C1616" s="6">
        <f t="shared" si="1668"/>
        <v>10</v>
      </c>
      <c r="E1616" t="str">
        <f t="shared" si="1694"/>
        <v>NatGrdExt_MEX_10</v>
      </c>
      <c r="F1616" s="17">
        <f t="shared" ca="1" si="1635"/>
        <v>24.914383561643834</v>
      </c>
      <c r="G1616" s="17">
        <f t="shared" ca="1" si="1702"/>
        <v>28.132671232876714</v>
      </c>
      <c r="H1616" s="17">
        <f t="shared" ca="1" si="1702"/>
        <v>34.530479452054792</v>
      </c>
      <c r="I1616" s="17">
        <f t="shared" ca="1" si="1702"/>
        <v>40.243356164383563</v>
      </c>
      <c r="J1616" s="17">
        <f t="shared" ca="1" si="1702"/>
        <v>45.182260273972602</v>
      </c>
      <c r="K1616" s="17">
        <f t="shared" ca="1" si="1702"/>
        <v>49.253904109589037</v>
      </c>
      <c r="L1616" s="17">
        <f t="shared" ca="1" si="1702"/>
        <v>52.782397260273974</v>
      </c>
      <c r="M1616" s="17">
        <f t="shared" ca="1" si="1702"/>
        <v>55.945479452054791</v>
      </c>
      <c r="N1616" s="17">
        <f t="shared" ca="1" si="1702"/>
        <v>57.399931506849313</v>
      </c>
      <c r="O1616" s="18">
        <v>3</v>
      </c>
      <c r="Q1616" s="19">
        <f t="shared" ca="1" si="1696"/>
        <v>2.5670000000000002</v>
      </c>
      <c r="R1616" t="s">
        <v>70</v>
      </c>
      <c r="S1616">
        <v>2092</v>
      </c>
      <c r="T1616" s="17">
        <v>2.56</v>
      </c>
      <c r="U1616" s="17">
        <v>2.8610000000000002</v>
      </c>
      <c r="V1616" s="17">
        <v>2.5670000000000002</v>
      </c>
    </row>
    <row r="1617" spans="1:22" x14ac:dyDescent="0.45">
      <c r="A1617" t="str">
        <f t="shared" ref="A1617:B1617" si="1708">A1449</f>
        <v>MKD</v>
      </c>
      <c r="B1617" t="str">
        <f t="shared" si="1708"/>
        <v>Macedonia</v>
      </c>
      <c r="C1617" s="6">
        <f t="shared" si="1668"/>
        <v>10</v>
      </c>
      <c r="E1617" t="str">
        <f t="shared" si="1694"/>
        <v>NatGrdExt_MKD_10</v>
      </c>
      <c r="F1617" s="17">
        <f t="shared" ref="F1617:F1675" ca="1" si="1709">SUMIFS($Q$5:$Q$19999,$R$5:$R$19999,RIGHT($A1617,3),$S$5:$S$19999,F$4)*VLOOKUP($C1617,$Y$5:$Z$15,2,FALSE)/8.76+SUMIF($Y$5:$Y$15,$C1617,$AA$5:$AA$15)</f>
        <v>0.63116438356164384</v>
      </c>
      <c r="G1617" s="17">
        <f t="shared" ca="1" si="1702"/>
        <v>0.67047945205479442</v>
      </c>
      <c r="H1617" s="17">
        <f t="shared" ca="1" si="1702"/>
        <v>0.74013698630136981</v>
      </c>
      <c r="I1617" s="17">
        <f t="shared" ca="1" si="1702"/>
        <v>0.79821917808219178</v>
      </c>
      <c r="J1617" s="17">
        <f t="shared" ca="1" si="1702"/>
        <v>0.85143835616438346</v>
      </c>
      <c r="K1617" s="17">
        <f t="shared" ca="1" si="1702"/>
        <v>0.89671232876712326</v>
      </c>
      <c r="L1617" s="17">
        <f t="shared" ca="1" si="1702"/>
        <v>0.94041095890410953</v>
      </c>
      <c r="M1617" s="17">
        <f t="shared" ca="1" si="1702"/>
        <v>0.99438356164383568</v>
      </c>
      <c r="N1617" s="17">
        <f t="shared" ca="1" si="1702"/>
        <v>1.0245205479452055</v>
      </c>
      <c r="O1617" s="18">
        <v>3</v>
      </c>
      <c r="Q1617" s="19">
        <f t="shared" ca="1" si="1696"/>
        <v>2.5680000000000001</v>
      </c>
      <c r="R1617" t="s">
        <v>70</v>
      </c>
      <c r="S1617">
        <v>2093</v>
      </c>
      <c r="T1617" s="17">
        <v>2.5539999999999998</v>
      </c>
      <c r="U1617" s="17">
        <v>2.8620000000000001</v>
      </c>
      <c r="V1617" s="17">
        <v>2.5680000000000001</v>
      </c>
    </row>
    <row r="1618" spans="1:22" x14ac:dyDescent="0.45">
      <c r="A1618" t="str">
        <f t="shared" ref="A1618:B1618" si="1710">A1450</f>
        <v>MLI</v>
      </c>
      <c r="B1618" t="str">
        <f t="shared" si="1710"/>
        <v>Mali</v>
      </c>
      <c r="C1618" s="6">
        <f t="shared" si="1668"/>
        <v>10</v>
      </c>
      <c r="E1618" t="str">
        <f t="shared" si="1694"/>
        <v>NatGrdExt_MLI_10</v>
      </c>
      <c r="F1618" s="17">
        <f t="shared" ca="1" si="1709"/>
        <v>0.25109589041095887</v>
      </c>
      <c r="G1618" s="17">
        <f t="shared" ca="1" si="1702"/>
        <v>0.35883561643835615</v>
      </c>
      <c r="H1618" s="17">
        <f t="shared" ca="1" si="1702"/>
        <v>0.70506849315068498</v>
      </c>
      <c r="I1618" s="17">
        <f t="shared" ca="1" si="1702"/>
        <v>1.3016438356164384</v>
      </c>
      <c r="J1618" s="17">
        <f t="shared" ca="1" si="1702"/>
        <v>2.2664383561643837</v>
      </c>
      <c r="K1618" s="17">
        <f t="shared" ca="1" si="1702"/>
        <v>3.7219863013698626</v>
      </c>
      <c r="L1618" s="17">
        <f t="shared" ca="1" si="1702"/>
        <v>5.7420547945205485</v>
      </c>
      <c r="M1618" s="17">
        <f t="shared" ca="1" si="1702"/>
        <v>8.2871232876712337</v>
      </c>
      <c r="N1618" s="17">
        <f t="shared" ca="1" si="1702"/>
        <v>9.7056164383561647</v>
      </c>
      <c r="O1618" s="18">
        <v>3</v>
      </c>
      <c r="Q1618" s="19">
        <f t="shared" ca="1" si="1696"/>
        <v>2.569</v>
      </c>
      <c r="R1618" t="s">
        <v>70</v>
      </c>
      <c r="S1618">
        <v>2094</v>
      </c>
      <c r="T1618" s="17">
        <v>2.548</v>
      </c>
      <c r="U1618" s="17">
        <v>2.863</v>
      </c>
      <c r="V1618" s="17">
        <v>2.569</v>
      </c>
    </row>
    <row r="1619" spans="1:22" x14ac:dyDescent="0.45">
      <c r="A1619" t="str">
        <f t="shared" ref="A1619:B1619" si="1711">A1451</f>
        <v>MMR</v>
      </c>
      <c r="B1619" t="str">
        <f t="shared" si="1711"/>
        <v>Myanmar</v>
      </c>
      <c r="C1619" s="6">
        <f t="shared" si="1668"/>
        <v>10</v>
      </c>
      <c r="E1619" t="str">
        <f t="shared" si="1694"/>
        <v>NatGrdExt_MMR_10</v>
      </c>
      <c r="F1619" s="17">
        <f t="shared" ca="1" si="1709"/>
        <v>1.426917808219178</v>
      </c>
      <c r="G1619" s="17">
        <f t="shared" ca="1" si="1702"/>
        <v>2.062739726027397</v>
      </c>
      <c r="H1619" s="17">
        <f t="shared" ca="1" si="1702"/>
        <v>4.1603424657534251</v>
      </c>
      <c r="I1619" s="17">
        <f t="shared" ca="1" si="1702"/>
        <v>7.9455479452054787</v>
      </c>
      <c r="J1619" s="17">
        <f t="shared" ca="1" si="1702"/>
        <v>14.304452054794519</v>
      </c>
      <c r="K1619" s="17">
        <f t="shared" ca="1" si="1702"/>
        <v>23.684452054794519</v>
      </c>
      <c r="L1619" s="17">
        <f t="shared" ca="1" si="1702"/>
        <v>35.222260273972601</v>
      </c>
      <c r="M1619" s="17">
        <f t="shared" ca="1" si="1702"/>
        <v>46.928972602739726</v>
      </c>
      <c r="N1619" s="17">
        <f t="shared" ca="1" si="1702"/>
        <v>52.252397260273973</v>
      </c>
      <c r="O1619" s="18">
        <v>3</v>
      </c>
      <c r="Q1619" s="19">
        <f t="shared" ca="1" si="1696"/>
        <v>2.57</v>
      </c>
      <c r="R1619" t="s">
        <v>70</v>
      </c>
      <c r="S1619">
        <v>2095</v>
      </c>
      <c r="T1619" s="17">
        <v>2.5409999999999999</v>
      </c>
      <c r="U1619" s="17">
        <v>2.8639999999999999</v>
      </c>
      <c r="V1619" s="17">
        <v>2.57</v>
      </c>
    </row>
    <row r="1620" spans="1:22" x14ac:dyDescent="0.45">
      <c r="A1620" t="str">
        <f t="shared" ref="A1620:B1620" si="1712">A1452</f>
        <v>MNE</v>
      </c>
      <c r="B1620" t="str">
        <f t="shared" si="1712"/>
        <v>Montenegro</v>
      </c>
      <c r="C1620" s="6">
        <f t="shared" si="1668"/>
        <v>10</v>
      </c>
      <c r="E1620" t="str">
        <f t="shared" si="1694"/>
        <v>NatGrdExt_MNE_10</v>
      </c>
      <c r="F1620" s="17">
        <f t="shared" ca="1" si="1709"/>
        <v>0.22280821917808219</v>
      </c>
      <c r="G1620" s="17">
        <f t="shared" ca="1" si="1702"/>
        <v>0.22363013698630138</v>
      </c>
      <c r="H1620" s="17">
        <f t="shared" ca="1" si="1702"/>
        <v>0.22486301369863013</v>
      </c>
      <c r="I1620" s="17">
        <f t="shared" ca="1" si="1702"/>
        <v>0.22486301369863013</v>
      </c>
      <c r="J1620" s="17">
        <f t="shared" ca="1" si="1702"/>
        <v>0.22595890410958902</v>
      </c>
      <c r="K1620" s="17">
        <f t="shared" ca="1" si="1702"/>
        <v>0.22808219178082192</v>
      </c>
      <c r="L1620" s="17">
        <f t="shared" ca="1" si="1702"/>
        <v>0.230958904109589</v>
      </c>
      <c r="M1620" s="17">
        <f t="shared" ca="1" si="1702"/>
        <v>0.236027397260274</v>
      </c>
      <c r="N1620" s="17">
        <f t="shared" ca="1" si="1702"/>
        <v>0.23945205479452053</v>
      </c>
      <c r="O1620" s="18">
        <v>3</v>
      </c>
      <c r="Q1620" s="19">
        <f t="shared" ca="1" si="1696"/>
        <v>2.5720000000000001</v>
      </c>
      <c r="R1620" t="s">
        <v>70</v>
      </c>
      <c r="S1620">
        <v>2096</v>
      </c>
      <c r="T1620" s="17">
        <v>2.5350000000000001</v>
      </c>
      <c r="U1620" s="17">
        <v>2.8650000000000002</v>
      </c>
      <c r="V1620" s="17">
        <v>2.5720000000000001</v>
      </c>
    </row>
    <row r="1621" spans="1:22" x14ac:dyDescent="0.45">
      <c r="A1621" t="str">
        <f t="shared" ref="A1621:B1621" si="1713">A1453</f>
        <v>MNG</v>
      </c>
      <c r="B1621" t="str">
        <f t="shared" si="1713"/>
        <v>Mongolia</v>
      </c>
      <c r="C1621" s="6">
        <f t="shared" si="1668"/>
        <v>10</v>
      </c>
      <c r="E1621" t="str">
        <f t="shared" si="1694"/>
        <v>NatGrdExt_MNG_10</v>
      </c>
      <c r="F1621" s="17">
        <f t="shared" ca="1" si="1709"/>
        <v>0.46184931506849314</v>
      </c>
      <c r="G1621" s="17">
        <f t="shared" ref="G1621:N1630" ca="1" si="1714">MAX(F1621,SUMIFS($Q$5:$Q$19999,$R$5:$R$19999,RIGHT($A1621,3),$S$5:$S$19999,G$4)*VLOOKUP($C1621,$Y$5:$Z$15,2,FALSE)/8.76)+SUMIF($Y$5:$Y$15,$C1621,$AA$5:$AA$15)</f>
        <v>0.52047945205479451</v>
      </c>
      <c r="H1621" s="17">
        <f t="shared" ca="1" si="1714"/>
        <v>0.64212328767123295</v>
      </c>
      <c r="I1621" s="17">
        <f t="shared" ca="1" si="1714"/>
        <v>0.77356164383561643</v>
      </c>
      <c r="J1621" s="17">
        <f t="shared" ca="1" si="1714"/>
        <v>0.89931506849315068</v>
      </c>
      <c r="K1621" s="17">
        <f t="shared" ca="1" si="1714"/>
        <v>1.0130136986301368</v>
      </c>
      <c r="L1621" s="17">
        <f t="shared" ca="1" si="1714"/>
        <v>1.124794520547945</v>
      </c>
      <c r="M1621" s="17">
        <f t="shared" ca="1" si="1714"/>
        <v>1.2279452054794522</v>
      </c>
      <c r="N1621" s="17">
        <f t="shared" ca="1" si="1714"/>
        <v>1.2721917808219179</v>
      </c>
      <c r="O1621" s="18">
        <v>3</v>
      </c>
      <c r="Q1621" s="19">
        <f t="shared" ca="1" si="1696"/>
        <v>2.573</v>
      </c>
      <c r="R1621" t="s">
        <v>70</v>
      </c>
      <c r="S1621">
        <v>2097</v>
      </c>
      <c r="T1621" s="17">
        <v>2.5289999999999999</v>
      </c>
      <c r="U1621" s="17">
        <v>2.867</v>
      </c>
      <c r="V1621" s="17">
        <v>2.573</v>
      </c>
    </row>
    <row r="1622" spans="1:22" x14ac:dyDescent="0.45">
      <c r="A1622" t="str">
        <f t="shared" ref="A1622:B1622" si="1715">A1454</f>
        <v>MOZ</v>
      </c>
      <c r="B1622" t="str">
        <f t="shared" si="1715"/>
        <v>Mozambique</v>
      </c>
      <c r="C1622" s="6">
        <f t="shared" si="1668"/>
        <v>10</v>
      </c>
      <c r="E1622" t="str">
        <f t="shared" si="1694"/>
        <v>NatGrdExt_MOZ_10</v>
      </c>
      <c r="F1622" s="17">
        <f t="shared" ca="1" si="1709"/>
        <v>2.8193150684931507</v>
      </c>
      <c r="G1622" s="17">
        <f t="shared" ca="1" si="1714"/>
        <v>4.124657534246575</v>
      </c>
      <c r="H1622" s="17">
        <f t="shared" ca="1" si="1714"/>
        <v>7.4912328767123286</v>
      </c>
      <c r="I1622" s="17">
        <f t="shared" ca="1" si="1714"/>
        <v>11.17623287671233</v>
      </c>
      <c r="J1622" s="17">
        <f t="shared" ca="1" si="1714"/>
        <v>14.434178082191782</v>
      </c>
      <c r="K1622" s="17">
        <f t="shared" ca="1" si="1714"/>
        <v>16.974931506849316</v>
      </c>
      <c r="L1622" s="17">
        <f t="shared" ca="1" si="1714"/>
        <v>18.816986301369866</v>
      </c>
      <c r="M1622" s="17">
        <f t="shared" ca="1" si="1714"/>
        <v>20.104657534246577</v>
      </c>
      <c r="N1622" s="17">
        <f t="shared" ca="1" si="1714"/>
        <v>20.588424657534247</v>
      </c>
      <c r="O1622" s="18">
        <v>3</v>
      </c>
      <c r="Q1622" s="19">
        <f t="shared" ca="1" si="1696"/>
        <v>2.5750000000000002</v>
      </c>
      <c r="R1622" t="s">
        <v>70</v>
      </c>
      <c r="S1622">
        <v>2098</v>
      </c>
      <c r="T1622" s="17">
        <v>2.5219999999999998</v>
      </c>
      <c r="U1622" s="17">
        <v>2.8679999999999999</v>
      </c>
      <c r="V1622" s="17">
        <v>2.5750000000000002</v>
      </c>
    </row>
    <row r="1623" spans="1:22" x14ac:dyDescent="0.45">
      <c r="A1623" t="str">
        <f t="shared" ref="A1623:B1623" si="1716">A1455</f>
        <v>MRT</v>
      </c>
      <c r="B1623" t="str">
        <f t="shared" si="1716"/>
        <v>Mauritania</v>
      </c>
      <c r="C1623" s="6">
        <f t="shared" si="1668"/>
        <v>10</v>
      </c>
      <c r="E1623" t="str">
        <f t="shared" si="1694"/>
        <v>NatGrdExt_MRT_10</v>
      </c>
      <c r="F1623" s="17">
        <f t="shared" ca="1" si="1709"/>
        <v>5.7328767123287667E-2</v>
      </c>
      <c r="G1623" s="17">
        <f t="shared" ca="1" si="1714"/>
        <v>7.9246575342465764E-2</v>
      </c>
      <c r="H1623" s="17">
        <f t="shared" ca="1" si="1714"/>
        <v>0.14520547945205481</v>
      </c>
      <c r="I1623" s="17">
        <f t="shared" ca="1" si="1714"/>
        <v>0.25445205479452049</v>
      </c>
      <c r="J1623" s="17">
        <f t="shared" ca="1" si="1714"/>
        <v>0.42623287671232873</v>
      </c>
      <c r="K1623" s="17">
        <f t="shared" ca="1" si="1714"/>
        <v>0.67897260273972604</v>
      </c>
      <c r="L1623" s="17">
        <f t="shared" ca="1" si="1714"/>
        <v>1.0239041095890411</v>
      </c>
      <c r="M1623" s="17">
        <f t="shared" ca="1" si="1714"/>
        <v>1.4565068493150686</v>
      </c>
      <c r="N1623" s="17">
        <f t="shared" ca="1" si="1714"/>
        <v>1.6978767123287672</v>
      </c>
      <c r="O1623" s="18">
        <v>3</v>
      </c>
      <c r="Q1623" s="19">
        <f t="shared" ca="1" si="1696"/>
        <v>2.577</v>
      </c>
      <c r="R1623" t="s">
        <v>70</v>
      </c>
      <c r="S1623">
        <v>2099</v>
      </c>
      <c r="T1623" s="17">
        <v>2.516</v>
      </c>
      <c r="U1623" s="17">
        <v>2.8690000000000002</v>
      </c>
      <c r="V1623" s="17">
        <v>2.577</v>
      </c>
    </row>
    <row r="1624" spans="1:22" x14ac:dyDescent="0.45">
      <c r="A1624" t="str">
        <f t="shared" ref="A1624:B1624" si="1717">A1456</f>
        <v>MWI</v>
      </c>
      <c r="B1624" t="str">
        <f t="shared" si="1717"/>
        <v>Malawi</v>
      </c>
      <c r="C1624" s="6">
        <f t="shared" si="1668"/>
        <v>10</v>
      </c>
      <c r="E1624" t="str">
        <f t="shared" si="1694"/>
        <v>NatGrdExt_MWI_10</v>
      </c>
      <c r="F1624" s="17">
        <f t="shared" ca="1" si="1709"/>
        <v>0.233972602739726</v>
      </c>
      <c r="G1624" s="17">
        <f t="shared" ca="1" si="1714"/>
        <v>0.33924657534246577</v>
      </c>
      <c r="H1624" s="17">
        <f t="shared" ca="1" si="1714"/>
        <v>0.71075342465753433</v>
      </c>
      <c r="I1624" s="17">
        <f t="shared" ca="1" si="1714"/>
        <v>1.4278767123287672</v>
      </c>
      <c r="J1624" s="17">
        <f t="shared" ca="1" si="1714"/>
        <v>2.6989726027397261</v>
      </c>
      <c r="K1624" s="17">
        <f t="shared" ca="1" si="1714"/>
        <v>4.7484931506849319</v>
      </c>
      <c r="L1624" s="17">
        <f t="shared" ca="1" si="1714"/>
        <v>7.7646575342465756</v>
      </c>
      <c r="M1624" s="17">
        <f t="shared" ca="1" si="1714"/>
        <v>11.791712328767122</v>
      </c>
      <c r="N1624" s="17">
        <f t="shared" ca="1" si="1714"/>
        <v>14.124109589041094</v>
      </c>
      <c r="O1624" s="18">
        <v>3</v>
      </c>
      <c r="Q1624" s="19">
        <f t="shared" ca="1" si="1696"/>
        <v>2.5790000000000002</v>
      </c>
      <c r="R1624" t="s">
        <v>70</v>
      </c>
      <c r="S1624">
        <v>2100</v>
      </c>
      <c r="T1624" s="17">
        <v>2.5089999999999999</v>
      </c>
      <c r="U1624" s="17">
        <v>2.871</v>
      </c>
      <c r="V1624" s="17">
        <v>2.5790000000000002</v>
      </c>
    </row>
    <row r="1625" spans="1:22" x14ac:dyDescent="0.45">
      <c r="A1625" t="str">
        <f t="shared" ref="A1625:B1625" si="1718">A1457</f>
        <v>MYS</v>
      </c>
      <c r="B1625" t="str">
        <f t="shared" si="1718"/>
        <v>Malaysia</v>
      </c>
      <c r="C1625" s="6">
        <f t="shared" si="1668"/>
        <v>10</v>
      </c>
      <c r="E1625" t="str">
        <f t="shared" si="1694"/>
        <v>NatGrdExt_MYS_10</v>
      </c>
      <c r="F1625" s="17">
        <f t="shared" ca="1" si="1709"/>
        <v>15.267671232876712</v>
      </c>
      <c r="G1625" s="17">
        <f t="shared" ca="1" si="1714"/>
        <v>17.836986301369866</v>
      </c>
      <c r="H1625" s="17">
        <f t="shared" ca="1" si="1714"/>
        <v>22.333767123287668</v>
      </c>
      <c r="I1625" s="17">
        <f t="shared" ca="1" si="1714"/>
        <v>25.742260273972601</v>
      </c>
      <c r="J1625" s="17">
        <f t="shared" ca="1" si="1714"/>
        <v>28.525958904109586</v>
      </c>
      <c r="K1625" s="17">
        <f t="shared" ca="1" si="1714"/>
        <v>30.692191780821915</v>
      </c>
      <c r="L1625" s="17">
        <f t="shared" ca="1" si="1714"/>
        <v>32.266164383561645</v>
      </c>
      <c r="M1625" s="17">
        <f t="shared" ca="1" si="1714"/>
        <v>33.769726027397255</v>
      </c>
      <c r="N1625" s="17">
        <f t="shared" ca="1" si="1714"/>
        <v>34.571917808219176</v>
      </c>
      <c r="O1625" s="18">
        <v>3</v>
      </c>
      <c r="Q1625" s="19">
        <f t="shared" ca="1" si="1696"/>
        <v>15.922000000000001</v>
      </c>
      <c r="R1625" t="s">
        <v>71</v>
      </c>
      <c r="S1625">
        <v>2020</v>
      </c>
      <c r="T1625" s="17">
        <v>15.922000000000001</v>
      </c>
      <c r="U1625" s="17">
        <v>15.922000000000001</v>
      </c>
      <c r="V1625" s="17">
        <v>15.922000000000001</v>
      </c>
    </row>
    <row r="1626" spans="1:22" x14ac:dyDescent="0.45">
      <c r="A1626" t="str">
        <f t="shared" ref="A1626:B1626" si="1719">A1458</f>
        <v>NAM</v>
      </c>
      <c r="B1626" t="str">
        <f t="shared" si="1719"/>
        <v>Namibia</v>
      </c>
      <c r="C1626" s="6">
        <f t="shared" si="1668"/>
        <v>10</v>
      </c>
      <c r="E1626" t="str">
        <f t="shared" si="1694"/>
        <v>NatGrdExt_NAM_10</v>
      </c>
      <c r="F1626" s="17">
        <f t="shared" ca="1" si="1709"/>
        <v>0.41904109589041094</v>
      </c>
      <c r="G1626" s="17">
        <f t="shared" ca="1" si="1714"/>
        <v>0.50027397260273965</v>
      </c>
      <c r="H1626" s="17">
        <f t="shared" ca="1" si="1714"/>
        <v>0.67095890410958903</v>
      </c>
      <c r="I1626" s="17">
        <f t="shared" ca="1" si="1714"/>
        <v>0.8396575342465753</v>
      </c>
      <c r="J1626" s="17">
        <f t="shared" ca="1" si="1714"/>
        <v>0.99534246575342455</v>
      </c>
      <c r="K1626" s="17">
        <f t="shared" ca="1" si="1714"/>
        <v>1.1276712328767122</v>
      </c>
      <c r="L1626" s="17">
        <f t="shared" ca="1" si="1714"/>
        <v>1.2371917808219177</v>
      </c>
      <c r="M1626" s="17">
        <f t="shared" ca="1" si="1714"/>
        <v>1.3254794520547946</v>
      </c>
      <c r="N1626" s="17">
        <f t="shared" ca="1" si="1714"/>
        <v>1.3619863013698632</v>
      </c>
      <c r="O1626" s="18">
        <v>3</v>
      </c>
      <c r="Q1626" s="19">
        <f t="shared" ca="1" si="1696"/>
        <v>16.494</v>
      </c>
      <c r="R1626" t="s">
        <v>71</v>
      </c>
      <c r="S1626">
        <v>2021</v>
      </c>
      <c r="T1626" s="17">
        <v>16.494</v>
      </c>
      <c r="U1626" s="17">
        <v>16.494</v>
      </c>
      <c r="V1626" s="17">
        <v>16.494</v>
      </c>
    </row>
    <row r="1627" spans="1:22" x14ac:dyDescent="0.45">
      <c r="A1627" t="str">
        <f t="shared" ref="A1627:B1627" si="1720">A1459</f>
        <v>NER</v>
      </c>
      <c r="B1627" t="str">
        <f t="shared" si="1720"/>
        <v>Niger</v>
      </c>
      <c r="C1627" s="6">
        <f t="shared" si="1668"/>
        <v>10</v>
      </c>
      <c r="E1627" t="str">
        <f t="shared" si="1694"/>
        <v>NatGrdExt_NER_10</v>
      </c>
      <c r="F1627" s="17">
        <f t="shared" ca="1" si="1709"/>
        <v>0.17732876712328766</v>
      </c>
      <c r="G1627" s="17">
        <f t="shared" ca="1" si="1714"/>
        <v>0.27</v>
      </c>
      <c r="H1627" s="17">
        <f t="shared" ca="1" si="1714"/>
        <v>0.61349315068493149</v>
      </c>
      <c r="I1627" s="17">
        <f t="shared" ca="1" si="1714"/>
        <v>1.3320547945205479</v>
      </c>
      <c r="J1627" s="17">
        <f t="shared" ca="1" si="1714"/>
        <v>2.7258904109589044</v>
      </c>
      <c r="K1627" s="17">
        <f t="shared" ca="1" si="1714"/>
        <v>5.1958904109589037</v>
      </c>
      <c r="L1627" s="17">
        <f t="shared" ca="1" si="1714"/>
        <v>9.1912328767123306</v>
      </c>
      <c r="M1627" s="17">
        <f t="shared" ca="1" si="1714"/>
        <v>15.022876712328769</v>
      </c>
      <c r="N1627" s="17">
        <f t="shared" ca="1" si="1714"/>
        <v>18.61321917808219</v>
      </c>
      <c r="O1627" s="18">
        <v>3</v>
      </c>
      <c r="Q1627" s="19">
        <f t="shared" ca="1" si="1696"/>
        <v>17.088999999999999</v>
      </c>
      <c r="R1627" t="s">
        <v>71</v>
      </c>
      <c r="S1627">
        <v>2022</v>
      </c>
      <c r="T1627" s="17">
        <v>17.088999999999999</v>
      </c>
      <c r="U1627" s="17">
        <v>17.088999999999999</v>
      </c>
      <c r="V1627" s="17">
        <v>17.088999999999999</v>
      </c>
    </row>
    <row r="1628" spans="1:22" x14ac:dyDescent="0.45">
      <c r="A1628" t="str">
        <f t="shared" ref="A1628:B1628" si="1721">A1460</f>
        <v>NGA</v>
      </c>
      <c r="B1628" t="str">
        <f t="shared" si="1721"/>
        <v>Nigeria</v>
      </c>
      <c r="C1628" s="6">
        <f t="shared" si="1668"/>
        <v>10</v>
      </c>
      <c r="E1628" t="str">
        <f t="shared" si="1694"/>
        <v>NatGrdExt_NGA_10</v>
      </c>
      <c r="F1628" s="17">
        <f t="shared" ca="1" si="1709"/>
        <v>3.7444520547945199</v>
      </c>
      <c r="G1628" s="17">
        <f t="shared" ca="1" si="1714"/>
        <v>5.190753424657534</v>
      </c>
      <c r="H1628" s="17">
        <f t="shared" ca="1" si="1714"/>
        <v>9.8447945205479463</v>
      </c>
      <c r="I1628" s="17">
        <f t="shared" ca="1" si="1714"/>
        <v>17.898287671232875</v>
      </c>
      <c r="J1628" s="17">
        <f t="shared" ca="1" si="1714"/>
        <v>30.772671232876714</v>
      </c>
      <c r="K1628" s="17">
        <f t="shared" ca="1" si="1714"/>
        <v>49.589246575342472</v>
      </c>
      <c r="L1628" s="17">
        <f t="shared" ca="1" si="1714"/>
        <v>74.761643835616425</v>
      </c>
      <c r="M1628" s="17">
        <f t="shared" ca="1" si="1714"/>
        <v>105.60616438356163</v>
      </c>
      <c r="N1628" s="17">
        <f t="shared" ca="1" si="1714"/>
        <v>122.56575342465753</v>
      </c>
      <c r="O1628" s="18">
        <v>3</v>
      </c>
      <c r="Q1628" s="19">
        <f t="shared" ca="1" si="1696"/>
        <v>17.696999999999999</v>
      </c>
      <c r="R1628" t="s">
        <v>71</v>
      </c>
      <c r="S1628">
        <v>2023</v>
      </c>
      <c r="T1628" s="17">
        <v>17.696999999999999</v>
      </c>
      <c r="U1628" s="17">
        <v>17.696999999999999</v>
      </c>
      <c r="V1628" s="17">
        <v>17.696999999999999</v>
      </c>
    </row>
    <row r="1629" spans="1:22" x14ac:dyDescent="0.45">
      <c r="A1629" t="str">
        <f t="shared" ref="A1629:B1629" si="1722">A1461</f>
        <v>NIC</v>
      </c>
      <c r="B1629" t="str">
        <f t="shared" si="1722"/>
        <v>Nicaragua</v>
      </c>
      <c r="C1629" s="6">
        <f t="shared" si="1668"/>
        <v>10</v>
      </c>
      <c r="E1629" t="str">
        <f t="shared" si="1694"/>
        <v>NatGrdExt_NIC_10</v>
      </c>
      <c r="F1629" s="17">
        <f t="shared" ca="1" si="1709"/>
        <v>0.35178082191780824</v>
      </c>
      <c r="G1629" s="17">
        <f t="shared" ca="1" si="1714"/>
        <v>0.43116438356164383</v>
      </c>
      <c r="H1629" s="17">
        <f t="shared" ca="1" si="1714"/>
        <v>0.62876712328767126</v>
      </c>
      <c r="I1629" s="17">
        <f t="shared" ca="1" si="1714"/>
        <v>0.87273972602739724</v>
      </c>
      <c r="J1629" s="17">
        <f t="shared" ca="1" si="1714"/>
        <v>1.1543835616438356</v>
      </c>
      <c r="K1629" s="17">
        <f t="shared" ca="1" si="1714"/>
        <v>1.4571917808219177</v>
      </c>
      <c r="L1629" s="17">
        <f t="shared" ca="1" si="1714"/>
        <v>1.7642465753424657</v>
      </c>
      <c r="M1629" s="17">
        <f t="shared" ca="1" si="1714"/>
        <v>2.0615068493150681</v>
      </c>
      <c r="N1629" s="17">
        <f t="shared" ca="1" si="1714"/>
        <v>2.2028082191780824</v>
      </c>
      <c r="O1629" s="18">
        <v>3</v>
      </c>
      <c r="Q1629" s="19">
        <f t="shared" ca="1" si="1696"/>
        <v>18.318000000000001</v>
      </c>
      <c r="R1629" t="s">
        <v>71</v>
      </c>
      <c r="S1629">
        <v>2024</v>
      </c>
      <c r="T1629" s="17">
        <v>18.318000000000001</v>
      </c>
      <c r="U1629" s="17">
        <v>18.318000000000001</v>
      </c>
      <c r="V1629" s="17">
        <v>18.318000000000001</v>
      </c>
    </row>
    <row r="1630" spans="1:22" x14ac:dyDescent="0.45">
      <c r="A1630" t="str">
        <f t="shared" ref="A1630:B1630" si="1723">A1462</f>
        <v>NLD</v>
      </c>
      <c r="B1630" t="str">
        <f t="shared" si="1723"/>
        <v>Netherlands</v>
      </c>
      <c r="C1630" s="6">
        <f t="shared" si="1668"/>
        <v>10</v>
      </c>
      <c r="E1630" t="str">
        <f t="shared" si="1694"/>
        <v>NatGrdExt_NLD_10</v>
      </c>
      <c r="F1630" s="17">
        <f t="shared" ca="1" si="1709"/>
        <v>9.018767123287672</v>
      </c>
      <c r="G1630" s="17">
        <f t="shared" ca="1" si="1714"/>
        <v>9.2736986301369857</v>
      </c>
      <c r="H1630" s="17">
        <f t="shared" ca="1" si="1714"/>
        <v>9.623150684931506</v>
      </c>
      <c r="I1630" s="17">
        <f t="shared" ca="1" si="1714"/>
        <v>9.8092465753424669</v>
      </c>
      <c r="J1630" s="17">
        <f t="shared" ca="1" si="1714"/>
        <v>10.035547945205479</v>
      </c>
      <c r="K1630" s="17">
        <f t="shared" ca="1" si="1714"/>
        <v>10.374315068493152</v>
      </c>
      <c r="L1630" s="17">
        <f t="shared" ca="1" si="1714"/>
        <v>10.786849315068494</v>
      </c>
      <c r="M1630" s="17">
        <f t="shared" ca="1" si="1714"/>
        <v>11.285479452054794</v>
      </c>
      <c r="N1630" s="17">
        <f t="shared" ca="1" si="1714"/>
        <v>11.577739726027398</v>
      </c>
      <c r="O1630" s="18">
        <v>3</v>
      </c>
      <c r="Q1630" s="19">
        <f t="shared" ca="1" si="1696"/>
        <v>18.939</v>
      </c>
      <c r="R1630" t="s">
        <v>71</v>
      </c>
      <c r="S1630">
        <v>2025</v>
      </c>
      <c r="T1630" s="17">
        <v>18.939</v>
      </c>
      <c r="U1630" s="17">
        <v>18.939</v>
      </c>
      <c r="V1630" s="17">
        <v>18.939</v>
      </c>
    </row>
    <row r="1631" spans="1:22" x14ac:dyDescent="0.45">
      <c r="A1631" t="str">
        <f t="shared" ref="A1631:B1631" si="1724">A1463</f>
        <v>NOR</v>
      </c>
      <c r="B1631" t="str">
        <f t="shared" si="1724"/>
        <v>Norway</v>
      </c>
      <c r="C1631" s="6">
        <f t="shared" si="1668"/>
        <v>10</v>
      </c>
      <c r="E1631" t="str">
        <f t="shared" si="1694"/>
        <v>NatGrdExt_NOR_10</v>
      </c>
      <c r="F1631" s="17">
        <f t="shared" ca="1" si="1709"/>
        <v>9.2398630136986295</v>
      </c>
      <c r="G1631" s="17">
        <f t="shared" ref="G1631:N1640" ca="1" si="1725">MAX(F1631,SUMIFS($Q$5:$Q$19999,$R$5:$R$19999,RIGHT($A1631,3),$S$5:$S$19999,G$4)*VLOOKUP($C1631,$Y$5:$Z$15,2,FALSE)/8.76)+SUMIF($Y$5:$Y$15,$C1631,$AA$5:$AA$15)</f>
        <v>9.4892465753424666</v>
      </c>
      <c r="H1631" s="17">
        <f t="shared" ca="1" si="1725"/>
        <v>9.8828082191780808</v>
      </c>
      <c r="I1631" s="17">
        <f t="shared" ca="1" si="1725"/>
        <v>10.28013698630137</v>
      </c>
      <c r="J1631" s="17">
        <f t="shared" ca="1" si="1725"/>
        <v>10.745958904109589</v>
      </c>
      <c r="K1631" s="17">
        <f t="shared" ca="1" si="1725"/>
        <v>11.284452054794519</v>
      </c>
      <c r="L1631" s="17">
        <f t="shared" ca="1" si="1725"/>
        <v>11.939452054794522</v>
      </c>
      <c r="M1631" s="17">
        <f t="shared" ca="1" si="1725"/>
        <v>12.734589041095891</v>
      </c>
      <c r="N1631" s="17">
        <f t="shared" ca="1" si="1725"/>
        <v>13.18972602739726</v>
      </c>
      <c r="O1631" s="18">
        <v>3</v>
      </c>
      <c r="Q1631" s="19">
        <f t="shared" ca="1" si="1696"/>
        <v>19.559000000000001</v>
      </c>
      <c r="R1631" t="s">
        <v>71</v>
      </c>
      <c r="S1631">
        <v>2026</v>
      </c>
      <c r="T1631" s="17">
        <v>19.559000000000001</v>
      </c>
      <c r="U1631" s="17">
        <v>19.559000000000001</v>
      </c>
      <c r="V1631" s="17">
        <v>19.559000000000001</v>
      </c>
    </row>
    <row r="1632" spans="1:22" x14ac:dyDescent="0.45">
      <c r="A1632" t="str">
        <f t="shared" ref="A1632:B1632" si="1726">A1464</f>
        <v>NPL</v>
      </c>
      <c r="B1632" t="str">
        <f t="shared" si="1726"/>
        <v>Nepal</v>
      </c>
      <c r="C1632" s="6">
        <f t="shared" si="1668"/>
        <v>10</v>
      </c>
      <c r="E1632" t="str">
        <f t="shared" si="1694"/>
        <v>NatGrdExt_NPL_10</v>
      </c>
      <c r="F1632" s="17">
        <f t="shared" ca="1" si="1709"/>
        <v>0.5976027397260274</v>
      </c>
      <c r="G1632" s="17">
        <f t="shared" ca="1" si="1725"/>
        <v>0.87979452054794516</v>
      </c>
      <c r="H1632" s="17">
        <f t="shared" ca="1" si="1725"/>
        <v>1.8495205479452053</v>
      </c>
      <c r="I1632" s="17">
        <f t="shared" ca="1" si="1725"/>
        <v>3.742054794520548</v>
      </c>
      <c r="J1632" s="17">
        <f t="shared" ca="1" si="1725"/>
        <v>7.1631506849315061</v>
      </c>
      <c r="K1632" s="17">
        <f t="shared" ca="1" si="1725"/>
        <v>12.626986301369865</v>
      </c>
      <c r="L1632" s="17">
        <f t="shared" ca="1" si="1725"/>
        <v>20.262876712328769</v>
      </c>
      <c r="M1632" s="17">
        <f t="shared" ca="1" si="1725"/>
        <v>29.106301369863012</v>
      </c>
      <c r="N1632" s="17">
        <f t="shared" ca="1" si="1725"/>
        <v>33.495205479452046</v>
      </c>
      <c r="O1632" s="18">
        <v>3</v>
      </c>
      <c r="Q1632" s="19">
        <f t="shared" ca="1" si="1696"/>
        <v>20.201000000000001</v>
      </c>
      <c r="R1632" t="s">
        <v>71</v>
      </c>
      <c r="S1632">
        <v>2027</v>
      </c>
      <c r="T1632" s="17">
        <v>19.995999999999999</v>
      </c>
      <c r="U1632" s="17">
        <v>19.998999999999999</v>
      </c>
      <c r="V1632" s="17">
        <v>20.201000000000001</v>
      </c>
    </row>
    <row r="1633" spans="1:22" x14ac:dyDescent="0.45">
      <c r="A1633" t="str">
        <f t="shared" ref="A1633:B1633" si="1727">A1465</f>
        <v>OMN</v>
      </c>
      <c r="B1633" t="str">
        <f t="shared" si="1727"/>
        <v>Oman</v>
      </c>
      <c r="C1633" s="6">
        <f t="shared" si="1668"/>
        <v>10</v>
      </c>
      <c r="E1633" t="str">
        <f t="shared" si="1694"/>
        <v>NatGrdExt_OMN_10</v>
      </c>
      <c r="F1633" s="17">
        <f t="shared" ca="1" si="1709"/>
        <v>3.7252054794520544</v>
      </c>
      <c r="G1633" s="17">
        <f t="shared" ca="1" si="1725"/>
        <v>4.236780821917808</v>
      </c>
      <c r="H1633" s="17">
        <f t="shared" ca="1" si="1725"/>
        <v>5.6656849315068483</v>
      </c>
      <c r="I1633" s="17">
        <f t="shared" ca="1" si="1725"/>
        <v>6.7972602739726025</v>
      </c>
      <c r="J1633" s="17">
        <f t="shared" ca="1" si="1725"/>
        <v>7.2547260273972594</v>
      </c>
      <c r="K1633" s="17">
        <f t="shared" ca="1" si="1725"/>
        <v>7.6883561643835616</v>
      </c>
      <c r="L1633" s="17">
        <f t="shared" ca="1" si="1725"/>
        <v>7.9919863013698631</v>
      </c>
      <c r="M1633" s="17">
        <f t="shared" ca="1" si="1725"/>
        <v>8.268904109589041</v>
      </c>
      <c r="N1633" s="17">
        <f t="shared" ca="1" si="1725"/>
        <v>8.4876712328767123</v>
      </c>
      <c r="O1633" s="18">
        <v>3</v>
      </c>
      <c r="Q1633" s="19">
        <f t="shared" ca="1" si="1696"/>
        <v>20.850999999999999</v>
      </c>
      <c r="R1633" t="s">
        <v>71</v>
      </c>
      <c r="S1633">
        <v>2028</v>
      </c>
      <c r="T1633" s="17">
        <v>20.417999999999999</v>
      </c>
      <c r="U1633" s="17">
        <v>20.423999999999999</v>
      </c>
      <c r="V1633" s="17">
        <v>20.850999999999999</v>
      </c>
    </row>
    <row r="1634" spans="1:22" x14ac:dyDescent="0.45">
      <c r="A1634" t="str">
        <f t="shared" ref="A1634:B1634" si="1728">A1466</f>
        <v>PAK</v>
      </c>
      <c r="B1634" t="str">
        <f t="shared" si="1728"/>
        <v>Pakistan</v>
      </c>
      <c r="C1634" s="6">
        <f t="shared" si="1668"/>
        <v>10</v>
      </c>
      <c r="E1634" t="str">
        <f t="shared" si="1694"/>
        <v>NatGrdExt_PAK_10</v>
      </c>
      <c r="F1634" s="17">
        <f t="shared" ca="1" si="1709"/>
        <v>11.033904109589042</v>
      </c>
      <c r="G1634" s="17">
        <f t="shared" ca="1" si="1725"/>
        <v>13.897397260273973</v>
      </c>
      <c r="H1634" s="17">
        <f t="shared" ca="1" si="1725"/>
        <v>21.387123287671233</v>
      </c>
      <c r="I1634" s="17">
        <f t="shared" ca="1" si="1725"/>
        <v>31.421369863013698</v>
      </c>
      <c r="J1634" s="17">
        <f t="shared" ca="1" si="1725"/>
        <v>43.790821917808216</v>
      </c>
      <c r="K1634" s="17">
        <f t="shared" ca="1" si="1725"/>
        <v>57.976712328767121</v>
      </c>
      <c r="L1634" s="17">
        <f t="shared" ca="1" si="1725"/>
        <v>73.246575342465761</v>
      </c>
      <c r="M1634" s="17">
        <f t="shared" ca="1" si="1725"/>
        <v>88.688356164383563</v>
      </c>
      <c r="N1634" s="17">
        <f t="shared" ca="1" si="1725"/>
        <v>96.193835616438363</v>
      </c>
      <c r="O1634" s="18">
        <v>3</v>
      </c>
      <c r="Q1634" s="19">
        <f t="shared" ca="1" si="1696"/>
        <v>21.507000000000001</v>
      </c>
      <c r="R1634" t="s">
        <v>71</v>
      </c>
      <c r="S1634">
        <v>2029</v>
      </c>
      <c r="T1634" s="17">
        <v>20.824999999999999</v>
      </c>
      <c r="U1634" s="17">
        <v>20.835000000000001</v>
      </c>
      <c r="V1634" s="17">
        <v>21.507000000000001</v>
      </c>
    </row>
    <row r="1635" spans="1:22" x14ac:dyDescent="0.45">
      <c r="A1635" t="str">
        <f t="shared" ref="A1635:B1635" si="1729">A1467</f>
        <v>PAN</v>
      </c>
      <c r="B1635" t="str">
        <f t="shared" si="1729"/>
        <v>Panama</v>
      </c>
      <c r="C1635" s="6">
        <f t="shared" si="1668"/>
        <v>10</v>
      </c>
      <c r="E1635" t="str">
        <f t="shared" si="1694"/>
        <v>NatGrdExt_PAN_10</v>
      </c>
      <c r="F1635" s="17">
        <f t="shared" ca="1" si="1709"/>
        <v>0.89534246575342458</v>
      </c>
      <c r="G1635" s="17">
        <f t="shared" ca="1" si="1725"/>
        <v>1.1022602739726026</v>
      </c>
      <c r="H1635" s="17">
        <f t="shared" ca="1" si="1725"/>
        <v>1.6155479452054793</v>
      </c>
      <c r="I1635" s="17">
        <f t="shared" ca="1" si="1725"/>
        <v>2.2619863013698627</v>
      </c>
      <c r="J1635" s="17">
        <f t="shared" ca="1" si="1725"/>
        <v>3.0278767123287671</v>
      </c>
      <c r="K1635" s="17">
        <f t="shared" ca="1" si="1725"/>
        <v>3.8778767123287672</v>
      </c>
      <c r="L1635" s="17">
        <f t="shared" ca="1" si="1725"/>
        <v>4.7695890410958901</v>
      </c>
      <c r="M1635" s="17">
        <f t="shared" ca="1" si="1725"/>
        <v>5.6547945205479451</v>
      </c>
      <c r="N1635" s="17">
        <f t="shared" ca="1" si="1725"/>
        <v>6.0830821917808215</v>
      </c>
      <c r="O1635" s="18">
        <v>3</v>
      </c>
      <c r="Q1635" s="19">
        <f t="shared" ca="1" si="1696"/>
        <v>22.166</v>
      </c>
      <c r="R1635" t="s">
        <v>71</v>
      </c>
      <c r="S1635">
        <v>2030</v>
      </c>
      <c r="T1635" s="17">
        <v>21.216999999999999</v>
      </c>
      <c r="U1635" s="17">
        <v>21.231000000000002</v>
      </c>
      <c r="V1635" s="17">
        <v>22.166</v>
      </c>
    </row>
    <row r="1636" spans="1:22" x14ac:dyDescent="0.45">
      <c r="A1636" t="str">
        <f t="shared" ref="A1636:B1636" si="1730">A1468</f>
        <v>PER</v>
      </c>
      <c r="B1636" t="str">
        <f t="shared" si="1730"/>
        <v>Peru</v>
      </c>
      <c r="C1636" s="6">
        <f t="shared" si="1668"/>
        <v>10</v>
      </c>
      <c r="E1636" t="str">
        <f t="shared" si="1694"/>
        <v>NatGrdExt_PER_10</v>
      </c>
      <c r="F1636" s="17">
        <f t="shared" ca="1" si="1709"/>
        <v>4.8173972602739727</v>
      </c>
      <c r="G1636" s="17">
        <f t="shared" ca="1" si="1725"/>
        <v>6.1407534246575342</v>
      </c>
      <c r="H1636" s="17">
        <f t="shared" ca="1" si="1725"/>
        <v>9.6965753424657528</v>
      </c>
      <c r="I1636" s="17">
        <f t="shared" ca="1" si="1725"/>
        <v>14.536986301369863</v>
      </c>
      <c r="J1636" s="17">
        <f t="shared" ca="1" si="1725"/>
        <v>20.649109589041093</v>
      </c>
      <c r="K1636" s="17">
        <f t="shared" ca="1" si="1725"/>
        <v>27.68390410958904</v>
      </c>
      <c r="L1636" s="17">
        <f t="shared" ca="1" si="1725"/>
        <v>35.116643835616436</v>
      </c>
      <c r="M1636" s="17">
        <f t="shared" ca="1" si="1725"/>
        <v>42.442671232876712</v>
      </c>
      <c r="N1636" s="17">
        <f t="shared" ca="1" si="1725"/>
        <v>45.913356164383565</v>
      </c>
      <c r="O1636" s="18">
        <v>3</v>
      </c>
      <c r="Q1636" s="19">
        <f t="shared" ca="1" si="1696"/>
        <v>22.823</v>
      </c>
      <c r="R1636" t="s">
        <v>71</v>
      </c>
      <c r="S1636">
        <v>2031</v>
      </c>
      <c r="T1636" s="17">
        <v>21.594999999999999</v>
      </c>
      <c r="U1636" s="17">
        <v>21.611000000000001</v>
      </c>
      <c r="V1636" s="17">
        <v>22.823</v>
      </c>
    </row>
    <row r="1637" spans="1:22" x14ac:dyDescent="0.45">
      <c r="A1637" t="str">
        <f t="shared" ref="A1637:B1637" si="1731">A1469</f>
        <v>PHL</v>
      </c>
      <c r="B1637" t="str">
        <f t="shared" si="1731"/>
        <v>Philippines</v>
      </c>
      <c r="C1637" s="6">
        <f t="shared" si="1668"/>
        <v>10</v>
      </c>
      <c r="E1637" t="str">
        <f t="shared" si="1694"/>
        <v>NatGrdExt_PHL_10</v>
      </c>
      <c r="F1637" s="17">
        <f t="shared" ca="1" si="1709"/>
        <v>7.4266438356164386</v>
      </c>
      <c r="G1637" s="17">
        <f t="shared" ca="1" si="1725"/>
        <v>9.0379452054794527</v>
      </c>
      <c r="H1637" s="17">
        <f t="shared" ca="1" si="1725"/>
        <v>13.022054794520548</v>
      </c>
      <c r="I1637" s="17">
        <f t="shared" ca="1" si="1725"/>
        <v>17.900684931506849</v>
      </c>
      <c r="J1637" s="17">
        <f t="shared" ca="1" si="1725"/>
        <v>23.567191780821918</v>
      </c>
      <c r="K1637" s="17">
        <f t="shared" ca="1" si="1725"/>
        <v>29.719041095890411</v>
      </c>
      <c r="L1637" s="17">
        <f t="shared" ca="1" si="1725"/>
        <v>35.943287671232881</v>
      </c>
      <c r="M1637" s="17">
        <f t="shared" ca="1" si="1725"/>
        <v>41.901575342465755</v>
      </c>
      <c r="N1637" s="17">
        <f t="shared" ca="1" si="1725"/>
        <v>44.708698630136986</v>
      </c>
      <c r="O1637" s="18">
        <v>3</v>
      </c>
      <c r="Q1637" s="19">
        <f t="shared" ca="1" si="1696"/>
        <v>23.477</v>
      </c>
      <c r="R1637" t="s">
        <v>71</v>
      </c>
      <c r="S1637">
        <v>2032</v>
      </c>
      <c r="T1637" s="17">
        <v>21.956</v>
      </c>
      <c r="U1637" s="17">
        <v>21.974</v>
      </c>
      <c r="V1637" s="17">
        <v>23.477</v>
      </c>
    </row>
    <row r="1638" spans="1:22" x14ac:dyDescent="0.45">
      <c r="A1638" t="str">
        <f t="shared" ref="A1638:B1638" si="1732">A1470</f>
        <v>PNG</v>
      </c>
      <c r="B1638" t="str">
        <f t="shared" si="1732"/>
        <v>Papua New Guinea</v>
      </c>
      <c r="C1638" s="6">
        <f t="shared" si="1668"/>
        <v>10</v>
      </c>
      <c r="E1638" t="str">
        <f t="shared" si="1694"/>
        <v>NatGrdExt_PNG_10</v>
      </c>
      <c r="F1638" s="17">
        <f t="shared" ca="1" si="1709"/>
        <v>0.39910958904109589</v>
      </c>
      <c r="G1638" s="17">
        <f t="shared" ca="1" si="1725"/>
        <v>0.50856164383561642</v>
      </c>
      <c r="H1638" s="17">
        <f t="shared" ca="1" si="1725"/>
        <v>0.79294520547945213</v>
      </c>
      <c r="I1638" s="17">
        <f t="shared" ca="1" si="1725"/>
        <v>1.168972602739726</v>
      </c>
      <c r="J1638" s="17">
        <f t="shared" ca="1" si="1725"/>
        <v>1.6353424657534246</v>
      </c>
      <c r="K1638" s="17">
        <f t="shared" ca="1" si="1725"/>
        <v>2.1701369863013702</v>
      </c>
      <c r="L1638" s="17">
        <f t="shared" ca="1" si="1725"/>
        <v>2.7362328767123283</v>
      </c>
      <c r="M1638" s="17">
        <f t="shared" ca="1" si="1725"/>
        <v>3.298287671232877</v>
      </c>
      <c r="N1638" s="17">
        <f t="shared" ca="1" si="1725"/>
        <v>3.5669178082191779</v>
      </c>
      <c r="O1638" s="18">
        <v>3</v>
      </c>
      <c r="Q1638" s="19">
        <f t="shared" ca="1" si="1696"/>
        <v>24.123999999999999</v>
      </c>
      <c r="R1638" t="s">
        <v>71</v>
      </c>
      <c r="S1638">
        <v>2033</v>
      </c>
      <c r="T1638" s="17">
        <v>22.297999999999998</v>
      </c>
      <c r="U1638" s="17">
        <v>22.318000000000001</v>
      </c>
      <c r="V1638" s="17">
        <v>24.123999999999999</v>
      </c>
    </row>
    <row r="1639" spans="1:22" x14ac:dyDescent="0.45">
      <c r="A1639" t="str">
        <f t="shared" ref="A1639:B1639" si="1733">A1471</f>
        <v>POL</v>
      </c>
      <c r="B1639" t="str">
        <f t="shared" si="1733"/>
        <v>Poland</v>
      </c>
      <c r="C1639" s="6">
        <f t="shared" si="1668"/>
        <v>10</v>
      </c>
      <c r="E1639" t="str">
        <f t="shared" si="1694"/>
        <v>NatGrdExt_POL_10</v>
      </c>
      <c r="F1639" s="17">
        <f t="shared" ca="1" si="1709"/>
        <v>10.739931506849315</v>
      </c>
      <c r="G1639" s="17">
        <f t="shared" ca="1" si="1725"/>
        <v>10.996917808219179</v>
      </c>
      <c r="H1639" s="17">
        <f t="shared" ca="1" si="1725"/>
        <v>11.367808219178082</v>
      </c>
      <c r="I1639" s="17">
        <f t="shared" ca="1" si="1725"/>
        <v>11.60527397260274</v>
      </c>
      <c r="J1639" s="17">
        <f t="shared" ca="1" si="1725"/>
        <v>11.893082191780822</v>
      </c>
      <c r="K1639" s="17">
        <f t="shared" ca="1" si="1725"/>
        <v>12.111232876712331</v>
      </c>
      <c r="L1639" s="17">
        <f t="shared" ca="1" si="1725"/>
        <v>12.359315068493151</v>
      </c>
      <c r="M1639" s="17">
        <f t="shared" ca="1" si="1725"/>
        <v>12.857328767123288</v>
      </c>
      <c r="N1639" s="17">
        <f t="shared" ca="1" si="1725"/>
        <v>13.178972602739726</v>
      </c>
      <c r="O1639" s="18">
        <v>3</v>
      </c>
      <c r="Q1639" s="19">
        <f t="shared" ca="1" si="1696"/>
        <v>24.763999999999999</v>
      </c>
      <c r="R1639" t="s">
        <v>71</v>
      </c>
      <c r="S1639">
        <v>2034</v>
      </c>
      <c r="T1639" s="17">
        <v>22.619</v>
      </c>
      <c r="U1639" s="17">
        <v>22.638999999999999</v>
      </c>
      <c r="V1639" s="17">
        <v>24.763999999999999</v>
      </c>
    </row>
    <row r="1640" spans="1:22" x14ac:dyDescent="0.45">
      <c r="A1640" t="str">
        <f t="shared" ref="A1640:B1640" si="1734">A1472</f>
        <v>PRK</v>
      </c>
      <c r="B1640" t="str">
        <f t="shared" si="1734"/>
        <v>Dem. People^s Rep. Korea</v>
      </c>
      <c r="C1640" s="6">
        <f t="shared" si="1668"/>
        <v>10</v>
      </c>
      <c r="E1640" t="str">
        <f t="shared" si="1694"/>
        <v>NatGrdExt_PRK_10</v>
      </c>
      <c r="F1640" s="17">
        <f t="shared" ca="1" si="1709"/>
        <v>1.6130136986301371</v>
      </c>
      <c r="G1640" s="17">
        <f t="shared" ca="1" si="1725"/>
        <v>1.8416438356164384</v>
      </c>
      <c r="H1640" s="17">
        <f t="shared" ca="1" si="1725"/>
        <v>2.3097260273972604</v>
      </c>
      <c r="I1640" s="17">
        <f t="shared" ca="1" si="1725"/>
        <v>2.7751369863013702</v>
      </c>
      <c r="J1640" s="17">
        <f t="shared" ca="1" si="1725"/>
        <v>3.229178082191781</v>
      </c>
      <c r="K1640" s="17">
        <f t="shared" ca="1" si="1725"/>
        <v>3.6474657534246573</v>
      </c>
      <c r="L1640" s="17">
        <f t="shared" ca="1" si="1725"/>
        <v>4.0168493150684927</v>
      </c>
      <c r="M1640" s="17">
        <f t="shared" ca="1" si="1725"/>
        <v>4.3358904109589043</v>
      </c>
      <c r="N1640" s="17">
        <f t="shared" ca="1" si="1725"/>
        <v>4.4725342465753428</v>
      </c>
      <c r="O1640" s="18">
        <v>3</v>
      </c>
      <c r="Q1640" s="19">
        <f t="shared" ca="1" si="1696"/>
        <v>25.391999999999999</v>
      </c>
      <c r="R1640" t="s">
        <v>71</v>
      </c>
      <c r="S1640">
        <v>2035</v>
      </c>
      <c r="T1640" s="17">
        <v>22.916</v>
      </c>
      <c r="U1640" s="17">
        <v>22.934999999999999</v>
      </c>
      <c r="V1640" s="17">
        <v>25.391999999999999</v>
      </c>
    </row>
    <row r="1641" spans="1:22" x14ac:dyDescent="0.45">
      <c r="A1641" t="str">
        <f t="shared" ref="A1641:B1641" si="1735">A1473</f>
        <v>PRT</v>
      </c>
      <c r="B1641" t="str">
        <f t="shared" si="1735"/>
        <v>Portugal</v>
      </c>
      <c r="C1641" s="6">
        <f t="shared" si="1668"/>
        <v>10</v>
      </c>
      <c r="E1641" t="str">
        <f t="shared" si="1694"/>
        <v>NatGrdExt_PRT_10</v>
      </c>
      <c r="F1641" s="17">
        <f t="shared" ca="1" si="1709"/>
        <v>3.6399315068493152</v>
      </c>
      <c r="G1641" s="17">
        <f t="shared" ref="G1641:N1650" ca="1" si="1736">MAX(F1641,SUMIFS($Q$5:$Q$19999,$R$5:$R$19999,RIGHT($A1641,3),$S$5:$S$19999,G$4)*VLOOKUP($C1641,$Y$5:$Z$15,2,FALSE)/8.76)+SUMIF($Y$5:$Y$15,$C1641,$AA$5:$AA$15)</f>
        <v>3.6399315068493152</v>
      </c>
      <c r="H1641" s="17">
        <f t="shared" ca="1" si="1736"/>
        <v>3.6399315068493152</v>
      </c>
      <c r="I1641" s="17">
        <f t="shared" ca="1" si="1736"/>
        <v>3.6399315068493152</v>
      </c>
      <c r="J1641" s="17">
        <f t="shared" ca="1" si="1736"/>
        <v>3.6399315068493152</v>
      </c>
      <c r="K1641" s="17">
        <f t="shared" ca="1" si="1736"/>
        <v>3.6399315068493152</v>
      </c>
      <c r="L1641" s="17">
        <f t="shared" ca="1" si="1736"/>
        <v>3.6399315068493152</v>
      </c>
      <c r="M1641" s="17">
        <f t="shared" ca="1" si="1736"/>
        <v>3.6399315068493152</v>
      </c>
      <c r="N1641" s="17">
        <f t="shared" ca="1" si="1736"/>
        <v>3.6399315068493152</v>
      </c>
      <c r="O1641" s="18">
        <v>3</v>
      </c>
      <c r="Q1641" s="19">
        <f t="shared" ca="1" si="1696"/>
        <v>26.007999999999999</v>
      </c>
      <c r="R1641" t="s">
        <v>71</v>
      </c>
      <c r="S1641">
        <v>2036</v>
      </c>
      <c r="T1641" s="17">
        <v>23.187000000000001</v>
      </c>
      <c r="U1641" s="17">
        <v>23.204000000000001</v>
      </c>
      <c r="V1641" s="17">
        <v>26.007999999999999</v>
      </c>
    </row>
    <row r="1642" spans="1:22" x14ac:dyDescent="0.45">
      <c r="A1642" t="str">
        <f t="shared" ref="A1642:B1642" si="1737">A1474</f>
        <v>PRY</v>
      </c>
      <c r="B1642" t="str">
        <f t="shared" si="1737"/>
        <v>Paraguay</v>
      </c>
      <c r="C1642" s="6">
        <f t="shared" si="1668"/>
        <v>10</v>
      </c>
      <c r="E1642" t="str">
        <f t="shared" si="1694"/>
        <v>NatGrdExt_PRY_10</v>
      </c>
      <c r="F1642" s="17">
        <f t="shared" ca="1" si="1709"/>
        <v>1.125</v>
      </c>
      <c r="G1642" s="17">
        <f t="shared" ca="1" si="1736"/>
        <v>1.4145890410958903</v>
      </c>
      <c r="H1642" s="17">
        <f t="shared" ca="1" si="1736"/>
        <v>2.0953424657534248</v>
      </c>
      <c r="I1642" s="17">
        <f t="shared" ca="1" si="1736"/>
        <v>2.8373287671232874</v>
      </c>
      <c r="J1642" s="17">
        <f t="shared" ca="1" si="1736"/>
        <v>3.5593835616438354</v>
      </c>
      <c r="K1642" s="17">
        <f t="shared" ca="1" si="1736"/>
        <v>4.1860273972602737</v>
      </c>
      <c r="L1642" s="17">
        <f t="shared" ca="1" si="1736"/>
        <v>4.7021232876712329</v>
      </c>
      <c r="M1642" s="17">
        <f t="shared" ca="1" si="1736"/>
        <v>5.1349999999999998</v>
      </c>
      <c r="N1642" s="17">
        <f t="shared" ca="1" si="1736"/>
        <v>5.3263698630136984</v>
      </c>
      <c r="O1642" s="18">
        <v>3</v>
      </c>
      <c r="Q1642" s="19">
        <f t="shared" ca="1" si="1696"/>
        <v>26.608000000000001</v>
      </c>
      <c r="R1642" t="s">
        <v>71</v>
      </c>
      <c r="S1642">
        <v>2037</v>
      </c>
      <c r="T1642" s="17">
        <v>23.43</v>
      </c>
      <c r="U1642" s="17">
        <v>23.445</v>
      </c>
      <c r="V1642" s="17">
        <v>26.608000000000001</v>
      </c>
    </row>
    <row r="1643" spans="1:22" x14ac:dyDescent="0.45">
      <c r="A1643" t="str">
        <f t="shared" ref="A1643:B1643" si="1738">A1475</f>
        <v>PSE</v>
      </c>
      <c r="B1643" t="str">
        <f t="shared" si="1738"/>
        <v>Palestine</v>
      </c>
      <c r="C1643" s="6">
        <f t="shared" si="1668"/>
        <v>10</v>
      </c>
      <c r="E1643" t="str">
        <f t="shared" si="1694"/>
        <v>NatGrdExt_PSE_10</v>
      </c>
      <c r="F1643" s="17">
        <f t="shared" si="1709"/>
        <v>0</v>
      </c>
      <c r="G1643" s="17">
        <f t="shared" si="1736"/>
        <v>0</v>
      </c>
      <c r="H1643" s="17">
        <f t="shared" si="1736"/>
        <v>0</v>
      </c>
      <c r="I1643" s="17">
        <f t="shared" si="1736"/>
        <v>0</v>
      </c>
      <c r="J1643" s="17">
        <f t="shared" si="1736"/>
        <v>0</v>
      </c>
      <c r="K1643" s="17">
        <f t="shared" si="1736"/>
        <v>0</v>
      </c>
      <c r="L1643" s="17">
        <f t="shared" si="1736"/>
        <v>0</v>
      </c>
      <c r="M1643" s="17">
        <f t="shared" si="1736"/>
        <v>0</v>
      </c>
      <c r="N1643" s="17">
        <f t="shared" si="1736"/>
        <v>0</v>
      </c>
      <c r="O1643" s="18">
        <v>3</v>
      </c>
      <c r="Q1643" s="19">
        <f t="shared" ca="1" si="1696"/>
        <v>27.193000000000001</v>
      </c>
      <c r="R1643" t="s">
        <v>71</v>
      </c>
      <c r="S1643">
        <v>2038</v>
      </c>
      <c r="T1643" s="17">
        <v>23.646000000000001</v>
      </c>
      <c r="U1643" s="17">
        <v>23.658000000000001</v>
      </c>
      <c r="V1643" s="17">
        <v>27.193000000000001</v>
      </c>
    </row>
    <row r="1644" spans="1:22" x14ac:dyDescent="0.45">
      <c r="A1644" t="str">
        <f t="shared" ref="A1644:B1644" si="1739">A1476</f>
        <v>QAT</v>
      </c>
      <c r="B1644" t="str">
        <f t="shared" si="1739"/>
        <v>Qatar</v>
      </c>
      <c r="C1644" s="6">
        <f t="shared" si="1668"/>
        <v>10</v>
      </c>
      <c r="E1644" t="str">
        <f t="shared" si="1694"/>
        <v>NatGrdExt_QAT_10</v>
      </c>
      <c r="F1644" s="17">
        <f t="shared" ca="1" si="1709"/>
        <v>3.156780821917808</v>
      </c>
      <c r="G1644" s="17">
        <f t="shared" ca="1" si="1736"/>
        <v>3.156780821917808</v>
      </c>
      <c r="H1644" s="17">
        <f t="shared" ca="1" si="1736"/>
        <v>3.3216438356164386</v>
      </c>
      <c r="I1644" s="17">
        <f t="shared" ca="1" si="1736"/>
        <v>3.4110273972602743</v>
      </c>
      <c r="J1644" s="17">
        <f t="shared" ca="1" si="1736"/>
        <v>3.4110273972602743</v>
      </c>
      <c r="K1644" s="17">
        <f t="shared" ca="1" si="1736"/>
        <v>3.4110273972602743</v>
      </c>
      <c r="L1644" s="17">
        <f t="shared" ca="1" si="1736"/>
        <v>3.4110273972602743</v>
      </c>
      <c r="M1644" s="17">
        <f t="shared" ca="1" si="1736"/>
        <v>3.4110273972602743</v>
      </c>
      <c r="N1644" s="17">
        <f t="shared" ca="1" si="1736"/>
        <v>3.4110273972602743</v>
      </c>
      <c r="O1644" s="18">
        <v>3</v>
      </c>
      <c r="Q1644" s="19">
        <f t="shared" ca="1" si="1696"/>
        <v>27.760999999999999</v>
      </c>
      <c r="R1644" t="s">
        <v>71</v>
      </c>
      <c r="S1644">
        <v>2039</v>
      </c>
      <c r="T1644" s="17">
        <v>23.835000000000001</v>
      </c>
      <c r="U1644" s="17">
        <v>23.841999999999999</v>
      </c>
      <c r="V1644" s="17">
        <v>27.760999999999999</v>
      </c>
    </row>
    <row r="1645" spans="1:22" x14ac:dyDescent="0.45">
      <c r="A1645" t="str">
        <f t="shared" ref="A1645:B1645" si="1740">A1477</f>
        <v>ROU</v>
      </c>
      <c r="B1645" t="str">
        <f t="shared" si="1740"/>
        <v>Romania</v>
      </c>
      <c r="C1645" s="6">
        <f t="shared" si="1668"/>
        <v>10</v>
      </c>
      <c r="E1645" t="str">
        <f t="shared" si="1694"/>
        <v>NatGrdExt_ROU_10</v>
      </c>
      <c r="F1645" s="17">
        <f t="shared" ca="1" si="1709"/>
        <v>3.5421232876712327</v>
      </c>
      <c r="G1645" s="17">
        <f t="shared" ca="1" si="1736"/>
        <v>3.5549999999999997</v>
      </c>
      <c r="H1645" s="17">
        <f t="shared" ca="1" si="1736"/>
        <v>3.5601369863013699</v>
      </c>
      <c r="I1645" s="17">
        <f t="shared" ca="1" si="1736"/>
        <v>3.5601369863013699</v>
      </c>
      <c r="J1645" s="17">
        <f t="shared" ca="1" si="1736"/>
        <v>3.5601369863013699</v>
      </c>
      <c r="K1645" s="17">
        <f t="shared" ca="1" si="1736"/>
        <v>3.5601369863013699</v>
      </c>
      <c r="L1645" s="17">
        <f t="shared" ca="1" si="1736"/>
        <v>3.5601369863013699</v>
      </c>
      <c r="M1645" s="17">
        <f t="shared" ca="1" si="1736"/>
        <v>3.5601369863013699</v>
      </c>
      <c r="N1645" s="17">
        <f t="shared" ca="1" si="1736"/>
        <v>3.5601369863013699</v>
      </c>
      <c r="O1645" s="18">
        <v>3</v>
      </c>
      <c r="Q1645" s="19">
        <f t="shared" ca="1" si="1696"/>
        <v>28.311</v>
      </c>
      <c r="R1645" t="s">
        <v>71</v>
      </c>
      <c r="S1645">
        <v>2040</v>
      </c>
      <c r="T1645" s="17">
        <v>23.995999999999999</v>
      </c>
      <c r="U1645" s="17">
        <v>23.998999999999999</v>
      </c>
      <c r="V1645" s="17">
        <v>28.311</v>
      </c>
    </row>
    <row r="1646" spans="1:22" x14ac:dyDescent="0.45">
      <c r="A1646" t="str">
        <f t="shared" ref="A1646:B1646" si="1741">A1478</f>
        <v>RUS</v>
      </c>
      <c r="B1646" t="str">
        <f t="shared" si="1741"/>
        <v>Russia</v>
      </c>
      <c r="C1646" s="6">
        <f t="shared" ref="C1646:C1684" si="1742">C1478+1</f>
        <v>10</v>
      </c>
      <c r="E1646" t="str">
        <f t="shared" si="1694"/>
        <v>NatGrdExt_RUS_10</v>
      </c>
      <c r="F1646" s="17">
        <f t="shared" ca="1" si="1709"/>
        <v>71.730821917808214</v>
      </c>
      <c r="G1646" s="17">
        <f t="shared" ca="1" si="1736"/>
        <v>73.395205479452045</v>
      </c>
      <c r="H1646" s="17">
        <f t="shared" ca="1" si="1736"/>
        <v>75.68493150684931</v>
      </c>
      <c r="I1646" s="17">
        <f t="shared" ca="1" si="1736"/>
        <v>78.039726027397265</v>
      </c>
      <c r="J1646" s="17">
        <f t="shared" ca="1" si="1736"/>
        <v>80.519863013698625</v>
      </c>
      <c r="K1646" s="17">
        <f t="shared" ca="1" si="1736"/>
        <v>82.7554794520548</v>
      </c>
      <c r="L1646" s="17">
        <f t="shared" ca="1" si="1736"/>
        <v>85.841095890410955</v>
      </c>
      <c r="M1646" s="17">
        <f t="shared" ca="1" si="1736"/>
        <v>90.521232876712318</v>
      </c>
      <c r="N1646" s="17">
        <f t="shared" ca="1" si="1736"/>
        <v>92.936301369863017</v>
      </c>
      <c r="O1646" s="18">
        <v>3</v>
      </c>
      <c r="Q1646" s="19">
        <f t="shared" ca="1" si="1696"/>
        <v>28.841999999999999</v>
      </c>
      <c r="R1646" t="s">
        <v>71</v>
      </c>
      <c r="S1646">
        <v>2041</v>
      </c>
      <c r="T1646" s="17">
        <v>24.131</v>
      </c>
      <c r="U1646" s="17">
        <v>24.128</v>
      </c>
      <c r="V1646" s="17">
        <v>28.841999999999999</v>
      </c>
    </row>
    <row r="1647" spans="1:22" x14ac:dyDescent="0.45">
      <c r="A1647" t="str">
        <f t="shared" ref="A1647:B1647" si="1743">A1479</f>
        <v>RWA</v>
      </c>
      <c r="B1647" t="str">
        <f t="shared" si="1743"/>
        <v>Rwanda</v>
      </c>
      <c r="C1647" s="6">
        <f t="shared" si="1742"/>
        <v>10</v>
      </c>
      <c r="E1647" t="str">
        <f t="shared" si="1694"/>
        <v>NatGrdExt_RWA_10</v>
      </c>
      <c r="F1647" s="17">
        <f t="shared" ca="1" si="1709"/>
        <v>0.15739726027397261</v>
      </c>
      <c r="G1647" s="17">
        <f t="shared" ca="1" si="1736"/>
        <v>0.22089041095890413</v>
      </c>
      <c r="H1647" s="17">
        <f t="shared" ca="1" si="1736"/>
        <v>0.42719178082191783</v>
      </c>
      <c r="I1647" s="17">
        <f t="shared" ca="1" si="1736"/>
        <v>0.7888356164383562</v>
      </c>
      <c r="J1647" s="17">
        <f t="shared" ca="1" si="1736"/>
        <v>1.3845890410958903</v>
      </c>
      <c r="K1647" s="17">
        <f t="shared" ca="1" si="1736"/>
        <v>2.2912328767123284</v>
      </c>
      <c r="L1647" s="17">
        <f t="shared" ca="1" si="1736"/>
        <v>3.5597260273972604</v>
      </c>
      <c r="M1647" s="17">
        <f t="shared" ca="1" si="1736"/>
        <v>5.172191780821918</v>
      </c>
      <c r="N1647" s="17">
        <f t="shared" ca="1" si="1736"/>
        <v>6.0707534246575339</v>
      </c>
      <c r="O1647" s="18">
        <v>3</v>
      </c>
      <c r="Q1647" s="19">
        <f t="shared" ca="1" si="1696"/>
        <v>29.355</v>
      </c>
      <c r="R1647" t="s">
        <v>71</v>
      </c>
      <c r="S1647">
        <v>2042</v>
      </c>
      <c r="T1647" s="17">
        <v>24.238</v>
      </c>
      <c r="U1647" s="17">
        <v>24.23</v>
      </c>
      <c r="V1647" s="17">
        <v>29.355</v>
      </c>
    </row>
    <row r="1648" spans="1:22" x14ac:dyDescent="0.45">
      <c r="A1648" t="str">
        <f t="shared" ref="A1648:B1648" si="1744">A1480</f>
        <v>SAU</v>
      </c>
      <c r="B1648" t="str">
        <f t="shared" si="1744"/>
        <v>Saudi Arabia</v>
      </c>
      <c r="C1648" s="6">
        <f t="shared" si="1742"/>
        <v>10</v>
      </c>
      <c r="E1648" t="str">
        <f t="shared" si="1694"/>
        <v>NatGrdExt_SAU_10</v>
      </c>
      <c r="F1648" s="17">
        <f t="shared" ca="1" si="1709"/>
        <v>29.678493150684929</v>
      </c>
      <c r="G1648" s="17">
        <f t="shared" ca="1" si="1736"/>
        <v>33.713150684931506</v>
      </c>
      <c r="H1648" s="17">
        <f t="shared" ca="1" si="1736"/>
        <v>41.175890410958907</v>
      </c>
      <c r="I1648" s="17">
        <f t="shared" ca="1" si="1736"/>
        <v>47.883972602739725</v>
      </c>
      <c r="J1648" s="17">
        <f t="shared" ca="1" si="1736"/>
        <v>53.251575342465749</v>
      </c>
      <c r="K1648" s="17">
        <f t="shared" ca="1" si="1736"/>
        <v>57.682808219178078</v>
      </c>
      <c r="L1648" s="17">
        <f t="shared" ca="1" si="1736"/>
        <v>62.496575342465761</v>
      </c>
      <c r="M1648" s="17">
        <f t="shared" ca="1" si="1736"/>
        <v>67.709726027397267</v>
      </c>
      <c r="N1648" s="17">
        <f t="shared" ca="1" si="1736"/>
        <v>70.31575342465753</v>
      </c>
      <c r="O1648" s="18">
        <v>3</v>
      </c>
      <c r="Q1648" s="19">
        <f t="shared" ca="1" si="1696"/>
        <v>29.849</v>
      </c>
      <c r="R1648" t="s">
        <v>71</v>
      </c>
      <c r="S1648">
        <v>2043</v>
      </c>
      <c r="T1648" s="17">
        <v>24.318000000000001</v>
      </c>
      <c r="U1648" s="17">
        <v>24.305</v>
      </c>
      <c r="V1648" s="17">
        <v>29.849</v>
      </c>
    </row>
    <row r="1649" spans="1:22" x14ac:dyDescent="0.45">
      <c r="A1649" t="str">
        <f t="shared" ref="A1649:B1649" si="1745">A1481</f>
        <v>SEN</v>
      </c>
      <c r="B1649" t="str">
        <f t="shared" si="1745"/>
        <v>Senegal</v>
      </c>
      <c r="C1649" s="6">
        <f t="shared" si="1742"/>
        <v>10</v>
      </c>
      <c r="E1649" t="str">
        <f t="shared" si="1694"/>
        <v>NatGrdExt_SEN_10</v>
      </c>
      <c r="F1649" s="17">
        <f t="shared" ca="1" si="1709"/>
        <v>0.51726027397260266</v>
      </c>
      <c r="G1649" s="17">
        <f t="shared" ca="1" si="1736"/>
        <v>0.7151369863013699</v>
      </c>
      <c r="H1649" s="17">
        <f t="shared" ca="1" si="1736"/>
        <v>1.3204109589041095</v>
      </c>
      <c r="I1649" s="17">
        <f t="shared" ca="1" si="1736"/>
        <v>2.3140410958904107</v>
      </c>
      <c r="J1649" s="17">
        <f t="shared" ca="1" si="1736"/>
        <v>3.8421232876712326</v>
      </c>
      <c r="K1649" s="17">
        <f t="shared" ca="1" si="1736"/>
        <v>6.0326712328767123</v>
      </c>
      <c r="L1649" s="17">
        <f t="shared" ca="1" si="1736"/>
        <v>8.9376712328767116</v>
      </c>
      <c r="M1649" s="17">
        <f t="shared" ca="1" si="1736"/>
        <v>12.464178082191781</v>
      </c>
      <c r="N1649" s="17">
        <f t="shared" ca="1" si="1736"/>
        <v>14.388287671232876</v>
      </c>
      <c r="O1649" s="18">
        <v>3</v>
      </c>
      <c r="Q1649" s="19">
        <f t="shared" ca="1" si="1696"/>
        <v>30.324000000000002</v>
      </c>
      <c r="R1649" t="s">
        <v>71</v>
      </c>
      <c r="S1649">
        <v>2044</v>
      </c>
      <c r="T1649" s="17">
        <v>24.373000000000001</v>
      </c>
      <c r="U1649" s="17">
        <v>24.353999999999999</v>
      </c>
      <c r="V1649" s="17">
        <v>30.324000000000002</v>
      </c>
    </row>
    <row r="1650" spans="1:22" x14ac:dyDescent="0.45">
      <c r="A1650" t="str">
        <f t="shared" ref="A1650:B1650" si="1746">A1482</f>
        <v>SLE</v>
      </c>
      <c r="B1650" t="str">
        <f t="shared" si="1746"/>
        <v>Sierra Leone</v>
      </c>
      <c r="C1650" s="6">
        <f t="shared" si="1742"/>
        <v>10</v>
      </c>
      <c r="E1650" t="str">
        <f t="shared" si="1694"/>
        <v>NatGrdExt_SLE_10</v>
      </c>
      <c r="F1650" s="17">
        <f t="shared" ca="1" si="1709"/>
        <v>9.4315068493150675E-2</v>
      </c>
      <c r="G1650" s="17">
        <f t="shared" ca="1" si="1736"/>
        <v>0.12924657534246575</v>
      </c>
      <c r="H1650" s="17">
        <f t="shared" ca="1" si="1736"/>
        <v>0.23623287671232876</v>
      </c>
      <c r="I1650" s="17">
        <f t="shared" ca="1" si="1736"/>
        <v>0.41178082191780818</v>
      </c>
      <c r="J1650" s="17">
        <f t="shared" ca="1" si="1736"/>
        <v>0.68452054794520545</v>
      </c>
      <c r="K1650" s="17">
        <f t="shared" ca="1" si="1736"/>
        <v>1.078013698630137</v>
      </c>
      <c r="L1650" s="17">
        <f t="shared" ca="1" si="1736"/>
        <v>1.6015753424657535</v>
      </c>
      <c r="M1650" s="17">
        <f t="shared" ca="1" si="1736"/>
        <v>2.239794520547945</v>
      </c>
      <c r="N1650" s="17">
        <f t="shared" ca="1" si="1736"/>
        <v>2.5873287671232879</v>
      </c>
      <c r="O1650" s="18">
        <v>3</v>
      </c>
      <c r="Q1650" s="19">
        <f t="shared" ca="1" si="1696"/>
        <v>30.780999999999999</v>
      </c>
      <c r="R1650" t="s">
        <v>71</v>
      </c>
      <c r="S1650">
        <v>2045</v>
      </c>
      <c r="T1650" s="17">
        <v>24.401</v>
      </c>
      <c r="U1650" s="17">
        <v>24.376999999999999</v>
      </c>
      <c r="V1650" s="17">
        <v>30.780999999999999</v>
      </c>
    </row>
    <row r="1651" spans="1:22" x14ac:dyDescent="0.45">
      <c r="A1651" t="str">
        <f t="shared" ref="A1651:B1651" si="1747">A1483</f>
        <v>SLV</v>
      </c>
      <c r="B1651" t="str">
        <f t="shared" si="1747"/>
        <v>El Salvador</v>
      </c>
      <c r="C1651" s="6">
        <f t="shared" si="1742"/>
        <v>10</v>
      </c>
      <c r="E1651" t="str">
        <f t="shared" si="1694"/>
        <v>NatGrdExt_SLV_10</v>
      </c>
      <c r="F1651" s="17">
        <f t="shared" ca="1" si="1709"/>
        <v>0.63493150684931499</v>
      </c>
      <c r="G1651" s="17">
        <f t="shared" ref="G1651:N1660" ca="1" si="1748">MAX(F1651,SUMIFS($Q$5:$Q$19999,$R$5:$R$19999,RIGHT($A1651,3),$S$5:$S$19999,G$4)*VLOOKUP($C1651,$Y$5:$Z$15,2,FALSE)/8.76)+SUMIF($Y$5:$Y$15,$C1651,$AA$5:$AA$15)</f>
        <v>0.76904109589041092</v>
      </c>
      <c r="H1651" s="17">
        <f t="shared" ca="1" si="1748"/>
        <v>1.0826712328767123</v>
      </c>
      <c r="I1651" s="17">
        <f t="shared" ca="1" si="1748"/>
        <v>1.4235616438356165</v>
      </c>
      <c r="J1651" s="17">
        <f t="shared" ca="1" si="1748"/>
        <v>1.7641095890410958</v>
      </c>
      <c r="K1651" s="17">
        <f t="shared" ca="1" si="1748"/>
        <v>2.070958904109589</v>
      </c>
      <c r="L1651" s="17">
        <f t="shared" ca="1" si="1748"/>
        <v>2.3300684931506845</v>
      </c>
      <c r="M1651" s="17">
        <f t="shared" ca="1" si="1748"/>
        <v>2.5473972602739727</v>
      </c>
      <c r="N1651" s="17">
        <f t="shared" ca="1" si="1748"/>
        <v>2.6478767123287672</v>
      </c>
      <c r="O1651" s="18">
        <v>3</v>
      </c>
      <c r="Q1651" s="19">
        <f t="shared" ca="1" si="1696"/>
        <v>31.221</v>
      </c>
      <c r="R1651" t="s">
        <v>71</v>
      </c>
      <c r="S1651">
        <v>2046</v>
      </c>
      <c r="T1651" s="17">
        <v>24.405000000000001</v>
      </c>
      <c r="U1651" s="17">
        <v>24.376000000000001</v>
      </c>
      <c r="V1651" s="17">
        <v>31.221</v>
      </c>
    </row>
    <row r="1652" spans="1:22" x14ac:dyDescent="0.45">
      <c r="A1652" t="str">
        <f t="shared" ref="A1652:B1652" si="1749">A1484</f>
        <v>SOM</v>
      </c>
      <c r="B1652" t="str">
        <f t="shared" si="1749"/>
        <v>Somalia</v>
      </c>
      <c r="C1652" s="6">
        <f t="shared" si="1742"/>
        <v>10</v>
      </c>
      <c r="E1652" t="str">
        <f t="shared" si="1694"/>
        <v>NatGrdExt_SOM_10</v>
      </c>
      <c r="F1652" s="17">
        <f t="shared" ca="1" si="1709"/>
        <v>0.1995890410958904</v>
      </c>
      <c r="G1652" s="17">
        <f t="shared" ca="1" si="1748"/>
        <v>0.28739726027397261</v>
      </c>
      <c r="H1652" s="17">
        <f t="shared" ca="1" si="1748"/>
        <v>0.57424657534246581</v>
      </c>
      <c r="I1652" s="17">
        <f t="shared" ca="1" si="1748"/>
        <v>1.0839726027397261</v>
      </c>
      <c r="J1652" s="17">
        <f t="shared" ca="1" si="1748"/>
        <v>1.9250684931506852</v>
      </c>
      <c r="K1652" s="17">
        <f t="shared" ca="1" si="1748"/>
        <v>3.1998630136986304</v>
      </c>
      <c r="L1652" s="17">
        <f t="shared" ca="1" si="1748"/>
        <v>4.9684246575342472</v>
      </c>
      <c r="M1652" s="17">
        <f t="shared" ca="1" si="1748"/>
        <v>7.1782876712328765</v>
      </c>
      <c r="N1652" s="17">
        <f t="shared" ca="1" si="1748"/>
        <v>8.3933561643835617</v>
      </c>
      <c r="O1652" s="18">
        <v>3</v>
      </c>
      <c r="Q1652" s="19">
        <f t="shared" ca="1" si="1696"/>
        <v>31.643000000000001</v>
      </c>
      <c r="R1652" t="s">
        <v>71</v>
      </c>
      <c r="S1652">
        <v>2047</v>
      </c>
      <c r="T1652" s="17">
        <v>24.384</v>
      </c>
      <c r="U1652" s="17">
        <v>24.35</v>
      </c>
      <c r="V1652" s="17">
        <v>31.643000000000001</v>
      </c>
    </row>
    <row r="1653" spans="1:22" x14ac:dyDescent="0.45">
      <c r="A1653" t="str">
        <f t="shared" ref="A1653:B1653" si="1750">A1485</f>
        <v>SRB</v>
      </c>
      <c r="B1653" t="str">
        <f t="shared" si="1750"/>
        <v>Serbia</v>
      </c>
      <c r="C1653" s="6">
        <f t="shared" si="1742"/>
        <v>10</v>
      </c>
      <c r="E1653" t="str">
        <f t="shared" si="1694"/>
        <v>NatGrdExt_SRB_10</v>
      </c>
      <c r="F1653" s="17">
        <f t="shared" ca="1" si="1709"/>
        <v>2.3845205479452054</v>
      </c>
      <c r="G1653" s="17">
        <f t="shared" ca="1" si="1748"/>
        <v>2.4435616438356162</v>
      </c>
      <c r="H1653" s="17">
        <f t="shared" ca="1" si="1748"/>
        <v>2.5152054794520549</v>
      </c>
      <c r="I1653" s="17">
        <f t="shared" ca="1" si="1748"/>
        <v>2.5389726027397264</v>
      </c>
      <c r="J1653" s="17">
        <f t="shared" ca="1" si="1748"/>
        <v>2.5636301369863013</v>
      </c>
      <c r="K1653" s="17">
        <f t="shared" ca="1" si="1748"/>
        <v>2.5855479452054797</v>
      </c>
      <c r="L1653" s="17">
        <f t="shared" ca="1" si="1748"/>
        <v>2.6155479452054795</v>
      </c>
      <c r="M1653" s="17">
        <f t="shared" ca="1" si="1748"/>
        <v>2.6707534246575344</v>
      </c>
      <c r="N1653" s="17">
        <f t="shared" ca="1" si="1748"/>
        <v>2.7083561643835616</v>
      </c>
      <c r="O1653" s="18">
        <v>3</v>
      </c>
      <c r="Q1653" s="19">
        <f t="shared" ca="1" si="1696"/>
        <v>32.048000000000002</v>
      </c>
      <c r="R1653" t="s">
        <v>71</v>
      </c>
      <c r="S1653">
        <v>2048</v>
      </c>
      <c r="T1653" s="17">
        <v>24.338999999999999</v>
      </c>
      <c r="U1653" s="17">
        <v>24.3</v>
      </c>
      <c r="V1653" s="17">
        <v>32.048000000000002</v>
      </c>
    </row>
    <row r="1654" spans="1:22" x14ac:dyDescent="0.45">
      <c r="A1654" t="str">
        <f t="shared" ref="A1654:B1654" si="1751">A1486</f>
        <v>SSD</v>
      </c>
      <c r="B1654" t="str">
        <f t="shared" si="1751"/>
        <v>South Sudan</v>
      </c>
      <c r="C1654" s="6">
        <f t="shared" si="1742"/>
        <v>10</v>
      </c>
      <c r="E1654" t="str">
        <f t="shared" si="1694"/>
        <v>NatGrdExt_SSD_10</v>
      </c>
      <c r="F1654" s="17">
        <f t="shared" si="1709"/>
        <v>0</v>
      </c>
      <c r="G1654" s="17">
        <f t="shared" si="1748"/>
        <v>0</v>
      </c>
      <c r="H1654" s="17">
        <f t="shared" si="1748"/>
        <v>0</v>
      </c>
      <c r="I1654" s="17">
        <f t="shared" si="1748"/>
        <v>0</v>
      </c>
      <c r="J1654" s="17">
        <f t="shared" si="1748"/>
        <v>0</v>
      </c>
      <c r="K1654" s="17">
        <f t="shared" si="1748"/>
        <v>0</v>
      </c>
      <c r="L1654" s="17">
        <f t="shared" si="1748"/>
        <v>0</v>
      </c>
      <c r="M1654" s="17">
        <f t="shared" si="1748"/>
        <v>0</v>
      </c>
      <c r="N1654" s="17">
        <f t="shared" si="1748"/>
        <v>0</v>
      </c>
      <c r="O1654" s="18">
        <v>3</v>
      </c>
      <c r="Q1654" s="19">
        <f t="shared" ca="1" si="1696"/>
        <v>32.435000000000002</v>
      </c>
      <c r="R1654" t="s">
        <v>71</v>
      </c>
      <c r="S1654">
        <v>2049</v>
      </c>
      <c r="T1654" s="17">
        <v>24.268000000000001</v>
      </c>
      <c r="U1654" s="17">
        <v>24.228000000000002</v>
      </c>
      <c r="V1654" s="17">
        <v>32.435000000000002</v>
      </c>
    </row>
    <row r="1655" spans="1:22" x14ac:dyDescent="0.45">
      <c r="A1655" t="str">
        <f t="shared" ref="A1655:B1655" si="1752">A1487</f>
        <v>SUR</v>
      </c>
      <c r="B1655" t="str">
        <f t="shared" si="1752"/>
        <v>Suriname</v>
      </c>
      <c r="C1655" s="6">
        <f t="shared" si="1742"/>
        <v>10</v>
      </c>
      <c r="E1655" t="str">
        <f t="shared" si="1694"/>
        <v>NatGrdExt_SUR_10</v>
      </c>
      <c r="F1655" s="17">
        <f t="shared" ca="1" si="1709"/>
        <v>0.16301369863013698</v>
      </c>
      <c r="G1655" s="17">
        <f t="shared" ca="1" si="1748"/>
        <v>0.17705479452054795</v>
      </c>
      <c r="H1655" s="17">
        <f t="shared" ca="1" si="1748"/>
        <v>0.20198630136986301</v>
      </c>
      <c r="I1655" s="17">
        <f t="shared" ca="1" si="1748"/>
        <v>0.22212328767123285</v>
      </c>
      <c r="J1655" s="17">
        <f t="shared" ca="1" si="1748"/>
        <v>0.24075342465753424</v>
      </c>
      <c r="K1655" s="17">
        <f t="shared" ca="1" si="1748"/>
        <v>0.25835616438356163</v>
      </c>
      <c r="L1655" s="17">
        <f t="shared" ca="1" si="1748"/>
        <v>0.27506849315068493</v>
      </c>
      <c r="M1655" s="17">
        <f t="shared" ca="1" si="1748"/>
        <v>0.2910958904109589</v>
      </c>
      <c r="N1655" s="17">
        <f t="shared" ca="1" si="1748"/>
        <v>0.29883561643835621</v>
      </c>
      <c r="O1655" s="18">
        <v>3</v>
      </c>
      <c r="Q1655" s="19">
        <f t="shared" ca="1" si="1696"/>
        <v>32.805999999999997</v>
      </c>
      <c r="R1655" t="s">
        <v>71</v>
      </c>
      <c r="S1655">
        <v>2050</v>
      </c>
      <c r="T1655" s="17">
        <v>24.172999999999998</v>
      </c>
      <c r="U1655" s="17">
        <v>24.132999999999999</v>
      </c>
      <c r="V1655" s="17">
        <v>32.805999999999997</v>
      </c>
    </row>
    <row r="1656" spans="1:22" x14ac:dyDescent="0.45">
      <c r="A1656" t="str">
        <f t="shared" ref="A1656:B1656" si="1753">A1488</f>
        <v>SVK</v>
      </c>
      <c r="B1656" t="str">
        <f t="shared" si="1753"/>
        <v>Slovak Republic</v>
      </c>
      <c r="C1656" s="6">
        <f t="shared" si="1742"/>
        <v>10</v>
      </c>
      <c r="E1656" t="str">
        <f t="shared" si="1694"/>
        <v>NatGrdExt_SVK_10</v>
      </c>
      <c r="F1656" s="17">
        <f t="shared" ca="1" si="1709"/>
        <v>1.9654794520547947</v>
      </c>
      <c r="G1656" s="17">
        <f t="shared" ca="1" si="1748"/>
        <v>1.966986301369863</v>
      </c>
      <c r="H1656" s="17">
        <f t="shared" ca="1" si="1748"/>
        <v>1.966986301369863</v>
      </c>
      <c r="I1656" s="17">
        <f t="shared" ca="1" si="1748"/>
        <v>1.966986301369863</v>
      </c>
      <c r="J1656" s="17">
        <f t="shared" ca="1" si="1748"/>
        <v>1.966986301369863</v>
      </c>
      <c r="K1656" s="17">
        <f t="shared" ca="1" si="1748"/>
        <v>1.966986301369863</v>
      </c>
      <c r="L1656" s="17">
        <f t="shared" ca="1" si="1748"/>
        <v>1.966986301369863</v>
      </c>
      <c r="M1656" s="17">
        <f t="shared" ca="1" si="1748"/>
        <v>1.966986301369863</v>
      </c>
      <c r="N1656" s="17">
        <f t="shared" ca="1" si="1748"/>
        <v>1.966986301369863</v>
      </c>
      <c r="O1656" s="18">
        <v>3</v>
      </c>
      <c r="Q1656" s="19">
        <f t="shared" ca="1" si="1696"/>
        <v>33.161000000000001</v>
      </c>
      <c r="R1656" t="s">
        <v>71</v>
      </c>
      <c r="S1656">
        <v>2051</v>
      </c>
      <c r="T1656" s="17">
        <v>24.053999999999998</v>
      </c>
      <c r="U1656" s="17">
        <v>24.016999999999999</v>
      </c>
      <c r="V1656" s="17">
        <v>33.161000000000001</v>
      </c>
    </row>
    <row r="1657" spans="1:22" x14ac:dyDescent="0.45">
      <c r="A1657" t="str">
        <f t="shared" ref="A1657:B1657" si="1754">A1489</f>
        <v>SVN</v>
      </c>
      <c r="B1657" t="str">
        <f t="shared" si="1754"/>
        <v>Slovenia</v>
      </c>
      <c r="C1657" s="6">
        <f t="shared" si="1742"/>
        <v>10</v>
      </c>
      <c r="E1657" t="str">
        <f t="shared" si="1694"/>
        <v>NatGrdExt_SVN_10</v>
      </c>
      <c r="F1657" s="17">
        <f t="shared" ca="1" si="1709"/>
        <v>1.0010958904109588</v>
      </c>
      <c r="G1657" s="17">
        <f t="shared" ca="1" si="1748"/>
        <v>1.0054794520547945</v>
      </c>
      <c r="H1657" s="17">
        <f t="shared" ca="1" si="1748"/>
        <v>1.0054794520547945</v>
      </c>
      <c r="I1657" s="17">
        <f t="shared" ca="1" si="1748"/>
        <v>1.0054794520547945</v>
      </c>
      <c r="J1657" s="17">
        <f t="shared" ca="1" si="1748"/>
        <v>1.0054794520547945</v>
      </c>
      <c r="K1657" s="17">
        <f t="shared" ca="1" si="1748"/>
        <v>1.0054794520547945</v>
      </c>
      <c r="L1657" s="17">
        <f t="shared" ca="1" si="1748"/>
        <v>1.0054794520547945</v>
      </c>
      <c r="M1657" s="17">
        <f t="shared" ca="1" si="1748"/>
        <v>1.0054794520547945</v>
      </c>
      <c r="N1657" s="17">
        <f t="shared" ca="1" si="1748"/>
        <v>1.0054794520547945</v>
      </c>
      <c r="O1657" s="18">
        <v>3</v>
      </c>
      <c r="Q1657" s="19">
        <f t="shared" ca="1" si="1696"/>
        <v>33.5</v>
      </c>
      <c r="R1657" t="s">
        <v>71</v>
      </c>
      <c r="S1657">
        <v>2052</v>
      </c>
      <c r="T1657" s="17">
        <v>23.911000000000001</v>
      </c>
      <c r="U1657" s="17">
        <v>23.88</v>
      </c>
      <c r="V1657" s="17">
        <v>33.5</v>
      </c>
    </row>
    <row r="1658" spans="1:22" x14ac:dyDescent="0.45">
      <c r="A1658" t="str">
        <f t="shared" ref="A1658:B1658" si="1755">A1490</f>
        <v>SWE</v>
      </c>
      <c r="B1658" t="str">
        <f t="shared" si="1755"/>
        <v>Sweden</v>
      </c>
      <c r="C1658" s="6">
        <f t="shared" si="1742"/>
        <v>10</v>
      </c>
      <c r="E1658" t="str">
        <f t="shared" si="1694"/>
        <v>NatGrdExt_SWE_10</v>
      </c>
      <c r="F1658" s="17">
        <f t="shared" ca="1" si="1709"/>
        <v>10.543013698630137</v>
      </c>
      <c r="G1658" s="17">
        <f t="shared" ca="1" si="1748"/>
        <v>10.770273972602739</v>
      </c>
      <c r="H1658" s="17">
        <f t="shared" ca="1" si="1748"/>
        <v>11.123493150684931</v>
      </c>
      <c r="I1658" s="17">
        <f t="shared" ca="1" si="1748"/>
        <v>11.571301369863013</v>
      </c>
      <c r="J1658" s="17">
        <f t="shared" ca="1" si="1748"/>
        <v>12.118972602739726</v>
      </c>
      <c r="K1658" s="17">
        <f t="shared" ca="1" si="1748"/>
        <v>12.73095890410959</v>
      </c>
      <c r="L1658" s="17">
        <f t="shared" ca="1" si="1748"/>
        <v>13.470753424657534</v>
      </c>
      <c r="M1658" s="17">
        <f t="shared" ca="1" si="1748"/>
        <v>14.356301369863015</v>
      </c>
      <c r="N1658" s="17">
        <f t="shared" ca="1" si="1748"/>
        <v>14.872328767123287</v>
      </c>
      <c r="O1658" s="18">
        <v>3</v>
      </c>
      <c r="Q1658" s="19">
        <f t="shared" ca="1" si="1696"/>
        <v>33.823999999999998</v>
      </c>
      <c r="R1658" t="s">
        <v>71</v>
      </c>
      <c r="S1658">
        <v>2053</v>
      </c>
      <c r="T1658" s="17">
        <v>23.745999999999999</v>
      </c>
      <c r="U1658" s="17">
        <v>23.722999999999999</v>
      </c>
      <c r="V1658" s="17">
        <v>33.823999999999998</v>
      </c>
    </row>
    <row r="1659" spans="1:22" x14ac:dyDescent="0.45">
      <c r="A1659" t="str">
        <f t="shared" ref="A1659:B1659" si="1756">A1491</f>
        <v>SWZ</v>
      </c>
      <c r="B1659" t="str">
        <f t="shared" si="1756"/>
        <v>Swaziland</v>
      </c>
      <c r="C1659" s="6">
        <f t="shared" si="1742"/>
        <v>10</v>
      </c>
      <c r="E1659" t="str">
        <f t="shared" si="1694"/>
        <v>NatGrdExt_SWZ_10</v>
      </c>
      <c r="F1659" s="17">
        <f t="shared" ca="1" si="1709"/>
        <v>1.3082191780821917E-2</v>
      </c>
      <c r="G1659" s="17">
        <f t="shared" ca="1" si="1748"/>
        <v>1.7602739726027397E-2</v>
      </c>
      <c r="H1659" s="17">
        <f t="shared" ca="1" si="1748"/>
        <v>3.1164383561643839E-2</v>
      </c>
      <c r="I1659" s="17">
        <f t="shared" ca="1" si="1748"/>
        <v>5.2534246575342468E-2</v>
      </c>
      <c r="J1659" s="17">
        <f t="shared" ca="1" si="1748"/>
        <v>8.5000000000000006E-2</v>
      </c>
      <c r="K1659" s="17">
        <f t="shared" ca="1" si="1748"/>
        <v>0.13095890410958905</v>
      </c>
      <c r="L1659" s="17">
        <f t="shared" ca="1" si="1748"/>
        <v>0.19034246575342467</v>
      </c>
      <c r="M1659" s="17">
        <f t="shared" ca="1" si="1748"/>
        <v>0.26164383561643834</v>
      </c>
      <c r="N1659" s="17">
        <f t="shared" ca="1" si="1748"/>
        <v>0.30013698630136981</v>
      </c>
      <c r="O1659" s="18">
        <v>3</v>
      </c>
      <c r="Q1659" s="19">
        <f t="shared" ca="1" si="1696"/>
        <v>34.134</v>
      </c>
      <c r="R1659" t="s">
        <v>71</v>
      </c>
      <c r="S1659">
        <v>2054</v>
      </c>
      <c r="T1659" s="17">
        <v>23.56</v>
      </c>
      <c r="U1659" s="17">
        <v>23.547000000000001</v>
      </c>
      <c r="V1659" s="17">
        <v>34.134</v>
      </c>
    </row>
    <row r="1660" spans="1:22" x14ac:dyDescent="0.45">
      <c r="A1660" t="str">
        <f t="shared" ref="A1660:B1660" si="1757">A1492</f>
        <v>SYR</v>
      </c>
      <c r="B1660" t="str">
        <f t="shared" si="1757"/>
        <v>Syrian Arab Republic</v>
      </c>
      <c r="C1660" s="6">
        <f t="shared" si="1742"/>
        <v>10</v>
      </c>
      <c r="E1660" t="str">
        <f t="shared" si="1694"/>
        <v>NatGrdExt_SYR_10</v>
      </c>
      <c r="F1660" s="17">
        <f t="shared" ca="1" si="1709"/>
        <v>3.0814383561643832</v>
      </c>
      <c r="G1660" s="17">
        <f t="shared" ca="1" si="1748"/>
        <v>3.834246575342465</v>
      </c>
      <c r="H1660" s="17">
        <f t="shared" ca="1" si="1748"/>
        <v>5.467191780821917</v>
      </c>
      <c r="I1660" s="17">
        <f t="shared" ca="1" si="1748"/>
        <v>6.9246575342465748</v>
      </c>
      <c r="J1660" s="17">
        <f t="shared" ca="1" si="1748"/>
        <v>8.4120547945205484</v>
      </c>
      <c r="K1660" s="17">
        <f t="shared" ca="1" si="1748"/>
        <v>9.9728767123287678</v>
      </c>
      <c r="L1660" s="17">
        <f t="shared" ca="1" si="1748"/>
        <v>11.281780821917808</v>
      </c>
      <c r="M1660" s="17">
        <f t="shared" ca="1" si="1748"/>
        <v>12.461369863013699</v>
      </c>
      <c r="N1660" s="17">
        <f t="shared" ca="1" si="1748"/>
        <v>13.02986301369863</v>
      </c>
      <c r="O1660" s="18">
        <v>3</v>
      </c>
      <c r="Q1660" s="19">
        <f t="shared" ca="1" si="1696"/>
        <v>34.432000000000002</v>
      </c>
      <c r="R1660" t="s">
        <v>71</v>
      </c>
      <c r="S1660">
        <v>2055</v>
      </c>
      <c r="T1660" s="17">
        <v>23.353000000000002</v>
      </c>
      <c r="U1660" s="17">
        <v>23.353000000000002</v>
      </c>
      <c r="V1660" s="17">
        <v>34.432000000000002</v>
      </c>
    </row>
    <row r="1661" spans="1:22" x14ac:dyDescent="0.45">
      <c r="A1661" t="str">
        <f t="shared" ref="A1661:B1661" si="1758">A1493</f>
        <v>TCD</v>
      </c>
      <c r="B1661" t="str">
        <f t="shared" si="1758"/>
        <v>Chad</v>
      </c>
      <c r="C1661" s="6">
        <f t="shared" si="1742"/>
        <v>10</v>
      </c>
      <c r="E1661" t="str">
        <f t="shared" si="1694"/>
        <v>NatGrdExt_TCD_10</v>
      </c>
      <c r="F1661" s="17">
        <f t="shared" ca="1" si="1709"/>
        <v>0.2043150684931507</v>
      </c>
      <c r="G1661" s="17">
        <f t="shared" ref="G1661:N1670" ca="1" si="1759">MAX(F1661,SUMIFS($Q$5:$Q$19999,$R$5:$R$19999,RIGHT($A1661,3),$S$5:$S$19999,G$4)*VLOOKUP($C1661,$Y$5:$Z$15,2,FALSE)/8.76)+SUMIF($Y$5:$Y$15,$C1661,$AA$5:$AA$15)</f>
        <v>0.29006849315068495</v>
      </c>
      <c r="H1661" s="17">
        <f t="shared" ca="1" si="1759"/>
        <v>0.56068493150684928</v>
      </c>
      <c r="I1661" s="17">
        <f t="shared" ca="1" si="1759"/>
        <v>1.0217123287671233</v>
      </c>
      <c r="J1661" s="17">
        <f t="shared" ca="1" si="1759"/>
        <v>1.7586986301369862</v>
      </c>
      <c r="K1661" s="17">
        <f t="shared" ca="1" si="1759"/>
        <v>2.8550684931506844</v>
      </c>
      <c r="L1661" s="17">
        <f t="shared" ca="1" si="1759"/>
        <v>4.3598630136986305</v>
      </c>
      <c r="M1661" s="17">
        <f t="shared" ca="1" si="1759"/>
        <v>6.2425342465753433</v>
      </c>
      <c r="N1661" s="17">
        <f t="shared" ca="1" si="1759"/>
        <v>7.2862328767123286</v>
      </c>
      <c r="O1661" s="18">
        <v>3</v>
      </c>
      <c r="Q1661" s="19">
        <f t="shared" ca="1" si="1696"/>
        <v>34.716999999999999</v>
      </c>
      <c r="R1661" t="s">
        <v>71</v>
      </c>
      <c r="S1661">
        <v>2056</v>
      </c>
      <c r="T1661" s="17">
        <v>23.126999999999999</v>
      </c>
      <c r="U1661" s="17">
        <v>23.140999999999998</v>
      </c>
      <c r="V1661" s="17">
        <v>34.716999999999999</v>
      </c>
    </row>
    <row r="1662" spans="1:22" x14ac:dyDescent="0.45">
      <c r="A1662" t="str">
        <f t="shared" ref="A1662:B1662" si="1760">A1494</f>
        <v>TGO</v>
      </c>
      <c r="B1662" t="str">
        <f t="shared" si="1760"/>
        <v>Togo</v>
      </c>
      <c r="C1662" s="6">
        <f t="shared" si="1742"/>
        <v>10</v>
      </c>
      <c r="E1662" t="str">
        <f t="shared" si="1694"/>
        <v>NatGrdExt_TGO_10</v>
      </c>
      <c r="F1662" s="17">
        <f t="shared" ca="1" si="1709"/>
        <v>0.13684931506849313</v>
      </c>
      <c r="G1662" s="17">
        <f t="shared" ca="1" si="1759"/>
        <v>0.18506849315068494</v>
      </c>
      <c r="H1662" s="17">
        <f t="shared" ca="1" si="1759"/>
        <v>0.32472602739726025</v>
      </c>
      <c r="I1662" s="17">
        <f t="shared" ca="1" si="1759"/>
        <v>0.54075342465753418</v>
      </c>
      <c r="J1662" s="17">
        <f t="shared" ca="1" si="1759"/>
        <v>0.85623287671232873</v>
      </c>
      <c r="K1662" s="17">
        <f t="shared" ca="1" si="1759"/>
        <v>1.286095890410959</v>
      </c>
      <c r="L1662" s="17">
        <f t="shared" ca="1" si="1759"/>
        <v>1.8254794520547946</v>
      </c>
      <c r="M1662" s="17">
        <f t="shared" ca="1" si="1759"/>
        <v>2.4469178082191778</v>
      </c>
      <c r="N1662" s="17">
        <f t="shared" ca="1" si="1759"/>
        <v>2.7751369863013702</v>
      </c>
      <c r="O1662" s="18">
        <v>3</v>
      </c>
      <c r="Q1662" s="19">
        <f t="shared" ca="1" si="1696"/>
        <v>34.988999999999997</v>
      </c>
      <c r="R1662" t="s">
        <v>71</v>
      </c>
      <c r="S1662">
        <v>2057</v>
      </c>
      <c r="T1662" s="17">
        <v>22.882999999999999</v>
      </c>
      <c r="U1662" s="17">
        <v>22.911999999999999</v>
      </c>
      <c r="V1662" s="17">
        <v>34.988999999999997</v>
      </c>
    </row>
    <row r="1663" spans="1:22" x14ac:dyDescent="0.45">
      <c r="A1663" t="str">
        <f t="shared" ref="A1663:B1663" si="1761">A1495</f>
        <v>THA</v>
      </c>
      <c r="B1663" t="str">
        <f t="shared" si="1761"/>
        <v>Thailand</v>
      </c>
      <c r="C1663" s="6">
        <f t="shared" si="1742"/>
        <v>10</v>
      </c>
      <c r="E1663" t="str">
        <f t="shared" si="1694"/>
        <v>NatGrdExt_THA_10</v>
      </c>
      <c r="F1663" s="17">
        <f t="shared" ca="1" si="1709"/>
        <v>15.496506849315066</v>
      </c>
      <c r="G1663" s="17">
        <f t="shared" ca="1" si="1759"/>
        <v>16.480273972602738</v>
      </c>
      <c r="H1663" s="17">
        <f t="shared" ca="1" si="1759"/>
        <v>17.317260273972604</v>
      </c>
      <c r="I1663" s="17">
        <f t="shared" ca="1" si="1759"/>
        <v>17.317260273972604</v>
      </c>
      <c r="J1663" s="17">
        <f t="shared" ca="1" si="1759"/>
        <v>17.317260273972604</v>
      </c>
      <c r="K1663" s="17">
        <f t="shared" ca="1" si="1759"/>
        <v>17.317260273972604</v>
      </c>
      <c r="L1663" s="17">
        <f t="shared" ca="1" si="1759"/>
        <v>17.317260273972604</v>
      </c>
      <c r="M1663" s="17">
        <f t="shared" ca="1" si="1759"/>
        <v>17.317260273972604</v>
      </c>
      <c r="N1663" s="17">
        <f t="shared" ca="1" si="1759"/>
        <v>17.317260273972604</v>
      </c>
      <c r="O1663" s="18">
        <v>3</v>
      </c>
      <c r="Q1663" s="19">
        <f t="shared" ca="1" si="1696"/>
        <v>35.25</v>
      </c>
      <c r="R1663" t="s">
        <v>71</v>
      </c>
      <c r="S1663">
        <v>2058</v>
      </c>
      <c r="T1663" s="17">
        <v>22.620999999999999</v>
      </c>
      <c r="U1663" s="17">
        <v>22.667000000000002</v>
      </c>
      <c r="V1663" s="17">
        <v>35.25</v>
      </c>
    </row>
    <row r="1664" spans="1:22" x14ac:dyDescent="0.45">
      <c r="A1664" t="str">
        <f t="shared" ref="A1664:B1664" si="1762">A1496</f>
        <v>TJK</v>
      </c>
      <c r="B1664" t="str">
        <f t="shared" si="1762"/>
        <v>Tajikistan</v>
      </c>
      <c r="C1664" s="6">
        <f t="shared" si="1742"/>
        <v>10</v>
      </c>
      <c r="E1664" t="str">
        <f t="shared" si="1694"/>
        <v>NatGrdExt_TJK_10</v>
      </c>
      <c r="F1664" s="17">
        <f t="shared" ca="1" si="1709"/>
        <v>1.5388356164383561</v>
      </c>
      <c r="G1664" s="17">
        <f t="shared" ca="1" si="1759"/>
        <v>1.7595205479452054</v>
      </c>
      <c r="H1664" s="17">
        <f t="shared" ca="1" si="1759"/>
        <v>2.2184246575342468</v>
      </c>
      <c r="I1664" s="17">
        <f t="shared" ca="1" si="1759"/>
        <v>2.7033561643835617</v>
      </c>
      <c r="J1664" s="17">
        <f t="shared" ca="1" si="1759"/>
        <v>3.1547260273972602</v>
      </c>
      <c r="K1664" s="17">
        <f t="shared" ca="1" si="1759"/>
        <v>3.5653424657534245</v>
      </c>
      <c r="L1664" s="17">
        <f t="shared" ca="1" si="1759"/>
        <v>3.9302739726027394</v>
      </c>
      <c r="M1664" s="17">
        <f t="shared" ca="1" si="1759"/>
        <v>4.2165753424657533</v>
      </c>
      <c r="N1664" s="17">
        <f t="shared" ca="1" si="1759"/>
        <v>4.3304109589041095</v>
      </c>
      <c r="O1664" s="18">
        <v>3</v>
      </c>
      <c r="Q1664" s="19">
        <f t="shared" ca="1" si="1696"/>
        <v>35.497</v>
      </c>
      <c r="R1664" t="s">
        <v>71</v>
      </c>
      <c r="S1664">
        <v>2059</v>
      </c>
      <c r="T1664" s="17">
        <v>22.341999999999999</v>
      </c>
      <c r="U1664" s="17">
        <v>22.405999999999999</v>
      </c>
      <c r="V1664" s="17">
        <v>35.497</v>
      </c>
    </row>
    <row r="1665" spans="1:22" x14ac:dyDescent="0.45">
      <c r="A1665" t="str">
        <f t="shared" ref="A1665:B1665" si="1763">A1497</f>
        <v>TKM</v>
      </c>
      <c r="B1665" t="str">
        <f t="shared" si="1763"/>
        <v>Turkmenistan</v>
      </c>
      <c r="C1665" s="6">
        <f t="shared" si="1742"/>
        <v>10</v>
      </c>
      <c r="E1665" t="str">
        <f t="shared" si="1694"/>
        <v>NatGrdExt_TKM_10</v>
      </c>
      <c r="F1665" s="17">
        <f t="shared" ca="1" si="1709"/>
        <v>1.463972602739726</v>
      </c>
      <c r="G1665" s="17">
        <f t="shared" ca="1" si="1759"/>
        <v>1.7267123287671233</v>
      </c>
      <c r="H1665" s="17">
        <f t="shared" ca="1" si="1759"/>
        <v>2.316506849315068</v>
      </c>
      <c r="I1665" s="17">
        <f t="shared" ca="1" si="1759"/>
        <v>2.983013698630137</v>
      </c>
      <c r="J1665" s="17">
        <f t="shared" ca="1" si="1759"/>
        <v>3.6584246575342463</v>
      </c>
      <c r="K1665" s="17">
        <f t="shared" ca="1" si="1759"/>
        <v>4.3026712328767127</v>
      </c>
      <c r="L1665" s="17">
        <f t="shared" ca="1" si="1759"/>
        <v>4.9102054794520544</v>
      </c>
      <c r="M1665" s="17">
        <f t="shared" ca="1" si="1759"/>
        <v>5.4462328767123287</v>
      </c>
      <c r="N1665" s="17">
        <f t="shared" ca="1" si="1759"/>
        <v>5.6771917808219179</v>
      </c>
      <c r="O1665" s="18">
        <v>3</v>
      </c>
      <c r="Q1665" s="19">
        <f t="shared" ca="1" si="1696"/>
        <v>35.729999999999997</v>
      </c>
      <c r="R1665" t="s">
        <v>71</v>
      </c>
      <c r="S1665">
        <v>2060</v>
      </c>
      <c r="T1665" s="17">
        <v>22.047000000000001</v>
      </c>
      <c r="U1665" s="17">
        <v>22.131</v>
      </c>
      <c r="V1665" s="17">
        <v>35.729999999999997</v>
      </c>
    </row>
    <row r="1666" spans="1:22" x14ac:dyDescent="0.45">
      <c r="A1666" t="str">
        <f t="shared" ref="A1666:B1666" si="1764">A1498</f>
        <v>TLS</v>
      </c>
      <c r="B1666" t="str">
        <f t="shared" si="1764"/>
        <v>Timor-Leste</v>
      </c>
      <c r="C1666" s="6">
        <f t="shared" si="1742"/>
        <v>10</v>
      </c>
      <c r="E1666" t="str">
        <f t="shared" si="1694"/>
        <v>NatGrdExt_TLS_10</v>
      </c>
      <c r="F1666" s="17">
        <f t="shared" si="1709"/>
        <v>0</v>
      </c>
      <c r="G1666" s="17">
        <f t="shared" si="1759"/>
        <v>0</v>
      </c>
      <c r="H1666" s="17">
        <f t="shared" si="1759"/>
        <v>0</v>
      </c>
      <c r="I1666" s="17">
        <f t="shared" si="1759"/>
        <v>0</v>
      </c>
      <c r="J1666" s="17">
        <f t="shared" si="1759"/>
        <v>0</v>
      </c>
      <c r="K1666" s="17">
        <f t="shared" si="1759"/>
        <v>0</v>
      </c>
      <c r="L1666" s="17">
        <f t="shared" si="1759"/>
        <v>0</v>
      </c>
      <c r="M1666" s="17">
        <f t="shared" si="1759"/>
        <v>0</v>
      </c>
      <c r="N1666" s="17">
        <f t="shared" si="1759"/>
        <v>0</v>
      </c>
      <c r="O1666" s="18">
        <v>3</v>
      </c>
      <c r="Q1666" s="19">
        <f t="shared" ca="1" si="1696"/>
        <v>35.950000000000003</v>
      </c>
      <c r="R1666" t="s">
        <v>71</v>
      </c>
      <c r="S1666">
        <v>2061</v>
      </c>
      <c r="T1666" s="17">
        <v>21.734999999999999</v>
      </c>
      <c r="U1666" s="17">
        <v>21.841000000000001</v>
      </c>
      <c r="V1666" s="17">
        <v>35.950000000000003</v>
      </c>
    </row>
    <row r="1667" spans="1:22" x14ac:dyDescent="0.45">
      <c r="A1667" t="str">
        <f t="shared" ref="A1667:B1667" si="1765">A1499</f>
        <v>TON</v>
      </c>
      <c r="B1667" t="str">
        <f t="shared" si="1765"/>
        <v>Tonga</v>
      </c>
      <c r="C1667" s="6">
        <f t="shared" si="1742"/>
        <v>10</v>
      </c>
      <c r="E1667" t="str">
        <f t="shared" si="1694"/>
        <v>NatGrdExt_TON_10</v>
      </c>
      <c r="F1667" s="17">
        <f t="shared" ca="1" si="1709"/>
        <v>4.4520547945205479E-3</v>
      </c>
      <c r="G1667" s="17">
        <f t="shared" ca="1" si="1759"/>
        <v>5.6849315068493158E-3</v>
      </c>
      <c r="H1667" s="17">
        <f t="shared" ca="1" si="1759"/>
        <v>9.1780821917808227E-3</v>
      </c>
      <c r="I1667" s="17">
        <f t="shared" ca="1" si="1759"/>
        <v>1.3835616438356166E-2</v>
      </c>
      <c r="J1667" s="17">
        <f t="shared" ca="1" si="1759"/>
        <v>1.9931506849315068E-2</v>
      </c>
      <c r="K1667" s="17">
        <f t="shared" ca="1" si="1759"/>
        <v>2.7739726027397261E-2</v>
      </c>
      <c r="L1667" s="17">
        <f t="shared" ca="1" si="1759"/>
        <v>3.6301369863013702E-2</v>
      </c>
      <c r="M1667" s="17">
        <f t="shared" ca="1" si="1759"/>
        <v>4.5136986301369871E-2</v>
      </c>
      <c r="N1667" s="17">
        <f t="shared" ca="1" si="1759"/>
        <v>4.9726027397260272E-2</v>
      </c>
      <c r="O1667" s="18">
        <v>3</v>
      </c>
      <c r="Q1667" s="19">
        <f t="shared" ca="1" si="1696"/>
        <v>36.155999999999999</v>
      </c>
      <c r="R1667" t="s">
        <v>71</v>
      </c>
      <c r="S1667">
        <v>2062</v>
      </c>
      <c r="T1667" s="17">
        <v>21.41</v>
      </c>
      <c r="U1667" s="17">
        <v>21.539000000000001</v>
      </c>
      <c r="V1667" s="17">
        <v>36.155999999999999</v>
      </c>
    </row>
    <row r="1668" spans="1:22" x14ac:dyDescent="0.45">
      <c r="A1668" t="str">
        <f t="shared" ref="A1668:B1668" si="1766">A1500</f>
        <v>TTO</v>
      </c>
      <c r="B1668" t="str">
        <f t="shared" si="1766"/>
        <v>Trinidad and Tobago</v>
      </c>
      <c r="C1668" s="6">
        <f t="shared" si="1742"/>
        <v>10</v>
      </c>
      <c r="E1668" t="str">
        <f t="shared" si="1694"/>
        <v>NatGrdExt_TTO_10</v>
      </c>
      <c r="F1668" s="17">
        <f t="shared" ca="1" si="1709"/>
        <v>0.91568493150684938</v>
      </c>
      <c r="G1668" s="17">
        <f t="shared" ca="1" si="1759"/>
        <v>1.0202739726027397</v>
      </c>
      <c r="H1668" s="17">
        <f t="shared" ca="1" si="1759"/>
        <v>1.1909589041095892</v>
      </c>
      <c r="I1668" s="17">
        <f t="shared" ca="1" si="1759"/>
        <v>1.2976712328767126</v>
      </c>
      <c r="J1668" s="17">
        <f t="shared" ca="1" si="1759"/>
        <v>1.3491780821917807</v>
      </c>
      <c r="K1668" s="17">
        <f t="shared" ca="1" si="1759"/>
        <v>1.3636301369863013</v>
      </c>
      <c r="L1668" s="17">
        <f t="shared" ca="1" si="1759"/>
        <v>1.3636301369863013</v>
      </c>
      <c r="M1668" s="17">
        <f t="shared" ca="1" si="1759"/>
        <v>1.3649315068493151</v>
      </c>
      <c r="N1668" s="17">
        <f t="shared" ca="1" si="1759"/>
        <v>1.365958904109589</v>
      </c>
      <c r="O1668" s="18">
        <v>3</v>
      </c>
      <c r="Q1668" s="19">
        <f t="shared" ca="1" si="1696"/>
        <v>36.35</v>
      </c>
      <c r="R1668" t="s">
        <v>71</v>
      </c>
      <c r="S1668">
        <v>2063</v>
      </c>
      <c r="T1668" s="17">
        <v>21.073</v>
      </c>
      <c r="U1668" s="17">
        <v>21.225000000000001</v>
      </c>
      <c r="V1668" s="17">
        <v>36.35</v>
      </c>
    </row>
    <row r="1669" spans="1:22" x14ac:dyDescent="0.45">
      <c r="A1669" t="str">
        <f t="shared" ref="A1669:B1669" si="1767">A1501</f>
        <v>TUN</v>
      </c>
      <c r="B1669" t="str">
        <f t="shared" si="1767"/>
        <v>Tunisia</v>
      </c>
      <c r="C1669" s="6">
        <f t="shared" si="1742"/>
        <v>10</v>
      </c>
      <c r="E1669" t="str">
        <f t="shared" ref="E1669:E1684" si="1768">"NatGrdExt_"&amp;A1669&amp;"_"&amp;C1669</f>
        <v>NatGrdExt_TUN_10</v>
      </c>
      <c r="F1669" s="17">
        <f t="shared" ca="1" si="1709"/>
        <v>1.6902739726027396</v>
      </c>
      <c r="G1669" s="17">
        <f t="shared" ca="1" si="1759"/>
        <v>1.9528082191780822</v>
      </c>
      <c r="H1669" s="17">
        <f t="shared" ca="1" si="1759"/>
        <v>2.4460958904109593</v>
      </c>
      <c r="I1669" s="17">
        <f t="shared" ca="1" si="1759"/>
        <v>2.8709589041095889</v>
      </c>
      <c r="J1669" s="17">
        <f t="shared" ca="1" si="1759"/>
        <v>3.2056164383561643</v>
      </c>
      <c r="K1669" s="17">
        <f t="shared" ca="1" si="1759"/>
        <v>3.4480136986301368</v>
      </c>
      <c r="L1669" s="17">
        <f t="shared" ca="1" si="1759"/>
        <v>3.6487671232876711</v>
      </c>
      <c r="M1669" s="17">
        <f t="shared" ca="1" si="1759"/>
        <v>3.8437671232876713</v>
      </c>
      <c r="N1669" s="17">
        <f t="shared" ca="1" si="1759"/>
        <v>3.9376027397260267</v>
      </c>
      <c r="O1669" s="18">
        <v>3</v>
      </c>
      <c r="Q1669" s="19">
        <f t="shared" ca="1" si="1696"/>
        <v>36.531999999999996</v>
      </c>
      <c r="R1669" t="s">
        <v>71</v>
      </c>
      <c r="S1669">
        <v>2064</v>
      </c>
      <c r="T1669" s="17">
        <v>20.725999999999999</v>
      </c>
      <c r="U1669" s="17">
        <v>20.902000000000001</v>
      </c>
      <c r="V1669" s="17">
        <v>36.531999999999996</v>
      </c>
    </row>
    <row r="1670" spans="1:22" x14ac:dyDescent="0.45">
      <c r="A1670" t="str">
        <f t="shared" ref="A1670:B1670" si="1769">A1502</f>
        <v>TUR</v>
      </c>
      <c r="B1670" t="str">
        <f t="shared" si="1769"/>
        <v>Turkey</v>
      </c>
      <c r="C1670" s="6">
        <f t="shared" si="1742"/>
        <v>10</v>
      </c>
      <c r="E1670" t="str">
        <f t="shared" si="1768"/>
        <v>NatGrdExt_TUR_10</v>
      </c>
      <c r="F1670" s="17">
        <f t="shared" ca="1" si="1709"/>
        <v>23.483150684931505</v>
      </c>
      <c r="G1670" s="17">
        <f t="shared" ca="1" si="1759"/>
        <v>27.030479452054792</v>
      </c>
      <c r="H1670" s="17">
        <f t="shared" ca="1" si="1759"/>
        <v>33.308835616438358</v>
      </c>
      <c r="I1670" s="17">
        <f t="shared" ca="1" si="1759"/>
        <v>37.746643835616439</v>
      </c>
      <c r="J1670" s="17">
        <f t="shared" ca="1" si="1759"/>
        <v>40.689794520547949</v>
      </c>
      <c r="K1670" s="17">
        <f t="shared" ca="1" si="1759"/>
        <v>42.644383561643828</v>
      </c>
      <c r="L1670" s="17">
        <f t="shared" ca="1" si="1759"/>
        <v>44.085958904109589</v>
      </c>
      <c r="M1670" s="17">
        <f t="shared" ca="1" si="1759"/>
        <v>45.379863013698632</v>
      </c>
      <c r="N1670" s="17">
        <f t="shared" ca="1" si="1759"/>
        <v>46.039041095890411</v>
      </c>
      <c r="O1670" s="18">
        <v>3</v>
      </c>
      <c r="Q1670" s="19">
        <f t="shared" ref="Q1670:Q1674" ca="1" si="1770">OFFSET(S1670,0,MATCH($Q$3,$T$4:$V$4,0))</f>
        <v>36.703000000000003</v>
      </c>
      <c r="R1670" t="s">
        <v>71</v>
      </c>
      <c r="S1670">
        <v>2065</v>
      </c>
      <c r="T1670" s="17">
        <v>20.370999999999999</v>
      </c>
      <c r="U1670" s="17">
        <v>20.57</v>
      </c>
      <c r="V1670" s="17">
        <v>36.703000000000003</v>
      </c>
    </row>
    <row r="1671" spans="1:22" x14ac:dyDescent="0.45">
      <c r="A1671" t="str">
        <f t="shared" ref="A1671:B1671" si="1771">A1503</f>
        <v>TWN</v>
      </c>
      <c r="B1671" t="str">
        <f t="shared" si="1771"/>
        <v>Taiwan</v>
      </c>
      <c r="C1671" s="6">
        <f t="shared" si="1742"/>
        <v>10</v>
      </c>
      <c r="E1671" t="str">
        <f t="shared" si="1768"/>
        <v>NatGrdExt_TWN_10</v>
      </c>
      <c r="F1671" s="17">
        <f t="shared" ca="1" si="1709"/>
        <v>17.673561643835615</v>
      </c>
      <c r="G1671" s="17">
        <f t="shared" ref="G1671:N1675" ca="1" si="1772">MAX(F1671,SUMIFS($Q$5:$Q$19999,$R$5:$R$19999,RIGHT($A1671,3),$S$5:$S$19999,G$4)*VLOOKUP($C1671,$Y$5:$Z$15,2,FALSE)/8.76)+SUMIF($Y$5:$Y$15,$C1671,$AA$5:$AA$15)</f>
        <v>17.673561643835615</v>
      </c>
      <c r="H1671" s="17">
        <f t="shared" ca="1" si="1772"/>
        <v>17.673561643835615</v>
      </c>
      <c r="I1671" s="17">
        <f t="shared" ca="1" si="1772"/>
        <v>17.673561643835615</v>
      </c>
      <c r="J1671" s="17">
        <f t="shared" ca="1" si="1772"/>
        <v>17.673561643835615</v>
      </c>
      <c r="K1671" s="17">
        <f t="shared" ca="1" si="1772"/>
        <v>17.673561643835615</v>
      </c>
      <c r="L1671" s="17">
        <f t="shared" ca="1" si="1772"/>
        <v>17.673561643835615</v>
      </c>
      <c r="M1671" s="17">
        <f t="shared" ca="1" si="1772"/>
        <v>17.673561643835615</v>
      </c>
      <c r="N1671" s="17">
        <f t="shared" ca="1" si="1772"/>
        <v>17.673561643835615</v>
      </c>
      <c r="O1671" s="18">
        <v>3</v>
      </c>
      <c r="Q1671" s="19">
        <f t="shared" ca="1" si="1770"/>
        <v>36.862000000000002</v>
      </c>
      <c r="R1671" t="s">
        <v>71</v>
      </c>
      <c r="S1671">
        <v>2066</v>
      </c>
      <c r="T1671" s="17">
        <v>20.010999999999999</v>
      </c>
      <c r="U1671" s="17">
        <v>20.231999999999999</v>
      </c>
      <c r="V1671" s="17">
        <v>36.862000000000002</v>
      </c>
    </row>
    <row r="1672" spans="1:22" x14ac:dyDescent="0.45">
      <c r="A1672" t="str">
        <f t="shared" ref="A1672:B1672" si="1773">A1504</f>
        <v>TZA</v>
      </c>
      <c r="B1672" t="str">
        <f t="shared" si="1773"/>
        <v>Tanzania</v>
      </c>
      <c r="C1672" s="6">
        <f t="shared" si="1742"/>
        <v>10</v>
      </c>
      <c r="E1672" t="str">
        <f t="shared" si="1768"/>
        <v>NatGrdExt_TZA_10</v>
      </c>
      <c r="F1672" s="17">
        <f t="shared" ca="1" si="1709"/>
        <v>0.78397260273972602</v>
      </c>
      <c r="G1672" s="17">
        <f t="shared" ca="1" si="1772"/>
        <v>1.1179452054794519</v>
      </c>
      <c r="H1672" s="17">
        <f t="shared" ca="1" si="1772"/>
        <v>2.2022602739726027</v>
      </c>
      <c r="I1672" s="17">
        <f t="shared" ca="1" si="1772"/>
        <v>4.108767123287671</v>
      </c>
      <c r="J1672" s="17">
        <f t="shared" ca="1" si="1772"/>
        <v>7.2439041095890406</v>
      </c>
      <c r="K1672" s="17">
        <f t="shared" ca="1" si="1772"/>
        <v>12.024794520547946</v>
      </c>
      <c r="L1672" s="17">
        <f t="shared" ca="1" si="1772"/>
        <v>18.753082191780823</v>
      </c>
      <c r="M1672" s="17">
        <f t="shared" ca="1" si="1772"/>
        <v>27.390821917808221</v>
      </c>
      <c r="N1672" s="17">
        <f t="shared" ca="1" si="1772"/>
        <v>32.275136986301369</v>
      </c>
      <c r="O1672" s="18">
        <v>3</v>
      </c>
      <c r="Q1672" s="19">
        <f t="shared" ca="1" si="1770"/>
        <v>37.011000000000003</v>
      </c>
      <c r="R1672" t="s">
        <v>71</v>
      </c>
      <c r="S1672">
        <v>2067</v>
      </c>
      <c r="T1672" s="17">
        <v>19.643999999999998</v>
      </c>
      <c r="U1672" s="17">
        <v>19.887</v>
      </c>
      <c r="V1672" s="17">
        <v>37.011000000000003</v>
      </c>
    </row>
    <row r="1673" spans="1:22" x14ac:dyDescent="0.45">
      <c r="A1673" t="str">
        <f t="shared" ref="A1673:B1673" si="1774">A1505</f>
        <v>UGA</v>
      </c>
      <c r="B1673" t="str">
        <f t="shared" si="1774"/>
        <v>Uganda</v>
      </c>
      <c r="C1673" s="6">
        <f t="shared" si="1742"/>
        <v>10</v>
      </c>
      <c r="E1673" t="str">
        <f t="shared" si="1768"/>
        <v>NatGrdExt_UGA_10</v>
      </c>
      <c r="F1673" s="17">
        <f t="shared" ca="1" si="1709"/>
        <v>0.56568493150684929</v>
      </c>
      <c r="G1673" s="17">
        <f t="shared" ca="1" si="1772"/>
        <v>0.8271917808219178</v>
      </c>
      <c r="H1673" s="17">
        <f t="shared" ca="1" si="1772"/>
        <v>1.7468493150684932</v>
      </c>
      <c r="I1673" s="17">
        <f t="shared" ca="1" si="1772"/>
        <v>3.5093150684931507</v>
      </c>
      <c r="J1673" s="17">
        <f t="shared" ca="1" si="1772"/>
        <v>6.6456849315068496</v>
      </c>
      <c r="K1673" s="17">
        <f t="shared" ca="1" si="1772"/>
        <v>11.744315068493151</v>
      </c>
      <c r="L1673" s="17">
        <f t="shared" ca="1" si="1772"/>
        <v>19.340958904109588</v>
      </c>
      <c r="M1673" s="17">
        <f t="shared" ca="1" si="1772"/>
        <v>29.593561643835617</v>
      </c>
      <c r="N1673" s="17">
        <f t="shared" ca="1" si="1772"/>
        <v>35.569931506849315</v>
      </c>
      <c r="O1673" s="18">
        <v>3</v>
      </c>
      <c r="Q1673" s="19">
        <f t="shared" ca="1" si="1770"/>
        <v>37.146999999999998</v>
      </c>
      <c r="R1673" t="s">
        <v>71</v>
      </c>
      <c r="S1673">
        <v>2068</v>
      </c>
      <c r="T1673" s="17">
        <v>19.271999999999998</v>
      </c>
      <c r="U1673" s="17">
        <v>19.535</v>
      </c>
      <c r="V1673" s="17">
        <v>37.146999999999998</v>
      </c>
    </row>
    <row r="1674" spans="1:22" x14ac:dyDescent="0.45">
      <c r="A1674" t="str">
        <f t="shared" ref="A1674:B1674" si="1775">A1506</f>
        <v>UKR</v>
      </c>
      <c r="B1674" t="str">
        <f t="shared" si="1775"/>
        <v>Ukraine</v>
      </c>
      <c r="C1674" s="6">
        <f t="shared" si="1742"/>
        <v>10</v>
      </c>
      <c r="E1674" t="str">
        <f t="shared" si="1768"/>
        <v>NatGrdExt_UKR_10</v>
      </c>
      <c r="F1674" s="17">
        <f t="shared" ca="1" si="1709"/>
        <v>10.651575342465753</v>
      </c>
      <c r="G1674" s="17">
        <f t="shared" ca="1" si="1772"/>
        <v>10.651575342465753</v>
      </c>
      <c r="H1674" s="17">
        <f t="shared" ca="1" si="1772"/>
        <v>10.651575342465753</v>
      </c>
      <c r="I1674" s="17">
        <f t="shared" ca="1" si="1772"/>
        <v>10.651575342465753</v>
      </c>
      <c r="J1674" s="17">
        <f t="shared" ca="1" si="1772"/>
        <v>10.651575342465753</v>
      </c>
      <c r="K1674" s="17">
        <f t="shared" ca="1" si="1772"/>
        <v>10.651575342465753</v>
      </c>
      <c r="L1674" s="17">
        <f t="shared" ca="1" si="1772"/>
        <v>10.651575342465753</v>
      </c>
      <c r="M1674" s="17">
        <f t="shared" ca="1" si="1772"/>
        <v>10.651575342465753</v>
      </c>
      <c r="N1674" s="17">
        <f t="shared" ca="1" si="1772"/>
        <v>10.651575342465753</v>
      </c>
      <c r="O1674" s="18">
        <v>3</v>
      </c>
      <c r="Q1674" s="19">
        <f t="shared" ca="1" si="1770"/>
        <v>37.271000000000001</v>
      </c>
      <c r="R1674" t="s">
        <v>71</v>
      </c>
      <c r="S1674">
        <v>2069</v>
      </c>
      <c r="T1674" s="17">
        <v>18.893999999999998</v>
      </c>
      <c r="U1674" s="17">
        <v>19.177</v>
      </c>
      <c r="V1674" s="17">
        <v>37.271000000000001</v>
      </c>
    </row>
    <row r="1675" spans="1:22" x14ac:dyDescent="0.45">
      <c r="A1675" t="str">
        <f t="shared" ref="A1675:B1675" si="1776">A1507</f>
        <v>URY</v>
      </c>
      <c r="B1675" t="str">
        <f t="shared" si="1776"/>
        <v>Uruguay</v>
      </c>
      <c r="C1675" s="6">
        <f t="shared" si="1742"/>
        <v>10</v>
      </c>
      <c r="E1675" t="str">
        <f t="shared" si="1768"/>
        <v>NatGrdExt_URY_10</v>
      </c>
      <c r="F1675" s="17">
        <f t="shared" ca="1" si="1709"/>
        <v>1.081917808219178</v>
      </c>
      <c r="G1675" s="17">
        <f t="shared" ca="1" si="1772"/>
        <v>1.2843835616438355</v>
      </c>
      <c r="H1675" s="17">
        <f t="shared" ca="1" si="1772"/>
        <v>1.7467808219178083</v>
      </c>
      <c r="I1675" s="17">
        <f t="shared" ca="1" si="1772"/>
        <v>2.2504109589041095</v>
      </c>
      <c r="J1675" s="17">
        <f t="shared" ca="1" si="1772"/>
        <v>2.7610273972602739</v>
      </c>
      <c r="K1675" s="17">
        <f t="shared" ca="1" si="1772"/>
        <v>3.2402739726027394</v>
      </c>
      <c r="L1675" s="17">
        <f t="shared" ca="1" si="1772"/>
        <v>3.6690410958904107</v>
      </c>
      <c r="M1675" s="17">
        <f t="shared" ca="1" si="1772"/>
        <v>4.0483561643835619</v>
      </c>
      <c r="N1675" s="17">
        <f t="shared" ca="1" si="1772"/>
        <v>4.2241095890410962</v>
      </c>
      <c r="O1675" s="18">
        <v>3</v>
      </c>
      <c r="Q1675" s="19">
        <f t="shared" ref="Q1675:Q1677" ca="1" si="1777">OFFSET(S1675,0,MATCH($Q$3,$T$4:$V$4,0))</f>
        <v>37.381999999999998</v>
      </c>
      <c r="R1675" t="s">
        <v>71</v>
      </c>
      <c r="S1675">
        <v>2070</v>
      </c>
      <c r="T1675" s="17">
        <v>18.509</v>
      </c>
      <c r="U1675" s="17">
        <v>18.814</v>
      </c>
      <c r="V1675" s="17">
        <v>37.381999999999998</v>
      </c>
    </row>
    <row r="1676" spans="1:22" x14ac:dyDescent="0.45">
      <c r="A1676" t="str">
        <f t="shared" ref="A1676:B1676" si="1778">A1508</f>
        <v>USA</v>
      </c>
      <c r="B1676" t="str">
        <f t="shared" si="1778"/>
        <v>United States</v>
      </c>
      <c r="C1676" s="6">
        <f t="shared" si="1742"/>
        <v>10</v>
      </c>
      <c r="E1676" t="str">
        <f t="shared" si="1768"/>
        <v>NatGrdExt_USA_10</v>
      </c>
      <c r="F1676" s="17">
        <f t="shared" ref="F1676:F1684" ca="1" si="1779">SUMIFS($Q$5:$Q$19999,$R$5:$R$19999,RIGHT($A1676,3),$S$5:$S$19999,F$4)*VLOOKUP($C1676,$Y$5:$Z$15,2,FALSE)/8.76+SUMIF($Y$5:$Y$15,$C1676,$AA$5:$AA$15)</f>
        <v>312.60342465753428</v>
      </c>
      <c r="G1676" s="17">
        <f t="shared" ref="G1676:N1676" ca="1" si="1780">MAX(F1676,SUMIFS($Q$5:$Q$19999,$R$5:$R$19999,RIGHT($A1676,3),$S$5:$S$19999,G$4)*VLOOKUP($C1676,$Y$5:$Z$15,2,FALSE)/8.76)+SUMIF($Y$5:$Y$15,$C1676,$AA$5:$AA$15)</f>
        <v>322.32260273972599</v>
      </c>
      <c r="H1676" s="17">
        <f t="shared" ca="1" si="1780"/>
        <v>338.04931506849317</v>
      </c>
      <c r="I1676" s="17">
        <f t="shared" ca="1" si="1780"/>
        <v>351.1452054794521</v>
      </c>
      <c r="J1676" s="17">
        <f t="shared" ca="1" si="1780"/>
        <v>367.34109589041094</v>
      </c>
      <c r="K1676" s="17">
        <f t="shared" ca="1" si="1780"/>
        <v>386.90684931506848</v>
      </c>
      <c r="L1676" s="17">
        <f t="shared" ca="1" si="1780"/>
        <v>408.25890410958903</v>
      </c>
      <c r="M1676" s="17">
        <f t="shared" ca="1" si="1780"/>
        <v>432.87328767123284</v>
      </c>
      <c r="N1676" s="17">
        <f t="shared" ca="1" si="1780"/>
        <v>446.84520547945203</v>
      </c>
      <c r="O1676" s="18">
        <v>3</v>
      </c>
      <c r="Q1676" s="19">
        <f t="shared" ca="1" si="1777"/>
        <v>37.478000000000002</v>
      </c>
      <c r="R1676" t="s">
        <v>71</v>
      </c>
      <c r="S1676">
        <v>2071</v>
      </c>
      <c r="T1676" s="17">
        <v>18.117999999999999</v>
      </c>
      <c r="U1676" s="17">
        <v>18.443999999999999</v>
      </c>
      <c r="V1676" s="17">
        <v>37.478000000000002</v>
      </c>
    </row>
    <row r="1677" spans="1:22" x14ac:dyDescent="0.45">
      <c r="A1677" t="str">
        <f t="shared" ref="A1677:B1677" si="1781">A1509</f>
        <v>UZB</v>
      </c>
      <c r="B1677" t="str">
        <f t="shared" si="1781"/>
        <v>Uzbekistan</v>
      </c>
      <c r="C1677" s="6">
        <f t="shared" si="1742"/>
        <v>10</v>
      </c>
      <c r="E1677" t="str">
        <f t="shared" si="1768"/>
        <v>NatGrdExt_UZB_10</v>
      </c>
      <c r="F1677" s="17">
        <f t="shared" ca="1" si="1779"/>
        <v>4.5390410958904104</v>
      </c>
      <c r="G1677" s="17">
        <f t="shared" ref="G1677:N1677" ca="1" si="1782">MAX(F1677,SUMIFS($Q$5:$Q$19999,$R$5:$R$19999,RIGHT($A1677,3),$S$5:$S$19999,G$4)*VLOOKUP($C1677,$Y$5:$Z$15,2,FALSE)/8.76)+SUMIF($Y$5:$Y$15,$C1677,$AA$5:$AA$15)</f>
        <v>5.1168493150684933</v>
      </c>
      <c r="H1677" s="17">
        <f t="shared" ca="1" si="1782"/>
        <v>6.3049315068493152</v>
      </c>
      <c r="I1677" s="17">
        <f t="shared" ca="1" si="1782"/>
        <v>7.5015753424657525</v>
      </c>
      <c r="J1677" s="17">
        <f t="shared" ca="1" si="1782"/>
        <v>8.5702054794520546</v>
      </c>
      <c r="K1677" s="17">
        <f t="shared" ca="1" si="1782"/>
        <v>9.4733561643835618</v>
      </c>
      <c r="L1677" s="17">
        <f t="shared" ca="1" si="1782"/>
        <v>10.251027397260273</v>
      </c>
      <c r="M1677" s="17">
        <f t="shared" ca="1" si="1782"/>
        <v>10.905342465753423</v>
      </c>
      <c r="N1677" s="17">
        <f t="shared" ca="1" si="1782"/>
        <v>11.17931506849315</v>
      </c>
      <c r="O1677" s="18">
        <v>3</v>
      </c>
      <c r="Q1677" s="19">
        <f t="shared" ca="1" si="1777"/>
        <v>37.563000000000002</v>
      </c>
      <c r="R1677" t="s">
        <v>71</v>
      </c>
      <c r="S1677">
        <v>2072</v>
      </c>
      <c r="T1677" s="17">
        <v>17.722000000000001</v>
      </c>
      <c r="U1677" s="17">
        <v>18.071000000000002</v>
      </c>
      <c r="V1677" s="17">
        <v>37.563000000000002</v>
      </c>
    </row>
    <row r="1678" spans="1:22" x14ac:dyDescent="0.45">
      <c r="A1678" t="str">
        <f t="shared" ref="A1678:B1678" si="1783">A1510</f>
        <v>VEN</v>
      </c>
      <c r="B1678" t="str">
        <f t="shared" si="1783"/>
        <v>Venezuela</v>
      </c>
      <c r="C1678" s="6">
        <f t="shared" si="1742"/>
        <v>10</v>
      </c>
      <c r="E1678" t="str">
        <f t="shared" si="1768"/>
        <v>NatGrdExt_VEN_10</v>
      </c>
      <c r="F1678" s="17">
        <f t="shared" ca="1" si="1779"/>
        <v>7.6842465753424651</v>
      </c>
      <c r="G1678" s="17">
        <f t="shared" ref="G1678:N1678" ca="1" si="1784">MAX(F1678,SUMIFS($Q$5:$Q$19999,$R$5:$R$19999,RIGHT($A1678,3),$S$5:$S$19999,G$4)*VLOOKUP($C1678,$Y$5:$Z$15,2,FALSE)/8.76)+SUMIF($Y$5:$Y$15,$C1678,$AA$5:$AA$15)</f>
        <v>8.3836301369862998</v>
      </c>
      <c r="H1678" s="17">
        <f t="shared" ca="1" si="1784"/>
        <v>9.5444520547945206</v>
      </c>
      <c r="I1678" s="17">
        <f t="shared" ca="1" si="1784"/>
        <v>10.4886301369863</v>
      </c>
      <c r="J1678" s="17">
        <f t="shared" ca="1" si="1784"/>
        <v>11.24958904109589</v>
      </c>
      <c r="K1678" s="17">
        <f t="shared" ca="1" si="1784"/>
        <v>11.837945205479453</v>
      </c>
      <c r="L1678" s="17">
        <f t="shared" ca="1" si="1784"/>
        <v>12.293082191780824</v>
      </c>
      <c r="M1678" s="17">
        <f t="shared" ca="1" si="1784"/>
        <v>12.682397260273973</v>
      </c>
      <c r="N1678" s="17">
        <f t="shared" ca="1" si="1784"/>
        <v>12.869041095890411</v>
      </c>
      <c r="O1678" s="18">
        <v>3</v>
      </c>
      <c r="Q1678" s="19">
        <f t="shared" ref="Q1678:Q1741" ca="1" si="1785">OFFSET(S1678,0,MATCH($Q$3,$T$4:$V$4,0))</f>
        <v>37.639000000000003</v>
      </c>
      <c r="R1678" t="s">
        <v>71</v>
      </c>
      <c r="S1678">
        <v>2073</v>
      </c>
      <c r="T1678" s="17">
        <v>17.324999999999999</v>
      </c>
      <c r="U1678" s="17">
        <v>17.696999999999999</v>
      </c>
      <c r="V1678" s="17">
        <v>37.639000000000003</v>
      </c>
    </row>
    <row r="1679" spans="1:22" x14ac:dyDescent="0.45">
      <c r="A1679" t="str">
        <f t="shared" ref="A1679:B1679" si="1786">A1511</f>
        <v>VNM</v>
      </c>
      <c r="B1679" t="str">
        <f t="shared" si="1786"/>
        <v>Vietnam</v>
      </c>
      <c r="C1679" s="6">
        <f t="shared" si="1742"/>
        <v>10</v>
      </c>
      <c r="E1679" t="str">
        <f t="shared" si="1768"/>
        <v>NatGrdExt_VNM_10</v>
      </c>
      <c r="F1679" s="17">
        <f t="shared" ca="1" si="1779"/>
        <v>19.776369863013702</v>
      </c>
      <c r="G1679" s="17">
        <f t="shared" ref="G1679:N1679" ca="1" si="1787">MAX(F1679,SUMIFS($Q$5:$Q$19999,$R$5:$R$19999,RIGHT($A1679,3),$S$5:$S$19999,G$4)*VLOOKUP($C1679,$Y$5:$Z$15,2,FALSE)/8.76)+SUMIF($Y$5:$Y$15,$C1679,$AA$5:$AA$15)</f>
        <v>23.706506849315069</v>
      </c>
      <c r="H1679" s="17">
        <f t="shared" ca="1" si="1787"/>
        <v>28.243904109589039</v>
      </c>
      <c r="I1679" s="17">
        <f t="shared" ca="1" si="1787"/>
        <v>30.179863013698625</v>
      </c>
      <c r="J1679" s="17">
        <f t="shared" ca="1" si="1787"/>
        <v>30.936232876712328</v>
      </c>
      <c r="K1679" s="17">
        <f t="shared" ca="1" si="1787"/>
        <v>31.097054794520545</v>
      </c>
      <c r="L1679" s="17">
        <f t="shared" ca="1" si="1787"/>
        <v>31.156643835616435</v>
      </c>
      <c r="M1679" s="17">
        <f t="shared" ca="1" si="1787"/>
        <v>31.334383561643833</v>
      </c>
      <c r="N1679" s="17">
        <f t="shared" ca="1" si="1787"/>
        <v>31.485205479452059</v>
      </c>
      <c r="O1679" s="18">
        <v>3</v>
      </c>
      <c r="Q1679" s="19">
        <f t="shared" ca="1" si="1785"/>
        <v>37.707000000000001</v>
      </c>
      <c r="R1679" t="s">
        <v>71</v>
      </c>
      <c r="S1679">
        <v>2074</v>
      </c>
      <c r="T1679" s="17">
        <v>16.927</v>
      </c>
      <c r="U1679" s="17">
        <v>17.323</v>
      </c>
      <c r="V1679" s="17">
        <v>37.707000000000001</v>
      </c>
    </row>
    <row r="1680" spans="1:22" x14ac:dyDescent="0.45">
      <c r="A1680" t="str">
        <f t="shared" ref="A1680:B1680" si="1788">A1512</f>
        <v>VUT</v>
      </c>
      <c r="B1680" t="str">
        <f t="shared" si="1788"/>
        <v>Vanuatu</v>
      </c>
      <c r="C1680" s="6">
        <f t="shared" si="1742"/>
        <v>10</v>
      </c>
      <c r="E1680" t="str">
        <f t="shared" si="1768"/>
        <v>NatGrdExt_VUT_10</v>
      </c>
      <c r="F1680" s="17">
        <f t="shared" ca="1" si="1779"/>
        <v>1.3904109589041097E-2</v>
      </c>
      <c r="G1680" s="17">
        <f t="shared" ref="G1680:N1680" ca="1" si="1789">MAX(F1680,SUMIFS($Q$5:$Q$19999,$R$5:$R$19999,RIGHT($A1680,3),$S$5:$S$19999,G$4)*VLOOKUP($C1680,$Y$5:$Z$15,2,FALSE)/8.76)+SUMIF($Y$5:$Y$15,$C1680,$AA$5:$AA$15)</f>
        <v>1.7808219178082191E-2</v>
      </c>
      <c r="H1680" s="17">
        <f t="shared" ca="1" si="1789"/>
        <v>2.7945205479452052E-2</v>
      </c>
      <c r="I1680" s="17">
        <f t="shared" ca="1" si="1789"/>
        <v>4.1506849315068491E-2</v>
      </c>
      <c r="J1680" s="17">
        <f t="shared" ca="1" si="1789"/>
        <v>5.8561643835616441E-2</v>
      </c>
      <c r="K1680" s="17">
        <f t="shared" ca="1" si="1789"/>
        <v>7.8493150684931498E-2</v>
      </c>
      <c r="L1680" s="17">
        <f t="shared" ca="1" si="1789"/>
        <v>9.993150684931508E-2</v>
      </c>
      <c r="M1680" s="17">
        <f t="shared" ca="1" si="1789"/>
        <v>0.1215068493150685</v>
      </c>
      <c r="N1680" s="17">
        <f t="shared" ca="1" si="1789"/>
        <v>0.13205479452054794</v>
      </c>
      <c r="O1680" s="18">
        <v>3</v>
      </c>
      <c r="Q1680" s="19">
        <f t="shared" ca="1" si="1785"/>
        <v>37.771999999999998</v>
      </c>
      <c r="R1680" t="s">
        <v>71</v>
      </c>
      <c r="S1680">
        <v>2075</v>
      </c>
      <c r="T1680" s="17">
        <v>16.532</v>
      </c>
      <c r="U1680" s="17">
        <v>16.954000000000001</v>
      </c>
      <c r="V1680" s="17">
        <v>37.771999999999998</v>
      </c>
    </row>
    <row r="1681" spans="1:22" x14ac:dyDescent="0.45">
      <c r="A1681" t="str">
        <f t="shared" ref="A1681:B1681" si="1790">A1513</f>
        <v>YEM</v>
      </c>
      <c r="B1681" t="str">
        <f t="shared" si="1790"/>
        <v>Yemen</v>
      </c>
      <c r="C1681" s="6">
        <f t="shared" si="1742"/>
        <v>10</v>
      </c>
      <c r="E1681" t="str">
        <f t="shared" si="1768"/>
        <v>NatGrdExt_YEM_10</v>
      </c>
      <c r="F1681" s="17">
        <f t="shared" ca="1" si="1779"/>
        <v>0.83863013698630129</v>
      </c>
      <c r="G1681" s="17">
        <f t="shared" ref="G1681:N1681" ca="1" si="1791">MAX(F1681,SUMIFS($Q$5:$Q$19999,$R$5:$R$19999,RIGHT($A1681,3),$S$5:$S$19999,G$4)*VLOOKUP($C1681,$Y$5:$Z$15,2,FALSE)/8.76)+SUMIF($Y$5:$Y$15,$C1681,$AA$5:$AA$15)</f>
        <v>1.1194520547945206</v>
      </c>
      <c r="H1681" s="17">
        <f t="shared" ca="1" si="1791"/>
        <v>1.9390410958904107</v>
      </c>
      <c r="I1681" s="17">
        <f t="shared" ca="1" si="1791"/>
        <v>3.1993150684931506</v>
      </c>
      <c r="J1681" s="17">
        <f t="shared" ca="1" si="1791"/>
        <v>4.9878767123287666</v>
      </c>
      <c r="K1681" s="17">
        <f t="shared" ca="1" si="1791"/>
        <v>7.308904109589041</v>
      </c>
      <c r="L1681" s="17">
        <f t="shared" ca="1" si="1791"/>
        <v>10.092465753424657</v>
      </c>
      <c r="M1681" s="17">
        <f t="shared" ca="1" si="1791"/>
        <v>13.169520547945206</v>
      </c>
      <c r="N1681" s="17">
        <f t="shared" ca="1" si="1791"/>
        <v>14.743219178082192</v>
      </c>
      <c r="O1681" s="18">
        <v>3</v>
      </c>
      <c r="Q1681" s="19">
        <f t="shared" ca="1" si="1785"/>
        <v>37.834000000000003</v>
      </c>
      <c r="R1681" t="s">
        <v>71</v>
      </c>
      <c r="S1681">
        <v>2076</v>
      </c>
      <c r="T1681" s="17">
        <v>16.141999999999999</v>
      </c>
      <c r="U1681" s="17">
        <v>16.591000000000001</v>
      </c>
      <c r="V1681" s="17">
        <v>37.834000000000003</v>
      </c>
    </row>
    <row r="1682" spans="1:22" x14ac:dyDescent="0.45">
      <c r="A1682" t="str">
        <f t="shared" ref="A1682:B1682" si="1792">A1514</f>
        <v>ZAF</v>
      </c>
      <c r="B1682" t="str">
        <f t="shared" si="1792"/>
        <v>South Africa</v>
      </c>
      <c r="C1682" s="6">
        <f t="shared" si="1742"/>
        <v>10</v>
      </c>
      <c r="E1682" t="str">
        <f t="shared" si="1768"/>
        <v>NatGrdExt_ZAF_10</v>
      </c>
      <c r="F1682" s="17">
        <f t="shared" ca="1" si="1779"/>
        <v>19.806232876712329</v>
      </c>
      <c r="G1682" s="17">
        <f t="shared" ref="G1682:N1682" ca="1" si="1793">MAX(F1682,SUMIFS($Q$5:$Q$19999,$R$5:$R$19999,RIGHT($A1682,3),$S$5:$S$19999,G$4)*VLOOKUP($C1682,$Y$5:$Z$15,2,FALSE)/8.76)+SUMIF($Y$5:$Y$15,$C1682,$AA$5:$AA$15)</f>
        <v>21.000821917808221</v>
      </c>
      <c r="H1682" s="17">
        <f t="shared" ca="1" si="1793"/>
        <v>23.059041095890411</v>
      </c>
      <c r="I1682" s="17">
        <f t="shared" ca="1" si="1793"/>
        <v>24.764246575342465</v>
      </c>
      <c r="J1682" s="17">
        <f t="shared" ca="1" si="1793"/>
        <v>26.128013698630134</v>
      </c>
      <c r="K1682" s="17">
        <f t="shared" ca="1" si="1793"/>
        <v>27.11664383561644</v>
      </c>
      <c r="L1682" s="17">
        <f t="shared" ca="1" si="1793"/>
        <v>27.893424657534251</v>
      </c>
      <c r="M1682" s="17">
        <f t="shared" ca="1" si="1793"/>
        <v>28.549452054794521</v>
      </c>
      <c r="N1682" s="17">
        <f t="shared" ca="1" si="1793"/>
        <v>28.829794520547946</v>
      </c>
      <c r="O1682" s="18">
        <v>3</v>
      </c>
      <c r="Q1682" s="19">
        <f t="shared" ca="1" si="1785"/>
        <v>37.895000000000003</v>
      </c>
      <c r="R1682" t="s">
        <v>71</v>
      </c>
      <c r="S1682">
        <v>2077</v>
      </c>
      <c r="T1682" s="17">
        <v>15.756</v>
      </c>
      <c r="U1682" s="17">
        <v>16.233000000000001</v>
      </c>
      <c r="V1682" s="17">
        <v>37.895000000000003</v>
      </c>
    </row>
    <row r="1683" spans="1:22" x14ac:dyDescent="0.45">
      <c r="A1683" t="str">
        <f t="shared" ref="A1683:B1683" si="1794">A1515</f>
        <v>ZMB</v>
      </c>
      <c r="B1683" t="str">
        <f t="shared" si="1794"/>
        <v>Zambia</v>
      </c>
      <c r="C1683" s="6">
        <f t="shared" si="1742"/>
        <v>10</v>
      </c>
      <c r="E1683" t="str">
        <f t="shared" si="1768"/>
        <v>NatGrdExt_ZMB_10</v>
      </c>
      <c r="F1683" s="17">
        <f t="shared" ca="1" si="1779"/>
        <v>1.3656849315068493</v>
      </c>
      <c r="G1683" s="17">
        <f t="shared" ref="G1683:N1683" ca="1" si="1795">MAX(F1683,SUMIFS($Q$5:$Q$19999,$R$5:$R$19999,RIGHT($A1683,3),$S$5:$S$19999,G$4)*VLOOKUP($C1683,$Y$5:$Z$15,2,FALSE)/8.76)+SUMIF($Y$5:$Y$15,$C1683,$AA$5:$AA$15)</f>
        <v>1.8062328767123286</v>
      </c>
      <c r="H1683" s="17">
        <f t="shared" ca="1" si="1795"/>
        <v>3.058150684931507</v>
      </c>
      <c r="I1683" s="17">
        <f t="shared" ca="1" si="1795"/>
        <v>4.856095890410959</v>
      </c>
      <c r="J1683" s="17">
        <f t="shared" ca="1" si="1795"/>
        <v>7.1950000000000003</v>
      </c>
      <c r="K1683" s="17">
        <f t="shared" ca="1" si="1795"/>
        <v>9.9620547945205491</v>
      </c>
      <c r="L1683" s="17">
        <f t="shared" ca="1" si="1795"/>
        <v>13.000342465753425</v>
      </c>
      <c r="M1683" s="17">
        <f t="shared" ca="1" si="1795"/>
        <v>16.098082191780822</v>
      </c>
      <c r="N1683" s="17">
        <f t="shared" ca="1" si="1795"/>
        <v>17.586780821917806</v>
      </c>
      <c r="O1683" s="18">
        <v>3</v>
      </c>
      <c r="Q1683" s="19">
        <f t="shared" ca="1" si="1785"/>
        <v>37.953000000000003</v>
      </c>
      <c r="R1683" t="s">
        <v>71</v>
      </c>
      <c r="S1683">
        <v>2078</v>
      </c>
      <c r="T1683" s="17">
        <v>15.374000000000001</v>
      </c>
      <c r="U1683" s="17">
        <v>15.881</v>
      </c>
      <c r="V1683" s="17">
        <v>37.953000000000003</v>
      </c>
    </row>
    <row r="1684" spans="1:22" x14ac:dyDescent="0.45">
      <c r="A1684" t="str">
        <f t="shared" ref="A1684:B1684" si="1796">A1516</f>
        <v>ZWE</v>
      </c>
      <c r="B1684" t="str">
        <f t="shared" si="1796"/>
        <v>Zimbabwe</v>
      </c>
      <c r="C1684" s="6">
        <f t="shared" si="1742"/>
        <v>10</v>
      </c>
      <c r="E1684" t="str">
        <f t="shared" si="1768"/>
        <v>NatGrdExt_ZWE_10</v>
      </c>
      <c r="F1684" s="17">
        <f t="shared" ca="1" si="1779"/>
        <v>0.99424657534246574</v>
      </c>
      <c r="G1684" s="17">
        <f t="shared" ref="G1684:N1684" ca="1" si="1797">MAX(F1684,SUMIFS($Q$5:$Q$19999,$R$5:$R$19999,RIGHT($A1684,3),$S$5:$S$19999,G$4)*VLOOKUP($C1684,$Y$5:$Z$15,2,FALSE)/8.76)+SUMIF($Y$5:$Y$15,$C1684,$AA$5:$AA$15)</f>
        <v>1.253767123287671</v>
      </c>
      <c r="H1684" s="17">
        <f t="shared" ca="1" si="1797"/>
        <v>1.9115068493150686</v>
      </c>
      <c r="I1684" s="17">
        <f t="shared" ca="1" si="1797"/>
        <v>2.7289041095890409</v>
      </c>
      <c r="J1684" s="17">
        <f t="shared" ca="1" si="1797"/>
        <v>3.6824657534246579</v>
      </c>
      <c r="K1684" s="17">
        <f t="shared" ca="1" si="1797"/>
        <v>4.7222602739726023</v>
      </c>
      <c r="L1684" s="17">
        <f t="shared" ca="1" si="1797"/>
        <v>5.7720547945205487</v>
      </c>
      <c r="M1684" s="17">
        <f t="shared" ca="1" si="1797"/>
        <v>6.7437671232876717</v>
      </c>
      <c r="N1684" s="17">
        <f t="shared" ca="1" si="1797"/>
        <v>7.1778767123287661</v>
      </c>
      <c r="O1684" s="18">
        <v>3</v>
      </c>
      <c r="Q1684" s="19">
        <f t="shared" ca="1" si="1785"/>
        <v>38.009</v>
      </c>
      <c r="R1684" t="s">
        <v>71</v>
      </c>
      <c r="S1684">
        <v>2079</v>
      </c>
      <c r="T1684" s="17">
        <v>14.996</v>
      </c>
      <c r="U1684" s="17">
        <v>15.532999999999999</v>
      </c>
      <c r="V1684" s="17">
        <v>38.009</v>
      </c>
    </row>
    <row r="1685" spans="1:22" x14ac:dyDescent="0.45">
      <c r="Q1685" s="19">
        <f t="shared" ca="1" si="1785"/>
        <v>38.061999999999998</v>
      </c>
      <c r="R1685" t="s">
        <v>71</v>
      </c>
      <c r="S1685">
        <v>2080</v>
      </c>
      <c r="T1685" s="17">
        <v>14.621</v>
      </c>
      <c r="U1685" s="17">
        <v>15.19</v>
      </c>
      <c r="V1685" s="17">
        <v>38.061999999999998</v>
      </c>
    </row>
    <row r="1686" spans="1:22" x14ac:dyDescent="0.45">
      <c r="Q1686" s="19">
        <f t="shared" ca="1" si="1785"/>
        <v>38.112000000000002</v>
      </c>
      <c r="R1686" t="s">
        <v>71</v>
      </c>
      <c r="S1686">
        <v>2081</v>
      </c>
      <c r="T1686" s="17">
        <v>14.247999999999999</v>
      </c>
      <c r="U1686" s="17">
        <v>14.849</v>
      </c>
      <c r="V1686" s="17">
        <v>38.112000000000002</v>
      </c>
    </row>
    <row r="1687" spans="1:22" x14ac:dyDescent="0.45">
      <c r="Q1687" s="19">
        <f t="shared" ca="1" si="1785"/>
        <v>38.159999999999997</v>
      </c>
      <c r="R1687" t="s">
        <v>71</v>
      </c>
      <c r="S1687">
        <v>2082</v>
      </c>
      <c r="T1687" s="17">
        <v>13.879</v>
      </c>
      <c r="U1687" s="17">
        <v>14.513999999999999</v>
      </c>
      <c r="V1687" s="17">
        <v>38.159999999999997</v>
      </c>
    </row>
    <row r="1688" spans="1:22" x14ac:dyDescent="0.45">
      <c r="Q1688" s="19">
        <f t="shared" ca="1" si="1785"/>
        <v>38.207999999999998</v>
      </c>
      <c r="R1688" t="s">
        <v>71</v>
      </c>
      <c r="S1688">
        <v>2083</v>
      </c>
      <c r="T1688" s="17">
        <v>13.513999999999999</v>
      </c>
      <c r="U1688" s="17">
        <v>14.183</v>
      </c>
      <c r="V1688" s="17">
        <v>38.207999999999998</v>
      </c>
    </row>
    <row r="1689" spans="1:22" x14ac:dyDescent="0.45">
      <c r="Q1689" s="19">
        <f t="shared" ca="1" si="1785"/>
        <v>38.258000000000003</v>
      </c>
      <c r="R1689" t="s">
        <v>71</v>
      </c>
      <c r="S1689">
        <v>2084</v>
      </c>
      <c r="T1689" s="17">
        <v>13.154</v>
      </c>
      <c r="U1689" s="17">
        <v>13.859</v>
      </c>
      <c r="V1689" s="17">
        <v>38.258000000000003</v>
      </c>
    </row>
    <row r="1690" spans="1:22" x14ac:dyDescent="0.45">
      <c r="Q1690" s="19">
        <f t="shared" ca="1" si="1785"/>
        <v>38.311</v>
      </c>
      <c r="R1690" t="s">
        <v>71</v>
      </c>
      <c r="S1690">
        <v>2085</v>
      </c>
      <c r="T1690" s="17">
        <v>12.798</v>
      </c>
      <c r="U1690" s="17">
        <v>13.541</v>
      </c>
      <c r="V1690" s="17">
        <v>38.311</v>
      </c>
    </row>
    <row r="1691" spans="1:22" x14ac:dyDescent="0.45">
      <c r="Q1691" s="19">
        <f t="shared" ca="1" si="1785"/>
        <v>38.368000000000002</v>
      </c>
      <c r="R1691" t="s">
        <v>71</v>
      </c>
      <c r="S1691">
        <v>2086</v>
      </c>
      <c r="T1691" s="17">
        <v>12.446999999999999</v>
      </c>
      <c r="U1691" s="17">
        <v>13.231999999999999</v>
      </c>
      <c r="V1691" s="17">
        <v>38.368000000000002</v>
      </c>
    </row>
    <row r="1692" spans="1:22" x14ac:dyDescent="0.45">
      <c r="Q1692" s="19">
        <f t="shared" ca="1" si="1785"/>
        <v>38.429000000000002</v>
      </c>
      <c r="R1692" t="s">
        <v>71</v>
      </c>
      <c r="S1692">
        <v>2087</v>
      </c>
      <c r="T1692" s="17">
        <v>12.103</v>
      </c>
      <c r="U1692" s="17">
        <v>12.93</v>
      </c>
      <c r="V1692" s="17">
        <v>38.429000000000002</v>
      </c>
    </row>
    <row r="1693" spans="1:22" x14ac:dyDescent="0.45">
      <c r="Q1693" s="19">
        <f t="shared" ca="1" si="1785"/>
        <v>38.491999999999997</v>
      </c>
      <c r="R1693" t="s">
        <v>71</v>
      </c>
      <c r="S1693">
        <v>2088</v>
      </c>
      <c r="T1693" s="17">
        <v>11.765000000000001</v>
      </c>
      <c r="U1693" s="17">
        <v>12.635999999999999</v>
      </c>
      <c r="V1693" s="17">
        <v>38.491999999999997</v>
      </c>
    </row>
    <row r="1694" spans="1:22" x14ac:dyDescent="0.45">
      <c r="Q1694" s="19">
        <f t="shared" ca="1" si="1785"/>
        <v>38.558999999999997</v>
      </c>
      <c r="R1694" t="s">
        <v>71</v>
      </c>
      <c r="S1694">
        <v>2089</v>
      </c>
      <c r="T1694" s="17">
        <v>11.433999999999999</v>
      </c>
      <c r="U1694" s="17">
        <v>12.348000000000001</v>
      </c>
      <c r="V1694" s="17">
        <v>38.558999999999997</v>
      </c>
    </row>
    <row r="1695" spans="1:22" x14ac:dyDescent="0.45">
      <c r="Q1695" s="19">
        <f t="shared" ca="1" si="1785"/>
        <v>38.627000000000002</v>
      </c>
      <c r="R1695" t="s">
        <v>71</v>
      </c>
      <c r="S1695">
        <v>2090</v>
      </c>
      <c r="T1695" s="17">
        <v>11.11</v>
      </c>
      <c r="U1695" s="17">
        <v>12.066000000000001</v>
      </c>
      <c r="V1695" s="17">
        <v>38.627000000000002</v>
      </c>
    </row>
    <row r="1696" spans="1:22" x14ac:dyDescent="0.45">
      <c r="Q1696" s="19">
        <f t="shared" ca="1" si="1785"/>
        <v>38.695</v>
      </c>
      <c r="R1696" t="s">
        <v>71</v>
      </c>
      <c r="S1696">
        <v>2091</v>
      </c>
      <c r="T1696" s="17">
        <v>10.792999999999999</v>
      </c>
      <c r="U1696" s="17">
        <v>11.791</v>
      </c>
      <c r="V1696" s="17">
        <v>38.695</v>
      </c>
    </row>
    <row r="1697" spans="17:22" x14ac:dyDescent="0.45">
      <c r="Q1697" s="19">
        <f t="shared" ca="1" si="1785"/>
        <v>38.765000000000001</v>
      </c>
      <c r="R1697" t="s">
        <v>71</v>
      </c>
      <c r="S1697">
        <v>2092</v>
      </c>
      <c r="T1697" s="17">
        <v>10.484</v>
      </c>
      <c r="U1697" s="17">
        <v>11.521000000000001</v>
      </c>
      <c r="V1697" s="17">
        <v>38.765000000000001</v>
      </c>
    </row>
    <row r="1698" spans="17:22" x14ac:dyDescent="0.45">
      <c r="Q1698" s="19">
        <f t="shared" ca="1" si="1785"/>
        <v>38.835999999999999</v>
      </c>
      <c r="R1698" t="s">
        <v>71</v>
      </c>
      <c r="S1698">
        <v>2093</v>
      </c>
      <c r="T1698" s="17">
        <v>10.182</v>
      </c>
      <c r="U1698" s="17">
        <v>11.257</v>
      </c>
      <c r="V1698" s="17">
        <v>38.835999999999999</v>
      </c>
    </row>
    <row r="1699" spans="17:22" x14ac:dyDescent="0.45">
      <c r="Q1699" s="19">
        <f t="shared" ca="1" si="1785"/>
        <v>38.908000000000001</v>
      </c>
      <c r="R1699" t="s">
        <v>71</v>
      </c>
      <c r="S1699">
        <v>2094</v>
      </c>
      <c r="T1699" s="17">
        <v>9.8870000000000005</v>
      </c>
      <c r="U1699" s="17">
        <v>11</v>
      </c>
      <c r="V1699" s="17">
        <v>38.908000000000001</v>
      </c>
    </row>
    <row r="1700" spans="17:22" x14ac:dyDescent="0.45">
      <c r="Q1700" s="19">
        <f t="shared" ca="1" si="1785"/>
        <v>38.981000000000002</v>
      </c>
      <c r="R1700" t="s">
        <v>71</v>
      </c>
      <c r="S1700">
        <v>2095</v>
      </c>
      <c r="T1700" s="17">
        <v>9.6</v>
      </c>
      <c r="U1700" s="17">
        <v>10.749000000000001</v>
      </c>
      <c r="V1700" s="17">
        <v>38.981000000000002</v>
      </c>
    </row>
    <row r="1701" spans="17:22" x14ac:dyDescent="0.45">
      <c r="Q1701" s="19">
        <f t="shared" ca="1" si="1785"/>
        <v>39.055999999999997</v>
      </c>
      <c r="R1701" t="s">
        <v>71</v>
      </c>
      <c r="S1701">
        <v>2096</v>
      </c>
      <c r="T1701" s="17">
        <v>9.3190000000000008</v>
      </c>
      <c r="U1701" s="17">
        <v>10.505000000000001</v>
      </c>
      <c r="V1701" s="17">
        <v>39.055999999999997</v>
      </c>
    </row>
    <row r="1702" spans="17:22" x14ac:dyDescent="0.45">
      <c r="Q1702" s="19">
        <f t="shared" ca="1" si="1785"/>
        <v>39.131999999999998</v>
      </c>
      <c r="R1702" t="s">
        <v>71</v>
      </c>
      <c r="S1702">
        <v>2097</v>
      </c>
      <c r="T1702" s="17">
        <v>9.0449999999999999</v>
      </c>
      <c r="U1702" s="17">
        <v>10.268000000000001</v>
      </c>
      <c r="V1702" s="17">
        <v>39.131999999999998</v>
      </c>
    </row>
    <row r="1703" spans="17:22" x14ac:dyDescent="0.45">
      <c r="Q1703" s="19">
        <f t="shared" ca="1" si="1785"/>
        <v>39.21</v>
      </c>
      <c r="R1703" t="s">
        <v>71</v>
      </c>
      <c r="S1703">
        <v>2098</v>
      </c>
      <c r="T1703" s="17">
        <v>8.7769999999999992</v>
      </c>
      <c r="U1703" s="17">
        <v>10.038</v>
      </c>
      <c r="V1703" s="17">
        <v>39.21</v>
      </c>
    </row>
    <row r="1704" spans="17:22" x14ac:dyDescent="0.45">
      <c r="Q1704" s="19">
        <f t="shared" ca="1" si="1785"/>
        <v>39.289000000000001</v>
      </c>
      <c r="R1704" t="s">
        <v>71</v>
      </c>
      <c r="S1704">
        <v>2099</v>
      </c>
      <c r="T1704" s="17">
        <v>8.516</v>
      </c>
      <c r="U1704" s="17">
        <v>9.8149999999999995</v>
      </c>
      <c r="V1704" s="17">
        <v>39.289000000000001</v>
      </c>
    </row>
    <row r="1705" spans="17:22" x14ac:dyDescent="0.45">
      <c r="Q1705" s="19">
        <f t="shared" ca="1" si="1785"/>
        <v>39.371000000000002</v>
      </c>
      <c r="R1705" t="s">
        <v>71</v>
      </c>
      <c r="S1705">
        <v>2100</v>
      </c>
      <c r="T1705" s="17">
        <v>8.2620000000000005</v>
      </c>
      <c r="U1705" s="17">
        <v>9.5990000000000002</v>
      </c>
      <c r="V1705" s="17">
        <v>39.371000000000002</v>
      </c>
    </row>
    <row r="1706" spans="17:22" x14ac:dyDescent="0.45">
      <c r="Q1706" s="19">
        <f t="shared" ca="1" si="1785"/>
        <v>35.220999999999997</v>
      </c>
      <c r="R1706" t="s">
        <v>72</v>
      </c>
      <c r="S1706">
        <v>2020</v>
      </c>
      <c r="T1706" s="17">
        <v>35.220999999999997</v>
      </c>
      <c r="U1706" s="17">
        <v>35.220999999999997</v>
      </c>
      <c r="V1706" s="17">
        <v>35.220999999999997</v>
      </c>
    </row>
    <row r="1707" spans="17:22" x14ac:dyDescent="0.45">
      <c r="Q1707" s="19">
        <f t="shared" ca="1" si="1785"/>
        <v>35.433</v>
      </c>
      <c r="R1707" t="s">
        <v>72</v>
      </c>
      <c r="S1707">
        <v>2021</v>
      </c>
      <c r="T1707" s="17">
        <v>35.433</v>
      </c>
      <c r="U1707" s="17">
        <v>35.433</v>
      </c>
      <c r="V1707" s="17">
        <v>35.433</v>
      </c>
    </row>
    <row r="1708" spans="17:22" x14ac:dyDescent="0.45">
      <c r="Q1708" s="19">
        <f t="shared" ca="1" si="1785"/>
        <v>35.555999999999997</v>
      </c>
      <c r="R1708" t="s">
        <v>72</v>
      </c>
      <c r="S1708">
        <v>2022</v>
      </c>
      <c r="T1708" s="17">
        <v>35.555999999999997</v>
      </c>
      <c r="U1708" s="17">
        <v>35.555999999999997</v>
      </c>
      <c r="V1708" s="17">
        <v>35.555999999999997</v>
      </c>
    </row>
    <row r="1709" spans="17:22" x14ac:dyDescent="0.45">
      <c r="Q1709" s="19">
        <f t="shared" ca="1" si="1785"/>
        <v>35.67</v>
      </c>
      <c r="R1709" t="s">
        <v>72</v>
      </c>
      <c r="S1709">
        <v>2023</v>
      </c>
      <c r="T1709" s="17">
        <v>35.67</v>
      </c>
      <c r="U1709" s="17">
        <v>35.67</v>
      </c>
      <c r="V1709" s="17">
        <v>35.67</v>
      </c>
    </row>
    <row r="1710" spans="17:22" x14ac:dyDescent="0.45">
      <c r="Q1710" s="19">
        <f t="shared" ca="1" si="1785"/>
        <v>35.776000000000003</v>
      </c>
      <c r="R1710" t="s">
        <v>72</v>
      </c>
      <c r="S1710">
        <v>2024</v>
      </c>
      <c r="T1710" s="17">
        <v>35.776000000000003</v>
      </c>
      <c r="U1710" s="17">
        <v>35.776000000000003</v>
      </c>
      <c r="V1710" s="17">
        <v>35.776000000000003</v>
      </c>
    </row>
    <row r="1711" spans="17:22" x14ac:dyDescent="0.45">
      <c r="Q1711" s="19">
        <f t="shared" ca="1" si="1785"/>
        <v>35.872999999999998</v>
      </c>
      <c r="R1711" t="s">
        <v>72</v>
      </c>
      <c r="S1711">
        <v>2025</v>
      </c>
      <c r="T1711" s="17">
        <v>35.872999999999998</v>
      </c>
      <c r="U1711" s="17">
        <v>35.872999999999998</v>
      </c>
      <c r="V1711" s="17">
        <v>35.872999999999998</v>
      </c>
    </row>
    <row r="1712" spans="17:22" x14ac:dyDescent="0.45">
      <c r="Q1712" s="19">
        <f t="shared" ca="1" si="1785"/>
        <v>35.963000000000001</v>
      </c>
      <c r="R1712" t="s">
        <v>72</v>
      </c>
      <c r="S1712">
        <v>2026</v>
      </c>
      <c r="T1712" s="17">
        <v>35.963000000000001</v>
      </c>
      <c r="U1712" s="17">
        <v>35.963000000000001</v>
      </c>
      <c r="V1712" s="17">
        <v>35.963000000000001</v>
      </c>
    </row>
    <row r="1713" spans="6:22" x14ac:dyDescent="0.45">
      <c r="Q1713" s="19">
        <f t="shared" ca="1" si="1785"/>
        <v>35.970999999999997</v>
      </c>
      <c r="R1713" t="s">
        <v>72</v>
      </c>
      <c r="S1713">
        <v>2027</v>
      </c>
      <c r="T1713" s="17">
        <v>35.953000000000003</v>
      </c>
      <c r="U1713" s="17">
        <v>35.960999999999999</v>
      </c>
      <c r="V1713" s="17">
        <v>35.970999999999997</v>
      </c>
    </row>
    <row r="1714" spans="6:22" x14ac:dyDescent="0.45">
      <c r="Q1714" s="19">
        <f t="shared" ca="1" si="1785"/>
        <v>35.966000000000001</v>
      </c>
      <c r="R1714" t="s">
        <v>72</v>
      </c>
      <c r="S1714">
        <v>2028</v>
      </c>
      <c r="T1714" s="17">
        <v>35.935000000000002</v>
      </c>
      <c r="U1714" s="17">
        <v>35.948999999999998</v>
      </c>
      <c r="V1714" s="17">
        <v>35.966000000000001</v>
      </c>
    </row>
    <row r="1715" spans="6:22" x14ac:dyDescent="0.45">
      <c r="Q1715" s="19">
        <f t="shared" ca="1" si="1785"/>
        <v>35.951999999999998</v>
      </c>
      <c r="R1715" t="s">
        <v>72</v>
      </c>
      <c r="S1715">
        <v>2029</v>
      </c>
      <c r="T1715" s="17">
        <v>35.911000000000001</v>
      </c>
      <c r="U1715" s="17">
        <v>35.930999999999997</v>
      </c>
      <c r="V1715" s="17">
        <v>35.951999999999998</v>
      </c>
    </row>
    <row r="1716" spans="6:22" x14ac:dyDescent="0.45">
      <c r="Q1716" s="19">
        <f t="shared" ca="1" si="1785"/>
        <v>35.930999999999997</v>
      </c>
      <c r="R1716" t="s">
        <v>72</v>
      </c>
      <c r="S1716">
        <v>2030</v>
      </c>
      <c r="T1716" s="17">
        <v>35.884</v>
      </c>
      <c r="U1716" s="17">
        <v>35.909999999999997</v>
      </c>
      <c r="V1716" s="17">
        <v>35.930999999999997</v>
      </c>
    </row>
    <row r="1717" spans="6:22" x14ac:dyDescent="0.45">
      <c r="Q1717" s="19">
        <f t="shared" ca="1" si="1785"/>
        <v>35.905000000000001</v>
      </c>
      <c r="R1717" t="s">
        <v>72</v>
      </c>
      <c r="S1717">
        <v>2031</v>
      </c>
      <c r="T1717" s="17">
        <v>35.856000000000002</v>
      </c>
      <c r="U1717" s="17">
        <v>35.887999999999998</v>
      </c>
      <c r="V1717" s="17">
        <v>35.905000000000001</v>
      </c>
    </row>
    <row r="1718" spans="6:22" x14ac:dyDescent="0.45">
      <c r="Q1718" s="19">
        <f t="shared" ca="1" si="1785"/>
        <v>35.875999999999998</v>
      </c>
      <c r="R1718" t="s">
        <v>72</v>
      </c>
      <c r="S1718">
        <v>2032</v>
      </c>
      <c r="T1718" s="17">
        <v>35.83</v>
      </c>
      <c r="U1718" s="17">
        <v>35.866999999999997</v>
      </c>
      <c r="V1718" s="17">
        <v>35.875999999999998</v>
      </c>
    </row>
    <row r="1719" spans="6:22" x14ac:dyDescent="0.45">
      <c r="Q1719" s="19">
        <f t="shared" ca="1" si="1785"/>
        <v>35.845999999999997</v>
      </c>
      <c r="R1719" t="s">
        <v>72</v>
      </c>
      <c r="S1719">
        <v>2033</v>
      </c>
      <c r="T1719" s="17">
        <v>35.805</v>
      </c>
      <c r="U1719" s="17">
        <v>35.847999999999999</v>
      </c>
      <c r="V1719" s="17">
        <v>35.845999999999997</v>
      </c>
    </row>
    <row r="1720" spans="6:22" x14ac:dyDescent="0.45">
      <c r="Q1720" s="19">
        <f t="shared" ca="1" si="1785"/>
        <v>35.817</v>
      </c>
      <c r="R1720" t="s">
        <v>72</v>
      </c>
      <c r="S1720">
        <v>2034</v>
      </c>
      <c r="T1720" s="17">
        <v>35.784999999999997</v>
      </c>
      <c r="U1720" s="17">
        <v>35.832999999999998</v>
      </c>
      <c r="V1720" s="17">
        <v>35.817</v>
      </c>
    </row>
    <row r="1721" spans="6:22" x14ac:dyDescent="0.45">
      <c r="Q1721" s="19">
        <f t="shared" ca="1" si="1785"/>
        <v>35.79</v>
      </c>
      <c r="R1721" t="s">
        <v>72</v>
      </c>
      <c r="S1721">
        <v>2035</v>
      </c>
      <c r="T1721" s="17">
        <v>35.768000000000001</v>
      </c>
      <c r="U1721" s="17">
        <v>35.822000000000003</v>
      </c>
      <c r="V1721" s="17">
        <v>35.79</v>
      </c>
    </row>
    <row r="1722" spans="6:22" x14ac:dyDescent="0.45">
      <c r="Q1722" s="19">
        <f t="shared" ca="1" si="1785"/>
        <v>35.767000000000003</v>
      </c>
      <c r="R1722" t="s">
        <v>72</v>
      </c>
      <c r="S1722">
        <v>2036</v>
      </c>
      <c r="T1722" s="17">
        <v>35.759</v>
      </c>
      <c r="U1722" s="17">
        <v>35.817999999999998</v>
      </c>
      <c r="V1722" s="17">
        <v>35.767000000000003</v>
      </c>
    </row>
    <row r="1723" spans="6:22" x14ac:dyDescent="0.45">
      <c r="Q1723" s="19">
        <f t="shared" ca="1" si="1785"/>
        <v>35.75</v>
      </c>
      <c r="R1723" t="s">
        <v>72</v>
      </c>
      <c r="S1723">
        <v>2037</v>
      </c>
      <c r="T1723" s="17">
        <v>35.756999999999998</v>
      </c>
      <c r="U1723" s="17">
        <v>35.820999999999998</v>
      </c>
      <c r="V1723" s="17">
        <v>35.75</v>
      </c>
    </row>
    <row r="1724" spans="6:22" x14ac:dyDescent="0.45">
      <c r="F1724" s="17"/>
      <c r="G1724" s="17"/>
      <c r="H1724" s="17"/>
      <c r="I1724" s="17"/>
      <c r="J1724" s="17"/>
      <c r="K1724" s="17"/>
      <c r="L1724" s="17"/>
      <c r="M1724" s="17"/>
      <c r="N1724" s="17"/>
      <c r="O1724" s="18"/>
      <c r="Q1724" s="19">
        <f t="shared" ca="1" si="1785"/>
        <v>35.74</v>
      </c>
      <c r="R1724" t="s">
        <v>72</v>
      </c>
      <c r="S1724">
        <v>2038</v>
      </c>
      <c r="T1724" s="17">
        <v>35.764000000000003</v>
      </c>
      <c r="U1724" s="17">
        <v>35.834000000000003</v>
      </c>
      <c r="V1724" s="17">
        <v>35.74</v>
      </c>
    </row>
    <row r="1725" spans="6:22" x14ac:dyDescent="0.45">
      <c r="F1725" s="17"/>
      <c r="G1725" s="17"/>
      <c r="H1725" s="17"/>
      <c r="I1725" s="17"/>
      <c r="J1725" s="17"/>
      <c r="K1725" s="17"/>
      <c r="L1725" s="17"/>
      <c r="M1725" s="17"/>
      <c r="N1725" s="17"/>
      <c r="O1725" s="18"/>
      <c r="Q1725" s="19">
        <f t="shared" ca="1" si="1785"/>
        <v>35.738999999999997</v>
      </c>
      <c r="R1725" t="s">
        <v>72</v>
      </c>
      <c r="S1725">
        <v>2039</v>
      </c>
      <c r="T1725" s="17">
        <v>35.783000000000001</v>
      </c>
      <c r="U1725" s="17">
        <v>35.856999999999999</v>
      </c>
      <c r="V1725" s="17">
        <v>35.738999999999997</v>
      </c>
    </row>
    <row r="1726" spans="6:22" x14ac:dyDescent="0.45">
      <c r="F1726" s="17"/>
      <c r="G1726" s="17"/>
      <c r="H1726" s="17"/>
      <c r="I1726" s="17"/>
      <c r="J1726" s="17"/>
      <c r="K1726" s="17"/>
      <c r="L1726" s="17"/>
      <c r="M1726" s="17"/>
      <c r="N1726" s="17"/>
      <c r="O1726" s="18"/>
      <c r="Q1726" s="19">
        <f t="shared" ca="1" si="1785"/>
        <v>35.749000000000002</v>
      </c>
      <c r="R1726" t="s">
        <v>72</v>
      </c>
      <c r="S1726">
        <v>2040</v>
      </c>
      <c r="T1726" s="17">
        <v>35.814</v>
      </c>
      <c r="U1726" s="17">
        <v>35.892000000000003</v>
      </c>
      <c r="V1726" s="17">
        <v>35.749000000000002</v>
      </c>
    </row>
    <row r="1727" spans="6:22" x14ac:dyDescent="0.45">
      <c r="F1727" s="17"/>
      <c r="G1727" s="17"/>
      <c r="H1727" s="17"/>
      <c r="I1727" s="17"/>
      <c r="J1727" s="17"/>
      <c r="K1727" s="17"/>
      <c r="L1727" s="17"/>
      <c r="M1727" s="17"/>
      <c r="N1727" s="17"/>
      <c r="O1727" s="18"/>
      <c r="Q1727" s="19">
        <f t="shared" ca="1" si="1785"/>
        <v>35.770000000000003</v>
      </c>
      <c r="R1727" t="s">
        <v>72</v>
      </c>
      <c r="S1727">
        <v>2041</v>
      </c>
      <c r="T1727" s="17">
        <v>35.857999999999997</v>
      </c>
      <c r="U1727" s="17">
        <v>35.939</v>
      </c>
      <c r="V1727" s="17">
        <v>35.770000000000003</v>
      </c>
    </row>
    <row r="1728" spans="6:22" x14ac:dyDescent="0.45">
      <c r="F1728" s="17"/>
      <c r="G1728" s="17"/>
      <c r="H1728" s="17"/>
      <c r="I1728" s="17"/>
      <c r="J1728" s="17"/>
      <c r="K1728" s="17"/>
      <c r="L1728" s="17"/>
      <c r="M1728" s="17"/>
      <c r="N1728" s="17"/>
      <c r="O1728" s="18"/>
      <c r="Q1728" s="19">
        <f t="shared" ca="1" si="1785"/>
        <v>35.799999999999997</v>
      </c>
      <c r="R1728" t="s">
        <v>72</v>
      </c>
      <c r="S1728">
        <v>2042</v>
      </c>
      <c r="T1728" s="17">
        <v>35.911000000000001</v>
      </c>
      <c r="U1728" s="17">
        <v>35.996000000000002</v>
      </c>
      <c r="V1728" s="17">
        <v>35.799999999999997</v>
      </c>
    </row>
    <row r="1729" spans="6:22" x14ac:dyDescent="0.45">
      <c r="F1729" s="17"/>
      <c r="G1729" s="17"/>
      <c r="H1729" s="17"/>
      <c r="I1729" s="17"/>
      <c r="J1729" s="17"/>
      <c r="K1729" s="17"/>
      <c r="L1729" s="17"/>
      <c r="M1729" s="17"/>
      <c r="N1729" s="17"/>
      <c r="O1729" s="18"/>
      <c r="Q1729" s="19">
        <f t="shared" ca="1" si="1785"/>
        <v>35.835999999999999</v>
      </c>
      <c r="R1729" t="s">
        <v>72</v>
      </c>
      <c r="S1729">
        <v>2043</v>
      </c>
      <c r="T1729" s="17">
        <v>35.968000000000004</v>
      </c>
      <c r="U1729" s="17">
        <v>36.058</v>
      </c>
      <c r="V1729" s="17">
        <v>35.835999999999999</v>
      </c>
    </row>
    <row r="1730" spans="6:22" x14ac:dyDescent="0.45">
      <c r="F1730" s="17"/>
      <c r="G1730" s="17"/>
      <c r="H1730" s="17"/>
      <c r="I1730" s="17"/>
      <c r="J1730" s="17"/>
      <c r="K1730" s="17"/>
      <c r="L1730" s="17"/>
      <c r="M1730" s="17"/>
      <c r="N1730" s="17"/>
      <c r="O1730" s="18"/>
      <c r="Q1730" s="19">
        <f t="shared" ca="1" si="1785"/>
        <v>35.874000000000002</v>
      </c>
      <c r="R1730" t="s">
        <v>72</v>
      </c>
      <c r="S1730">
        <v>2044</v>
      </c>
      <c r="T1730" s="17">
        <v>36.024999999999999</v>
      </c>
      <c r="U1730" s="17">
        <v>36.121000000000002</v>
      </c>
      <c r="V1730" s="17">
        <v>35.874000000000002</v>
      </c>
    </row>
    <row r="1731" spans="6:22" x14ac:dyDescent="0.45">
      <c r="F1731" s="17"/>
      <c r="G1731" s="17"/>
      <c r="H1731" s="17"/>
      <c r="I1731" s="17"/>
      <c r="J1731" s="17"/>
      <c r="K1731" s="17"/>
      <c r="L1731" s="17"/>
      <c r="M1731" s="17"/>
      <c r="N1731" s="17"/>
      <c r="O1731" s="18"/>
      <c r="Q1731" s="19">
        <f t="shared" ca="1" si="1785"/>
        <v>35.909999999999997</v>
      </c>
      <c r="R1731" t="s">
        <v>72</v>
      </c>
      <c r="S1731">
        <v>2045</v>
      </c>
      <c r="T1731" s="17">
        <v>36.075000000000003</v>
      </c>
      <c r="U1731" s="17">
        <v>36.18</v>
      </c>
      <c r="V1731" s="17">
        <v>35.909999999999997</v>
      </c>
    </row>
    <row r="1732" spans="6:22" x14ac:dyDescent="0.45">
      <c r="F1732" s="17"/>
      <c r="G1732" s="17"/>
      <c r="H1732" s="17"/>
      <c r="I1732" s="17"/>
      <c r="J1732" s="17"/>
      <c r="K1732" s="17"/>
      <c r="L1732" s="17"/>
      <c r="M1732" s="17"/>
      <c r="N1732" s="17"/>
      <c r="O1732" s="18"/>
      <c r="Q1732" s="19">
        <f t="shared" ca="1" si="1785"/>
        <v>35.942999999999998</v>
      </c>
      <c r="R1732" t="s">
        <v>72</v>
      </c>
      <c r="S1732">
        <v>2046</v>
      </c>
      <c r="T1732" s="17">
        <v>36.113999999999997</v>
      </c>
      <c r="U1732" s="17">
        <v>36.231999999999999</v>
      </c>
      <c r="V1732" s="17">
        <v>35.942999999999998</v>
      </c>
    </row>
    <row r="1733" spans="6:22" x14ac:dyDescent="0.45">
      <c r="F1733" s="17"/>
      <c r="G1733" s="17"/>
      <c r="H1733" s="17"/>
      <c r="I1733" s="17"/>
      <c r="J1733" s="17"/>
      <c r="K1733" s="17"/>
      <c r="L1733" s="17"/>
      <c r="M1733" s="17"/>
      <c r="N1733" s="17"/>
      <c r="O1733" s="18"/>
      <c r="Q1733" s="19">
        <f t="shared" ca="1" si="1785"/>
        <v>35.970999999999997</v>
      </c>
      <c r="R1733" t="s">
        <v>72</v>
      </c>
      <c r="S1733">
        <v>2047</v>
      </c>
      <c r="T1733" s="17">
        <v>36.142000000000003</v>
      </c>
      <c r="U1733" s="17">
        <v>36.277000000000001</v>
      </c>
      <c r="V1733" s="17">
        <v>35.970999999999997</v>
      </c>
    </row>
    <row r="1734" spans="6:22" x14ac:dyDescent="0.45">
      <c r="F1734" s="17"/>
      <c r="G1734" s="17"/>
      <c r="H1734" s="17"/>
      <c r="I1734" s="17"/>
      <c r="J1734" s="17"/>
      <c r="K1734" s="17"/>
      <c r="L1734" s="17"/>
      <c r="M1734" s="17"/>
      <c r="N1734" s="17"/>
      <c r="O1734" s="18"/>
      <c r="Q1734" s="19">
        <f t="shared" ca="1" si="1785"/>
        <v>35.994</v>
      </c>
      <c r="R1734" t="s">
        <v>72</v>
      </c>
      <c r="S1734">
        <v>2048</v>
      </c>
      <c r="T1734" s="17">
        <v>36.158999999999999</v>
      </c>
      <c r="U1734" s="17">
        <v>36.314</v>
      </c>
      <c r="V1734" s="17">
        <v>35.994</v>
      </c>
    </row>
    <row r="1735" spans="6:22" x14ac:dyDescent="0.45">
      <c r="F1735" s="17"/>
      <c r="G1735" s="17"/>
      <c r="H1735" s="17"/>
      <c r="I1735" s="17"/>
      <c r="J1735" s="17"/>
      <c r="K1735" s="17"/>
      <c r="L1735" s="17"/>
      <c r="M1735" s="17"/>
      <c r="N1735" s="17"/>
      <c r="O1735" s="18"/>
      <c r="Q1735" s="19">
        <f t="shared" ca="1" si="1785"/>
        <v>36.012999999999998</v>
      </c>
      <c r="R1735" t="s">
        <v>72</v>
      </c>
      <c r="S1735">
        <v>2049</v>
      </c>
      <c r="T1735" s="17">
        <v>36.164999999999999</v>
      </c>
      <c r="U1735" s="17">
        <v>36.343000000000004</v>
      </c>
      <c r="V1735" s="17">
        <v>36.012999999999998</v>
      </c>
    </row>
    <row r="1736" spans="6:22" x14ac:dyDescent="0.45">
      <c r="F1736" s="17"/>
      <c r="G1736" s="17"/>
      <c r="H1736" s="17"/>
      <c r="I1736" s="17"/>
      <c r="J1736" s="17"/>
      <c r="K1736" s="17"/>
      <c r="L1736" s="17"/>
      <c r="M1736" s="17"/>
      <c r="N1736" s="17"/>
      <c r="O1736" s="18"/>
      <c r="Q1736" s="19">
        <f t="shared" ca="1" si="1785"/>
        <v>36.027999999999999</v>
      </c>
      <c r="R1736" t="s">
        <v>72</v>
      </c>
      <c r="S1736">
        <v>2050</v>
      </c>
      <c r="T1736" s="17">
        <v>36.159999999999997</v>
      </c>
      <c r="U1736" s="17">
        <v>36.365000000000002</v>
      </c>
      <c r="V1736" s="17">
        <v>36.027999999999999</v>
      </c>
    </row>
    <row r="1737" spans="6:22" x14ac:dyDescent="0.45">
      <c r="F1737" s="17"/>
      <c r="G1737" s="17"/>
      <c r="H1737" s="17"/>
      <c r="I1737" s="17"/>
      <c r="J1737" s="17"/>
      <c r="K1737" s="17"/>
      <c r="L1737" s="17"/>
      <c r="M1737" s="17"/>
      <c r="N1737" s="17"/>
      <c r="O1737" s="18"/>
      <c r="Q1737" s="19">
        <f t="shared" ca="1" si="1785"/>
        <v>36.039000000000001</v>
      </c>
      <c r="R1737" t="s">
        <v>72</v>
      </c>
      <c r="S1737">
        <v>2051</v>
      </c>
      <c r="T1737" s="17">
        <v>36.145000000000003</v>
      </c>
      <c r="U1737" s="17">
        <v>36.380000000000003</v>
      </c>
      <c r="V1737" s="17">
        <v>36.039000000000001</v>
      </c>
    </row>
    <row r="1738" spans="6:22" x14ac:dyDescent="0.45">
      <c r="F1738" s="17"/>
      <c r="G1738" s="17"/>
      <c r="H1738" s="17"/>
      <c r="I1738" s="17"/>
      <c r="J1738" s="17"/>
      <c r="K1738" s="17"/>
      <c r="L1738" s="17"/>
      <c r="M1738" s="17"/>
      <c r="N1738" s="17"/>
      <c r="O1738" s="18"/>
      <c r="Q1738" s="19">
        <f t="shared" ca="1" si="1785"/>
        <v>36.045000000000002</v>
      </c>
      <c r="R1738" t="s">
        <v>72</v>
      </c>
      <c r="S1738">
        <v>2052</v>
      </c>
      <c r="T1738" s="17">
        <v>36.119999999999997</v>
      </c>
      <c r="U1738" s="17">
        <v>36.387</v>
      </c>
      <c r="V1738" s="17">
        <v>36.045000000000002</v>
      </c>
    </row>
    <row r="1739" spans="6:22" x14ac:dyDescent="0.45">
      <c r="F1739" s="17"/>
      <c r="G1739" s="17"/>
      <c r="H1739" s="17"/>
      <c r="I1739" s="17"/>
      <c r="J1739" s="17"/>
      <c r="K1739" s="17"/>
      <c r="L1739" s="17"/>
      <c r="M1739" s="17"/>
      <c r="N1739" s="17"/>
      <c r="O1739" s="18"/>
      <c r="Q1739" s="19">
        <f t="shared" ca="1" si="1785"/>
        <v>36.046999999999997</v>
      </c>
      <c r="R1739" t="s">
        <v>72</v>
      </c>
      <c r="S1739">
        <v>2053</v>
      </c>
      <c r="T1739" s="17">
        <v>36.085000000000001</v>
      </c>
      <c r="U1739" s="17">
        <v>36.387</v>
      </c>
      <c r="V1739" s="17">
        <v>36.046999999999997</v>
      </c>
    </row>
    <row r="1740" spans="6:22" x14ac:dyDescent="0.45">
      <c r="F1740" s="17"/>
      <c r="G1740" s="17"/>
      <c r="H1740" s="17"/>
      <c r="I1740" s="17"/>
      <c r="J1740" s="17"/>
      <c r="K1740" s="17"/>
      <c r="L1740" s="17"/>
      <c r="M1740" s="17"/>
      <c r="N1740" s="17"/>
      <c r="O1740" s="18"/>
      <c r="Q1740" s="19">
        <f t="shared" ca="1" si="1785"/>
        <v>36.043999999999997</v>
      </c>
      <c r="R1740" t="s">
        <v>72</v>
      </c>
      <c r="S1740">
        <v>2054</v>
      </c>
      <c r="T1740" s="17">
        <v>36.04</v>
      </c>
      <c r="U1740" s="17">
        <v>36.378999999999998</v>
      </c>
      <c r="V1740" s="17">
        <v>36.043999999999997</v>
      </c>
    </row>
    <row r="1741" spans="6:22" x14ac:dyDescent="0.45">
      <c r="F1741" s="17"/>
      <c r="G1741" s="17"/>
      <c r="H1741" s="17"/>
      <c r="I1741" s="17"/>
      <c r="J1741" s="17"/>
      <c r="K1741" s="17"/>
      <c r="L1741" s="17"/>
      <c r="M1741" s="17"/>
      <c r="N1741" s="17"/>
      <c r="O1741" s="18"/>
      <c r="Q1741" s="19">
        <f t="shared" ca="1" si="1785"/>
        <v>36.034999999999997</v>
      </c>
      <c r="R1741" t="s">
        <v>72</v>
      </c>
      <c r="S1741">
        <v>2055</v>
      </c>
      <c r="T1741" s="17">
        <v>35.987000000000002</v>
      </c>
      <c r="U1741" s="17">
        <v>36.363</v>
      </c>
      <c r="V1741" s="17">
        <v>36.034999999999997</v>
      </c>
    </row>
    <row r="1742" spans="6:22" x14ac:dyDescent="0.45">
      <c r="F1742" s="17"/>
      <c r="G1742" s="17"/>
      <c r="H1742" s="17"/>
      <c r="I1742" s="17"/>
      <c r="J1742" s="17"/>
      <c r="K1742" s="17"/>
      <c r="L1742" s="17"/>
      <c r="M1742" s="17"/>
      <c r="N1742" s="17"/>
      <c r="O1742" s="18"/>
      <c r="Q1742" s="19">
        <f t="shared" ref="Q1742:Q1805" ca="1" si="1798">OFFSET(S1742,0,MATCH($Q$3,$T$4:$V$4,0))</f>
        <v>36.020000000000003</v>
      </c>
      <c r="R1742" t="s">
        <v>72</v>
      </c>
      <c r="S1742">
        <v>2056</v>
      </c>
      <c r="T1742" s="17">
        <v>35.923999999999999</v>
      </c>
      <c r="U1742" s="17">
        <v>36.340000000000003</v>
      </c>
      <c r="V1742" s="17">
        <v>36.020000000000003</v>
      </c>
    </row>
    <row r="1743" spans="6:22" x14ac:dyDescent="0.45">
      <c r="F1743" s="17"/>
      <c r="G1743" s="17"/>
      <c r="H1743" s="17"/>
      <c r="I1743" s="17"/>
      <c r="J1743" s="17"/>
      <c r="K1743" s="17"/>
      <c r="L1743" s="17"/>
      <c r="M1743" s="17"/>
      <c r="N1743" s="17"/>
      <c r="O1743" s="18"/>
      <c r="Q1743" s="19">
        <f t="shared" ca="1" si="1798"/>
        <v>35.999000000000002</v>
      </c>
      <c r="R1743" t="s">
        <v>72</v>
      </c>
      <c r="S1743">
        <v>2057</v>
      </c>
      <c r="T1743" s="17">
        <v>35.854999999999997</v>
      </c>
      <c r="U1743" s="17">
        <v>36.31</v>
      </c>
      <c r="V1743" s="17">
        <v>35.999000000000002</v>
      </c>
    </row>
    <row r="1744" spans="6:22" x14ac:dyDescent="0.45">
      <c r="F1744" s="17"/>
      <c r="G1744" s="17"/>
      <c r="H1744" s="17"/>
      <c r="I1744" s="17"/>
      <c r="J1744" s="17"/>
      <c r="K1744" s="17"/>
      <c r="L1744" s="17"/>
      <c r="M1744" s="17"/>
      <c r="N1744" s="17"/>
      <c r="O1744" s="18"/>
      <c r="Q1744" s="19">
        <f t="shared" ca="1" si="1798"/>
        <v>35.973999999999997</v>
      </c>
      <c r="R1744" t="s">
        <v>72</v>
      </c>
      <c r="S1744">
        <v>2058</v>
      </c>
      <c r="T1744" s="17">
        <v>35.777999999999999</v>
      </c>
      <c r="U1744" s="17">
        <v>36.274000000000001</v>
      </c>
      <c r="V1744" s="17">
        <v>35.973999999999997</v>
      </c>
    </row>
    <row r="1745" spans="6:22" x14ac:dyDescent="0.45">
      <c r="F1745" s="17"/>
      <c r="G1745" s="17"/>
      <c r="H1745" s="17"/>
      <c r="I1745" s="17"/>
      <c r="J1745" s="17"/>
      <c r="K1745" s="17"/>
      <c r="L1745" s="17"/>
      <c r="M1745" s="17"/>
      <c r="N1745" s="17"/>
      <c r="O1745" s="18"/>
      <c r="Q1745" s="19">
        <f t="shared" ca="1" si="1798"/>
        <v>35.945</v>
      </c>
      <c r="R1745" t="s">
        <v>72</v>
      </c>
      <c r="S1745">
        <v>2059</v>
      </c>
      <c r="T1745" s="17">
        <v>35.695</v>
      </c>
      <c r="U1745" s="17">
        <v>36.234999999999999</v>
      </c>
      <c r="V1745" s="17">
        <v>35.945</v>
      </c>
    </row>
    <row r="1746" spans="6:22" x14ac:dyDescent="0.45">
      <c r="F1746" s="17"/>
      <c r="G1746" s="17"/>
      <c r="H1746" s="17"/>
      <c r="I1746" s="17"/>
      <c r="J1746" s="17"/>
      <c r="K1746" s="17"/>
      <c r="L1746" s="17"/>
      <c r="M1746" s="17"/>
      <c r="N1746" s="17"/>
      <c r="O1746" s="18"/>
      <c r="Q1746" s="19">
        <f t="shared" ca="1" si="1798"/>
        <v>35.912999999999997</v>
      </c>
      <c r="R1746" t="s">
        <v>72</v>
      </c>
      <c r="S1746">
        <v>2060</v>
      </c>
      <c r="T1746" s="17">
        <v>35.607999999999997</v>
      </c>
      <c r="U1746" s="17">
        <v>36.192</v>
      </c>
      <c r="V1746" s="17">
        <v>35.912999999999997</v>
      </c>
    </row>
    <row r="1747" spans="6:22" x14ac:dyDescent="0.45">
      <c r="F1747" s="17"/>
      <c r="G1747" s="17"/>
      <c r="H1747" s="17"/>
      <c r="I1747" s="17"/>
      <c r="J1747" s="17"/>
      <c r="K1747" s="17"/>
      <c r="L1747" s="17"/>
      <c r="M1747" s="17"/>
      <c r="N1747" s="17"/>
      <c r="O1747" s="18"/>
      <c r="Q1747" s="19">
        <f t="shared" ca="1" si="1798"/>
        <v>35.880000000000003</v>
      </c>
      <c r="R1747" t="s">
        <v>72</v>
      </c>
      <c r="S1747">
        <v>2061</v>
      </c>
      <c r="T1747" s="17">
        <v>35.515999999999998</v>
      </c>
      <c r="U1747" s="17">
        <v>36.146999999999998</v>
      </c>
      <c r="V1747" s="17">
        <v>35.880000000000003</v>
      </c>
    </row>
    <row r="1748" spans="6:22" x14ac:dyDescent="0.45">
      <c r="F1748" s="17"/>
      <c r="G1748" s="17"/>
      <c r="H1748" s="17"/>
      <c r="I1748" s="17"/>
      <c r="J1748" s="17"/>
      <c r="K1748" s="17"/>
      <c r="L1748" s="17"/>
      <c r="M1748" s="17"/>
      <c r="N1748" s="17"/>
      <c r="O1748" s="18"/>
      <c r="Q1748" s="19">
        <f t="shared" ca="1" si="1798"/>
        <v>35.845999999999997</v>
      </c>
      <c r="R1748" t="s">
        <v>72</v>
      </c>
      <c r="S1748">
        <v>2062</v>
      </c>
      <c r="T1748" s="17">
        <v>35.423000000000002</v>
      </c>
      <c r="U1748" s="17">
        <v>36.103000000000002</v>
      </c>
      <c r="V1748" s="17">
        <v>35.845999999999997</v>
      </c>
    </row>
    <row r="1749" spans="6:22" x14ac:dyDescent="0.45">
      <c r="F1749" s="17"/>
      <c r="G1749" s="17"/>
      <c r="H1749" s="17"/>
      <c r="I1749" s="17"/>
      <c r="J1749" s="17"/>
      <c r="K1749" s="17"/>
      <c r="L1749" s="17"/>
      <c r="M1749" s="17"/>
      <c r="N1749" s="17"/>
      <c r="O1749" s="18"/>
      <c r="Q1749" s="19">
        <f t="shared" ca="1" si="1798"/>
        <v>35.816000000000003</v>
      </c>
      <c r="R1749" t="s">
        <v>72</v>
      </c>
      <c r="S1749">
        <v>2063</v>
      </c>
      <c r="T1749" s="17">
        <v>35.332000000000001</v>
      </c>
      <c r="U1749" s="17">
        <v>36.06</v>
      </c>
      <c r="V1749" s="17">
        <v>35.816000000000003</v>
      </c>
    </row>
    <row r="1750" spans="6:22" x14ac:dyDescent="0.45">
      <c r="F1750" s="17"/>
      <c r="G1750" s="17"/>
      <c r="H1750" s="17"/>
      <c r="I1750" s="17"/>
      <c r="J1750" s="17"/>
      <c r="K1750" s="17"/>
      <c r="L1750" s="17"/>
      <c r="M1750" s="17"/>
      <c r="N1750" s="17"/>
      <c r="O1750" s="18"/>
      <c r="Q1750" s="19">
        <f t="shared" ca="1" si="1798"/>
        <v>35.79</v>
      </c>
      <c r="R1750" t="s">
        <v>72</v>
      </c>
      <c r="S1750">
        <v>2064</v>
      </c>
      <c r="T1750" s="17">
        <v>35.244</v>
      </c>
      <c r="U1750" s="17">
        <v>36.021999999999998</v>
      </c>
      <c r="V1750" s="17">
        <v>35.79</v>
      </c>
    </row>
    <row r="1751" spans="6:22" x14ac:dyDescent="0.45">
      <c r="F1751" s="17"/>
      <c r="G1751" s="17"/>
      <c r="H1751" s="17"/>
      <c r="I1751" s="17"/>
      <c r="J1751" s="17"/>
      <c r="K1751" s="17"/>
      <c r="L1751" s="17"/>
      <c r="M1751" s="17"/>
      <c r="N1751" s="17"/>
      <c r="O1751" s="18"/>
      <c r="Q1751" s="19">
        <f t="shared" ca="1" si="1798"/>
        <v>35.773000000000003</v>
      </c>
      <c r="R1751" t="s">
        <v>72</v>
      </c>
      <c r="S1751">
        <v>2065</v>
      </c>
      <c r="T1751" s="17">
        <v>35.162999999999997</v>
      </c>
      <c r="U1751" s="17">
        <v>35.99</v>
      </c>
      <c r="V1751" s="17">
        <v>35.773000000000003</v>
      </c>
    </row>
    <row r="1752" spans="6:22" x14ac:dyDescent="0.45">
      <c r="F1752" s="17"/>
      <c r="G1752" s="17"/>
      <c r="H1752" s="17"/>
      <c r="I1752" s="17"/>
      <c r="J1752" s="17"/>
      <c r="K1752" s="17"/>
      <c r="L1752" s="17"/>
      <c r="M1752" s="17"/>
      <c r="N1752" s="17"/>
      <c r="O1752" s="18"/>
      <c r="Q1752" s="19">
        <f t="shared" ca="1" si="1798"/>
        <v>35.765000000000001</v>
      </c>
      <c r="R1752" t="s">
        <v>72</v>
      </c>
      <c r="S1752">
        <v>2066</v>
      </c>
      <c r="T1752" s="17">
        <v>35.091999999999999</v>
      </c>
      <c r="U1752" s="17">
        <v>35.965000000000003</v>
      </c>
      <c r="V1752" s="17">
        <v>35.765000000000001</v>
      </c>
    </row>
    <row r="1753" spans="6:22" x14ac:dyDescent="0.45">
      <c r="F1753" s="17"/>
      <c r="G1753" s="17"/>
      <c r="H1753" s="17"/>
      <c r="I1753" s="17"/>
      <c r="J1753" s="17"/>
      <c r="K1753" s="17"/>
      <c r="L1753" s="17"/>
      <c r="M1753" s="17"/>
      <c r="N1753" s="17"/>
      <c r="O1753" s="18"/>
      <c r="Q1753" s="19">
        <f t="shared" ca="1" si="1798"/>
        <v>35.768000000000001</v>
      </c>
      <c r="R1753" t="s">
        <v>72</v>
      </c>
      <c r="S1753">
        <v>2067</v>
      </c>
      <c r="T1753" s="17">
        <v>35.029000000000003</v>
      </c>
      <c r="U1753" s="17">
        <v>35.948999999999998</v>
      </c>
      <c r="V1753" s="17">
        <v>35.768000000000001</v>
      </c>
    </row>
    <row r="1754" spans="6:22" x14ac:dyDescent="0.45">
      <c r="F1754" s="17"/>
      <c r="G1754" s="17"/>
      <c r="H1754" s="17"/>
      <c r="I1754" s="17"/>
      <c r="J1754" s="17"/>
      <c r="K1754" s="17"/>
      <c r="L1754" s="17"/>
      <c r="M1754" s="17"/>
      <c r="N1754" s="17"/>
      <c r="O1754" s="18"/>
      <c r="Q1754" s="19">
        <f t="shared" ca="1" si="1798"/>
        <v>35.78</v>
      </c>
      <c r="R1754" t="s">
        <v>72</v>
      </c>
      <c r="S1754">
        <v>2068</v>
      </c>
      <c r="T1754" s="17">
        <v>34.975999999999999</v>
      </c>
      <c r="U1754" s="17">
        <v>35.941000000000003</v>
      </c>
      <c r="V1754" s="17">
        <v>35.78</v>
      </c>
    </row>
    <row r="1755" spans="6:22" x14ac:dyDescent="0.45">
      <c r="F1755" s="17"/>
      <c r="G1755" s="17"/>
      <c r="H1755" s="17"/>
      <c r="I1755" s="17"/>
      <c r="J1755" s="17"/>
      <c r="K1755" s="17"/>
      <c r="L1755" s="17"/>
      <c r="M1755" s="17"/>
      <c r="N1755" s="17"/>
      <c r="O1755" s="18"/>
      <c r="Q1755" s="19">
        <f t="shared" ca="1" si="1798"/>
        <v>35.802</v>
      </c>
      <c r="R1755" t="s">
        <v>72</v>
      </c>
      <c r="S1755">
        <v>2069</v>
      </c>
      <c r="T1755" s="17">
        <v>34.93</v>
      </c>
      <c r="U1755" s="17">
        <v>35.942</v>
      </c>
      <c r="V1755" s="17">
        <v>35.802</v>
      </c>
    </row>
    <row r="1756" spans="6:22" x14ac:dyDescent="0.45">
      <c r="F1756" s="17"/>
      <c r="G1756" s="17"/>
      <c r="H1756" s="17"/>
      <c r="I1756" s="17"/>
      <c r="J1756" s="17"/>
      <c r="K1756" s="17"/>
      <c r="L1756" s="17"/>
      <c r="M1756" s="17"/>
      <c r="N1756" s="17"/>
      <c r="O1756" s="18"/>
      <c r="Q1756" s="19">
        <f t="shared" ca="1" si="1798"/>
        <v>35.834000000000003</v>
      </c>
      <c r="R1756" t="s">
        <v>72</v>
      </c>
      <c r="S1756">
        <v>2070</v>
      </c>
      <c r="T1756" s="17">
        <v>34.893000000000001</v>
      </c>
      <c r="U1756" s="17">
        <v>35.951000000000001</v>
      </c>
      <c r="V1756" s="17">
        <v>35.834000000000003</v>
      </c>
    </row>
    <row r="1757" spans="6:22" x14ac:dyDescent="0.45">
      <c r="F1757" s="17"/>
      <c r="G1757" s="17"/>
      <c r="H1757" s="17"/>
      <c r="I1757" s="17"/>
      <c r="J1757" s="17"/>
      <c r="K1757" s="17"/>
      <c r="L1757" s="17"/>
      <c r="M1757" s="17"/>
      <c r="N1757" s="17"/>
      <c r="O1757" s="18"/>
      <c r="Q1757" s="19">
        <f t="shared" ca="1" si="1798"/>
        <v>35.875</v>
      </c>
      <c r="R1757" t="s">
        <v>72</v>
      </c>
      <c r="S1757">
        <v>2071</v>
      </c>
      <c r="T1757" s="17">
        <v>34.862000000000002</v>
      </c>
      <c r="U1757" s="17">
        <v>35.968000000000004</v>
      </c>
      <c r="V1757" s="17">
        <v>35.875</v>
      </c>
    </row>
    <row r="1758" spans="6:22" x14ac:dyDescent="0.45">
      <c r="F1758" s="17"/>
      <c r="G1758" s="17"/>
      <c r="H1758" s="17"/>
      <c r="I1758" s="17"/>
      <c r="J1758" s="17"/>
      <c r="K1758" s="17"/>
      <c r="L1758" s="17"/>
      <c r="M1758" s="17"/>
      <c r="N1758" s="17"/>
      <c r="O1758" s="18"/>
      <c r="Q1758" s="19">
        <f t="shared" ca="1" si="1798"/>
        <v>35.923000000000002</v>
      </c>
      <c r="R1758" t="s">
        <v>72</v>
      </c>
      <c r="S1758">
        <v>2072</v>
      </c>
      <c r="T1758" s="17">
        <v>34.835000000000001</v>
      </c>
      <c r="U1758" s="17">
        <v>35.991</v>
      </c>
      <c r="V1758" s="17">
        <v>35.923000000000002</v>
      </c>
    </row>
    <row r="1759" spans="6:22" x14ac:dyDescent="0.45">
      <c r="F1759" s="17"/>
      <c r="G1759" s="17"/>
      <c r="H1759" s="17"/>
      <c r="I1759" s="17"/>
      <c r="J1759" s="17"/>
      <c r="K1759" s="17"/>
      <c r="L1759" s="17"/>
      <c r="M1759" s="17"/>
      <c r="N1759" s="17"/>
      <c r="O1759" s="18"/>
      <c r="Q1759" s="19">
        <f t="shared" ca="1" si="1798"/>
        <v>35.978000000000002</v>
      </c>
      <c r="R1759" t="s">
        <v>72</v>
      </c>
      <c r="S1759">
        <v>2073</v>
      </c>
      <c r="T1759" s="17">
        <v>34.808999999999997</v>
      </c>
      <c r="U1759" s="17">
        <v>36.018000000000001</v>
      </c>
      <c r="V1759" s="17">
        <v>35.978000000000002</v>
      </c>
    </row>
    <row r="1760" spans="6:22" x14ac:dyDescent="0.45">
      <c r="F1760" s="17"/>
      <c r="G1760" s="17"/>
      <c r="H1760" s="17"/>
      <c r="I1760" s="17"/>
      <c r="J1760" s="17"/>
      <c r="K1760" s="17"/>
      <c r="L1760" s="17"/>
      <c r="M1760" s="17"/>
      <c r="N1760" s="17"/>
      <c r="O1760" s="18"/>
      <c r="Q1760" s="19">
        <f t="shared" ca="1" si="1798"/>
        <v>36.037999999999997</v>
      </c>
      <c r="R1760" t="s">
        <v>72</v>
      </c>
      <c r="S1760">
        <v>2074</v>
      </c>
      <c r="T1760" s="17">
        <v>34.781999999999996</v>
      </c>
      <c r="U1760" s="17">
        <v>36.046999999999997</v>
      </c>
      <c r="V1760" s="17">
        <v>36.037999999999997</v>
      </c>
    </row>
    <row r="1761" spans="6:22" x14ac:dyDescent="0.45">
      <c r="F1761" s="17"/>
      <c r="G1761" s="17"/>
      <c r="H1761" s="17"/>
      <c r="I1761" s="17"/>
      <c r="J1761" s="17"/>
      <c r="K1761" s="17"/>
      <c r="L1761" s="17"/>
      <c r="M1761" s="17"/>
      <c r="N1761" s="17"/>
      <c r="O1761" s="18"/>
      <c r="Q1761" s="19">
        <f t="shared" ca="1" si="1798"/>
        <v>36.100999999999999</v>
      </c>
      <c r="R1761" t="s">
        <v>72</v>
      </c>
      <c r="S1761">
        <v>2075</v>
      </c>
      <c r="T1761" s="17">
        <v>34.749000000000002</v>
      </c>
      <c r="U1761" s="17">
        <v>36.075000000000003</v>
      </c>
      <c r="V1761" s="17">
        <v>36.100999999999999</v>
      </c>
    </row>
    <row r="1762" spans="6:22" x14ac:dyDescent="0.45">
      <c r="F1762" s="17"/>
      <c r="G1762" s="17"/>
      <c r="H1762" s="17"/>
      <c r="I1762" s="17"/>
      <c r="J1762" s="17"/>
      <c r="K1762" s="17"/>
      <c r="L1762" s="17"/>
      <c r="M1762" s="17"/>
      <c r="N1762" s="17"/>
      <c r="O1762" s="18"/>
      <c r="Q1762" s="19">
        <f t="shared" ca="1" si="1798"/>
        <v>36.167000000000002</v>
      </c>
      <c r="R1762" t="s">
        <v>72</v>
      </c>
      <c r="S1762">
        <v>2076</v>
      </c>
      <c r="T1762" s="17">
        <v>34.707999999999998</v>
      </c>
      <c r="U1762" s="17">
        <v>36.100999999999999</v>
      </c>
      <c r="V1762" s="17">
        <v>36.167000000000002</v>
      </c>
    </row>
    <row r="1763" spans="6:22" x14ac:dyDescent="0.45">
      <c r="F1763" s="17"/>
      <c r="G1763" s="17"/>
      <c r="H1763" s="17"/>
      <c r="I1763" s="17"/>
      <c r="J1763" s="17"/>
      <c r="K1763" s="17"/>
      <c r="L1763" s="17"/>
      <c r="M1763" s="17"/>
      <c r="N1763" s="17"/>
      <c r="O1763" s="18"/>
      <c r="Q1763" s="19">
        <f t="shared" ca="1" si="1798"/>
        <v>36.234000000000002</v>
      </c>
      <c r="R1763" t="s">
        <v>72</v>
      </c>
      <c r="S1763">
        <v>2077</v>
      </c>
      <c r="T1763" s="17">
        <v>34.659999999999997</v>
      </c>
      <c r="U1763" s="17">
        <v>36.125</v>
      </c>
      <c r="V1763" s="17">
        <v>36.234000000000002</v>
      </c>
    </row>
    <row r="1764" spans="6:22" x14ac:dyDescent="0.45">
      <c r="F1764" s="17"/>
      <c r="G1764" s="17"/>
      <c r="H1764" s="17"/>
      <c r="I1764" s="17"/>
      <c r="J1764" s="17"/>
      <c r="K1764" s="17"/>
      <c r="L1764" s="17"/>
      <c r="M1764" s="17"/>
      <c r="N1764" s="17"/>
      <c r="O1764" s="18"/>
      <c r="Q1764" s="19">
        <f t="shared" ca="1" si="1798"/>
        <v>36.304000000000002</v>
      </c>
      <c r="R1764" t="s">
        <v>72</v>
      </c>
      <c r="S1764">
        <v>2078</v>
      </c>
      <c r="T1764" s="17">
        <v>34.604999999999997</v>
      </c>
      <c r="U1764" s="17">
        <v>36.146999999999998</v>
      </c>
      <c r="V1764" s="17">
        <v>36.304000000000002</v>
      </c>
    </row>
    <row r="1765" spans="6:22" x14ac:dyDescent="0.45">
      <c r="F1765" s="17"/>
      <c r="G1765" s="17"/>
      <c r="H1765" s="17"/>
      <c r="I1765" s="17"/>
      <c r="J1765" s="17"/>
      <c r="K1765" s="17"/>
      <c r="L1765" s="17"/>
      <c r="M1765" s="17"/>
      <c r="N1765" s="17"/>
      <c r="O1765" s="18"/>
      <c r="Q1765" s="19">
        <f t="shared" ca="1" si="1798"/>
        <v>36.375999999999998</v>
      </c>
      <c r="R1765" t="s">
        <v>72</v>
      </c>
      <c r="S1765">
        <v>2079</v>
      </c>
      <c r="T1765" s="17">
        <v>34.543999999999997</v>
      </c>
      <c r="U1765" s="17">
        <v>36.167000000000002</v>
      </c>
      <c r="V1765" s="17">
        <v>36.375999999999998</v>
      </c>
    </row>
    <row r="1766" spans="6:22" x14ac:dyDescent="0.45">
      <c r="F1766" s="17"/>
      <c r="G1766" s="17"/>
      <c r="H1766" s="17"/>
      <c r="I1766" s="17"/>
      <c r="J1766" s="17"/>
      <c r="K1766" s="17"/>
      <c r="L1766" s="17"/>
      <c r="M1766" s="17"/>
      <c r="N1766" s="17"/>
      <c r="O1766" s="18"/>
      <c r="Q1766" s="19">
        <f t="shared" ca="1" si="1798"/>
        <v>36.451999999999998</v>
      </c>
      <c r="R1766" t="s">
        <v>72</v>
      </c>
      <c r="S1766">
        <v>2080</v>
      </c>
      <c r="T1766" s="17">
        <v>34.478000000000002</v>
      </c>
      <c r="U1766" s="17">
        <v>36.186</v>
      </c>
      <c r="V1766" s="17">
        <v>36.451999999999998</v>
      </c>
    </row>
    <row r="1767" spans="6:22" x14ac:dyDescent="0.45">
      <c r="F1767" s="17"/>
      <c r="G1767" s="17"/>
      <c r="H1767" s="17"/>
      <c r="I1767" s="17"/>
      <c r="J1767" s="17"/>
      <c r="K1767" s="17"/>
      <c r="L1767" s="17"/>
      <c r="M1767" s="17"/>
      <c r="N1767" s="17"/>
      <c r="O1767" s="18"/>
      <c r="Q1767" s="19">
        <f t="shared" ca="1" si="1798"/>
        <v>36.530999999999999</v>
      </c>
      <c r="R1767" t="s">
        <v>72</v>
      </c>
      <c r="S1767">
        <v>2081</v>
      </c>
      <c r="T1767" s="17">
        <v>34.408999999999999</v>
      </c>
      <c r="U1767" s="17">
        <v>36.204000000000001</v>
      </c>
      <c r="V1767" s="17">
        <v>36.530999999999999</v>
      </c>
    </row>
    <row r="1768" spans="6:22" x14ac:dyDescent="0.45">
      <c r="F1768" s="17"/>
      <c r="G1768" s="17"/>
      <c r="H1768" s="17"/>
      <c r="I1768" s="17"/>
      <c r="J1768" s="17"/>
      <c r="K1768" s="17"/>
      <c r="L1768" s="17"/>
      <c r="M1768" s="17"/>
      <c r="N1768" s="17"/>
      <c r="O1768" s="18"/>
      <c r="Q1768" s="19">
        <f t="shared" ca="1" si="1798"/>
        <v>36.612000000000002</v>
      </c>
      <c r="R1768" t="s">
        <v>72</v>
      </c>
      <c r="S1768">
        <v>2082</v>
      </c>
      <c r="T1768" s="17">
        <v>34.334000000000003</v>
      </c>
      <c r="U1768" s="17">
        <v>36.220999999999997</v>
      </c>
      <c r="V1768" s="17">
        <v>36.612000000000002</v>
      </c>
    </row>
    <row r="1769" spans="6:22" x14ac:dyDescent="0.45">
      <c r="F1769" s="17"/>
      <c r="G1769" s="17"/>
      <c r="H1769" s="17"/>
      <c r="I1769" s="17"/>
      <c r="J1769" s="17"/>
      <c r="K1769" s="17"/>
      <c r="L1769" s="17"/>
      <c r="M1769" s="17"/>
      <c r="N1769" s="17"/>
      <c r="O1769" s="18"/>
      <c r="Q1769" s="19">
        <f t="shared" ca="1" si="1798"/>
        <v>36.695999999999998</v>
      </c>
      <c r="R1769" t="s">
        <v>72</v>
      </c>
      <c r="S1769">
        <v>2083</v>
      </c>
      <c r="T1769" s="17">
        <v>34.253</v>
      </c>
      <c r="U1769" s="17">
        <v>36.235999999999997</v>
      </c>
      <c r="V1769" s="17">
        <v>36.695999999999998</v>
      </c>
    </row>
    <row r="1770" spans="6:22" x14ac:dyDescent="0.45">
      <c r="F1770" s="17"/>
      <c r="G1770" s="17"/>
      <c r="H1770" s="17"/>
      <c r="I1770" s="17"/>
      <c r="J1770" s="17"/>
      <c r="K1770" s="17"/>
      <c r="L1770" s="17"/>
      <c r="M1770" s="17"/>
      <c r="N1770" s="17"/>
      <c r="O1770" s="18"/>
      <c r="Q1770" s="19">
        <f t="shared" ca="1" si="1798"/>
        <v>36.78</v>
      </c>
      <c r="R1770" t="s">
        <v>72</v>
      </c>
      <c r="S1770">
        <v>2084</v>
      </c>
      <c r="T1770" s="17">
        <v>34.165999999999997</v>
      </c>
      <c r="U1770" s="17">
        <v>36.249000000000002</v>
      </c>
      <c r="V1770" s="17">
        <v>36.78</v>
      </c>
    </row>
    <row r="1771" spans="6:22" x14ac:dyDescent="0.45">
      <c r="F1771" s="17"/>
      <c r="G1771" s="17"/>
      <c r="H1771" s="17"/>
      <c r="I1771" s="17"/>
      <c r="J1771" s="17"/>
      <c r="K1771" s="17"/>
      <c r="L1771" s="17"/>
      <c r="M1771" s="17"/>
      <c r="N1771" s="17"/>
      <c r="O1771" s="18"/>
      <c r="Q1771" s="19">
        <f t="shared" ca="1" si="1798"/>
        <v>36.866</v>
      </c>
      <c r="R1771" t="s">
        <v>72</v>
      </c>
      <c r="S1771">
        <v>2085</v>
      </c>
      <c r="T1771" s="17">
        <v>34.070999999999998</v>
      </c>
      <c r="U1771" s="17">
        <v>36.259</v>
      </c>
      <c r="V1771" s="17">
        <v>36.866</v>
      </c>
    </row>
    <row r="1772" spans="6:22" x14ac:dyDescent="0.45">
      <c r="F1772" s="17"/>
      <c r="G1772" s="17"/>
      <c r="H1772" s="17"/>
      <c r="I1772" s="17"/>
      <c r="J1772" s="17"/>
      <c r="K1772" s="17"/>
      <c r="L1772" s="17"/>
      <c r="M1772" s="17"/>
      <c r="N1772" s="17"/>
      <c r="O1772" s="18"/>
      <c r="Q1772" s="19">
        <f t="shared" ca="1" si="1798"/>
        <v>36.951999999999998</v>
      </c>
      <c r="R1772" t="s">
        <v>72</v>
      </c>
      <c r="S1772">
        <v>2086</v>
      </c>
      <c r="T1772" s="17">
        <v>33.968000000000004</v>
      </c>
      <c r="U1772" s="17">
        <v>36.265000000000001</v>
      </c>
      <c r="V1772" s="17">
        <v>36.951999999999998</v>
      </c>
    </row>
    <row r="1773" spans="6:22" x14ac:dyDescent="0.45">
      <c r="F1773" s="17"/>
      <c r="G1773" s="17"/>
      <c r="H1773" s="17"/>
      <c r="I1773" s="17"/>
      <c r="J1773" s="17"/>
      <c r="K1773" s="17"/>
      <c r="L1773" s="17"/>
      <c r="M1773" s="17"/>
      <c r="N1773" s="17"/>
      <c r="O1773" s="18"/>
      <c r="Q1773" s="19">
        <f t="shared" ca="1" si="1798"/>
        <v>37.039000000000001</v>
      </c>
      <c r="R1773" t="s">
        <v>72</v>
      </c>
      <c r="S1773">
        <v>2087</v>
      </c>
      <c r="T1773" s="17">
        <v>33.860999999999997</v>
      </c>
      <c r="U1773" s="17">
        <v>36.271000000000001</v>
      </c>
      <c r="V1773" s="17">
        <v>37.039000000000001</v>
      </c>
    </row>
    <row r="1774" spans="6:22" x14ac:dyDescent="0.45">
      <c r="F1774" s="17"/>
      <c r="G1774" s="17"/>
      <c r="H1774" s="17"/>
      <c r="I1774" s="17"/>
      <c r="J1774" s="17"/>
      <c r="K1774" s="17"/>
      <c r="L1774" s="17"/>
      <c r="M1774" s="17"/>
      <c r="N1774" s="17"/>
      <c r="O1774" s="18"/>
      <c r="Q1774" s="19">
        <f t="shared" ca="1" si="1798"/>
        <v>37.128</v>
      </c>
      <c r="R1774" t="s">
        <v>72</v>
      </c>
      <c r="S1774">
        <v>2088</v>
      </c>
      <c r="T1774" s="17">
        <v>33.752000000000002</v>
      </c>
      <c r="U1774" s="17">
        <v>36.279000000000003</v>
      </c>
      <c r="V1774" s="17">
        <v>37.128</v>
      </c>
    </row>
    <row r="1775" spans="6:22" x14ac:dyDescent="0.45">
      <c r="F1775" s="17"/>
      <c r="G1775" s="17"/>
      <c r="H1775" s="17"/>
      <c r="I1775" s="17"/>
      <c r="J1775" s="17"/>
      <c r="K1775" s="17"/>
      <c r="L1775" s="17"/>
      <c r="M1775" s="17"/>
      <c r="N1775" s="17"/>
      <c r="O1775" s="18"/>
      <c r="Q1775" s="19">
        <f t="shared" ca="1" si="1798"/>
        <v>37.22</v>
      </c>
      <c r="R1775" t="s">
        <v>72</v>
      </c>
      <c r="S1775">
        <v>2089</v>
      </c>
      <c r="T1775" s="17">
        <v>33.646000000000001</v>
      </c>
      <c r="U1775" s="17">
        <v>36.292000000000002</v>
      </c>
      <c r="V1775" s="17">
        <v>37.22</v>
      </c>
    </row>
    <row r="1776" spans="6:22" x14ac:dyDescent="0.45">
      <c r="F1776" s="17"/>
      <c r="G1776" s="17"/>
      <c r="H1776" s="17"/>
      <c r="I1776" s="17"/>
      <c r="J1776" s="17"/>
      <c r="K1776" s="17"/>
      <c r="L1776" s="17"/>
      <c r="M1776" s="17"/>
      <c r="N1776" s="17"/>
      <c r="O1776" s="18"/>
      <c r="Q1776" s="19">
        <f t="shared" ca="1" si="1798"/>
        <v>37.316000000000003</v>
      </c>
      <c r="R1776" t="s">
        <v>72</v>
      </c>
      <c r="S1776">
        <v>2090</v>
      </c>
      <c r="T1776" s="17">
        <v>33.548000000000002</v>
      </c>
      <c r="U1776" s="17">
        <v>36.311</v>
      </c>
      <c r="V1776" s="17">
        <v>37.316000000000003</v>
      </c>
    </row>
    <row r="1777" spans="6:22" x14ac:dyDescent="0.45">
      <c r="F1777" s="17"/>
      <c r="G1777" s="17"/>
      <c r="H1777" s="17"/>
      <c r="I1777" s="17"/>
      <c r="J1777" s="17"/>
      <c r="K1777" s="17"/>
      <c r="L1777" s="17"/>
      <c r="M1777" s="17"/>
      <c r="N1777" s="17"/>
      <c r="O1777" s="18"/>
      <c r="Q1777" s="19">
        <f t="shared" ca="1" si="1798"/>
        <v>37.417000000000002</v>
      </c>
      <c r="R1777" t="s">
        <v>72</v>
      </c>
      <c r="S1777">
        <v>2091</v>
      </c>
      <c r="T1777" s="17">
        <v>33.459000000000003</v>
      </c>
      <c r="U1777" s="17">
        <v>36.340000000000003</v>
      </c>
      <c r="V1777" s="17">
        <v>37.417000000000002</v>
      </c>
    </row>
    <row r="1778" spans="6:22" x14ac:dyDescent="0.45">
      <c r="F1778" s="17"/>
      <c r="G1778" s="17"/>
      <c r="H1778" s="17"/>
      <c r="I1778" s="17"/>
      <c r="J1778" s="17"/>
      <c r="K1778" s="17"/>
      <c r="L1778" s="17"/>
      <c r="M1778" s="17"/>
      <c r="N1778" s="17"/>
      <c r="O1778" s="18"/>
      <c r="Q1778" s="19">
        <f t="shared" ca="1" si="1798"/>
        <v>37.521000000000001</v>
      </c>
      <c r="R1778" t="s">
        <v>72</v>
      </c>
      <c r="S1778">
        <v>2092</v>
      </c>
      <c r="T1778" s="17">
        <v>33.380000000000003</v>
      </c>
      <c r="U1778" s="17">
        <v>36.377000000000002</v>
      </c>
      <c r="V1778" s="17">
        <v>37.521000000000001</v>
      </c>
    </row>
    <row r="1779" spans="6:22" x14ac:dyDescent="0.45">
      <c r="F1779" s="17"/>
      <c r="G1779" s="17"/>
      <c r="H1779" s="17"/>
      <c r="I1779" s="17"/>
      <c r="J1779" s="17"/>
      <c r="K1779" s="17"/>
      <c r="L1779" s="17"/>
      <c r="M1779" s="17"/>
      <c r="N1779" s="17"/>
      <c r="O1779" s="18"/>
      <c r="Q1779" s="19">
        <f t="shared" ca="1" si="1798"/>
        <v>37.628999999999998</v>
      </c>
      <c r="R1779" t="s">
        <v>72</v>
      </c>
      <c r="S1779">
        <v>2093</v>
      </c>
      <c r="T1779" s="17">
        <v>33.308999999999997</v>
      </c>
      <c r="U1779" s="17">
        <v>36.42</v>
      </c>
      <c r="V1779" s="17">
        <v>37.628999999999998</v>
      </c>
    </row>
    <row r="1780" spans="6:22" x14ac:dyDescent="0.45">
      <c r="F1780" s="17"/>
      <c r="G1780" s="17"/>
      <c r="H1780" s="17"/>
      <c r="I1780" s="17"/>
      <c r="J1780" s="17"/>
      <c r="K1780" s="17"/>
      <c r="L1780" s="17"/>
      <c r="M1780" s="17"/>
      <c r="N1780" s="17"/>
      <c r="O1780" s="18"/>
      <c r="Q1780" s="19">
        <f t="shared" ca="1" si="1798"/>
        <v>37.74</v>
      </c>
      <c r="R1780" t="s">
        <v>72</v>
      </c>
      <c r="S1780">
        <v>2094</v>
      </c>
      <c r="T1780" s="17">
        <v>33.246000000000002</v>
      </c>
      <c r="U1780" s="17">
        <v>36.469000000000001</v>
      </c>
      <c r="V1780" s="17">
        <v>37.74</v>
      </c>
    </row>
    <row r="1781" spans="6:22" x14ac:dyDescent="0.45">
      <c r="F1781" s="17"/>
      <c r="G1781" s="17"/>
      <c r="H1781" s="17"/>
      <c r="I1781" s="17"/>
      <c r="J1781" s="17"/>
      <c r="K1781" s="17"/>
      <c r="L1781" s="17"/>
      <c r="M1781" s="17"/>
      <c r="N1781" s="17"/>
      <c r="O1781" s="18"/>
      <c r="Q1781" s="19">
        <f t="shared" ca="1" si="1798"/>
        <v>37.853000000000002</v>
      </c>
      <c r="R1781" t="s">
        <v>72</v>
      </c>
      <c r="S1781">
        <v>2095</v>
      </c>
      <c r="T1781" s="17">
        <v>33.188000000000002</v>
      </c>
      <c r="U1781" s="17">
        <v>36.521000000000001</v>
      </c>
      <c r="V1781" s="17">
        <v>37.853000000000002</v>
      </c>
    </row>
    <row r="1782" spans="6:22" x14ac:dyDescent="0.45">
      <c r="F1782" s="17"/>
      <c r="G1782" s="17"/>
      <c r="H1782" s="17"/>
      <c r="I1782" s="17"/>
      <c r="J1782" s="17"/>
      <c r="K1782" s="17"/>
      <c r="L1782" s="17"/>
      <c r="M1782" s="17"/>
      <c r="N1782" s="17"/>
      <c r="O1782" s="18"/>
      <c r="Q1782" s="19">
        <f t="shared" ca="1" si="1798"/>
        <v>37.966999999999999</v>
      </c>
      <c r="R1782" t="s">
        <v>72</v>
      </c>
      <c r="S1782">
        <v>2096</v>
      </c>
      <c r="T1782" s="17">
        <v>33.134</v>
      </c>
      <c r="U1782" s="17">
        <v>36.575000000000003</v>
      </c>
      <c r="V1782" s="17">
        <v>37.966999999999999</v>
      </c>
    </row>
    <row r="1783" spans="6:22" x14ac:dyDescent="0.45">
      <c r="F1783" s="17"/>
      <c r="G1783" s="17"/>
      <c r="H1783" s="17"/>
      <c r="I1783" s="17"/>
      <c r="J1783" s="17"/>
      <c r="K1783" s="17"/>
      <c r="L1783" s="17"/>
      <c r="M1783" s="17"/>
      <c r="N1783" s="17"/>
      <c r="O1783" s="18"/>
      <c r="Q1783" s="19">
        <f t="shared" ca="1" si="1798"/>
        <v>38.082000000000001</v>
      </c>
      <c r="R1783" t="s">
        <v>72</v>
      </c>
      <c r="S1783">
        <v>2097</v>
      </c>
      <c r="T1783" s="17">
        <v>33.084000000000003</v>
      </c>
      <c r="U1783" s="17">
        <v>36.628999999999998</v>
      </c>
      <c r="V1783" s="17">
        <v>38.082000000000001</v>
      </c>
    </row>
    <row r="1784" spans="6:22" x14ac:dyDescent="0.45">
      <c r="F1784" s="17"/>
      <c r="G1784" s="17"/>
      <c r="H1784" s="17"/>
      <c r="I1784" s="17"/>
      <c r="J1784" s="17"/>
      <c r="K1784" s="17"/>
      <c r="L1784" s="17"/>
      <c r="M1784" s="17"/>
      <c r="N1784" s="17"/>
      <c r="O1784" s="18"/>
      <c r="Q1784" s="19">
        <f t="shared" ca="1" si="1798"/>
        <v>38.197000000000003</v>
      </c>
      <c r="R1784" t="s">
        <v>72</v>
      </c>
      <c r="S1784">
        <v>2098</v>
      </c>
      <c r="T1784" s="17">
        <v>33.036000000000001</v>
      </c>
      <c r="U1784" s="17">
        <v>36.682000000000002</v>
      </c>
      <c r="V1784" s="17">
        <v>38.197000000000003</v>
      </c>
    </row>
    <row r="1785" spans="6:22" x14ac:dyDescent="0.45">
      <c r="F1785" s="17"/>
      <c r="G1785" s="17"/>
      <c r="H1785" s="17"/>
      <c r="I1785" s="17"/>
      <c r="J1785" s="17"/>
      <c r="K1785" s="17"/>
      <c r="L1785" s="17"/>
      <c r="M1785" s="17"/>
      <c r="N1785" s="17"/>
      <c r="O1785" s="18"/>
      <c r="Q1785" s="19">
        <f t="shared" ca="1" si="1798"/>
        <v>38.311</v>
      </c>
      <c r="R1785" t="s">
        <v>72</v>
      </c>
      <c r="S1785">
        <v>2099</v>
      </c>
      <c r="T1785" s="17">
        <v>32.987000000000002</v>
      </c>
      <c r="U1785" s="17">
        <v>36.731999999999999</v>
      </c>
      <c r="V1785" s="17">
        <v>38.311</v>
      </c>
    </row>
    <row r="1786" spans="6:22" x14ac:dyDescent="0.45">
      <c r="F1786" s="17"/>
      <c r="G1786" s="17"/>
      <c r="H1786" s="17"/>
      <c r="I1786" s="17"/>
      <c r="J1786" s="17"/>
      <c r="K1786" s="17"/>
      <c r="L1786" s="17"/>
      <c r="M1786" s="17"/>
      <c r="N1786" s="17"/>
      <c r="O1786" s="18"/>
      <c r="Q1786" s="19">
        <f t="shared" ca="1" si="1798"/>
        <v>38.423999999999999</v>
      </c>
      <c r="R1786" t="s">
        <v>72</v>
      </c>
      <c r="S1786">
        <v>2100</v>
      </c>
      <c r="T1786" s="17">
        <v>32.939</v>
      </c>
      <c r="U1786" s="17">
        <v>36.776000000000003</v>
      </c>
      <c r="V1786" s="17">
        <v>38.423999999999999</v>
      </c>
    </row>
    <row r="1787" spans="6:22" x14ac:dyDescent="0.45">
      <c r="F1787" s="17"/>
      <c r="G1787" s="17"/>
      <c r="H1787" s="17"/>
      <c r="I1787" s="17"/>
      <c r="J1787" s="17"/>
      <c r="K1787" s="17"/>
      <c r="L1787" s="17"/>
      <c r="M1787" s="17"/>
      <c r="N1787" s="17"/>
      <c r="O1787" s="18"/>
      <c r="Q1787" s="19">
        <f t="shared" ca="1" si="1798"/>
        <v>2.226</v>
      </c>
      <c r="R1787" t="s">
        <v>73</v>
      </c>
      <c r="S1787">
        <v>2020</v>
      </c>
      <c r="T1787" s="17">
        <v>2.226</v>
      </c>
      <c r="U1787" s="17">
        <v>2.226</v>
      </c>
      <c r="V1787" s="17">
        <v>2.226</v>
      </c>
    </row>
    <row r="1788" spans="6:22" x14ac:dyDescent="0.45">
      <c r="F1788" s="17"/>
      <c r="G1788" s="17"/>
      <c r="H1788" s="17"/>
      <c r="I1788" s="17"/>
      <c r="J1788" s="17"/>
      <c r="K1788" s="17"/>
      <c r="L1788" s="17"/>
      <c r="M1788" s="17"/>
      <c r="N1788" s="17"/>
      <c r="O1788" s="18"/>
      <c r="Q1788" s="19">
        <f t="shared" ca="1" si="1798"/>
        <v>2.274</v>
      </c>
      <c r="R1788" t="s">
        <v>73</v>
      </c>
      <c r="S1788">
        <v>2021</v>
      </c>
      <c r="T1788" s="17">
        <v>2.274</v>
      </c>
      <c r="U1788" s="17">
        <v>2.274</v>
      </c>
      <c r="V1788" s="17">
        <v>2.274</v>
      </c>
    </row>
    <row r="1789" spans="6:22" x14ac:dyDescent="0.45">
      <c r="F1789" s="17"/>
      <c r="G1789" s="17"/>
      <c r="H1789" s="17"/>
      <c r="I1789" s="17"/>
      <c r="J1789" s="17"/>
      <c r="K1789" s="17"/>
      <c r="L1789" s="17"/>
      <c r="M1789" s="17"/>
      <c r="N1789" s="17"/>
      <c r="O1789" s="18"/>
      <c r="Q1789" s="19">
        <f t="shared" ca="1" si="1798"/>
        <v>2.3199999999999998</v>
      </c>
      <c r="R1789" t="s">
        <v>73</v>
      </c>
      <c r="S1789">
        <v>2022</v>
      </c>
      <c r="T1789" s="17">
        <v>2.3199999999999998</v>
      </c>
      <c r="U1789" s="17">
        <v>2.3199999999999998</v>
      </c>
      <c r="V1789" s="17">
        <v>2.3199999999999998</v>
      </c>
    </row>
    <row r="1790" spans="6:22" x14ac:dyDescent="0.45">
      <c r="F1790" s="17"/>
      <c r="G1790" s="17"/>
      <c r="H1790" s="17"/>
      <c r="I1790" s="17"/>
      <c r="J1790" s="17"/>
      <c r="K1790" s="17"/>
      <c r="L1790" s="17"/>
      <c r="M1790" s="17"/>
      <c r="N1790" s="17"/>
      <c r="O1790" s="18"/>
      <c r="Q1790" s="19">
        <f t="shared" ca="1" si="1798"/>
        <v>2.3650000000000002</v>
      </c>
      <c r="R1790" t="s">
        <v>73</v>
      </c>
      <c r="S1790">
        <v>2023</v>
      </c>
      <c r="T1790" s="17">
        <v>2.3650000000000002</v>
      </c>
      <c r="U1790" s="17">
        <v>2.3650000000000002</v>
      </c>
      <c r="V1790" s="17">
        <v>2.3650000000000002</v>
      </c>
    </row>
    <row r="1791" spans="6:22" x14ac:dyDescent="0.45">
      <c r="F1791" s="17"/>
      <c r="G1791" s="17"/>
      <c r="H1791" s="17"/>
      <c r="I1791" s="17"/>
      <c r="J1791" s="17"/>
      <c r="K1791" s="17"/>
      <c r="L1791" s="17"/>
      <c r="M1791" s="17"/>
      <c r="N1791" s="17"/>
      <c r="O1791" s="18"/>
      <c r="Q1791" s="19">
        <f t="shared" ca="1" si="1798"/>
        <v>2.4159999999999999</v>
      </c>
      <c r="R1791" t="s">
        <v>73</v>
      </c>
      <c r="S1791">
        <v>2024</v>
      </c>
      <c r="T1791" s="17">
        <v>2.4159999999999999</v>
      </c>
      <c r="U1791" s="17">
        <v>2.4159999999999999</v>
      </c>
      <c r="V1791" s="17">
        <v>2.4159999999999999</v>
      </c>
    </row>
    <row r="1792" spans="6:22" x14ac:dyDescent="0.45">
      <c r="F1792" s="17"/>
      <c r="G1792" s="17"/>
      <c r="H1792" s="17"/>
      <c r="I1792" s="17"/>
      <c r="J1792" s="17"/>
      <c r="K1792" s="17"/>
      <c r="L1792" s="17"/>
      <c r="M1792" s="17"/>
      <c r="N1792" s="17"/>
      <c r="O1792" s="18"/>
      <c r="Q1792" s="19">
        <f t="shared" ca="1" si="1798"/>
        <v>2.46</v>
      </c>
      <c r="R1792" t="s">
        <v>73</v>
      </c>
      <c r="S1792">
        <v>2025</v>
      </c>
      <c r="T1792" s="17">
        <v>2.46</v>
      </c>
      <c r="U1792" s="17">
        <v>2.46</v>
      </c>
      <c r="V1792" s="17">
        <v>2.46</v>
      </c>
    </row>
    <row r="1793" spans="6:22" x14ac:dyDescent="0.45">
      <c r="F1793" s="17"/>
      <c r="G1793" s="17"/>
      <c r="H1793" s="17"/>
      <c r="I1793" s="17"/>
      <c r="J1793" s="17"/>
      <c r="K1793" s="17"/>
      <c r="L1793" s="17"/>
      <c r="M1793" s="17"/>
      <c r="N1793" s="17"/>
      <c r="O1793" s="18"/>
      <c r="Q1793" s="19">
        <f t="shared" ca="1" si="1798"/>
        <v>2.4990000000000001</v>
      </c>
      <c r="R1793" t="s">
        <v>73</v>
      </c>
      <c r="S1793">
        <v>2026</v>
      </c>
      <c r="T1793" s="17">
        <v>2.4990000000000001</v>
      </c>
      <c r="U1793" s="17">
        <v>2.4990000000000001</v>
      </c>
      <c r="V1793" s="17">
        <v>2.4990000000000001</v>
      </c>
    </row>
    <row r="1794" spans="6:22" x14ac:dyDescent="0.45">
      <c r="F1794" s="17"/>
      <c r="G1794" s="17"/>
      <c r="H1794" s="17"/>
      <c r="I1794" s="17"/>
      <c r="J1794" s="17"/>
      <c r="K1794" s="17"/>
      <c r="L1794" s="17"/>
      <c r="M1794" s="17"/>
      <c r="N1794" s="17"/>
      <c r="O1794" s="18"/>
      <c r="Q1794" s="19">
        <f t="shared" ca="1" si="1798"/>
        <v>2.548</v>
      </c>
      <c r="R1794" t="s">
        <v>73</v>
      </c>
      <c r="S1794">
        <v>2027</v>
      </c>
      <c r="T1794" s="17">
        <v>2.5259999999999998</v>
      </c>
      <c r="U1794" s="17">
        <v>2.5369999999999999</v>
      </c>
      <c r="V1794" s="17">
        <v>2.548</v>
      </c>
    </row>
    <row r="1795" spans="6:22" x14ac:dyDescent="0.45">
      <c r="F1795" s="17"/>
      <c r="G1795" s="17"/>
      <c r="H1795" s="17"/>
      <c r="I1795" s="17"/>
      <c r="J1795" s="17"/>
      <c r="K1795" s="17"/>
      <c r="L1795" s="17"/>
      <c r="M1795" s="17"/>
      <c r="N1795" s="17"/>
      <c r="O1795" s="18"/>
      <c r="Q1795" s="19">
        <f t="shared" ca="1" si="1798"/>
        <v>2.5960000000000001</v>
      </c>
      <c r="R1795" t="s">
        <v>73</v>
      </c>
      <c r="S1795">
        <v>2028</v>
      </c>
      <c r="T1795" s="17">
        <v>2.552</v>
      </c>
      <c r="U1795" s="17">
        <v>2.5750000000000002</v>
      </c>
      <c r="V1795" s="17">
        <v>2.5960000000000001</v>
      </c>
    </row>
    <row r="1796" spans="6:22" x14ac:dyDescent="0.45">
      <c r="F1796" s="17"/>
      <c r="G1796" s="17"/>
      <c r="H1796" s="17"/>
      <c r="I1796" s="17"/>
      <c r="J1796" s="17"/>
      <c r="K1796" s="17"/>
      <c r="L1796" s="17"/>
      <c r="M1796" s="17"/>
      <c r="N1796" s="17"/>
      <c r="O1796" s="18"/>
      <c r="Q1796" s="19">
        <f t="shared" ca="1" si="1798"/>
        <v>2.6440000000000001</v>
      </c>
      <c r="R1796" t="s">
        <v>73</v>
      </c>
      <c r="S1796">
        <v>2029</v>
      </c>
      <c r="T1796" s="17">
        <v>2.577</v>
      </c>
      <c r="U1796" s="17">
        <v>2.6120000000000001</v>
      </c>
      <c r="V1796" s="17">
        <v>2.6440000000000001</v>
      </c>
    </row>
    <row r="1797" spans="6:22" x14ac:dyDescent="0.45">
      <c r="F1797" s="17"/>
      <c r="G1797" s="17"/>
      <c r="H1797" s="17"/>
      <c r="I1797" s="17"/>
      <c r="J1797" s="17"/>
      <c r="K1797" s="17"/>
      <c r="L1797" s="17"/>
      <c r="M1797" s="17"/>
      <c r="N1797" s="17"/>
      <c r="O1797" s="18"/>
      <c r="Q1797" s="19">
        <f t="shared" ca="1" si="1798"/>
        <v>2.6920000000000002</v>
      </c>
      <c r="R1797" t="s">
        <v>73</v>
      </c>
      <c r="S1797">
        <v>2030</v>
      </c>
      <c r="T1797" s="17">
        <v>2.6019999999999999</v>
      </c>
      <c r="U1797" s="17">
        <v>2.6480000000000001</v>
      </c>
      <c r="V1797" s="17">
        <v>2.6920000000000002</v>
      </c>
    </row>
    <row r="1798" spans="6:22" x14ac:dyDescent="0.45">
      <c r="F1798" s="17"/>
      <c r="G1798" s="17"/>
      <c r="H1798" s="17"/>
      <c r="I1798" s="17"/>
      <c r="J1798" s="17"/>
      <c r="K1798" s="17"/>
      <c r="L1798" s="17"/>
      <c r="M1798" s="17"/>
      <c r="N1798" s="17"/>
      <c r="O1798" s="18"/>
      <c r="Q1798" s="19">
        <f t="shared" ca="1" si="1798"/>
        <v>2.74</v>
      </c>
      <c r="R1798" t="s">
        <v>73</v>
      </c>
      <c r="S1798">
        <v>2031</v>
      </c>
      <c r="T1798" s="17">
        <v>2.6269999999999998</v>
      </c>
      <c r="U1798" s="17">
        <v>2.6840000000000002</v>
      </c>
      <c r="V1798" s="17">
        <v>2.74</v>
      </c>
    </row>
    <row r="1799" spans="6:22" x14ac:dyDescent="0.45">
      <c r="F1799" s="17"/>
      <c r="G1799" s="17"/>
      <c r="H1799" s="17"/>
      <c r="I1799" s="17"/>
      <c r="J1799" s="17"/>
      <c r="K1799" s="17"/>
      <c r="L1799" s="17"/>
      <c r="M1799" s="17"/>
      <c r="N1799" s="17"/>
      <c r="O1799" s="18"/>
      <c r="Q1799" s="19">
        <f t="shared" ca="1" si="1798"/>
        <v>2.7879999999999998</v>
      </c>
      <c r="R1799" t="s">
        <v>73</v>
      </c>
      <c r="S1799">
        <v>2032</v>
      </c>
      <c r="T1799" s="17">
        <v>2.6509999999999998</v>
      </c>
      <c r="U1799" s="17">
        <v>2.7189999999999999</v>
      </c>
      <c r="V1799" s="17">
        <v>2.7879999999999998</v>
      </c>
    </row>
    <row r="1800" spans="6:22" x14ac:dyDescent="0.45">
      <c r="F1800" s="17"/>
      <c r="G1800" s="17"/>
      <c r="H1800" s="17"/>
      <c r="I1800" s="17"/>
      <c r="J1800" s="17"/>
      <c r="K1800" s="17"/>
      <c r="L1800" s="17"/>
      <c r="M1800" s="17"/>
      <c r="N1800" s="17"/>
      <c r="O1800" s="18"/>
      <c r="Q1800" s="19">
        <f t="shared" ca="1" si="1798"/>
        <v>2.835</v>
      </c>
      <c r="R1800" t="s">
        <v>73</v>
      </c>
      <c r="S1800">
        <v>2033</v>
      </c>
      <c r="T1800" s="17">
        <v>2.6749999999999998</v>
      </c>
      <c r="U1800" s="17">
        <v>2.754</v>
      </c>
      <c r="V1800" s="17">
        <v>2.835</v>
      </c>
    </row>
    <row r="1801" spans="6:22" x14ac:dyDescent="0.45">
      <c r="F1801" s="17"/>
      <c r="G1801" s="17"/>
      <c r="H1801" s="17"/>
      <c r="I1801" s="17"/>
      <c r="J1801" s="17"/>
      <c r="K1801" s="17"/>
      <c r="L1801" s="17"/>
      <c r="M1801" s="17"/>
      <c r="N1801" s="17"/>
      <c r="O1801" s="18"/>
      <c r="Q1801" s="19">
        <f t="shared" ca="1" si="1798"/>
        <v>2.8820000000000001</v>
      </c>
      <c r="R1801" t="s">
        <v>73</v>
      </c>
      <c r="S1801">
        <v>2034</v>
      </c>
      <c r="T1801" s="17">
        <v>2.6989999999999998</v>
      </c>
      <c r="U1801" s="17">
        <v>2.7890000000000001</v>
      </c>
      <c r="V1801" s="17">
        <v>2.8820000000000001</v>
      </c>
    </row>
    <row r="1802" spans="6:22" x14ac:dyDescent="0.45">
      <c r="F1802" s="17"/>
      <c r="G1802" s="17"/>
      <c r="H1802" s="17"/>
      <c r="I1802" s="17"/>
      <c r="J1802" s="17"/>
      <c r="K1802" s="17"/>
      <c r="L1802" s="17"/>
      <c r="M1802" s="17"/>
      <c r="N1802" s="17"/>
      <c r="O1802" s="18"/>
      <c r="Q1802" s="19">
        <f t="shared" ca="1" si="1798"/>
        <v>2.93</v>
      </c>
      <c r="R1802" t="s">
        <v>73</v>
      </c>
      <c r="S1802">
        <v>2035</v>
      </c>
      <c r="T1802" s="17">
        <v>2.722</v>
      </c>
      <c r="U1802" s="17">
        <v>2.8220000000000001</v>
      </c>
      <c r="V1802" s="17">
        <v>2.93</v>
      </c>
    </row>
    <row r="1803" spans="6:22" x14ac:dyDescent="0.45">
      <c r="F1803" s="17"/>
      <c r="G1803" s="17"/>
      <c r="H1803" s="17"/>
      <c r="I1803" s="17"/>
      <c r="J1803" s="17"/>
      <c r="K1803" s="17"/>
      <c r="L1803" s="17"/>
      <c r="M1803" s="17"/>
      <c r="N1803" s="17"/>
      <c r="O1803" s="18"/>
      <c r="Q1803" s="19">
        <f t="shared" ca="1" si="1798"/>
        <v>2.9769999999999999</v>
      </c>
      <c r="R1803" t="s">
        <v>73</v>
      </c>
      <c r="S1803">
        <v>2036</v>
      </c>
      <c r="T1803" s="17">
        <v>2.7450000000000001</v>
      </c>
      <c r="U1803" s="17">
        <v>2.8559999999999999</v>
      </c>
      <c r="V1803" s="17">
        <v>2.9769999999999999</v>
      </c>
    </row>
    <row r="1804" spans="6:22" x14ac:dyDescent="0.45">
      <c r="F1804" s="17"/>
      <c r="G1804" s="17"/>
      <c r="H1804" s="17"/>
      <c r="I1804" s="17"/>
      <c r="J1804" s="17"/>
      <c r="K1804" s="17"/>
      <c r="L1804" s="17"/>
      <c r="M1804" s="17"/>
      <c r="N1804" s="17"/>
      <c r="O1804" s="18"/>
      <c r="Q1804" s="19">
        <f t="shared" ca="1" si="1798"/>
        <v>3.024</v>
      </c>
      <c r="R1804" t="s">
        <v>73</v>
      </c>
      <c r="S1804">
        <v>2037</v>
      </c>
      <c r="T1804" s="17">
        <v>2.7669999999999999</v>
      </c>
      <c r="U1804" s="17">
        <v>2.8879999999999999</v>
      </c>
      <c r="V1804" s="17">
        <v>3.024</v>
      </c>
    </row>
    <row r="1805" spans="6:22" x14ac:dyDescent="0.45">
      <c r="F1805" s="17"/>
      <c r="G1805" s="17"/>
      <c r="H1805" s="17"/>
      <c r="I1805" s="17"/>
      <c r="J1805" s="17"/>
      <c r="K1805" s="17"/>
      <c r="L1805" s="17"/>
      <c r="M1805" s="17"/>
      <c r="N1805" s="17"/>
      <c r="O1805" s="18"/>
      <c r="Q1805" s="19">
        <f t="shared" ca="1" si="1798"/>
        <v>3.0710000000000002</v>
      </c>
      <c r="R1805" t="s">
        <v>73</v>
      </c>
      <c r="S1805">
        <v>2038</v>
      </c>
      <c r="T1805" s="17">
        <v>2.7890000000000001</v>
      </c>
      <c r="U1805" s="17">
        <v>2.92</v>
      </c>
      <c r="V1805" s="17">
        <v>3.0710000000000002</v>
      </c>
    </row>
    <row r="1806" spans="6:22" x14ac:dyDescent="0.45">
      <c r="F1806" s="17"/>
      <c r="G1806" s="17"/>
      <c r="H1806" s="17"/>
      <c r="I1806" s="17"/>
      <c r="J1806" s="17"/>
      <c r="K1806" s="17"/>
      <c r="L1806" s="17"/>
      <c r="M1806" s="17"/>
      <c r="N1806" s="17"/>
      <c r="O1806" s="18"/>
      <c r="Q1806" s="19">
        <f t="shared" ref="Q1806:Q1869" ca="1" si="1799">OFFSET(S1806,0,MATCH($Q$3,$T$4:$V$4,0))</f>
        <v>3.1190000000000002</v>
      </c>
      <c r="R1806" t="s">
        <v>73</v>
      </c>
      <c r="S1806">
        <v>2039</v>
      </c>
      <c r="T1806" s="17">
        <v>2.81</v>
      </c>
      <c r="U1806" s="17">
        <v>2.952</v>
      </c>
      <c r="V1806" s="17">
        <v>3.1190000000000002</v>
      </c>
    </row>
    <row r="1807" spans="6:22" x14ac:dyDescent="0.45">
      <c r="F1807" s="17"/>
      <c r="G1807" s="17"/>
      <c r="H1807" s="17"/>
      <c r="I1807" s="17"/>
      <c r="J1807" s="17"/>
      <c r="K1807" s="17"/>
      <c r="L1807" s="17"/>
      <c r="M1807" s="17"/>
      <c r="N1807" s="17"/>
      <c r="O1807" s="18"/>
      <c r="Q1807" s="19">
        <f t="shared" ca="1" si="1799"/>
        <v>3.1659999999999999</v>
      </c>
      <c r="R1807" t="s">
        <v>73</v>
      </c>
      <c r="S1807">
        <v>2040</v>
      </c>
      <c r="T1807" s="17">
        <v>2.831</v>
      </c>
      <c r="U1807" s="17">
        <v>2.9830000000000001</v>
      </c>
      <c r="V1807" s="17">
        <v>3.1659999999999999</v>
      </c>
    </row>
    <row r="1808" spans="6:22" x14ac:dyDescent="0.45">
      <c r="F1808" s="17"/>
      <c r="G1808" s="17"/>
      <c r="H1808" s="17"/>
      <c r="I1808" s="17"/>
      <c r="J1808" s="17"/>
      <c r="K1808" s="17"/>
      <c r="L1808" s="17"/>
      <c r="M1808" s="17"/>
      <c r="N1808" s="17"/>
      <c r="O1808" s="18"/>
      <c r="Q1808" s="19">
        <f t="shared" ca="1" si="1799"/>
        <v>3.2130000000000001</v>
      </c>
      <c r="R1808" t="s">
        <v>73</v>
      </c>
      <c r="S1808">
        <v>2041</v>
      </c>
      <c r="T1808" s="17">
        <v>2.851</v>
      </c>
      <c r="U1808" s="17">
        <v>3.0139999999999998</v>
      </c>
      <c r="V1808" s="17">
        <v>3.2130000000000001</v>
      </c>
    </row>
    <row r="1809" spans="6:22" x14ac:dyDescent="0.45">
      <c r="F1809" s="17"/>
      <c r="G1809" s="17"/>
      <c r="H1809" s="17"/>
      <c r="I1809" s="17"/>
      <c r="J1809" s="17"/>
      <c r="K1809" s="17"/>
      <c r="L1809" s="17"/>
      <c r="M1809" s="17"/>
      <c r="N1809" s="17"/>
      <c r="O1809" s="18"/>
      <c r="Q1809" s="19">
        <f t="shared" ca="1" si="1799"/>
        <v>3.2610000000000001</v>
      </c>
      <c r="R1809" t="s">
        <v>73</v>
      </c>
      <c r="S1809">
        <v>2042</v>
      </c>
      <c r="T1809" s="17">
        <v>2.8690000000000002</v>
      </c>
      <c r="U1809" s="17">
        <v>3.0449999999999999</v>
      </c>
      <c r="V1809" s="17">
        <v>3.2610000000000001</v>
      </c>
    </row>
    <row r="1810" spans="6:22" x14ac:dyDescent="0.45">
      <c r="F1810" s="17"/>
      <c r="G1810" s="17"/>
      <c r="H1810" s="17"/>
      <c r="I1810" s="17"/>
      <c r="J1810" s="17"/>
      <c r="K1810" s="17"/>
      <c r="L1810" s="17"/>
      <c r="M1810" s="17"/>
      <c r="N1810" s="17"/>
      <c r="O1810" s="18"/>
      <c r="Q1810" s="19">
        <f t="shared" ca="1" si="1799"/>
        <v>3.3079999999999998</v>
      </c>
      <c r="R1810" t="s">
        <v>73</v>
      </c>
      <c r="S1810">
        <v>2043</v>
      </c>
      <c r="T1810" s="17">
        <v>2.8879999999999999</v>
      </c>
      <c r="U1810" s="17">
        <v>3.0750000000000002</v>
      </c>
      <c r="V1810" s="17">
        <v>3.3079999999999998</v>
      </c>
    </row>
    <row r="1811" spans="6:22" x14ac:dyDescent="0.45">
      <c r="F1811" s="17"/>
      <c r="G1811" s="17"/>
      <c r="H1811" s="17"/>
      <c r="I1811" s="17"/>
      <c r="J1811" s="17"/>
      <c r="K1811" s="17"/>
      <c r="L1811" s="17"/>
      <c r="M1811" s="17"/>
      <c r="N1811" s="17"/>
      <c r="O1811" s="18"/>
      <c r="Q1811" s="19">
        <f t="shared" ca="1" si="1799"/>
        <v>3.355</v>
      </c>
      <c r="R1811" t="s">
        <v>73</v>
      </c>
      <c r="S1811">
        <v>2044</v>
      </c>
      <c r="T1811" s="17">
        <v>2.9049999999999998</v>
      </c>
      <c r="U1811" s="17">
        <v>3.1040000000000001</v>
      </c>
      <c r="V1811" s="17">
        <v>3.355</v>
      </c>
    </row>
    <row r="1812" spans="6:22" x14ac:dyDescent="0.45">
      <c r="F1812" s="17"/>
      <c r="G1812" s="17"/>
      <c r="H1812" s="17"/>
      <c r="I1812" s="17"/>
      <c r="J1812" s="17"/>
      <c r="K1812" s="17"/>
      <c r="L1812" s="17"/>
      <c r="M1812" s="17"/>
      <c r="N1812" s="17"/>
      <c r="O1812" s="18"/>
      <c r="Q1812" s="19">
        <f t="shared" ca="1" si="1799"/>
        <v>3.403</v>
      </c>
      <c r="R1812" t="s">
        <v>73</v>
      </c>
      <c r="S1812">
        <v>2045</v>
      </c>
      <c r="T1812" s="17">
        <v>2.9220000000000002</v>
      </c>
      <c r="U1812" s="17">
        <v>3.1339999999999999</v>
      </c>
      <c r="V1812" s="17">
        <v>3.403</v>
      </c>
    </row>
    <row r="1813" spans="6:22" x14ac:dyDescent="0.45">
      <c r="F1813" s="17"/>
      <c r="G1813" s="17"/>
      <c r="H1813" s="17"/>
      <c r="I1813" s="17"/>
      <c r="J1813" s="17"/>
      <c r="K1813" s="17"/>
      <c r="L1813" s="17"/>
      <c r="M1813" s="17"/>
      <c r="N1813" s="17"/>
      <c r="O1813" s="18"/>
      <c r="Q1813" s="19">
        <f t="shared" ca="1" si="1799"/>
        <v>3.4510000000000001</v>
      </c>
      <c r="R1813" t="s">
        <v>73</v>
      </c>
      <c r="S1813">
        <v>2046</v>
      </c>
      <c r="T1813" s="17">
        <v>2.9390000000000001</v>
      </c>
      <c r="U1813" s="17">
        <v>3.1629999999999998</v>
      </c>
      <c r="V1813" s="17">
        <v>3.4510000000000001</v>
      </c>
    </row>
    <row r="1814" spans="6:22" x14ac:dyDescent="0.45">
      <c r="F1814" s="17"/>
      <c r="G1814" s="17"/>
      <c r="H1814" s="17"/>
      <c r="I1814" s="17"/>
      <c r="J1814" s="17"/>
      <c r="K1814" s="17"/>
      <c r="L1814" s="17"/>
      <c r="M1814" s="17"/>
      <c r="N1814" s="17"/>
      <c r="O1814" s="18"/>
      <c r="Q1814" s="19">
        <f t="shared" ca="1" si="1799"/>
        <v>3.4990000000000001</v>
      </c>
      <c r="R1814" t="s">
        <v>73</v>
      </c>
      <c r="S1814">
        <v>2047</v>
      </c>
      <c r="T1814" s="17">
        <v>2.9550000000000001</v>
      </c>
      <c r="U1814" s="17">
        <v>3.1909999999999998</v>
      </c>
      <c r="V1814" s="17">
        <v>3.4990000000000001</v>
      </c>
    </row>
    <row r="1815" spans="6:22" x14ac:dyDescent="0.45">
      <c r="F1815" s="17"/>
      <c r="G1815" s="17"/>
      <c r="H1815" s="17"/>
      <c r="I1815" s="17"/>
      <c r="J1815" s="17"/>
      <c r="K1815" s="17"/>
      <c r="L1815" s="17"/>
      <c r="M1815" s="17"/>
      <c r="N1815" s="17"/>
      <c r="O1815" s="18"/>
      <c r="Q1815" s="19">
        <f t="shared" ca="1" si="1799"/>
        <v>3.5470000000000002</v>
      </c>
      <c r="R1815" t="s">
        <v>73</v>
      </c>
      <c r="S1815">
        <v>2048</v>
      </c>
      <c r="T1815" s="17">
        <v>2.97</v>
      </c>
      <c r="U1815" s="17">
        <v>3.2189999999999999</v>
      </c>
      <c r="V1815" s="17">
        <v>3.5470000000000002</v>
      </c>
    </row>
    <row r="1816" spans="6:22" x14ac:dyDescent="0.45">
      <c r="F1816" s="17"/>
      <c r="G1816" s="17"/>
      <c r="H1816" s="17"/>
      <c r="I1816" s="17"/>
      <c r="J1816" s="17"/>
      <c r="K1816" s="17"/>
      <c r="L1816" s="17"/>
      <c r="M1816" s="17"/>
      <c r="N1816" s="17"/>
      <c r="O1816" s="18"/>
      <c r="Q1816" s="19">
        <f t="shared" ca="1" si="1799"/>
        <v>3.5950000000000002</v>
      </c>
      <c r="R1816" t="s">
        <v>73</v>
      </c>
      <c r="S1816">
        <v>2049</v>
      </c>
      <c r="T1816" s="17">
        <v>2.9849999999999999</v>
      </c>
      <c r="U1816" s="17">
        <v>3.2469999999999999</v>
      </c>
      <c r="V1816" s="17">
        <v>3.5950000000000002</v>
      </c>
    </row>
    <row r="1817" spans="6:22" x14ac:dyDescent="0.45">
      <c r="F1817" s="17"/>
      <c r="G1817" s="17"/>
      <c r="H1817" s="17"/>
      <c r="I1817" s="17"/>
      <c r="J1817" s="17"/>
      <c r="K1817" s="17"/>
      <c r="L1817" s="17"/>
      <c r="M1817" s="17"/>
      <c r="N1817" s="17"/>
      <c r="O1817" s="18"/>
      <c r="Q1817" s="19">
        <f t="shared" ca="1" si="1799"/>
        <v>3.6429999999999998</v>
      </c>
      <c r="R1817" t="s">
        <v>73</v>
      </c>
      <c r="S1817">
        <v>2050</v>
      </c>
      <c r="T1817" s="17">
        <v>3</v>
      </c>
      <c r="U1817" s="17">
        <v>3.274</v>
      </c>
      <c r="V1817" s="17">
        <v>3.6429999999999998</v>
      </c>
    </row>
    <row r="1818" spans="6:22" x14ac:dyDescent="0.45">
      <c r="F1818" s="17"/>
      <c r="G1818" s="17"/>
      <c r="H1818" s="17"/>
      <c r="I1818" s="17"/>
      <c r="J1818" s="17"/>
      <c r="K1818" s="17"/>
      <c r="L1818" s="17"/>
      <c r="M1818" s="17"/>
      <c r="N1818" s="17"/>
      <c r="O1818" s="18"/>
      <c r="Q1818" s="19">
        <f t="shared" ca="1" si="1799"/>
        <v>3.6909999999999998</v>
      </c>
      <c r="R1818" t="s">
        <v>73</v>
      </c>
      <c r="S1818">
        <v>2051</v>
      </c>
      <c r="T1818" s="17">
        <v>3.0139999999999998</v>
      </c>
      <c r="U1818" s="17">
        <v>3.3010000000000002</v>
      </c>
      <c r="V1818" s="17">
        <v>3.6909999999999998</v>
      </c>
    </row>
    <row r="1819" spans="6:22" x14ac:dyDescent="0.45">
      <c r="F1819" s="17"/>
      <c r="G1819" s="17"/>
      <c r="H1819" s="17"/>
      <c r="I1819" s="17"/>
      <c r="J1819" s="17"/>
      <c r="K1819" s="17"/>
      <c r="L1819" s="17"/>
      <c r="M1819" s="17"/>
      <c r="N1819" s="17"/>
      <c r="O1819" s="18"/>
      <c r="Q1819" s="19">
        <f t="shared" ca="1" si="1799"/>
        <v>3.738</v>
      </c>
      <c r="R1819" t="s">
        <v>73</v>
      </c>
      <c r="S1819">
        <v>2052</v>
      </c>
      <c r="T1819" s="17">
        <v>3.028</v>
      </c>
      <c r="U1819" s="17">
        <v>3.3279999999999998</v>
      </c>
      <c r="V1819" s="17">
        <v>3.738</v>
      </c>
    </row>
    <row r="1820" spans="6:22" x14ac:dyDescent="0.45">
      <c r="F1820" s="17"/>
      <c r="G1820" s="17"/>
      <c r="H1820" s="17"/>
      <c r="I1820" s="17"/>
      <c r="J1820" s="17"/>
      <c r="K1820" s="17"/>
      <c r="L1820" s="17"/>
      <c r="M1820" s="17"/>
      <c r="N1820" s="17"/>
      <c r="O1820" s="18"/>
      <c r="Q1820" s="19">
        <f t="shared" ca="1" si="1799"/>
        <v>3.786</v>
      </c>
      <c r="R1820" t="s">
        <v>73</v>
      </c>
      <c r="S1820">
        <v>2053</v>
      </c>
      <c r="T1820" s="17">
        <v>3.0419999999999998</v>
      </c>
      <c r="U1820" s="17">
        <v>3.3540000000000001</v>
      </c>
      <c r="V1820" s="17">
        <v>3.786</v>
      </c>
    </row>
    <row r="1821" spans="6:22" x14ac:dyDescent="0.45">
      <c r="F1821" s="17"/>
      <c r="G1821" s="17"/>
      <c r="H1821" s="17"/>
      <c r="I1821" s="17"/>
      <c r="J1821" s="17"/>
      <c r="K1821" s="17"/>
      <c r="L1821" s="17"/>
      <c r="M1821" s="17"/>
      <c r="N1821" s="17"/>
      <c r="O1821" s="18"/>
      <c r="Q1821" s="19">
        <f t="shared" ca="1" si="1799"/>
        <v>3.8330000000000002</v>
      </c>
      <c r="R1821" t="s">
        <v>73</v>
      </c>
      <c r="S1821">
        <v>2054</v>
      </c>
      <c r="T1821" s="17">
        <v>3.0550000000000002</v>
      </c>
      <c r="U1821" s="17">
        <v>3.38</v>
      </c>
      <c r="V1821" s="17">
        <v>3.8330000000000002</v>
      </c>
    </row>
    <row r="1822" spans="6:22" x14ac:dyDescent="0.45">
      <c r="F1822" s="17"/>
      <c r="G1822" s="17"/>
      <c r="H1822" s="17"/>
      <c r="I1822" s="17"/>
      <c r="J1822" s="17"/>
      <c r="K1822" s="17"/>
      <c r="L1822" s="17"/>
      <c r="M1822" s="17"/>
      <c r="N1822" s="17"/>
      <c r="O1822" s="18"/>
      <c r="Q1822" s="19">
        <f t="shared" ca="1" si="1799"/>
        <v>3.8809999999999998</v>
      </c>
      <c r="R1822" t="s">
        <v>73</v>
      </c>
      <c r="S1822">
        <v>2055</v>
      </c>
      <c r="T1822" s="17">
        <v>3.0680000000000001</v>
      </c>
      <c r="U1822" s="17">
        <v>3.4049999999999998</v>
      </c>
      <c r="V1822" s="17">
        <v>3.8809999999999998</v>
      </c>
    </row>
    <row r="1823" spans="6:22" x14ac:dyDescent="0.45">
      <c r="F1823" s="17"/>
      <c r="G1823" s="17"/>
      <c r="H1823" s="17"/>
      <c r="I1823" s="17"/>
      <c r="J1823" s="17"/>
      <c r="K1823" s="17"/>
      <c r="L1823" s="17"/>
      <c r="M1823" s="17"/>
      <c r="N1823" s="17"/>
      <c r="O1823" s="18"/>
      <c r="Q1823" s="19">
        <f t="shared" ca="1" si="1799"/>
        <v>3.9279999999999999</v>
      </c>
      <c r="R1823" t="s">
        <v>73</v>
      </c>
      <c r="S1823">
        <v>2056</v>
      </c>
      <c r="T1823" s="17">
        <v>3.0790000000000002</v>
      </c>
      <c r="U1823" s="17">
        <v>3.4289999999999998</v>
      </c>
      <c r="V1823" s="17">
        <v>3.9279999999999999</v>
      </c>
    </row>
    <row r="1824" spans="6:22" x14ac:dyDescent="0.45">
      <c r="F1824" s="17"/>
      <c r="G1824" s="17"/>
      <c r="H1824" s="17"/>
      <c r="I1824" s="17"/>
      <c r="J1824" s="17"/>
      <c r="K1824" s="17"/>
      <c r="L1824" s="17"/>
      <c r="M1824" s="17"/>
      <c r="N1824" s="17"/>
      <c r="O1824" s="18"/>
      <c r="Q1824" s="19">
        <f t="shared" ca="1" si="1799"/>
        <v>3.976</v>
      </c>
      <c r="R1824" t="s">
        <v>73</v>
      </c>
      <c r="S1824">
        <v>2057</v>
      </c>
      <c r="T1824" s="17">
        <v>3.0910000000000002</v>
      </c>
      <c r="U1824" s="17">
        <v>3.452</v>
      </c>
      <c r="V1824" s="17">
        <v>3.976</v>
      </c>
    </row>
    <row r="1825" spans="6:22" x14ac:dyDescent="0.45">
      <c r="F1825" s="17"/>
      <c r="G1825" s="17"/>
      <c r="H1825" s="17"/>
      <c r="I1825" s="17"/>
      <c r="J1825" s="17"/>
      <c r="K1825" s="17"/>
      <c r="L1825" s="17"/>
      <c r="M1825" s="17"/>
      <c r="N1825" s="17"/>
      <c r="O1825" s="18"/>
      <c r="Q1825" s="19">
        <f t="shared" ca="1" si="1799"/>
        <v>4.0229999999999997</v>
      </c>
      <c r="R1825" t="s">
        <v>73</v>
      </c>
      <c r="S1825">
        <v>2058</v>
      </c>
      <c r="T1825" s="17">
        <v>3.1019999999999999</v>
      </c>
      <c r="U1825" s="17">
        <v>3.4750000000000001</v>
      </c>
      <c r="V1825" s="17">
        <v>4.0229999999999997</v>
      </c>
    </row>
    <row r="1826" spans="6:22" x14ac:dyDescent="0.45">
      <c r="F1826" s="17"/>
      <c r="G1826" s="17"/>
      <c r="H1826" s="17"/>
      <c r="I1826" s="17"/>
      <c r="J1826" s="17"/>
      <c r="K1826" s="17"/>
      <c r="L1826" s="17"/>
      <c r="M1826" s="17"/>
      <c r="N1826" s="17"/>
      <c r="O1826" s="18"/>
      <c r="Q1826" s="19">
        <f t="shared" ca="1" si="1799"/>
        <v>4.0709999999999997</v>
      </c>
      <c r="R1826" t="s">
        <v>73</v>
      </c>
      <c r="S1826">
        <v>2059</v>
      </c>
      <c r="T1826" s="17">
        <v>3.113</v>
      </c>
      <c r="U1826" s="17">
        <v>3.4980000000000002</v>
      </c>
      <c r="V1826" s="17">
        <v>4.0709999999999997</v>
      </c>
    </row>
    <row r="1827" spans="6:22" x14ac:dyDescent="0.45">
      <c r="F1827" s="17"/>
      <c r="G1827" s="17"/>
      <c r="H1827" s="17"/>
      <c r="I1827" s="17"/>
      <c r="J1827" s="17"/>
      <c r="K1827" s="17"/>
      <c r="L1827" s="17"/>
      <c r="M1827" s="17"/>
      <c r="N1827" s="17"/>
      <c r="O1827" s="18"/>
      <c r="Q1827" s="19">
        <f t="shared" ca="1" si="1799"/>
        <v>4.1180000000000003</v>
      </c>
      <c r="R1827" t="s">
        <v>73</v>
      </c>
      <c r="S1827">
        <v>2060</v>
      </c>
      <c r="T1827" s="17">
        <v>3.1240000000000001</v>
      </c>
      <c r="U1827" s="17">
        <v>3.52</v>
      </c>
      <c r="V1827" s="17">
        <v>4.1180000000000003</v>
      </c>
    </row>
    <row r="1828" spans="6:22" x14ac:dyDescent="0.45">
      <c r="F1828" s="17"/>
      <c r="G1828" s="17"/>
      <c r="H1828" s="17"/>
      <c r="I1828" s="17"/>
      <c r="J1828" s="17"/>
      <c r="K1828" s="17"/>
      <c r="L1828" s="17"/>
      <c r="M1828" s="17"/>
      <c r="N1828" s="17"/>
      <c r="O1828" s="18"/>
      <c r="Q1828" s="19">
        <f t="shared" ca="1" si="1799"/>
        <v>4.165</v>
      </c>
      <c r="R1828" t="s">
        <v>73</v>
      </c>
      <c r="S1828">
        <v>2061</v>
      </c>
      <c r="T1828" s="17">
        <v>3.1360000000000001</v>
      </c>
      <c r="U1828" s="17">
        <v>3.5409999999999999</v>
      </c>
      <c r="V1828" s="17">
        <v>4.165</v>
      </c>
    </row>
    <row r="1829" spans="6:22" x14ac:dyDescent="0.45">
      <c r="F1829" s="17"/>
      <c r="G1829" s="17"/>
      <c r="H1829" s="17"/>
      <c r="I1829" s="17"/>
      <c r="J1829" s="17"/>
      <c r="K1829" s="17"/>
      <c r="L1829" s="17"/>
      <c r="M1829" s="17"/>
      <c r="N1829" s="17"/>
      <c r="O1829" s="18"/>
      <c r="Q1829" s="19">
        <f t="shared" ca="1" si="1799"/>
        <v>4.2119999999999997</v>
      </c>
      <c r="R1829" t="s">
        <v>73</v>
      </c>
      <c r="S1829">
        <v>2062</v>
      </c>
      <c r="T1829" s="17">
        <v>3.1480000000000001</v>
      </c>
      <c r="U1829" s="17">
        <v>3.5619999999999998</v>
      </c>
      <c r="V1829" s="17">
        <v>4.2119999999999997</v>
      </c>
    </row>
    <row r="1830" spans="6:22" x14ac:dyDescent="0.45">
      <c r="F1830" s="17"/>
      <c r="G1830" s="17"/>
      <c r="H1830" s="17"/>
      <c r="I1830" s="17"/>
      <c r="J1830" s="17"/>
      <c r="K1830" s="17"/>
      <c r="L1830" s="17"/>
      <c r="M1830" s="17"/>
      <c r="N1830" s="17"/>
      <c r="O1830" s="18"/>
      <c r="Q1830" s="19">
        <f t="shared" ca="1" si="1799"/>
        <v>4.26</v>
      </c>
      <c r="R1830" t="s">
        <v>73</v>
      </c>
      <c r="S1830">
        <v>2063</v>
      </c>
      <c r="T1830" s="17">
        <v>3.16</v>
      </c>
      <c r="U1830" s="17">
        <v>3.5830000000000002</v>
      </c>
      <c r="V1830" s="17">
        <v>4.26</v>
      </c>
    </row>
    <row r="1831" spans="6:22" x14ac:dyDescent="0.45">
      <c r="F1831" s="17"/>
      <c r="G1831" s="17"/>
      <c r="H1831" s="17"/>
      <c r="I1831" s="17"/>
      <c r="J1831" s="17"/>
      <c r="K1831" s="17"/>
      <c r="L1831" s="17"/>
      <c r="M1831" s="17"/>
      <c r="N1831" s="17"/>
      <c r="O1831" s="18"/>
      <c r="Q1831" s="19">
        <f t="shared" ca="1" si="1799"/>
        <v>4.3070000000000004</v>
      </c>
      <c r="R1831" t="s">
        <v>73</v>
      </c>
      <c r="S1831">
        <v>2064</v>
      </c>
      <c r="T1831" s="17">
        <v>3.1709999999999998</v>
      </c>
      <c r="U1831" s="17">
        <v>3.6040000000000001</v>
      </c>
      <c r="V1831" s="17">
        <v>4.3070000000000004</v>
      </c>
    </row>
    <row r="1832" spans="6:22" x14ac:dyDescent="0.45">
      <c r="F1832" s="17"/>
      <c r="G1832" s="17"/>
      <c r="H1832" s="17"/>
      <c r="I1832" s="17"/>
      <c r="J1832" s="17"/>
      <c r="K1832" s="17"/>
      <c r="L1832" s="17"/>
      <c r="M1832" s="17"/>
      <c r="N1832" s="17"/>
      <c r="O1832" s="18"/>
      <c r="Q1832" s="19">
        <f t="shared" ca="1" si="1799"/>
        <v>4.3550000000000004</v>
      </c>
      <c r="R1832" t="s">
        <v>73</v>
      </c>
      <c r="S1832">
        <v>2065</v>
      </c>
      <c r="T1832" s="17">
        <v>3.1829999999999998</v>
      </c>
      <c r="U1832" s="17">
        <v>3.625</v>
      </c>
      <c r="V1832" s="17">
        <v>4.3550000000000004</v>
      </c>
    </row>
    <row r="1833" spans="6:22" x14ac:dyDescent="0.45">
      <c r="F1833" s="17"/>
      <c r="G1833" s="17"/>
      <c r="H1833" s="17"/>
      <c r="I1833" s="17"/>
      <c r="J1833" s="17"/>
      <c r="K1833" s="17"/>
      <c r="L1833" s="17"/>
      <c r="M1833" s="17"/>
      <c r="N1833" s="17"/>
      <c r="O1833" s="18"/>
      <c r="Q1833" s="19">
        <f t="shared" ca="1" si="1799"/>
        <v>4.4029999999999996</v>
      </c>
      <c r="R1833" t="s">
        <v>73</v>
      </c>
      <c r="S1833">
        <v>2066</v>
      </c>
      <c r="T1833" s="17">
        <v>3.1949999999999998</v>
      </c>
      <c r="U1833" s="17">
        <v>3.645</v>
      </c>
      <c r="V1833" s="17">
        <v>4.4029999999999996</v>
      </c>
    </row>
    <row r="1834" spans="6:22" x14ac:dyDescent="0.45">
      <c r="F1834" s="17"/>
      <c r="G1834" s="17"/>
      <c r="H1834" s="17"/>
      <c r="I1834" s="17"/>
      <c r="J1834" s="17"/>
      <c r="K1834" s="17"/>
      <c r="L1834" s="17"/>
      <c r="M1834" s="17"/>
      <c r="N1834" s="17"/>
      <c r="O1834" s="18"/>
      <c r="Q1834" s="19">
        <f t="shared" ca="1" si="1799"/>
        <v>4.4509999999999996</v>
      </c>
      <c r="R1834" t="s">
        <v>73</v>
      </c>
      <c r="S1834">
        <v>2067</v>
      </c>
      <c r="T1834" s="17">
        <v>3.206</v>
      </c>
      <c r="U1834" s="17">
        <v>3.6659999999999999</v>
      </c>
      <c r="V1834" s="17">
        <v>4.4509999999999996</v>
      </c>
    </row>
    <row r="1835" spans="6:22" x14ac:dyDescent="0.45">
      <c r="F1835" s="17"/>
      <c r="G1835" s="17"/>
      <c r="H1835" s="17"/>
      <c r="I1835" s="17"/>
      <c r="J1835" s="17"/>
      <c r="K1835" s="17"/>
      <c r="L1835" s="17"/>
      <c r="M1835" s="17"/>
      <c r="N1835" s="17"/>
      <c r="O1835" s="18"/>
      <c r="Q1835" s="19">
        <f t="shared" ca="1" si="1799"/>
        <v>4.4980000000000002</v>
      </c>
      <c r="R1835" t="s">
        <v>73</v>
      </c>
      <c r="S1835">
        <v>2068</v>
      </c>
      <c r="T1835" s="17">
        <v>3.2170000000000001</v>
      </c>
      <c r="U1835" s="17">
        <v>3.6859999999999999</v>
      </c>
      <c r="V1835" s="17">
        <v>4.4980000000000002</v>
      </c>
    </row>
    <row r="1836" spans="6:22" x14ac:dyDescent="0.45">
      <c r="F1836" s="17"/>
      <c r="G1836" s="17"/>
      <c r="H1836" s="17"/>
      <c r="I1836" s="17"/>
      <c r="J1836" s="17"/>
      <c r="K1836" s="17"/>
      <c r="L1836" s="17"/>
      <c r="M1836" s="17"/>
      <c r="N1836" s="17"/>
      <c r="O1836" s="18"/>
      <c r="Q1836" s="19">
        <f t="shared" ca="1" si="1799"/>
        <v>4.5460000000000003</v>
      </c>
      <c r="R1836" t="s">
        <v>73</v>
      </c>
      <c r="S1836">
        <v>2069</v>
      </c>
      <c r="T1836" s="17">
        <v>3.2280000000000002</v>
      </c>
      <c r="U1836" s="17">
        <v>3.706</v>
      </c>
      <c r="V1836" s="17">
        <v>4.5460000000000003</v>
      </c>
    </row>
    <row r="1837" spans="6:22" x14ac:dyDescent="0.45">
      <c r="F1837" s="17"/>
      <c r="G1837" s="17"/>
      <c r="H1837" s="17"/>
      <c r="I1837" s="17"/>
      <c r="J1837" s="17"/>
      <c r="K1837" s="17"/>
      <c r="L1837" s="17"/>
      <c r="M1837" s="17"/>
      <c r="N1837" s="17"/>
      <c r="O1837" s="18"/>
      <c r="Q1837" s="19">
        <f t="shared" ca="1" si="1799"/>
        <v>4.593</v>
      </c>
      <c r="R1837" t="s">
        <v>73</v>
      </c>
      <c r="S1837">
        <v>2070</v>
      </c>
      <c r="T1837" s="17">
        <v>3.24</v>
      </c>
      <c r="U1837" s="17">
        <v>3.726</v>
      </c>
      <c r="V1837" s="17">
        <v>4.593</v>
      </c>
    </row>
    <row r="1838" spans="6:22" x14ac:dyDescent="0.45">
      <c r="F1838" s="17"/>
      <c r="G1838" s="17"/>
      <c r="H1838" s="17"/>
      <c r="I1838" s="17"/>
      <c r="J1838" s="17"/>
      <c r="K1838" s="17"/>
      <c r="L1838" s="17"/>
      <c r="M1838" s="17"/>
      <c r="N1838" s="17"/>
      <c r="O1838" s="18"/>
      <c r="Q1838" s="19">
        <f t="shared" ca="1" si="1799"/>
        <v>4.6390000000000002</v>
      </c>
      <c r="R1838" t="s">
        <v>73</v>
      </c>
      <c r="S1838">
        <v>2071</v>
      </c>
      <c r="T1838" s="17">
        <v>3.2509999999999999</v>
      </c>
      <c r="U1838" s="17">
        <v>3.746</v>
      </c>
      <c r="V1838" s="17">
        <v>4.6390000000000002</v>
      </c>
    </row>
    <row r="1839" spans="6:22" x14ac:dyDescent="0.45">
      <c r="F1839" s="17"/>
      <c r="G1839" s="17"/>
      <c r="H1839" s="17"/>
      <c r="I1839" s="17"/>
      <c r="J1839" s="17"/>
      <c r="K1839" s="17"/>
      <c r="L1839" s="17"/>
      <c r="M1839" s="17"/>
      <c r="N1839" s="17"/>
      <c r="O1839" s="18"/>
      <c r="Q1839" s="19">
        <f t="shared" ca="1" si="1799"/>
        <v>4.6840000000000002</v>
      </c>
      <c r="R1839" t="s">
        <v>73</v>
      </c>
      <c r="S1839">
        <v>2072</v>
      </c>
      <c r="T1839" s="17">
        <v>3.2629999999999999</v>
      </c>
      <c r="U1839" s="17">
        <v>3.7650000000000001</v>
      </c>
      <c r="V1839" s="17">
        <v>4.6840000000000002</v>
      </c>
    </row>
    <row r="1840" spans="6:22" x14ac:dyDescent="0.45">
      <c r="F1840" s="17"/>
      <c r="G1840" s="17"/>
      <c r="H1840" s="17"/>
      <c r="I1840" s="17"/>
      <c r="J1840" s="17"/>
      <c r="K1840" s="17"/>
      <c r="L1840" s="17"/>
      <c r="M1840" s="17"/>
      <c r="N1840" s="17"/>
      <c r="O1840" s="18"/>
      <c r="Q1840" s="19">
        <f t="shared" ca="1" si="1799"/>
        <v>4.7290000000000001</v>
      </c>
      <c r="R1840" t="s">
        <v>73</v>
      </c>
      <c r="S1840">
        <v>2073</v>
      </c>
      <c r="T1840" s="17">
        <v>3.2759999999999998</v>
      </c>
      <c r="U1840" s="17">
        <v>3.7829999999999999</v>
      </c>
      <c r="V1840" s="17">
        <v>4.7290000000000001</v>
      </c>
    </row>
    <row r="1841" spans="6:22" x14ac:dyDescent="0.45">
      <c r="F1841" s="17"/>
      <c r="G1841" s="17"/>
      <c r="H1841" s="17"/>
      <c r="I1841" s="17"/>
      <c r="J1841" s="17"/>
      <c r="K1841" s="17"/>
      <c r="L1841" s="17"/>
      <c r="M1841" s="17"/>
      <c r="N1841" s="17"/>
      <c r="O1841" s="18"/>
      <c r="Q1841" s="19">
        <f t="shared" ca="1" si="1799"/>
        <v>4.7750000000000004</v>
      </c>
      <c r="R1841" t="s">
        <v>73</v>
      </c>
      <c r="S1841">
        <v>2074</v>
      </c>
      <c r="T1841" s="17">
        <v>3.2879999999999998</v>
      </c>
      <c r="U1841" s="17">
        <v>3.8010000000000002</v>
      </c>
      <c r="V1841" s="17">
        <v>4.7750000000000004</v>
      </c>
    </row>
    <row r="1842" spans="6:22" x14ac:dyDescent="0.45">
      <c r="F1842" s="17"/>
      <c r="G1842" s="17"/>
      <c r="H1842" s="17"/>
      <c r="I1842" s="17"/>
      <c r="J1842" s="17"/>
      <c r="K1842" s="17"/>
      <c r="L1842" s="17"/>
      <c r="M1842" s="17"/>
      <c r="N1842" s="17"/>
      <c r="O1842" s="18"/>
      <c r="Q1842" s="19">
        <f t="shared" ca="1" si="1799"/>
        <v>4.82</v>
      </c>
      <c r="R1842" t="s">
        <v>73</v>
      </c>
      <c r="S1842">
        <v>2075</v>
      </c>
      <c r="T1842" s="17">
        <v>3.3</v>
      </c>
      <c r="U1842" s="17">
        <v>3.8180000000000001</v>
      </c>
      <c r="V1842" s="17">
        <v>4.82</v>
      </c>
    </row>
    <row r="1843" spans="6:22" x14ac:dyDescent="0.45">
      <c r="F1843" s="17"/>
      <c r="G1843" s="17"/>
      <c r="H1843" s="17"/>
      <c r="I1843" s="17"/>
      <c r="J1843" s="17"/>
      <c r="K1843" s="17"/>
      <c r="L1843" s="17"/>
      <c r="M1843" s="17"/>
      <c r="N1843" s="17"/>
      <c r="O1843" s="18"/>
      <c r="Q1843" s="19">
        <f t="shared" ca="1" si="1799"/>
        <v>4.8650000000000002</v>
      </c>
      <c r="R1843" t="s">
        <v>73</v>
      </c>
      <c r="S1843">
        <v>2076</v>
      </c>
      <c r="T1843" s="17">
        <v>3.3109999999999999</v>
      </c>
      <c r="U1843" s="17">
        <v>3.835</v>
      </c>
      <c r="V1843" s="17">
        <v>4.8650000000000002</v>
      </c>
    </row>
    <row r="1844" spans="6:22" x14ac:dyDescent="0.45">
      <c r="F1844" s="17"/>
      <c r="G1844" s="17"/>
      <c r="H1844" s="17"/>
      <c r="I1844" s="17"/>
      <c r="J1844" s="17"/>
      <c r="K1844" s="17"/>
      <c r="L1844" s="17"/>
      <c r="M1844" s="17"/>
      <c r="N1844" s="17"/>
      <c r="O1844" s="18"/>
      <c r="Q1844" s="19">
        <f t="shared" ca="1" si="1799"/>
        <v>4.9109999999999996</v>
      </c>
      <c r="R1844" t="s">
        <v>73</v>
      </c>
      <c r="S1844">
        <v>2077</v>
      </c>
      <c r="T1844" s="17">
        <v>3.323</v>
      </c>
      <c r="U1844" s="17">
        <v>3.851</v>
      </c>
      <c r="V1844" s="17">
        <v>4.9109999999999996</v>
      </c>
    </row>
    <row r="1845" spans="6:22" x14ac:dyDescent="0.45">
      <c r="F1845" s="17"/>
      <c r="G1845" s="17"/>
      <c r="H1845" s="17"/>
      <c r="I1845" s="17"/>
      <c r="J1845" s="17"/>
      <c r="K1845" s="17"/>
      <c r="L1845" s="17"/>
      <c r="M1845" s="17"/>
      <c r="N1845" s="17"/>
      <c r="O1845" s="18"/>
      <c r="Q1845" s="19">
        <f t="shared" ca="1" si="1799"/>
        <v>4.9560000000000004</v>
      </c>
      <c r="R1845" t="s">
        <v>73</v>
      </c>
      <c r="S1845">
        <v>2078</v>
      </c>
      <c r="T1845" s="17">
        <v>3.3330000000000002</v>
      </c>
      <c r="U1845" s="17">
        <v>3.8660000000000001</v>
      </c>
      <c r="V1845" s="17">
        <v>4.9560000000000004</v>
      </c>
    </row>
    <row r="1846" spans="6:22" x14ac:dyDescent="0.45">
      <c r="F1846" s="17"/>
      <c r="G1846" s="17"/>
      <c r="H1846" s="17"/>
      <c r="I1846" s="17"/>
      <c r="J1846" s="17"/>
      <c r="K1846" s="17"/>
      <c r="L1846" s="17"/>
      <c r="M1846" s="17"/>
      <c r="N1846" s="17"/>
      <c r="O1846" s="18"/>
      <c r="Q1846" s="19">
        <f t="shared" ca="1" si="1799"/>
        <v>5.0010000000000003</v>
      </c>
      <c r="R1846" t="s">
        <v>73</v>
      </c>
      <c r="S1846">
        <v>2079</v>
      </c>
      <c r="T1846" s="17">
        <v>3.3439999999999999</v>
      </c>
      <c r="U1846" s="17">
        <v>3.88</v>
      </c>
      <c r="V1846" s="17">
        <v>5.0010000000000003</v>
      </c>
    </row>
    <row r="1847" spans="6:22" x14ac:dyDescent="0.45">
      <c r="F1847" s="17"/>
      <c r="G1847" s="17"/>
      <c r="H1847" s="17"/>
      <c r="I1847" s="17"/>
      <c r="J1847" s="17"/>
      <c r="K1847" s="17"/>
      <c r="L1847" s="17"/>
      <c r="M1847" s="17"/>
      <c r="N1847" s="17"/>
      <c r="O1847" s="18"/>
      <c r="Q1847" s="19">
        <f t="shared" ca="1" si="1799"/>
        <v>5.0449999999999999</v>
      </c>
      <c r="R1847" t="s">
        <v>73</v>
      </c>
      <c r="S1847">
        <v>2080</v>
      </c>
      <c r="T1847" s="17">
        <v>3.3540000000000001</v>
      </c>
      <c r="U1847" s="17">
        <v>3.8940000000000001</v>
      </c>
      <c r="V1847" s="17">
        <v>5.0449999999999999</v>
      </c>
    </row>
    <row r="1848" spans="6:22" x14ac:dyDescent="0.45">
      <c r="F1848" s="17"/>
      <c r="G1848" s="17"/>
      <c r="H1848" s="17"/>
      <c r="I1848" s="17"/>
      <c r="J1848" s="17"/>
      <c r="K1848" s="17"/>
      <c r="L1848" s="17"/>
      <c r="M1848" s="17"/>
      <c r="N1848" s="17"/>
      <c r="O1848" s="18"/>
      <c r="Q1848" s="19">
        <f t="shared" ca="1" si="1799"/>
        <v>5.0890000000000004</v>
      </c>
      <c r="R1848" t="s">
        <v>73</v>
      </c>
      <c r="S1848">
        <v>2081</v>
      </c>
      <c r="T1848" s="17">
        <v>3.3650000000000002</v>
      </c>
      <c r="U1848" s="17">
        <v>3.907</v>
      </c>
      <c r="V1848" s="17">
        <v>5.0890000000000004</v>
      </c>
    </row>
    <row r="1849" spans="6:22" x14ac:dyDescent="0.45">
      <c r="F1849" s="17"/>
      <c r="G1849" s="17"/>
      <c r="H1849" s="17"/>
      <c r="I1849" s="17"/>
      <c r="J1849" s="17"/>
      <c r="K1849" s="17"/>
      <c r="L1849" s="17"/>
      <c r="M1849" s="17"/>
      <c r="N1849" s="17"/>
      <c r="O1849" s="18"/>
      <c r="Q1849" s="19">
        <f t="shared" ca="1" si="1799"/>
        <v>5.1319999999999997</v>
      </c>
      <c r="R1849" t="s">
        <v>73</v>
      </c>
      <c r="S1849">
        <v>2082</v>
      </c>
      <c r="T1849" s="17">
        <v>3.3740000000000001</v>
      </c>
      <c r="U1849" s="17">
        <v>3.919</v>
      </c>
      <c r="V1849" s="17">
        <v>5.1319999999999997</v>
      </c>
    </row>
    <row r="1850" spans="6:22" x14ac:dyDescent="0.45">
      <c r="F1850" s="17"/>
      <c r="G1850" s="17"/>
      <c r="H1850" s="17"/>
      <c r="I1850" s="17"/>
      <c r="J1850" s="17"/>
      <c r="K1850" s="17"/>
      <c r="L1850" s="17"/>
      <c r="M1850" s="17"/>
      <c r="N1850" s="17"/>
      <c r="O1850" s="18"/>
      <c r="Q1850" s="19">
        <f t="shared" ca="1" si="1799"/>
        <v>5.1740000000000004</v>
      </c>
      <c r="R1850" t="s">
        <v>73</v>
      </c>
      <c r="S1850">
        <v>2083</v>
      </c>
      <c r="T1850" s="17">
        <v>3.383</v>
      </c>
      <c r="U1850" s="17">
        <v>3.931</v>
      </c>
      <c r="V1850" s="17">
        <v>5.1740000000000004</v>
      </c>
    </row>
    <row r="1851" spans="6:22" x14ac:dyDescent="0.45">
      <c r="F1851" s="17"/>
      <c r="G1851" s="17"/>
      <c r="H1851" s="17"/>
      <c r="I1851" s="17"/>
      <c r="J1851" s="17"/>
      <c r="K1851" s="17"/>
      <c r="L1851" s="17"/>
      <c r="M1851" s="17"/>
      <c r="N1851" s="17"/>
      <c r="O1851" s="18"/>
      <c r="Q1851" s="19">
        <f t="shared" ca="1" si="1799"/>
        <v>5.2160000000000002</v>
      </c>
      <c r="R1851" t="s">
        <v>73</v>
      </c>
      <c r="S1851">
        <v>2084</v>
      </c>
      <c r="T1851" s="17">
        <v>3.3919999999999999</v>
      </c>
      <c r="U1851" s="17">
        <v>3.9409999999999998</v>
      </c>
      <c r="V1851" s="17">
        <v>5.2160000000000002</v>
      </c>
    </row>
    <row r="1852" spans="6:22" x14ac:dyDescent="0.45">
      <c r="F1852" s="17"/>
      <c r="G1852" s="17"/>
      <c r="H1852" s="17"/>
      <c r="I1852" s="17"/>
      <c r="J1852" s="17"/>
      <c r="K1852" s="17"/>
      <c r="L1852" s="17"/>
      <c r="M1852" s="17"/>
      <c r="N1852" s="17"/>
      <c r="O1852" s="18"/>
      <c r="Q1852" s="19">
        <f t="shared" ca="1" si="1799"/>
        <v>5.258</v>
      </c>
      <c r="R1852" t="s">
        <v>73</v>
      </c>
      <c r="S1852">
        <v>2085</v>
      </c>
      <c r="T1852" s="17">
        <v>3.399</v>
      </c>
      <c r="U1852" s="17">
        <v>3.9510000000000001</v>
      </c>
      <c r="V1852" s="17">
        <v>5.258</v>
      </c>
    </row>
    <row r="1853" spans="6:22" x14ac:dyDescent="0.45">
      <c r="F1853" s="17"/>
      <c r="G1853" s="17"/>
      <c r="H1853" s="17"/>
      <c r="I1853" s="17"/>
      <c r="J1853" s="17"/>
      <c r="K1853" s="17"/>
      <c r="L1853" s="17"/>
      <c r="M1853" s="17"/>
      <c r="N1853" s="17"/>
      <c r="O1853" s="18"/>
      <c r="Q1853" s="19">
        <f t="shared" ca="1" si="1799"/>
        <v>5.2990000000000004</v>
      </c>
      <c r="R1853" t="s">
        <v>73</v>
      </c>
      <c r="S1853">
        <v>2086</v>
      </c>
      <c r="T1853" s="17">
        <v>3.4060000000000001</v>
      </c>
      <c r="U1853" s="17">
        <v>3.9590000000000001</v>
      </c>
      <c r="V1853" s="17">
        <v>5.2990000000000004</v>
      </c>
    </row>
    <row r="1854" spans="6:22" x14ac:dyDescent="0.45">
      <c r="F1854" s="17"/>
      <c r="G1854" s="17"/>
      <c r="H1854" s="17"/>
      <c r="I1854" s="17"/>
      <c r="J1854" s="17"/>
      <c r="K1854" s="17"/>
      <c r="L1854" s="17"/>
      <c r="M1854" s="17"/>
      <c r="N1854" s="17"/>
      <c r="O1854" s="18"/>
      <c r="Q1854" s="19">
        <f t="shared" ca="1" si="1799"/>
        <v>5.3410000000000002</v>
      </c>
      <c r="R1854" t="s">
        <v>73</v>
      </c>
      <c r="S1854">
        <v>2087</v>
      </c>
      <c r="T1854" s="17">
        <v>3.411</v>
      </c>
      <c r="U1854" s="17">
        <v>3.9660000000000002</v>
      </c>
      <c r="V1854" s="17">
        <v>5.3410000000000002</v>
      </c>
    </row>
    <row r="1855" spans="6:22" x14ac:dyDescent="0.45">
      <c r="F1855" s="17"/>
      <c r="G1855" s="17"/>
      <c r="H1855" s="17"/>
      <c r="I1855" s="17"/>
      <c r="J1855" s="17"/>
      <c r="K1855" s="17"/>
      <c r="L1855" s="17"/>
      <c r="M1855" s="17"/>
      <c r="N1855" s="17"/>
      <c r="O1855" s="18"/>
      <c r="Q1855" s="19">
        <f t="shared" ca="1" si="1799"/>
        <v>5.3819999999999997</v>
      </c>
      <c r="R1855" t="s">
        <v>73</v>
      </c>
      <c r="S1855">
        <v>2088</v>
      </c>
      <c r="T1855" s="17">
        <v>3.4159999999999999</v>
      </c>
      <c r="U1855" s="17">
        <v>3.9729999999999999</v>
      </c>
      <c r="V1855" s="17">
        <v>5.3819999999999997</v>
      </c>
    </row>
    <row r="1856" spans="6:22" x14ac:dyDescent="0.45">
      <c r="F1856" s="17"/>
      <c r="G1856" s="17"/>
      <c r="H1856" s="17"/>
      <c r="I1856" s="17"/>
      <c r="J1856" s="17"/>
      <c r="K1856" s="17"/>
      <c r="L1856" s="17"/>
      <c r="M1856" s="17"/>
      <c r="N1856" s="17"/>
      <c r="O1856" s="18"/>
      <c r="Q1856" s="19">
        <f t="shared" ca="1" si="1799"/>
        <v>5.4240000000000004</v>
      </c>
      <c r="R1856" t="s">
        <v>73</v>
      </c>
      <c r="S1856">
        <v>2089</v>
      </c>
      <c r="T1856" s="17">
        <v>3.42</v>
      </c>
      <c r="U1856" s="17">
        <v>3.98</v>
      </c>
      <c r="V1856" s="17">
        <v>5.4240000000000004</v>
      </c>
    </row>
    <row r="1857" spans="6:22" x14ac:dyDescent="0.45">
      <c r="F1857" s="17"/>
      <c r="G1857" s="17"/>
      <c r="H1857" s="17"/>
      <c r="I1857" s="17"/>
      <c r="J1857" s="17"/>
      <c r="K1857" s="17"/>
      <c r="L1857" s="17"/>
      <c r="M1857" s="17"/>
      <c r="N1857" s="17"/>
      <c r="O1857" s="18"/>
      <c r="Q1857" s="19">
        <f t="shared" ca="1" si="1799"/>
        <v>5.4660000000000002</v>
      </c>
      <c r="R1857" t="s">
        <v>73</v>
      </c>
      <c r="S1857">
        <v>2090</v>
      </c>
      <c r="T1857" s="17">
        <v>3.423</v>
      </c>
      <c r="U1857" s="17">
        <v>3.9860000000000002</v>
      </c>
      <c r="V1857" s="17">
        <v>5.4660000000000002</v>
      </c>
    </row>
    <row r="1858" spans="6:22" x14ac:dyDescent="0.45">
      <c r="F1858" s="17"/>
      <c r="G1858" s="17"/>
      <c r="H1858" s="17"/>
      <c r="I1858" s="17"/>
      <c r="J1858" s="17"/>
      <c r="K1858" s="17"/>
      <c r="L1858" s="17"/>
      <c r="M1858" s="17"/>
      <c r="N1858" s="17"/>
      <c r="O1858" s="18"/>
      <c r="Q1858" s="19">
        <f t="shared" ca="1" si="1799"/>
        <v>5.508</v>
      </c>
      <c r="R1858" t="s">
        <v>73</v>
      </c>
      <c r="S1858">
        <v>2091</v>
      </c>
      <c r="T1858" s="17">
        <v>3.4260000000000002</v>
      </c>
      <c r="U1858" s="17">
        <v>3.9929999999999999</v>
      </c>
      <c r="V1858" s="17">
        <v>5.508</v>
      </c>
    </row>
    <row r="1859" spans="6:22" x14ac:dyDescent="0.45">
      <c r="F1859" s="17"/>
      <c r="G1859" s="17"/>
      <c r="H1859" s="17"/>
      <c r="I1859" s="17"/>
      <c r="J1859" s="17"/>
      <c r="K1859" s="17"/>
      <c r="L1859" s="17"/>
      <c r="M1859" s="17"/>
      <c r="N1859" s="17"/>
      <c r="O1859" s="18"/>
      <c r="Q1859" s="19">
        <f t="shared" ca="1" si="1799"/>
        <v>5.55</v>
      </c>
      <c r="R1859" t="s">
        <v>73</v>
      </c>
      <c r="S1859">
        <v>2092</v>
      </c>
      <c r="T1859" s="17">
        <v>3.4289999999999998</v>
      </c>
      <c r="U1859" s="17">
        <v>4</v>
      </c>
      <c r="V1859" s="17">
        <v>5.55</v>
      </c>
    </row>
    <row r="1860" spans="6:22" x14ac:dyDescent="0.45">
      <c r="F1860" s="17"/>
      <c r="G1860" s="17"/>
      <c r="H1860" s="17"/>
      <c r="I1860" s="17"/>
      <c r="J1860" s="17"/>
      <c r="K1860" s="17"/>
      <c r="L1860" s="17"/>
      <c r="M1860" s="17"/>
      <c r="N1860" s="17"/>
      <c r="O1860" s="18"/>
      <c r="Q1860" s="19">
        <f t="shared" ca="1" si="1799"/>
        <v>5.593</v>
      </c>
      <c r="R1860" t="s">
        <v>73</v>
      </c>
      <c r="S1860">
        <v>2093</v>
      </c>
      <c r="T1860" s="17">
        <v>3.43</v>
      </c>
      <c r="U1860" s="17">
        <v>4.0069999999999997</v>
      </c>
      <c r="V1860" s="17">
        <v>5.593</v>
      </c>
    </row>
    <row r="1861" spans="6:22" x14ac:dyDescent="0.45">
      <c r="F1861" s="17"/>
      <c r="G1861" s="17"/>
      <c r="H1861" s="17"/>
      <c r="I1861" s="17"/>
      <c r="J1861" s="17"/>
      <c r="K1861" s="17"/>
      <c r="L1861" s="17"/>
      <c r="M1861" s="17"/>
      <c r="N1861" s="17"/>
      <c r="O1861" s="18"/>
      <c r="Q1861" s="19">
        <f t="shared" ca="1" si="1799"/>
        <v>5.6360000000000001</v>
      </c>
      <c r="R1861" t="s">
        <v>73</v>
      </c>
      <c r="S1861">
        <v>2094</v>
      </c>
      <c r="T1861" s="17">
        <v>3.431</v>
      </c>
      <c r="U1861" s="17">
        <v>4.0140000000000002</v>
      </c>
      <c r="V1861" s="17">
        <v>5.6360000000000001</v>
      </c>
    </row>
    <row r="1862" spans="6:22" x14ac:dyDescent="0.45">
      <c r="F1862" s="17"/>
      <c r="G1862" s="17"/>
      <c r="H1862" s="17"/>
      <c r="I1862" s="17"/>
      <c r="J1862" s="17"/>
      <c r="K1862" s="17"/>
      <c r="L1862" s="17"/>
      <c r="M1862" s="17"/>
      <c r="N1862" s="17"/>
      <c r="O1862" s="18"/>
      <c r="Q1862" s="19">
        <f t="shared" ca="1" si="1799"/>
        <v>5.6790000000000003</v>
      </c>
      <c r="R1862" t="s">
        <v>73</v>
      </c>
      <c r="S1862">
        <v>2095</v>
      </c>
      <c r="T1862" s="17">
        <v>3.4319999999999999</v>
      </c>
      <c r="U1862" s="17">
        <v>4.0199999999999996</v>
      </c>
      <c r="V1862" s="17">
        <v>5.6790000000000003</v>
      </c>
    </row>
    <row r="1863" spans="6:22" x14ac:dyDescent="0.45">
      <c r="F1863" s="17"/>
      <c r="G1863" s="17"/>
      <c r="H1863" s="17"/>
      <c r="I1863" s="17"/>
      <c r="J1863" s="17"/>
      <c r="K1863" s="17"/>
      <c r="L1863" s="17"/>
      <c r="M1863" s="17"/>
      <c r="N1863" s="17"/>
      <c r="O1863" s="18"/>
      <c r="Q1863" s="19">
        <f t="shared" ca="1" si="1799"/>
        <v>5.7220000000000004</v>
      </c>
      <c r="R1863" t="s">
        <v>73</v>
      </c>
      <c r="S1863">
        <v>2096</v>
      </c>
      <c r="T1863" s="17">
        <v>3.4319999999999999</v>
      </c>
      <c r="U1863" s="17">
        <v>4.0259999999999998</v>
      </c>
      <c r="V1863" s="17">
        <v>5.7220000000000004</v>
      </c>
    </row>
    <row r="1864" spans="6:22" x14ac:dyDescent="0.45">
      <c r="F1864" s="17"/>
      <c r="G1864" s="17"/>
      <c r="H1864" s="17"/>
      <c r="I1864" s="17"/>
      <c r="J1864" s="17"/>
      <c r="K1864" s="17"/>
      <c r="L1864" s="17"/>
      <c r="M1864" s="17"/>
      <c r="N1864" s="17"/>
      <c r="O1864" s="18"/>
      <c r="Q1864" s="19">
        <f t="shared" ca="1" si="1799"/>
        <v>5.766</v>
      </c>
      <c r="R1864" t="s">
        <v>73</v>
      </c>
      <c r="S1864">
        <v>2097</v>
      </c>
      <c r="T1864" s="17">
        <v>3.43</v>
      </c>
      <c r="U1864" s="17">
        <v>4.0309999999999997</v>
      </c>
      <c r="V1864" s="17">
        <v>5.766</v>
      </c>
    </row>
    <row r="1865" spans="6:22" x14ac:dyDescent="0.45">
      <c r="F1865" s="17"/>
      <c r="G1865" s="17"/>
      <c r="H1865" s="17"/>
      <c r="I1865" s="17"/>
      <c r="J1865" s="17"/>
      <c r="K1865" s="17"/>
      <c r="L1865" s="17"/>
      <c r="M1865" s="17"/>
      <c r="N1865" s="17"/>
      <c r="O1865" s="18"/>
      <c r="Q1865" s="19">
        <f t="shared" ca="1" si="1799"/>
        <v>5.8109999999999999</v>
      </c>
      <c r="R1865" t="s">
        <v>73</v>
      </c>
      <c r="S1865">
        <v>2098</v>
      </c>
      <c r="T1865" s="17">
        <v>3.4289999999999998</v>
      </c>
      <c r="U1865" s="17">
        <v>4.0359999999999996</v>
      </c>
      <c r="V1865" s="17">
        <v>5.8109999999999999</v>
      </c>
    </row>
    <row r="1866" spans="6:22" x14ac:dyDescent="0.45">
      <c r="F1866" s="17"/>
      <c r="G1866" s="17"/>
      <c r="H1866" s="17"/>
      <c r="I1866" s="17"/>
      <c r="J1866" s="17"/>
      <c r="K1866" s="17"/>
      <c r="L1866" s="17"/>
      <c r="M1866" s="17"/>
      <c r="N1866" s="17"/>
      <c r="O1866" s="18"/>
      <c r="Q1866" s="19">
        <f t="shared" ca="1" si="1799"/>
        <v>5.8550000000000004</v>
      </c>
      <c r="R1866" t="s">
        <v>73</v>
      </c>
      <c r="S1866">
        <v>2099</v>
      </c>
      <c r="T1866" s="17">
        <v>3.4260000000000002</v>
      </c>
      <c r="U1866" s="17">
        <v>4.0389999999999997</v>
      </c>
      <c r="V1866" s="17">
        <v>5.8550000000000004</v>
      </c>
    </row>
    <row r="1867" spans="6:22" x14ac:dyDescent="0.45">
      <c r="F1867" s="17"/>
      <c r="G1867" s="17"/>
      <c r="H1867" s="17"/>
      <c r="I1867" s="17"/>
      <c r="J1867" s="17"/>
      <c r="K1867" s="17"/>
      <c r="L1867" s="17"/>
      <c r="M1867" s="17"/>
      <c r="N1867" s="17"/>
      <c r="O1867" s="18"/>
      <c r="Q1867" s="19">
        <f t="shared" ca="1" si="1799"/>
        <v>5.9009999999999998</v>
      </c>
      <c r="R1867" t="s">
        <v>73</v>
      </c>
      <c r="S1867">
        <v>2100</v>
      </c>
      <c r="T1867" s="17">
        <v>3.4220000000000002</v>
      </c>
      <c r="U1867" s="17">
        <v>4.04</v>
      </c>
      <c r="V1867" s="17">
        <v>5.9009999999999998</v>
      </c>
    </row>
    <row r="1868" spans="6:22" x14ac:dyDescent="0.45">
      <c r="F1868" s="17"/>
      <c r="G1868" s="17"/>
      <c r="H1868" s="17"/>
      <c r="I1868" s="17"/>
      <c r="J1868" s="17"/>
      <c r="K1868" s="17"/>
      <c r="L1868" s="17"/>
      <c r="M1868" s="17"/>
      <c r="N1868" s="17"/>
      <c r="O1868" s="18"/>
      <c r="Q1868" s="19">
        <f t="shared" ca="1" si="1799"/>
        <v>0.38</v>
      </c>
      <c r="R1868" t="s">
        <v>74</v>
      </c>
      <c r="S1868">
        <v>2020</v>
      </c>
      <c r="T1868" s="17">
        <v>0.38900000000000001</v>
      </c>
      <c r="U1868" s="17">
        <v>0.38700000000000001</v>
      </c>
      <c r="V1868" s="17">
        <v>0.38</v>
      </c>
    </row>
    <row r="1869" spans="6:22" x14ac:dyDescent="0.45">
      <c r="F1869" s="17"/>
      <c r="G1869" s="17"/>
      <c r="H1869" s="17"/>
      <c r="I1869" s="17"/>
      <c r="J1869" s="17"/>
      <c r="K1869" s="17"/>
      <c r="L1869" s="17"/>
      <c r="M1869" s="17"/>
      <c r="N1869" s="17"/>
      <c r="O1869" s="18"/>
      <c r="Q1869" s="19">
        <f t="shared" ca="1" si="1799"/>
        <v>0.38200000000000001</v>
      </c>
      <c r="R1869" t="s">
        <v>74</v>
      </c>
      <c r="S1869">
        <v>2021</v>
      </c>
      <c r="T1869" s="17">
        <v>0.39200000000000002</v>
      </c>
      <c r="U1869" s="17">
        <v>0.39100000000000001</v>
      </c>
      <c r="V1869" s="17">
        <v>0.38200000000000001</v>
      </c>
    </row>
    <row r="1870" spans="6:22" x14ac:dyDescent="0.45">
      <c r="F1870" s="17"/>
      <c r="G1870" s="17"/>
      <c r="H1870" s="17"/>
      <c r="I1870" s="17"/>
      <c r="J1870" s="17"/>
      <c r="K1870" s="17"/>
      <c r="L1870" s="17"/>
      <c r="M1870" s="17"/>
      <c r="N1870" s="17"/>
      <c r="O1870" s="18"/>
      <c r="Q1870" s="19">
        <f t="shared" ref="Q1870:Q1933" ca="1" si="1800">OFFSET(S1870,0,MATCH($Q$3,$T$4:$V$4,0))</f>
        <v>0.38300000000000001</v>
      </c>
      <c r="R1870" t="s">
        <v>74</v>
      </c>
      <c r="S1870">
        <v>2022</v>
      </c>
      <c r="T1870" s="17">
        <v>0.39500000000000002</v>
      </c>
      <c r="U1870" s="17">
        <v>0.39400000000000002</v>
      </c>
      <c r="V1870" s="17">
        <v>0.38300000000000001</v>
      </c>
    </row>
    <row r="1871" spans="6:22" x14ac:dyDescent="0.45">
      <c r="F1871" s="17"/>
      <c r="G1871" s="17"/>
      <c r="H1871" s="17"/>
      <c r="I1871" s="17"/>
      <c r="J1871" s="17"/>
      <c r="K1871" s="17"/>
      <c r="L1871" s="17"/>
      <c r="M1871" s="17"/>
      <c r="N1871" s="17"/>
      <c r="O1871" s="18"/>
      <c r="Q1871" s="19">
        <f t="shared" ca="1" si="1800"/>
        <v>0.38500000000000001</v>
      </c>
      <c r="R1871" t="s">
        <v>74</v>
      </c>
      <c r="S1871">
        <v>2023</v>
      </c>
      <c r="T1871" s="17">
        <v>0.39900000000000002</v>
      </c>
      <c r="U1871" s="17">
        <v>0.39600000000000002</v>
      </c>
      <c r="V1871" s="17">
        <v>0.38500000000000001</v>
      </c>
    </row>
    <row r="1872" spans="6:22" x14ac:dyDescent="0.45">
      <c r="F1872" s="17"/>
      <c r="G1872" s="17"/>
      <c r="H1872" s="17"/>
      <c r="I1872" s="17"/>
      <c r="J1872" s="17"/>
      <c r="K1872" s="17"/>
      <c r="L1872" s="17"/>
      <c r="M1872" s="17"/>
      <c r="N1872" s="17"/>
      <c r="O1872" s="18"/>
      <c r="Q1872" s="19">
        <f t="shared" ca="1" si="1800"/>
        <v>0.38600000000000001</v>
      </c>
      <c r="R1872" t="s">
        <v>74</v>
      </c>
      <c r="S1872">
        <v>2024</v>
      </c>
      <c r="T1872" s="17">
        <v>0.40200000000000002</v>
      </c>
      <c r="U1872" s="17">
        <v>0.39900000000000002</v>
      </c>
      <c r="V1872" s="17">
        <v>0.38600000000000001</v>
      </c>
    </row>
    <row r="1873" spans="6:22" x14ac:dyDescent="0.45">
      <c r="F1873" s="17"/>
      <c r="G1873" s="17"/>
      <c r="H1873" s="17"/>
      <c r="I1873" s="17"/>
      <c r="J1873" s="17"/>
      <c r="K1873" s="17"/>
      <c r="L1873" s="17"/>
      <c r="M1873" s="17"/>
      <c r="N1873" s="17"/>
      <c r="O1873" s="18"/>
      <c r="Q1873" s="19">
        <f t="shared" ca="1" si="1800"/>
        <v>0.38700000000000001</v>
      </c>
      <c r="R1873" t="s">
        <v>74</v>
      </c>
      <c r="S1873">
        <v>2025</v>
      </c>
      <c r="T1873" s="17">
        <v>0.40500000000000003</v>
      </c>
      <c r="U1873" s="17">
        <v>0.40200000000000002</v>
      </c>
      <c r="V1873" s="17">
        <v>0.38700000000000001</v>
      </c>
    </row>
    <row r="1874" spans="6:22" x14ac:dyDescent="0.45">
      <c r="F1874" s="17"/>
      <c r="G1874" s="17"/>
      <c r="H1874" s="17"/>
      <c r="I1874" s="17"/>
      <c r="J1874" s="17"/>
      <c r="K1874" s="17"/>
      <c r="L1874" s="17"/>
      <c r="M1874" s="17"/>
      <c r="N1874" s="17"/>
      <c r="O1874" s="18"/>
      <c r="Q1874" s="19">
        <f t="shared" ca="1" si="1800"/>
        <v>0.38800000000000001</v>
      </c>
      <c r="R1874" t="s">
        <v>74</v>
      </c>
      <c r="S1874">
        <v>2026</v>
      </c>
      <c r="T1874" s="17">
        <v>0.40799999999999997</v>
      </c>
      <c r="U1874" s="17">
        <v>0.40500000000000003</v>
      </c>
      <c r="V1874" s="17">
        <v>0.38800000000000001</v>
      </c>
    </row>
    <row r="1875" spans="6:22" x14ac:dyDescent="0.45">
      <c r="F1875" s="17"/>
      <c r="G1875" s="17"/>
      <c r="H1875" s="17"/>
      <c r="I1875" s="17"/>
      <c r="J1875" s="17"/>
      <c r="K1875" s="17"/>
      <c r="L1875" s="17"/>
      <c r="M1875" s="17"/>
      <c r="N1875" s="17"/>
      <c r="O1875" s="18"/>
      <c r="Q1875" s="19">
        <f t="shared" ca="1" si="1800"/>
        <v>0.38800000000000001</v>
      </c>
      <c r="R1875" t="s">
        <v>74</v>
      </c>
      <c r="S1875">
        <v>2027</v>
      </c>
      <c r="T1875" s="17">
        <v>0.41</v>
      </c>
      <c r="U1875" s="17">
        <v>0.40699999999999997</v>
      </c>
      <c r="V1875" s="17">
        <v>0.38800000000000001</v>
      </c>
    </row>
    <row r="1876" spans="6:22" x14ac:dyDescent="0.45">
      <c r="F1876" s="17"/>
      <c r="G1876" s="17"/>
      <c r="H1876" s="17"/>
      <c r="I1876" s="17"/>
      <c r="J1876" s="17"/>
      <c r="K1876" s="17"/>
      <c r="L1876" s="17"/>
      <c r="M1876" s="17"/>
      <c r="N1876" s="17"/>
      <c r="O1876" s="18"/>
      <c r="Q1876" s="19">
        <f t="shared" ca="1" si="1800"/>
        <v>0.38900000000000001</v>
      </c>
      <c r="R1876" t="s">
        <v>74</v>
      </c>
      <c r="S1876">
        <v>2028</v>
      </c>
      <c r="T1876" s="17">
        <v>0.41299999999999998</v>
      </c>
      <c r="U1876" s="17">
        <v>0.41</v>
      </c>
      <c r="V1876" s="17">
        <v>0.38900000000000001</v>
      </c>
    </row>
    <row r="1877" spans="6:22" x14ac:dyDescent="0.45">
      <c r="F1877" s="17"/>
      <c r="G1877" s="17"/>
      <c r="H1877" s="17"/>
      <c r="I1877" s="17"/>
      <c r="J1877" s="17"/>
      <c r="K1877" s="17"/>
      <c r="L1877" s="17"/>
      <c r="M1877" s="17"/>
      <c r="N1877" s="17"/>
      <c r="O1877" s="18"/>
      <c r="Q1877" s="19">
        <f t="shared" ca="1" si="1800"/>
        <v>0.38900000000000001</v>
      </c>
      <c r="R1877" t="s">
        <v>74</v>
      </c>
      <c r="S1877">
        <v>2029</v>
      </c>
      <c r="T1877" s="17">
        <v>0.41599999999999998</v>
      </c>
      <c r="U1877" s="17">
        <v>0.41199999999999998</v>
      </c>
      <c r="V1877" s="17">
        <v>0.38900000000000001</v>
      </c>
    </row>
    <row r="1878" spans="6:22" x14ac:dyDescent="0.45">
      <c r="F1878" s="17"/>
      <c r="G1878" s="17"/>
      <c r="H1878" s="17"/>
      <c r="I1878" s="17"/>
      <c r="J1878" s="17"/>
      <c r="K1878" s="17"/>
      <c r="L1878" s="17"/>
      <c r="M1878" s="17"/>
      <c r="N1878" s="17"/>
      <c r="O1878" s="18"/>
      <c r="Q1878" s="19">
        <f t="shared" ca="1" si="1800"/>
        <v>0.39</v>
      </c>
      <c r="R1878" t="s">
        <v>74</v>
      </c>
      <c r="S1878">
        <v>2030</v>
      </c>
      <c r="T1878" s="17">
        <v>0.41799999999999998</v>
      </c>
      <c r="U1878" s="17">
        <v>0.41399999999999998</v>
      </c>
      <c r="V1878" s="17">
        <v>0.39</v>
      </c>
    </row>
    <row r="1879" spans="6:22" x14ac:dyDescent="0.45">
      <c r="F1879" s="17"/>
      <c r="G1879" s="17"/>
      <c r="H1879" s="17"/>
      <c r="I1879" s="17"/>
      <c r="J1879" s="17"/>
      <c r="K1879" s="17"/>
      <c r="L1879" s="17"/>
      <c r="M1879" s="17"/>
      <c r="N1879" s="17"/>
      <c r="O1879" s="18"/>
      <c r="Q1879" s="19">
        <f t="shared" ca="1" si="1800"/>
        <v>0.39</v>
      </c>
      <c r="R1879" t="s">
        <v>74</v>
      </c>
      <c r="S1879">
        <v>2031</v>
      </c>
      <c r="T1879" s="17">
        <v>0.42099999999999999</v>
      </c>
      <c r="U1879" s="17">
        <v>0.41599999999999998</v>
      </c>
      <c r="V1879" s="17">
        <v>0.39</v>
      </c>
    </row>
    <row r="1880" spans="6:22" x14ac:dyDescent="0.45">
      <c r="F1880" s="17"/>
      <c r="G1880" s="17"/>
      <c r="H1880" s="17"/>
      <c r="I1880" s="17"/>
      <c r="J1880" s="17"/>
      <c r="K1880" s="17"/>
      <c r="L1880" s="17"/>
      <c r="M1880" s="17"/>
      <c r="N1880" s="17"/>
      <c r="O1880" s="18"/>
      <c r="Q1880" s="19">
        <f t="shared" ca="1" si="1800"/>
        <v>0.39</v>
      </c>
      <c r="R1880" t="s">
        <v>74</v>
      </c>
      <c r="S1880">
        <v>2032</v>
      </c>
      <c r="T1880" s="17">
        <v>0.42299999999999999</v>
      </c>
      <c r="U1880" s="17">
        <v>0.41799999999999998</v>
      </c>
      <c r="V1880" s="17">
        <v>0.39</v>
      </c>
    </row>
    <row r="1881" spans="6:22" x14ac:dyDescent="0.45">
      <c r="F1881" s="17"/>
      <c r="G1881" s="17"/>
      <c r="H1881" s="17"/>
      <c r="I1881" s="17"/>
      <c r="J1881" s="17"/>
      <c r="K1881" s="17"/>
      <c r="L1881" s="17"/>
      <c r="M1881" s="17"/>
      <c r="N1881" s="17"/>
      <c r="O1881" s="18"/>
      <c r="Q1881" s="19">
        <f t="shared" ca="1" si="1800"/>
        <v>0.39</v>
      </c>
      <c r="R1881" t="s">
        <v>74</v>
      </c>
      <c r="S1881">
        <v>2033</v>
      </c>
      <c r="T1881" s="17">
        <v>0.42599999999999999</v>
      </c>
      <c r="U1881" s="17">
        <v>0.42</v>
      </c>
      <c r="V1881" s="17">
        <v>0.39</v>
      </c>
    </row>
    <row r="1882" spans="6:22" x14ac:dyDescent="0.45">
      <c r="F1882" s="17"/>
      <c r="G1882" s="17"/>
      <c r="H1882" s="17"/>
      <c r="I1882" s="17"/>
      <c r="J1882" s="17"/>
      <c r="K1882" s="17"/>
      <c r="L1882" s="17"/>
      <c r="M1882" s="17"/>
      <c r="N1882" s="17"/>
      <c r="O1882" s="18"/>
      <c r="Q1882" s="19">
        <f t="shared" ca="1" si="1800"/>
        <v>0.39</v>
      </c>
      <c r="R1882" t="s">
        <v>74</v>
      </c>
      <c r="S1882">
        <v>2034</v>
      </c>
      <c r="T1882" s="17">
        <v>0.42799999999999999</v>
      </c>
      <c r="U1882" s="17">
        <v>0.42199999999999999</v>
      </c>
      <c r="V1882" s="17">
        <v>0.39</v>
      </c>
    </row>
    <row r="1883" spans="6:22" x14ac:dyDescent="0.45">
      <c r="F1883" s="17"/>
      <c r="G1883" s="17"/>
      <c r="H1883" s="17"/>
      <c r="I1883" s="17"/>
      <c r="J1883" s="17"/>
      <c r="K1883" s="17"/>
      <c r="L1883" s="17"/>
      <c r="M1883" s="17"/>
      <c r="N1883" s="17"/>
      <c r="O1883" s="18"/>
      <c r="Q1883" s="19">
        <f t="shared" ca="1" si="1800"/>
        <v>0.39</v>
      </c>
      <c r="R1883" t="s">
        <v>74</v>
      </c>
      <c r="S1883">
        <v>2035</v>
      </c>
      <c r="T1883" s="17">
        <v>0.43</v>
      </c>
      <c r="U1883" s="17">
        <v>0.42399999999999999</v>
      </c>
      <c r="V1883" s="17">
        <v>0.39</v>
      </c>
    </row>
    <row r="1884" spans="6:22" x14ac:dyDescent="0.45">
      <c r="F1884" s="17"/>
      <c r="G1884" s="17"/>
      <c r="H1884" s="17"/>
      <c r="I1884" s="17"/>
      <c r="J1884" s="17"/>
      <c r="K1884" s="17"/>
      <c r="L1884" s="17"/>
      <c r="M1884" s="17"/>
      <c r="N1884" s="17"/>
      <c r="O1884" s="18"/>
      <c r="Q1884" s="19">
        <f t="shared" ca="1" si="1800"/>
        <v>0.38900000000000001</v>
      </c>
      <c r="R1884" t="s">
        <v>74</v>
      </c>
      <c r="S1884">
        <v>2036</v>
      </c>
      <c r="T1884" s="17">
        <v>0.433</v>
      </c>
      <c r="U1884" s="17">
        <v>0.42599999999999999</v>
      </c>
      <c r="V1884" s="17">
        <v>0.38900000000000001</v>
      </c>
    </row>
    <row r="1885" spans="6:22" x14ac:dyDescent="0.45">
      <c r="F1885" s="17"/>
      <c r="G1885" s="17"/>
      <c r="H1885" s="17"/>
      <c r="I1885" s="17"/>
      <c r="J1885" s="17"/>
      <c r="K1885" s="17"/>
      <c r="L1885" s="17"/>
      <c r="M1885" s="17"/>
      <c r="N1885" s="17"/>
      <c r="O1885" s="18"/>
      <c r="Q1885" s="19">
        <f t="shared" ca="1" si="1800"/>
        <v>0.38900000000000001</v>
      </c>
      <c r="R1885" t="s">
        <v>74</v>
      </c>
      <c r="S1885">
        <v>2037</v>
      </c>
      <c r="T1885" s="17">
        <v>0.435</v>
      </c>
      <c r="U1885" s="17">
        <v>0.42799999999999999</v>
      </c>
      <c r="V1885" s="17">
        <v>0.38900000000000001</v>
      </c>
    </row>
    <row r="1886" spans="6:22" x14ac:dyDescent="0.45">
      <c r="F1886" s="17"/>
      <c r="G1886" s="17"/>
      <c r="H1886" s="17"/>
      <c r="I1886" s="17"/>
      <c r="J1886" s="17"/>
      <c r="K1886" s="17"/>
      <c r="L1886" s="17"/>
      <c r="M1886" s="17"/>
      <c r="N1886" s="17"/>
      <c r="O1886" s="18"/>
      <c r="Q1886" s="19">
        <f t="shared" ca="1" si="1800"/>
        <v>0.38800000000000001</v>
      </c>
      <c r="R1886" t="s">
        <v>74</v>
      </c>
      <c r="S1886">
        <v>2038</v>
      </c>
      <c r="T1886" s="17">
        <v>0.437</v>
      </c>
      <c r="U1886" s="17">
        <v>0.43</v>
      </c>
      <c r="V1886" s="17">
        <v>0.38800000000000001</v>
      </c>
    </row>
    <row r="1887" spans="6:22" x14ac:dyDescent="0.45">
      <c r="F1887" s="17"/>
      <c r="G1887" s="17"/>
      <c r="H1887" s="17"/>
      <c r="I1887" s="17"/>
      <c r="J1887" s="17"/>
      <c r="K1887" s="17"/>
      <c r="L1887" s="17"/>
      <c r="M1887" s="17"/>
      <c r="N1887" s="17"/>
      <c r="O1887" s="18"/>
      <c r="Q1887" s="19">
        <f t="shared" ca="1" si="1800"/>
        <v>0.38800000000000001</v>
      </c>
      <c r="R1887" t="s">
        <v>74</v>
      </c>
      <c r="S1887">
        <v>2039</v>
      </c>
      <c r="T1887" s="17">
        <v>0.439</v>
      </c>
      <c r="U1887" s="17">
        <v>0.43099999999999999</v>
      </c>
      <c r="V1887" s="17">
        <v>0.38800000000000001</v>
      </c>
    </row>
    <row r="1888" spans="6:22" x14ac:dyDescent="0.45">
      <c r="F1888" s="17"/>
      <c r="G1888" s="17"/>
      <c r="H1888" s="17"/>
      <c r="I1888" s="17"/>
      <c r="J1888" s="17"/>
      <c r="K1888" s="17"/>
      <c r="L1888" s="17"/>
      <c r="M1888" s="17"/>
      <c r="N1888" s="17"/>
      <c r="O1888" s="18"/>
      <c r="Q1888" s="19">
        <f t="shared" ca="1" si="1800"/>
        <v>0.38700000000000001</v>
      </c>
      <c r="R1888" t="s">
        <v>74</v>
      </c>
      <c r="S1888">
        <v>2040</v>
      </c>
      <c r="T1888" s="17">
        <v>0.441</v>
      </c>
      <c r="U1888" s="17">
        <v>0.433</v>
      </c>
      <c r="V1888" s="17">
        <v>0.38700000000000001</v>
      </c>
    </row>
    <row r="1889" spans="6:22" x14ac:dyDescent="0.45">
      <c r="F1889" s="17"/>
      <c r="G1889" s="17"/>
      <c r="H1889" s="17"/>
      <c r="I1889" s="17"/>
      <c r="J1889" s="17"/>
      <c r="K1889" s="17"/>
      <c r="L1889" s="17"/>
      <c r="M1889" s="17"/>
      <c r="N1889" s="17"/>
      <c r="O1889" s="18"/>
      <c r="Q1889" s="19">
        <f t="shared" ca="1" si="1800"/>
        <v>0.38600000000000001</v>
      </c>
      <c r="R1889" t="s">
        <v>74</v>
      </c>
      <c r="S1889">
        <v>2041</v>
      </c>
      <c r="T1889" s="17">
        <v>0.443</v>
      </c>
      <c r="U1889" s="17">
        <v>0.434</v>
      </c>
      <c r="V1889" s="17">
        <v>0.38600000000000001</v>
      </c>
    </row>
    <row r="1890" spans="6:22" x14ac:dyDescent="0.45">
      <c r="F1890" s="17"/>
      <c r="G1890" s="17"/>
      <c r="H1890" s="17"/>
      <c r="I1890" s="17"/>
      <c r="J1890" s="17"/>
      <c r="K1890" s="17"/>
      <c r="L1890" s="17"/>
      <c r="M1890" s="17"/>
      <c r="N1890" s="17"/>
      <c r="O1890" s="18"/>
      <c r="Q1890" s="19">
        <f t="shared" ca="1" si="1800"/>
        <v>0.38500000000000001</v>
      </c>
      <c r="R1890" t="s">
        <v>74</v>
      </c>
      <c r="S1890">
        <v>2042</v>
      </c>
      <c r="T1890" s="17">
        <v>0.44500000000000001</v>
      </c>
      <c r="U1890" s="17">
        <v>0.436</v>
      </c>
      <c r="V1890" s="17">
        <v>0.38500000000000001</v>
      </c>
    </row>
    <row r="1891" spans="6:22" x14ac:dyDescent="0.45">
      <c r="F1891" s="17"/>
      <c r="G1891" s="17"/>
      <c r="H1891" s="17"/>
      <c r="I1891" s="17"/>
      <c r="J1891" s="17"/>
      <c r="K1891" s="17"/>
      <c r="L1891" s="17"/>
      <c r="M1891" s="17"/>
      <c r="N1891" s="17"/>
      <c r="O1891" s="18"/>
      <c r="Q1891" s="19">
        <f t="shared" ca="1" si="1800"/>
        <v>0.38400000000000001</v>
      </c>
      <c r="R1891" t="s">
        <v>74</v>
      </c>
      <c r="S1891">
        <v>2043</v>
      </c>
      <c r="T1891" s="17">
        <v>0.44700000000000001</v>
      </c>
      <c r="U1891" s="17">
        <v>0.437</v>
      </c>
      <c r="V1891" s="17">
        <v>0.38400000000000001</v>
      </c>
    </row>
    <row r="1892" spans="6:22" x14ac:dyDescent="0.45">
      <c r="F1892" s="17"/>
      <c r="G1892" s="17"/>
      <c r="H1892" s="17"/>
      <c r="I1892" s="17"/>
      <c r="J1892" s="17"/>
      <c r="K1892" s="17"/>
      <c r="L1892" s="17"/>
      <c r="M1892" s="17"/>
      <c r="N1892" s="17"/>
      <c r="O1892" s="18"/>
      <c r="Q1892" s="19">
        <f t="shared" ca="1" si="1800"/>
        <v>0.38300000000000001</v>
      </c>
      <c r="R1892" t="s">
        <v>74</v>
      </c>
      <c r="S1892">
        <v>2044</v>
      </c>
      <c r="T1892" s="17">
        <v>0.44900000000000001</v>
      </c>
      <c r="U1892" s="17">
        <v>0.439</v>
      </c>
      <c r="V1892" s="17">
        <v>0.38300000000000001</v>
      </c>
    </row>
    <row r="1893" spans="6:22" x14ac:dyDescent="0.45">
      <c r="F1893" s="17"/>
      <c r="G1893" s="17"/>
      <c r="H1893" s="17"/>
      <c r="I1893" s="17"/>
      <c r="J1893" s="17"/>
      <c r="K1893" s="17"/>
      <c r="L1893" s="17"/>
      <c r="M1893" s="17"/>
      <c r="N1893" s="17"/>
      <c r="O1893" s="18"/>
      <c r="Q1893" s="19">
        <f t="shared" ca="1" si="1800"/>
        <v>0.38200000000000001</v>
      </c>
      <c r="R1893" t="s">
        <v>74</v>
      </c>
      <c r="S1893">
        <v>2045</v>
      </c>
      <c r="T1893" s="17">
        <v>0.45</v>
      </c>
      <c r="U1893" s="17">
        <v>0.44</v>
      </c>
      <c r="V1893" s="17">
        <v>0.38200000000000001</v>
      </c>
    </row>
    <row r="1894" spans="6:22" x14ac:dyDescent="0.45">
      <c r="F1894" s="17"/>
      <c r="G1894" s="17"/>
      <c r="H1894" s="17"/>
      <c r="I1894" s="17"/>
      <c r="J1894" s="17"/>
      <c r="K1894" s="17"/>
      <c r="L1894" s="17"/>
      <c r="M1894" s="17"/>
      <c r="N1894" s="17"/>
      <c r="O1894" s="18"/>
      <c r="Q1894" s="19">
        <f t="shared" ca="1" si="1800"/>
        <v>0.38100000000000001</v>
      </c>
      <c r="R1894" t="s">
        <v>74</v>
      </c>
      <c r="S1894">
        <v>2046</v>
      </c>
      <c r="T1894" s="17">
        <v>0.45200000000000001</v>
      </c>
      <c r="U1894" s="17">
        <v>0.441</v>
      </c>
      <c r="V1894" s="17">
        <v>0.38100000000000001</v>
      </c>
    </row>
    <row r="1895" spans="6:22" x14ac:dyDescent="0.45">
      <c r="F1895" s="17"/>
      <c r="G1895" s="17"/>
      <c r="H1895" s="17"/>
      <c r="I1895" s="17"/>
      <c r="J1895" s="17"/>
      <c r="K1895" s="17"/>
      <c r="L1895" s="17"/>
      <c r="M1895" s="17"/>
      <c r="N1895" s="17"/>
      <c r="O1895" s="18"/>
      <c r="Q1895" s="19">
        <f t="shared" ca="1" si="1800"/>
        <v>0.379</v>
      </c>
      <c r="R1895" t="s">
        <v>74</v>
      </c>
      <c r="S1895">
        <v>2047</v>
      </c>
      <c r="T1895" s="17">
        <v>0.45400000000000001</v>
      </c>
      <c r="U1895" s="17">
        <v>0.442</v>
      </c>
      <c r="V1895" s="17">
        <v>0.379</v>
      </c>
    </row>
    <row r="1896" spans="6:22" x14ac:dyDescent="0.45">
      <c r="F1896" s="17"/>
      <c r="G1896" s="17"/>
      <c r="H1896" s="17"/>
      <c r="I1896" s="17"/>
      <c r="J1896" s="17"/>
      <c r="K1896" s="17"/>
      <c r="L1896" s="17"/>
      <c r="M1896" s="17"/>
      <c r="N1896" s="17"/>
      <c r="O1896" s="18"/>
      <c r="Q1896" s="19">
        <f t="shared" ca="1" si="1800"/>
        <v>0.378</v>
      </c>
      <c r="R1896" t="s">
        <v>74</v>
      </c>
      <c r="S1896">
        <v>2048</v>
      </c>
      <c r="T1896" s="17">
        <v>0.45500000000000002</v>
      </c>
      <c r="U1896" s="17">
        <v>0.44400000000000001</v>
      </c>
      <c r="V1896" s="17">
        <v>0.378</v>
      </c>
    </row>
    <row r="1897" spans="6:22" x14ac:dyDescent="0.45">
      <c r="F1897" s="17"/>
      <c r="G1897" s="17"/>
      <c r="H1897" s="17"/>
      <c r="I1897" s="17"/>
      <c r="J1897" s="17"/>
      <c r="K1897" s="17"/>
      <c r="L1897" s="17"/>
      <c r="M1897" s="17"/>
      <c r="N1897" s="17"/>
      <c r="O1897" s="18"/>
      <c r="Q1897" s="19">
        <f t="shared" ca="1" si="1800"/>
        <v>0.377</v>
      </c>
      <c r="R1897" t="s">
        <v>74</v>
      </c>
      <c r="S1897">
        <v>2049</v>
      </c>
      <c r="T1897" s="17">
        <v>0.45700000000000002</v>
      </c>
      <c r="U1897" s="17">
        <v>0.44500000000000001</v>
      </c>
      <c r="V1897" s="17">
        <v>0.377</v>
      </c>
    </row>
    <row r="1898" spans="6:22" x14ac:dyDescent="0.45">
      <c r="F1898" s="17"/>
      <c r="G1898" s="17"/>
      <c r="H1898" s="17"/>
      <c r="I1898" s="17"/>
      <c r="J1898" s="17"/>
      <c r="K1898" s="17"/>
      <c r="L1898" s="17"/>
      <c r="M1898" s="17"/>
      <c r="N1898" s="17"/>
      <c r="O1898" s="18"/>
      <c r="Q1898" s="19">
        <f t="shared" ca="1" si="1800"/>
        <v>0.375</v>
      </c>
      <c r="R1898" t="s">
        <v>74</v>
      </c>
      <c r="S1898">
        <v>2050</v>
      </c>
      <c r="T1898" s="17">
        <v>0.45800000000000002</v>
      </c>
      <c r="U1898" s="17">
        <v>0.44600000000000001</v>
      </c>
      <c r="V1898" s="17">
        <v>0.375</v>
      </c>
    </row>
    <row r="1899" spans="6:22" x14ac:dyDescent="0.45">
      <c r="F1899" s="17"/>
      <c r="G1899" s="17"/>
      <c r="H1899" s="17"/>
      <c r="I1899" s="17"/>
      <c r="J1899" s="17"/>
      <c r="K1899" s="17"/>
      <c r="L1899" s="17"/>
      <c r="M1899" s="17"/>
      <c r="N1899" s="17"/>
      <c r="O1899" s="18"/>
      <c r="Q1899" s="19">
        <f t="shared" ca="1" si="1800"/>
        <v>0.373</v>
      </c>
      <c r="R1899" t="s">
        <v>74</v>
      </c>
      <c r="S1899">
        <v>2051</v>
      </c>
      <c r="T1899" s="17">
        <v>0.46</v>
      </c>
      <c r="U1899" s="17">
        <v>0.44700000000000001</v>
      </c>
      <c r="V1899" s="17">
        <v>0.373</v>
      </c>
    </row>
    <row r="1900" spans="6:22" x14ac:dyDescent="0.45">
      <c r="F1900" s="17"/>
      <c r="G1900" s="17"/>
      <c r="H1900" s="17"/>
      <c r="I1900" s="17"/>
      <c r="J1900" s="17"/>
      <c r="K1900" s="17"/>
      <c r="L1900" s="17"/>
      <c r="M1900" s="17"/>
      <c r="N1900" s="17"/>
      <c r="O1900" s="18"/>
      <c r="Q1900" s="19">
        <f t="shared" ca="1" si="1800"/>
        <v>0.372</v>
      </c>
      <c r="R1900" t="s">
        <v>74</v>
      </c>
      <c r="S1900">
        <v>2052</v>
      </c>
      <c r="T1900" s="17">
        <v>0.46100000000000002</v>
      </c>
      <c r="U1900" s="17">
        <v>0.44800000000000001</v>
      </c>
      <c r="V1900" s="17">
        <v>0.372</v>
      </c>
    </row>
    <row r="1901" spans="6:22" x14ac:dyDescent="0.45">
      <c r="F1901" s="17"/>
      <c r="G1901" s="17"/>
      <c r="H1901" s="17"/>
      <c r="I1901" s="17"/>
      <c r="J1901" s="17"/>
      <c r="K1901" s="17"/>
      <c r="L1901" s="17"/>
      <c r="M1901" s="17"/>
      <c r="N1901" s="17"/>
      <c r="O1901" s="18"/>
      <c r="Q1901" s="19">
        <f t="shared" ca="1" si="1800"/>
        <v>0.37</v>
      </c>
      <c r="R1901" t="s">
        <v>74</v>
      </c>
      <c r="S1901">
        <v>2053</v>
      </c>
      <c r="T1901" s="17">
        <v>0.46300000000000002</v>
      </c>
      <c r="U1901" s="17">
        <v>0.44900000000000001</v>
      </c>
      <c r="V1901" s="17">
        <v>0.37</v>
      </c>
    </row>
    <row r="1902" spans="6:22" x14ac:dyDescent="0.45">
      <c r="F1902" s="17"/>
      <c r="G1902" s="17"/>
      <c r="H1902" s="17"/>
      <c r="I1902" s="17"/>
      <c r="J1902" s="17"/>
      <c r="K1902" s="17"/>
      <c r="L1902" s="17"/>
      <c r="M1902" s="17"/>
      <c r="N1902" s="17"/>
      <c r="O1902" s="18"/>
      <c r="Q1902" s="19">
        <f t="shared" ca="1" si="1800"/>
        <v>0.36799999999999999</v>
      </c>
      <c r="R1902" t="s">
        <v>74</v>
      </c>
      <c r="S1902">
        <v>2054</v>
      </c>
      <c r="T1902" s="17">
        <v>0.46400000000000002</v>
      </c>
      <c r="U1902" s="17">
        <v>0.45</v>
      </c>
      <c r="V1902" s="17">
        <v>0.36799999999999999</v>
      </c>
    </row>
    <row r="1903" spans="6:22" x14ac:dyDescent="0.45">
      <c r="F1903" s="17"/>
      <c r="G1903" s="17"/>
      <c r="H1903" s="17"/>
      <c r="I1903" s="17"/>
      <c r="J1903" s="17"/>
      <c r="K1903" s="17"/>
      <c r="L1903" s="17"/>
      <c r="M1903" s="17"/>
      <c r="N1903" s="17"/>
      <c r="O1903" s="18"/>
      <c r="Q1903" s="19">
        <f t="shared" ca="1" si="1800"/>
        <v>0.36699999999999999</v>
      </c>
      <c r="R1903" t="s">
        <v>74</v>
      </c>
      <c r="S1903">
        <v>2055</v>
      </c>
      <c r="T1903" s="17">
        <v>0.46500000000000002</v>
      </c>
      <c r="U1903" s="17">
        <v>0.45100000000000001</v>
      </c>
      <c r="V1903" s="17">
        <v>0.36699999999999999</v>
      </c>
    </row>
    <row r="1904" spans="6:22" x14ac:dyDescent="0.45">
      <c r="F1904" s="17"/>
      <c r="G1904" s="17"/>
      <c r="H1904" s="17"/>
      <c r="I1904" s="17"/>
      <c r="J1904" s="17"/>
      <c r="K1904" s="17"/>
      <c r="L1904" s="17"/>
      <c r="M1904" s="17"/>
      <c r="N1904" s="17"/>
      <c r="O1904" s="18"/>
      <c r="Q1904" s="19">
        <f t="shared" ca="1" si="1800"/>
        <v>0.36499999999999999</v>
      </c>
      <c r="R1904" t="s">
        <v>74</v>
      </c>
      <c r="S1904">
        <v>2056</v>
      </c>
      <c r="T1904" s="17">
        <v>0.46700000000000003</v>
      </c>
      <c r="U1904" s="17">
        <v>0.45200000000000001</v>
      </c>
      <c r="V1904" s="17">
        <v>0.36499999999999999</v>
      </c>
    </row>
    <row r="1905" spans="6:22" x14ac:dyDescent="0.45">
      <c r="F1905" s="17"/>
      <c r="G1905" s="17"/>
      <c r="H1905" s="17"/>
      <c r="I1905" s="17"/>
      <c r="J1905" s="17"/>
      <c r="K1905" s="17"/>
      <c r="L1905" s="17"/>
      <c r="M1905" s="17"/>
      <c r="N1905" s="17"/>
      <c r="O1905" s="18"/>
      <c r="Q1905" s="19">
        <f t="shared" ca="1" si="1800"/>
        <v>0.36299999999999999</v>
      </c>
      <c r="R1905" t="s">
        <v>74</v>
      </c>
      <c r="S1905">
        <v>2057</v>
      </c>
      <c r="T1905" s="17">
        <v>0.46800000000000003</v>
      </c>
      <c r="U1905" s="17">
        <v>0.45300000000000001</v>
      </c>
      <c r="V1905" s="17">
        <v>0.36299999999999999</v>
      </c>
    </row>
    <row r="1906" spans="6:22" x14ac:dyDescent="0.45">
      <c r="Q1906" s="19">
        <f t="shared" ca="1" si="1800"/>
        <v>0.36099999999999999</v>
      </c>
      <c r="R1906" t="s">
        <v>74</v>
      </c>
      <c r="S1906">
        <v>2058</v>
      </c>
      <c r="T1906" s="17">
        <v>0.46899999999999997</v>
      </c>
      <c r="U1906" s="17">
        <v>0.45400000000000001</v>
      </c>
      <c r="V1906" s="17">
        <v>0.36099999999999999</v>
      </c>
    </row>
    <row r="1907" spans="6:22" x14ac:dyDescent="0.45">
      <c r="Q1907" s="19">
        <f t="shared" ca="1" si="1800"/>
        <v>0.35899999999999999</v>
      </c>
      <c r="R1907" t="s">
        <v>74</v>
      </c>
      <c r="S1907">
        <v>2059</v>
      </c>
      <c r="T1907" s="17">
        <v>0.47</v>
      </c>
      <c r="U1907" s="17">
        <v>0.45400000000000001</v>
      </c>
      <c r="V1907" s="17">
        <v>0.35899999999999999</v>
      </c>
    </row>
    <row r="1908" spans="6:22" x14ac:dyDescent="0.45">
      <c r="Q1908" s="19">
        <f t="shared" ca="1" si="1800"/>
        <v>0.35699999999999998</v>
      </c>
      <c r="R1908" t="s">
        <v>74</v>
      </c>
      <c r="S1908">
        <v>2060</v>
      </c>
      <c r="T1908" s="17">
        <v>0.47099999999999997</v>
      </c>
      <c r="U1908" s="17">
        <v>0.45500000000000002</v>
      </c>
      <c r="V1908" s="17">
        <v>0.35699999999999998</v>
      </c>
    </row>
    <row r="1909" spans="6:22" x14ac:dyDescent="0.45">
      <c r="Q1909" s="19">
        <f t="shared" ca="1" si="1800"/>
        <v>0.35499999999999998</v>
      </c>
      <c r="R1909" t="s">
        <v>74</v>
      </c>
      <c r="S1909">
        <v>2061</v>
      </c>
      <c r="T1909" s="17">
        <v>0.47199999999999998</v>
      </c>
      <c r="U1909" s="17">
        <v>0.45600000000000002</v>
      </c>
      <c r="V1909" s="17">
        <v>0.35499999999999998</v>
      </c>
    </row>
    <row r="1910" spans="6:22" x14ac:dyDescent="0.45">
      <c r="Q1910" s="19">
        <f t="shared" ca="1" si="1800"/>
        <v>0.35299999999999998</v>
      </c>
      <c r="R1910" t="s">
        <v>74</v>
      </c>
      <c r="S1910">
        <v>2062</v>
      </c>
      <c r="T1910" s="17">
        <v>0.47299999999999998</v>
      </c>
      <c r="U1910" s="17">
        <v>0.45700000000000002</v>
      </c>
      <c r="V1910" s="17">
        <v>0.35299999999999998</v>
      </c>
    </row>
    <row r="1911" spans="6:22" x14ac:dyDescent="0.45">
      <c r="Q1911" s="19">
        <f t="shared" ca="1" si="1800"/>
        <v>0.35099999999999998</v>
      </c>
      <c r="R1911" t="s">
        <v>74</v>
      </c>
      <c r="S1911">
        <v>2063</v>
      </c>
      <c r="T1911" s="17">
        <v>0.47399999999999998</v>
      </c>
      <c r="U1911" s="17">
        <v>0.45700000000000002</v>
      </c>
      <c r="V1911" s="17">
        <v>0.35099999999999998</v>
      </c>
    </row>
    <row r="1912" spans="6:22" x14ac:dyDescent="0.45">
      <c r="Q1912" s="19">
        <f t="shared" ca="1" si="1800"/>
        <v>0.34899999999999998</v>
      </c>
      <c r="R1912" t="s">
        <v>74</v>
      </c>
      <c r="S1912">
        <v>2064</v>
      </c>
      <c r="T1912" s="17">
        <v>0.47499999999999998</v>
      </c>
      <c r="U1912" s="17">
        <v>0.45800000000000002</v>
      </c>
      <c r="V1912" s="17">
        <v>0.34899999999999998</v>
      </c>
    </row>
    <row r="1913" spans="6:22" x14ac:dyDescent="0.45">
      <c r="Q1913" s="19">
        <f t="shared" ca="1" si="1800"/>
        <v>0.34699999999999998</v>
      </c>
      <c r="R1913" t="s">
        <v>74</v>
      </c>
      <c r="S1913">
        <v>2065</v>
      </c>
      <c r="T1913" s="17">
        <v>0.47599999999999998</v>
      </c>
      <c r="U1913" s="17">
        <v>0.45800000000000002</v>
      </c>
      <c r="V1913" s="17">
        <v>0.34699999999999998</v>
      </c>
    </row>
    <row r="1914" spans="6:22" x14ac:dyDescent="0.45">
      <c r="Q1914" s="19">
        <f t="shared" ca="1" si="1800"/>
        <v>0.34499999999999997</v>
      </c>
      <c r="R1914" t="s">
        <v>74</v>
      </c>
      <c r="S1914">
        <v>2066</v>
      </c>
      <c r="T1914" s="17">
        <v>0.47599999999999998</v>
      </c>
      <c r="U1914" s="17">
        <v>0.45900000000000002</v>
      </c>
      <c r="V1914" s="17">
        <v>0.34499999999999997</v>
      </c>
    </row>
    <row r="1915" spans="6:22" x14ac:dyDescent="0.45">
      <c r="Q1915" s="19">
        <f t="shared" ca="1" si="1800"/>
        <v>0.34200000000000003</v>
      </c>
      <c r="R1915" t="s">
        <v>74</v>
      </c>
      <c r="S1915">
        <v>2067</v>
      </c>
      <c r="T1915" s="17">
        <v>0.47699999999999998</v>
      </c>
      <c r="U1915" s="17">
        <v>0.45900000000000002</v>
      </c>
      <c r="V1915" s="17">
        <v>0.34200000000000003</v>
      </c>
    </row>
    <row r="1916" spans="6:22" x14ac:dyDescent="0.45">
      <c r="Q1916" s="19">
        <f t="shared" ca="1" si="1800"/>
        <v>0.34</v>
      </c>
      <c r="R1916" t="s">
        <v>74</v>
      </c>
      <c r="S1916">
        <v>2068</v>
      </c>
      <c r="T1916" s="17">
        <v>0.47799999999999998</v>
      </c>
      <c r="U1916" s="17">
        <v>0.46</v>
      </c>
      <c r="V1916" s="17">
        <v>0.34</v>
      </c>
    </row>
    <row r="1917" spans="6:22" x14ac:dyDescent="0.45">
      <c r="Q1917" s="19">
        <f t="shared" ca="1" si="1800"/>
        <v>0.33800000000000002</v>
      </c>
      <c r="R1917" t="s">
        <v>74</v>
      </c>
      <c r="S1917">
        <v>2069</v>
      </c>
      <c r="T1917" s="17">
        <v>0.47799999999999998</v>
      </c>
      <c r="U1917" s="17">
        <v>0.46</v>
      </c>
      <c r="V1917" s="17">
        <v>0.33800000000000002</v>
      </c>
    </row>
    <row r="1918" spans="6:22" x14ac:dyDescent="0.45">
      <c r="Q1918" s="19">
        <f t="shared" ca="1" si="1800"/>
        <v>0.33600000000000002</v>
      </c>
      <c r="R1918" t="s">
        <v>74</v>
      </c>
      <c r="S1918">
        <v>2070</v>
      </c>
      <c r="T1918" s="17">
        <v>0.47799999999999998</v>
      </c>
      <c r="U1918" s="17">
        <v>0.46100000000000002</v>
      </c>
      <c r="V1918" s="17">
        <v>0.33600000000000002</v>
      </c>
    </row>
    <row r="1919" spans="6:22" x14ac:dyDescent="0.45">
      <c r="Q1919" s="19">
        <f t="shared" ca="1" si="1800"/>
        <v>0.33400000000000002</v>
      </c>
      <c r="R1919" t="s">
        <v>74</v>
      </c>
      <c r="S1919">
        <v>2071</v>
      </c>
      <c r="T1919" s="17">
        <v>0.47899999999999998</v>
      </c>
      <c r="U1919" s="17">
        <v>0.46100000000000002</v>
      </c>
      <c r="V1919" s="17">
        <v>0.33400000000000002</v>
      </c>
    </row>
    <row r="1920" spans="6:22" x14ac:dyDescent="0.45">
      <c r="Q1920" s="19">
        <f t="shared" ca="1" si="1800"/>
        <v>0.33100000000000002</v>
      </c>
      <c r="R1920" t="s">
        <v>74</v>
      </c>
      <c r="S1920">
        <v>2072</v>
      </c>
      <c r="T1920" s="17">
        <v>0.47899999999999998</v>
      </c>
      <c r="U1920" s="17">
        <v>0.46100000000000002</v>
      </c>
      <c r="V1920" s="17">
        <v>0.33100000000000002</v>
      </c>
    </row>
    <row r="1921" spans="17:22" x14ac:dyDescent="0.45">
      <c r="Q1921" s="19">
        <f t="shared" ca="1" si="1800"/>
        <v>0.32900000000000001</v>
      </c>
      <c r="R1921" t="s">
        <v>74</v>
      </c>
      <c r="S1921">
        <v>2073</v>
      </c>
      <c r="T1921" s="17">
        <v>0.47899999999999998</v>
      </c>
      <c r="U1921" s="17">
        <v>0.46100000000000002</v>
      </c>
      <c r="V1921" s="17">
        <v>0.32900000000000001</v>
      </c>
    </row>
    <row r="1922" spans="17:22" x14ac:dyDescent="0.45">
      <c r="Q1922" s="19">
        <f t="shared" ca="1" si="1800"/>
        <v>0.32700000000000001</v>
      </c>
      <c r="R1922" t="s">
        <v>74</v>
      </c>
      <c r="S1922">
        <v>2074</v>
      </c>
      <c r="T1922" s="17">
        <v>0.47899999999999998</v>
      </c>
      <c r="U1922" s="17">
        <v>0.46200000000000002</v>
      </c>
      <c r="V1922" s="17">
        <v>0.32700000000000001</v>
      </c>
    </row>
    <row r="1923" spans="17:22" x14ac:dyDescent="0.45">
      <c r="Q1923" s="19">
        <f t="shared" ca="1" si="1800"/>
        <v>0.32500000000000001</v>
      </c>
      <c r="R1923" t="s">
        <v>74</v>
      </c>
      <c r="S1923">
        <v>2075</v>
      </c>
      <c r="T1923" s="17">
        <v>0.47899999999999998</v>
      </c>
      <c r="U1923" s="17">
        <v>0.46200000000000002</v>
      </c>
      <c r="V1923" s="17">
        <v>0.32500000000000001</v>
      </c>
    </row>
    <row r="1924" spans="17:22" x14ac:dyDescent="0.45">
      <c r="Q1924" s="19">
        <f t="shared" ca="1" si="1800"/>
        <v>0.32200000000000001</v>
      </c>
      <c r="R1924" t="s">
        <v>74</v>
      </c>
      <c r="S1924">
        <v>2076</v>
      </c>
      <c r="T1924" s="17">
        <v>0.47899999999999998</v>
      </c>
      <c r="U1924" s="17">
        <v>0.46200000000000002</v>
      </c>
      <c r="V1924" s="17">
        <v>0.32200000000000001</v>
      </c>
    </row>
    <row r="1925" spans="17:22" x14ac:dyDescent="0.45">
      <c r="Q1925" s="19">
        <f t="shared" ca="1" si="1800"/>
        <v>0.32</v>
      </c>
      <c r="R1925" t="s">
        <v>74</v>
      </c>
      <c r="S1925">
        <v>2077</v>
      </c>
      <c r="T1925" s="17">
        <v>0.47899999999999998</v>
      </c>
      <c r="U1925" s="17">
        <v>0.46200000000000002</v>
      </c>
      <c r="V1925" s="17">
        <v>0.32</v>
      </c>
    </row>
    <row r="1926" spans="17:22" x14ac:dyDescent="0.45">
      <c r="Q1926" s="19">
        <f t="shared" ca="1" si="1800"/>
        <v>0.318</v>
      </c>
      <c r="R1926" t="s">
        <v>74</v>
      </c>
      <c r="S1926">
        <v>2078</v>
      </c>
      <c r="T1926" s="17">
        <v>0.47899999999999998</v>
      </c>
      <c r="U1926" s="17">
        <v>0.46200000000000002</v>
      </c>
      <c r="V1926" s="17">
        <v>0.318</v>
      </c>
    </row>
    <row r="1927" spans="17:22" x14ac:dyDescent="0.45">
      <c r="Q1927" s="19">
        <f t="shared" ca="1" si="1800"/>
        <v>0.315</v>
      </c>
      <c r="R1927" t="s">
        <v>74</v>
      </c>
      <c r="S1927">
        <v>2079</v>
      </c>
      <c r="T1927" s="17">
        <v>0.47899999999999998</v>
      </c>
      <c r="U1927" s="17">
        <v>0.46200000000000002</v>
      </c>
      <c r="V1927" s="17">
        <v>0.315</v>
      </c>
    </row>
    <row r="1928" spans="17:22" x14ac:dyDescent="0.45">
      <c r="Q1928" s="19">
        <f t="shared" ca="1" si="1800"/>
        <v>0.313</v>
      </c>
      <c r="R1928" t="s">
        <v>74</v>
      </c>
      <c r="S1928">
        <v>2080</v>
      </c>
      <c r="T1928" s="17">
        <v>0.47899999999999998</v>
      </c>
      <c r="U1928" s="17">
        <v>0.46200000000000002</v>
      </c>
      <c r="V1928" s="17">
        <v>0.313</v>
      </c>
    </row>
    <row r="1929" spans="17:22" x14ac:dyDescent="0.45">
      <c r="Q1929" s="19">
        <f t="shared" ca="1" si="1800"/>
        <v>0.31</v>
      </c>
      <c r="R1929" t="s">
        <v>74</v>
      </c>
      <c r="S1929">
        <v>2081</v>
      </c>
      <c r="T1929" s="17">
        <v>0.47799999999999998</v>
      </c>
      <c r="U1929" s="17">
        <v>0.46200000000000002</v>
      </c>
      <c r="V1929" s="17">
        <v>0.31</v>
      </c>
    </row>
    <row r="1930" spans="17:22" x14ac:dyDescent="0.45">
      <c r="Q1930" s="19">
        <f t="shared" ca="1" si="1800"/>
        <v>0.308</v>
      </c>
      <c r="R1930" t="s">
        <v>74</v>
      </c>
      <c r="S1930">
        <v>2082</v>
      </c>
      <c r="T1930" s="17">
        <v>0.47799999999999998</v>
      </c>
      <c r="U1930" s="17">
        <v>0.46200000000000002</v>
      </c>
      <c r="V1930" s="17">
        <v>0.308</v>
      </c>
    </row>
    <row r="1931" spans="17:22" x14ac:dyDescent="0.45">
      <c r="Q1931" s="19">
        <f t="shared" ca="1" si="1800"/>
        <v>0.30599999999999999</v>
      </c>
      <c r="R1931" t="s">
        <v>74</v>
      </c>
      <c r="S1931">
        <v>2083</v>
      </c>
      <c r="T1931" s="17">
        <v>0.47699999999999998</v>
      </c>
      <c r="U1931" s="17">
        <v>0.46200000000000002</v>
      </c>
      <c r="V1931" s="17">
        <v>0.30599999999999999</v>
      </c>
    </row>
    <row r="1932" spans="17:22" x14ac:dyDescent="0.45">
      <c r="Q1932" s="19">
        <f t="shared" ca="1" si="1800"/>
        <v>0.30299999999999999</v>
      </c>
      <c r="R1932" t="s">
        <v>74</v>
      </c>
      <c r="S1932">
        <v>2084</v>
      </c>
      <c r="T1932" s="17">
        <v>0.47599999999999998</v>
      </c>
      <c r="U1932" s="17">
        <v>0.46100000000000002</v>
      </c>
      <c r="V1932" s="17">
        <v>0.30299999999999999</v>
      </c>
    </row>
    <row r="1933" spans="17:22" x14ac:dyDescent="0.45">
      <c r="Q1933" s="19">
        <f t="shared" ca="1" si="1800"/>
        <v>0.30099999999999999</v>
      </c>
      <c r="R1933" t="s">
        <v>74</v>
      </c>
      <c r="S1933">
        <v>2085</v>
      </c>
      <c r="T1933" s="17">
        <v>0.47499999999999998</v>
      </c>
      <c r="U1933" s="17">
        <v>0.46100000000000002</v>
      </c>
      <c r="V1933" s="17">
        <v>0.30099999999999999</v>
      </c>
    </row>
    <row r="1934" spans="17:22" x14ac:dyDescent="0.45">
      <c r="Q1934" s="19">
        <f t="shared" ref="Q1934:Q1997" ca="1" si="1801">OFFSET(S1934,0,MATCH($Q$3,$T$4:$V$4,0))</f>
        <v>0.29799999999999999</v>
      </c>
      <c r="R1934" t="s">
        <v>74</v>
      </c>
      <c r="S1934">
        <v>2086</v>
      </c>
      <c r="T1934" s="17">
        <v>0.47399999999999998</v>
      </c>
      <c r="U1934" s="17">
        <v>0.46100000000000002</v>
      </c>
      <c r="V1934" s="17">
        <v>0.29799999999999999</v>
      </c>
    </row>
    <row r="1935" spans="17:22" x14ac:dyDescent="0.45">
      <c r="Q1935" s="19">
        <f t="shared" ca="1" si="1801"/>
        <v>0.29599999999999999</v>
      </c>
      <c r="R1935" t="s">
        <v>74</v>
      </c>
      <c r="S1935">
        <v>2087</v>
      </c>
      <c r="T1935" s="17">
        <v>0.47399999999999998</v>
      </c>
      <c r="U1935" s="17">
        <v>0.46</v>
      </c>
      <c r="V1935" s="17">
        <v>0.29599999999999999</v>
      </c>
    </row>
    <row r="1936" spans="17:22" x14ac:dyDescent="0.45">
      <c r="Q1936" s="19">
        <f t="shared" ca="1" si="1801"/>
        <v>0.29299999999999998</v>
      </c>
      <c r="R1936" t="s">
        <v>74</v>
      </c>
      <c r="S1936">
        <v>2088</v>
      </c>
      <c r="T1936" s="17">
        <v>0.47199999999999998</v>
      </c>
      <c r="U1936" s="17">
        <v>0.46</v>
      </c>
      <c r="V1936" s="17">
        <v>0.29299999999999998</v>
      </c>
    </row>
    <row r="1937" spans="17:22" x14ac:dyDescent="0.45">
      <c r="Q1937" s="19">
        <f t="shared" ca="1" si="1801"/>
        <v>0.29099999999999998</v>
      </c>
      <c r="R1937" t="s">
        <v>74</v>
      </c>
      <c r="S1937">
        <v>2089</v>
      </c>
      <c r="T1937" s="17">
        <v>0.47099999999999997</v>
      </c>
      <c r="U1937" s="17">
        <v>0.46</v>
      </c>
      <c r="V1937" s="17">
        <v>0.29099999999999998</v>
      </c>
    </row>
    <row r="1938" spans="17:22" x14ac:dyDescent="0.45">
      <c r="Q1938" s="19">
        <f t="shared" ca="1" si="1801"/>
        <v>0.28799999999999998</v>
      </c>
      <c r="R1938" t="s">
        <v>74</v>
      </c>
      <c r="S1938">
        <v>2090</v>
      </c>
      <c r="T1938" s="17">
        <v>0.47</v>
      </c>
      <c r="U1938" s="17">
        <v>0.45900000000000002</v>
      </c>
      <c r="V1938" s="17">
        <v>0.28799999999999998</v>
      </c>
    </row>
    <row r="1939" spans="17:22" x14ac:dyDescent="0.45">
      <c r="Q1939" s="19">
        <f t="shared" ca="1" si="1801"/>
        <v>0.28599999999999998</v>
      </c>
      <c r="R1939" t="s">
        <v>74</v>
      </c>
      <c r="S1939">
        <v>2091</v>
      </c>
      <c r="T1939" s="17">
        <v>0.46899999999999997</v>
      </c>
      <c r="U1939" s="17">
        <v>0.45900000000000002</v>
      </c>
      <c r="V1939" s="17">
        <v>0.28599999999999998</v>
      </c>
    </row>
    <row r="1940" spans="17:22" x14ac:dyDescent="0.45">
      <c r="Q1940" s="19">
        <f t="shared" ca="1" si="1801"/>
        <v>0.28299999999999997</v>
      </c>
      <c r="R1940" t="s">
        <v>74</v>
      </c>
      <c r="S1940">
        <v>2092</v>
      </c>
      <c r="T1940" s="17">
        <v>0.46800000000000003</v>
      </c>
      <c r="U1940" s="17">
        <v>0.45800000000000002</v>
      </c>
      <c r="V1940" s="17">
        <v>0.28299999999999997</v>
      </c>
    </row>
    <row r="1941" spans="17:22" x14ac:dyDescent="0.45">
      <c r="Q1941" s="19">
        <f t="shared" ca="1" si="1801"/>
        <v>0.28100000000000003</v>
      </c>
      <c r="R1941" t="s">
        <v>74</v>
      </c>
      <c r="S1941">
        <v>2093</v>
      </c>
      <c r="T1941" s="17">
        <v>0.46600000000000003</v>
      </c>
      <c r="U1941" s="17">
        <v>0.45700000000000002</v>
      </c>
      <c r="V1941" s="17">
        <v>0.28100000000000003</v>
      </c>
    </row>
    <row r="1942" spans="17:22" x14ac:dyDescent="0.45">
      <c r="Q1942" s="19">
        <f t="shared" ca="1" si="1801"/>
        <v>0.27800000000000002</v>
      </c>
      <c r="R1942" t="s">
        <v>74</v>
      </c>
      <c r="S1942">
        <v>2094</v>
      </c>
      <c r="T1942" s="17">
        <v>0.46500000000000002</v>
      </c>
      <c r="U1942" s="17">
        <v>0.45700000000000002</v>
      </c>
      <c r="V1942" s="17">
        <v>0.27800000000000002</v>
      </c>
    </row>
    <row r="1943" spans="17:22" x14ac:dyDescent="0.45">
      <c r="Q1943" s="19">
        <f t="shared" ca="1" si="1801"/>
        <v>0.27600000000000002</v>
      </c>
      <c r="R1943" t="s">
        <v>74</v>
      </c>
      <c r="S1943">
        <v>2095</v>
      </c>
      <c r="T1943" s="17">
        <v>0.46300000000000002</v>
      </c>
      <c r="U1943" s="17">
        <v>0.45600000000000002</v>
      </c>
      <c r="V1943" s="17">
        <v>0.27600000000000002</v>
      </c>
    </row>
    <row r="1944" spans="17:22" x14ac:dyDescent="0.45">
      <c r="Q1944" s="19">
        <f t="shared" ca="1" si="1801"/>
        <v>0.27300000000000002</v>
      </c>
      <c r="R1944" t="s">
        <v>74</v>
      </c>
      <c r="S1944">
        <v>2096</v>
      </c>
      <c r="T1944" s="17">
        <v>0.46100000000000002</v>
      </c>
      <c r="U1944" s="17">
        <v>0.45500000000000002</v>
      </c>
      <c r="V1944" s="17">
        <v>0.27300000000000002</v>
      </c>
    </row>
    <row r="1945" spans="17:22" x14ac:dyDescent="0.45">
      <c r="Q1945" s="19">
        <f t="shared" ca="1" si="1801"/>
        <v>0.27100000000000002</v>
      </c>
      <c r="R1945" t="s">
        <v>74</v>
      </c>
      <c r="S1945">
        <v>2097</v>
      </c>
      <c r="T1945" s="17">
        <v>0.46</v>
      </c>
      <c r="U1945" s="17">
        <v>0.45400000000000001</v>
      </c>
      <c r="V1945" s="17">
        <v>0.27100000000000002</v>
      </c>
    </row>
    <row r="1946" spans="17:22" x14ac:dyDescent="0.45">
      <c r="Q1946" s="19">
        <f t="shared" ca="1" si="1801"/>
        <v>0.26800000000000002</v>
      </c>
      <c r="R1946" t="s">
        <v>74</v>
      </c>
      <c r="S1946">
        <v>2098</v>
      </c>
      <c r="T1946" s="17">
        <v>0.45800000000000002</v>
      </c>
      <c r="U1946" s="17">
        <v>0.45400000000000001</v>
      </c>
      <c r="V1946" s="17">
        <v>0.26800000000000002</v>
      </c>
    </row>
    <row r="1947" spans="17:22" x14ac:dyDescent="0.45">
      <c r="Q1947" s="19">
        <f t="shared" ca="1" si="1801"/>
        <v>0.26600000000000001</v>
      </c>
      <c r="R1947" t="s">
        <v>74</v>
      </c>
      <c r="S1947">
        <v>2099</v>
      </c>
      <c r="T1947" s="17">
        <v>0.45600000000000002</v>
      </c>
      <c r="U1947" s="17">
        <v>0.45300000000000001</v>
      </c>
      <c r="V1947" s="17">
        <v>0.26600000000000001</v>
      </c>
    </row>
    <row r="1948" spans="17:22" x14ac:dyDescent="0.45">
      <c r="Q1948" s="19">
        <f t="shared" ca="1" si="1801"/>
        <v>0.26300000000000001</v>
      </c>
      <c r="R1948" t="s">
        <v>74</v>
      </c>
      <c r="S1948">
        <v>2100</v>
      </c>
      <c r="T1948" s="17">
        <v>0.45400000000000001</v>
      </c>
      <c r="U1948" s="17">
        <v>0.45200000000000001</v>
      </c>
      <c r="V1948" s="17">
        <v>0.26300000000000001</v>
      </c>
    </row>
    <row r="1949" spans="17:22" x14ac:dyDescent="0.45">
      <c r="Q1949" s="19">
        <f t="shared" ca="1" si="1801"/>
        <v>9.8420000000000005</v>
      </c>
      <c r="R1949" t="s">
        <v>75</v>
      </c>
      <c r="S1949">
        <v>2020</v>
      </c>
      <c r="T1949" s="17">
        <v>9.8420000000000005</v>
      </c>
      <c r="U1949" s="17">
        <v>9.8420000000000005</v>
      </c>
      <c r="V1949" s="17">
        <v>9.8420000000000005</v>
      </c>
    </row>
    <row r="1950" spans="17:22" x14ac:dyDescent="0.45">
      <c r="Q1950" s="19">
        <f t="shared" ca="1" si="1801"/>
        <v>10.324</v>
      </c>
      <c r="R1950" t="s">
        <v>75</v>
      </c>
      <c r="S1950">
        <v>2021</v>
      </c>
      <c r="T1950" s="17">
        <v>10.324</v>
      </c>
      <c r="U1950" s="17">
        <v>10.324</v>
      </c>
      <c r="V1950" s="17">
        <v>10.324</v>
      </c>
    </row>
    <row r="1951" spans="17:22" x14ac:dyDescent="0.45">
      <c r="Q1951" s="19">
        <f t="shared" ca="1" si="1801"/>
        <v>10.827</v>
      </c>
      <c r="R1951" t="s">
        <v>75</v>
      </c>
      <c r="S1951">
        <v>2022</v>
      </c>
      <c r="T1951" s="17">
        <v>10.827</v>
      </c>
      <c r="U1951" s="17">
        <v>10.827</v>
      </c>
      <c r="V1951" s="17">
        <v>10.827</v>
      </c>
    </row>
    <row r="1952" spans="17:22" x14ac:dyDescent="0.45">
      <c r="Q1952" s="19">
        <f t="shared" ca="1" si="1801"/>
        <v>11.35</v>
      </c>
      <c r="R1952" t="s">
        <v>75</v>
      </c>
      <c r="S1952">
        <v>2023</v>
      </c>
      <c r="T1952" s="17">
        <v>11.35</v>
      </c>
      <c r="U1952" s="17">
        <v>11.35</v>
      </c>
      <c r="V1952" s="17">
        <v>11.35</v>
      </c>
    </row>
    <row r="1953" spans="17:22" x14ac:dyDescent="0.45">
      <c r="Q1953" s="19">
        <f t="shared" ca="1" si="1801"/>
        <v>11.895</v>
      </c>
      <c r="R1953" t="s">
        <v>75</v>
      </c>
      <c r="S1953">
        <v>2024</v>
      </c>
      <c r="T1953" s="17">
        <v>11.895</v>
      </c>
      <c r="U1953" s="17">
        <v>11.895</v>
      </c>
      <c r="V1953" s="17">
        <v>11.895</v>
      </c>
    </row>
    <row r="1954" spans="17:22" x14ac:dyDescent="0.45">
      <c r="Q1954" s="19">
        <f t="shared" ca="1" si="1801"/>
        <v>12.461</v>
      </c>
      <c r="R1954" t="s">
        <v>75</v>
      </c>
      <c r="S1954">
        <v>2025</v>
      </c>
      <c r="T1954" s="17">
        <v>12.461</v>
      </c>
      <c r="U1954" s="17">
        <v>12.461</v>
      </c>
      <c r="V1954" s="17">
        <v>12.461</v>
      </c>
    </row>
    <row r="1955" spans="17:22" x14ac:dyDescent="0.45">
      <c r="Q1955" s="19">
        <f t="shared" ca="1" si="1801"/>
        <v>13.048999999999999</v>
      </c>
      <c r="R1955" t="s">
        <v>75</v>
      </c>
      <c r="S1955">
        <v>2026</v>
      </c>
      <c r="T1955" s="17">
        <v>13.048999999999999</v>
      </c>
      <c r="U1955" s="17">
        <v>13.048999999999999</v>
      </c>
      <c r="V1955" s="17">
        <v>13.048999999999999</v>
      </c>
    </row>
    <row r="1956" spans="17:22" x14ac:dyDescent="0.45">
      <c r="Q1956" s="19">
        <f t="shared" ca="1" si="1801"/>
        <v>13.72</v>
      </c>
      <c r="R1956" t="s">
        <v>75</v>
      </c>
      <c r="S1956">
        <v>2027</v>
      </c>
      <c r="T1956" s="17">
        <v>13.587</v>
      </c>
      <c r="U1956" s="17">
        <v>13.65</v>
      </c>
      <c r="V1956" s="17">
        <v>13.72</v>
      </c>
    </row>
    <row r="1957" spans="17:22" x14ac:dyDescent="0.45">
      <c r="Q1957" s="19">
        <f t="shared" ca="1" si="1801"/>
        <v>14.422000000000001</v>
      </c>
      <c r="R1957" t="s">
        <v>75</v>
      </c>
      <c r="S1957">
        <v>2028</v>
      </c>
      <c r="T1957" s="17">
        <v>14.141999999999999</v>
      </c>
      <c r="U1957" s="17">
        <v>14.273</v>
      </c>
      <c r="V1957" s="17">
        <v>14.422000000000001</v>
      </c>
    </row>
    <row r="1958" spans="17:22" x14ac:dyDescent="0.45">
      <c r="Q1958" s="19">
        <f t="shared" ca="1" si="1801"/>
        <v>15.154999999999999</v>
      </c>
      <c r="R1958" t="s">
        <v>75</v>
      </c>
      <c r="S1958">
        <v>2029</v>
      </c>
      <c r="T1958" s="17">
        <v>14.712999999999999</v>
      </c>
      <c r="U1958" s="17">
        <v>14.919</v>
      </c>
      <c r="V1958" s="17">
        <v>15.154999999999999</v>
      </c>
    </row>
    <row r="1959" spans="17:22" x14ac:dyDescent="0.45">
      <c r="Q1959" s="19">
        <f t="shared" ca="1" si="1801"/>
        <v>15.92</v>
      </c>
      <c r="R1959" t="s">
        <v>75</v>
      </c>
      <c r="S1959">
        <v>2030</v>
      </c>
      <c r="T1959" s="17">
        <v>15.301</v>
      </c>
      <c r="U1959" s="17">
        <v>15.586</v>
      </c>
      <c r="V1959" s="17">
        <v>15.92</v>
      </c>
    </row>
    <row r="1960" spans="17:22" x14ac:dyDescent="0.45">
      <c r="Q1960" s="19">
        <f t="shared" ca="1" si="1801"/>
        <v>16.716000000000001</v>
      </c>
      <c r="R1960" t="s">
        <v>75</v>
      </c>
      <c r="S1960">
        <v>2031</v>
      </c>
      <c r="T1960" s="17">
        <v>15.907</v>
      </c>
      <c r="U1960" s="17">
        <v>16.277000000000001</v>
      </c>
      <c r="V1960" s="17">
        <v>16.716000000000001</v>
      </c>
    </row>
    <row r="1961" spans="17:22" x14ac:dyDescent="0.45">
      <c r="Q1961" s="19">
        <f t="shared" ca="1" si="1801"/>
        <v>17.545000000000002</v>
      </c>
      <c r="R1961" t="s">
        <v>75</v>
      </c>
      <c r="S1961">
        <v>2032</v>
      </c>
      <c r="T1961" s="17">
        <v>16.53</v>
      </c>
      <c r="U1961" s="17">
        <v>16.991</v>
      </c>
      <c r="V1961" s="17">
        <v>17.545000000000002</v>
      </c>
    </row>
    <row r="1962" spans="17:22" x14ac:dyDescent="0.45">
      <c r="Q1962" s="19">
        <f t="shared" ca="1" si="1801"/>
        <v>18.407</v>
      </c>
      <c r="R1962" t="s">
        <v>75</v>
      </c>
      <c r="S1962">
        <v>2033</v>
      </c>
      <c r="T1962" s="17">
        <v>17.170999999999999</v>
      </c>
      <c r="U1962" s="17">
        <v>17.728000000000002</v>
      </c>
      <c r="V1962" s="17">
        <v>18.407</v>
      </c>
    </row>
    <row r="1963" spans="17:22" x14ac:dyDescent="0.45">
      <c r="Q1963" s="19">
        <f t="shared" ca="1" si="1801"/>
        <v>19.303999999999998</v>
      </c>
      <c r="R1963" t="s">
        <v>75</v>
      </c>
      <c r="S1963">
        <v>2034</v>
      </c>
      <c r="T1963" s="17">
        <v>17.829999999999998</v>
      </c>
      <c r="U1963" s="17">
        <v>18.488</v>
      </c>
      <c r="V1963" s="17">
        <v>19.303999999999998</v>
      </c>
    </row>
    <row r="1964" spans="17:22" x14ac:dyDescent="0.45">
      <c r="Q1964" s="19">
        <f t="shared" ca="1" si="1801"/>
        <v>20.234999999999999</v>
      </c>
      <c r="R1964" t="s">
        <v>75</v>
      </c>
      <c r="S1964">
        <v>2035</v>
      </c>
      <c r="T1964" s="17">
        <v>18.507000000000001</v>
      </c>
      <c r="U1964" s="17">
        <v>19.271999999999998</v>
      </c>
      <c r="V1964" s="17">
        <v>20.234999999999999</v>
      </c>
    </row>
    <row r="1965" spans="17:22" x14ac:dyDescent="0.45">
      <c r="Q1965" s="19">
        <f t="shared" ca="1" si="1801"/>
        <v>21.202000000000002</v>
      </c>
      <c r="R1965" t="s">
        <v>75</v>
      </c>
      <c r="S1965">
        <v>2036</v>
      </c>
      <c r="T1965" s="17">
        <v>19.201000000000001</v>
      </c>
      <c r="U1965" s="17">
        <v>20.079999999999998</v>
      </c>
      <c r="V1965" s="17">
        <v>21.202000000000002</v>
      </c>
    </row>
    <row r="1966" spans="17:22" x14ac:dyDescent="0.45">
      <c r="Q1966" s="19">
        <f t="shared" ca="1" si="1801"/>
        <v>22.206</v>
      </c>
      <c r="R1966" t="s">
        <v>75</v>
      </c>
      <c r="S1966">
        <v>2037</v>
      </c>
      <c r="T1966" s="17">
        <v>19.911999999999999</v>
      </c>
      <c r="U1966" s="17">
        <v>20.911999999999999</v>
      </c>
      <c r="V1966" s="17">
        <v>22.206</v>
      </c>
    </row>
    <row r="1967" spans="17:22" x14ac:dyDescent="0.45">
      <c r="Q1967" s="19">
        <f t="shared" ca="1" si="1801"/>
        <v>23.247</v>
      </c>
      <c r="R1967" t="s">
        <v>75</v>
      </c>
      <c r="S1967">
        <v>2038</v>
      </c>
      <c r="T1967" s="17">
        <v>20.640999999999998</v>
      </c>
      <c r="U1967" s="17">
        <v>21.766999999999999</v>
      </c>
      <c r="V1967" s="17">
        <v>23.247</v>
      </c>
    </row>
    <row r="1968" spans="17:22" x14ac:dyDescent="0.45">
      <c r="Q1968" s="19">
        <f t="shared" ca="1" si="1801"/>
        <v>24.327000000000002</v>
      </c>
      <c r="R1968" t="s">
        <v>75</v>
      </c>
      <c r="S1968">
        <v>2039</v>
      </c>
      <c r="T1968" s="17">
        <v>21.385999999999999</v>
      </c>
      <c r="U1968" s="17">
        <v>22.646999999999998</v>
      </c>
      <c r="V1968" s="17">
        <v>24.327000000000002</v>
      </c>
    </row>
    <row r="1969" spans="17:22" x14ac:dyDescent="0.45">
      <c r="Q1969" s="19">
        <f t="shared" ca="1" si="1801"/>
        <v>25.446999999999999</v>
      </c>
      <c r="R1969" t="s">
        <v>75</v>
      </c>
      <c r="S1969">
        <v>2040</v>
      </c>
      <c r="T1969" s="17">
        <v>22.148</v>
      </c>
      <c r="U1969" s="17">
        <v>23.552</v>
      </c>
      <c r="V1969" s="17">
        <v>25.446999999999999</v>
      </c>
    </row>
    <row r="1970" spans="17:22" x14ac:dyDescent="0.45">
      <c r="Q1970" s="19">
        <f t="shared" ca="1" si="1801"/>
        <v>26.606999999999999</v>
      </c>
      <c r="R1970" t="s">
        <v>75</v>
      </c>
      <c r="S1970">
        <v>2041</v>
      </c>
      <c r="T1970" s="17">
        <v>22.925999999999998</v>
      </c>
      <c r="U1970" s="17">
        <v>24.48</v>
      </c>
      <c r="V1970" s="17">
        <v>26.606999999999999</v>
      </c>
    </row>
    <row r="1971" spans="17:22" x14ac:dyDescent="0.45">
      <c r="Q1971" s="19">
        <f t="shared" ca="1" si="1801"/>
        <v>27.808</v>
      </c>
      <c r="R1971" t="s">
        <v>75</v>
      </c>
      <c r="S1971">
        <v>2042</v>
      </c>
      <c r="T1971" s="17">
        <v>23.72</v>
      </c>
      <c r="U1971" s="17">
        <v>25.433</v>
      </c>
      <c r="V1971" s="17">
        <v>27.808</v>
      </c>
    </row>
    <row r="1972" spans="17:22" x14ac:dyDescent="0.45">
      <c r="Q1972" s="19">
        <f t="shared" ca="1" si="1801"/>
        <v>29.050999999999998</v>
      </c>
      <c r="R1972" t="s">
        <v>75</v>
      </c>
      <c r="S1972">
        <v>2043</v>
      </c>
      <c r="T1972" s="17">
        <v>24.53</v>
      </c>
      <c r="U1972" s="17">
        <v>26.411000000000001</v>
      </c>
      <c r="V1972" s="17">
        <v>29.050999999999998</v>
      </c>
    </row>
    <row r="1973" spans="17:22" x14ac:dyDescent="0.45">
      <c r="Q1973" s="19">
        <f t="shared" ca="1" si="1801"/>
        <v>30.337</v>
      </c>
      <c r="R1973" t="s">
        <v>75</v>
      </c>
      <c r="S1973">
        <v>2044</v>
      </c>
      <c r="T1973" s="17">
        <v>25.355</v>
      </c>
      <c r="U1973" s="17">
        <v>27.411999999999999</v>
      </c>
      <c r="V1973" s="17">
        <v>30.337</v>
      </c>
    </row>
    <row r="1974" spans="17:22" x14ac:dyDescent="0.45">
      <c r="Q1974" s="19">
        <f t="shared" ca="1" si="1801"/>
        <v>31.667000000000002</v>
      </c>
      <c r="R1974" t="s">
        <v>75</v>
      </c>
      <c r="S1974">
        <v>2045</v>
      </c>
      <c r="T1974" s="17">
        <v>26.195</v>
      </c>
      <c r="U1974" s="17">
        <v>28.437999999999999</v>
      </c>
      <c r="V1974" s="17">
        <v>31.667000000000002</v>
      </c>
    </row>
    <row r="1975" spans="17:22" x14ac:dyDescent="0.45">
      <c r="Q1975" s="19">
        <f t="shared" ca="1" si="1801"/>
        <v>33.040999999999997</v>
      </c>
      <c r="R1975" t="s">
        <v>75</v>
      </c>
      <c r="S1975">
        <v>2046</v>
      </c>
      <c r="T1975" s="17">
        <v>27.048999999999999</v>
      </c>
      <c r="U1975" s="17">
        <v>29.488</v>
      </c>
      <c r="V1975" s="17">
        <v>33.040999999999997</v>
      </c>
    </row>
    <row r="1976" spans="17:22" x14ac:dyDescent="0.45">
      <c r="Q1976" s="19">
        <f t="shared" ca="1" si="1801"/>
        <v>34.460999999999999</v>
      </c>
      <c r="R1976" t="s">
        <v>75</v>
      </c>
      <c r="S1976">
        <v>2047</v>
      </c>
      <c r="T1976" s="17">
        <v>27.917000000000002</v>
      </c>
      <c r="U1976" s="17">
        <v>30.562000000000001</v>
      </c>
      <c r="V1976" s="17">
        <v>34.460999999999999</v>
      </c>
    </row>
    <row r="1977" spans="17:22" x14ac:dyDescent="0.45">
      <c r="Q1977" s="19">
        <f t="shared" ca="1" si="1801"/>
        <v>35.926000000000002</v>
      </c>
      <c r="R1977" t="s">
        <v>75</v>
      </c>
      <c r="S1977">
        <v>2048</v>
      </c>
      <c r="T1977" s="17">
        <v>28.798999999999999</v>
      </c>
      <c r="U1977" s="17">
        <v>31.658999999999999</v>
      </c>
      <c r="V1977" s="17">
        <v>35.926000000000002</v>
      </c>
    </row>
    <row r="1978" spans="17:22" x14ac:dyDescent="0.45">
      <c r="Q1978" s="19">
        <f t="shared" ca="1" si="1801"/>
        <v>37.436999999999998</v>
      </c>
      <c r="R1978" t="s">
        <v>75</v>
      </c>
      <c r="S1978">
        <v>2049</v>
      </c>
      <c r="T1978" s="17">
        <v>29.693000000000001</v>
      </c>
      <c r="U1978" s="17">
        <v>32.779000000000003</v>
      </c>
      <c r="V1978" s="17">
        <v>37.436999999999998</v>
      </c>
    </row>
    <row r="1979" spans="17:22" x14ac:dyDescent="0.45">
      <c r="Q1979" s="19">
        <f t="shared" ca="1" si="1801"/>
        <v>38.994</v>
      </c>
      <c r="R1979" t="s">
        <v>75</v>
      </c>
      <c r="S1979">
        <v>2050</v>
      </c>
      <c r="T1979" s="17">
        <v>30.6</v>
      </c>
      <c r="U1979" s="17">
        <v>33.921999999999997</v>
      </c>
      <c r="V1979" s="17">
        <v>38.994</v>
      </c>
    </row>
    <row r="1980" spans="17:22" x14ac:dyDescent="0.45">
      <c r="Q1980" s="19">
        <f t="shared" ca="1" si="1801"/>
        <v>40.597999999999999</v>
      </c>
      <c r="R1980" t="s">
        <v>75</v>
      </c>
      <c r="S1980">
        <v>2051</v>
      </c>
      <c r="T1980" s="17">
        <v>31.518000000000001</v>
      </c>
      <c r="U1980" s="17">
        <v>35.085999999999999</v>
      </c>
      <c r="V1980" s="17">
        <v>40.597999999999999</v>
      </c>
    </row>
    <row r="1981" spans="17:22" x14ac:dyDescent="0.45">
      <c r="Q1981" s="19">
        <f t="shared" ca="1" si="1801"/>
        <v>42.249000000000002</v>
      </c>
      <c r="R1981" t="s">
        <v>75</v>
      </c>
      <c r="S1981">
        <v>2052</v>
      </c>
      <c r="T1981" s="17">
        <v>32.448</v>
      </c>
      <c r="U1981" s="17">
        <v>36.271000000000001</v>
      </c>
      <c r="V1981" s="17">
        <v>42.249000000000002</v>
      </c>
    </row>
    <row r="1982" spans="17:22" x14ac:dyDescent="0.45">
      <c r="Q1982" s="19">
        <f t="shared" ca="1" si="1801"/>
        <v>43.945999999999998</v>
      </c>
      <c r="R1982" t="s">
        <v>75</v>
      </c>
      <c r="S1982">
        <v>2053</v>
      </c>
      <c r="T1982" s="17">
        <v>33.387</v>
      </c>
      <c r="U1982" s="17">
        <v>37.476999999999997</v>
      </c>
      <c r="V1982" s="17">
        <v>43.945999999999998</v>
      </c>
    </row>
    <row r="1983" spans="17:22" x14ac:dyDescent="0.45">
      <c r="Q1983" s="19">
        <f t="shared" ca="1" si="1801"/>
        <v>45.689</v>
      </c>
      <c r="R1983" t="s">
        <v>75</v>
      </c>
      <c r="S1983">
        <v>2054</v>
      </c>
      <c r="T1983" s="17">
        <v>34.335999999999999</v>
      </c>
      <c r="U1983" s="17">
        <v>38.703000000000003</v>
      </c>
      <c r="V1983" s="17">
        <v>45.689</v>
      </c>
    </row>
    <row r="1984" spans="17:22" x14ac:dyDescent="0.45">
      <c r="Q1984" s="19">
        <f t="shared" ca="1" si="1801"/>
        <v>47.478000000000002</v>
      </c>
      <c r="R1984" t="s">
        <v>75</v>
      </c>
      <c r="S1984">
        <v>2055</v>
      </c>
      <c r="T1984" s="17">
        <v>35.293999999999997</v>
      </c>
      <c r="U1984" s="17">
        <v>39.948</v>
      </c>
      <c r="V1984" s="17">
        <v>47.478000000000002</v>
      </c>
    </row>
    <row r="1985" spans="17:22" x14ac:dyDescent="0.45">
      <c r="Q1985" s="19">
        <f t="shared" ca="1" si="1801"/>
        <v>49.311999999999998</v>
      </c>
      <c r="R1985" t="s">
        <v>75</v>
      </c>
      <c r="S1985">
        <v>2056</v>
      </c>
      <c r="T1985" s="17">
        <v>36.26</v>
      </c>
      <c r="U1985" s="17">
        <v>41.21</v>
      </c>
      <c r="V1985" s="17">
        <v>49.311999999999998</v>
      </c>
    </row>
    <row r="1986" spans="17:22" x14ac:dyDescent="0.45">
      <c r="Q1986" s="19">
        <f t="shared" ca="1" si="1801"/>
        <v>51.19</v>
      </c>
      <c r="R1986" t="s">
        <v>75</v>
      </c>
      <c r="S1986">
        <v>2057</v>
      </c>
      <c r="T1986" s="17">
        <v>37.231999999999999</v>
      </c>
      <c r="U1986" s="17">
        <v>42.49</v>
      </c>
      <c r="V1986" s="17">
        <v>51.19</v>
      </c>
    </row>
    <row r="1987" spans="17:22" x14ac:dyDescent="0.45">
      <c r="Q1987" s="19">
        <f t="shared" ca="1" si="1801"/>
        <v>53.113</v>
      </c>
      <c r="R1987" t="s">
        <v>75</v>
      </c>
      <c r="S1987">
        <v>2058</v>
      </c>
      <c r="T1987" s="17">
        <v>38.210999999999999</v>
      </c>
      <c r="U1987" s="17">
        <v>43.784999999999997</v>
      </c>
      <c r="V1987" s="17">
        <v>53.113</v>
      </c>
    </row>
    <row r="1988" spans="17:22" x14ac:dyDescent="0.45">
      <c r="Q1988" s="19">
        <f t="shared" ca="1" si="1801"/>
        <v>55.079000000000001</v>
      </c>
      <c r="R1988" t="s">
        <v>75</v>
      </c>
      <c r="S1988">
        <v>2059</v>
      </c>
      <c r="T1988" s="17">
        <v>39.194000000000003</v>
      </c>
      <c r="U1988" s="17">
        <v>45.095999999999997</v>
      </c>
      <c r="V1988" s="17">
        <v>55.079000000000001</v>
      </c>
    </row>
    <row r="1989" spans="17:22" x14ac:dyDescent="0.45">
      <c r="Q1989" s="19">
        <f t="shared" ca="1" si="1801"/>
        <v>57.087000000000003</v>
      </c>
      <c r="R1989" t="s">
        <v>75</v>
      </c>
      <c r="S1989">
        <v>2060</v>
      </c>
      <c r="T1989" s="17">
        <v>40.182000000000002</v>
      </c>
      <c r="U1989" s="17">
        <v>46.42</v>
      </c>
      <c r="V1989" s="17">
        <v>57.087000000000003</v>
      </c>
    </row>
    <row r="1990" spans="17:22" x14ac:dyDescent="0.45">
      <c r="Q1990" s="19">
        <f t="shared" ca="1" si="1801"/>
        <v>59.136000000000003</v>
      </c>
      <c r="R1990" t="s">
        <v>75</v>
      </c>
      <c r="S1990">
        <v>2061</v>
      </c>
      <c r="T1990" s="17">
        <v>41.171999999999997</v>
      </c>
      <c r="U1990" s="17">
        <v>47.756999999999998</v>
      </c>
      <c r="V1990" s="17">
        <v>59.136000000000003</v>
      </c>
    </row>
    <row r="1991" spans="17:22" x14ac:dyDescent="0.45">
      <c r="Q1991" s="19">
        <f t="shared" ca="1" si="1801"/>
        <v>61.225999999999999</v>
      </c>
      <c r="R1991" t="s">
        <v>75</v>
      </c>
      <c r="S1991">
        <v>2062</v>
      </c>
      <c r="T1991" s="17">
        <v>42.164000000000001</v>
      </c>
      <c r="U1991" s="17">
        <v>49.104999999999997</v>
      </c>
      <c r="V1991" s="17">
        <v>61.225999999999999</v>
      </c>
    </row>
    <row r="1992" spans="17:22" x14ac:dyDescent="0.45">
      <c r="Q1992" s="19">
        <f t="shared" ca="1" si="1801"/>
        <v>63.356999999999999</v>
      </c>
      <c r="R1992" t="s">
        <v>75</v>
      </c>
      <c r="S1992">
        <v>2063</v>
      </c>
      <c r="T1992" s="17">
        <v>43.156999999999996</v>
      </c>
      <c r="U1992" s="17">
        <v>50.463000000000001</v>
      </c>
      <c r="V1992" s="17">
        <v>63.356999999999999</v>
      </c>
    </row>
    <row r="1993" spans="17:22" x14ac:dyDescent="0.45">
      <c r="Q1993" s="19">
        <f t="shared" ca="1" si="1801"/>
        <v>65.525000000000006</v>
      </c>
      <c r="R1993" t="s">
        <v>75</v>
      </c>
      <c r="S1993">
        <v>2064</v>
      </c>
      <c r="T1993" s="17">
        <v>44.15</v>
      </c>
      <c r="U1993" s="17">
        <v>51.83</v>
      </c>
      <c r="V1993" s="17">
        <v>65.525000000000006</v>
      </c>
    </row>
    <row r="1994" spans="17:22" x14ac:dyDescent="0.45">
      <c r="Q1994" s="19">
        <f t="shared" ca="1" si="1801"/>
        <v>67.733000000000004</v>
      </c>
      <c r="R1994" t="s">
        <v>75</v>
      </c>
      <c r="S1994">
        <v>2065</v>
      </c>
      <c r="T1994" s="17">
        <v>45.143000000000001</v>
      </c>
      <c r="U1994" s="17">
        <v>53.204000000000001</v>
      </c>
      <c r="V1994" s="17">
        <v>67.733000000000004</v>
      </c>
    </row>
    <row r="1995" spans="17:22" x14ac:dyDescent="0.45">
      <c r="Q1995" s="19">
        <f t="shared" ca="1" si="1801"/>
        <v>69.977999999999994</v>
      </c>
      <c r="R1995" t="s">
        <v>75</v>
      </c>
      <c r="S1995">
        <v>2066</v>
      </c>
      <c r="T1995" s="17">
        <v>46.133000000000003</v>
      </c>
      <c r="U1995" s="17">
        <v>54.585000000000001</v>
      </c>
      <c r="V1995" s="17">
        <v>69.977999999999994</v>
      </c>
    </row>
    <row r="1996" spans="17:22" x14ac:dyDescent="0.45">
      <c r="Q1996" s="19">
        <f t="shared" ca="1" si="1801"/>
        <v>72.260000000000005</v>
      </c>
      <c r="R1996" t="s">
        <v>75</v>
      </c>
      <c r="S1996">
        <v>2067</v>
      </c>
      <c r="T1996" s="17">
        <v>47.119</v>
      </c>
      <c r="U1996" s="17">
        <v>55.97</v>
      </c>
      <c r="V1996" s="17">
        <v>72.260000000000005</v>
      </c>
    </row>
    <row r="1997" spans="17:22" x14ac:dyDescent="0.45">
      <c r="Q1997" s="19">
        <f t="shared" ca="1" si="1801"/>
        <v>74.575999999999993</v>
      </c>
      <c r="R1997" t="s">
        <v>75</v>
      </c>
      <c r="S1997">
        <v>2068</v>
      </c>
      <c r="T1997" s="17">
        <v>48.100999999999999</v>
      </c>
      <c r="U1997" s="17">
        <v>57.359000000000002</v>
      </c>
      <c r="V1997" s="17">
        <v>74.575999999999993</v>
      </c>
    </row>
    <row r="1998" spans="17:22" x14ac:dyDescent="0.45">
      <c r="Q1998" s="19">
        <f t="shared" ref="Q1998:Q2061" ca="1" si="1802">OFFSET(S1998,0,MATCH($Q$3,$T$4:$V$4,0))</f>
        <v>76.929000000000002</v>
      </c>
      <c r="R1998" t="s">
        <v>75</v>
      </c>
      <c r="S1998">
        <v>2069</v>
      </c>
      <c r="T1998" s="17">
        <v>49.075000000000003</v>
      </c>
      <c r="U1998" s="17">
        <v>58.75</v>
      </c>
      <c r="V1998" s="17">
        <v>76.929000000000002</v>
      </c>
    </row>
    <row r="1999" spans="17:22" x14ac:dyDescent="0.45">
      <c r="Q1999" s="19">
        <f t="shared" ca="1" si="1802"/>
        <v>79.314999999999998</v>
      </c>
      <c r="R1999" t="s">
        <v>75</v>
      </c>
      <c r="S1999">
        <v>2070</v>
      </c>
      <c r="T1999" s="17">
        <v>50.040999999999997</v>
      </c>
      <c r="U1999" s="17">
        <v>60.140999999999998</v>
      </c>
      <c r="V1999" s="17">
        <v>79.314999999999998</v>
      </c>
    </row>
    <row r="2000" spans="17:22" x14ac:dyDescent="0.45">
      <c r="Q2000" s="19">
        <f t="shared" ca="1" si="1802"/>
        <v>81.733000000000004</v>
      </c>
      <c r="R2000" t="s">
        <v>75</v>
      </c>
      <c r="S2000">
        <v>2071</v>
      </c>
      <c r="T2000" s="17">
        <v>50.996000000000002</v>
      </c>
      <c r="U2000" s="17">
        <v>61.530999999999999</v>
      </c>
      <c r="V2000" s="17">
        <v>81.733000000000004</v>
      </c>
    </row>
    <row r="2001" spans="17:22" x14ac:dyDescent="0.45">
      <c r="Q2001" s="19">
        <f t="shared" ca="1" si="1802"/>
        <v>84.183999999999997</v>
      </c>
      <c r="R2001" t="s">
        <v>75</v>
      </c>
      <c r="S2001">
        <v>2072</v>
      </c>
      <c r="T2001" s="17">
        <v>51.939</v>
      </c>
      <c r="U2001" s="17">
        <v>62.918999999999997</v>
      </c>
      <c r="V2001" s="17">
        <v>84.183999999999997</v>
      </c>
    </row>
    <row r="2002" spans="17:22" x14ac:dyDescent="0.45">
      <c r="Q2002" s="19">
        <f t="shared" ca="1" si="1802"/>
        <v>86.665000000000006</v>
      </c>
      <c r="R2002" t="s">
        <v>75</v>
      </c>
      <c r="S2002">
        <v>2073</v>
      </c>
      <c r="T2002" s="17">
        <v>52.87</v>
      </c>
      <c r="U2002" s="17">
        <v>64.302999999999997</v>
      </c>
      <c r="V2002" s="17">
        <v>86.665000000000006</v>
      </c>
    </row>
    <row r="2003" spans="17:22" x14ac:dyDescent="0.45">
      <c r="Q2003" s="19">
        <f t="shared" ca="1" si="1802"/>
        <v>89.174999999999997</v>
      </c>
      <c r="R2003" t="s">
        <v>75</v>
      </c>
      <c r="S2003">
        <v>2074</v>
      </c>
      <c r="T2003" s="17">
        <v>53.786000000000001</v>
      </c>
      <c r="U2003" s="17">
        <v>65.680999999999997</v>
      </c>
      <c r="V2003" s="17">
        <v>89.174999999999997</v>
      </c>
    </row>
    <row r="2004" spans="17:22" x14ac:dyDescent="0.45">
      <c r="Q2004" s="19">
        <f t="shared" ca="1" si="1802"/>
        <v>91.712999999999994</v>
      </c>
      <c r="R2004" t="s">
        <v>75</v>
      </c>
      <c r="S2004">
        <v>2075</v>
      </c>
      <c r="T2004" s="17">
        <v>54.686999999999998</v>
      </c>
      <c r="U2004" s="17">
        <v>67.052000000000007</v>
      </c>
      <c r="V2004" s="17">
        <v>91.712999999999994</v>
      </c>
    </row>
    <row r="2005" spans="17:22" x14ac:dyDescent="0.45">
      <c r="Q2005" s="19">
        <f t="shared" ca="1" si="1802"/>
        <v>94.277000000000001</v>
      </c>
      <c r="R2005" t="s">
        <v>75</v>
      </c>
      <c r="S2005">
        <v>2076</v>
      </c>
      <c r="T2005" s="17">
        <v>55.570999999999998</v>
      </c>
      <c r="U2005" s="17">
        <v>68.414000000000001</v>
      </c>
      <c r="V2005" s="17">
        <v>94.277000000000001</v>
      </c>
    </row>
    <row r="2006" spans="17:22" x14ac:dyDescent="0.45">
      <c r="Q2006" s="19">
        <f t="shared" ca="1" si="1802"/>
        <v>96.867000000000004</v>
      </c>
      <c r="R2006" t="s">
        <v>75</v>
      </c>
      <c r="S2006">
        <v>2077</v>
      </c>
      <c r="T2006" s="17">
        <v>56.436999999999998</v>
      </c>
      <c r="U2006" s="17">
        <v>69.766000000000005</v>
      </c>
      <c r="V2006" s="17">
        <v>96.867000000000004</v>
      </c>
    </row>
    <row r="2007" spans="17:22" x14ac:dyDescent="0.45">
      <c r="Q2007" s="19">
        <f t="shared" ca="1" si="1802"/>
        <v>99.478999999999999</v>
      </c>
      <c r="R2007" t="s">
        <v>75</v>
      </c>
      <c r="S2007">
        <v>2078</v>
      </c>
      <c r="T2007" s="17">
        <v>57.281999999999996</v>
      </c>
      <c r="U2007" s="17">
        <v>71.105999999999995</v>
      </c>
      <c r="V2007" s="17">
        <v>99.478999999999999</v>
      </c>
    </row>
    <row r="2008" spans="17:22" x14ac:dyDescent="0.45">
      <c r="Q2008" s="19">
        <f t="shared" ca="1" si="1802"/>
        <v>102.114</v>
      </c>
      <c r="R2008" t="s">
        <v>75</v>
      </c>
      <c r="S2008">
        <v>2079</v>
      </c>
      <c r="T2008" s="17">
        <v>58.106999999999999</v>
      </c>
      <c r="U2008" s="17">
        <v>72.432000000000002</v>
      </c>
      <c r="V2008" s="17">
        <v>102.114</v>
      </c>
    </row>
    <row r="2009" spans="17:22" x14ac:dyDescent="0.45">
      <c r="Q2009" s="19">
        <f t="shared" ca="1" si="1802"/>
        <v>104.768</v>
      </c>
      <c r="R2009" t="s">
        <v>75</v>
      </c>
      <c r="S2009">
        <v>2080</v>
      </c>
      <c r="T2009" s="17">
        <v>58.908000000000001</v>
      </c>
      <c r="U2009" s="17">
        <v>73.744</v>
      </c>
      <c r="V2009" s="17">
        <v>104.768</v>
      </c>
    </row>
    <row r="2010" spans="17:22" x14ac:dyDescent="0.45">
      <c r="Q2010" s="19">
        <f t="shared" ca="1" si="1802"/>
        <v>107.441</v>
      </c>
      <c r="R2010" t="s">
        <v>75</v>
      </c>
      <c r="S2010">
        <v>2081</v>
      </c>
      <c r="T2010" s="17">
        <v>59.685000000000002</v>
      </c>
      <c r="U2010" s="17">
        <v>75.037999999999997</v>
      </c>
      <c r="V2010" s="17">
        <v>107.441</v>
      </c>
    </row>
    <row r="2011" spans="17:22" x14ac:dyDescent="0.45">
      <c r="Q2011" s="19">
        <f t="shared" ca="1" si="1802"/>
        <v>110.131</v>
      </c>
      <c r="R2011" t="s">
        <v>75</v>
      </c>
      <c r="S2011">
        <v>2082</v>
      </c>
      <c r="T2011" s="17">
        <v>60.436999999999998</v>
      </c>
      <c r="U2011" s="17">
        <v>76.314999999999998</v>
      </c>
      <c r="V2011" s="17">
        <v>110.131</v>
      </c>
    </row>
    <row r="2012" spans="17:22" x14ac:dyDescent="0.45">
      <c r="Q2012" s="19">
        <f t="shared" ca="1" si="1802"/>
        <v>112.83499999999999</v>
      </c>
      <c r="R2012" t="s">
        <v>75</v>
      </c>
      <c r="S2012">
        <v>2083</v>
      </c>
      <c r="T2012" s="17">
        <v>61.161999999999999</v>
      </c>
      <c r="U2012" s="17">
        <v>77.570999999999998</v>
      </c>
      <c r="V2012" s="17">
        <v>112.83499999999999</v>
      </c>
    </row>
    <row r="2013" spans="17:22" x14ac:dyDescent="0.45">
      <c r="Q2013" s="19">
        <f t="shared" ca="1" si="1802"/>
        <v>115.55200000000001</v>
      </c>
      <c r="R2013" t="s">
        <v>75</v>
      </c>
      <c r="S2013">
        <v>2084</v>
      </c>
      <c r="T2013" s="17">
        <v>61.86</v>
      </c>
      <c r="U2013" s="17">
        <v>78.808000000000007</v>
      </c>
      <c r="V2013" s="17">
        <v>115.55200000000001</v>
      </c>
    </row>
    <row r="2014" spans="17:22" x14ac:dyDescent="0.45">
      <c r="Q2014" s="19">
        <f t="shared" ca="1" si="1802"/>
        <v>118.27800000000001</v>
      </c>
      <c r="R2014" t="s">
        <v>75</v>
      </c>
      <c r="S2014">
        <v>2085</v>
      </c>
      <c r="T2014" s="17">
        <v>62.53</v>
      </c>
      <c r="U2014" s="17">
        <v>80.021000000000001</v>
      </c>
      <c r="V2014" s="17">
        <v>118.27800000000001</v>
      </c>
    </row>
    <row r="2015" spans="17:22" x14ac:dyDescent="0.45">
      <c r="Q2015" s="19">
        <f t="shared" ca="1" si="1802"/>
        <v>121.01300000000001</v>
      </c>
      <c r="R2015" t="s">
        <v>75</v>
      </c>
      <c r="S2015">
        <v>2086</v>
      </c>
      <c r="T2015" s="17">
        <v>63.171999999999997</v>
      </c>
      <c r="U2015" s="17">
        <v>81.212000000000003</v>
      </c>
      <c r="V2015" s="17">
        <v>121.01300000000001</v>
      </c>
    </row>
    <row r="2016" spans="17:22" x14ac:dyDescent="0.45">
      <c r="Q2016" s="19">
        <f t="shared" ca="1" si="1802"/>
        <v>123.754</v>
      </c>
      <c r="R2016" t="s">
        <v>75</v>
      </c>
      <c r="S2016">
        <v>2087</v>
      </c>
      <c r="T2016" s="17">
        <v>63.783999999999999</v>
      </c>
      <c r="U2016" s="17">
        <v>82.378</v>
      </c>
      <c r="V2016" s="17">
        <v>123.754</v>
      </c>
    </row>
    <row r="2017" spans="17:22" x14ac:dyDescent="0.45">
      <c r="Q2017" s="19">
        <f t="shared" ca="1" si="1802"/>
        <v>126.501</v>
      </c>
      <c r="R2017" t="s">
        <v>75</v>
      </c>
      <c r="S2017">
        <v>2088</v>
      </c>
      <c r="T2017" s="17">
        <v>64.364000000000004</v>
      </c>
      <c r="U2017" s="17">
        <v>83.519000000000005</v>
      </c>
      <c r="V2017" s="17">
        <v>126.501</v>
      </c>
    </row>
    <row r="2018" spans="17:22" x14ac:dyDescent="0.45">
      <c r="Q2018" s="19">
        <f t="shared" ca="1" si="1802"/>
        <v>129.25200000000001</v>
      </c>
      <c r="R2018" t="s">
        <v>75</v>
      </c>
      <c r="S2018">
        <v>2089</v>
      </c>
      <c r="T2018" s="17">
        <v>64.912000000000006</v>
      </c>
      <c r="U2018" s="17">
        <v>84.635000000000005</v>
      </c>
      <c r="V2018" s="17">
        <v>129.25200000000001</v>
      </c>
    </row>
    <row r="2019" spans="17:22" x14ac:dyDescent="0.45">
      <c r="Q2019" s="19">
        <f t="shared" ca="1" si="1802"/>
        <v>132.00700000000001</v>
      </c>
      <c r="R2019" t="s">
        <v>75</v>
      </c>
      <c r="S2019">
        <v>2090</v>
      </c>
      <c r="T2019" s="17">
        <v>65.426000000000002</v>
      </c>
      <c r="U2019" s="17">
        <v>85.722999999999999</v>
      </c>
      <c r="V2019" s="17">
        <v>132.00700000000001</v>
      </c>
    </row>
    <row r="2020" spans="17:22" x14ac:dyDescent="0.45">
      <c r="Q2020" s="19">
        <f t="shared" ca="1" si="1802"/>
        <v>134.76499999999999</v>
      </c>
      <c r="R2020" t="s">
        <v>75</v>
      </c>
      <c r="S2020">
        <v>2091</v>
      </c>
      <c r="T2020" s="17">
        <v>65.905000000000001</v>
      </c>
      <c r="U2020" s="17">
        <v>86.784000000000006</v>
      </c>
      <c r="V2020" s="17">
        <v>134.76499999999999</v>
      </c>
    </row>
    <row r="2021" spans="17:22" x14ac:dyDescent="0.45">
      <c r="Q2021" s="19">
        <f t="shared" ca="1" si="1802"/>
        <v>137.523</v>
      </c>
      <c r="R2021" t="s">
        <v>75</v>
      </c>
      <c r="S2021">
        <v>2092</v>
      </c>
      <c r="T2021" s="17">
        <v>66.346999999999994</v>
      </c>
      <c r="U2021" s="17">
        <v>87.816999999999993</v>
      </c>
      <c r="V2021" s="17">
        <v>137.523</v>
      </c>
    </row>
    <row r="2022" spans="17:22" x14ac:dyDescent="0.45">
      <c r="Q2022" s="19">
        <f t="shared" ca="1" si="1802"/>
        <v>140.279</v>
      </c>
      <c r="R2022" t="s">
        <v>75</v>
      </c>
      <c r="S2022">
        <v>2093</v>
      </c>
      <c r="T2022" s="17">
        <v>66.753</v>
      </c>
      <c r="U2022" s="17">
        <v>88.820999999999998</v>
      </c>
      <c r="V2022" s="17">
        <v>140.279</v>
      </c>
    </row>
    <row r="2023" spans="17:22" x14ac:dyDescent="0.45">
      <c r="Q2023" s="19">
        <f t="shared" ca="1" si="1802"/>
        <v>143.03200000000001</v>
      </c>
      <c r="R2023" t="s">
        <v>75</v>
      </c>
      <c r="S2023">
        <v>2094</v>
      </c>
      <c r="T2023" s="17">
        <v>67.122</v>
      </c>
      <c r="U2023" s="17">
        <v>89.796000000000006</v>
      </c>
      <c r="V2023" s="17">
        <v>143.03200000000001</v>
      </c>
    </row>
    <row r="2024" spans="17:22" x14ac:dyDescent="0.45">
      <c r="Q2024" s="19">
        <f t="shared" ca="1" si="1802"/>
        <v>145.779</v>
      </c>
      <c r="R2024" t="s">
        <v>75</v>
      </c>
      <c r="S2024">
        <v>2095</v>
      </c>
      <c r="T2024" s="17">
        <v>67.453999999999994</v>
      </c>
      <c r="U2024" s="17">
        <v>90.739000000000004</v>
      </c>
      <c r="V2024" s="17">
        <v>145.779</v>
      </c>
    </row>
    <row r="2025" spans="17:22" x14ac:dyDescent="0.45">
      <c r="Q2025" s="19">
        <f t="shared" ca="1" si="1802"/>
        <v>148.518</v>
      </c>
      <c r="R2025" t="s">
        <v>75</v>
      </c>
      <c r="S2025">
        <v>2096</v>
      </c>
      <c r="T2025" s="17">
        <v>67.748999999999995</v>
      </c>
      <c r="U2025" s="17">
        <v>91.650999999999996</v>
      </c>
      <c r="V2025" s="17">
        <v>148.518</v>
      </c>
    </row>
    <row r="2026" spans="17:22" x14ac:dyDescent="0.45">
      <c r="Q2026" s="19">
        <f t="shared" ca="1" si="1802"/>
        <v>151.249</v>
      </c>
      <c r="R2026" t="s">
        <v>75</v>
      </c>
      <c r="S2026">
        <v>2097</v>
      </c>
      <c r="T2026" s="17">
        <v>68.007000000000005</v>
      </c>
      <c r="U2026" s="17">
        <v>92.531999999999996</v>
      </c>
      <c r="V2026" s="17">
        <v>151.249</v>
      </c>
    </row>
    <row r="2027" spans="17:22" x14ac:dyDescent="0.45">
      <c r="Q2027" s="19">
        <f t="shared" ca="1" si="1802"/>
        <v>153.96700000000001</v>
      </c>
      <c r="R2027" t="s">
        <v>75</v>
      </c>
      <c r="S2027">
        <v>2098</v>
      </c>
      <c r="T2027" s="17">
        <v>68.227999999999994</v>
      </c>
      <c r="U2027" s="17">
        <v>93.38</v>
      </c>
      <c r="V2027" s="17">
        <v>153.96700000000001</v>
      </c>
    </row>
    <row r="2028" spans="17:22" x14ac:dyDescent="0.45">
      <c r="Q2028" s="19">
        <f t="shared" ca="1" si="1802"/>
        <v>156.67099999999999</v>
      </c>
      <c r="R2028" t="s">
        <v>75</v>
      </c>
      <c r="S2028">
        <v>2099</v>
      </c>
      <c r="T2028" s="17">
        <v>68.412000000000006</v>
      </c>
      <c r="U2028" s="17">
        <v>94.194999999999993</v>
      </c>
      <c r="V2028" s="17">
        <v>156.67099999999999</v>
      </c>
    </row>
    <row r="2029" spans="17:22" x14ac:dyDescent="0.45">
      <c r="Q2029" s="19">
        <f t="shared" ca="1" si="1802"/>
        <v>159.36000000000001</v>
      </c>
      <c r="R2029" t="s">
        <v>75</v>
      </c>
      <c r="S2029">
        <v>2100</v>
      </c>
      <c r="T2029" s="17">
        <v>68.558999999999997</v>
      </c>
      <c r="U2029" s="17">
        <v>94.975999999999999</v>
      </c>
      <c r="V2029" s="17">
        <v>159.36000000000001</v>
      </c>
    </row>
    <row r="2030" spans="17:22" x14ac:dyDescent="0.45">
      <c r="Q2030" s="19">
        <f t="shared" ca="1" si="1802"/>
        <v>611.51499999999999</v>
      </c>
      <c r="R2030" t="s">
        <v>76</v>
      </c>
      <c r="S2030">
        <v>2020</v>
      </c>
      <c r="T2030" s="17">
        <v>611.51499999999999</v>
      </c>
      <c r="U2030" s="17">
        <v>611.51499999999999</v>
      </c>
      <c r="V2030" s="17">
        <v>611.51499999999999</v>
      </c>
    </row>
    <row r="2031" spans="17:22" x14ac:dyDescent="0.45">
      <c r="Q2031" s="19">
        <f t="shared" ca="1" si="1802"/>
        <v>626.26900000000001</v>
      </c>
      <c r="R2031" t="s">
        <v>76</v>
      </c>
      <c r="S2031">
        <v>2021</v>
      </c>
      <c r="T2031" s="17">
        <v>626.26900000000001</v>
      </c>
      <c r="U2031" s="17">
        <v>626.26900000000001</v>
      </c>
      <c r="V2031" s="17">
        <v>626.26900000000001</v>
      </c>
    </row>
    <row r="2032" spans="17:22" x14ac:dyDescent="0.45">
      <c r="Q2032" s="19">
        <f t="shared" ca="1" si="1802"/>
        <v>640.827</v>
      </c>
      <c r="R2032" t="s">
        <v>76</v>
      </c>
      <c r="S2032">
        <v>2022</v>
      </c>
      <c r="T2032" s="17">
        <v>640.827</v>
      </c>
      <c r="U2032" s="17">
        <v>640.827</v>
      </c>
      <c r="V2032" s="17">
        <v>640.827</v>
      </c>
    </row>
    <row r="2033" spans="17:22" x14ac:dyDescent="0.45">
      <c r="Q2033" s="19">
        <f t="shared" ca="1" si="1802"/>
        <v>655.18700000000001</v>
      </c>
      <c r="R2033" t="s">
        <v>76</v>
      </c>
      <c r="S2033">
        <v>2023</v>
      </c>
      <c r="T2033" s="17">
        <v>655.18700000000001</v>
      </c>
      <c r="U2033" s="17">
        <v>655.18700000000001</v>
      </c>
      <c r="V2033" s="17">
        <v>655.18700000000001</v>
      </c>
    </row>
    <row r="2034" spans="17:22" x14ac:dyDescent="0.45">
      <c r="Q2034" s="19">
        <f t="shared" ca="1" si="1802"/>
        <v>669.33299999999997</v>
      </c>
      <c r="R2034" t="s">
        <v>76</v>
      </c>
      <c r="S2034">
        <v>2024</v>
      </c>
      <c r="T2034" s="17">
        <v>669.33299999999997</v>
      </c>
      <c r="U2034" s="17">
        <v>669.33299999999997</v>
      </c>
      <c r="V2034" s="17">
        <v>669.33299999999997</v>
      </c>
    </row>
    <row r="2035" spans="17:22" x14ac:dyDescent="0.45">
      <c r="Q2035" s="19">
        <f t="shared" ca="1" si="1802"/>
        <v>683.26099999999997</v>
      </c>
      <c r="R2035" t="s">
        <v>76</v>
      </c>
      <c r="S2035">
        <v>2025</v>
      </c>
      <c r="T2035" s="17">
        <v>683.26099999999997</v>
      </c>
      <c r="U2035" s="17">
        <v>683.26099999999997</v>
      </c>
      <c r="V2035" s="17">
        <v>683.26099999999997</v>
      </c>
    </row>
    <row r="2036" spans="17:22" x14ac:dyDescent="0.45">
      <c r="Q2036" s="19">
        <f t="shared" ca="1" si="1802"/>
        <v>696.95</v>
      </c>
      <c r="R2036" t="s">
        <v>76</v>
      </c>
      <c r="S2036">
        <v>2026</v>
      </c>
      <c r="T2036" s="17">
        <v>696.95</v>
      </c>
      <c r="U2036" s="17">
        <v>696.95</v>
      </c>
      <c r="V2036" s="17">
        <v>696.95</v>
      </c>
    </row>
    <row r="2037" spans="17:22" x14ac:dyDescent="0.45">
      <c r="Q2037" s="19">
        <f t="shared" ca="1" si="1802"/>
        <v>711.97199999999998</v>
      </c>
      <c r="R2037" t="s">
        <v>76</v>
      </c>
      <c r="S2037">
        <v>2027</v>
      </c>
      <c r="T2037" s="17">
        <v>709.35400000000004</v>
      </c>
      <c r="U2037" s="17">
        <v>710.38199999999995</v>
      </c>
      <c r="V2037" s="17">
        <v>711.97199999999998</v>
      </c>
    </row>
    <row r="2038" spans="17:22" x14ac:dyDescent="0.45">
      <c r="Q2038" s="19">
        <f t="shared" ca="1" si="1802"/>
        <v>726.81</v>
      </c>
      <c r="R2038" t="s">
        <v>76</v>
      </c>
      <c r="S2038">
        <v>2028</v>
      </c>
      <c r="T2038" s="17">
        <v>721.46100000000001</v>
      </c>
      <c r="U2038" s="17">
        <v>723.529</v>
      </c>
      <c r="V2038" s="17">
        <v>726.81</v>
      </c>
    </row>
    <row r="2039" spans="17:22" x14ac:dyDescent="0.45">
      <c r="Q2039" s="19">
        <f t="shared" ca="1" si="1802"/>
        <v>741.44100000000003</v>
      </c>
      <c r="R2039" t="s">
        <v>76</v>
      </c>
      <c r="S2039">
        <v>2029</v>
      </c>
      <c r="T2039" s="17">
        <v>733.27200000000005</v>
      </c>
      <c r="U2039" s="17">
        <v>736.38199999999995</v>
      </c>
      <c r="V2039" s="17">
        <v>741.44100000000003</v>
      </c>
    </row>
    <row r="2040" spans="17:22" x14ac:dyDescent="0.45">
      <c r="Q2040" s="19">
        <f t="shared" ca="1" si="1802"/>
        <v>755.84699999999998</v>
      </c>
      <c r="R2040" t="s">
        <v>76</v>
      </c>
      <c r="S2040">
        <v>2030</v>
      </c>
      <c r="T2040" s="17">
        <v>744.78899999999999</v>
      </c>
      <c r="U2040" s="17">
        <v>748.93799999999999</v>
      </c>
      <c r="V2040" s="17">
        <v>755.84699999999998</v>
      </c>
    </row>
    <row r="2041" spans="17:22" x14ac:dyDescent="0.45">
      <c r="Q2041" s="19">
        <f t="shared" ca="1" si="1802"/>
        <v>769.99800000000005</v>
      </c>
      <c r="R2041" t="s">
        <v>76</v>
      </c>
      <c r="S2041">
        <v>2031</v>
      </c>
      <c r="T2041" s="17">
        <v>756.01300000000003</v>
      </c>
      <c r="U2041" s="17">
        <v>761.18399999999997</v>
      </c>
      <c r="V2041" s="17">
        <v>769.99800000000005</v>
      </c>
    </row>
    <row r="2042" spans="17:22" x14ac:dyDescent="0.45">
      <c r="Q2042" s="19">
        <f t="shared" ca="1" si="1802"/>
        <v>783.88800000000003</v>
      </c>
      <c r="R2042" t="s">
        <v>76</v>
      </c>
      <c r="S2042">
        <v>2032</v>
      </c>
      <c r="T2042" s="17">
        <v>766.92899999999997</v>
      </c>
      <c r="U2042" s="17">
        <v>773.11500000000001</v>
      </c>
      <c r="V2042" s="17">
        <v>783.88800000000003</v>
      </c>
    </row>
    <row r="2043" spans="17:22" x14ac:dyDescent="0.45">
      <c r="Q2043" s="19">
        <f t="shared" ca="1" si="1802"/>
        <v>797.50400000000002</v>
      </c>
      <c r="R2043" t="s">
        <v>76</v>
      </c>
      <c r="S2043">
        <v>2033</v>
      </c>
      <c r="T2043" s="17">
        <v>777.53200000000004</v>
      </c>
      <c r="U2043" s="17">
        <v>784.71299999999997</v>
      </c>
      <c r="V2043" s="17">
        <v>797.50400000000002</v>
      </c>
    </row>
    <row r="2044" spans="17:22" x14ac:dyDescent="0.45">
      <c r="Q2044" s="19">
        <f t="shared" ca="1" si="1802"/>
        <v>810.83199999999999</v>
      </c>
      <c r="R2044" t="s">
        <v>76</v>
      </c>
      <c r="S2044">
        <v>2034</v>
      </c>
      <c r="T2044" s="17">
        <v>787.81299999999999</v>
      </c>
      <c r="U2044" s="17">
        <v>795.96600000000001</v>
      </c>
      <c r="V2044" s="17">
        <v>810.83199999999999</v>
      </c>
    </row>
    <row r="2045" spans="17:22" x14ac:dyDescent="0.45">
      <c r="Q2045" s="19">
        <f t="shared" ca="1" si="1802"/>
        <v>823.86800000000005</v>
      </c>
      <c r="R2045" t="s">
        <v>76</v>
      </c>
      <c r="S2045">
        <v>2035</v>
      </c>
      <c r="T2045" s="17">
        <v>797.76199999999994</v>
      </c>
      <c r="U2045" s="17">
        <v>806.87</v>
      </c>
      <c r="V2045" s="17">
        <v>823.86800000000005</v>
      </c>
    </row>
    <row r="2046" spans="17:22" x14ac:dyDescent="0.45">
      <c r="Q2046" s="19">
        <f t="shared" ca="1" si="1802"/>
        <v>836.59799999999996</v>
      </c>
      <c r="R2046" t="s">
        <v>76</v>
      </c>
      <c r="S2046">
        <v>2036</v>
      </c>
      <c r="T2046" s="17">
        <v>807.37099999999998</v>
      </c>
      <c r="U2046" s="17">
        <v>817.41499999999996</v>
      </c>
      <c r="V2046" s="17">
        <v>836.59799999999996</v>
      </c>
    </row>
    <row r="2047" spans="17:22" x14ac:dyDescent="0.45">
      <c r="Q2047" s="19">
        <f t="shared" ca="1" si="1802"/>
        <v>849.01800000000003</v>
      </c>
      <c r="R2047" t="s">
        <v>76</v>
      </c>
      <c r="S2047">
        <v>2037</v>
      </c>
      <c r="T2047" s="17">
        <v>816.62699999999995</v>
      </c>
      <c r="U2047" s="17">
        <v>827.59</v>
      </c>
      <c r="V2047" s="17">
        <v>849.01800000000003</v>
      </c>
    </row>
    <row r="2048" spans="17:22" x14ac:dyDescent="0.45">
      <c r="Q2048" s="19">
        <f t="shared" ca="1" si="1802"/>
        <v>861.12199999999996</v>
      </c>
      <c r="R2048" t="s">
        <v>76</v>
      </c>
      <c r="S2048">
        <v>2038</v>
      </c>
      <c r="T2048" s="17">
        <v>825.52700000000004</v>
      </c>
      <c r="U2048" s="17">
        <v>837.39</v>
      </c>
      <c r="V2048" s="17">
        <v>861.12199999999996</v>
      </c>
    </row>
    <row r="2049" spans="17:22" x14ac:dyDescent="0.45">
      <c r="Q2049" s="19">
        <f t="shared" ca="1" si="1802"/>
        <v>872.90099999999995</v>
      </c>
      <c r="R2049" t="s">
        <v>76</v>
      </c>
      <c r="S2049">
        <v>2039</v>
      </c>
      <c r="T2049" s="17">
        <v>834.06100000000004</v>
      </c>
      <c r="U2049" s="17">
        <v>846.80700000000002</v>
      </c>
      <c r="V2049" s="17">
        <v>872.90099999999995</v>
      </c>
    </row>
    <row r="2050" spans="17:22" x14ac:dyDescent="0.45">
      <c r="Q2050" s="19">
        <f t="shared" ca="1" si="1802"/>
        <v>884.35400000000004</v>
      </c>
      <c r="R2050" t="s">
        <v>76</v>
      </c>
      <c r="S2050">
        <v>2040</v>
      </c>
      <c r="T2050" s="17">
        <v>842.21600000000001</v>
      </c>
      <c r="U2050" s="17">
        <v>855.83699999999999</v>
      </c>
      <c r="V2050" s="17">
        <v>884.35400000000004</v>
      </c>
    </row>
    <row r="2051" spans="17:22" x14ac:dyDescent="0.45">
      <c r="Q2051" s="19">
        <f t="shared" ca="1" si="1802"/>
        <v>895.47400000000005</v>
      </c>
      <c r="R2051" t="s">
        <v>76</v>
      </c>
      <c r="S2051">
        <v>2041</v>
      </c>
      <c r="T2051" s="17">
        <v>849.99199999999996</v>
      </c>
      <c r="U2051" s="17">
        <v>864.47400000000005</v>
      </c>
      <c r="V2051" s="17">
        <v>895.47400000000005</v>
      </c>
    </row>
    <row r="2052" spans="17:22" x14ac:dyDescent="0.45">
      <c r="Q2052" s="19">
        <f t="shared" ca="1" si="1802"/>
        <v>906.25699999999995</v>
      </c>
      <c r="R2052" t="s">
        <v>76</v>
      </c>
      <c r="S2052">
        <v>2042</v>
      </c>
      <c r="T2052" s="17">
        <v>857.37099999999998</v>
      </c>
      <c r="U2052" s="17">
        <v>872.71100000000001</v>
      </c>
      <c r="V2052" s="17">
        <v>906.25699999999995</v>
      </c>
    </row>
    <row r="2053" spans="17:22" x14ac:dyDescent="0.45">
      <c r="Q2053" s="19">
        <f t="shared" ca="1" si="1802"/>
        <v>916.70600000000002</v>
      </c>
      <c r="R2053" t="s">
        <v>76</v>
      </c>
      <c r="S2053">
        <v>2043</v>
      </c>
      <c r="T2053" s="17">
        <v>864.34699999999998</v>
      </c>
      <c r="U2053" s="17">
        <v>880.53599999999994</v>
      </c>
      <c r="V2053" s="17">
        <v>916.70600000000002</v>
      </c>
    </row>
    <row r="2054" spans="17:22" x14ac:dyDescent="0.45">
      <c r="Q2054" s="19">
        <f t="shared" ca="1" si="1802"/>
        <v>926.81799999999998</v>
      </c>
      <c r="R2054" t="s">
        <v>76</v>
      </c>
      <c r="S2054">
        <v>2044</v>
      </c>
      <c r="T2054" s="17">
        <v>870.90599999999995</v>
      </c>
      <c r="U2054" s="17">
        <v>887.94799999999998</v>
      </c>
      <c r="V2054" s="17">
        <v>926.81799999999998</v>
      </c>
    </row>
    <row r="2055" spans="17:22" x14ac:dyDescent="0.45">
      <c r="Q2055" s="19">
        <f t="shared" ca="1" si="1802"/>
        <v>936.59400000000005</v>
      </c>
      <c r="R2055" t="s">
        <v>76</v>
      </c>
      <c r="S2055">
        <v>2045</v>
      </c>
      <c r="T2055" s="17">
        <v>877.04399999999998</v>
      </c>
      <c r="U2055" s="17">
        <v>894.93100000000004</v>
      </c>
      <c r="V2055" s="17">
        <v>936.59400000000005</v>
      </c>
    </row>
    <row r="2056" spans="17:22" x14ac:dyDescent="0.45">
      <c r="Q2056" s="19">
        <f t="shared" ca="1" si="1802"/>
        <v>946.029</v>
      </c>
      <c r="R2056" t="s">
        <v>76</v>
      </c>
      <c r="S2056">
        <v>2046</v>
      </c>
      <c r="T2056" s="17">
        <v>882.745</v>
      </c>
      <c r="U2056" s="17">
        <v>901.48900000000003</v>
      </c>
      <c r="V2056" s="17">
        <v>946.029</v>
      </c>
    </row>
    <row r="2057" spans="17:22" x14ac:dyDescent="0.45">
      <c r="Q2057" s="19">
        <f t="shared" ca="1" si="1802"/>
        <v>955.12400000000002</v>
      </c>
      <c r="R2057" t="s">
        <v>76</v>
      </c>
      <c r="S2057">
        <v>2047</v>
      </c>
      <c r="T2057" s="17">
        <v>888.01599999999996</v>
      </c>
      <c r="U2057" s="17">
        <v>907.61500000000001</v>
      </c>
      <c r="V2057" s="17">
        <v>955.12400000000002</v>
      </c>
    </row>
    <row r="2058" spans="17:22" x14ac:dyDescent="0.45">
      <c r="Q2058" s="19">
        <f t="shared" ca="1" si="1802"/>
        <v>963.88099999999997</v>
      </c>
      <c r="R2058" t="s">
        <v>76</v>
      </c>
      <c r="S2058">
        <v>2048</v>
      </c>
      <c r="T2058" s="17">
        <v>892.86300000000006</v>
      </c>
      <c r="U2058" s="17">
        <v>913.322</v>
      </c>
      <c r="V2058" s="17">
        <v>963.88099999999997</v>
      </c>
    </row>
    <row r="2059" spans="17:22" x14ac:dyDescent="0.45">
      <c r="Q2059" s="19">
        <f t="shared" ca="1" si="1802"/>
        <v>972.29600000000005</v>
      </c>
      <c r="R2059" t="s">
        <v>76</v>
      </c>
      <c r="S2059">
        <v>2049</v>
      </c>
      <c r="T2059" s="17">
        <v>897.29600000000005</v>
      </c>
      <c r="U2059" s="17">
        <v>918.60599999999999</v>
      </c>
      <c r="V2059" s="17">
        <v>972.29600000000005</v>
      </c>
    </row>
    <row r="2060" spans="17:22" x14ac:dyDescent="0.45">
      <c r="Q2060" s="19">
        <f t="shared" ca="1" si="1802"/>
        <v>980.36500000000001</v>
      </c>
      <c r="R2060" t="s">
        <v>76</v>
      </c>
      <c r="S2060">
        <v>2050</v>
      </c>
      <c r="T2060" s="17">
        <v>901.31399999999996</v>
      </c>
      <c r="U2060" s="17">
        <v>923.48</v>
      </c>
      <c r="V2060" s="17">
        <v>980.36500000000001</v>
      </c>
    </row>
    <row r="2061" spans="17:22" x14ac:dyDescent="0.45">
      <c r="Q2061" s="19">
        <f t="shared" ca="1" si="1802"/>
        <v>988.09900000000005</v>
      </c>
      <c r="R2061" t="s">
        <v>76</v>
      </c>
      <c r="S2061">
        <v>2051</v>
      </c>
      <c r="T2061" s="17">
        <v>904.92600000000004</v>
      </c>
      <c r="U2061" s="17">
        <v>927.94500000000005</v>
      </c>
      <c r="V2061" s="17">
        <v>988.09900000000005</v>
      </c>
    </row>
    <row r="2062" spans="17:22" x14ac:dyDescent="0.45">
      <c r="Q2062" s="19">
        <f t="shared" ref="Q2062:Q2125" ca="1" si="1803">OFFSET(S2062,0,MATCH($Q$3,$T$4:$V$4,0))</f>
        <v>995.49199999999996</v>
      </c>
      <c r="R2062" t="s">
        <v>76</v>
      </c>
      <c r="S2062">
        <v>2052</v>
      </c>
      <c r="T2062" s="17">
        <v>908.14099999999996</v>
      </c>
      <c r="U2062" s="17">
        <v>932.00800000000004</v>
      </c>
      <c r="V2062" s="17">
        <v>995.49199999999996</v>
      </c>
    </row>
    <row r="2063" spans="17:22" x14ac:dyDescent="0.45">
      <c r="Q2063" s="19">
        <f t="shared" ca="1" si="1803"/>
        <v>1002.55</v>
      </c>
      <c r="R2063" t="s">
        <v>76</v>
      </c>
      <c r="S2063">
        <v>2053</v>
      </c>
      <c r="T2063" s="17">
        <v>910.96299999999997</v>
      </c>
      <c r="U2063" s="17">
        <v>935.67399999999998</v>
      </c>
      <c r="V2063" s="17">
        <v>1002.55</v>
      </c>
    </row>
    <row r="2064" spans="17:22" x14ac:dyDescent="0.45">
      <c r="Q2064" s="19">
        <f t="shared" ca="1" si="1803"/>
        <v>1009.28</v>
      </c>
      <c r="R2064" t="s">
        <v>76</v>
      </c>
      <c r="S2064">
        <v>2054</v>
      </c>
      <c r="T2064" s="17">
        <v>913.39400000000001</v>
      </c>
      <c r="U2064" s="17">
        <v>938.94399999999996</v>
      </c>
      <c r="V2064" s="17">
        <v>1009.28</v>
      </c>
    </row>
    <row r="2065" spans="17:22" x14ac:dyDescent="0.45">
      <c r="Q2065" s="19">
        <f t="shared" ca="1" si="1803"/>
        <v>1015.69</v>
      </c>
      <c r="R2065" t="s">
        <v>76</v>
      </c>
      <c r="S2065">
        <v>2055</v>
      </c>
      <c r="T2065" s="17">
        <v>915.44399999999996</v>
      </c>
      <c r="U2065" s="17">
        <v>941.83199999999999</v>
      </c>
      <c r="V2065" s="17">
        <v>1015.69</v>
      </c>
    </row>
    <row r="2066" spans="17:22" x14ac:dyDescent="0.45">
      <c r="Q2066" s="19">
        <f t="shared" ca="1" si="1803"/>
        <v>1021.78</v>
      </c>
      <c r="R2066" t="s">
        <v>76</v>
      </c>
      <c r="S2066">
        <v>2056</v>
      </c>
      <c r="T2066" s="17">
        <v>917.11400000000003</v>
      </c>
      <c r="U2066" s="17">
        <v>944.33900000000006</v>
      </c>
      <c r="V2066" s="17">
        <v>1021.78</v>
      </c>
    </row>
    <row r="2067" spans="17:22" x14ac:dyDescent="0.45">
      <c r="Q2067" s="19">
        <f t="shared" ca="1" si="1803"/>
        <v>1027.57</v>
      </c>
      <c r="R2067" t="s">
        <v>76</v>
      </c>
      <c r="S2067">
        <v>2057</v>
      </c>
      <c r="T2067" s="17">
        <v>918.43299999999999</v>
      </c>
      <c r="U2067" s="17">
        <v>946.476</v>
      </c>
      <c r="V2067" s="17">
        <v>1027.57</v>
      </c>
    </row>
    <row r="2068" spans="17:22" x14ac:dyDescent="0.45">
      <c r="Q2068" s="19">
        <f t="shared" ca="1" si="1803"/>
        <v>1033.06</v>
      </c>
      <c r="R2068" t="s">
        <v>76</v>
      </c>
      <c r="S2068">
        <v>2058</v>
      </c>
      <c r="T2068" s="17">
        <v>919.41600000000005</v>
      </c>
      <c r="U2068" s="17">
        <v>948.25800000000004</v>
      </c>
      <c r="V2068" s="17">
        <v>1033.06</v>
      </c>
    </row>
    <row r="2069" spans="17:22" x14ac:dyDescent="0.45">
      <c r="Q2069" s="19">
        <f t="shared" ca="1" si="1803"/>
        <v>1038.26</v>
      </c>
      <c r="R2069" t="s">
        <v>76</v>
      </c>
      <c r="S2069">
        <v>2059</v>
      </c>
      <c r="T2069" s="17">
        <v>920.096</v>
      </c>
      <c r="U2069" s="17">
        <v>949.69200000000001</v>
      </c>
      <c r="V2069" s="17">
        <v>1038.26</v>
      </c>
    </row>
    <row r="2070" spans="17:22" x14ac:dyDescent="0.45">
      <c r="Q2070" s="19">
        <f t="shared" ca="1" si="1803"/>
        <v>1043.19</v>
      </c>
      <c r="R2070" t="s">
        <v>76</v>
      </c>
      <c r="S2070">
        <v>2060</v>
      </c>
      <c r="T2070" s="17">
        <v>920.48900000000003</v>
      </c>
      <c r="U2070" s="17">
        <v>950.79300000000001</v>
      </c>
      <c r="V2070" s="17">
        <v>1043.19</v>
      </c>
    </row>
    <row r="2071" spans="17:22" x14ac:dyDescent="0.45">
      <c r="Q2071" s="19">
        <f t="shared" ca="1" si="1803"/>
        <v>1047.8599999999999</v>
      </c>
      <c r="R2071" t="s">
        <v>76</v>
      </c>
      <c r="S2071">
        <v>2061</v>
      </c>
      <c r="T2071" s="17">
        <v>920.61599999999999</v>
      </c>
      <c r="U2071" s="17">
        <v>951.57299999999998</v>
      </c>
      <c r="V2071" s="17">
        <v>1047.8599999999999</v>
      </c>
    </row>
    <row r="2072" spans="17:22" x14ac:dyDescent="0.45">
      <c r="Q2072" s="19">
        <f t="shared" ca="1" si="1803"/>
        <v>1052.28</v>
      </c>
      <c r="R2072" t="s">
        <v>76</v>
      </c>
      <c r="S2072">
        <v>2062</v>
      </c>
      <c r="T2072" s="17">
        <v>920.49599999999998</v>
      </c>
      <c r="U2072" s="17">
        <v>952.04399999999998</v>
      </c>
      <c r="V2072" s="17">
        <v>1052.28</v>
      </c>
    </row>
    <row r="2073" spans="17:22" x14ac:dyDescent="0.45">
      <c r="Q2073" s="19">
        <f t="shared" ca="1" si="1803"/>
        <v>1056.47</v>
      </c>
      <c r="R2073" t="s">
        <v>76</v>
      </c>
      <c r="S2073">
        <v>2063</v>
      </c>
      <c r="T2073" s="17">
        <v>920.12199999999996</v>
      </c>
      <c r="U2073" s="17">
        <v>952.21900000000005</v>
      </c>
      <c r="V2073" s="17">
        <v>1056.47</v>
      </c>
    </row>
    <row r="2074" spans="17:22" x14ac:dyDescent="0.45">
      <c r="Q2074" s="19">
        <f t="shared" ca="1" si="1803"/>
        <v>1060.43</v>
      </c>
      <c r="R2074" t="s">
        <v>76</v>
      </c>
      <c r="S2074">
        <v>2064</v>
      </c>
      <c r="T2074" s="17">
        <v>919.50599999999997</v>
      </c>
      <c r="U2074" s="17">
        <v>952.10500000000002</v>
      </c>
      <c r="V2074" s="17">
        <v>1060.43</v>
      </c>
    </row>
    <row r="2075" spans="17:22" x14ac:dyDescent="0.45">
      <c r="Q2075" s="19">
        <f t="shared" ca="1" si="1803"/>
        <v>1064.19</v>
      </c>
      <c r="R2075" t="s">
        <v>76</v>
      </c>
      <c r="S2075">
        <v>2065</v>
      </c>
      <c r="T2075" s="17">
        <v>918.649</v>
      </c>
      <c r="U2075" s="17">
        <v>951.72900000000004</v>
      </c>
      <c r="V2075" s="17">
        <v>1064.19</v>
      </c>
    </row>
    <row r="2076" spans="17:22" x14ac:dyDescent="0.45">
      <c r="Q2076" s="19">
        <f t="shared" ca="1" si="1803"/>
        <v>1067.75</v>
      </c>
      <c r="R2076" t="s">
        <v>76</v>
      </c>
      <c r="S2076">
        <v>2066</v>
      </c>
      <c r="T2076" s="17">
        <v>917.55799999999999</v>
      </c>
      <c r="U2076" s="17">
        <v>951.09</v>
      </c>
      <c r="V2076" s="17">
        <v>1067.75</v>
      </c>
    </row>
    <row r="2077" spans="17:22" x14ac:dyDescent="0.45">
      <c r="Q2077" s="19">
        <f t="shared" ca="1" si="1803"/>
        <v>1071.1300000000001</v>
      </c>
      <c r="R2077" t="s">
        <v>76</v>
      </c>
      <c r="S2077">
        <v>2067</v>
      </c>
      <c r="T2077" s="17">
        <v>916.23599999999999</v>
      </c>
      <c r="U2077" s="17">
        <v>950.19600000000003</v>
      </c>
      <c r="V2077" s="17">
        <v>1071.1300000000001</v>
      </c>
    </row>
    <row r="2078" spans="17:22" x14ac:dyDescent="0.45">
      <c r="Q2078" s="19">
        <f t="shared" ca="1" si="1803"/>
        <v>1074.3399999999999</v>
      </c>
      <c r="R2078" t="s">
        <v>76</v>
      </c>
      <c r="S2078">
        <v>2068</v>
      </c>
      <c r="T2078" s="17">
        <v>914.67899999999997</v>
      </c>
      <c r="U2078" s="17">
        <v>949.06500000000005</v>
      </c>
      <c r="V2078" s="17">
        <v>1074.3399999999999</v>
      </c>
    </row>
    <row r="2079" spans="17:22" x14ac:dyDescent="0.45">
      <c r="Q2079" s="19">
        <f t="shared" ca="1" si="1803"/>
        <v>1077.4000000000001</v>
      </c>
      <c r="R2079" t="s">
        <v>76</v>
      </c>
      <c r="S2079">
        <v>2069</v>
      </c>
      <c r="T2079" s="17">
        <v>912.89499999999998</v>
      </c>
      <c r="U2079" s="17">
        <v>947.69200000000001</v>
      </c>
      <c r="V2079" s="17">
        <v>1077.4000000000001</v>
      </c>
    </row>
    <row r="2080" spans="17:22" x14ac:dyDescent="0.45">
      <c r="Q2080" s="19">
        <f t="shared" ca="1" si="1803"/>
        <v>1080.31</v>
      </c>
      <c r="R2080" t="s">
        <v>76</v>
      </c>
      <c r="S2080">
        <v>2070</v>
      </c>
      <c r="T2080" s="17">
        <v>910.88099999999997</v>
      </c>
      <c r="U2080" s="17">
        <v>946.09500000000003</v>
      </c>
      <c r="V2080" s="17">
        <v>1080.31</v>
      </c>
    </row>
    <row r="2081" spans="17:22" x14ac:dyDescent="0.45">
      <c r="Q2081" s="19">
        <f t="shared" ca="1" si="1803"/>
        <v>1083.08</v>
      </c>
      <c r="R2081" t="s">
        <v>76</v>
      </c>
      <c r="S2081">
        <v>2071</v>
      </c>
      <c r="T2081" s="17">
        <v>908.64300000000003</v>
      </c>
      <c r="U2081" s="17">
        <v>944.27300000000002</v>
      </c>
      <c r="V2081" s="17">
        <v>1083.08</v>
      </c>
    </row>
    <row r="2082" spans="17:22" x14ac:dyDescent="0.45">
      <c r="Q2082" s="19">
        <f t="shared" ca="1" si="1803"/>
        <v>1085.72</v>
      </c>
      <c r="R2082" t="s">
        <v>76</v>
      </c>
      <c r="S2082">
        <v>2072</v>
      </c>
      <c r="T2082" s="17">
        <v>906.18299999999999</v>
      </c>
      <c r="U2082" s="17">
        <v>942.23</v>
      </c>
      <c r="V2082" s="17">
        <v>1085.72</v>
      </c>
    </row>
    <row r="2083" spans="17:22" x14ac:dyDescent="0.45">
      <c r="Q2083" s="19">
        <f t="shared" ca="1" si="1803"/>
        <v>1088.27</v>
      </c>
      <c r="R2083" t="s">
        <v>76</v>
      </c>
      <c r="S2083">
        <v>2073</v>
      </c>
      <c r="T2083" s="17">
        <v>903.50800000000004</v>
      </c>
      <c r="U2083" s="17">
        <v>939.96600000000001</v>
      </c>
      <c r="V2083" s="17">
        <v>1088.27</v>
      </c>
    </row>
    <row r="2084" spans="17:22" x14ac:dyDescent="0.45">
      <c r="Q2084" s="19">
        <f t="shared" ca="1" si="1803"/>
        <v>1090.7</v>
      </c>
      <c r="R2084" t="s">
        <v>76</v>
      </c>
      <c r="S2084">
        <v>2074</v>
      </c>
      <c r="T2084" s="17">
        <v>900.61800000000005</v>
      </c>
      <c r="U2084" s="17">
        <v>937.49</v>
      </c>
      <c r="V2084" s="17">
        <v>1090.7</v>
      </c>
    </row>
    <row r="2085" spans="17:22" x14ac:dyDescent="0.45">
      <c r="Q2085" s="19">
        <f t="shared" ca="1" si="1803"/>
        <v>1093.05</v>
      </c>
      <c r="R2085" t="s">
        <v>76</v>
      </c>
      <c r="S2085">
        <v>2075</v>
      </c>
      <c r="T2085" s="17">
        <v>897.52099999999996</v>
      </c>
      <c r="U2085" s="17">
        <v>934.79600000000005</v>
      </c>
      <c r="V2085" s="17">
        <v>1093.05</v>
      </c>
    </row>
    <row r="2086" spans="17:22" x14ac:dyDescent="0.45">
      <c r="Q2086" s="19">
        <f t="shared" ca="1" si="1803"/>
        <v>1095.33</v>
      </c>
      <c r="R2086" t="s">
        <v>76</v>
      </c>
      <c r="S2086">
        <v>2076</v>
      </c>
      <c r="T2086" s="17">
        <v>894.221</v>
      </c>
      <c r="U2086" s="17">
        <v>931.89200000000005</v>
      </c>
      <c r="V2086" s="17">
        <v>1095.33</v>
      </c>
    </row>
    <row r="2087" spans="17:22" x14ac:dyDescent="0.45">
      <c r="Q2087" s="19">
        <f t="shared" ca="1" si="1803"/>
        <v>1097.53</v>
      </c>
      <c r="R2087" t="s">
        <v>76</v>
      </c>
      <c r="S2087">
        <v>2077</v>
      </c>
      <c r="T2087" s="17">
        <v>890.72199999999998</v>
      </c>
      <c r="U2087" s="17">
        <v>928.79499999999996</v>
      </c>
      <c r="V2087" s="17">
        <v>1097.53</v>
      </c>
    </row>
    <row r="2088" spans="17:22" x14ac:dyDescent="0.45">
      <c r="Q2088" s="19">
        <f t="shared" ca="1" si="1803"/>
        <v>1099.68</v>
      </c>
      <c r="R2088" t="s">
        <v>76</v>
      </c>
      <c r="S2088">
        <v>2078</v>
      </c>
      <c r="T2088" s="17">
        <v>887.03599999999994</v>
      </c>
      <c r="U2088" s="17">
        <v>925.53700000000003</v>
      </c>
      <c r="V2088" s="17">
        <v>1099.68</v>
      </c>
    </row>
    <row r="2089" spans="17:22" x14ac:dyDescent="0.45">
      <c r="Q2089" s="19">
        <f t="shared" ca="1" si="1803"/>
        <v>1101.78</v>
      </c>
      <c r="R2089" t="s">
        <v>76</v>
      </c>
      <c r="S2089">
        <v>2079</v>
      </c>
      <c r="T2089" s="17">
        <v>883.16099999999994</v>
      </c>
      <c r="U2089" s="17">
        <v>922.13900000000001</v>
      </c>
      <c r="V2089" s="17">
        <v>1101.78</v>
      </c>
    </row>
    <row r="2090" spans="17:22" x14ac:dyDescent="0.45">
      <c r="Q2090" s="19">
        <f t="shared" ca="1" si="1803"/>
        <v>1103.83</v>
      </c>
      <c r="R2090" t="s">
        <v>76</v>
      </c>
      <c r="S2090">
        <v>2080</v>
      </c>
      <c r="T2090" s="17">
        <v>879.11199999999997</v>
      </c>
      <c r="U2090" s="17">
        <v>918.62800000000004</v>
      </c>
      <c r="V2090" s="17">
        <v>1103.83</v>
      </c>
    </row>
    <row r="2091" spans="17:22" x14ac:dyDescent="0.45">
      <c r="Q2091" s="19">
        <f t="shared" ca="1" si="1803"/>
        <v>1105.8599999999999</v>
      </c>
      <c r="R2091" t="s">
        <v>76</v>
      </c>
      <c r="S2091">
        <v>2081</v>
      </c>
      <c r="T2091" s="17">
        <v>874.88599999999997</v>
      </c>
      <c r="U2091" s="17">
        <v>915.02499999999998</v>
      </c>
      <c r="V2091" s="17">
        <v>1105.8599999999999</v>
      </c>
    </row>
    <row r="2092" spans="17:22" x14ac:dyDescent="0.45">
      <c r="Q2092" s="19">
        <f t="shared" ca="1" si="1803"/>
        <v>1107.8599999999999</v>
      </c>
      <c r="R2092" t="s">
        <v>76</v>
      </c>
      <c r="S2092">
        <v>2082</v>
      </c>
      <c r="T2092" s="17">
        <v>870.50599999999997</v>
      </c>
      <c r="U2092" s="17">
        <v>911.32899999999995</v>
      </c>
      <c r="V2092" s="17">
        <v>1107.8599999999999</v>
      </c>
    </row>
    <row r="2093" spans="17:22" x14ac:dyDescent="0.45">
      <c r="Q2093" s="19">
        <f t="shared" ca="1" si="1803"/>
        <v>1109.8499999999999</v>
      </c>
      <c r="R2093" t="s">
        <v>76</v>
      </c>
      <c r="S2093">
        <v>2083</v>
      </c>
      <c r="T2093" s="17">
        <v>865.96900000000005</v>
      </c>
      <c r="U2093" s="17">
        <v>907.53599999999994</v>
      </c>
      <c r="V2093" s="17">
        <v>1109.8499999999999</v>
      </c>
    </row>
    <row r="2094" spans="17:22" x14ac:dyDescent="0.45">
      <c r="Q2094" s="19">
        <f t="shared" ca="1" si="1803"/>
        <v>1111.8399999999999</v>
      </c>
      <c r="R2094" t="s">
        <v>76</v>
      </c>
      <c r="S2094">
        <v>2084</v>
      </c>
      <c r="T2094" s="17">
        <v>861.29300000000001</v>
      </c>
      <c r="U2094" s="17">
        <v>903.649</v>
      </c>
      <c r="V2094" s="17">
        <v>1111.8399999999999</v>
      </c>
    </row>
    <row r="2095" spans="17:22" x14ac:dyDescent="0.45">
      <c r="Q2095" s="19">
        <f t="shared" ca="1" si="1803"/>
        <v>1113.83</v>
      </c>
      <c r="R2095" t="s">
        <v>76</v>
      </c>
      <c r="S2095">
        <v>2085</v>
      </c>
      <c r="T2095" s="17">
        <v>856.48900000000003</v>
      </c>
      <c r="U2095" s="17">
        <v>899.66099999999994</v>
      </c>
      <c r="V2095" s="17">
        <v>1113.83</v>
      </c>
    </row>
    <row r="2096" spans="17:22" x14ac:dyDescent="0.45">
      <c r="Q2096" s="19">
        <f t="shared" ca="1" si="1803"/>
        <v>1115.8399999999999</v>
      </c>
      <c r="R2096" t="s">
        <v>76</v>
      </c>
      <c r="S2096">
        <v>2086</v>
      </c>
      <c r="T2096" s="17">
        <v>851.56200000000001</v>
      </c>
      <c r="U2096" s="17">
        <v>895.572</v>
      </c>
      <c r="V2096" s="17">
        <v>1115.8399999999999</v>
      </c>
    </row>
    <row r="2097" spans="17:22" x14ac:dyDescent="0.45">
      <c r="Q2097" s="19">
        <f t="shared" ca="1" si="1803"/>
        <v>1117.8800000000001</v>
      </c>
      <c r="R2097" t="s">
        <v>76</v>
      </c>
      <c r="S2097">
        <v>2087</v>
      </c>
      <c r="T2097" s="17">
        <v>846.52300000000002</v>
      </c>
      <c r="U2097" s="17">
        <v>891.38900000000001</v>
      </c>
      <c r="V2097" s="17">
        <v>1117.8800000000001</v>
      </c>
    </row>
    <row r="2098" spans="17:22" x14ac:dyDescent="0.45">
      <c r="Q2098" s="19">
        <f t="shared" ca="1" si="1803"/>
        <v>1119.94</v>
      </c>
      <c r="R2098" t="s">
        <v>76</v>
      </c>
      <c r="S2098">
        <v>2088</v>
      </c>
      <c r="T2098" s="17">
        <v>841.39300000000003</v>
      </c>
      <c r="U2098" s="17">
        <v>887.13300000000004</v>
      </c>
      <c r="V2098" s="17">
        <v>1119.94</v>
      </c>
    </row>
    <row r="2099" spans="17:22" x14ac:dyDescent="0.45">
      <c r="Q2099" s="19">
        <f t="shared" ca="1" si="1803"/>
        <v>1122.05</v>
      </c>
      <c r="R2099" t="s">
        <v>76</v>
      </c>
      <c r="S2099">
        <v>2089</v>
      </c>
      <c r="T2099" s="17">
        <v>836.18</v>
      </c>
      <c r="U2099" s="17">
        <v>882.80799999999999</v>
      </c>
      <c r="V2099" s="17">
        <v>1122.05</v>
      </c>
    </row>
    <row r="2100" spans="17:22" x14ac:dyDescent="0.45">
      <c r="Q2100" s="19">
        <f t="shared" ca="1" si="1803"/>
        <v>1124.2</v>
      </c>
      <c r="R2100" t="s">
        <v>76</v>
      </c>
      <c r="S2100">
        <v>2090</v>
      </c>
      <c r="T2100" s="17">
        <v>830.90099999999995</v>
      </c>
      <c r="U2100" s="17">
        <v>878.43799999999999</v>
      </c>
      <c r="V2100" s="17">
        <v>1124.2</v>
      </c>
    </row>
    <row r="2101" spans="17:22" x14ac:dyDescent="0.45">
      <c r="Q2101" s="19">
        <f t="shared" ca="1" si="1803"/>
        <v>1126.4100000000001</v>
      </c>
      <c r="R2101" t="s">
        <v>76</v>
      </c>
      <c r="S2101">
        <v>2091</v>
      </c>
      <c r="T2101" s="17">
        <v>825.55799999999999</v>
      </c>
      <c r="U2101" s="17">
        <v>874.02300000000002</v>
      </c>
      <c r="V2101" s="17">
        <v>1126.4100000000001</v>
      </c>
    </row>
    <row r="2102" spans="17:22" x14ac:dyDescent="0.45">
      <c r="Q2102" s="19">
        <f t="shared" ca="1" si="1803"/>
        <v>1128.68</v>
      </c>
      <c r="R2102" t="s">
        <v>76</v>
      </c>
      <c r="S2102">
        <v>2092</v>
      </c>
      <c r="T2102" s="17">
        <v>820.16700000000003</v>
      </c>
      <c r="U2102" s="17">
        <v>869.57799999999997</v>
      </c>
      <c r="V2102" s="17">
        <v>1128.68</v>
      </c>
    </row>
    <row r="2103" spans="17:22" x14ac:dyDescent="0.45">
      <c r="Q2103" s="19">
        <f t="shared" ca="1" si="1803"/>
        <v>1131.01</v>
      </c>
      <c r="R2103" t="s">
        <v>76</v>
      </c>
      <c r="S2103">
        <v>2093</v>
      </c>
      <c r="T2103" s="17">
        <v>814.72699999999998</v>
      </c>
      <c r="U2103" s="17">
        <v>865.10699999999997</v>
      </c>
      <c r="V2103" s="17">
        <v>1131.01</v>
      </c>
    </row>
    <row r="2104" spans="17:22" x14ac:dyDescent="0.45">
      <c r="Q2104" s="19">
        <f t="shared" ca="1" si="1803"/>
        <v>1133.4100000000001</v>
      </c>
      <c r="R2104" t="s">
        <v>76</v>
      </c>
      <c r="S2104">
        <v>2094</v>
      </c>
      <c r="T2104" s="17">
        <v>809.24900000000002</v>
      </c>
      <c r="U2104" s="17">
        <v>860.61599999999999</v>
      </c>
      <c r="V2104" s="17">
        <v>1133.4100000000001</v>
      </c>
    </row>
    <row r="2105" spans="17:22" x14ac:dyDescent="0.45">
      <c r="Q2105" s="19">
        <f t="shared" ca="1" si="1803"/>
        <v>1135.8800000000001</v>
      </c>
      <c r="R2105" t="s">
        <v>76</v>
      </c>
      <c r="S2105">
        <v>2095</v>
      </c>
      <c r="T2105" s="17">
        <v>803.73599999999999</v>
      </c>
      <c r="U2105" s="17">
        <v>856.11199999999997</v>
      </c>
      <c r="V2105" s="17">
        <v>1135.8800000000001</v>
      </c>
    </row>
    <row r="2106" spans="17:22" x14ac:dyDescent="0.45">
      <c r="Q2106" s="19">
        <f t="shared" ca="1" si="1803"/>
        <v>1138.43</v>
      </c>
      <c r="R2106" t="s">
        <v>76</v>
      </c>
      <c r="S2106">
        <v>2096</v>
      </c>
      <c r="T2106" s="17">
        <v>798.18499999999995</v>
      </c>
      <c r="U2106" s="17">
        <v>851.59799999999996</v>
      </c>
      <c r="V2106" s="17">
        <v>1138.43</v>
      </c>
    </row>
    <row r="2107" spans="17:22" x14ac:dyDescent="0.45">
      <c r="Q2107" s="19">
        <f t="shared" ca="1" si="1803"/>
        <v>1141.06</v>
      </c>
      <c r="R2107" t="s">
        <v>76</v>
      </c>
      <c r="S2107">
        <v>2097</v>
      </c>
      <c r="T2107" s="17">
        <v>792.61199999999997</v>
      </c>
      <c r="U2107" s="17">
        <v>847.08100000000002</v>
      </c>
      <c r="V2107" s="17">
        <v>1141.06</v>
      </c>
    </row>
    <row r="2108" spans="17:22" x14ac:dyDescent="0.45">
      <c r="Q2108" s="19">
        <f t="shared" ca="1" si="1803"/>
        <v>1143.77</v>
      </c>
      <c r="R2108" t="s">
        <v>76</v>
      </c>
      <c r="S2108">
        <v>2098</v>
      </c>
      <c r="T2108" s="17">
        <v>787.01900000000001</v>
      </c>
      <c r="U2108" s="17">
        <v>842.56700000000001</v>
      </c>
      <c r="V2108" s="17">
        <v>1143.77</v>
      </c>
    </row>
    <row r="2109" spans="17:22" x14ac:dyDescent="0.45">
      <c r="Q2109" s="19">
        <f t="shared" ca="1" si="1803"/>
        <v>1146.58</v>
      </c>
      <c r="R2109" t="s">
        <v>76</v>
      </c>
      <c r="S2109">
        <v>2099</v>
      </c>
      <c r="T2109" s="17">
        <v>781.40499999999997</v>
      </c>
      <c r="U2109" s="17">
        <v>838.06299999999999</v>
      </c>
      <c r="V2109" s="17">
        <v>1146.58</v>
      </c>
    </row>
    <row r="2110" spans="17:22" x14ac:dyDescent="0.45">
      <c r="Q2110" s="19">
        <f t="shared" ca="1" si="1803"/>
        <v>1149.48</v>
      </c>
      <c r="R2110" t="s">
        <v>76</v>
      </c>
      <c r="S2110">
        <v>2100</v>
      </c>
      <c r="T2110" s="17">
        <v>775.78</v>
      </c>
      <c r="U2110" s="17">
        <v>833.56600000000003</v>
      </c>
      <c r="V2110" s="17">
        <v>1149.48</v>
      </c>
    </row>
    <row r="2111" spans="17:22" x14ac:dyDescent="0.45">
      <c r="Q2111" s="19">
        <f t="shared" ca="1" si="1803"/>
        <v>1.6040000000000001</v>
      </c>
      <c r="R2111" t="s">
        <v>77</v>
      </c>
      <c r="S2111">
        <v>2020</v>
      </c>
      <c r="T2111" s="17">
        <v>1.6040000000000001</v>
      </c>
      <c r="U2111" s="17">
        <v>1.6040000000000001</v>
      </c>
      <c r="V2111" s="17">
        <v>1.6040000000000001</v>
      </c>
    </row>
    <row r="2112" spans="17:22" x14ac:dyDescent="0.45">
      <c r="Q2112" s="19">
        <f t="shared" ca="1" si="1803"/>
        <v>1.6060000000000001</v>
      </c>
      <c r="R2112" t="s">
        <v>77</v>
      </c>
      <c r="S2112">
        <v>2021</v>
      </c>
      <c r="T2112" s="17">
        <v>1.6060000000000001</v>
      </c>
      <c r="U2112" s="17">
        <v>1.6060000000000001</v>
      </c>
      <c r="V2112" s="17">
        <v>1.6060000000000001</v>
      </c>
    </row>
    <row r="2113" spans="17:22" x14ac:dyDescent="0.45">
      <c r="Q2113" s="19">
        <f t="shared" ca="1" si="1803"/>
        <v>1.6160000000000001</v>
      </c>
      <c r="R2113" t="s">
        <v>77</v>
      </c>
      <c r="S2113">
        <v>2022</v>
      </c>
      <c r="T2113" s="17">
        <v>1.6160000000000001</v>
      </c>
      <c r="U2113" s="17">
        <v>1.6160000000000001</v>
      </c>
      <c r="V2113" s="17">
        <v>1.6160000000000001</v>
      </c>
    </row>
    <row r="2114" spans="17:22" x14ac:dyDescent="0.45">
      <c r="Q2114" s="19">
        <f t="shared" ca="1" si="1803"/>
        <v>1.619</v>
      </c>
      <c r="R2114" t="s">
        <v>77</v>
      </c>
      <c r="S2114">
        <v>2023</v>
      </c>
      <c r="T2114" s="17">
        <v>1.619</v>
      </c>
      <c r="U2114" s="17">
        <v>1.619</v>
      </c>
      <c r="V2114" s="17">
        <v>1.619</v>
      </c>
    </row>
    <row r="2115" spans="17:22" x14ac:dyDescent="0.45">
      <c r="Q2115" s="19">
        <f t="shared" ca="1" si="1803"/>
        <v>1.6279999999999999</v>
      </c>
      <c r="R2115" t="s">
        <v>77</v>
      </c>
      <c r="S2115">
        <v>2024</v>
      </c>
      <c r="T2115" s="17">
        <v>1.6279999999999999</v>
      </c>
      <c r="U2115" s="17">
        <v>1.6279999999999999</v>
      </c>
      <c r="V2115" s="17">
        <v>1.6279999999999999</v>
      </c>
    </row>
    <row r="2116" spans="17:22" x14ac:dyDescent="0.45">
      <c r="Q2116" s="19">
        <f t="shared" ca="1" si="1803"/>
        <v>1.631</v>
      </c>
      <c r="R2116" t="s">
        <v>77</v>
      </c>
      <c r="S2116">
        <v>2025</v>
      </c>
      <c r="T2116" s="17">
        <v>1.631</v>
      </c>
      <c r="U2116" s="17">
        <v>1.631</v>
      </c>
      <c r="V2116" s="17">
        <v>1.631</v>
      </c>
    </row>
    <row r="2117" spans="17:22" x14ac:dyDescent="0.45">
      <c r="Q2117" s="19">
        <f t="shared" ca="1" si="1803"/>
        <v>1.6339999999999999</v>
      </c>
      <c r="R2117" t="s">
        <v>77</v>
      </c>
      <c r="S2117">
        <v>2026</v>
      </c>
      <c r="T2117" s="17">
        <v>1.6339999999999999</v>
      </c>
      <c r="U2117" s="17">
        <v>1.6339999999999999</v>
      </c>
      <c r="V2117" s="17">
        <v>1.6339999999999999</v>
      </c>
    </row>
    <row r="2118" spans="17:22" x14ac:dyDescent="0.45">
      <c r="Q2118" s="19">
        <f t="shared" ca="1" si="1803"/>
        <v>1.639</v>
      </c>
      <c r="R2118" t="s">
        <v>77</v>
      </c>
      <c r="S2118">
        <v>2027</v>
      </c>
      <c r="T2118" s="17">
        <v>1.631</v>
      </c>
      <c r="U2118" s="17">
        <v>1.631</v>
      </c>
      <c r="V2118" s="17">
        <v>1.639</v>
      </c>
    </row>
    <row r="2119" spans="17:22" x14ac:dyDescent="0.45">
      <c r="Q2119" s="19">
        <f t="shared" ca="1" si="1803"/>
        <v>1.643</v>
      </c>
      <c r="R2119" t="s">
        <v>77</v>
      </c>
      <c r="S2119">
        <v>2028</v>
      </c>
      <c r="T2119" s="17">
        <v>1.6279999999999999</v>
      </c>
      <c r="U2119" s="17">
        <v>1.6279999999999999</v>
      </c>
      <c r="V2119" s="17">
        <v>1.643</v>
      </c>
    </row>
    <row r="2120" spans="17:22" x14ac:dyDescent="0.45">
      <c r="Q2120" s="19">
        <f t="shared" ca="1" si="1803"/>
        <v>1.6479999999999999</v>
      </c>
      <c r="R2120" t="s">
        <v>77</v>
      </c>
      <c r="S2120">
        <v>2029</v>
      </c>
      <c r="T2120" s="17">
        <v>1.625</v>
      </c>
      <c r="U2120" s="17">
        <v>1.6259999999999999</v>
      </c>
      <c r="V2120" s="17">
        <v>1.6479999999999999</v>
      </c>
    </row>
    <row r="2121" spans="17:22" x14ac:dyDescent="0.45">
      <c r="Q2121" s="19">
        <f t="shared" ca="1" si="1803"/>
        <v>1.6519999999999999</v>
      </c>
      <c r="R2121" t="s">
        <v>77</v>
      </c>
      <c r="S2121">
        <v>2030</v>
      </c>
      <c r="T2121" s="17">
        <v>1.623</v>
      </c>
      <c r="U2121" s="17">
        <v>1.623</v>
      </c>
      <c r="V2121" s="17">
        <v>1.6519999999999999</v>
      </c>
    </row>
    <row r="2122" spans="17:22" x14ac:dyDescent="0.45">
      <c r="Q2122" s="19">
        <f t="shared" ca="1" si="1803"/>
        <v>1.6559999999999999</v>
      </c>
      <c r="R2122" t="s">
        <v>77</v>
      </c>
      <c r="S2122">
        <v>2031</v>
      </c>
      <c r="T2122" s="17">
        <v>1.62</v>
      </c>
      <c r="U2122" s="17">
        <v>1.621</v>
      </c>
      <c r="V2122" s="17">
        <v>1.6559999999999999</v>
      </c>
    </row>
    <row r="2123" spans="17:22" x14ac:dyDescent="0.45">
      <c r="Q2123" s="19">
        <f t="shared" ca="1" si="1803"/>
        <v>1.659</v>
      </c>
      <c r="R2123" t="s">
        <v>77</v>
      </c>
      <c r="S2123">
        <v>2032</v>
      </c>
      <c r="T2123" s="17">
        <v>1.617</v>
      </c>
      <c r="U2123" s="17">
        <v>1.619</v>
      </c>
      <c r="V2123" s="17">
        <v>1.659</v>
      </c>
    </row>
    <row r="2124" spans="17:22" x14ac:dyDescent="0.45">
      <c r="Q2124" s="19">
        <f t="shared" ca="1" si="1803"/>
        <v>1.663</v>
      </c>
      <c r="R2124" t="s">
        <v>77</v>
      </c>
      <c r="S2124">
        <v>2033</v>
      </c>
      <c r="T2124" s="17">
        <v>1.6140000000000001</v>
      </c>
      <c r="U2124" s="17">
        <v>1.617</v>
      </c>
      <c r="V2124" s="17">
        <v>1.663</v>
      </c>
    </row>
    <row r="2125" spans="17:22" x14ac:dyDescent="0.45">
      <c r="Q2125" s="19">
        <f t="shared" ca="1" si="1803"/>
        <v>1.6659999999999999</v>
      </c>
      <c r="R2125" t="s">
        <v>77</v>
      </c>
      <c r="S2125">
        <v>2034</v>
      </c>
      <c r="T2125" s="17">
        <v>1.6120000000000001</v>
      </c>
      <c r="U2125" s="17">
        <v>1.615</v>
      </c>
      <c r="V2125" s="17">
        <v>1.6659999999999999</v>
      </c>
    </row>
    <row r="2126" spans="17:22" x14ac:dyDescent="0.45">
      <c r="Q2126" s="19">
        <f t="shared" ref="Q2126:Q2189" ca="1" si="1804">OFFSET(S2126,0,MATCH($Q$3,$T$4:$V$4,0))</f>
        <v>1.669</v>
      </c>
      <c r="R2126" t="s">
        <v>77</v>
      </c>
      <c r="S2126">
        <v>2035</v>
      </c>
      <c r="T2126" s="17">
        <v>1.6080000000000001</v>
      </c>
      <c r="U2126" s="17">
        <v>1.6120000000000001</v>
      </c>
      <c r="V2126" s="17">
        <v>1.669</v>
      </c>
    </row>
    <row r="2127" spans="17:22" x14ac:dyDescent="0.45">
      <c r="Q2127" s="19">
        <f t="shared" ca="1" si="1804"/>
        <v>1.6719999999999999</v>
      </c>
      <c r="R2127" t="s">
        <v>77</v>
      </c>
      <c r="S2127">
        <v>2036</v>
      </c>
      <c r="T2127" s="17">
        <v>1.605</v>
      </c>
      <c r="U2127" s="17">
        <v>1.6080000000000001</v>
      </c>
      <c r="V2127" s="17">
        <v>1.6719999999999999</v>
      </c>
    </row>
    <row r="2128" spans="17:22" x14ac:dyDescent="0.45">
      <c r="Q2128" s="19">
        <f t="shared" ca="1" si="1804"/>
        <v>1.6739999999999999</v>
      </c>
      <c r="R2128" t="s">
        <v>77</v>
      </c>
      <c r="S2128">
        <v>2037</v>
      </c>
      <c r="T2128" s="17">
        <v>1.601</v>
      </c>
      <c r="U2128" s="17">
        <v>1.6040000000000001</v>
      </c>
      <c r="V2128" s="17">
        <v>1.6739999999999999</v>
      </c>
    </row>
    <row r="2129" spans="17:22" x14ac:dyDescent="0.45">
      <c r="Q2129" s="19">
        <f t="shared" ca="1" si="1804"/>
        <v>1.677</v>
      </c>
      <c r="R2129" t="s">
        <v>77</v>
      </c>
      <c r="S2129">
        <v>2038</v>
      </c>
      <c r="T2129" s="17">
        <v>1.597</v>
      </c>
      <c r="U2129" s="17">
        <v>1.599</v>
      </c>
      <c r="V2129" s="17">
        <v>1.677</v>
      </c>
    </row>
    <row r="2130" spans="17:22" x14ac:dyDescent="0.45">
      <c r="Q2130" s="19">
        <f t="shared" ca="1" si="1804"/>
        <v>1.679</v>
      </c>
      <c r="R2130" t="s">
        <v>77</v>
      </c>
      <c r="S2130">
        <v>2039</v>
      </c>
      <c r="T2130" s="17">
        <v>1.5920000000000001</v>
      </c>
      <c r="U2130" s="17">
        <v>1.5940000000000001</v>
      </c>
      <c r="V2130" s="17">
        <v>1.679</v>
      </c>
    </row>
    <row r="2131" spans="17:22" x14ac:dyDescent="0.45">
      <c r="Q2131" s="19">
        <f t="shared" ca="1" si="1804"/>
        <v>1.68</v>
      </c>
      <c r="R2131" t="s">
        <v>77</v>
      </c>
      <c r="S2131">
        <v>2040</v>
      </c>
      <c r="T2131" s="17">
        <v>1.5880000000000001</v>
      </c>
      <c r="U2131" s="17">
        <v>1.589</v>
      </c>
      <c r="V2131" s="17">
        <v>1.68</v>
      </c>
    </row>
    <row r="2132" spans="17:22" x14ac:dyDescent="0.45">
      <c r="Q2132" s="19">
        <f t="shared" ca="1" si="1804"/>
        <v>1.681</v>
      </c>
      <c r="R2132" t="s">
        <v>77</v>
      </c>
      <c r="S2132">
        <v>2041</v>
      </c>
      <c r="T2132" s="17">
        <v>1.583</v>
      </c>
      <c r="U2132" s="17">
        <v>1.5840000000000001</v>
      </c>
      <c r="V2132" s="17">
        <v>1.681</v>
      </c>
    </row>
    <row r="2133" spans="17:22" x14ac:dyDescent="0.45">
      <c r="Q2133" s="19">
        <f t="shared" ca="1" si="1804"/>
        <v>1.6819999999999999</v>
      </c>
      <c r="R2133" t="s">
        <v>77</v>
      </c>
      <c r="S2133">
        <v>2042</v>
      </c>
      <c r="T2133" s="17">
        <v>1.5780000000000001</v>
      </c>
      <c r="U2133" s="17">
        <v>1.5780000000000001</v>
      </c>
      <c r="V2133" s="17">
        <v>1.6819999999999999</v>
      </c>
    </row>
    <row r="2134" spans="17:22" x14ac:dyDescent="0.45">
      <c r="Q2134" s="19">
        <f t="shared" ca="1" si="1804"/>
        <v>1.6819999999999999</v>
      </c>
      <c r="R2134" t="s">
        <v>77</v>
      </c>
      <c r="S2134">
        <v>2043</v>
      </c>
      <c r="T2134" s="17">
        <v>1.5720000000000001</v>
      </c>
      <c r="U2134" s="17">
        <v>1.573</v>
      </c>
      <c r="V2134" s="17">
        <v>1.6819999999999999</v>
      </c>
    </row>
    <row r="2135" spans="17:22" x14ac:dyDescent="0.45">
      <c r="Q2135" s="19">
        <f t="shared" ca="1" si="1804"/>
        <v>1.6819999999999999</v>
      </c>
      <c r="R2135" t="s">
        <v>77</v>
      </c>
      <c r="S2135">
        <v>2044</v>
      </c>
      <c r="T2135" s="17">
        <v>1.5660000000000001</v>
      </c>
      <c r="U2135" s="17">
        <v>1.5669999999999999</v>
      </c>
      <c r="V2135" s="17">
        <v>1.6819999999999999</v>
      </c>
    </row>
    <row r="2136" spans="17:22" x14ac:dyDescent="0.45">
      <c r="Q2136" s="19">
        <f t="shared" ca="1" si="1804"/>
        <v>1.681</v>
      </c>
      <c r="R2136" t="s">
        <v>77</v>
      </c>
      <c r="S2136">
        <v>2045</v>
      </c>
      <c r="T2136" s="17">
        <v>1.56</v>
      </c>
      <c r="U2136" s="17">
        <v>1.5609999999999999</v>
      </c>
      <c r="V2136" s="17">
        <v>1.681</v>
      </c>
    </row>
    <row r="2137" spans="17:22" x14ac:dyDescent="0.45">
      <c r="Q2137" s="19">
        <f t="shared" ca="1" si="1804"/>
        <v>1.681</v>
      </c>
      <c r="R2137" t="s">
        <v>77</v>
      </c>
      <c r="S2137">
        <v>2046</v>
      </c>
      <c r="T2137" s="17">
        <v>1.5529999999999999</v>
      </c>
      <c r="U2137" s="17">
        <v>1.5549999999999999</v>
      </c>
      <c r="V2137" s="17">
        <v>1.681</v>
      </c>
    </row>
    <row r="2138" spans="17:22" x14ac:dyDescent="0.45">
      <c r="Q2138" s="19">
        <f t="shared" ca="1" si="1804"/>
        <v>1.68</v>
      </c>
      <c r="R2138" t="s">
        <v>77</v>
      </c>
      <c r="S2138">
        <v>2047</v>
      </c>
      <c r="T2138" s="17">
        <v>1.5449999999999999</v>
      </c>
      <c r="U2138" s="17">
        <v>1.548</v>
      </c>
      <c r="V2138" s="17">
        <v>1.68</v>
      </c>
    </row>
    <row r="2139" spans="17:22" x14ac:dyDescent="0.45">
      <c r="Q2139" s="19">
        <f t="shared" ca="1" si="1804"/>
        <v>1.679</v>
      </c>
      <c r="R2139" t="s">
        <v>77</v>
      </c>
      <c r="S2139">
        <v>2048</v>
      </c>
      <c r="T2139" s="17">
        <v>1.538</v>
      </c>
      <c r="U2139" s="17">
        <v>1.5409999999999999</v>
      </c>
      <c r="V2139" s="17">
        <v>1.679</v>
      </c>
    </row>
    <row r="2140" spans="17:22" x14ac:dyDescent="0.45">
      <c r="Q2140" s="19">
        <f t="shared" ca="1" si="1804"/>
        <v>1.6779999999999999</v>
      </c>
      <c r="R2140" t="s">
        <v>77</v>
      </c>
      <c r="S2140">
        <v>2049</v>
      </c>
      <c r="T2140" s="17">
        <v>1.53</v>
      </c>
      <c r="U2140" s="17">
        <v>1.5329999999999999</v>
      </c>
      <c r="V2140" s="17">
        <v>1.6779999999999999</v>
      </c>
    </row>
    <row r="2141" spans="17:22" x14ac:dyDescent="0.45">
      <c r="Q2141" s="19">
        <f t="shared" ca="1" si="1804"/>
        <v>1.677</v>
      </c>
      <c r="R2141" t="s">
        <v>77</v>
      </c>
      <c r="S2141">
        <v>2050</v>
      </c>
      <c r="T2141" s="17">
        <v>1.522</v>
      </c>
      <c r="U2141" s="17">
        <v>1.526</v>
      </c>
      <c r="V2141" s="17">
        <v>1.677</v>
      </c>
    </row>
    <row r="2142" spans="17:22" x14ac:dyDescent="0.45">
      <c r="Q2142" s="19">
        <f t="shared" ca="1" si="1804"/>
        <v>1.675</v>
      </c>
      <c r="R2142" t="s">
        <v>77</v>
      </c>
      <c r="S2142">
        <v>2051</v>
      </c>
      <c r="T2142" s="17">
        <v>1.514</v>
      </c>
      <c r="U2142" s="17">
        <v>1.518</v>
      </c>
      <c r="V2142" s="17">
        <v>1.675</v>
      </c>
    </row>
    <row r="2143" spans="17:22" x14ac:dyDescent="0.45">
      <c r="Q2143" s="19">
        <f t="shared" ca="1" si="1804"/>
        <v>1.6739999999999999</v>
      </c>
      <c r="R2143" t="s">
        <v>77</v>
      </c>
      <c r="S2143">
        <v>2052</v>
      </c>
      <c r="T2143" s="17">
        <v>1.5069999999999999</v>
      </c>
      <c r="U2143" s="17">
        <v>1.5109999999999999</v>
      </c>
      <c r="V2143" s="17">
        <v>1.6739999999999999</v>
      </c>
    </row>
    <row r="2144" spans="17:22" x14ac:dyDescent="0.45">
      <c r="Q2144" s="19">
        <f t="shared" ca="1" si="1804"/>
        <v>1.6719999999999999</v>
      </c>
      <c r="R2144" t="s">
        <v>77</v>
      </c>
      <c r="S2144">
        <v>2053</v>
      </c>
      <c r="T2144" s="17">
        <v>1.4990000000000001</v>
      </c>
      <c r="U2144" s="17">
        <v>1.5029999999999999</v>
      </c>
      <c r="V2144" s="17">
        <v>1.6719999999999999</v>
      </c>
    </row>
    <row r="2145" spans="17:22" x14ac:dyDescent="0.45">
      <c r="Q2145" s="19">
        <f t="shared" ca="1" si="1804"/>
        <v>1.67</v>
      </c>
      <c r="R2145" t="s">
        <v>77</v>
      </c>
      <c r="S2145">
        <v>2054</v>
      </c>
      <c r="T2145" s="17">
        <v>1.4910000000000001</v>
      </c>
      <c r="U2145" s="17">
        <v>1.4950000000000001</v>
      </c>
      <c r="V2145" s="17">
        <v>1.67</v>
      </c>
    </row>
    <row r="2146" spans="17:22" x14ac:dyDescent="0.45">
      <c r="Q2146" s="19">
        <f t="shared" ca="1" si="1804"/>
        <v>1.669</v>
      </c>
      <c r="R2146" t="s">
        <v>77</v>
      </c>
      <c r="S2146">
        <v>2055</v>
      </c>
      <c r="T2146" s="17">
        <v>1.4830000000000001</v>
      </c>
      <c r="U2146" s="17">
        <v>1.4870000000000001</v>
      </c>
      <c r="V2146" s="17">
        <v>1.669</v>
      </c>
    </row>
    <row r="2147" spans="17:22" x14ac:dyDescent="0.45">
      <c r="Q2147" s="19">
        <f t="shared" ca="1" si="1804"/>
        <v>1.667</v>
      </c>
      <c r="R2147" t="s">
        <v>77</v>
      </c>
      <c r="S2147">
        <v>2056</v>
      </c>
      <c r="T2147" s="17">
        <v>1.474</v>
      </c>
      <c r="U2147" s="17">
        <v>1.4790000000000001</v>
      </c>
      <c r="V2147" s="17">
        <v>1.667</v>
      </c>
    </row>
    <row r="2148" spans="17:22" x14ac:dyDescent="0.45">
      <c r="Q2148" s="19">
        <f t="shared" ca="1" si="1804"/>
        <v>1.6659999999999999</v>
      </c>
      <c r="R2148" t="s">
        <v>77</v>
      </c>
      <c r="S2148">
        <v>2057</v>
      </c>
      <c r="T2148" s="17">
        <v>1.4650000000000001</v>
      </c>
      <c r="U2148" s="17">
        <v>1.4710000000000001</v>
      </c>
      <c r="V2148" s="17">
        <v>1.6659999999999999</v>
      </c>
    </row>
    <row r="2149" spans="17:22" x14ac:dyDescent="0.45">
      <c r="Q2149" s="19">
        <f t="shared" ca="1" si="1804"/>
        <v>1.6639999999999999</v>
      </c>
      <c r="R2149" t="s">
        <v>77</v>
      </c>
      <c r="S2149">
        <v>2058</v>
      </c>
      <c r="T2149" s="17">
        <v>1.456</v>
      </c>
      <c r="U2149" s="17">
        <v>1.462</v>
      </c>
      <c r="V2149" s="17">
        <v>1.6639999999999999</v>
      </c>
    </row>
    <row r="2150" spans="17:22" x14ac:dyDescent="0.45">
      <c r="Q2150" s="19">
        <f t="shared" ca="1" si="1804"/>
        <v>1.663</v>
      </c>
      <c r="R2150" t="s">
        <v>77</v>
      </c>
      <c r="S2150">
        <v>2059</v>
      </c>
      <c r="T2150" s="17">
        <v>1.446</v>
      </c>
      <c r="U2150" s="17">
        <v>1.454</v>
      </c>
      <c r="V2150" s="17">
        <v>1.663</v>
      </c>
    </row>
    <row r="2151" spans="17:22" x14ac:dyDescent="0.45">
      <c r="Q2151" s="19">
        <f t="shared" ca="1" si="1804"/>
        <v>1.6619999999999999</v>
      </c>
      <c r="R2151" t="s">
        <v>77</v>
      </c>
      <c r="S2151">
        <v>2060</v>
      </c>
      <c r="T2151" s="17">
        <v>1.4370000000000001</v>
      </c>
      <c r="U2151" s="17">
        <v>1.446</v>
      </c>
      <c r="V2151" s="17">
        <v>1.6619999999999999</v>
      </c>
    </row>
    <row r="2152" spans="17:22" x14ac:dyDescent="0.45">
      <c r="Q2152" s="19">
        <f t="shared" ca="1" si="1804"/>
        <v>1.661</v>
      </c>
      <c r="R2152" t="s">
        <v>77</v>
      </c>
      <c r="S2152">
        <v>2061</v>
      </c>
      <c r="T2152" s="17">
        <v>1.429</v>
      </c>
      <c r="U2152" s="17">
        <v>1.4379999999999999</v>
      </c>
      <c r="V2152" s="17">
        <v>1.661</v>
      </c>
    </row>
    <row r="2153" spans="17:22" x14ac:dyDescent="0.45">
      <c r="Q2153" s="19">
        <f t="shared" ca="1" si="1804"/>
        <v>1.66</v>
      </c>
      <c r="R2153" t="s">
        <v>77</v>
      </c>
      <c r="S2153">
        <v>2062</v>
      </c>
      <c r="T2153" s="17">
        <v>1.42</v>
      </c>
      <c r="U2153" s="17">
        <v>1.43</v>
      </c>
      <c r="V2153" s="17">
        <v>1.66</v>
      </c>
    </row>
    <row r="2154" spans="17:22" x14ac:dyDescent="0.45">
      <c r="Q2154" s="19">
        <f t="shared" ca="1" si="1804"/>
        <v>1.66</v>
      </c>
      <c r="R2154" t="s">
        <v>77</v>
      </c>
      <c r="S2154">
        <v>2063</v>
      </c>
      <c r="T2154" s="17">
        <v>1.4119999999999999</v>
      </c>
      <c r="U2154" s="17">
        <v>1.4219999999999999</v>
      </c>
      <c r="V2154" s="17">
        <v>1.66</v>
      </c>
    </row>
    <row r="2155" spans="17:22" x14ac:dyDescent="0.45">
      <c r="Q2155" s="19">
        <f t="shared" ca="1" si="1804"/>
        <v>1.659</v>
      </c>
      <c r="R2155" t="s">
        <v>77</v>
      </c>
      <c r="S2155">
        <v>2064</v>
      </c>
      <c r="T2155" s="17">
        <v>1.4039999999999999</v>
      </c>
      <c r="U2155" s="17">
        <v>1.415</v>
      </c>
      <c r="V2155" s="17">
        <v>1.659</v>
      </c>
    </row>
    <row r="2156" spans="17:22" x14ac:dyDescent="0.45">
      <c r="Q2156" s="19">
        <f t="shared" ca="1" si="1804"/>
        <v>1.659</v>
      </c>
      <c r="R2156" t="s">
        <v>77</v>
      </c>
      <c r="S2156">
        <v>2065</v>
      </c>
      <c r="T2156" s="17">
        <v>1.395</v>
      </c>
      <c r="U2156" s="17">
        <v>1.407</v>
      </c>
      <c r="V2156" s="17">
        <v>1.659</v>
      </c>
    </row>
    <row r="2157" spans="17:22" x14ac:dyDescent="0.45">
      <c r="Q2157" s="19">
        <f t="shared" ca="1" si="1804"/>
        <v>1.659</v>
      </c>
      <c r="R2157" t="s">
        <v>77</v>
      </c>
      <c r="S2157">
        <v>2066</v>
      </c>
      <c r="T2157" s="17">
        <v>1.3859999999999999</v>
      </c>
      <c r="U2157" s="17">
        <v>1.399</v>
      </c>
      <c r="V2157" s="17">
        <v>1.659</v>
      </c>
    </row>
    <row r="2158" spans="17:22" x14ac:dyDescent="0.45">
      <c r="Q2158" s="19">
        <f t="shared" ca="1" si="1804"/>
        <v>1.659</v>
      </c>
      <c r="R2158" t="s">
        <v>77</v>
      </c>
      <c r="S2158">
        <v>2067</v>
      </c>
      <c r="T2158" s="17">
        <v>1.377</v>
      </c>
      <c r="U2158" s="17">
        <v>1.3919999999999999</v>
      </c>
      <c r="V2158" s="17">
        <v>1.659</v>
      </c>
    </row>
    <row r="2159" spans="17:22" x14ac:dyDescent="0.45">
      <c r="Q2159" s="19">
        <f t="shared" ca="1" si="1804"/>
        <v>1.659</v>
      </c>
      <c r="R2159" t="s">
        <v>77</v>
      </c>
      <c r="S2159">
        <v>2068</v>
      </c>
      <c r="T2159" s="17">
        <v>1.3680000000000001</v>
      </c>
      <c r="U2159" s="17">
        <v>1.3839999999999999</v>
      </c>
      <c r="V2159" s="17">
        <v>1.659</v>
      </c>
    </row>
    <row r="2160" spans="17:22" x14ac:dyDescent="0.45">
      <c r="Q2160" s="19">
        <f t="shared" ca="1" si="1804"/>
        <v>1.66</v>
      </c>
      <c r="R2160" t="s">
        <v>77</v>
      </c>
      <c r="S2160">
        <v>2069</v>
      </c>
      <c r="T2160" s="17">
        <v>1.359</v>
      </c>
      <c r="U2160" s="17">
        <v>1.3759999999999999</v>
      </c>
      <c r="V2160" s="17">
        <v>1.66</v>
      </c>
    </row>
    <row r="2161" spans="17:22" x14ac:dyDescent="0.45">
      <c r="Q2161" s="19">
        <f t="shared" ca="1" si="1804"/>
        <v>1.66</v>
      </c>
      <c r="R2161" t="s">
        <v>77</v>
      </c>
      <c r="S2161">
        <v>2070</v>
      </c>
      <c r="T2161" s="17">
        <v>1.351</v>
      </c>
      <c r="U2161" s="17">
        <v>1.369</v>
      </c>
      <c r="V2161" s="17">
        <v>1.66</v>
      </c>
    </row>
    <row r="2162" spans="17:22" x14ac:dyDescent="0.45">
      <c r="Q2162" s="19">
        <f t="shared" ca="1" si="1804"/>
        <v>1.66</v>
      </c>
      <c r="R2162" t="s">
        <v>77</v>
      </c>
      <c r="S2162">
        <v>2071</v>
      </c>
      <c r="T2162" s="17">
        <v>1.343</v>
      </c>
      <c r="U2162" s="17">
        <v>1.3620000000000001</v>
      </c>
      <c r="V2162" s="17">
        <v>1.66</v>
      </c>
    </row>
    <row r="2163" spans="17:22" x14ac:dyDescent="0.45">
      <c r="Q2163" s="19">
        <f t="shared" ca="1" si="1804"/>
        <v>1.659</v>
      </c>
      <c r="R2163" t="s">
        <v>77</v>
      </c>
      <c r="S2163">
        <v>2072</v>
      </c>
      <c r="T2163" s="17">
        <v>1.335</v>
      </c>
      <c r="U2163" s="17">
        <v>1.3560000000000001</v>
      </c>
      <c r="V2163" s="17">
        <v>1.659</v>
      </c>
    </row>
    <row r="2164" spans="17:22" x14ac:dyDescent="0.45">
      <c r="Q2164" s="19">
        <f t="shared" ca="1" si="1804"/>
        <v>1.659</v>
      </c>
      <c r="R2164" t="s">
        <v>77</v>
      </c>
      <c r="S2164">
        <v>2073</v>
      </c>
      <c r="T2164" s="17">
        <v>1.327</v>
      </c>
      <c r="U2164" s="17">
        <v>1.349</v>
      </c>
      <c r="V2164" s="17">
        <v>1.659</v>
      </c>
    </row>
    <row r="2165" spans="17:22" x14ac:dyDescent="0.45">
      <c r="Q2165" s="19">
        <f t="shared" ca="1" si="1804"/>
        <v>1.659</v>
      </c>
      <c r="R2165" t="s">
        <v>77</v>
      </c>
      <c r="S2165">
        <v>2074</v>
      </c>
      <c r="T2165" s="17">
        <v>1.319</v>
      </c>
      <c r="U2165" s="17">
        <v>1.343</v>
      </c>
      <c r="V2165" s="17">
        <v>1.659</v>
      </c>
    </row>
    <row r="2166" spans="17:22" x14ac:dyDescent="0.45">
      <c r="Q2166" s="19">
        <f t="shared" ca="1" si="1804"/>
        <v>1.6579999999999999</v>
      </c>
      <c r="R2166" t="s">
        <v>77</v>
      </c>
      <c r="S2166">
        <v>2075</v>
      </c>
      <c r="T2166" s="17">
        <v>1.3120000000000001</v>
      </c>
      <c r="U2166" s="17">
        <v>1.337</v>
      </c>
      <c r="V2166" s="17">
        <v>1.6579999999999999</v>
      </c>
    </row>
    <row r="2167" spans="17:22" x14ac:dyDescent="0.45">
      <c r="Q2167" s="19">
        <f t="shared" ca="1" si="1804"/>
        <v>1.6579999999999999</v>
      </c>
      <c r="R2167" t="s">
        <v>77</v>
      </c>
      <c r="S2167">
        <v>2076</v>
      </c>
      <c r="T2167" s="17">
        <v>1.304</v>
      </c>
      <c r="U2167" s="17">
        <v>1.3320000000000001</v>
      </c>
      <c r="V2167" s="17">
        <v>1.6579999999999999</v>
      </c>
    </row>
    <row r="2168" spans="17:22" x14ac:dyDescent="0.45">
      <c r="Q2168" s="19">
        <f t="shared" ca="1" si="1804"/>
        <v>1.6579999999999999</v>
      </c>
      <c r="R2168" t="s">
        <v>77</v>
      </c>
      <c r="S2168">
        <v>2077</v>
      </c>
      <c r="T2168" s="17">
        <v>1.2969999999999999</v>
      </c>
      <c r="U2168" s="17">
        <v>1.3260000000000001</v>
      </c>
      <c r="V2168" s="17">
        <v>1.6579999999999999</v>
      </c>
    </row>
    <row r="2169" spans="17:22" x14ac:dyDescent="0.45">
      <c r="Q2169" s="19">
        <f t="shared" ca="1" si="1804"/>
        <v>1.659</v>
      </c>
      <c r="R2169" t="s">
        <v>77</v>
      </c>
      <c r="S2169">
        <v>2078</v>
      </c>
      <c r="T2169" s="17">
        <v>1.2889999999999999</v>
      </c>
      <c r="U2169" s="17">
        <v>1.321</v>
      </c>
      <c r="V2169" s="17">
        <v>1.659</v>
      </c>
    </row>
    <row r="2170" spans="17:22" x14ac:dyDescent="0.45">
      <c r="Q2170" s="19">
        <f t="shared" ca="1" si="1804"/>
        <v>1.659</v>
      </c>
      <c r="R2170" t="s">
        <v>77</v>
      </c>
      <c r="S2170">
        <v>2079</v>
      </c>
      <c r="T2170" s="17">
        <v>1.282</v>
      </c>
      <c r="U2170" s="17">
        <v>1.3160000000000001</v>
      </c>
      <c r="V2170" s="17">
        <v>1.659</v>
      </c>
    </row>
    <row r="2171" spans="17:22" x14ac:dyDescent="0.45">
      <c r="Q2171" s="19">
        <f t="shared" ca="1" si="1804"/>
        <v>1.66</v>
      </c>
      <c r="R2171" t="s">
        <v>77</v>
      </c>
      <c r="S2171">
        <v>2080</v>
      </c>
      <c r="T2171" s="17">
        <v>1.2749999999999999</v>
      </c>
      <c r="U2171" s="17">
        <v>1.31</v>
      </c>
      <c r="V2171" s="17">
        <v>1.66</v>
      </c>
    </row>
    <row r="2172" spans="17:22" x14ac:dyDescent="0.45">
      <c r="Q2172" s="19">
        <f t="shared" ca="1" si="1804"/>
        <v>1.6619999999999999</v>
      </c>
      <c r="R2172" t="s">
        <v>77</v>
      </c>
      <c r="S2172">
        <v>2081</v>
      </c>
      <c r="T2172" s="17">
        <v>1.268</v>
      </c>
      <c r="U2172" s="17">
        <v>1.3049999999999999</v>
      </c>
      <c r="V2172" s="17">
        <v>1.6619999999999999</v>
      </c>
    </row>
    <row r="2173" spans="17:22" x14ac:dyDescent="0.45">
      <c r="Q2173" s="19">
        <f t="shared" ca="1" si="1804"/>
        <v>1.663</v>
      </c>
      <c r="R2173" t="s">
        <v>77</v>
      </c>
      <c r="S2173">
        <v>2082</v>
      </c>
      <c r="T2173" s="17">
        <v>1.262</v>
      </c>
      <c r="U2173" s="17">
        <v>1.3</v>
      </c>
      <c r="V2173" s="17">
        <v>1.663</v>
      </c>
    </row>
    <row r="2174" spans="17:22" x14ac:dyDescent="0.45">
      <c r="Q2174" s="19">
        <f t="shared" ca="1" si="1804"/>
        <v>1.665</v>
      </c>
      <c r="R2174" t="s">
        <v>77</v>
      </c>
      <c r="S2174">
        <v>2083</v>
      </c>
      <c r="T2174" s="17">
        <v>1.256</v>
      </c>
      <c r="U2174" s="17">
        <v>1.2949999999999999</v>
      </c>
      <c r="V2174" s="17">
        <v>1.665</v>
      </c>
    </row>
    <row r="2175" spans="17:22" x14ac:dyDescent="0.45">
      <c r="Q2175" s="19">
        <f t="shared" ca="1" si="1804"/>
        <v>1.667</v>
      </c>
      <c r="R2175" t="s">
        <v>77</v>
      </c>
      <c r="S2175">
        <v>2084</v>
      </c>
      <c r="T2175" s="17">
        <v>1.2490000000000001</v>
      </c>
      <c r="U2175" s="17">
        <v>1.29</v>
      </c>
      <c r="V2175" s="17">
        <v>1.667</v>
      </c>
    </row>
    <row r="2176" spans="17:22" x14ac:dyDescent="0.45">
      <c r="Q2176" s="19">
        <f t="shared" ca="1" si="1804"/>
        <v>1.669</v>
      </c>
      <c r="R2176" t="s">
        <v>77</v>
      </c>
      <c r="S2176">
        <v>2085</v>
      </c>
      <c r="T2176" s="17">
        <v>1.2430000000000001</v>
      </c>
      <c r="U2176" s="17">
        <v>1.2849999999999999</v>
      </c>
      <c r="V2176" s="17">
        <v>1.669</v>
      </c>
    </row>
    <row r="2177" spans="17:22" x14ac:dyDescent="0.45">
      <c r="Q2177" s="19">
        <f t="shared" ca="1" si="1804"/>
        <v>1.67</v>
      </c>
      <c r="R2177" t="s">
        <v>77</v>
      </c>
      <c r="S2177">
        <v>2086</v>
      </c>
      <c r="T2177" s="17">
        <v>1.2370000000000001</v>
      </c>
      <c r="U2177" s="17">
        <v>1.28</v>
      </c>
      <c r="V2177" s="17">
        <v>1.67</v>
      </c>
    </row>
    <row r="2178" spans="17:22" x14ac:dyDescent="0.45">
      <c r="Q2178" s="19">
        <f t="shared" ca="1" si="1804"/>
        <v>1.6719999999999999</v>
      </c>
      <c r="R2178" t="s">
        <v>77</v>
      </c>
      <c r="S2178">
        <v>2087</v>
      </c>
      <c r="T2178" s="17">
        <v>1.23</v>
      </c>
      <c r="U2178" s="17">
        <v>1.276</v>
      </c>
      <c r="V2178" s="17">
        <v>1.6719999999999999</v>
      </c>
    </row>
    <row r="2179" spans="17:22" x14ac:dyDescent="0.45">
      <c r="Q2179" s="19">
        <f t="shared" ca="1" si="1804"/>
        <v>1.673</v>
      </c>
      <c r="R2179" t="s">
        <v>77</v>
      </c>
      <c r="S2179">
        <v>2088</v>
      </c>
      <c r="T2179" s="17">
        <v>1.224</v>
      </c>
      <c r="U2179" s="17">
        <v>1.2709999999999999</v>
      </c>
      <c r="V2179" s="17">
        <v>1.673</v>
      </c>
    </row>
    <row r="2180" spans="17:22" x14ac:dyDescent="0.45">
      <c r="Q2180" s="19">
        <f t="shared" ca="1" si="1804"/>
        <v>1.6739999999999999</v>
      </c>
      <c r="R2180" t="s">
        <v>77</v>
      </c>
      <c r="S2180">
        <v>2089</v>
      </c>
      <c r="T2180" s="17">
        <v>1.2170000000000001</v>
      </c>
      <c r="U2180" s="17">
        <v>1.266</v>
      </c>
      <c r="V2180" s="17">
        <v>1.6739999999999999</v>
      </c>
    </row>
    <row r="2181" spans="17:22" x14ac:dyDescent="0.45">
      <c r="Q2181" s="19">
        <f t="shared" ca="1" si="1804"/>
        <v>1.675</v>
      </c>
      <c r="R2181" t="s">
        <v>77</v>
      </c>
      <c r="S2181">
        <v>2090</v>
      </c>
      <c r="T2181" s="17">
        <v>1.2110000000000001</v>
      </c>
      <c r="U2181" s="17">
        <v>1.262</v>
      </c>
      <c r="V2181" s="17">
        <v>1.675</v>
      </c>
    </row>
    <row r="2182" spans="17:22" x14ac:dyDescent="0.45">
      <c r="Q2182" s="19">
        <f t="shared" ca="1" si="1804"/>
        <v>1.675</v>
      </c>
      <c r="R2182" t="s">
        <v>77</v>
      </c>
      <c r="S2182">
        <v>2091</v>
      </c>
      <c r="T2182" s="17">
        <v>1.204</v>
      </c>
      <c r="U2182" s="17">
        <v>1.2569999999999999</v>
      </c>
      <c r="V2182" s="17">
        <v>1.675</v>
      </c>
    </row>
    <row r="2183" spans="17:22" x14ac:dyDescent="0.45">
      <c r="Q2183" s="19">
        <f t="shared" ca="1" si="1804"/>
        <v>1.675</v>
      </c>
      <c r="R2183" t="s">
        <v>77</v>
      </c>
      <c r="S2183">
        <v>2092</v>
      </c>
      <c r="T2183" s="17">
        <v>1.1970000000000001</v>
      </c>
      <c r="U2183" s="17">
        <v>1.252</v>
      </c>
      <c r="V2183" s="17">
        <v>1.675</v>
      </c>
    </row>
    <row r="2184" spans="17:22" x14ac:dyDescent="0.45">
      <c r="Q2184" s="19">
        <f t="shared" ca="1" si="1804"/>
        <v>1.675</v>
      </c>
      <c r="R2184" t="s">
        <v>77</v>
      </c>
      <c r="S2184">
        <v>2093</v>
      </c>
      <c r="T2184" s="17">
        <v>1.19</v>
      </c>
      <c r="U2184" s="17">
        <v>1.246</v>
      </c>
      <c r="V2184" s="17">
        <v>1.675</v>
      </c>
    </row>
    <row r="2185" spans="17:22" x14ac:dyDescent="0.45">
      <c r="Q2185" s="19">
        <f t="shared" ca="1" si="1804"/>
        <v>1.675</v>
      </c>
      <c r="R2185" t="s">
        <v>77</v>
      </c>
      <c r="S2185">
        <v>2094</v>
      </c>
      <c r="T2185" s="17">
        <v>1.1830000000000001</v>
      </c>
      <c r="U2185" s="17">
        <v>1.2410000000000001</v>
      </c>
      <c r="V2185" s="17">
        <v>1.675</v>
      </c>
    </row>
    <row r="2186" spans="17:22" x14ac:dyDescent="0.45">
      <c r="Q2186" s="19">
        <f t="shared" ca="1" si="1804"/>
        <v>1.675</v>
      </c>
      <c r="R2186" t="s">
        <v>77</v>
      </c>
      <c r="S2186">
        <v>2095</v>
      </c>
      <c r="T2186" s="17">
        <v>1.1759999999999999</v>
      </c>
      <c r="U2186" s="17">
        <v>1.236</v>
      </c>
      <c r="V2186" s="17">
        <v>1.675</v>
      </c>
    </row>
    <row r="2187" spans="17:22" x14ac:dyDescent="0.45">
      <c r="Q2187" s="19">
        <f t="shared" ca="1" si="1804"/>
        <v>1.675</v>
      </c>
      <c r="R2187" t="s">
        <v>77</v>
      </c>
      <c r="S2187">
        <v>2096</v>
      </c>
      <c r="T2187" s="17">
        <v>1.169</v>
      </c>
      <c r="U2187" s="17">
        <v>1.23</v>
      </c>
      <c r="V2187" s="17">
        <v>1.675</v>
      </c>
    </row>
    <row r="2188" spans="17:22" x14ac:dyDescent="0.45">
      <c r="Q2188" s="19">
        <f t="shared" ca="1" si="1804"/>
        <v>1.675</v>
      </c>
      <c r="R2188" t="s">
        <v>77</v>
      </c>
      <c r="S2188">
        <v>2097</v>
      </c>
      <c r="T2188" s="17">
        <v>1.1619999999999999</v>
      </c>
      <c r="U2188" s="17">
        <v>1.2250000000000001</v>
      </c>
      <c r="V2188" s="17">
        <v>1.675</v>
      </c>
    </row>
    <row r="2189" spans="17:22" x14ac:dyDescent="0.45">
      <c r="Q2189" s="19">
        <f t="shared" ca="1" si="1804"/>
        <v>1.6759999999999999</v>
      </c>
      <c r="R2189" t="s">
        <v>77</v>
      </c>
      <c r="S2189">
        <v>2098</v>
      </c>
      <c r="T2189" s="17">
        <v>1.155</v>
      </c>
      <c r="U2189" s="17">
        <v>1.2190000000000001</v>
      </c>
      <c r="V2189" s="17">
        <v>1.6759999999999999</v>
      </c>
    </row>
    <row r="2190" spans="17:22" x14ac:dyDescent="0.45">
      <c r="Q2190" s="19">
        <f t="shared" ref="Q2190:Q2253" ca="1" si="1805">OFFSET(S2190,0,MATCH($Q$3,$T$4:$V$4,0))</f>
        <v>1.6779999999999999</v>
      </c>
      <c r="R2190" t="s">
        <v>77</v>
      </c>
      <c r="S2190">
        <v>2099</v>
      </c>
      <c r="T2190" s="17">
        <v>1.1479999999999999</v>
      </c>
      <c r="U2190" s="17">
        <v>1.214</v>
      </c>
      <c r="V2190" s="17">
        <v>1.6779999999999999</v>
      </c>
    </row>
    <row r="2191" spans="17:22" x14ac:dyDescent="0.45">
      <c r="Q2191" s="19">
        <f t="shared" ca="1" si="1805"/>
        <v>1.68</v>
      </c>
      <c r="R2191" t="s">
        <v>77</v>
      </c>
      <c r="S2191">
        <v>2100</v>
      </c>
      <c r="T2191" s="17">
        <v>1.141</v>
      </c>
      <c r="U2191" s="17">
        <v>1.2090000000000001</v>
      </c>
      <c r="V2191" s="17">
        <v>1.68</v>
      </c>
    </row>
    <row r="2192" spans="17:22" x14ac:dyDescent="0.45">
      <c r="Q2192" s="19">
        <f t="shared" ca="1" si="1805"/>
        <v>4.1950000000000003</v>
      </c>
      <c r="R2192" t="s">
        <v>78</v>
      </c>
      <c r="S2192">
        <v>2020</v>
      </c>
      <c r="T2192" s="17">
        <v>4.1950000000000003</v>
      </c>
      <c r="U2192" s="17">
        <v>4.1950000000000003</v>
      </c>
      <c r="V2192" s="17">
        <v>4.1950000000000003</v>
      </c>
    </row>
    <row r="2193" spans="17:22" x14ac:dyDescent="0.45">
      <c r="Q2193" s="19">
        <f t="shared" ca="1" si="1805"/>
        <v>4.2510000000000003</v>
      </c>
      <c r="R2193" t="s">
        <v>78</v>
      </c>
      <c r="S2193">
        <v>2021</v>
      </c>
      <c r="T2193" s="17">
        <v>4.2510000000000003</v>
      </c>
      <c r="U2193" s="17">
        <v>4.2510000000000003</v>
      </c>
      <c r="V2193" s="17">
        <v>4.2510000000000003</v>
      </c>
    </row>
    <row r="2194" spans="17:22" x14ac:dyDescent="0.45">
      <c r="Q2194" s="19">
        <f t="shared" ca="1" si="1805"/>
        <v>4.3010000000000002</v>
      </c>
      <c r="R2194" t="s">
        <v>78</v>
      </c>
      <c r="S2194">
        <v>2022</v>
      </c>
      <c r="T2194" s="17">
        <v>4.3010000000000002</v>
      </c>
      <c r="U2194" s="17">
        <v>4.3010000000000002</v>
      </c>
      <c r="V2194" s="17">
        <v>4.3010000000000002</v>
      </c>
    </row>
    <row r="2195" spans="17:22" x14ac:dyDescent="0.45">
      <c r="Q2195" s="19">
        <f t="shared" ca="1" si="1805"/>
        <v>4.3410000000000002</v>
      </c>
      <c r="R2195" t="s">
        <v>78</v>
      </c>
      <c r="S2195">
        <v>2023</v>
      </c>
      <c r="T2195" s="17">
        <v>4.3410000000000002</v>
      </c>
      <c r="U2195" s="17">
        <v>4.3410000000000002</v>
      </c>
      <c r="V2195" s="17">
        <v>4.3410000000000002</v>
      </c>
    </row>
    <row r="2196" spans="17:22" x14ac:dyDescent="0.45">
      <c r="Q2196" s="19">
        <f t="shared" ca="1" si="1805"/>
        <v>4.3789999999999996</v>
      </c>
      <c r="R2196" t="s">
        <v>78</v>
      </c>
      <c r="S2196">
        <v>2024</v>
      </c>
      <c r="T2196" s="17">
        <v>4.3789999999999996</v>
      </c>
      <c r="U2196" s="17">
        <v>4.3789999999999996</v>
      </c>
      <c r="V2196" s="17">
        <v>4.3789999999999996</v>
      </c>
    </row>
    <row r="2197" spans="17:22" x14ac:dyDescent="0.45">
      <c r="Q2197" s="19">
        <f t="shared" ca="1" si="1805"/>
        <v>4.4269999999999996</v>
      </c>
      <c r="R2197" t="s">
        <v>78</v>
      </c>
      <c r="S2197">
        <v>2025</v>
      </c>
      <c r="T2197" s="17">
        <v>4.4269999999999996</v>
      </c>
      <c r="U2197" s="17">
        <v>4.4269999999999996</v>
      </c>
      <c r="V2197" s="17">
        <v>4.4269999999999996</v>
      </c>
    </row>
    <row r="2198" spans="17:22" x14ac:dyDescent="0.45">
      <c r="Q2198" s="19">
        <f t="shared" ca="1" si="1805"/>
        <v>4.4729999999999999</v>
      </c>
      <c r="R2198" t="s">
        <v>78</v>
      </c>
      <c r="S2198">
        <v>2026</v>
      </c>
      <c r="T2198" s="17">
        <v>4.4729999999999999</v>
      </c>
      <c r="U2198" s="17">
        <v>4.4729999999999999</v>
      </c>
      <c r="V2198" s="17">
        <v>4.4729999999999999</v>
      </c>
    </row>
    <row r="2199" spans="17:22" x14ac:dyDescent="0.45">
      <c r="Q2199" s="19">
        <f t="shared" ca="1" si="1805"/>
        <v>4.53</v>
      </c>
      <c r="R2199" t="s">
        <v>78</v>
      </c>
      <c r="S2199">
        <v>2027</v>
      </c>
      <c r="T2199" s="17">
        <v>4.5199999999999996</v>
      </c>
      <c r="U2199" s="17">
        <v>4.5270000000000001</v>
      </c>
      <c r="V2199" s="17">
        <v>4.53</v>
      </c>
    </row>
    <row r="2200" spans="17:22" x14ac:dyDescent="0.45">
      <c r="Q2200" s="19">
        <f t="shared" ca="1" si="1805"/>
        <v>4.5839999999999996</v>
      </c>
      <c r="R2200" t="s">
        <v>78</v>
      </c>
      <c r="S2200">
        <v>2028</v>
      </c>
      <c r="T2200" s="17">
        <v>4.5659999999999998</v>
      </c>
      <c r="U2200" s="17">
        <v>4.58</v>
      </c>
      <c r="V2200" s="17">
        <v>4.5839999999999996</v>
      </c>
    </row>
    <row r="2201" spans="17:22" x14ac:dyDescent="0.45">
      <c r="Q2201" s="19">
        <f t="shared" ca="1" si="1805"/>
        <v>4.6369999999999996</v>
      </c>
      <c r="R2201" t="s">
        <v>78</v>
      </c>
      <c r="S2201">
        <v>2029</v>
      </c>
      <c r="T2201" s="17">
        <v>4.609</v>
      </c>
      <c r="U2201" s="17">
        <v>4.6319999999999997</v>
      </c>
      <c r="V2201" s="17">
        <v>4.6369999999999996</v>
      </c>
    </row>
    <row r="2202" spans="17:22" x14ac:dyDescent="0.45">
      <c r="Q2202" s="19">
        <f t="shared" ca="1" si="1805"/>
        <v>4.6879999999999997</v>
      </c>
      <c r="R2202" t="s">
        <v>78</v>
      </c>
      <c r="S2202">
        <v>2030</v>
      </c>
      <c r="T2202" s="17">
        <v>4.6509999999999998</v>
      </c>
      <c r="U2202" s="17">
        <v>4.681</v>
      </c>
      <c r="V2202" s="17">
        <v>4.6879999999999997</v>
      </c>
    </row>
    <row r="2203" spans="17:22" x14ac:dyDescent="0.45">
      <c r="Q2203" s="19">
        <f t="shared" ca="1" si="1805"/>
        <v>4.7370000000000001</v>
      </c>
      <c r="R2203" t="s">
        <v>78</v>
      </c>
      <c r="S2203">
        <v>2031</v>
      </c>
      <c r="T2203" s="17">
        <v>4.6909999999999998</v>
      </c>
      <c r="U2203" s="17">
        <v>4.7279999999999998</v>
      </c>
      <c r="V2203" s="17">
        <v>4.7370000000000001</v>
      </c>
    </row>
    <row r="2204" spans="17:22" x14ac:dyDescent="0.45">
      <c r="Q2204" s="19">
        <f t="shared" ca="1" si="1805"/>
        <v>4.7830000000000004</v>
      </c>
      <c r="R2204" t="s">
        <v>78</v>
      </c>
      <c r="S2204">
        <v>2032</v>
      </c>
      <c r="T2204" s="17">
        <v>4.7279999999999998</v>
      </c>
      <c r="U2204" s="17">
        <v>4.774</v>
      </c>
      <c r="V2204" s="17">
        <v>4.7830000000000004</v>
      </c>
    </row>
    <row r="2205" spans="17:22" x14ac:dyDescent="0.45">
      <c r="Q2205" s="19">
        <f t="shared" ca="1" si="1805"/>
        <v>4.8280000000000003</v>
      </c>
      <c r="R2205" t="s">
        <v>78</v>
      </c>
      <c r="S2205">
        <v>2033</v>
      </c>
      <c r="T2205" s="17">
        <v>4.7640000000000002</v>
      </c>
      <c r="U2205" s="17">
        <v>4.8179999999999996</v>
      </c>
      <c r="V2205" s="17">
        <v>4.8280000000000003</v>
      </c>
    </row>
    <row r="2206" spans="17:22" x14ac:dyDescent="0.45">
      <c r="Q2206" s="19">
        <f t="shared" ca="1" si="1805"/>
        <v>4.8719999999999999</v>
      </c>
      <c r="R2206" t="s">
        <v>78</v>
      </c>
      <c r="S2206">
        <v>2034</v>
      </c>
      <c r="T2206" s="17">
        <v>4.798</v>
      </c>
      <c r="U2206" s="17">
        <v>4.8609999999999998</v>
      </c>
      <c r="V2206" s="17">
        <v>4.8719999999999999</v>
      </c>
    </row>
    <row r="2207" spans="17:22" x14ac:dyDescent="0.45">
      <c r="Q2207" s="19">
        <f t="shared" ca="1" si="1805"/>
        <v>4.9139999999999997</v>
      </c>
      <c r="R2207" t="s">
        <v>78</v>
      </c>
      <c r="S2207">
        <v>2035</v>
      </c>
      <c r="T2207" s="17">
        <v>4.83</v>
      </c>
      <c r="U2207" s="17">
        <v>4.9020000000000001</v>
      </c>
      <c r="V2207" s="17">
        <v>4.9139999999999997</v>
      </c>
    </row>
    <row r="2208" spans="17:22" x14ac:dyDescent="0.45">
      <c r="Q2208" s="19">
        <f t="shared" ca="1" si="1805"/>
        <v>4.9550000000000001</v>
      </c>
      <c r="R2208" t="s">
        <v>78</v>
      </c>
      <c r="S2208">
        <v>2036</v>
      </c>
      <c r="T2208" s="17">
        <v>4.8620000000000001</v>
      </c>
      <c r="U2208" s="17">
        <v>4.9420000000000002</v>
      </c>
      <c r="V2208" s="17">
        <v>4.9550000000000001</v>
      </c>
    </row>
    <row r="2209" spans="17:22" x14ac:dyDescent="0.45">
      <c r="Q2209" s="19">
        <f t="shared" ca="1" si="1805"/>
        <v>4.9950000000000001</v>
      </c>
      <c r="R2209" t="s">
        <v>78</v>
      </c>
      <c r="S2209">
        <v>2037</v>
      </c>
      <c r="T2209" s="17">
        <v>4.8929999999999998</v>
      </c>
      <c r="U2209" s="17">
        <v>4.9800000000000004</v>
      </c>
      <c r="V2209" s="17">
        <v>4.9950000000000001</v>
      </c>
    </row>
    <row r="2210" spans="17:22" x14ac:dyDescent="0.45">
      <c r="Q2210" s="19">
        <f t="shared" ca="1" si="1805"/>
        <v>5.0330000000000004</v>
      </c>
      <c r="R2210" t="s">
        <v>78</v>
      </c>
      <c r="S2210">
        <v>2038</v>
      </c>
      <c r="T2210" s="17">
        <v>4.9219999999999997</v>
      </c>
      <c r="U2210" s="17">
        <v>5.0170000000000003</v>
      </c>
      <c r="V2210" s="17">
        <v>5.0330000000000004</v>
      </c>
    </row>
    <row r="2211" spans="17:22" x14ac:dyDescent="0.45">
      <c r="Q2211" s="19">
        <f t="shared" ca="1" si="1805"/>
        <v>5.0709999999999997</v>
      </c>
      <c r="R2211" t="s">
        <v>78</v>
      </c>
      <c r="S2211">
        <v>2039</v>
      </c>
      <c r="T2211" s="17">
        <v>4.9509999999999996</v>
      </c>
      <c r="U2211" s="17">
        <v>5.0529999999999999</v>
      </c>
      <c r="V2211" s="17">
        <v>5.0709999999999997</v>
      </c>
    </row>
    <row r="2212" spans="17:22" x14ac:dyDescent="0.45">
      <c r="Q2212" s="19">
        <f t="shared" ca="1" si="1805"/>
        <v>5.1079999999999997</v>
      </c>
      <c r="R2212" t="s">
        <v>78</v>
      </c>
      <c r="S2212">
        <v>2040</v>
      </c>
      <c r="T2212" s="17">
        <v>4.9790000000000001</v>
      </c>
      <c r="U2212" s="17">
        <v>5.0880000000000001</v>
      </c>
      <c r="V2212" s="17">
        <v>5.1079999999999997</v>
      </c>
    </row>
    <row r="2213" spans="17:22" x14ac:dyDescent="0.45">
      <c r="Q2213" s="19">
        <f t="shared" ca="1" si="1805"/>
        <v>5.1440000000000001</v>
      </c>
      <c r="R2213" t="s">
        <v>78</v>
      </c>
      <c r="S2213">
        <v>2041</v>
      </c>
      <c r="T2213" s="17">
        <v>5.0060000000000002</v>
      </c>
      <c r="U2213" s="17">
        <v>5.1210000000000004</v>
      </c>
      <c r="V2213" s="17">
        <v>5.1440000000000001</v>
      </c>
    </row>
    <row r="2214" spans="17:22" x14ac:dyDescent="0.45">
      <c r="Q2214" s="19">
        <f t="shared" ca="1" si="1805"/>
        <v>5.1790000000000003</v>
      </c>
      <c r="R2214" t="s">
        <v>78</v>
      </c>
      <c r="S2214">
        <v>2042</v>
      </c>
      <c r="T2214" s="17">
        <v>5.0330000000000004</v>
      </c>
      <c r="U2214" s="17">
        <v>5.1529999999999996</v>
      </c>
      <c r="V2214" s="17">
        <v>5.1790000000000003</v>
      </c>
    </row>
    <row r="2215" spans="17:22" x14ac:dyDescent="0.45">
      <c r="Q2215" s="19">
        <f t="shared" ca="1" si="1805"/>
        <v>5.2119999999999997</v>
      </c>
      <c r="R2215" t="s">
        <v>78</v>
      </c>
      <c r="S2215">
        <v>2043</v>
      </c>
      <c r="T2215" s="17">
        <v>5.0579999999999998</v>
      </c>
      <c r="U2215" s="17">
        <v>5.1829999999999998</v>
      </c>
      <c r="V2215" s="17">
        <v>5.2119999999999997</v>
      </c>
    </row>
    <row r="2216" spans="17:22" x14ac:dyDescent="0.45">
      <c r="Q2216" s="19">
        <f t="shared" ca="1" si="1805"/>
        <v>5.2450000000000001</v>
      </c>
      <c r="R2216" t="s">
        <v>78</v>
      </c>
      <c r="S2216">
        <v>2044</v>
      </c>
      <c r="T2216" s="17">
        <v>5.0819999999999999</v>
      </c>
      <c r="U2216" s="17">
        <v>5.2130000000000001</v>
      </c>
      <c r="V2216" s="17">
        <v>5.2450000000000001</v>
      </c>
    </row>
    <row r="2217" spans="17:22" x14ac:dyDescent="0.45">
      <c r="Q2217" s="19">
        <f t="shared" ca="1" si="1805"/>
        <v>5.2750000000000004</v>
      </c>
      <c r="R2217" t="s">
        <v>78</v>
      </c>
      <c r="S2217">
        <v>2045</v>
      </c>
      <c r="T2217" s="17">
        <v>5.1059999999999999</v>
      </c>
      <c r="U2217" s="17">
        <v>5.2409999999999997</v>
      </c>
      <c r="V2217" s="17">
        <v>5.2750000000000004</v>
      </c>
    </row>
    <row r="2218" spans="17:22" x14ac:dyDescent="0.45">
      <c r="Q2218" s="19">
        <f t="shared" ca="1" si="1805"/>
        <v>5.3049999999999997</v>
      </c>
      <c r="R2218" t="s">
        <v>78</v>
      </c>
      <c r="S2218">
        <v>2046</v>
      </c>
      <c r="T2218" s="17">
        <v>5.1280000000000001</v>
      </c>
      <c r="U2218" s="17">
        <v>5.2679999999999998</v>
      </c>
      <c r="V2218" s="17">
        <v>5.3049999999999997</v>
      </c>
    </row>
    <row r="2219" spans="17:22" x14ac:dyDescent="0.45">
      <c r="Q2219" s="19">
        <f t="shared" ca="1" si="1805"/>
        <v>5.3330000000000002</v>
      </c>
      <c r="R2219" t="s">
        <v>78</v>
      </c>
      <c r="S2219">
        <v>2047</v>
      </c>
      <c r="T2219" s="17">
        <v>5.149</v>
      </c>
      <c r="U2219" s="17">
        <v>5.2939999999999996</v>
      </c>
      <c r="V2219" s="17">
        <v>5.3330000000000002</v>
      </c>
    </row>
    <row r="2220" spans="17:22" x14ac:dyDescent="0.45">
      <c r="Q2220" s="19">
        <f t="shared" ca="1" si="1805"/>
        <v>5.36</v>
      </c>
      <c r="R2220" t="s">
        <v>78</v>
      </c>
      <c r="S2220">
        <v>2048</v>
      </c>
      <c r="T2220" s="17">
        <v>5.1680000000000001</v>
      </c>
      <c r="U2220" s="17">
        <v>5.32</v>
      </c>
      <c r="V2220" s="17">
        <v>5.36</v>
      </c>
    </row>
    <row r="2221" spans="17:22" x14ac:dyDescent="0.45">
      <c r="Q2221" s="19">
        <f t="shared" ca="1" si="1805"/>
        <v>5.3869999999999996</v>
      </c>
      <c r="R2221" t="s">
        <v>78</v>
      </c>
      <c r="S2221">
        <v>2049</v>
      </c>
      <c r="T2221" s="17">
        <v>5.1870000000000003</v>
      </c>
      <c r="U2221" s="17">
        <v>5.3449999999999998</v>
      </c>
      <c r="V2221" s="17">
        <v>5.3869999999999996</v>
      </c>
    </row>
    <row r="2222" spans="17:22" x14ac:dyDescent="0.45">
      <c r="Q2222" s="19">
        <f t="shared" ca="1" si="1805"/>
        <v>5.4130000000000003</v>
      </c>
      <c r="R2222" t="s">
        <v>78</v>
      </c>
      <c r="S2222">
        <v>2050</v>
      </c>
      <c r="T2222" s="17">
        <v>5.2039999999999997</v>
      </c>
      <c r="U2222" s="17">
        <v>5.3689999999999998</v>
      </c>
      <c r="V2222" s="17">
        <v>5.4130000000000003</v>
      </c>
    </row>
    <row r="2223" spans="17:22" x14ac:dyDescent="0.45">
      <c r="Q2223" s="19">
        <f t="shared" ca="1" si="1805"/>
        <v>5.4390000000000001</v>
      </c>
      <c r="R2223" t="s">
        <v>78</v>
      </c>
      <c r="S2223">
        <v>2051</v>
      </c>
      <c r="T2223" s="17">
        <v>5.22</v>
      </c>
      <c r="U2223" s="17">
        <v>5.3929999999999998</v>
      </c>
      <c r="V2223" s="17">
        <v>5.4390000000000001</v>
      </c>
    </row>
    <row r="2224" spans="17:22" x14ac:dyDescent="0.45">
      <c r="Q2224" s="19">
        <f t="shared" ca="1" si="1805"/>
        <v>5.4649999999999999</v>
      </c>
      <c r="R2224" t="s">
        <v>78</v>
      </c>
      <c r="S2224">
        <v>2052</v>
      </c>
      <c r="T2224" s="17">
        <v>5.2350000000000003</v>
      </c>
      <c r="U2224" s="17">
        <v>5.4169999999999998</v>
      </c>
      <c r="V2224" s="17">
        <v>5.4649999999999999</v>
      </c>
    </row>
    <row r="2225" spans="17:22" x14ac:dyDescent="0.45">
      <c r="Q2225" s="19">
        <f t="shared" ca="1" si="1805"/>
        <v>5.4909999999999997</v>
      </c>
      <c r="R2225" t="s">
        <v>78</v>
      </c>
      <c r="S2225">
        <v>2053</v>
      </c>
      <c r="T2225" s="17">
        <v>5.2489999999999997</v>
      </c>
      <c r="U2225" s="17">
        <v>5.4390000000000001</v>
      </c>
      <c r="V2225" s="17">
        <v>5.4909999999999997</v>
      </c>
    </row>
    <row r="2226" spans="17:22" x14ac:dyDescent="0.45">
      <c r="Q2226" s="19">
        <f t="shared" ca="1" si="1805"/>
        <v>5.5149999999999997</v>
      </c>
      <c r="R2226" t="s">
        <v>78</v>
      </c>
      <c r="S2226">
        <v>2054</v>
      </c>
      <c r="T2226" s="17">
        <v>5.2610000000000001</v>
      </c>
      <c r="U2226" s="17">
        <v>5.4610000000000003</v>
      </c>
      <c r="V2226" s="17">
        <v>5.5149999999999997</v>
      </c>
    </row>
    <row r="2227" spans="17:22" x14ac:dyDescent="0.45">
      <c r="Q2227" s="19">
        <f t="shared" ca="1" si="1805"/>
        <v>5.5389999999999997</v>
      </c>
      <c r="R2227" t="s">
        <v>78</v>
      </c>
      <c r="S2227">
        <v>2055</v>
      </c>
      <c r="T2227" s="17">
        <v>5.2720000000000002</v>
      </c>
      <c r="U2227" s="17">
        <v>5.4809999999999999</v>
      </c>
      <c r="V2227" s="17">
        <v>5.5389999999999997</v>
      </c>
    </row>
    <row r="2228" spans="17:22" x14ac:dyDescent="0.45">
      <c r="Q2228" s="19">
        <f t="shared" ca="1" si="1805"/>
        <v>5.5620000000000003</v>
      </c>
      <c r="R2228" t="s">
        <v>78</v>
      </c>
      <c r="S2228">
        <v>2056</v>
      </c>
      <c r="T2228" s="17">
        <v>5.282</v>
      </c>
      <c r="U2228" s="17">
        <v>5.4989999999999997</v>
      </c>
      <c r="V2228" s="17">
        <v>5.5620000000000003</v>
      </c>
    </row>
    <row r="2229" spans="17:22" x14ac:dyDescent="0.45">
      <c r="Q2229" s="19">
        <f t="shared" ca="1" si="1805"/>
        <v>5.5839999999999996</v>
      </c>
      <c r="R2229" t="s">
        <v>78</v>
      </c>
      <c r="S2229">
        <v>2057</v>
      </c>
      <c r="T2229" s="17">
        <v>5.2910000000000004</v>
      </c>
      <c r="U2229" s="17">
        <v>5.516</v>
      </c>
      <c r="V2229" s="17">
        <v>5.5839999999999996</v>
      </c>
    </row>
    <row r="2230" spans="17:22" x14ac:dyDescent="0.45">
      <c r="Q2230" s="19">
        <f t="shared" ca="1" si="1805"/>
        <v>5.6050000000000004</v>
      </c>
      <c r="R2230" t="s">
        <v>78</v>
      </c>
      <c r="S2230">
        <v>2058</v>
      </c>
      <c r="T2230" s="17">
        <v>5.2990000000000004</v>
      </c>
      <c r="U2230" s="17">
        <v>5.532</v>
      </c>
      <c r="V2230" s="17">
        <v>5.6050000000000004</v>
      </c>
    </row>
    <row r="2231" spans="17:22" x14ac:dyDescent="0.45">
      <c r="Q2231" s="19">
        <f t="shared" ca="1" si="1805"/>
        <v>5.6260000000000003</v>
      </c>
      <c r="R2231" t="s">
        <v>78</v>
      </c>
      <c r="S2231">
        <v>2059</v>
      </c>
      <c r="T2231" s="17">
        <v>5.306</v>
      </c>
      <c r="U2231" s="17">
        <v>5.5469999999999997</v>
      </c>
      <c r="V2231" s="17">
        <v>5.6260000000000003</v>
      </c>
    </row>
    <row r="2232" spans="17:22" x14ac:dyDescent="0.45">
      <c r="Q2232" s="19">
        <f t="shared" ca="1" si="1805"/>
        <v>5.6449999999999996</v>
      </c>
      <c r="R2232" t="s">
        <v>78</v>
      </c>
      <c r="S2232">
        <v>2060</v>
      </c>
      <c r="T2232" s="17">
        <v>5.3120000000000003</v>
      </c>
      <c r="U2232" s="17">
        <v>5.56</v>
      </c>
      <c r="V2232" s="17">
        <v>5.6449999999999996</v>
      </c>
    </row>
    <row r="2233" spans="17:22" x14ac:dyDescent="0.45">
      <c r="Q2233" s="19">
        <f t="shared" ca="1" si="1805"/>
        <v>5.6639999999999997</v>
      </c>
      <c r="R2233" t="s">
        <v>78</v>
      </c>
      <c r="S2233">
        <v>2061</v>
      </c>
      <c r="T2233" s="17">
        <v>5.3170000000000002</v>
      </c>
      <c r="U2233" s="17">
        <v>5.5730000000000004</v>
      </c>
      <c r="V2233" s="17">
        <v>5.6639999999999997</v>
      </c>
    </row>
    <row r="2234" spans="17:22" x14ac:dyDescent="0.45">
      <c r="Q2234" s="19">
        <f t="shared" ca="1" si="1805"/>
        <v>5.6820000000000004</v>
      </c>
      <c r="R2234" t="s">
        <v>78</v>
      </c>
      <c r="S2234">
        <v>2062</v>
      </c>
      <c r="T2234" s="17">
        <v>5.3209999999999997</v>
      </c>
      <c r="U2234" s="17">
        <v>5.585</v>
      </c>
      <c r="V2234" s="17">
        <v>5.6820000000000004</v>
      </c>
    </row>
    <row r="2235" spans="17:22" x14ac:dyDescent="0.45">
      <c r="Q2235" s="19">
        <f t="shared" ca="1" si="1805"/>
        <v>5.6989999999999998</v>
      </c>
      <c r="R2235" t="s">
        <v>78</v>
      </c>
      <c r="S2235">
        <v>2063</v>
      </c>
      <c r="T2235" s="17">
        <v>5.3250000000000002</v>
      </c>
      <c r="U2235" s="17">
        <v>5.5949999999999998</v>
      </c>
      <c r="V2235" s="17">
        <v>5.6989999999999998</v>
      </c>
    </row>
    <row r="2236" spans="17:22" x14ac:dyDescent="0.45">
      <c r="Q2236" s="19">
        <f t="shared" ca="1" si="1805"/>
        <v>5.7160000000000002</v>
      </c>
      <c r="R2236" t="s">
        <v>78</v>
      </c>
      <c r="S2236">
        <v>2064</v>
      </c>
      <c r="T2236" s="17">
        <v>5.327</v>
      </c>
      <c r="U2236" s="17">
        <v>5.6050000000000004</v>
      </c>
      <c r="V2236" s="17">
        <v>5.7160000000000002</v>
      </c>
    </row>
    <row r="2237" spans="17:22" x14ac:dyDescent="0.45">
      <c r="Q2237" s="19">
        <f t="shared" ca="1" si="1805"/>
        <v>5.7320000000000002</v>
      </c>
      <c r="R2237" t="s">
        <v>78</v>
      </c>
      <c r="S2237">
        <v>2065</v>
      </c>
      <c r="T2237" s="17">
        <v>5.3289999999999997</v>
      </c>
      <c r="U2237" s="17">
        <v>5.6139999999999999</v>
      </c>
      <c r="V2237" s="17">
        <v>5.7320000000000002</v>
      </c>
    </row>
    <row r="2238" spans="17:22" x14ac:dyDescent="0.45">
      <c r="Q2238" s="19">
        <f t="shared" ca="1" si="1805"/>
        <v>5.7480000000000002</v>
      </c>
      <c r="R2238" t="s">
        <v>78</v>
      </c>
      <c r="S2238">
        <v>2066</v>
      </c>
      <c r="T2238" s="17">
        <v>5.3289999999999997</v>
      </c>
      <c r="U2238" s="17">
        <v>5.6210000000000004</v>
      </c>
      <c r="V2238" s="17">
        <v>5.7480000000000002</v>
      </c>
    </row>
    <row r="2239" spans="17:22" x14ac:dyDescent="0.45">
      <c r="Q2239" s="19">
        <f t="shared" ca="1" si="1805"/>
        <v>5.7629999999999999</v>
      </c>
      <c r="R2239" t="s">
        <v>78</v>
      </c>
      <c r="S2239">
        <v>2067</v>
      </c>
      <c r="T2239" s="17">
        <v>5.3280000000000003</v>
      </c>
      <c r="U2239" s="17">
        <v>5.6280000000000001</v>
      </c>
      <c r="V2239" s="17">
        <v>5.7629999999999999</v>
      </c>
    </row>
    <row r="2240" spans="17:22" x14ac:dyDescent="0.45">
      <c r="Q2240" s="19">
        <f t="shared" ca="1" si="1805"/>
        <v>5.7779999999999996</v>
      </c>
      <c r="R2240" t="s">
        <v>78</v>
      </c>
      <c r="S2240">
        <v>2068</v>
      </c>
      <c r="T2240" s="17">
        <v>5.327</v>
      </c>
      <c r="U2240" s="17">
        <v>5.6340000000000003</v>
      </c>
      <c r="V2240" s="17">
        <v>5.7779999999999996</v>
      </c>
    </row>
    <row r="2241" spans="17:22" x14ac:dyDescent="0.45">
      <c r="Q2241" s="19">
        <f t="shared" ca="1" si="1805"/>
        <v>5.7930000000000001</v>
      </c>
      <c r="R2241" t="s">
        <v>78</v>
      </c>
      <c r="S2241">
        <v>2069</v>
      </c>
      <c r="T2241" s="17">
        <v>5.3239999999999998</v>
      </c>
      <c r="U2241" s="17">
        <v>5.6390000000000002</v>
      </c>
      <c r="V2241" s="17">
        <v>5.7930000000000001</v>
      </c>
    </row>
    <row r="2242" spans="17:22" x14ac:dyDescent="0.45">
      <c r="Q2242" s="19">
        <f t="shared" ca="1" si="1805"/>
        <v>5.8070000000000004</v>
      </c>
      <c r="R2242" t="s">
        <v>78</v>
      </c>
      <c r="S2242">
        <v>2070</v>
      </c>
      <c r="T2242" s="17">
        <v>5.319</v>
      </c>
      <c r="U2242" s="17">
        <v>5.6440000000000001</v>
      </c>
      <c r="V2242" s="17">
        <v>5.8070000000000004</v>
      </c>
    </row>
    <row r="2243" spans="17:22" x14ac:dyDescent="0.45">
      <c r="Q2243" s="19">
        <f t="shared" ca="1" si="1805"/>
        <v>5.8220000000000001</v>
      </c>
      <c r="R2243" t="s">
        <v>78</v>
      </c>
      <c r="S2243">
        <v>2071</v>
      </c>
      <c r="T2243" s="17">
        <v>5.3140000000000001</v>
      </c>
      <c r="U2243" s="17">
        <v>5.6479999999999997</v>
      </c>
      <c r="V2243" s="17">
        <v>5.8220000000000001</v>
      </c>
    </row>
    <row r="2244" spans="17:22" x14ac:dyDescent="0.45">
      <c r="Q2244" s="19">
        <f t="shared" ca="1" si="1805"/>
        <v>5.8369999999999997</v>
      </c>
      <c r="R2244" t="s">
        <v>78</v>
      </c>
      <c r="S2244">
        <v>2072</v>
      </c>
      <c r="T2244" s="17">
        <v>5.3079999999999998</v>
      </c>
      <c r="U2244" s="17">
        <v>5.6520000000000001</v>
      </c>
      <c r="V2244" s="17">
        <v>5.8369999999999997</v>
      </c>
    </row>
    <row r="2245" spans="17:22" x14ac:dyDescent="0.45">
      <c r="Q2245" s="19">
        <f t="shared" ca="1" si="1805"/>
        <v>5.8520000000000003</v>
      </c>
      <c r="R2245" t="s">
        <v>78</v>
      </c>
      <c r="S2245">
        <v>2073</v>
      </c>
      <c r="T2245" s="17">
        <v>5.3010000000000002</v>
      </c>
      <c r="U2245" s="17">
        <v>5.6550000000000002</v>
      </c>
      <c r="V2245" s="17">
        <v>5.8520000000000003</v>
      </c>
    </row>
    <row r="2246" spans="17:22" x14ac:dyDescent="0.45">
      <c r="Q2246" s="19">
        <f t="shared" ca="1" si="1805"/>
        <v>5.867</v>
      </c>
      <c r="R2246" t="s">
        <v>78</v>
      </c>
      <c r="S2246">
        <v>2074</v>
      </c>
      <c r="T2246" s="17">
        <v>5.2930000000000001</v>
      </c>
      <c r="U2246" s="17">
        <v>5.657</v>
      </c>
      <c r="V2246" s="17">
        <v>5.867</v>
      </c>
    </row>
    <row r="2247" spans="17:22" x14ac:dyDescent="0.45">
      <c r="Q2247" s="19">
        <f t="shared" ca="1" si="1805"/>
        <v>5.883</v>
      </c>
      <c r="R2247" t="s">
        <v>78</v>
      </c>
      <c r="S2247">
        <v>2075</v>
      </c>
      <c r="T2247" s="17">
        <v>5.2859999999999996</v>
      </c>
      <c r="U2247" s="17">
        <v>5.6589999999999998</v>
      </c>
      <c r="V2247" s="17">
        <v>5.883</v>
      </c>
    </row>
    <row r="2248" spans="17:22" x14ac:dyDescent="0.45">
      <c r="Q2248" s="19">
        <f t="shared" ca="1" si="1805"/>
        <v>5.8979999999999997</v>
      </c>
      <c r="R2248" t="s">
        <v>78</v>
      </c>
      <c r="S2248">
        <v>2076</v>
      </c>
      <c r="T2248" s="17">
        <v>5.2779999999999996</v>
      </c>
      <c r="U2248" s="17">
        <v>5.6609999999999996</v>
      </c>
      <c r="V2248" s="17">
        <v>5.8979999999999997</v>
      </c>
    </row>
    <row r="2249" spans="17:22" x14ac:dyDescent="0.45">
      <c r="Q2249" s="19">
        <f t="shared" ca="1" si="1805"/>
        <v>5.9139999999999997</v>
      </c>
      <c r="R2249" t="s">
        <v>78</v>
      </c>
      <c r="S2249">
        <v>2077</v>
      </c>
      <c r="T2249" s="17">
        <v>5.2709999999999999</v>
      </c>
      <c r="U2249" s="17">
        <v>5.6609999999999996</v>
      </c>
      <c r="V2249" s="17">
        <v>5.9139999999999997</v>
      </c>
    </row>
    <row r="2250" spans="17:22" x14ac:dyDescent="0.45">
      <c r="Q2250" s="19">
        <f t="shared" ca="1" si="1805"/>
        <v>5.93</v>
      </c>
      <c r="R2250" t="s">
        <v>78</v>
      </c>
      <c r="S2250">
        <v>2078</v>
      </c>
      <c r="T2250" s="17">
        <v>5.2629999999999999</v>
      </c>
      <c r="U2250" s="17">
        <v>5.6619999999999999</v>
      </c>
      <c r="V2250" s="17">
        <v>5.93</v>
      </c>
    </row>
    <row r="2251" spans="17:22" x14ac:dyDescent="0.45">
      <c r="Q2251" s="19">
        <f t="shared" ca="1" si="1805"/>
        <v>5.9470000000000001</v>
      </c>
      <c r="R2251" t="s">
        <v>78</v>
      </c>
      <c r="S2251">
        <v>2079</v>
      </c>
      <c r="T2251" s="17">
        <v>5.2539999999999996</v>
      </c>
      <c r="U2251" s="17">
        <v>5.6619999999999999</v>
      </c>
      <c r="V2251" s="17">
        <v>5.9470000000000001</v>
      </c>
    </row>
    <row r="2252" spans="17:22" x14ac:dyDescent="0.45">
      <c r="Q2252" s="19">
        <f t="shared" ca="1" si="1805"/>
        <v>5.9640000000000004</v>
      </c>
      <c r="R2252" t="s">
        <v>78</v>
      </c>
      <c r="S2252">
        <v>2080</v>
      </c>
      <c r="T2252" s="17">
        <v>5.2439999999999998</v>
      </c>
      <c r="U2252" s="17">
        <v>5.6619999999999999</v>
      </c>
      <c r="V2252" s="17">
        <v>5.9640000000000004</v>
      </c>
    </row>
    <row r="2253" spans="17:22" x14ac:dyDescent="0.45">
      <c r="Q2253" s="19">
        <f t="shared" ca="1" si="1805"/>
        <v>5.9820000000000002</v>
      </c>
      <c r="R2253" t="s">
        <v>78</v>
      </c>
      <c r="S2253">
        <v>2081</v>
      </c>
      <c r="T2253" s="17">
        <v>5.2329999999999997</v>
      </c>
      <c r="U2253" s="17">
        <v>5.6630000000000003</v>
      </c>
      <c r="V2253" s="17">
        <v>5.9820000000000002</v>
      </c>
    </row>
    <row r="2254" spans="17:22" x14ac:dyDescent="0.45">
      <c r="Q2254" s="19">
        <f t="shared" ref="Q2254:Q2317" ca="1" si="1806">OFFSET(S2254,0,MATCH($Q$3,$T$4:$V$4,0))</f>
        <v>6.0010000000000003</v>
      </c>
      <c r="R2254" t="s">
        <v>78</v>
      </c>
      <c r="S2254">
        <v>2082</v>
      </c>
      <c r="T2254" s="17">
        <v>5.22</v>
      </c>
      <c r="U2254" s="17">
        <v>5.6630000000000003</v>
      </c>
      <c r="V2254" s="17">
        <v>6.0010000000000003</v>
      </c>
    </row>
    <row r="2255" spans="17:22" x14ac:dyDescent="0.45">
      <c r="Q2255" s="19">
        <f t="shared" ca="1" si="1806"/>
        <v>6.0209999999999999</v>
      </c>
      <c r="R2255" t="s">
        <v>78</v>
      </c>
      <c r="S2255">
        <v>2083</v>
      </c>
      <c r="T2255" s="17">
        <v>5.2069999999999999</v>
      </c>
      <c r="U2255" s="17">
        <v>5.6639999999999997</v>
      </c>
      <c r="V2255" s="17">
        <v>6.0209999999999999</v>
      </c>
    </row>
    <row r="2256" spans="17:22" x14ac:dyDescent="0.45">
      <c r="Q2256" s="19">
        <f t="shared" ca="1" si="1806"/>
        <v>6.0410000000000004</v>
      </c>
      <c r="R2256" t="s">
        <v>78</v>
      </c>
      <c r="S2256">
        <v>2084</v>
      </c>
      <c r="T2256" s="17">
        <v>5.1929999999999996</v>
      </c>
      <c r="U2256" s="17">
        <v>5.6639999999999997</v>
      </c>
      <c r="V2256" s="17">
        <v>6.0410000000000004</v>
      </c>
    </row>
    <row r="2257" spans="17:22" x14ac:dyDescent="0.45">
      <c r="Q2257" s="19">
        <f t="shared" ca="1" si="1806"/>
        <v>6.0620000000000003</v>
      </c>
      <c r="R2257" t="s">
        <v>78</v>
      </c>
      <c r="S2257">
        <v>2085</v>
      </c>
      <c r="T2257" s="17">
        <v>5.18</v>
      </c>
      <c r="U2257" s="17">
        <v>5.6639999999999997</v>
      </c>
      <c r="V2257" s="17">
        <v>6.0620000000000003</v>
      </c>
    </row>
    <row r="2258" spans="17:22" x14ac:dyDescent="0.45">
      <c r="Q2258" s="19">
        <f t="shared" ca="1" si="1806"/>
        <v>6.0819999999999999</v>
      </c>
      <c r="R2258" t="s">
        <v>78</v>
      </c>
      <c r="S2258">
        <v>2086</v>
      </c>
      <c r="T2258" s="17">
        <v>5.1680000000000001</v>
      </c>
      <c r="U2258" s="17">
        <v>5.6630000000000003</v>
      </c>
      <c r="V2258" s="17">
        <v>6.0819999999999999</v>
      </c>
    </row>
    <row r="2259" spans="17:22" x14ac:dyDescent="0.45">
      <c r="Q2259" s="19">
        <f t="shared" ca="1" si="1806"/>
        <v>6.1040000000000001</v>
      </c>
      <c r="R2259" t="s">
        <v>78</v>
      </c>
      <c r="S2259">
        <v>2087</v>
      </c>
      <c r="T2259" s="17">
        <v>5.1559999999999997</v>
      </c>
      <c r="U2259" s="17">
        <v>5.6619999999999999</v>
      </c>
      <c r="V2259" s="17">
        <v>6.1040000000000001</v>
      </c>
    </row>
    <row r="2260" spans="17:22" x14ac:dyDescent="0.45">
      <c r="Q2260" s="19">
        <f t="shared" ca="1" si="1806"/>
        <v>6.125</v>
      </c>
      <c r="R2260" t="s">
        <v>78</v>
      </c>
      <c r="S2260">
        <v>2088</v>
      </c>
      <c r="T2260" s="17">
        <v>5.1440000000000001</v>
      </c>
      <c r="U2260" s="17">
        <v>5.66</v>
      </c>
      <c r="V2260" s="17">
        <v>6.125</v>
      </c>
    </row>
    <row r="2261" spans="17:22" x14ac:dyDescent="0.45">
      <c r="Q2261" s="19">
        <f t="shared" ca="1" si="1806"/>
        <v>6.1479999999999997</v>
      </c>
      <c r="R2261" t="s">
        <v>78</v>
      </c>
      <c r="S2261">
        <v>2089</v>
      </c>
      <c r="T2261" s="17">
        <v>5.1310000000000002</v>
      </c>
      <c r="U2261" s="17">
        <v>5.6589999999999998</v>
      </c>
      <c r="V2261" s="17">
        <v>6.1479999999999997</v>
      </c>
    </row>
    <row r="2262" spans="17:22" x14ac:dyDescent="0.45">
      <c r="Q2262" s="19">
        <f t="shared" ca="1" si="1806"/>
        <v>6.1710000000000003</v>
      </c>
      <c r="R2262" t="s">
        <v>78</v>
      </c>
      <c r="S2262">
        <v>2090</v>
      </c>
      <c r="T2262" s="17">
        <v>5.1189999999999998</v>
      </c>
      <c r="U2262" s="17">
        <v>5.657</v>
      </c>
      <c r="V2262" s="17">
        <v>6.1710000000000003</v>
      </c>
    </row>
    <row r="2263" spans="17:22" x14ac:dyDescent="0.45">
      <c r="Q2263" s="19">
        <f t="shared" ca="1" si="1806"/>
        <v>6.194</v>
      </c>
      <c r="R2263" t="s">
        <v>78</v>
      </c>
      <c r="S2263">
        <v>2091</v>
      </c>
      <c r="T2263" s="17">
        <v>5.1050000000000004</v>
      </c>
      <c r="U2263" s="17">
        <v>5.6559999999999997</v>
      </c>
      <c r="V2263" s="17">
        <v>6.194</v>
      </c>
    </row>
    <row r="2264" spans="17:22" x14ac:dyDescent="0.45">
      <c r="Q2264" s="19">
        <f t="shared" ca="1" si="1806"/>
        <v>6.2190000000000003</v>
      </c>
      <c r="R2264" t="s">
        <v>78</v>
      </c>
      <c r="S2264">
        <v>2092</v>
      </c>
      <c r="T2264" s="17">
        <v>5.0919999999999996</v>
      </c>
      <c r="U2264" s="17">
        <v>5.6550000000000002</v>
      </c>
      <c r="V2264" s="17">
        <v>6.2190000000000003</v>
      </c>
    </row>
    <row r="2265" spans="17:22" x14ac:dyDescent="0.45">
      <c r="Q2265" s="19">
        <f t="shared" ca="1" si="1806"/>
        <v>6.2439999999999998</v>
      </c>
      <c r="R2265" t="s">
        <v>78</v>
      </c>
      <c r="S2265">
        <v>2093</v>
      </c>
      <c r="T2265" s="17">
        <v>5.077</v>
      </c>
      <c r="U2265" s="17">
        <v>5.6550000000000002</v>
      </c>
      <c r="V2265" s="17">
        <v>6.2439999999999998</v>
      </c>
    </row>
    <row r="2266" spans="17:22" x14ac:dyDescent="0.45">
      <c r="Q2266" s="19">
        <f t="shared" ca="1" si="1806"/>
        <v>6.27</v>
      </c>
      <c r="R2266" t="s">
        <v>78</v>
      </c>
      <c r="S2266">
        <v>2094</v>
      </c>
      <c r="T2266" s="17">
        <v>5.0620000000000003</v>
      </c>
      <c r="U2266" s="17">
        <v>5.6539999999999999</v>
      </c>
      <c r="V2266" s="17">
        <v>6.27</v>
      </c>
    </row>
    <row r="2267" spans="17:22" x14ac:dyDescent="0.45">
      <c r="Q2267" s="19">
        <f t="shared" ca="1" si="1806"/>
        <v>6.2969999999999997</v>
      </c>
      <c r="R2267" t="s">
        <v>78</v>
      </c>
      <c r="S2267">
        <v>2095</v>
      </c>
      <c r="T2267" s="17">
        <v>5.0469999999999997</v>
      </c>
      <c r="U2267" s="17">
        <v>5.6539999999999999</v>
      </c>
      <c r="V2267" s="17">
        <v>6.2969999999999997</v>
      </c>
    </row>
    <row r="2268" spans="17:22" x14ac:dyDescent="0.45">
      <c r="Q2268" s="19">
        <f t="shared" ca="1" si="1806"/>
        <v>6.3250000000000002</v>
      </c>
      <c r="R2268" t="s">
        <v>78</v>
      </c>
      <c r="S2268">
        <v>2096</v>
      </c>
      <c r="T2268" s="17">
        <v>5.032</v>
      </c>
      <c r="U2268" s="17">
        <v>5.6529999999999996</v>
      </c>
      <c r="V2268" s="17">
        <v>6.3250000000000002</v>
      </c>
    </row>
    <row r="2269" spans="17:22" x14ac:dyDescent="0.45">
      <c r="Q2269" s="19">
        <f t="shared" ca="1" si="1806"/>
        <v>6.3529999999999998</v>
      </c>
      <c r="R2269" t="s">
        <v>78</v>
      </c>
      <c r="S2269">
        <v>2097</v>
      </c>
      <c r="T2269" s="17">
        <v>5.016</v>
      </c>
      <c r="U2269" s="17">
        <v>5.6529999999999996</v>
      </c>
      <c r="V2269" s="17">
        <v>6.3529999999999998</v>
      </c>
    </row>
    <row r="2270" spans="17:22" x14ac:dyDescent="0.45">
      <c r="Q2270" s="19">
        <f t="shared" ca="1" si="1806"/>
        <v>6.3810000000000002</v>
      </c>
      <c r="R2270" t="s">
        <v>78</v>
      </c>
      <c r="S2270">
        <v>2098</v>
      </c>
      <c r="T2270" s="17">
        <v>5.0010000000000003</v>
      </c>
      <c r="U2270" s="17">
        <v>5.6520000000000001</v>
      </c>
      <c r="V2270" s="17">
        <v>6.3810000000000002</v>
      </c>
    </row>
    <row r="2271" spans="17:22" x14ac:dyDescent="0.45">
      <c r="Q2271" s="19">
        <f t="shared" ca="1" si="1806"/>
        <v>6.41</v>
      </c>
      <c r="R2271" t="s">
        <v>78</v>
      </c>
      <c r="S2271">
        <v>2099</v>
      </c>
      <c r="T2271" s="17">
        <v>4.9859999999999998</v>
      </c>
      <c r="U2271" s="17">
        <v>5.6509999999999998</v>
      </c>
      <c r="V2271" s="17">
        <v>6.41</v>
      </c>
    </row>
    <row r="2272" spans="17:22" x14ac:dyDescent="0.45">
      <c r="Q2272" s="19">
        <f t="shared" ca="1" si="1806"/>
        <v>6.44</v>
      </c>
      <c r="R2272" t="s">
        <v>78</v>
      </c>
      <c r="S2272">
        <v>2100</v>
      </c>
      <c r="T2272" s="17">
        <v>4.97</v>
      </c>
      <c r="U2272" s="17">
        <v>5.65</v>
      </c>
      <c r="V2272" s="17">
        <v>6.44</v>
      </c>
    </row>
    <row r="2273" spans="17:22" x14ac:dyDescent="0.45">
      <c r="Q2273" s="19">
        <f t="shared" ca="1" si="1806"/>
        <v>0.39</v>
      </c>
      <c r="R2273" t="s">
        <v>79</v>
      </c>
      <c r="S2273">
        <v>2020</v>
      </c>
      <c r="T2273" s="17">
        <v>0.39</v>
      </c>
      <c r="U2273" s="17">
        <v>0.39</v>
      </c>
      <c r="V2273" s="17">
        <v>0.39</v>
      </c>
    </row>
    <row r="2274" spans="17:22" x14ac:dyDescent="0.45">
      <c r="Q2274" s="19">
        <f t="shared" ca="1" si="1806"/>
        <v>0.40699999999999997</v>
      </c>
      <c r="R2274" t="s">
        <v>79</v>
      </c>
      <c r="S2274">
        <v>2021</v>
      </c>
      <c r="T2274" s="17">
        <v>0.40699999999999997</v>
      </c>
      <c r="U2274" s="17">
        <v>0.40699999999999997</v>
      </c>
      <c r="V2274" s="17">
        <v>0.40699999999999997</v>
      </c>
    </row>
    <row r="2275" spans="17:22" x14ac:dyDescent="0.45">
      <c r="Q2275" s="19">
        <f t="shared" ca="1" si="1806"/>
        <v>0.42399999999999999</v>
      </c>
      <c r="R2275" t="s">
        <v>79</v>
      </c>
      <c r="S2275">
        <v>2022</v>
      </c>
      <c r="T2275" s="17">
        <v>0.42399999999999999</v>
      </c>
      <c r="U2275" s="17">
        <v>0.42399999999999999</v>
      </c>
      <c r="V2275" s="17">
        <v>0.42399999999999999</v>
      </c>
    </row>
    <row r="2276" spans="17:22" x14ac:dyDescent="0.45">
      <c r="Q2276" s="19">
        <f t="shared" ca="1" si="1806"/>
        <v>0.442</v>
      </c>
      <c r="R2276" t="s">
        <v>79</v>
      </c>
      <c r="S2276">
        <v>2023</v>
      </c>
      <c r="T2276" s="17">
        <v>0.442</v>
      </c>
      <c r="U2276" s="17">
        <v>0.442</v>
      </c>
      <c r="V2276" s="17">
        <v>0.442</v>
      </c>
    </row>
    <row r="2277" spans="17:22" x14ac:dyDescent="0.45">
      <c r="Q2277" s="19">
        <f t="shared" ca="1" si="1806"/>
        <v>0.46</v>
      </c>
      <c r="R2277" t="s">
        <v>79</v>
      </c>
      <c r="S2277">
        <v>2024</v>
      </c>
      <c r="T2277" s="17">
        <v>0.46</v>
      </c>
      <c r="U2277" s="17">
        <v>0.46</v>
      </c>
      <c r="V2277" s="17">
        <v>0.46</v>
      </c>
    </row>
    <row r="2278" spans="17:22" x14ac:dyDescent="0.45">
      <c r="Q2278" s="19">
        <f t="shared" ca="1" si="1806"/>
        <v>0.47899999999999998</v>
      </c>
      <c r="R2278" t="s">
        <v>79</v>
      </c>
      <c r="S2278">
        <v>2025</v>
      </c>
      <c r="T2278" s="17">
        <v>0.47899999999999998</v>
      </c>
      <c r="U2278" s="17">
        <v>0.47899999999999998</v>
      </c>
      <c r="V2278" s="17">
        <v>0.47899999999999998</v>
      </c>
    </row>
    <row r="2279" spans="17:22" x14ac:dyDescent="0.45">
      <c r="Q2279" s="19">
        <f t="shared" ca="1" si="1806"/>
        <v>0.499</v>
      </c>
      <c r="R2279" t="s">
        <v>79</v>
      </c>
      <c r="S2279">
        <v>2026</v>
      </c>
      <c r="T2279" s="17">
        <v>0.499</v>
      </c>
      <c r="U2279" s="17">
        <v>0.499</v>
      </c>
      <c r="V2279" s="17">
        <v>0.499</v>
      </c>
    </row>
    <row r="2280" spans="17:22" x14ac:dyDescent="0.45">
      <c r="Q2280" s="19">
        <f t="shared" ca="1" si="1806"/>
        <v>0.52</v>
      </c>
      <c r="R2280" t="s">
        <v>79</v>
      </c>
      <c r="S2280">
        <v>2027</v>
      </c>
      <c r="T2280" s="17">
        <v>0.51700000000000002</v>
      </c>
      <c r="U2280" s="17">
        <v>0.51900000000000002</v>
      </c>
      <c r="V2280" s="17">
        <v>0.52</v>
      </c>
    </row>
    <row r="2281" spans="17:22" x14ac:dyDescent="0.45">
      <c r="Q2281" s="19">
        <f t="shared" ca="1" si="1806"/>
        <v>0.54200000000000004</v>
      </c>
      <c r="R2281" t="s">
        <v>79</v>
      </c>
      <c r="S2281">
        <v>2028</v>
      </c>
      <c r="T2281" s="17">
        <v>0.53600000000000003</v>
      </c>
      <c r="U2281" s="17">
        <v>0.53900000000000003</v>
      </c>
      <c r="V2281" s="17">
        <v>0.54200000000000004</v>
      </c>
    </row>
    <row r="2282" spans="17:22" x14ac:dyDescent="0.45">
      <c r="Q2282" s="19">
        <f t="shared" ca="1" si="1806"/>
        <v>0.56399999999999995</v>
      </c>
      <c r="R2282" t="s">
        <v>79</v>
      </c>
      <c r="S2282">
        <v>2029</v>
      </c>
      <c r="T2282" s="17">
        <v>0.55600000000000005</v>
      </c>
      <c r="U2282" s="17">
        <v>0.56100000000000005</v>
      </c>
      <c r="V2282" s="17">
        <v>0.56399999999999995</v>
      </c>
    </row>
    <row r="2283" spans="17:22" x14ac:dyDescent="0.45">
      <c r="Q2283" s="19">
        <f t="shared" ca="1" si="1806"/>
        <v>0.58799999999999997</v>
      </c>
      <c r="R2283" t="s">
        <v>79</v>
      </c>
      <c r="S2283">
        <v>2030</v>
      </c>
      <c r="T2283" s="17">
        <v>0.57499999999999996</v>
      </c>
      <c r="U2283" s="17">
        <v>0.58199999999999996</v>
      </c>
      <c r="V2283" s="17">
        <v>0.58799999999999997</v>
      </c>
    </row>
    <row r="2284" spans="17:22" x14ac:dyDescent="0.45">
      <c r="Q2284" s="19">
        <f t="shared" ca="1" si="1806"/>
        <v>0.61199999999999999</v>
      </c>
      <c r="R2284" t="s">
        <v>79</v>
      </c>
      <c r="S2284">
        <v>2031</v>
      </c>
      <c r="T2284" s="17">
        <v>0.59599999999999997</v>
      </c>
      <c r="U2284" s="17">
        <v>0.60499999999999998</v>
      </c>
      <c r="V2284" s="17">
        <v>0.61199999999999999</v>
      </c>
    </row>
    <row r="2285" spans="17:22" x14ac:dyDescent="0.45">
      <c r="Q2285" s="19">
        <f t="shared" ca="1" si="1806"/>
        <v>0.63700000000000001</v>
      </c>
      <c r="R2285" t="s">
        <v>79</v>
      </c>
      <c r="S2285">
        <v>2032</v>
      </c>
      <c r="T2285" s="17">
        <v>0.61699999999999999</v>
      </c>
      <c r="U2285" s="17">
        <v>0.628</v>
      </c>
      <c r="V2285" s="17">
        <v>0.63700000000000001</v>
      </c>
    </row>
    <row r="2286" spans="17:22" x14ac:dyDescent="0.45">
      <c r="Q2286" s="19">
        <f t="shared" ca="1" si="1806"/>
        <v>0.66200000000000003</v>
      </c>
      <c r="R2286" t="s">
        <v>79</v>
      </c>
      <c r="S2286">
        <v>2033</v>
      </c>
      <c r="T2286" s="17">
        <v>0.63800000000000001</v>
      </c>
      <c r="U2286" s="17">
        <v>0.65100000000000002</v>
      </c>
      <c r="V2286" s="17">
        <v>0.66200000000000003</v>
      </c>
    </row>
    <row r="2287" spans="17:22" x14ac:dyDescent="0.45">
      <c r="Q2287" s="19">
        <f t="shared" ca="1" si="1806"/>
        <v>0.68899999999999995</v>
      </c>
      <c r="R2287" t="s">
        <v>79</v>
      </c>
      <c r="S2287">
        <v>2034</v>
      </c>
      <c r="T2287" s="17">
        <v>0.66</v>
      </c>
      <c r="U2287" s="17">
        <v>0.67500000000000004</v>
      </c>
      <c r="V2287" s="17">
        <v>0.68899999999999995</v>
      </c>
    </row>
    <row r="2288" spans="17:22" x14ac:dyDescent="0.45">
      <c r="Q2288" s="19">
        <f t="shared" ca="1" si="1806"/>
        <v>0.71599999999999997</v>
      </c>
      <c r="R2288" t="s">
        <v>79</v>
      </c>
      <c r="S2288">
        <v>2035</v>
      </c>
      <c r="T2288" s="17">
        <v>0.68200000000000005</v>
      </c>
      <c r="U2288" s="17">
        <v>0.7</v>
      </c>
      <c r="V2288" s="17">
        <v>0.71599999999999997</v>
      </c>
    </row>
    <row r="2289" spans="17:22" x14ac:dyDescent="0.45">
      <c r="Q2289" s="19">
        <f t="shared" ca="1" si="1806"/>
        <v>0.74399999999999999</v>
      </c>
      <c r="R2289" t="s">
        <v>79</v>
      </c>
      <c r="S2289">
        <v>2036</v>
      </c>
      <c r="T2289" s="17">
        <v>0.70399999999999996</v>
      </c>
      <c r="U2289" s="17">
        <v>0.72499999999999998</v>
      </c>
      <c r="V2289" s="17">
        <v>0.74399999999999999</v>
      </c>
    </row>
    <row r="2290" spans="17:22" x14ac:dyDescent="0.45">
      <c r="Q2290" s="19">
        <f t="shared" ca="1" si="1806"/>
        <v>0.77300000000000002</v>
      </c>
      <c r="R2290" t="s">
        <v>79</v>
      </c>
      <c r="S2290">
        <v>2037</v>
      </c>
      <c r="T2290" s="17">
        <v>0.72799999999999998</v>
      </c>
      <c r="U2290" s="17">
        <v>0.751</v>
      </c>
      <c r="V2290" s="17">
        <v>0.77300000000000002</v>
      </c>
    </row>
    <row r="2291" spans="17:22" x14ac:dyDescent="0.45">
      <c r="Q2291" s="19">
        <f t="shared" ca="1" si="1806"/>
        <v>0.80200000000000005</v>
      </c>
      <c r="R2291" t="s">
        <v>79</v>
      </c>
      <c r="S2291">
        <v>2038</v>
      </c>
      <c r="T2291" s="17">
        <v>0.751</v>
      </c>
      <c r="U2291" s="17">
        <v>0.77800000000000002</v>
      </c>
      <c r="V2291" s="17">
        <v>0.80200000000000005</v>
      </c>
    </row>
    <row r="2292" spans="17:22" x14ac:dyDescent="0.45">
      <c r="Q2292" s="19">
        <f t="shared" ca="1" si="1806"/>
        <v>0.83199999999999996</v>
      </c>
      <c r="R2292" t="s">
        <v>79</v>
      </c>
      <c r="S2292">
        <v>2039</v>
      </c>
      <c r="T2292" s="17">
        <v>0.77500000000000002</v>
      </c>
      <c r="U2292" s="17">
        <v>0.80500000000000005</v>
      </c>
      <c r="V2292" s="17">
        <v>0.83199999999999996</v>
      </c>
    </row>
    <row r="2293" spans="17:22" x14ac:dyDescent="0.45">
      <c r="Q2293" s="19">
        <f t="shared" ca="1" si="1806"/>
        <v>0.86399999999999999</v>
      </c>
      <c r="R2293" t="s">
        <v>79</v>
      </c>
      <c r="S2293">
        <v>2040</v>
      </c>
      <c r="T2293" s="17">
        <v>0.8</v>
      </c>
      <c r="U2293" s="17">
        <v>0.83199999999999996</v>
      </c>
      <c r="V2293" s="17">
        <v>0.86399999999999999</v>
      </c>
    </row>
    <row r="2294" spans="17:22" x14ac:dyDescent="0.45">
      <c r="Q2294" s="19">
        <f t="shared" ca="1" si="1806"/>
        <v>0.89600000000000002</v>
      </c>
      <c r="R2294" t="s">
        <v>79</v>
      </c>
      <c r="S2294">
        <v>2041</v>
      </c>
      <c r="T2294" s="17">
        <v>0.82499999999999996</v>
      </c>
      <c r="U2294" s="17">
        <v>0.86099999999999999</v>
      </c>
      <c r="V2294" s="17">
        <v>0.89600000000000002</v>
      </c>
    </row>
    <row r="2295" spans="17:22" x14ac:dyDescent="0.45">
      <c r="Q2295" s="19">
        <f t="shared" ca="1" si="1806"/>
        <v>0.92900000000000005</v>
      </c>
      <c r="R2295" t="s">
        <v>79</v>
      </c>
      <c r="S2295">
        <v>2042</v>
      </c>
      <c r="T2295" s="17">
        <v>0.85099999999999998</v>
      </c>
      <c r="U2295" s="17">
        <v>0.89</v>
      </c>
      <c r="V2295" s="17">
        <v>0.92900000000000005</v>
      </c>
    </row>
    <row r="2296" spans="17:22" x14ac:dyDescent="0.45">
      <c r="Q2296" s="19">
        <f t="shared" ca="1" si="1806"/>
        <v>0.96199999999999997</v>
      </c>
      <c r="R2296" t="s">
        <v>79</v>
      </c>
      <c r="S2296">
        <v>2043</v>
      </c>
      <c r="T2296" s="17">
        <v>0.877</v>
      </c>
      <c r="U2296" s="17">
        <v>0.91900000000000004</v>
      </c>
      <c r="V2296" s="17">
        <v>0.96199999999999997</v>
      </c>
    </row>
    <row r="2297" spans="17:22" x14ac:dyDescent="0.45">
      <c r="Q2297" s="19">
        <f t="shared" ca="1" si="1806"/>
        <v>0.997</v>
      </c>
      <c r="R2297" t="s">
        <v>79</v>
      </c>
      <c r="S2297">
        <v>2044</v>
      </c>
      <c r="T2297" s="17">
        <v>0.90400000000000003</v>
      </c>
      <c r="U2297" s="17">
        <v>0.94899999999999995</v>
      </c>
      <c r="V2297" s="17">
        <v>0.997</v>
      </c>
    </row>
    <row r="2298" spans="17:22" x14ac:dyDescent="0.45">
      <c r="Q2298" s="19">
        <f t="shared" ca="1" si="1806"/>
        <v>1.0329999999999999</v>
      </c>
      <c r="R2298" t="s">
        <v>79</v>
      </c>
      <c r="S2298">
        <v>2045</v>
      </c>
      <c r="T2298" s="17">
        <v>0.93</v>
      </c>
      <c r="U2298" s="17">
        <v>0.98</v>
      </c>
      <c r="V2298" s="17">
        <v>1.0329999999999999</v>
      </c>
    </row>
    <row r="2299" spans="17:22" x14ac:dyDescent="0.45">
      <c r="Q2299" s="19">
        <f t="shared" ca="1" si="1806"/>
        <v>1.069</v>
      </c>
      <c r="R2299" t="s">
        <v>79</v>
      </c>
      <c r="S2299">
        <v>2046</v>
      </c>
      <c r="T2299" s="17">
        <v>0.95799999999999996</v>
      </c>
      <c r="U2299" s="17">
        <v>1.0109999999999999</v>
      </c>
      <c r="V2299" s="17">
        <v>1.069</v>
      </c>
    </row>
    <row r="2300" spans="17:22" x14ac:dyDescent="0.45">
      <c r="Q2300" s="19">
        <f t="shared" ca="1" si="1806"/>
        <v>1.1060000000000001</v>
      </c>
      <c r="R2300" t="s">
        <v>79</v>
      </c>
      <c r="S2300">
        <v>2047</v>
      </c>
      <c r="T2300" s="17">
        <v>0.98499999999999999</v>
      </c>
      <c r="U2300" s="17">
        <v>1.0429999999999999</v>
      </c>
      <c r="V2300" s="17">
        <v>1.1060000000000001</v>
      </c>
    </row>
    <row r="2301" spans="17:22" x14ac:dyDescent="0.45">
      <c r="Q2301" s="19">
        <f t="shared" ca="1" si="1806"/>
        <v>1.145</v>
      </c>
      <c r="R2301" t="s">
        <v>79</v>
      </c>
      <c r="S2301">
        <v>2048</v>
      </c>
      <c r="T2301" s="17">
        <v>1.0129999999999999</v>
      </c>
      <c r="U2301" s="17">
        <v>1.075</v>
      </c>
      <c r="V2301" s="17">
        <v>1.145</v>
      </c>
    </row>
    <row r="2302" spans="17:22" x14ac:dyDescent="0.45">
      <c r="Q2302" s="19">
        <f t="shared" ca="1" si="1806"/>
        <v>1.1839999999999999</v>
      </c>
      <c r="R2302" t="s">
        <v>79</v>
      </c>
      <c r="S2302">
        <v>2049</v>
      </c>
      <c r="T2302" s="17">
        <v>1.042</v>
      </c>
      <c r="U2302" s="17">
        <v>1.107</v>
      </c>
      <c r="V2302" s="17">
        <v>1.1839999999999999</v>
      </c>
    </row>
    <row r="2303" spans="17:22" x14ac:dyDescent="0.45">
      <c r="Q2303" s="19">
        <f t="shared" ca="1" si="1806"/>
        <v>1.224</v>
      </c>
      <c r="R2303" t="s">
        <v>79</v>
      </c>
      <c r="S2303">
        <v>2050</v>
      </c>
      <c r="T2303" s="17">
        <v>1.07</v>
      </c>
      <c r="U2303" s="17">
        <v>1.141</v>
      </c>
      <c r="V2303" s="17">
        <v>1.224</v>
      </c>
    </row>
    <row r="2304" spans="17:22" x14ac:dyDescent="0.45">
      <c r="Q2304" s="19">
        <f t="shared" ca="1" si="1806"/>
        <v>1.2649999999999999</v>
      </c>
      <c r="R2304" t="s">
        <v>79</v>
      </c>
      <c r="S2304">
        <v>2051</v>
      </c>
      <c r="T2304" s="17">
        <v>1.099</v>
      </c>
      <c r="U2304" s="17">
        <v>1.1739999999999999</v>
      </c>
      <c r="V2304" s="17">
        <v>1.2649999999999999</v>
      </c>
    </row>
    <row r="2305" spans="17:22" x14ac:dyDescent="0.45">
      <c r="Q2305" s="19">
        <f t="shared" ca="1" si="1806"/>
        <v>1.3069999999999999</v>
      </c>
      <c r="R2305" t="s">
        <v>79</v>
      </c>
      <c r="S2305">
        <v>2052</v>
      </c>
      <c r="T2305" s="17">
        <v>1.1279999999999999</v>
      </c>
      <c r="U2305" s="17">
        <v>1.208</v>
      </c>
      <c r="V2305" s="17">
        <v>1.3069999999999999</v>
      </c>
    </row>
    <row r="2306" spans="17:22" x14ac:dyDescent="0.45">
      <c r="Q2306" s="19">
        <f t="shared" ca="1" si="1806"/>
        <v>1.349</v>
      </c>
      <c r="R2306" t="s">
        <v>79</v>
      </c>
      <c r="S2306">
        <v>2053</v>
      </c>
      <c r="T2306" s="17">
        <v>1.1579999999999999</v>
      </c>
      <c r="U2306" s="17">
        <v>1.2430000000000001</v>
      </c>
      <c r="V2306" s="17">
        <v>1.349</v>
      </c>
    </row>
    <row r="2307" spans="17:22" x14ac:dyDescent="0.45">
      <c r="Q2307" s="19">
        <f t="shared" ca="1" si="1806"/>
        <v>1.393</v>
      </c>
      <c r="R2307" t="s">
        <v>79</v>
      </c>
      <c r="S2307">
        <v>2054</v>
      </c>
      <c r="T2307" s="17">
        <v>1.1879999999999999</v>
      </c>
      <c r="U2307" s="17">
        <v>1.278</v>
      </c>
      <c r="V2307" s="17">
        <v>1.393</v>
      </c>
    </row>
    <row r="2308" spans="17:22" x14ac:dyDescent="0.45">
      <c r="Q2308" s="19">
        <f t="shared" ca="1" si="1806"/>
        <v>1.4370000000000001</v>
      </c>
      <c r="R2308" t="s">
        <v>79</v>
      </c>
      <c r="S2308">
        <v>2055</v>
      </c>
      <c r="T2308" s="17">
        <v>1.218</v>
      </c>
      <c r="U2308" s="17">
        <v>1.3129999999999999</v>
      </c>
      <c r="V2308" s="17">
        <v>1.4370000000000001</v>
      </c>
    </row>
    <row r="2309" spans="17:22" x14ac:dyDescent="0.45">
      <c r="Q2309" s="19">
        <f t="shared" ca="1" si="1806"/>
        <v>1.482</v>
      </c>
      <c r="R2309" t="s">
        <v>79</v>
      </c>
      <c r="S2309">
        <v>2056</v>
      </c>
      <c r="T2309" s="17">
        <v>1.248</v>
      </c>
      <c r="U2309" s="17">
        <v>1.3480000000000001</v>
      </c>
      <c r="V2309" s="17">
        <v>1.482</v>
      </c>
    </row>
    <row r="2310" spans="17:22" x14ac:dyDescent="0.45">
      <c r="Q2310" s="19">
        <f t="shared" ca="1" si="1806"/>
        <v>1.5269999999999999</v>
      </c>
      <c r="R2310" t="s">
        <v>79</v>
      </c>
      <c r="S2310">
        <v>2057</v>
      </c>
      <c r="T2310" s="17">
        <v>1.278</v>
      </c>
      <c r="U2310" s="17">
        <v>1.3839999999999999</v>
      </c>
      <c r="V2310" s="17">
        <v>1.5269999999999999</v>
      </c>
    </row>
    <row r="2311" spans="17:22" x14ac:dyDescent="0.45">
      <c r="Q2311" s="19">
        <f t="shared" ca="1" si="1806"/>
        <v>1.5740000000000001</v>
      </c>
      <c r="R2311" t="s">
        <v>79</v>
      </c>
      <c r="S2311">
        <v>2058</v>
      </c>
      <c r="T2311" s="17">
        <v>1.3089999999999999</v>
      </c>
      <c r="U2311" s="17">
        <v>1.419</v>
      </c>
      <c r="V2311" s="17">
        <v>1.5740000000000001</v>
      </c>
    </row>
    <row r="2312" spans="17:22" x14ac:dyDescent="0.45">
      <c r="Q2312" s="19">
        <f t="shared" ca="1" si="1806"/>
        <v>1.62</v>
      </c>
      <c r="R2312" t="s">
        <v>79</v>
      </c>
      <c r="S2312">
        <v>2059</v>
      </c>
      <c r="T2312" s="17">
        <v>1.34</v>
      </c>
      <c r="U2312" s="17">
        <v>1.4550000000000001</v>
      </c>
      <c r="V2312" s="17">
        <v>1.62</v>
      </c>
    </row>
    <row r="2313" spans="17:22" x14ac:dyDescent="0.45">
      <c r="Q2313" s="19">
        <f t="shared" ca="1" si="1806"/>
        <v>1.6679999999999999</v>
      </c>
      <c r="R2313" t="s">
        <v>79</v>
      </c>
      <c r="S2313">
        <v>2060</v>
      </c>
      <c r="T2313" s="17">
        <v>1.37</v>
      </c>
      <c r="U2313" s="17">
        <v>1.4910000000000001</v>
      </c>
      <c r="V2313" s="17">
        <v>1.6679999999999999</v>
      </c>
    </row>
    <row r="2314" spans="17:22" x14ac:dyDescent="0.45">
      <c r="Q2314" s="19">
        <f t="shared" ca="1" si="1806"/>
        <v>1.716</v>
      </c>
      <c r="R2314" t="s">
        <v>79</v>
      </c>
      <c r="S2314">
        <v>2061</v>
      </c>
      <c r="T2314" s="17">
        <v>1.401</v>
      </c>
      <c r="U2314" s="17">
        <v>1.5269999999999999</v>
      </c>
      <c r="V2314" s="17">
        <v>1.716</v>
      </c>
    </row>
    <row r="2315" spans="17:22" x14ac:dyDescent="0.45">
      <c r="Q2315" s="19">
        <f t="shared" ca="1" si="1806"/>
        <v>1.764</v>
      </c>
      <c r="R2315" t="s">
        <v>79</v>
      </c>
      <c r="S2315">
        <v>2062</v>
      </c>
      <c r="T2315" s="17">
        <v>1.431</v>
      </c>
      <c r="U2315" s="17">
        <v>1.5629999999999999</v>
      </c>
      <c r="V2315" s="17">
        <v>1.764</v>
      </c>
    </row>
    <row r="2316" spans="17:22" x14ac:dyDescent="0.45">
      <c r="Q2316" s="19">
        <f t="shared" ca="1" si="1806"/>
        <v>1.8129999999999999</v>
      </c>
      <c r="R2316" t="s">
        <v>79</v>
      </c>
      <c r="S2316">
        <v>2063</v>
      </c>
      <c r="T2316" s="17">
        <v>1.462</v>
      </c>
      <c r="U2316" s="17">
        <v>1.599</v>
      </c>
      <c r="V2316" s="17">
        <v>1.8129999999999999</v>
      </c>
    </row>
    <row r="2317" spans="17:22" x14ac:dyDescent="0.45">
      <c r="Q2317" s="19">
        <f t="shared" ca="1" si="1806"/>
        <v>1.8620000000000001</v>
      </c>
      <c r="R2317" t="s">
        <v>79</v>
      </c>
      <c r="S2317">
        <v>2064</v>
      </c>
      <c r="T2317" s="17">
        <v>1.492</v>
      </c>
      <c r="U2317" s="17">
        <v>1.635</v>
      </c>
      <c r="V2317" s="17">
        <v>1.8620000000000001</v>
      </c>
    </row>
    <row r="2318" spans="17:22" x14ac:dyDescent="0.45">
      <c r="Q2318" s="19">
        <f t="shared" ref="Q2318:Q2381" ca="1" si="1807">OFFSET(S2318,0,MATCH($Q$3,$T$4:$V$4,0))</f>
        <v>1.911</v>
      </c>
      <c r="R2318" t="s">
        <v>79</v>
      </c>
      <c r="S2318">
        <v>2065</v>
      </c>
      <c r="T2318" s="17">
        <v>1.5229999999999999</v>
      </c>
      <c r="U2318" s="17">
        <v>1.67</v>
      </c>
      <c r="V2318" s="17">
        <v>1.911</v>
      </c>
    </row>
    <row r="2319" spans="17:22" x14ac:dyDescent="0.45">
      <c r="Q2319" s="19">
        <f t="shared" ca="1" si="1807"/>
        <v>1.9610000000000001</v>
      </c>
      <c r="R2319" t="s">
        <v>79</v>
      </c>
      <c r="S2319">
        <v>2066</v>
      </c>
      <c r="T2319" s="17">
        <v>1.5529999999999999</v>
      </c>
      <c r="U2319" s="17">
        <v>1.7050000000000001</v>
      </c>
      <c r="V2319" s="17">
        <v>1.9610000000000001</v>
      </c>
    </row>
    <row r="2320" spans="17:22" x14ac:dyDescent="0.45">
      <c r="Q2320" s="19">
        <f t="shared" ca="1" si="1807"/>
        <v>2.0110000000000001</v>
      </c>
      <c r="R2320" t="s">
        <v>79</v>
      </c>
      <c r="S2320">
        <v>2067</v>
      </c>
      <c r="T2320" s="17">
        <v>1.583</v>
      </c>
      <c r="U2320" s="17">
        <v>1.7410000000000001</v>
      </c>
      <c r="V2320" s="17">
        <v>2.0110000000000001</v>
      </c>
    </row>
    <row r="2321" spans="17:22" x14ac:dyDescent="0.45">
      <c r="Q2321" s="19">
        <f t="shared" ca="1" si="1807"/>
        <v>2.0619999999999998</v>
      </c>
      <c r="R2321" t="s">
        <v>79</v>
      </c>
      <c r="S2321">
        <v>2068</v>
      </c>
      <c r="T2321" s="17">
        <v>1.613</v>
      </c>
      <c r="U2321" s="17">
        <v>1.7749999999999999</v>
      </c>
      <c r="V2321" s="17">
        <v>2.0619999999999998</v>
      </c>
    </row>
    <row r="2322" spans="17:22" x14ac:dyDescent="0.45">
      <c r="Q2322" s="19">
        <f t="shared" ca="1" si="1807"/>
        <v>2.113</v>
      </c>
      <c r="R2322" t="s">
        <v>79</v>
      </c>
      <c r="S2322">
        <v>2069</v>
      </c>
      <c r="T2322" s="17">
        <v>1.6419999999999999</v>
      </c>
      <c r="U2322" s="17">
        <v>1.81</v>
      </c>
      <c r="V2322" s="17">
        <v>2.113</v>
      </c>
    </row>
    <row r="2323" spans="17:22" x14ac:dyDescent="0.45">
      <c r="Q2323" s="19">
        <f t="shared" ca="1" si="1807"/>
        <v>2.1640000000000001</v>
      </c>
      <c r="R2323" t="s">
        <v>79</v>
      </c>
      <c r="S2323">
        <v>2070</v>
      </c>
      <c r="T2323" s="17">
        <v>1.671</v>
      </c>
      <c r="U2323" s="17">
        <v>1.8440000000000001</v>
      </c>
      <c r="V2323" s="17">
        <v>2.1640000000000001</v>
      </c>
    </row>
    <row r="2324" spans="17:22" x14ac:dyDescent="0.45">
      <c r="Q2324" s="19">
        <f t="shared" ca="1" si="1807"/>
        <v>2.2149999999999999</v>
      </c>
      <c r="R2324" t="s">
        <v>79</v>
      </c>
      <c r="S2324">
        <v>2071</v>
      </c>
      <c r="T2324" s="17">
        <v>1.7</v>
      </c>
      <c r="U2324" s="17">
        <v>1.8779999999999999</v>
      </c>
      <c r="V2324" s="17">
        <v>2.2149999999999999</v>
      </c>
    </row>
    <row r="2325" spans="17:22" x14ac:dyDescent="0.45">
      <c r="Q2325" s="19">
        <f t="shared" ca="1" si="1807"/>
        <v>2.266</v>
      </c>
      <c r="R2325" t="s">
        <v>79</v>
      </c>
      <c r="S2325">
        <v>2072</v>
      </c>
      <c r="T2325" s="17">
        <v>1.728</v>
      </c>
      <c r="U2325" s="17">
        <v>1.911</v>
      </c>
      <c r="V2325" s="17">
        <v>2.266</v>
      </c>
    </row>
    <row r="2326" spans="17:22" x14ac:dyDescent="0.45">
      <c r="Q2326" s="19">
        <f t="shared" ca="1" si="1807"/>
        <v>2.3180000000000001</v>
      </c>
      <c r="R2326" t="s">
        <v>79</v>
      </c>
      <c r="S2326">
        <v>2073</v>
      </c>
      <c r="T2326" s="17">
        <v>1.756</v>
      </c>
      <c r="U2326" s="17">
        <v>1.944</v>
      </c>
      <c r="V2326" s="17">
        <v>2.3180000000000001</v>
      </c>
    </row>
    <row r="2327" spans="17:22" x14ac:dyDescent="0.45">
      <c r="Q2327" s="19">
        <f t="shared" ca="1" si="1807"/>
        <v>2.37</v>
      </c>
      <c r="R2327" t="s">
        <v>79</v>
      </c>
      <c r="S2327">
        <v>2074</v>
      </c>
      <c r="T2327" s="17">
        <v>1.7829999999999999</v>
      </c>
      <c r="U2327" s="17">
        <v>1.9770000000000001</v>
      </c>
      <c r="V2327" s="17">
        <v>2.37</v>
      </c>
    </row>
    <row r="2328" spans="17:22" x14ac:dyDescent="0.45">
      <c r="Q2328" s="19">
        <f t="shared" ca="1" si="1807"/>
        <v>2.4220000000000002</v>
      </c>
      <c r="R2328" t="s">
        <v>79</v>
      </c>
      <c r="S2328">
        <v>2075</v>
      </c>
      <c r="T2328" s="17">
        <v>1.8089999999999999</v>
      </c>
      <c r="U2328" s="17">
        <v>2.008</v>
      </c>
      <c r="V2328" s="17">
        <v>2.4220000000000002</v>
      </c>
    </row>
    <row r="2329" spans="17:22" x14ac:dyDescent="0.45">
      <c r="Q2329" s="19">
        <f t="shared" ca="1" si="1807"/>
        <v>2.4750000000000001</v>
      </c>
      <c r="R2329" t="s">
        <v>79</v>
      </c>
      <c r="S2329">
        <v>2076</v>
      </c>
      <c r="T2329" s="17">
        <v>1.835</v>
      </c>
      <c r="U2329" s="17">
        <v>2.0390000000000001</v>
      </c>
      <c r="V2329" s="17">
        <v>2.4750000000000001</v>
      </c>
    </row>
    <row r="2330" spans="17:22" x14ac:dyDescent="0.45">
      <c r="Q2330" s="19">
        <f t="shared" ca="1" si="1807"/>
        <v>2.528</v>
      </c>
      <c r="R2330" t="s">
        <v>79</v>
      </c>
      <c r="S2330">
        <v>2077</v>
      </c>
      <c r="T2330" s="17">
        <v>1.861</v>
      </c>
      <c r="U2330" s="17">
        <v>2.0699999999999998</v>
      </c>
      <c r="V2330" s="17">
        <v>2.528</v>
      </c>
    </row>
    <row r="2331" spans="17:22" x14ac:dyDescent="0.45">
      <c r="Q2331" s="19">
        <f t="shared" ca="1" si="1807"/>
        <v>2.581</v>
      </c>
      <c r="R2331" t="s">
        <v>79</v>
      </c>
      <c r="S2331">
        <v>2078</v>
      </c>
      <c r="T2331" s="17">
        <v>1.885</v>
      </c>
      <c r="U2331" s="17">
        <v>2.0990000000000002</v>
      </c>
      <c r="V2331" s="17">
        <v>2.581</v>
      </c>
    </row>
    <row r="2332" spans="17:22" x14ac:dyDescent="0.45">
      <c r="Q2332" s="19">
        <f t="shared" ca="1" si="1807"/>
        <v>2.6349999999999998</v>
      </c>
      <c r="R2332" t="s">
        <v>79</v>
      </c>
      <c r="S2332">
        <v>2079</v>
      </c>
      <c r="T2332" s="17">
        <v>1.91</v>
      </c>
      <c r="U2332" s="17">
        <v>2.129</v>
      </c>
      <c r="V2332" s="17">
        <v>2.6349999999999998</v>
      </c>
    </row>
    <row r="2333" spans="17:22" x14ac:dyDescent="0.45">
      <c r="Q2333" s="19">
        <f t="shared" ca="1" si="1807"/>
        <v>2.6890000000000001</v>
      </c>
      <c r="R2333" t="s">
        <v>79</v>
      </c>
      <c r="S2333">
        <v>2080</v>
      </c>
      <c r="T2333" s="17">
        <v>1.9330000000000001</v>
      </c>
      <c r="U2333" s="17">
        <v>2.157</v>
      </c>
      <c r="V2333" s="17">
        <v>2.6890000000000001</v>
      </c>
    </row>
    <row r="2334" spans="17:22" x14ac:dyDescent="0.45">
      <c r="Q2334" s="19">
        <f t="shared" ca="1" si="1807"/>
        <v>2.7429999999999999</v>
      </c>
      <c r="R2334" t="s">
        <v>79</v>
      </c>
      <c r="S2334">
        <v>2081</v>
      </c>
      <c r="T2334" s="17">
        <v>1.956</v>
      </c>
      <c r="U2334" s="17">
        <v>2.1859999999999999</v>
      </c>
      <c r="V2334" s="17">
        <v>2.7429999999999999</v>
      </c>
    </row>
    <row r="2335" spans="17:22" x14ac:dyDescent="0.45">
      <c r="Q2335" s="19">
        <f t="shared" ca="1" si="1807"/>
        <v>2.7970000000000002</v>
      </c>
      <c r="R2335" t="s">
        <v>79</v>
      </c>
      <c r="S2335">
        <v>2082</v>
      </c>
      <c r="T2335" s="17">
        <v>1.978</v>
      </c>
      <c r="U2335" s="17">
        <v>2.2149999999999999</v>
      </c>
      <c r="V2335" s="17">
        <v>2.7970000000000002</v>
      </c>
    </row>
    <row r="2336" spans="17:22" x14ac:dyDescent="0.45">
      <c r="Q2336" s="19">
        <f t="shared" ca="1" si="1807"/>
        <v>2.8519999999999999</v>
      </c>
      <c r="R2336" t="s">
        <v>79</v>
      </c>
      <c r="S2336">
        <v>2083</v>
      </c>
      <c r="T2336" s="17">
        <v>2</v>
      </c>
      <c r="U2336" s="17">
        <v>2.2429999999999999</v>
      </c>
      <c r="V2336" s="17">
        <v>2.8519999999999999</v>
      </c>
    </row>
    <row r="2337" spans="17:22" x14ac:dyDescent="0.45">
      <c r="Q2337" s="19">
        <f t="shared" ca="1" si="1807"/>
        <v>2.907</v>
      </c>
      <c r="R2337" t="s">
        <v>79</v>
      </c>
      <c r="S2337">
        <v>2084</v>
      </c>
      <c r="T2337" s="17">
        <v>2.02</v>
      </c>
      <c r="U2337" s="17">
        <v>2.27</v>
      </c>
      <c r="V2337" s="17">
        <v>2.907</v>
      </c>
    </row>
    <row r="2338" spans="17:22" x14ac:dyDescent="0.45">
      <c r="Q2338" s="19">
        <f t="shared" ca="1" si="1807"/>
        <v>2.9620000000000002</v>
      </c>
      <c r="R2338" t="s">
        <v>79</v>
      </c>
      <c r="S2338">
        <v>2085</v>
      </c>
      <c r="T2338" s="17">
        <v>2.04</v>
      </c>
      <c r="U2338" s="17">
        <v>2.2970000000000002</v>
      </c>
      <c r="V2338" s="17">
        <v>2.9620000000000002</v>
      </c>
    </row>
    <row r="2339" spans="17:22" x14ac:dyDescent="0.45">
      <c r="Q2339" s="19">
        <f t="shared" ca="1" si="1807"/>
        <v>3.0169999999999999</v>
      </c>
      <c r="R2339" t="s">
        <v>79</v>
      </c>
      <c r="S2339">
        <v>2086</v>
      </c>
      <c r="T2339" s="17">
        <v>2.0590000000000002</v>
      </c>
      <c r="U2339" s="17">
        <v>2.323</v>
      </c>
      <c r="V2339" s="17">
        <v>3.0169999999999999</v>
      </c>
    </row>
    <row r="2340" spans="17:22" x14ac:dyDescent="0.45">
      <c r="Q2340" s="19">
        <f t="shared" ca="1" si="1807"/>
        <v>3.0720000000000001</v>
      </c>
      <c r="R2340" t="s">
        <v>79</v>
      </c>
      <c r="S2340">
        <v>2087</v>
      </c>
      <c r="T2340" s="17">
        <v>2.077</v>
      </c>
      <c r="U2340" s="17">
        <v>2.3479999999999999</v>
      </c>
      <c r="V2340" s="17">
        <v>3.0720000000000001</v>
      </c>
    </row>
    <row r="2341" spans="17:22" x14ac:dyDescent="0.45">
      <c r="Q2341" s="19">
        <f t="shared" ca="1" si="1807"/>
        <v>3.1280000000000001</v>
      </c>
      <c r="R2341" t="s">
        <v>79</v>
      </c>
      <c r="S2341">
        <v>2088</v>
      </c>
      <c r="T2341" s="17">
        <v>2.093</v>
      </c>
      <c r="U2341" s="17">
        <v>2.3730000000000002</v>
      </c>
      <c r="V2341" s="17">
        <v>3.1280000000000001</v>
      </c>
    </row>
    <row r="2342" spans="17:22" x14ac:dyDescent="0.45">
      <c r="Q2342" s="19">
        <f t="shared" ca="1" si="1807"/>
        <v>3.1840000000000002</v>
      </c>
      <c r="R2342" t="s">
        <v>79</v>
      </c>
      <c r="S2342">
        <v>2089</v>
      </c>
      <c r="T2342" s="17">
        <v>2.11</v>
      </c>
      <c r="U2342" s="17">
        <v>2.3969999999999998</v>
      </c>
      <c r="V2342" s="17">
        <v>3.1840000000000002</v>
      </c>
    </row>
    <row r="2343" spans="17:22" x14ac:dyDescent="0.45">
      <c r="Q2343" s="19">
        <f t="shared" ca="1" si="1807"/>
        <v>3.24</v>
      </c>
      <c r="R2343" t="s">
        <v>79</v>
      </c>
      <c r="S2343">
        <v>2090</v>
      </c>
      <c r="T2343" s="17">
        <v>2.125</v>
      </c>
      <c r="U2343" s="17">
        <v>2.42</v>
      </c>
      <c r="V2343" s="17">
        <v>3.24</v>
      </c>
    </row>
    <row r="2344" spans="17:22" x14ac:dyDescent="0.45">
      <c r="Q2344" s="19">
        <f t="shared" ca="1" si="1807"/>
        <v>3.2959999999999998</v>
      </c>
      <c r="R2344" t="s">
        <v>79</v>
      </c>
      <c r="S2344">
        <v>2091</v>
      </c>
      <c r="T2344" s="17">
        <v>2.14</v>
      </c>
      <c r="U2344" s="17">
        <v>2.4420000000000002</v>
      </c>
      <c r="V2344" s="17">
        <v>3.2959999999999998</v>
      </c>
    </row>
    <row r="2345" spans="17:22" x14ac:dyDescent="0.45">
      <c r="Q2345" s="19">
        <f t="shared" ca="1" si="1807"/>
        <v>3.3519999999999999</v>
      </c>
      <c r="R2345" t="s">
        <v>79</v>
      </c>
      <c r="S2345">
        <v>2092</v>
      </c>
      <c r="T2345" s="17">
        <v>2.1539999999999999</v>
      </c>
      <c r="U2345" s="17">
        <v>2.464</v>
      </c>
      <c r="V2345" s="17">
        <v>3.3519999999999999</v>
      </c>
    </row>
    <row r="2346" spans="17:22" x14ac:dyDescent="0.45">
      <c r="Q2346" s="19">
        <f t="shared" ca="1" si="1807"/>
        <v>3.4089999999999998</v>
      </c>
      <c r="R2346" t="s">
        <v>79</v>
      </c>
      <c r="S2346">
        <v>2093</v>
      </c>
      <c r="T2346" s="17">
        <v>2.1680000000000001</v>
      </c>
      <c r="U2346" s="17">
        <v>2.4860000000000002</v>
      </c>
      <c r="V2346" s="17">
        <v>3.4089999999999998</v>
      </c>
    </row>
    <row r="2347" spans="17:22" x14ac:dyDescent="0.45">
      <c r="Q2347" s="19">
        <f t="shared" ca="1" si="1807"/>
        <v>3.4649999999999999</v>
      </c>
      <c r="R2347" t="s">
        <v>79</v>
      </c>
      <c r="S2347">
        <v>2094</v>
      </c>
      <c r="T2347" s="17">
        <v>2.181</v>
      </c>
      <c r="U2347" s="17">
        <v>2.5070000000000001</v>
      </c>
      <c r="V2347" s="17">
        <v>3.4649999999999999</v>
      </c>
    </row>
    <row r="2348" spans="17:22" x14ac:dyDescent="0.45">
      <c r="Q2348" s="19">
        <f t="shared" ca="1" si="1807"/>
        <v>3.5219999999999998</v>
      </c>
      <c r="R2348" t="s">
        <v>79</v>
      </c>
      <c r="S2348">
        <v>2095</v>
      </c>
      <c r="T2348" s="17">
        <v>2.1930000000000001</v>
      </c>
      <c r="U2348" s="17">
        <v>2.5270000000000001</v>
      </c>
      <c r="V2348" s="17">
        <v>3.5219999999999998</v>
      </c>
    </row>
    <row r="2349" spans="17:22" x14ac:dyDescent="0.45">
      <c r="Q2349" s="19">
        <f t="shared" ca="1" si="1807"/>
        <v>3.5790000000000002</v>
      </c>
      <c r="R2349" t="s">
        <v>79</v>
      </c>
      <c r="S2349">
        <v>2096</v>
      </c>
      <c r="T2349" s="17">
        <v>2.2050000000000001</v>
      </c>
      <c r="U2349" s="17">
        <v>2.5459999999999998</v>
      </c>
      <c r="V2349" s="17">
        <v>3.5790000000000002</v>
      </c>
    </row>
    <row r="2350" spans="17:22" x14ac:dyDescent="0.45">
      <c r="Q2350" s="19">
        <f t="shared" ca="1" si="1807"/>
        <v>3.6360000000000001</v>
      </c>
      <c r="R2350" t="s">
        <v>79</v>
      </c>
      <c r="S2350">
        <v>2097</v>
      </c>
      <c r="T2350" s="17">
        <v>2.2149999999999999</v>
      </c>
      <c r="U2350" s="17">
        <v>2.5659999999999998</v>
      </c>
      <c r="V2350" s="17">
        <v>3.6360000000000001</v>
      </c>
    </row>
    <row r="2351" spans="17:22" x14ac:dyDescent="0.45">
      <c r="Q2351" s="19">
        <f t="shared" ca="1" si="1807"/>
        <v>3.6930000000000001</v>
      </c>
      <c r="R2351" t="s">
        <v>79</v>
      </c>
      <c r="S2351">
        <v>2098</v>
      </c>
      <c r="T2351" s="17">
        <v>2.2250000000000001</v>
      </c>
      <c r="U2351" s="17">
        <v>2.5840000000000001</v>
      </c>
      <c r="V2351" s="17">
        <v>3.6930000000000001</v>
      </c>
    </row>
    <row r="2352" spans="17:22" x14ac:dyDescent="0.45">
      <c r="Q2352" s="19">
        <f t="shared" ca="1" si="1807"/>
        <v>3.75</v>
      </c>
      <c r="R2352" t="s">
        <v>79</v>
      </c>
      <c r="S2352">
        <v>2099</v>
      </c>
      <c r="T2352" s="17">
        <v>2.234</v>
      </c>
      <c r="U2352" s="17">
        <v>2.6019999999999999</v>
      </c>
      <c r="V2352" s="17">
        <v>3.75</v>
      </c>
    </row>
    <row r="2353" spans="17:22" x14ac:dyDescent="0.45">
      <c r="Q2353" s="19">
        <f t="shared" ca="1" si="1807"/>
        <v>3.8069999999999999</v>
      </c>
      <c r="R2353" t="s">
        <v>79</v>
      </c>
      <c r="S2353">
        <v>2100</v>
      </c>
      <c r="T2353" s="17">
        <v>2.242</v>
      </c>
      <c r="U2353" s="17">
        <v>2.62</v>
      </c>
      <c r="V2353" s="17">
        <v>3.8069999999999999</v>
      </c>
    </row>
    <row r="2354" spans="17:22" x14ac:dyDescent="0.45">
      <c r="Q2354" s="19">
        <f t="shared" ca="1" si="1807"/>
        <v>4.6790000000000003</v>
      </c>
      <c r="R2354" t="s">
        <v>80</v>
      </c>
      <c r="S2354">
        <v>2020</v>
      </c>
      <c r="T2354" s="17">
        <v>4.6790000000000003</v>
      </c>
      <c r="U2354" s="17">
        <v>4.6790000000000003</v>
      </c>
      <c r="V2354" s="17">
        <v>4.6790000000000003</v>
      </c>
    </row>
    <row r="2355" spans="17:22" x14ac:dyDescent="0.45">
      <c r="Q2355" s="19">
        <f t="shared" ca="1" si="1807"/>
        <v>4.8789999999999996</v>
      </c>
      <c r="R2355" t="s">
        <v>80</v>
      </c>
      <c r="S2355">
        <v>2021</v>
      </c>
      <c r="T2355" s="17">
        <v>4.8789999999999996</v>
      </c>
      <c r="U2355" s="17">
        <v>4.8789999999999996</v>
      </c>
      <c r="V2355" s="17">
        <v>4.8789999999999996</v>
      </c>
    </row>
    <row r="2356" spans="17:22" x14ac:dyDescent="0.45">
      <c r="Q2356" s="19">
        <f t="shared" ca="1" si="1807"/>
        <v>5.0759999999999996</v>
      </c>
      <c r="R2356" t="s">
        <v>80</v>
      </c>
      <c r="S2356">
        <v>2022</v>
      </c>
      <c r="T2356" s="17">
        <v>5.0759999999999996</v>
      </c>
      <c r="U2356" s="17">
        <v>5.0759999999999996</v>
      </c>
      <c r="V2356" s="17">
        <v>5.0759999999999996</v>
      </c>
    </row>
    <row r="2357" spans="17:22" x14ac:dyDescent="0.45">
      <c r="Q2357" s="19">
        <f t="shared" ca="1" si="1807"/>
        <v>5.2770000000000001</v>
      </c>
      <c r="R2357" t="s">
        <v>80</v>
      </c>
      <c r="S2357">
        <v>2023</v>
      </c>
      <c r="T2357" s="17">
        <v>5.2770000000000001</v>
      </c>
      <c r="U2357" s="17">
        <v>5.2770000000000001</v>
      </c>
      <c r="V2357" s="17">
        <v>5.2770000000000001</v>
      </c>
    </row>
    <row r="2358" spans="17:22" x14ac:dyDescent="0.45">
      <c r="Q2358" s="19">
        <f t="shared" ca="1" si="1807"/>
        <v>5.4779999999999998</v>
      </c>
      <c r="R2358" t="s">
        <v>80</v>
      </c>
      <c r="S2358">
        <v>2024</v>
      </c>
      <c r="T2358" s="17">
        <v>5.4779999999999998</v>
      </c>
      <c r="U2358" s="17">
        <v>5.4779999999999998</v>
      </c>
      <c r="V2358" s="17">
        <v>5.4779999999999998</v>
      </c>
    </row>
    <row r="2359" spans="17:22" x14ac:dyDescent="0.45">
      <c r="Q2359" s="19">
        <f t="shared" ca="1" si="1807"/>
        <v>5.6829999999999998</v>
      </c>
      <c r="R2359" t="s">
        <v>80</v>
      </c>
      <c r="S2359">
        <v>2025</v>
      </c>
      <c r="T2359" s="17">
        <v>5.6829999999999998</v>
      </c>
      <c r="U2359" s="17">
        <v>5.6829999999999998</v>
      </c>
      <c r="V2359" s="17">
        <v>5.6829999999999998</v>
      </c>
    </row>
    <row r="2360" spans="17:22" x14ac:dyDescent="0.45">
      <c r="Q2360" s="19">
        <f t="shared" ca="1" si="1807"/>
        <v>5.8890000000000002</v>
      </c>
      <c r="R2360" t="s">
        <v>80</v>
      </c>
      <c r="S2360">
        <v>2026</v>
      </c>
      <c r="T2360" s="17">
        <v>5.8890000000000002</v>
      </c>
      <c r="U2360" s="17">
        <v>5.8890000000000002</v>
      </c>
      <c r="V2360" s="17">
        <v>5.8890000000000002</v>
      </c>
    </row>
    <row r="2361" spans="17:22" x14ac:dyDescent="0.45">
      <c r="Q2361" s="19">
        <f t="shared" ca="1" si="1807"/>
        <v>6.0869999999999997</v>
      </c>
      <c r="R2361" t="s">
        <v>80</v>
      </c>
      <c r="S2361">
        <v>2027</v>
      </c>
      <c r="T2361" s="17">
        <v>6.0570000000000004</v>
      </c>
      <c r="U2361" s="17">
        <v>6.07</v>
      </c>
      <c r="V2361" s="17">
        <v>6.0869999999999997</v>
      </c>
    </row>
    <row r="2362" spans="17:22" x14ac:dyDescent="0.45">
      <c r="Q2362" s="19">
        <f t="shared" ca="1" si="1807"/>
        <v>6.2850000000000001</v>
      </c>
      <c r="R2362" t="s">
        <v>80</v>
      </c>
      <c r="S2362">
        <v>2028</v>
      </c>
      <c r="T2362" s="17">
        <v>6.2240000000000002</v>
      </c>
      <c r="U2362" s="17">
        <v>6.25</v>
      </c>
      <c r="V2362" s="17">
        <v>6.2850000000000001</v>
      </c>
    </row>
    <row r="2363" spans="17:22" x14ac:dyDescent="0.45">
      <c r="Q2363" s="19">
        <f t="shared" ca="1" si="1807"/>
        <v>6.484</v>
      </c>
      <c r="R2363" t="s">
        <v>80</v>
      </c>
      <c r="S2363">
        <v>2029</v>
      </c>
      <c r="T2363" s="17">
        <v>6.391</v>
      </c>
      <c r="U2363" s="17">
        <v>6.43</v>
      </c>
      <c r="V2363" s="17">
        <v>6.484</v>
      </c>
    </row>
    <row r="2364" spans="17:22" x14ac:dyDescent="0.45">
      <c r="Q2364" s="19">
        <f t="shared" ca="1" si="1807"/>
        <v>6.6829999999999998</v>
      </c>
      <c r="R2364" t="s">
        <v>80</v>
      </c>
      <c r="S2364">
        <v>2030</v>
      </c>
      <c r="T2364" s="17">
        <v>6.556</v>
      </c>
      <c r="U2364" s="17">
        <v>6.61</v>
      </c>
      <c r="V2364" s="17">
        <v>6.6829999999999998</v>
      </c>
    </row>
    <row r="2365" spans="17:22" x14ac:dyDescent="0.45">
      <c r="Q2365" s="19">
        <f t="shared" ca="1" si="1807"/>
        <v>6.883</v>
      </c>
      <c r="R2365" t="s">
        <v>80</v>
      </c>
      <c r="S2365">
        <v>2031</v>
      </c>
      <c r="T2365" s="17">
        <v>6.72</v>
      </c>
      <c r="U2365" s="17">
        <v>6.7880000000000003</v>
      </c>
      <c r="V2365" s="17">
        <v>6.883</v>
      </c>
    </row>
    <row r="2366" spans="17:22" x14ac:dyDescent="0.45">
      <c r="Q2366" s="19">
        <f t="shared" ca="1" si="1807"/>
        <v>7.0810000000000004</v>
      </c>
      <c r="R2366" t="s">
        <v>80</v>
      </c>
      <c r="S2366">
        <v>2032</v>
      </c>
      <c r="T2366" s="17">
        <v>6.8819999999999997</v>
      </c>
      <c r="U2366" s="17">
        <v>6.9660000000000002</v>
      </c>
      <c r="V2366" s="17">
        <v>7.0810000000000004</v>
      </c>
    </row>
    <row r="2367" spans="17:22" x14ac:dyDescent="0.45">
      <c r="Q2367" s="19">
        <f t="shared" ca="1" si="1807"/>
        <v>7.28</v>
      </c>
      <c r="R2367" t="s">
        <v>80</v>
      </c>
      <c r="S2367">
        <v>2033</v>
      </c>
      <c r="T2367" s="17">
        <v>7.0430000000000001</v>
      </c>
      <c r="U2367" s="17">
        <v>7.1420000000000003</v>
      </c>
      <c r="V2367" s="17">
        <v>7.28</v>
      </c>
    </row>
    <row r="2368" spans="17:22" x14ac:dyDescent="0.45">
      <c r="Q2368" s="19">
        <f t="shared" ca="1" si="1807"/>
        <v>7.4770000000000003</v>
      </c>
      <c r="R2368" t="s">
        <v>80</v>
      </c>
      <c r="S2368">
        <v>2034</v>
      </c>
      <c r="T2368" s="17">
        <v>7.202</v>
      </c>
      <c r="U2368" s="17">
        <v>7.3170000000000002</v>
      </c>
      <c r="V2368" s="17">
        <v>7.4770000000000003</v>
      </c>
    </row>
    <row r="2369" spans="17:22" x14ac:dyDescent="0.45">
      <c r="Q2369" s="19">
        <f t="shared" ca="1" si="1807"/>
        <v>7.6740000000000004</v>
      </c>
      <c r="R2369" t="s">
        <v>80</v>
      </c>
      <c r="S2369">
        <v>2035</v>
      </c>
      <c r="T2369" s="17">
        <v>7.359</v>
      </c>
      <c r="U2369" s="17">
        <v>7.4889999999999999</v>
      </c>
      <c r="V2369" s="17">
        <v>7.6740000000000004</v>
      </c>
    </row>
    <row r="2370" spans="17:22" x14ac:dyDescent="0.45">
      <c r="Q2370" s="19">
        <f t="shared" ca="1" si="1807"/>
        <v>7.8689999999999998</v>
      </c>
      <c r="R2370" t="s">
        <v>80</v>
      </c>
      <c r="S2370">
        <v>2036</v>
      </c>
      <c r="T2370" s="17">
        <v>7.5129999999999999</v>
      </c>
      <c r="U2370" s="17">
        <v>7.6589999999999998</v>
      </c>
      <c r="V2370" s="17">
        <v>7.8689999999999998</v>
      </c>
    </row>
    <row r="2371" spans="17:22" x14ac:dyDescent="0.45">
      <c r="Q2371" s="19">
        <f t="shared" ca="1" si="1807"/>
        <v>8.0630000000000006</v>
      </c>
      <c r="R2371" t="s">
        <v>80</v>
      </c>
      <c r="S2371">
        <v>2037</v>
      </c>
      <c r="T2371" s="17">
        <v>7.6639999999999997</v>
      </c>
      <c r="U2371" s="17">
        <v>7.827</v>
      </c>
      <c r="V2371" s="17">
        <v>8.0630000000000006</v>
      </c>
    </row>
    <row r="2372" spans="17:22" x14ac:dyDescent="0.45">
      <c r="Q2372" s="19">
        <f t="shared" ca="1" si="1807"/>
        <v>8.2560000000000002</v>
      </c>
      <c r="R2372" t="s">
        <v>80</v>
      </c>
      <c r="S2372">
        <v>2038</v>
      </c>
      <c r="T2372" s="17">
        <v>7.8140000000000001</v>
      </c>
      <c r="U2372" s="17">
        <v>7.992</v>
      </c>
      <c r="V2372" s="17">
        <v>8.2560000000000002</v>
      </c>
    </row>
    <row r="2373" spans="17:22" x14ac:dyDescent="0.45">
      <c r="Q2373" s="19">
        <f t="shared" ca="1" si="1807"/>
        <v>8.4469999999999992</v>
      </c>
      <c r="R2373" t="s">
        <v>80</v>
      </c>
      <c r="S2373">
        <v>2039</v>
      </c>
      <c r="T2373" s="17">
        <v>7.96</v>
      </c>
      <c r="U2373" s="17">
        <v>8.1539999999999999</v>
      </c>
      <c r="V2373" s="17">
        <v>8.4469999999999992</v>
      </c>
    </row>
    <row r="2374" spans="17:22" x14ac:dyDescent="0.45">
      <c r="Q2374" s="19">
        <f t="shared" ca="1" si="1807"/>
        <v>8.6359999999999992</v>
      </c>
      <c r="R2374" t="s">
        <v>80</v>
      </c>
      <c r="S2374">
        <v>2040</v>
      </c>
      <c r="T2374" s="17">
        <v>8.1039999999999992</v>
      </c>
      <c r="U2374" s="17">
        <v>8.3140000000000001</v>
      </c>
      <c r="V2374" s="17">
        <v>8.6359999999999992</v>
      </c>
    </row>
    <row r="2375" spans="17:22" x14ac:dyDescent="0.45">
      <c r="Q2375" s="19">
        <f t="shared" ca="1" si="1807"/>
        <v>8.8239999999999998</v>
      </c>
      <c r="R2375" t="s">
        <v>80</v>
      </c>
      <c r="S2375">
        <v>2041</v>
      </c>
      <c r="T2375" s="17">
        <v>8.2460000000000004</v>
      </c>
      <c r="U2375" s="17">
        <v>8.4710000000000001</v>
      </c>
      <c r="V2375" s="17">
        <v>8.8239999999999998</v>
      </c>
    </row>
    <row r="2376" spans="17:22" x14ac:dyDescent="0.45">
      <c r="Q2376" s="19">
        <f t="shared" ca="1" si="1807"/>
        <v>9.01</v>
      </c>
      <c r="R2376" t="s">
        <v>80</v>
      </c>
      <c r="S2376">
        <v>2042</v>
      </c>
      <c r="T2376" s="17">
        <v>8.3849999999999998</v>
      </c>
      <c r="U2376" s="17">
        <v>8.6259999999999994</v>
      </c>
      <c r="V2376" s="17">
        <v>9.01</v>
      </c>
    </row>
    <row r="2377" spans="17:22" x14ac:dyDescent="0.45">
      <c r="Q2377" s="19">
        <f t="shared" ca="1" si="1807"/>
        <v>9.1940000000000008</v>
      </c>
      <c r="R2377" t="s">
        <v>80</v>
      </c>
      <c r="S2377">
        <v>2043</v>
      </c>
      <c r="T2377" s="17">
        <v>8.5220000000000002</v>
      </c>
      <c r="U2377" s="17">
        <v>8.7769999999999992</v>
      </c>
      <c r="V2377" s="17">
        <v>9.1940000000000008</v>
      </c>
    </row>
    <row r="2378" spans="17:22" x14ac:dyDescent="0.45">
      <c r="Q2378" s="19">
        <f t="shared" ca="1" si="1807"/>
        <v>9.3759999999999994</v>
      </c>
      <c r="R2378" t="s">
        <v>80</v>
      </c>
      <c r="S2378">
        <v>2044</v>
      </c>
      <c r="T2378" s="17">
        <v>8.6539999999999999</v>
      </c>
      <c r="U2378" s="17">
        <v>8.9250000000000007</v>
      </c>
      <c r="V2378" s="17">
        <v>9.3759999999999994</v>
      </c>
    </row>
    <row r="2379" spans="17:22" x14ac:dyDescent="0.45">
      <c r="Q2379" s="19">
        <f t="shared" ca="1" si="1807"/>
        <v>9.5549999999999997</v>
      </c>
      <c r="R2379" t="s">
        <v>80</v>
      </c>
      <c r="S2379">
        <v>2045</v>
      </c>
      <c r="T2379" s="17">
        <v>8.7840000000000007</v>
      </c>
      <c r="U2379" s="17">
        <v>9.0690000000000008</v>
      </c>
      <c r="V2379" s="17">
        <v>9.5549999999999997</v>
      </c>
    </row>
    <row r="2380" spans="17:22" x14ac:dyDescent="0.45">
      <c r="Q2380" s="19">
        <f t="shared" ca="1" si="1807"/>
        <v>9.7319999999999993</v>
      </c>
      <c r="R2380" t="s">
        <v>80</v>
      </c>
      <c r="S2380">
        <v>2046</v>
      </c>
      <c r="T2380" s="17">
        <v>8.91</v>
      </c>
      <c r="U2380" s="17">
        <v>9.2100000000000009</v>
      </c>
      <c r="V2380" s="17">
        <v>9.7319999999999993</v>
      </c>
    </row>
    <row r="2381" spans="17:22" x14ac:dyDescent="0.45">
      <c r="Q2381" s="19">
        <f t="shared" ca="1" si="1807"/>
        <v>9.9060000000000006</v>
      </c>
      <c r="R2381" t="s">
        <v>80</v>
      </c>
      <c r="S2381">
        <v>2047</v>
      </c>
      <c r="T2381" s="17">
        <v>9.032</v>
      </c>
      <c r="U2381" s="17">
        <v>9.3469999999999995</v>
      </c>
      <c r="V2381" s="17">
        <v>9.9060000000000006</v>
      </c>
    </row>
    <row r="2382" spans="17:22" x14ac:dyDescent="0.45">
      <c r="Q2382" s="19">
        <f t="shared" ref="Q2382:Q2445" ca="1" si="1808">OFFSET(S2382,0,MATCH($Q$3,$T$4:$V$4,0))</f>
        <v>10.077</v>
      </c>
      <c r="R2382" t="s">
        <v>80</v>
      </c>
      <c r="S2382">
        <v>2048</v>
      </c>
      <c r="T2382" s="17">
        <v>9.15</v>
      </c>
      <c r="U2382" s="17">
        <v>9.4809999999999999</v>
      </c>
      <c r="V2382" s="17">
        <v>10.077</v>
      </c>
    </row>
    <row r="2383" spans="17:22" x14ac:dyDescent="0.45">
      <c r="Q2383" s="19">
        <f t="shared" ca="1" si="1808"/>
        <v>10.244999999999999</v>
      </c>
      <c r="R2383" t="s">
        <v>80</v>
      </c>
      <c r="S2383">
        <v>2049</v>
      </c>
      <c r="T2383" s="17">
        <v>9.2629999999999999</v>
      </c>
      <c r="U2383" s="17">
        <v>9.609</v>
      </c>
      <c r="V2383" s="17">
        <v>10.244999999999999</v>
      </c>
    </row>
    <row r="2384" spans="17:22" x14ac:dyDescent="0.45">
      <c r="Q2384" s="19">
        <f t="shared" ca="1" si="1808"/>
        <v>10.409000000000001</v>
      </c>
      <c r="R2384" t="s">
        <v>80</v>
      </c>
      <c r="S2384">
        <v>2050</v>
      </c>
      <c r="T2384" s="17">
        <v>9.3729999999999993</v>
      </c>
      <c r="U2384" s="17">
        <v>9.7330000000000005</v>
      </c>
      <c r="V2384" s="17">
        <v>10.409000000000001</v>
      </c>
    </row>
    <row r="2385" spans="17:22" x14ac:dyDescent="0.45">
      <c r="Q2385" s="19">
        <f t="shared" ca="1" si="1808"/>
        <v>10.571</v>
      </c>
      <c r="R2385" t="s">
        <v>80</v>
      </c>
      <c r="S2385">
        <v>2051</v>
      </c>
      <c r="T2385" s="17">
        <v>9.4779999999999998</v>
      </c>
      <c r="U2385" s="17">
        <v>9.8529999999999998</v>
      </c>
      <c r="V2385" s="17">
        <v>10.571</v>
      </c>
    </row>
    <row r="2386" spans="17:22" x14ac:dyDescent="0.45">
      <c r="Q2386" s="19">
        <f t="shared" ca="1" si="1808"/>
        <v>10.728</v>
      </c>
      <c r="R2386" t="s">
        <v>80</v>
      </c>
      <c r="S2386">
        <v>2052</v>
      </c>
      <c r="T2386" s="17">
        <v>9.5779999999999994</v>
      </c>
      <c r="U2386" s="17">
        <v>9.9670000000000005</v>
      </c>
      <c r="V2386" s="17">
        <v>10.728</v>
      </c>
    </row>
    <row r="2387" spans="17:22" x14ac:dyDescent="0.45">
      <c r="Q2387" s="19">
        <f t="shared" ca="1" si="1808"/>
        <v>10.882</v>
      </c>
      <c r="R2387" t="s">
        <v>80</v>
      </c>
      <c r="S2387">
        <v>2053</v>
      </c>
      <c r="T2387" s="17">
        <v>9.6739999999999995</v>
      </c>
      <c r="U2387" s="17">
        <v>10.077</v>
      </c>
      <c r="V2387" s="17">
        <v>10.882</v>
      </c>
    </row>
    <row r="2388" spans="17:22" x14ac:dyDescent="0.45">
      <c r="Q2388" s="19">
        <f t="shared" ca="1" si="1808"/>
        <v>11.032</v>
      </c>
      <c r="R2388" t="s">
        <v>80</v>
      </c>
      <c r="S2388">
        <v>2054</v>
      </c>
      <c r="T2388" s="17">
        <v>9.7650000000000006</v>
      </c>
      <c r="U2388" s="17">
        <v>10.180999999999999</v>
      </c>
      <c r="V2388" s="17">
        <v>11.032</v>
      </c>
    </row>
    <row r="2389" spans="17:22" x14ac:dyDescent="0.45">
      <c r="Q2389" s="19">
        <f t="shared" ca="1" si="1808"/>
        <v>11.177</v>
      </c>
      <c r="R2389" t="s">
        <v>80</v>
      </c>
      <c r="S2389">
        <v>2055</v>
      </c>
      <c r="T2389" s="17">
        <v>9.8520000000000003</v>
      </c>
      <c r="U2389" s="17">
        <v>10.281000000000001</v>
      </c>
      <c r="V2389" s="17">
        <v>11.177</v>
      </c>
    </row>
    <row r="2390" spans="17:22" x14ac:dyDescent="0.45">
      <c r="Q2390" s="19">
        <f t="shared" ca="1" si="1808"/>
        <v>11.318</v>
      </c>
      <c r="R2390" t="s">
        <v>80</v>
      </c>
      <c r="S2390">
        <v>2056</v>
      </c>
      <c r="T2390" s="17">
        <v>9.9329999999999998</v>
      </c>
      <c r="U2390" s="17">
        <v>10.377000000000001</v>
      </c>
      <c r="V2390" s="17">
        <v>11.318</v>
      </c>
    </row>
    <row r="2391" spans="17:22" x14ac:dyDescent="0.45">
      <c r="Q2391" s="19">
        <f t="shared" ca="1" si="1808"/>
        <v>11.455</v>
      </c>
      <c r="R2391" t="s">
        <v>80</v>
      </c>
      <c r="S2391">
        <v>2057</v>
      </c>
      <c r="T2391" s="17">
        <v>10.01</v>
      </c>
      <c r="U2391" s="17">
        <v>10.468</v>
      </c>
      <c r="V2391" s="17">
        <v>11.455</v>
      </c>
    </row>
    <row r="2392" spans="17:22" x14ac:dyDescent="0.45">
      <c r="Q2392" s="19">
        <f t="shared" ca="1" si="1808"/>
        <v>11.587</v>
      </c>
      <c r="R2392" t="s">
        <v>80</v>
      </c>
      <c r="S2392">
        <v>2058</v>
      </c>
      <c r="T2392" s="17">
        <v>10.082000000000001</v>
      </c>
      <c r="U2392" s="17">
        <v>10.554</v>
      </c>
      <c r="V2392" s="17">
        <v>11.587</v>
      </c>
    </row>
    <row r="2393" spans="17:22" x14ac:dyDescent="0.45">
      <c r="Q2393" s="19">
        <f t="shared" ca="1" si="1808"/>
        <v>11.714</v>
      </c>
      <c r="R2393" t="s">
        <v>80</v>
      </c>
      <c r="S2393">
        <v>2059</v>
      </c>
      <c r="T2393" s="17">
        <v>10.148999999999999</v>
      </c>
      <c r="U2393" s="17">
        <v>10.634</v>
      </c>
      <c r="V2393" s="17">
        <v>11.714</v>
      </c>
    </row>
    <row r="2394" spans="17:22" x14ac:dyDescent="0.45">
      <c r="Q2394" s="19">
        <f t="shared" ca="1" si="1808"/>
        <v>11.837</v>
      </c>
      <c r="R2394" t="s">
        <v>80</v>
      </c>
      <c r="S2394">
        <v>2060</v>
      </c>
      <c r="T2394" s="17">
        <v>10.211</v>
      </c>
      <c r="U2394" s="17">
        <v>10.71</v>
      </c>
      <c r="V2394" s="17">
        <v>11.837</v>
      </c>
    </row>
    <row r="2395" spans="17:22" x14ac:dyDescent="0.45">
      <c r="Q2395" s="19">
        <f t="shared" ca="1" si="1808"/>
        <v>11.956</v>
      </c>
      <c r="R2395" t="s">
        <v>80</v>
      </c>
      <c r="S2395">
        <v>2061</v>
      </c>
      <c r="T2395" s="17">
        <v>10.268000000000001</v>
      </c>
      <c r="U2395" s="17">
        <v>10.779</v>
      </c>
      <c r="V2395" s="17">
        <v>11.956</v>
      </c>
    </row>
    <row r="2396" spans="17:22" x14ac:dyDescent="0.45">
      <c r="Q2396" s="19">
        <f t="shared" ca="1" si="1808"/>
        <v>12.07</v>
      </c>
      <c r="R2396" t="s">
        <v>80</v>
      </c>
      <c r="S2396">
        <v>2062</v>
      </c>
      <c r="T2396" s="17">
        <v>10.319000000000001</v>
      </c>
      <c r="U2396" s="17">
        <v>10.843999999999999</v>
      </c>
      <c r="V2396" s="17">
        <v>12.07</v>
      </c>
    </row>
    <row r="2397" spans="17:22" x14ac:dyDescent="0.45">
      <c r="Q2397" s="19">
        <f t="shared" ca="1" si="1808"/>
        <v>12.179</v>
      </c>
      <c r="R2397" t="s">
        <v>80</v>
      </c>
      <c r="S2397">
        <v>2063</v>
      </c>
      <c r="T2397" s="17">
        <v>10.365</v>
      </c>
      <c r="U2397" s="17">
        <v>10.903</v>
      </c>
      <c r="V2397" s="17">
        <v>12.179</v>
      </c>
    </row>
    <row r="2398" spans="17:22" x14ac:dyDescent="0.45">
      <c r="Q2398" s="19">
        <f t="shared" ca="1" si="1808"/>
        <v>12.285</v>
      </c>
      <c r="R2398" t="s">
        <v>80</v>
      </c>
      <c r="S2398">
        <v>2064</v>
      </c>
      <c r="T2398" s="17">
        <v>10.406000000000001</v>
      </c>
      <c r="U2398" s="17">
        <v>10.957000000000001</v>
      </c>
      <c r="V2398" s="17">
        <v>12.285</v>
      </c>
    </row>
    <row r="2399" spans="17:22" x14ac:dyDescent="0.45">
      <c r="Q2399" s="19">
        <f t="shared" ca="1" si="1808"/>
        <v>12.387</v>
      </c>
      <c r="R2399" t="s">
        <v>80</v>
      </c>
      <c r="S2399">
        <v>2065</v>
      </c>
      <c r="T2399" s="17">
        <v>10.443</v>
      </c>
      <c r="U2399" s="17">
        <v>11.006</v>
      </c>
      <c r="V2399" s="17">
        <v>12.387</v>
      </c>
    </row>
    <row r="2400" spans="17:22" x14ac:dyDescent="0.45">
      <c r="Q2400" s="19">
        <f t="shared" ca="1" si="1808"/>
        <v>12.484</v>
      </c>
      <c r="R2400" t="s">
        <v>80</v>
      </c>
      <c r="S2400">
        <v>2066</v>
      </c>
      <c r="T2400" s="17">
        <v>10.474</v>
      </c>
      <c r="U2400" s="17">
        <v>11.05</v>
      </c>
      <c r="V2400" s="17">
        <v>12.484</v>
      </c>
    </row>
    <row r="2401" spans="17:22" x14ac:dyDescent="0.45">
      <c r="Q2401" s="19">
        <f t="shared" ca="1" si="1808"/>
        <v>12.577999999999999</v>
      </c>
      <c r="R2401" t="s">
        <v>80</v>
      </c>
      <c r="S2401">
        <v>2067</v>
      </c>
      <c r="T2401" s="17">
        <v>10.500999999999999</v>
      </c>
      <c r="U2401" s="17">
        <v>11.089</v>
      </c>
      <c r="V2401" s="17">
        <v>12.577999999999999</v>
      </c>
    </row>
    <row r="2402" spans="17:22" x14ac:dyDescent="0.45">
      <c r="Q2402" s="19">
        <f t="shared" ca="1" si="1808"/>
        <v>12.667999999999999</v>
      </c>
      <c r="R2402" t="s">
        <v>80</v>
      </c>
      <c r="S2402">
        <v>2068</v>
      </c>
      <c r="T2402" s="17">
        <v>10.523</v>
      </c>
      <c r="U2402" s="17">
        <v>11.124000000000001</v>
      </c>
      <c r="V2402" s="17">
        <v>12.667999999999999</v>
      </c>
    </row>
    <row r="2403" spans="17:22" x14ac:dyDescent="0.45">
      <c r="Q2403" s="19">
        <f t="shared" ca="1" si="1808"/>
        <v>12.755000000000001</v>
      </c>
      <c r="R2403" t="s">
        <v>80</v>
      </c>
      <c r="S2403">
        <v>2069</v>
      </c>
      <c r="T2403" s="17">
        <v>10.541</v>
      </c>
      <c r="U2403" s="17">
        <v>11.154999999999999</v>
      </c>
      <c r="V2403" s="17">
        <v>12.755000000000001</v>
      </c>
    </row>
    <row r="2404" spans="17:22" x14ac:dyDescent="0.45">
      <c r="Q2404" s="19">
        <f t="shared" ca="1" si="1808"/>
        <v>12.837999999999999</v>
      </c>
      <c r="R2404" t="s">
        <v>80</v>
      </c>
      <c r="S2404">
        <v>2070</v>
      </c>
      <c r="T2404" s="17">
        <v>10.555</v>
      </c>
      <c r="U2404" s="17">
        <v>11.182</v>
      </c>
      <c r="V2404" s="17">
        <v>12.837999999999999</v>
      </c>
    </row>
    <row r="2405" spans="17:22" x14ac:dyDescent="0.45">
      <c r="Q2405" s="19">
        <f t="shared" ca="1" si="1808"/>
        <v>12.917999999999999</v>
      </c>
      <c r="R2405" t="s">
        <v>80</v>
      </c>
      <c r="S2405">
        <v>2071</v>
      </c>
      <c r="T2405" s="17">
        <v>10.566000000000001</v>
      </c>
      <c r="U2405" s="17">
        <v>11.206</v>
      </c>
      <c r="V2405" s="17">
        <v>12.917999999999999</v>
      </c>
    </row>
    <row r="2406" spans="17:22" x14ac:dyDescent="0.45">
      <c r="Q2406" s="19">
        <f t="shared" ca="1" si="1808"/>
        <v>12.996</v>
      </c>
      <c r="R2406" t="s">
        <v>80</v>
      </c>
      <c r="S2406">
        <v>2072</v>
      </c>
      <c r="T2406" s="17">
        <v>10.573</v>
      </c>
      <c r="U2406" s="17">
        <v>11.225</v>
      </c>
      <c r="V2406" s="17">
        <v>12.996</v>
      </c>
    </row>
    <row r="2407" spans="17:22" x14ac:dyDescent="0.45">
      <c r="Q2407" s="19">
        <f t="shared" ca="1" si="1808"/>
        <v>13.071</v>
      </c>
      <c r="R2407" t="s">
        <v>80</v>
      </c>
      <c r="S2407">
        <v>2073</v>
      </c>
      <c r="T2407" s="17">
        <v>10.577</v>
      </c>
      <c r="U2407" s="17">
        <v>11.242000000000001</v>
      </c>
      <c r="V2407" s="17">
        <v>13.071</v>
      </c>
    </row>
    <row r="2408" spans="17:22" x14ac:dyDescent="0.45">
      <c r="Q2408" s="19">
        <f t="shared" ca="1" si="1808"/>
        <v>13.143000000000001</v>
      </c>
      <c r="R2408" t="s">
        <v>80</v>
      </c>
      <c r="S2408">
        <v>2074</v>
      </c>
      <c r="T2408" s="17">
        <v>10.577999999999999</v>
      </c>
      <c r="U2408" s="17">
        <v>11.256</v>
      </c>
      <c r="V2408" s="17">
        <v>13.143000000000001</v>
      </c>
    </row>
    <row r="2409" spans="17:22" x14ac:dyDescent="0.45">
      <c r="Q2409" s="19">
        <f t="shared" ca="1" si="1808"/>
        <v>13.212999999999999</v>
      </c>
      <c r="R2409" t="s">
        <v>80</v>
      </c>
      <c r="S2409">
        <v>2075</v>
      </c>
      <c r="T2409" s="17">
        <v>10.577</v>
      </c>
      <c r="U2409" s="17">
        <v>11.266999999999999</v>
      </c>
      <c r="V2409" s="17">
        <v>13.212999999999999</v>
      </c>
    </row>
    <row r="2410" spans="17:22" x14ac:dyDescent="0.45">
      <c r="Q2410" s="19">
        <f t="shared" ca="1" si="1808"/>
        <v>13.281000000000001</v>
      </c>
      <c r="R2410" t="s">
        <v>80</v>
      </c>
      <c r="S2410">
        <v>2076</v>
      </c>
      <c r="T2410" s="17">
        <v>10.574</v>
      </c>
      <c r="U2410" s="17">
        <v>11.275</v>
      </c>
      <c r="V2410" s="17">
        <v>13.281000000000001</v>
      </c>
    </row>
    <row r="2411" spans="17:22" x14ac:dyDescent="0.45">
      <c r="Q2411" s="19">
        <f t="shared" ca="1" si="1808"/>
        <v>13.347</v>
      </c>
      <c r="R2411" t="s">
        <v>80</v>
      </c>
      <c r="S2411">
        <v>2077</v>
      </c>
      <c r="T2411" s="17">
        <v>10.568</v>
      </c>
      <c r="U2411" s="17">
        <v>11.281000000000001</v>
      </c>
      <c r="V2411" s="17">
        <v>13.347</v>
      </c>
    </row>
    <row r="2412" spans="17:22" x14ac:dyDescent="0.45">
      <c r="Q2412" s="19">
        <f t="shared" ca="1" si="1808"/>
        <v>13.41</v>
      </c>
      <c r="R2412" t="s">
        <v>80</v>
      </c>
      <c r="S2412">
        <v>2078</v>
      </c>
      <c r="T2412" s="17">
        <v>10.56</v>
      </c>
      <c r="U2412" s="17">
        <v>11.284000000000001</v>
      </c>
      <c r="V2412" s="17">
        <v>13.41</v>
      </c>
    </row>
    <row r="2413" spans="17:22" x14ac:dyDescent="0.45">
      <c r="Q2413" s="19">
        <f t="shared" ca="1" si="1808"/>
        <v>13.472</v>
      </c>
      <c r="R2413" t="s">
        <v>80</v>
      </c>
      <c r="S2413">
        <v>2079</v>
      </c>
      <c r="T2413" s="17">
        <v>10.55</v>
      </c>
      <c r="U2413" s="17">
        <v>11.284000000000001</v>
      </c>
      <c r="V2413" s="17">
        <v>13.472</v>
      </c>
    </row>
    <row r="2414" spans="17:22" x14ac:dyDescent="0.45">
      <c r="Q2414" s="19">
        <f t="shared" ca="1" si="1808"/>
        <v>13.532</v>
      </c>
      <c r="R2414" t="s">
        <v>80</v>
      </c>
      <c r="S2414">
        <v>2080</v>
      </c>
      <c r="T2414" s="17">
        <v>10.536</v>
      </c>
      <c r="U2414" s="17">
        <v>11.282</v>
      </c>
      <c r="V2414" s="17">
        <v>13.532</v>
      </c>
    </row>
    <row r="2415" spans="17:22" x14ac:dyDescent="0.45">
      <c r="Q2415" s="19">
        <f t="shared" ca="1" si="1808"/>
        <v>13.589</v>
      </c>
      <c r="R2415" t="s">
        <v>80</v>
      </c>
      <c r="S2415">
        <v>2081</v>
      </c>
      <c r="T2415" s="17">
        <v>10.52</v>
      </c>
      <c r="U2415" s="17">
        <v>11.276999999999999</v>
      </c>
      <c r="V2415" s="17">
        <v>13.589</v>
      </c>
    </row>
    <row r="2416" spans="17:22" x14ac:dyDescent="0.45">
      <c r="Q2416" s="19">
        <f t="shared" ca="1" si="1808"/>
        <v>13.645</v>
      </c>
      <c r="R2416" t="s">
        <v>80</v>
      </c>
      <c r="S2416">
        <v>2082</v>
      </c>
      <c r="T2416" s="17">
        <v>10.500999999999999</v>
      </c>
      <c r="U2416" s="17">
        <v>11.27</v>
      </c>
      <c r="V2416" s="17">
        <v>13.645</v>
      </c>
    </row>
    <row r="2417" spans="17:22" x14ac:dyDescent="0.45">
      <c r="Q2417" s="19">
        <f t="shared" ca="1" si="1808"/>
        <v>13.699</v>
      </c>
      <c r="R2417" t="s">
        <v>80</v>
      </c>
      <c r="S2417">
        <v>2083</v>
      </c>
      <c r="T2417" s="17">
        <v>10.48</v>
      </c>
      <c r="U2417" s="17">
        <v>11.26</v>
      </c>
      <c r="V2417" s="17">
        <v>13.699</v>
      </c>
    </row>
    <row r="2418" spans="17:22" x14ac:dyDescent="0.45">
      <c r="Q2418" s="19">
        <f t="shared" ca="1" si="1808"/>
        <v>13.750999999999999</v>
      </c>
      <c r="R2418" t="s">
        <v>80</v>
      </c>
      <c r="S2418">
        <v>2084</v>
      </c>
      <c r="T2418" s="17">
        <v>10.456</v>
      </c>
      <c r="U2418" s="17">
        <v>11.247999999999999</v>
      </c>
      <c r="V2418" s="17">
        <v>13.750999999999999</v>
      </c>
    </row>
    <row r="2419" spans="17:22" x14ac:dyDescent="0.45">
      <c r="Q2419" s="19">
        <f t="shared" ca="1" si="1808"/>
        <v>13.8</v>
      </c>
      <c r="R2419" t="s">
        <v>80</v>
      </c>
      <c r="S2419">
        <v>2085</v>
      </c>
      <c r="T2419" s="17">
        <v>10.43</v>
      </c>
      <c r="U2419" s="17">
        <v>11.233000000000001</v>
      </c>
      <c r="V2419" s="17">
        <v>13.8</v>
      </c>
    </row>
    <row r="2420" spans="17:22" x14ac:dyDescent="0.45">
      <c r="Q2420" s="19">
        <f t="shared" ca="1" si="1808"/>
        <v>13.848000000000001</v>
      </c>
      <c r="R2420" t="s">
        <v>80</v>
      </c>
      <c r="S2420">
        <v>2086</v>
      </c>
      <c r="T2420" s="17">
        <v>10.401999999999999</v>
      </c>
      <c r="U2420" s="17">
        <v>11.215999999999999</v>
      </c>
      <c r="V2420" s="17">
        <v>13.848000000000001</v>
      </c>
    </row>
    <row r="2421" spans="17:22" x14ac:dyDescent="0.45">
      <c r="Q2421" s="19">
        <f t="shared" ca="1" si="1808"/>
        <v>13.893000000000001</v>
      </c>
      <c r="R2421" t="s">
        <v>80</v>
      </c>
      <c r="S2421">
        <v>2087</v>
      </c>
      <c r="T2421" s="17">
        <v>10.372</v>
      </c>
      <c r="U2421" s="17">
        <v>11.196999999999999</v>
      </c>
      <c r="V2421" s="17">
        <v>13.893000000000001</v>
      </c>
    </row>
    <row r="2422" spans="17:22" x14ac:dyDescent="0.45">
      <c r="Q2422" s="19">
        <f t="shared" ca="1" si="1808"/>
        <v>13.936999999999999</v>
      </c>
      <c r="R2422" t="s">
        <v>80</v>
      </c>
      <c r="S2422">
        <v>2088</v>
      </c>
      <c r="T2422" s="17">
        <v>10.34</v>
      </c>
      <c r="U2422" s="17">
        <v>11.176</v>
      </c>
      <c r="V2422" s="17">
        <v>13.936999999999999</v>
      </c>
    </row>
    <row r="2423" spans="17:22" x14ac:dyDescent="0.45">
      <c r="Q2423" s="19">
        <f t="shared" ca="1" si="1808"/>
        <v>13.978</v>
      </c>
      <c r="R2423" t="s">
        <v>80</v>
      </c>
      <c r="S2423">
        <v>2089</v>
      </c>
      <c r="T2423" s="17">
        <v>10.305</v>
      </c>
      <c r="U2423" s="17">
        <v>11.151999999999999</v>
      </c>
      <c r="V2423" s="17">
        <v>13.978</v>
      </c>
    </row>
    <row r="2424" spans="17:22" x14ac:dyDescent="0.45">
      <c r="Q2424" s="19">
        <f t="shared" ca="1" si="1808"/>
        <v>14.016999999999999</v>
      </c>
      <c r="R2424" t="s">
        <v>80</v>
      </c>
      <c r="S2424">
        <v>2090</v>
      </c>
      <c r="T2424" s="17">
        <v>10.268000000000001</v>
      </c>
      <c r="U2424" s="17">
        <v>11.127000000000001</v>
      </c>
      <c r="V2424" s="17">
        <v>14.016999999999999</v>
      </c>
    </row>
    <row r="2425" spans="17:22" x14ac:dyDescent="0.45">
      <c r="Q2425" s="19">
        <f t="shared" ca="1" si="1808"/>
        <v>14.053000000000001</v>
      </c>
      <c r="R2425" t="s">
        <v>80</v>
      </c>
      <c r="S2425">
        <v>2091</v>
      </c>
      <c r="T2425" s="17">
        <v>10.228999999999999</v>
      </c>
      <c r="U2425" s="17">
        <v>11.099</v>
      </c>
      <c r="V2425" s="17">
        <v>14.053000000000001</v>
      </c>
    </row>
    <row r="2426" spans="17:22" x14ac:dyDescent="0.45">
      <c r="Q2426" s="19">
        <f t="shared" ca="1" si="1808"/>
        <v>14.087999999999999</v>
      </c>
      <c r="R2426" t="s">
        <v>80</v>
      </c>
      <c r="S2426">
        <v>2092</v>
      </c>
      <c r="T2426" s="17">
        <v>10.186999999999999</v>
      </c>
      <c r="U2426" s="17">
        <v>11.068</v>
      </c>
      <c r="V2426" s="17">
        <v>14.087999999999999</v>
      </c>
    </row>
    <row r="2427" spans="17:22" x14ac:dyDescent="0.45">
      <c r="Q2427" s="19">
        <f t="shared" ca="1" si="1808"/>
        <v>14.12</v>
      </c>
      <c r="R2427" t="s">
        <v>80</v>
      </c>
      <c r="S2427">
        <v>2093</v>
      </c>
      <c r="T2427" s="17">
        <v>10.143000000000001</v>
      </c>
      <c r="U2427" s="17">
        <v>11.036</v>
      </c>
      <c r="V2427" s="17">
        <v>14.12</v>
      </c>
    </row>
    <row r="2428" spans="17:22" x14ac:dyDescent="0.45">
      <c r="Q2428" s="19">
        <f t="shared" ca="1" si="1808"/>
        <v>14.151</v>
      </c>
      <c r="R2428" t="s">
        <v>80</v>
      </c>
      <c r="S2428">
        <v>2094</v>
      </c>
      <c r="T2428" s="17">
        <v>10.096</v>
      </c>
      <c r="U2428" s="17">
        <v>11.002000000000001</v>
      </c>
      <c r="V2428" s="17">
        <v>14.151</v>
      </c>
    </row>
    <row r="2429" spans="17:22" x14ac:dyDescent="0.45">
      <c r="Q2429" s="19">
        <f t="shared" ca="1" si="1808"/>
        <v>14.179</v>
      </c>
      <c r="R2429" t="s">
        <v>80</v>
      </c>
      <c r="S2429">
        <v>2095</v>
      </c>
      <c r="T2429" s="17">
        <v>10.047000000000001</v>
      </c>
      <c r="U2429" s="17">
        <v>10.965</v>
      </c>
      <c r="V2429" s="17">
        <v>14.179</v>
      </c>
    </row>
    <row r="2430" spans="17:22" x14ac:dyDescent="0.45">
      <c r="Q2430" s="19">
        <f t="shared" ca="1" si="1808"/>
        <v>14.206</v>
      </c>
      <c r="R2430" t="s">
        <v>80</v>
      </c>
      <c r="S2430">
        <v>2096</v>
      </c>
      <c r="T2430" s="17">
        <v>9.9949999999999992</v>
      </c>
      <c r="U2430" s="17">
        <v>10.927</v>
      </c>
      <c r="V2430" s="17">
        <v>14.206</v>
      </c>
    </row>
    <row r="2431" spans="17:22" x14ac:dyDescent="0.45">
      <c r="Q2431" s="19">
        <f t="shared" ca="1" si="1808"/>
        <v>14.231</v>
      </c>
      <c r="R2431" t="s">
        <v>80</v>
      </c>
      <c r="S2431">
        <v>2097</v>
      </c>
      <c r="T2431" s="17">
        <v>9.9420000000000002</v>
      </c>
      <c r="U2431" s="17">
        <v>10.887</v>
      </c>
      <c r="V2431" s="17">
        <v>14.231</v>
      </c>
    </row>
    <row r="2432" spans="17:22" x14ac:dyDescent="0.45">
      <c r="Q2432" s="19">
        <f t="shared" ca="1" si="1808"/>
        <v>14.254</v>
      </c>
      <c r="R2432" t="s">
        <v>80</v>
      </c>
      <c r="S2432">
        <v>2098</v>
      </c>
      <c r="T2432" s="17">
        <v>9.8859999999999992</v>
      </c>
      <c r="U2432" s="17">
        <v>10.845000000000001</v>
      </c>
      <c r="V2432" s="17">
        <v>14.254</v>
      </c>
    </row>
    <row r="2433" spans="17:22" x14ac:dyDescent="0.45">
      <c r="Q2433" s="19">
        <f t="shared" ca="1" si="1808"/>
        <v>14.275</v>
      </c>
      <c r="R2433" t="s">
        <v>80</v>
      </c>
      <c r="S2433">
        <v>2099</v>
      </c>
      <c r="T2433" s="17">
        <v>9.8279999999999994</v>
      </c>
      <c r="U2433" s="17">
        <v>10.801</v>
      </c>
      <c r="V2433" s="17">
        <v>14.275</v>
      </c>
    </row>
    <row r="2434" spans="17:22" x14ac:dyDescent="0.45">
      <c r="Q2434" s="19">
        <f t="shared" ca="1" si="1808"/>
        <v>14.294</v>
      </c>
      <c r="R2434" t="s">
        <v>80</v>
      </c>
      <c r="S2434">
        <v>2100</v>
      </c>
      <c r="T2434" s="17">
        <v>9.7680000000000007</v>
      </c>
      <c r="U2434" s="17">
        <v>10.755000000000001</v>
      </c>
      <c r="V2434" s="17">
        <v>14.294</v>
      </c>
    </row>
    <row r="2435" spans="17:22" x14ac:dyDescent="0.45">
      <c r="Q2435" s="19">
        <f t="shared" ca="1" si="1808"/>
        <v>0.61699999999999999</v>
      </c>
      <c r="R2435" t="s">
        <v>81</v>
      </c>
      <c r="S2435">
        <v>2020</v>
      </c>
      <c r="T2435" s="17">
        <v>0.61699999999999999</v>
      </c>
      <c r="U2435" s="17">
        <v>0.61699999999999999</v>
      </c>
      <c r="V2435" s="17">
        <v>0.61699999999999999</v>
      </c>
    </row>
    <row r="2436" spans="17:22" x14ac:dyDescent="0.45">
      <c r="Q2436" s="19">
        <f t="shared" ca="1" si="1808"/>
        <v>0.65600000000000003</v>
      </c>
      <c r="R2436" t="s">
        <v>81</v>
      </c>
      <c r="S2436">
        <v>2021</v>
      </c>
      <c r="T2436" s="17">
        <v>0.65600000000000003</v>
      </c>
      <c r="U2436" s="17">
        <v>0.65600000000000003</v>
      </c>
      <c r="V2436" s="17">
        <v>0.65600000000000003</v>
      </c>
    </row>
    <row r="2437" spans="17:22" x14ac:dyDescent="0.45">
      <c r="Q2437" s="19">
        <f t="shared" ca="1" si="1808"/>
        <v>0.69899999999999995</v>
      </c>
      <c r="R2437" t="s">
        <v>81</v>
      </c>
      <c r="S2437">
        <v>2022</v>
      </c>
      <c r="T2437" s="17">
        <v>0.69899999999999995</v>
      </c>
      <c r="U2437" s="17">
        <v>0.69899999999999995</v>
      </c>
      <c r="V2437" s="17">
        <v>0.69899999999999995</v>
      </c>
    </row>
    <row r="2438" spans="17:22" x14ac:dyDescent="0.45">
      <c r="Q2438" s="19">
        <f t="shared" ca="1" si="1808"/>
        <v>0.74399999999999999</v>
      </c>
      <c r="R2438" t="s">
        <v>81</v>
      </c>
      <c r="S2438">
        <v>2023</v>
      </c>
      <c r="T2438" s="17">
        <v>0.74399999999999999</v>
      </c>
      <c r="U2438" s="17">
        <v>0.74399999999999999</v>
      </c>
      <c r="V2438" s="17">
        <v>0.74399999999999999</v>
      </c>
    </row>
    <row r="2439" spans="17:22" x14ac:dyDescent="0.45">
      <c r="Q2439" s="19">
        <f t="shared" ca="1" si="1808"/>
        <v>0.79400000000000004</v>
      </c>
      <c r="R2439" t="s">
        <v>81</v>
      </c>
      <c r="S2439">
        <v>2024</v>
      </c>
      <c r="T2439" s="17">
        <v>0.79400000000000004</v>
      </c>
      <c r="U2439" s="17">
        <v>0.79400000000000004</v>
      </c>
      <c r="V2439" s="17">
        <v>0.79400000000000004</v>
      </c>
    </row>
    <row r="2440" spans="17:22" x14ac:dyDescent="0.45">
      <c r="Q2440" s="19">
        <f t="shared" ca="1" si="1808"/>
        <v>0.84599999999999997</v>
      </c>
      <c r="R2440" t="s">
        <v>81</v>
      </c>
      <c r="S2440">
        <v>2025</v>
      </c>
      <c r="T2440" s="17">
        <v>0.84599999999999997</v>
      </c>
      <c r="U2440" s="17">
        <v>0.84599999999999997</v>
      </c>
      <c r="V2440" s="17">
        <v>0.84599999999999997</v>
      </c>
    </row>
    <row r="2441" spans="17:22" x14ac:dyDescent="0.45">
      <c r="Q2441" s="19">
        <f t="shared" ca="1" si="1808"/>
        <v>0.90300000000000002</v>
      </c>
      <c r="R2441" t="s">
        <v>81</v>
      </c>
      <c r="S2441">
        <v>2026</v>
      </c>
      <c r="T2441" s="17">
        <v>0.90300000000000002</v>
      </c>
      <c r="U2441" s="17">
        <v>0.90300000000000002</v>
      </c>
      <c r="V2441" s="17">
        <v>0.90300000000000002</v>
      </c>
    </row>
    <row r="2442" spans="17:22" x14ac:dyDescent="0.45">
      <c r="Q2442" s="19">
        <f t="shared" ca="1" si="1808"/>
        <v>0.96299999999999997</v>
      </c>
      <c r="R2442" t="s">
        <v>81</v>
      </c>
      <c r="S2442">
        <v>2027</v>
      </c>
      <c r="T2442" s="17">
        <v>0.94299999999999995</v>
      </c>
      <c r="U2442" s="17">
        <v>0.95499999999999996</v>
      </c>
      <c r="V2442" s="17">
        <v>0.96299999999999997</v>
      </c>
    </row>
    <row r="2443" spans="17:22" x14ac:dyDescent="0.45">
      <c r="Q2443" s="19">
        <f t="shared" ca="1" si="1808"/>
        <v>1.026</v>
      </c>
      <c r="R2443" t="s">
        <v>81</v>
      </c>
      <c r="S2443">
        <v>2028</v>
      </c>
      <c r="T2443" s="17">
        <v>0.98599999999999999</v>
      </c>
      <c r="U2443" s="17">
        <v>1.0109999999999999</v>
      </c>
      <c r="V2443" s="17">
        <v>1.026</v>
      </c>
    </row>
    <row r="2444" spans="17:22" x14ac:dyDescent="0.45">
      <c r="Q2444" s="19">
        <f t="shared" ca="1" si="1808"/>
        <v>1.0940000000000001</v>
      </c>
      <c r="R2444" t="s">
        <v>81</v>
      </c>
      <c r="S2444">
        <v>2029</v>
      </c>
      <c r="T2444" s="17">
        <v>1.03</v>
      </c>
      <c r="U2444" s="17">
        <v>1.0680000000000001</v>
      </c>
      <c r="V2444" s="17">
        <v>1.0940000000000001</v>
      </c>
    </row>
    <row r="2445" spans="17:22" x14ac:dyDescent="0.45">
      <c r="Q2445" s="19">
        <f t="shared" ca="1" si="1808"/>
        <v>1.165</v>
      </c>
      <c r="R2445" t="s">
        <v>81</v>
      </c>
      <c r="S2445">
        <v>2030</v>
      </c>
      <c r="T2445" s="17">
        <v>1.077</v>
      </c>
      <c r="U2445" s="17">
        <v>1.129</v>
      </c>
      <c r="V2445" s="17">
        <v>1.165</v>
      </c>
    </row>
    <row r="2446" spans="17:22" x14ac:dyDescent="0.45">
      <c r="Q2446" s="19">
        <f t="shared" ref="Q2446:Q2509" ca="1" si="1809">OFFSET(S2446,0,MATCH($Q$3,$T$4:$V$4,0))</f>
        <v>1.24</v>
      </c>
      <c r="R2446" t="s">
        <v>81</v>
      </c>
      <c r="S2446">
        <v>2031</v>
      </c>
      <c r="T2446" s="17">
        <v>1.125</v>
      </c>
      <c r="U2446" s="17">
        <v>1.1919999999999999</v>
      </c>
      <c r="V2446" s="17">
        <v>1.24</v>
      </c>
    </row>
    <row r="2447" spans="17:22" x14ac:dyDescent="0.45">
      <c r="Q2447" s="19">
        <f t="shared" ca="1" si="1809"/>
        <v>1.319</v>
      </c>
      <c r="R2447" t="s">
        <v>81</v>
      </c>
      <c r="S2447">
        <v>2032</v>
      </c>
      <c r="T2447" s="17">
        <v>1.175</v>
      </c>
      <c r="U2447" s="17">
        <v>1.258</v>
      </c>
      <c r="V2447" s="17">
        <v>1.319</v>
      </c>
    </row>
    <row r="2448" spans="17:22" x14ac:dyDescent="0.45">
      <c r="Q2448" s="19">
        <f t="shared" ca="1" si="1809"/>
        <v>1.4019999999999999</v>
      </c>
      <c r="R2448" t="s">
        <v>81</v>
      </c>
      <c r="S2448">
        <v>2033</v>
      </c>
      <c r="T2448" s="17">
        <v>1.226</v>
      </c>
      <c r="U2448" s="17">
        <v>1.327</v>
      </c>
      <c r="V2448" s="17">
        <v>1.4019999999999999</v>
      </c>
    </row>
    <row r="2449" spans="17:22" x14ac:dyDescent="0.45">
      <c r="Q2449" s="19">
        <f t="shared" ca="1" si="1809"/>
        <v>1.49</v>
      </c>
      <c r="R2449" t="s">
        <v>81</v>
      </c>
      <c r="S2449">
        <v>2034</v>
      </c>
      <c r="T2449" s="17">
        <v>1.28</v>
      </c>
      <c r="U2449" s="17">
        <v>1.3979999999999999</v>
      </c>
      <c r="V2449" s="17">
        <v>1.49</v>
      </c>
    </row>
    <row r="2450" spans="17:22" x14ac:dyDescent="0.45">
      <c r="Q2450" s="19">
        <f t="shared" ca="1" si="1809"/>
        <v>1.5820000000000001</v>
      </c>
      <c r="R2450" t="s">
        <v>81</v>
      </c>
      <c r="S2450">
        <v>2035</v>
      </c>
      <c r="T2450" s="17">
        <v>1.3360000000000001</v>
      </c>
      <c r="U2450" s="17">
        <v>1.4730000000000001</v>
      </c>
      <c r="V2450" s="17">
        <v>1.5820000000000001</v>
      </c>
    </row>
    <row r="2451" spans="17:22" x14ac:dyDescent="0.45">
      <c r="Q2451" s="19">
        <f t="shared" ca="1" si="1809"/>
        <v>1.679</v>
      </c>
      <c r="R2451" t="s">
        <v>81</v>
      </c>
      <c r="S2451">
        <v>2036</v>
      </c>
      <c r="T2451" s="17">
        <v>1.3939999999999999</v>
      </c>
      <c r="U2451" s="17">
        <v>1.5509999999999999</v>
      </c>
      <c r="V2451" s="17">
        <v>1.679</v>
      </c>
    </row>
    <row r="2452" spans="17:22" x14ac:dyDescent="0.45">
      <c r="Q2452" s="19">
        <f t="shared" ca="1" si="1809"/>
        <v>1.78</v>
      </c>
      <c r="R2452" t="s">
        <v>81</v>
      </c>
      <c r="S2452">
        <v>2037</v>
      </c>
      <c r="T2452" s="17">
        <v>1.454</v>
      </c>
      <c r="U2452" s="17">
        <v>1.6319999999999999</v>
      </c>
      <c r="V2452" s="17">
        <v>1.78</v>
      </c>
    </row>
    <row r="2453" spans="17:22" x14ac:dyDescent="0.45">
      <c r="Q2453" s="19">
        <f t="shared" ca="1" si="1809"/>
        <v>1.887</v>
      </c>
      <c r="R2453" t="s">
        <v>81</v>
      </c>
      <c r="S2453">
        <v>2038</v>
      </c>
      <c r="T2453" s="17">
        <v>1.516</v>
      </c>
      <c r="U2453" s="17">
        <v>1.716</v>
      </c>
      <c r="V2453" s="17">
        <v>1.887</v>
      </c>
    </row>
    <row r="2454" spans="17:22" x14ac:dyDescent="0.45">
      <c r="Q2454" s="19">
        <f t="shared" ca="1" si="1809"/>
        <v>1.9990000000000001</v>
      </c>
      <c r="R2454" t="s">
        <v>81</v>
      </c>
      <c r="S2454">
        <v>2039</v>
      </c>
      <c r="T2454" s="17">
        <v>1.58</v>
      </c>
      <c r="U2454" s="17">
        <v>1.804</v>
      </c>
      <c r="V2454" s="17">
        <v>1.9990000000000001</v>
      </c>
    </row>
    <row r="2455" spans="17:22" x14ac:dyDescent="0.45">
      <c r="Q2455" s="19">
        <f t="shared" ca="1" si="1809"/>
        <v>2.1160000000000001</v>
      </c>
      <c r="R2455" t="s">
        <v>81</v>
      </c>
      <c r="S2455">
        <v>2040</v>
      </c>
      <c r="T2455" s="17">
        <v>1.6459999999999999</v>
      </c>
      <c r="U2455" s="17">
        <v>1.895</v>
      </c>
      <c r="V2455" s="17">
        <v>2.1160000000000001</v>
      </c>
    </row>
    <row r="2456" spans="17:22" x14ac:dyDescent="0.45">
      <c r="Q2456" s="19">
        <f t="shared" ca="1" si="1809"/>
        <v>2.2389999999999999</v>
      </c>
      <c r="R2456" t="s">
        <v>81</v>
      </c>
      <c r="S2456">
        <v>2041</v>
      </c>
      <c r="T2456" s="17">
        <v>1.714</v>
      </c>
      <c r="U2456" s="17">
        <v>1.99</v>
      </c>
      <c r="V2456" s="17">
        <v>2.2389999999999999</v>
      </c>
    </row>
    <row r="2457" spans="17:22" x14ac:dyDescent="0.45">
      <c r="Q2457" s="19">
        <f t="shared" ca="1" si="1809"/>
        <v>2.3679999999999999</v>
      </c>
      <c r="R2457" t="s">
        <v>81</v>
      </c>
      <c r="S2457">
        <v>2042</v>
      </c>
      <c r="T2457" s="17">
        <v>1.784</v>
      </c>
      <c r="U2457" s="17">
        <v>2.0880000000000001</v>
      </c>
      <c r="V2457" s="17">
        <v>2.3679999999999999</v>
      </c>
    </row>
    <row r="2458" spans="17:22" x14ac:dyDescent="0.45">
      <c r="Q2458" s="19">
        <f t="shared" ca="1" si="1809"/>
        <v>2.504</v>
      </c>
      <c r="R2458" t="s">
        <v>81</v>
      </c>
      <c r="S2458">
        <v>2043</v>
      </c>
      <c r="T2458" s="17">
        <v>1.8560000000000001</v>
      </c>
      <c r="U2458" s="17">
        <v>2.19</v>
      </c>
      <c r="V2458" s="17">
        <v>2.504</v>
      </c>
    </row>
    <row r="2459" spans="17:22" x14ac:dyDescent="0.45">
      <c r="Q2459" s="19">
        <f t="shared" ca="1" si="1809"/>
        <v>2.645</v>
      </c>
      <c r="R2459" t="s">
        <v>81</v>
      </c>
      <c r="S2459">
        <v>2044</v>
      </c>
      <c r="T2459" s="17">
        <v>1.931</v>
      </c>
      <c r="U2459" s="17">
        <v>2.2959999999999998</v>
      </c>
      <c r="V2459" s="17">
        <v>2.645</v>
      </c>
    </row>
    <row r="2460" spans="17:22" x14ac:dyDescent="0.45">
      <c r="Q2460" s="19">
        <f t="shared" ca="1" si="1809"/>
        <v>2.7930000000000001</v>
      </c>
      <c r="R2460" t="s">
        <v>81</v>
      </c>
      <c r="S2460">
        <v>2045</v>
      </c>
      <c r="T2460" s="17">
        <v>2.0070000000000001</v>
      </c>
      <c r="U2460" s="17">
        <v>2.4049999999999998</v>
      </c>
      <c r="V2460" s="17">
        <v>2.7930000000000001</v>
      </c>
    </row>
    <row r="2461" spans="17:22" x14ac:dyDescent="0.45">
      <c r="Q2461" s="19">
        <f t="shared" ca="1" si="1809"/>
        <v>2.948</v>
      </c>
      <c r="R2461" t="s">
        <v>81</v>
      </c>
      <c r="S2461">
        <v>2046</v>
      </c>
      <c r="T2461" s="17">
        <v>2.085</v>
      </c>
      <c r="U2461" s="17">
        <v>2.5190000000000001</v>
      </c>
      <c r="V2461" s="17">
        <v>2.948</v>
      </c>
    </row>
    <row r="2462" spans="17:22" x14ac:dyDescent="0.45">
      <c r="Q2462" s="19">
        <f t="shared" ca="1" si="1809"/>
        <v>3.1110000000000002</v>
      </c>
      <c r="R2462" t="s">
        <v>81</v>
      </c>
      <c r="S2462">
        <v>2047</v>
      </c>
      <c r="T2462" s="17">
        <v>2.1659999999999999</v>
      </c>
      <c r="U2462" s="17">
        <v>2.637</v>
      </c>
      <c r="V2462" s="17">
        <v>3.1110000000000002</v>
      </c>
    </row>
    <row r="2463" spans="17:22" x14ac:dyDescent="0.45">
      <c r="Q2463" s="19">
        <f t="shared" ca="1" si="1809"/>
        <v>3.28</v>
      </c>
      <c r="R2463" t="s">
        <v>81</v>
      </c>
      <c r="S2463">
        <v>2048</v>
      </c>
      <c r="T2463" s="17">
        <v>2.2480000000000002</v>
      </c>
      <c r="U2463" s="17">
        <v>2.7589999999999999</v>
      </c>
      <c r="V2463" s="17">
        <v>3.28</v>
      </c>
    </row>
    <row r="2464" spans="17:22" x14ac:dyDescent="0.45">
      <c r="Q2464" s="19">
        <f t="shared" ca="1" si="1809"/>
        <v>3.4580000000000002</v>
      </c>
      <c r="R2464" t="s">
        <v>81</v>
      </c>
      <c r="S2464">
        <v>2049</v>
      </c>
      <c r="T2464" s="17">
        <v>2.3319999999999999</v>
      </c>
      <c r="U2464" s="17">
        <v>2.8860000000000001</v>
      </c>
      <c r="V2464" s="17">
        <v>3.4580000000000002</v>
      </c>
    </row>
    <row r="2465" spans="17:22" x14ac:dyDescent="0.45">
      <c r="Q2465" s="19">
        <f t="shared" ca="1" si="1809"/>
        <v>3.6429999999999998</v>
      </c>
      <c r="R2465" t="s">
        <v>81</v>
      </c>
      <c r="S2465">
        <v>2050</v>
      </c>
      <c r="T2465" s="17">
        <v>2.4169999999999998</v>
      </c>
      <c r="U2465" s="17">
        <v>3.016</v>
      </c>
      <c r="V2465" s="17">
        <v>3.6429999999999998</v>
      </c>
    </row>
    <row r="2466" spans="17:22" x14ac:dyDescent="0.45">
      <c r="Q2466" s="19">
        <f t="shared" ca="1" si="1809"/>
        <v>3.8370000000000002</v>
      </c>
      <c r="R2466" t="s">
        <v>81</v>
      </c>
      <c r="S2466">
        <v>2051</v>
      </c>
      <c r="T2466" s="17">
        <v>2.5049999999999999</v>
      </c>
      <c r="U2466" s="17">
        <v>3.1520000000000001</v>
      </c>
      <c r="V2466" s="17">
        <v>3.8370000000000002</v>
      </c>
    </row>
    <row r="2467" spans="17:22" x14ac:dyDescent="0.45">
      <c r="Q2467" s="19">
        <f t="shared" ca="1" si="1809"/>
        <v>4.0380000000000003</v>
      </c>
      <c r="R2467" t="s">
        <v>81</v>
      </c>
      <c r="S2467">
        <v>2052</v>
      </c>
      <c r="T2467" s="17">
        <v>2.5939999999999999</v>
      </c>
      <c r="U2467" s="17">
        <v>3.2909999999999999</v>
      </c>
      <c r="V2467" s="17">
        <v>4.0380000000000003</v>
      </c>
    </row>
    <row r="2468" spans="17:22" x14ac:dyDescent="0.45">
      <c r="Q2468" s="19">
        <f t="shared" ca="1" si="1809"/>
        <v>4.2489999999999997</v>
      </c>
      <c r="R2468" t="s">
        <v>81</v>
      </c>
      <c r="S2468">
        <v>2053</v>
      </c>
      <c r="T2468" s="17">
        <v>2.6859999999999999</v>
      </c>
      <c r="U2468" s="17">
        <v>3.4359999999999999</v>
      </c>
      <c r="V2468" s="17">
        <v>4.2489999999999997</v>
      </c>
    </row>
    <row r="2469" spans="17:22" x14ac:dyDescent="0.45">
      <c r="Q2469" s="19">
        <f t="shared" ca="1" si="1809"/>
        <v>4.468</v>
      </c>
      <c r="R2469" t="s">
        <v>81</v>
      </c>
      <c r="S2469">
        <v>2054</v>
      </c>
      <c r="T2469" s="17">
        <v>2.778</v>
      </c>
      <c r="U2469" s="17">
        <v>3.5840000000000001</v>
      </c>
      <c r="V2469" s="17">
        <v>4.468</v>
      </c>
    </row>
    <row r="2470" spans="17:22" x14ac:dyDescent="0.45">
      <c r="Q2470" s="19">
        <f t="shared" ca="1" si="1809"/>
        <v>4.6959999999999997</v>
      </c>
      <c r="R2470" t="s">
        <v>81</v>
      </c>
      <c r="S2470">
        <v>2055</v>
      </c>
      <c r="T2470" s="17">
        <v>2.8730000000000002</v>
      </c>
      <c r="U2470" s="17">
        <v>3.738</v>
      </c>
      <c r="V2470" s="17">
        <v>4.6959999999999997</v>
      </c>
    </row>
    <row r="2471" spans="17:22" x14ac:dyDescent="0.45">
      <c r="Q2471" s="19">
        <f t="shared" ca="1" si="1809"/>
        <v>4.9329999999999998</v>
      </c>
      <c r="R2471" t="s">
        <v>81</v>
      </c>
      <c r="S2471">
        <v>2056</v>
      </c>
      <c r="T2471" s="17">
        <v>2.9689999999999999</v>
      </c>
      <c r="U2471" s="17">
        <v>3.895</v>
      </c>
      <c r="V2471" s="17">
        <v>4.9329999999999998</v>
      </c>
    </row>
    <row r="2472" spans="17:22" x14ac:dyDescent="0.45">
      <c r="Q2472" s="19">
        <f t="shared" ca="1" si="1809"/>
        <v>5.18</v>
      </c>
      <c r="R2472" t="s">
        <v>81</v>
      </c>
      <c r="S2472">
        <v>2057</v>
      </c>
      <c r="T2472" s="17">
        <v>3.0670000000000002</v>
      </c>
      <c r="U2472" s="17">
        <v>4.0579999999999998</v>
      </c>
      <c r="V2472" s="17">
        <v>5.18</v>
      </c>
    </row>
    <row r="2473" spans="17:22" x14ac:dyDescent="0.45">
      <c r="Q2473" s="19">
        <f t="shared" ca="1" si="1809"/>
        <v>5.4349999999999996</v>
      </c>
      <c r="R2473" t="s">
        <v>81</v>
      </c>
      <c r="S2473">
        <v>2058</v>
      </c>
      <c r="T2473" s="17">
        <v>3.1669999999999998</v>
      </c>
      <c r="U2473" s="17">
        <v>4.2249999999999996</v>
      </c>
      <c r="V2473" s="17">
        <v>5.4349999999999996</v>
      </c>
    </row>
    <row r="2474" spans="17:22" x14ac:dyDescent="0.45">
      <c r="Q2474" s="19">
        <f t="shared" ca="1" si="1809"/>
        <v>5.7009999999999996</v>
      </c>
      <c r="R2474" t="s">
        <v>81</v>
      </c>
      <c r="S2474">
        <v>2059</v>
      </c>
      <c r="T2474" s="17">
        <v>3.2679999999999998</v>
      </c>
      <c r="U2474" s="17">
        <v>4.3959999999999999</v>
      </c>
      <c r="V2474" s="17">
        <v>5.7009999999999996</v>
      </c>
    </row>
    <row r="2475" spans="17:22" x14ac:dyDescent="0.45">
      <c r="Q2475" s="19">
        <f t="shared" ca="1" si="1809"/>
        <v>5.9749999999999996</v>
      </c>
      <c r="R2475" t="s">
        <v>81</v>
      </c>
      <c r="S2475">
        <v>2060</v>
      </c>
      <c r="T2475" s="17">
        <v>3.371</v>
      </c>
      <c r="U2475" s="17">
        <v>4.5709999999999997</v>
      </c>
      <c r="V2475" s="17">
        <v>5.9749999999999996</v>
      </c>
    </row>
    <row r="2476" spans="17:22" x14ac:dyDescent="0.45">
      <c r="Q2476" s="19">
        <f t="shared" ca="1" si="1809"/>
        <v>6.2590000000000003</v>
      </c>
      <c r="R2476" t="s">
        <v>81</v>
      </c>
      <c r="S2476">
        <v>2061</v>
      </c>
      <c r="T2476" s="17">
        <v>3.4750000000000001</v>
      </c>
      <c r="U2476" s="17">
        <v>4.7510000000000003</v>
      </c>
      <c r="V2476" s="17">
        <v>6.2590000000000003</v>
      </c>
    </row>
    <row r="2477" spans="17:22" x14ac:dyDescent="0.45">
      <c r="Q2477" s="19">
        <f t="shared" ca="1" si="1809"/>
        <v>6.5529999999999999</v>
      </c>
      <c r="R2477" t="s">
        <v>81</v>
      </c>
      <c r="S2477">
        <v>2062</v>
      </c>
      <c r="T2477" s="17">
        <v>3.58</v>
      </c>
      <c r="U2477" s="17">
        <v>4.9349999999999996</v>
      </c>
      <c r="V2477" s="17">
        <v>6.5529999999999999</v>
      </c>
    </row>
    <row r="2478" spans="17:22" x14ac:dyDescent="0.45">
      <c r="Q2478" s="19">
        <f t="shared" ca="1" si="1809"/>
        <v>6.8570000000000002</v>
      </c>
      <c r="R2478" t="s">
        <v>81</v>
      </c>
      <c r="S2478">
        <v>2063</v>
      </c>
      <c r="T2478" s="17">
        <v>3.6859999999999999</v>
      </c>
      <c r="U2478" s="17">
        <v>5.1219999999999999</v>
      </c>
      <c r="V2478" s="17">
        <v>6.8570000000000002</v>
      </c>
    </row>
    <row r="2479" spans="17:22" x14ac:dyDescent="0.45">
      <c r="Q2479" s="19">
        <f t="shared" ca="1" si="1809"/>
        <v>7.17</v>
      </c>
      <c r="R2479" t="s">
        <v>81</v>
      </c>
      <c r="S2479">
        <v>2064</v>
      </c>
      <c r="T2479" s="17">
        <v>3.7930000000000001</v>
      </c>
      <c r="U2479" s="17">
        <v>5.3140000000000001</v>
      </c>
      <c r="V2479" s="17">
        <v>7.17</v>
      </c>
    </row>
    <row r="2480" spans="17:22" x14ac:dyDescent="0.45">
      <c r="Q2480" s="19">
        <f t="shared" ca="1" si="1809"/>
        <v>7.4930000000000003</v>
      </c>
      <c r="R2480" t="s">
        <v>81</v>
      </c>
      <c r="S2480">
        <v>2065</v>
      </c>
      <c r="T2480" s="17">
        <v>3.9009999999999998</v>
      </c>
      <c r="U2480" s="17">
        <v>5.5090000000000003</v>
      </c>
      <c r="V2480" s="17">
        <v>7.4930000000000003</v>
      </c>
    </row>
    <row r="2481" spans="17:22" x14ac:dyDescent="0.45">
      <c r="Q2481" s="19">
        <f t="shared" ca="1" si="1809"/>
        <v>7.8250000000000002</v>
      </c>
      <c r="R2481" t="s">
        <v>81</v>
      </c>
      <c r="S2481">
        <v>2066</v>
      </c>
      <c r="T2481" s="17">
        <v>4.008</v>
      </c>
      <c r="U2481" s="17">
        <v>5.7069999999999999</v>
      </c>
      <c r="V2481" s="17">
        <v>7.8250000000000002</v>
      </c>
    </row>
    <row r="2482" spans="17:22" x14ac:dyDescent="0.45">
      <c r="Q2482" s="19">
        <f t="shared" ca="1" si="1809"/>
        <v>8.1679999999999993</v>
      </c>
      <c r="R2482" t="s">
        <v>81</v>
      </c>
      <c r="S2482">
        <v>2067</v>
      </c>
      <c r="T2482" s="17">
        <v>4.1159999999999997</v>
      </c>
      <c r="U2482" s="17">
        <v>5.9089999999999998</v>
      </c>
      <c r="V2482" s="17">
        <v>8.1679999999999993</v>
      </c>
    </row>
    <row r="2483" spans="17:22" x14ac:dyDescent="0.45">
      <c r="Q2483" s="19">
        <f t="shared" ca="1" si="1809"/>
        <v>8.52</v>
      </c>
      <c r="R2483" t="s">
        <v>81</v>
      </c>
      <c r="S2483">
        <v>2068</v>
      </c>
      <c r="T2483" s="17">
        <v>4.2229999999999999</v>
      </c>
      <c r="U2483" s="17">
        <v>6.1130000000000004</v>
      </c>
      <c r="V2483" s="17">
        <v>8.52</v>
      </c>
    </row>
    <row r="2484" spans="17:22" x14ac:dyDescent="0.45">
      <c r="Q2484" s="19">
        <f t="shared" ca="1" si="1809"/>
        <v>8.8810000000000002</v>
      </c>
      <c r="R2484" t="s">
        <v>81</v>
      </c>
      <c r="S2484">
        <v>2069</v>
      </c>
      <c r="T2484" s="17">
        <v>4.33</v>
      </c>
      <c r="U2484" s="17">
        <v>6.3209999999999997</v>
      </c>
      <c r="V2484" s="17">
        <v>8.8810000000000002</v>
      </c>
    </row>
    <row r="2485" spans="17:22" x14ac:dyDescent="0.45">
      <c r="Q2485" s="19">
        <f t="shared" ca="1" si="1809"/>
        <v>9.2530000000000001</v>
      </c>
      <c r="R2485" t="s">
        <v>81</v>
      </c>
      <c r="S2485">
        <v>2070</v>
      </c>
      <c r="T2485" s="17">
        <v>4.4359999999999999</v>
      </c>
      <c r="U2485" s="17">
        <v>6.5309999999999997</v>
      </c>
      <c r="V2485" s="17">
        <v>9.2530000000000001</v>
      </c>
    </row>
    <row r="2486" spans="17:22" x14ac:dyDescent="0.45">
      <c r="Q2486" s="19">
        <f t="shared" ca="1" si="1809"/>
        <v>9.6340000000000003</v>
      </c>
      <c r="R2486" t="s">
        <v>81</v>
      </c>
      <c r="S2486">
        <v>2071</v>
      </c>
      <c r="T2486" s="17">
        <v>4.5410000000000004</v>
      </c>
      <c r="U2486" s="17">
        <v>6.7430000000000003</v>
      </c>
      <c r="V2486" s="17">
        <v>9.6340000000000003</v>
      </c>
    </row>
    <row r="2487" spans="17:22" x14ac:dyDescent="0.45">
      <c r="Q2487" s="19">
        <f t="shared" ca="1" si="1809"/>
        <v>10.023999999999999</v>
      </c>
      <c r="R2487" t="s">
        <v>81</v>
      </c>
      <c r="S2487">
        <v>2072</v>
      </c>
      <c r="T2487" s="17">
        <v>4.6440000000000001</v>
      </c>
      <c r="U2487" s="17">
        <v>6.9569999999999999</v>
      </c>
      <c r="V2487" s="17">
        <v>10.023999999999999</v>
      </c>
    </row>
    <row r="2488" spans="17:22" x14ac:dyDescent="0.45">
      <c r="Q2488" s="19">
        <f t="shared" ca="1" si="1809"/>
        <v>10.423999999999999</v>
      </c>
      <c r="R2488" t="s">
        <v>81</v>
      </c>
      <c r="S2488">
        <v>2073</v>
      </c>
      <c r="T2488" s="17">
        <v>4.7460000000000004</v>
      </c>
      <c r="U2488" s="17">
        <v>7.173</v>
      </c>
      <c r="V2488" s="17">
        <v>10.423999999999999</v>
      </c>
    </row>
    <row r="2489" spans="17:22" x14ac:dyDescent="0.45">
      <c r="Q2489" s="19">
        <f t="shared" ca="1" si="1809"/>
        <v>10.833</v>
      </c>
      <c r="R2489" t="s">
        <v>81</v>
      </c>
      <c r="S2489">
        <v>2074</v>
      </c>
      <c r="T2489" s="17">
        <v>4.8460000000000001</v>
      </c>
      <c r="U2489" s="17">
        <v>7.391</v>
      </c>
      <c r="V2489" s="17">
        <v>10.833</v>
      </c>
    </row>
    <row r="2490" spans="17:22" x14ac:dyDescent="0.45">
      <c r="Q2490" s="19">
        <f t="shared" ca="1" si="1809"/>
        <v>11.250999999999999</v>
      </c>
      <c r="R2490" t="s">
        <v>81</v>
      </c>
      <c r="S2490">
        <v>2075</v>
      </c>
      <c r="T2490" s="17">
        <v>4.944</v>
      </c>
      <c r="U2490" s="17">
        <v>7.61</v>
      </c>
      <c r="V2490" s="17">
        <v>11.250999999999999</v>
      </c>
    </row>
    <row r="2491" spans="17:22" x14ac:dyDescent="0.45">
      <c r="Q2491" s="19">
        <f t="shared" ca="1" si="1809"/>
        <v>11.678000000000001</v>
      </c>
      <c r="R2491" t="s">
        <v>81</v>
      </c>
      <c r="S2491">
        <v>2076</v>
      </c>
      <c r="T2491" s="17">
        <v>5.04</v>
      </c>
      <c r="U2491" s="17">
        <v>7.8289999999999997</v>
      </c>
      <c r="V2491" s="17">
        <v>11.678000000000001</v>
      </c>
    </row>
    <row r="2492" spans="17:22" x14ac:dyDescent="0.45">
      <c r="Q2492" s="19">
        <f t="shared" ca="1" si="1809"/>
        <v>12.114000000000001</v>
      </c>
      <c r="R2492" t="s">
        <v>81</v>
      </c>
      <c r="S2492">
        <v>2077</v>
      </c>
      <c r="T2492" s="17">
        <v>5.133</v>
      </c>
      <c r="U2492" s="17">
        <v>8.0500000000000007</v>
      </c>
      <c r="V2492" s="17">
        <v>12.114000000000001</v>
      </c>
    </row>
    <row r="2493" spans="17:22" x14ac:dyDescent="0.45">
      <c r="Q2493" s="19">
        <f t="shared" ca="1" si="1809"/>
        <v>12.558</v>
      </c>
      <c r="R2493" t="s">
        <v>81</v>
      </c>
      <c r="S2493">
        <v>2078</v>
      </c>
      <c r="T2493" s="17">
        <v>5.2229999999999999</v>
      </c>
      <c r="U2493" s="17">
        <v>8.27</v>
      </c>
      <c r="V2493" s="17">
        <v>12.558</v>
      </c>
    </row>
    <row r="2494" spans="17:22" x14ac:dyDescent="0.45">
      <c r="Q2494" s="19">
        <f t="shared" ca="1" si="1809"/>
        <v>13.01</v>
      </c>
      <c r="R2494" t="s">
        <v>81</v>
      </c>
      <c r="S2494">
        <v>2079</v>
      </c>
      <c r="T2494" s="17">
        <v>5.31</v>
      </c>
      <c r="U2494" s="17">
        <v>8.4909999999999997</v>
      </c>
      <c r="V2494" s="17">
        <v>13.01</v>
      </c>
    </row>
    <row r="2495" spans="17:22" x14ac:dyDescent="0.45">
      <c r="Q2495" s="19">
        <f t="shared" ca="1" si="1809"/>
        <v>13.471</v>
      </c>
      <c r="R2495" t="s">
        <v>81</v>
      </c>
      <c r="S2495">
        <v>2080</v>
      </c>
      <c r="T2495" s="17">
        <v>5.3949999999999996</v>
      </c>
      <c r="U2495" s="17">
        <v>8.7110000000000003</v>
      </c>
      <c r="V2495" s="17">
        <v>13.471</v>
      </c>
    </row>
    <row r="2496" spans="17:22" x14ac:dyDescent="0.45">
      <c r="Q2496" s="19">
        <f t="shared" ca="1" si="1809"/>
        <v>13.938000000000001</v>
      </c>
      <c r="R2496" t="s">
        <v>81</v>
      </c>
      <c r="S2496">
        <v>2081</v>
      </c>
      <c r="T2496" s="17">
        <v>5.4749999999999996</v>
      </c>
      <c r="U2496" s="17">
        <v>8.93</v>
      </c>
      <c r="V2496" s="17">
        <v>13.938000000000001</v>
      </c>
    </row>
    <row r="2497" spans="17:22" x14ac:dyDescent="0.45">
      <c r="Q2497" s="19">
        <f t="shared" ca="1" si="1809"/>
        <v>14.413</v>
      </c>
      <c r="R2497" t="s">
        <v>81</v>
      </c>
      <c r="S2497">
        <v>2082</v>
      </c>
      <c r="T2497" s="17">
        <v>5.5529999999999999</v>
      </c>
      <c r="U2497" s="17">
        <v>9.1489999999999991</v>
      </c>
      <c r="V2497" s="17">
        <v>14.413</v>
      </c>
    </row>
    <row r="2498" spans="17:22" x14ac:dyDescent="0.45">
      <c r="Q2498" s="19">
        <f t="shared" ca="1" si="1809"/>
        <v>14.894</v>
      </c>
      <c r="R2498" t="s">
        <v>81</v>
      </c>
      <c r="S2498">
        <v>2083</v>
      </c>
      <c r="T2498" s="17">
        <v>5.6260000000000003</v>
      </c>
      <c r="U2498" s="17">
        <v>9.3659999999999997</v>
      </c>
      <c r="V2498" s="17">
        <v>14.894</v>
      </c>
    </row>
    <row r="2499" spans="17:22" x14ac:dyDescent="0.45">
      <c r="Q2499" s="19">
        <f t="shared" ca="1" si="1809"/>
        <v>15.382</v>
      </c>
      <c r="R2499" t="s">
        <v>81</v>
      </c>
      <c r="S2499">
        <v>2084</v>
      </c>
      <c r="T2499" s="17">
        <v>5.6959999999999997</v>
      </c>
      <c r="U2499" s="17">
        <v>9.5809999999999995</v>
      </c>
      <c r="V2499" s="17">
        <v>15.382</v>
      </c>
    </row>
    <row r="2500" spans="17:22" x14ac:dyDescent="0.45">
      <c r="Q2500" s="19">
        <f t="shared" ca="1" si="1809"/>
        <v>15.875</v>
      </c>
      <c r="R2500" t="s">
        <v>81</v>
      </c>
      <c r="S2500">
        <v>2085</v>
      </c>
      <c r="T2500" s="17">
        <v>5.7610000000000001</v>
      </c>
      <c r="U2500" s="17">
        <v>9.7949999999999999</v>
      </c>
      <c r="V2500" s="17">
        <v>15.875</v>
      </c>
    </row>
    <row r="2501" spans="17:22" x14ac:dyDescent="0.45">
      <c r="Q2501" s="19">
        <f t="shared" ca="1" si="1809"/>
        <v>16.373999999999999</v>
      </c>
      <c r="R2501" t="s">
        <v>81</v>
      </c>
      <c r="S2501">
        <v>2086</v>
      </c>
      <c r="T2501" s="17">
        <v>5.8209999999999997</v>
      </c>
      <c r="U2501" s="17">
        <v>10.006</v>
      </c>
      <c r="V2501" s="17">
        <v>16.373999999999999</v>
      </c>
    </row>
    <row r="2502" spans="17:22" x14ac:dyDescent="0.45">
      <c r="Q2502" s="19">
        <f t="shared" ca="1" si="1809"/>
        <v>16.876999999999999</v>
      </c>
      <c r="R2502" t="s">
        <v>81</v>
      </c>
      <c r="S2502">
        <v>2087</v>
      </c>
      <c r="T2502" s="17">
        <v>5.8780000000000001</v>
      </c>
      <c r="U2502" s="17">
        <v>10.215</v>
      </c>
      <c r="V2502" s="17">
        <v>16.876999999999999</v>
      </c>
    </row>
    <row r="2503" spans="17:22" x14ac:dyDescent="0.45">
      <c r="Q2503" s="19">
        <f t="shared" ca="1" si="1809"/>
        <v>17.385000000000002</v>
      </c>
      <c r="R2503" t="s">
        <v>81</v>
      </c>
      <c r="S2503">
        <v>2088</v>
      </c>
      <c r="T2503" s="17">
        <v>5.9290000000000003</v>
      </c>
      <c r="U2503" s="17">
        <v>10.420999999999999</v>
      </c>
      <c r="V2503" s="17">
        <v>17.385000000000002</v>
      </c>
    </row>
    <row r="2504" spans="17:22" x14ac:dyDescent="0.45">
      <c r="Q2504" s="19">
        <f t="shared" ca="1" si="1809"/>
        <v>17.896000000000001</v>
      </c>
      <c r="R2504" t="s">
        <v>81</v>
      </c>
      <c r="S2504">
        <v>2089</v>
      </c>
      <c r="T2504" s="17">
        <v>5.9770000000000003</v>
      </c>
      <c r="U2504" s="17">
        <v>10.624000000000001</v>
      </c>
      <c r="V2504" s="17">
        <v>17.896000000000001</v>
      </c>
    </row>
    <row r="2505" spans="17:22" x14ac:dyDescent="0.45">
      <c r="Q2505" s="19">
        <f t="shared" ca="1" si="1809"/>
        <v>18.411000000000001</v>
      </c>
      <c r="R2505" t="s">
        <v>81</v>
      </c>
      <c r="S2505">
        <v>2090</v>
      </c>
      <c r="T2505" s="17">
        <v>6.02</v>
      </c>
      <c r="U2505" s="17">
        <v>10.823</v>
      </c>
      <c r="V2505" s="17">
        <v>18.411000000000001</v>
      </c>
    </row>
    <row r="2506" spans="17:22" x14ac:dyDescent="0.45">
      <c r="Q2506" s="19">
        <f t="shared" ca="1" si="1809"/>
        <v>18.928000000000001</v>
      </c>
      <c r="R2506" t="s">
        <v>81</v>
      </c>
      <c r="S2506">
        <v>2091</v>
      </c>
      <c r="T2506" s="17">
        <v>6.0590000000000002</v>
      </c>
      <c r="U2506" s="17">
        <v>11.018000000000001</v>
      </c>
      <c r="V2506" s="17">
        <v>18.928000000000001</v>
      </c>
    </row>
    <row r="2507" spans="17:22" x14ac:dyDescent="0.45">
      <c r="Q2507" s="19">
        <f t="shared" ca="1" si="1809"/>
        <v>19.446999999999999</v>
      </c>
      <c r="R2507" t="s">
        <v>81</v>
      </c>
      <c r="S2507">
        <v>2092</v>
      </c>
      <c r="T2507" s="17">
        <v>6.093</v>
      </c>
      <c r="U2507" s="17">
        <v>11.209</v>
      </c>
      <c r="V2507" s="17">
        <v>19.446999999999999</v>
      </c>
    </row>
    <row r="2508" spans="17:22" x14ac:dyDescent="0.45">
      <c r="Q2508" s="19">
        <f t="shared" ca="1" si="1809"/>
        <v>19.968</v>
      </c>
      <c r="R2508" t="s">
        <v>81</v>
      </c>
      <c r="S2508">
        <v>2093</v>
      </c>
      <c r="T2508" s="17">
        <v>6.1239999999999997</v>
      </c>
      <c r="U2508" s="17">
        <v>11.395</v>
      </c>
      <c r="V2508" s="17">
        <v>19.968</v>
      </c>
    </row>
    <row r="2509" spans="17:22" x14ac:dyDescent="0.45">
      <c r="Q2509" s="19">
        <f t="shared" ca="1" si="1809"/>
        <v>20.49</v>
      </c>
      <c r="R2509" t="s">
        <v>81</v>
      </c>
      <c r="S2509">
        <v>2094</v>
      </c>
      <c r="T2509" s="17">
        <v>6.1509999999999998</v>
      </c>
      <c r="U2509" s="17">
        <v>11.577</v>
      </c>
      <c r="V2509" s="17">
        <v>20.49</v>
      </c>
    </row>
    <row r="2510" spans="17:22" x14ac:dyDescent="0.45">
      <c r="Q2510" s="19">
        <f t="shared" ref="Q2510:Q2573" ca="1" si="1810">OFFSET(S2510,0,MATCH($Q$3,$T$4:$V$4,0))</f>
        <v>21.012</v>
      </c>
      <c r="R2510" t="s">
        <v>81</v>
      </c>
      <c r="S2510">
        <v>2095</v>
      </c>
      <c r="T2510" s="17">
        <v>6.1740000000000004</v>
      </c>
      <c r="U2510" s="17">
        <v>11.754</v>
      </c>
      <c r="V2510" s="17">
        <v>21.012</v>
      </c>
    </row>
    <row r="2511" spans="17:22" x14ac:dyDescent="0.45">
      <c r="Q2511" s="19">
        <f t="shared" ca="1" si="1810"/>
        <v>21.533000000000001</v>
      </c>
      <c r="R2511" t="s">
        <v>81</v>
      </c>
      <c r="S2511">
        <v>2096</v>
      </c>
      <c r="T2511" s="17">
        <v>6.194</v>
      </c>
      <c r="U2511" s="17">
        <v>11.926</v>
      </c>
      <c r="V2511" s="17">
        <v>21.533000000000001</v>
      </c>
    </row>
    <row r="2512" spans="17:22" x14ac:dyDescent="0.45">
      <c r="Q2512" s="19">
        <f t="shared" ca="1" si="1810"/>
        <v>22.053999999999998</v>
      </c>
      <c r="R2512" t="s">
        <v>81</v>
      </c>
      <c r="S2512">
        <v>2097</v>
      </c>
      <c r="T2512" s="17">
        <v>6.2110000000000003</v>
      </c>
      <c r="U2512" s="17">
        <v>12.093</v>
      </c>
      <c r="V2512" s="17">
        <v>22.053999999999998</v>
      </c>
    </row>
    <row r="2513" spans="17:22" x14ac:dyDescent="0.45">
      <c r="Q2513" s="19">
        <f t="shared" ca="1" si="1810"/>
        <v>22.573</v>
      </c>
      <c r="R2513" t="s">
        <v>81</v>
      </c>
      <c r="S2513">
        <v>2098</v>
      </c>
      <c r="T2513" s="17">
        <v>6.2249999999999996</v>
      </c>
      <c r="U2513" s="17">
        <v>12.255000000000001</v>
      </c>
      <c r="V2513" s="17">
        <v>22.573</v>
      </c>
    </row>
    <row r="2514" spans="17:22" x14ac:dyDescent="0.45">
      <c r="Q2514" s="19">
        <f t="shared" ca="1" si="1810"/>
        <v>23.09</v>
      </c>
      <c r="R2514" t="s">
        <v>81</v>
      </c>
      <c r="S2514">
        <v>2099</v>
      </c>
      <c r="T2514" s="17">
        <v>6.2359999999999998</v>
      </c>
      <c r="U2514" s="17">
        <v>12.411</v>
      </c>
      <c r="V2514" s="17">
        <v>23.09</v>
      </c>
    </row>
    <row r="2515" spans="17:22" x14ac:dyDescent="0.45">
      <c r="Q2515" s="19">
        <f t="shared" ca="1" si="1810"/>
        <v>23.603999999999999</v>
      </c>
      <c r="R2515" t="s">
        <v>81</v>
      </c>
      <c r="S2515">
        <v>2100</v>
      </c>
      <c r="T2515" s="17">
        <v>6.2439999999999998</v>
      </c>
      <c r="U2515" s="17">
        <v>12.561</v>
      </c>
      <c r="V2515" s="17">
        <v>23.603999999999999</v>
      </c>
    </row>
    <row r="2516" spans="17:22" x14ac:dyDescent="0.45">
      <c r="Q2516" s="19">
        <f t="shared" ca="1" si="1810"/>
        <v>621.44500000000005</v>
      </c>
      <c r="R2516" t="s">
        <v>82</v>
      </c>
      <c r="S2516">
        <v>2020</v>
      </c>
      <c r="T2516" s="17">
        <v>621.44500000000005</v>
      </c>
      <c r="U2516" s="17">
        <v>621.44500000000005</v>
      </c>
      <c r="V2516" s="17">
        <v>621.44500000000005</v>
      </c>
    </row>
    <row r="2517" spans="17:22" x14ac:dyDescent="0.45">
      <c r="Q2517" s="19">
        <f t="shared" ca="1" si="1810"/>
        <v>626.62400000000002</v>
      </c>
      <c r="R2517" t="s">
        <v>82</v>
      </c>
      <c r="S2517">
        <v>2021</v>
      </c>
      <c r="T2517" s="17">
        <v>626.62400000000002</v>
      </c>
      <c r="U2517" s="17">
        <v>626.62400000000002</v>
      </c>
      <c r="V2517" s="17">
        <v>626.62400000000002</v>
      </c>
    </row>
    <row r="2518" spans="17:22" x14ac:dyDescent="0.45">
      <c r="Q2518" s="19">
        <f t="shared" ca="1" si="1810"/>
        <v>631.75699999999995</v>
      </c>
      <c r="R2518" t="s">
        <v>82</v>
      </c>
      <c r="S2518">
        <v>2022</v>
      </c>
      <c r="T2518" s="17">
        <v>631.75699999999995</v>
      </c>
      <c r="U2518" s="17">
        <v>631.75699999999995</v>
      </c>
      <c r="V2518" s="17">
        <v>631.75699999999995</v>
      </c>
    </row>
    <row r="2519" spans="17:22" x14ac:dyDescent="0.45">
      <c r="Q2519" s="19">
        <f t="shared" ca="1" si="1810"/>
        <v>636.84100000000001</v>
      </c>
      <c r="R2519" t="s">
        <v>82</v>
      </c>
      <c r="S2519">
        <v>2023</v>
      </c>
      <c r="T2519" s="17">
        <v>636.84100000000001</v>
      </c>
      <c r="U2519" s="17">
        <v>636.84100000000001</v>
      </c>
      <c r="V2519" s="17">
        <v>636.84100000000001</v>
      </c>
    </row>
    <row r="2520" spans="17:22" x14ac:dyDescent="0.45">
      <c r="Q2520" s="19">
        <f t="shared" ca="1" si="1810"/>
        <v>641.86</v>
      </c>
      <c r="R2520" t="s">
        <v>82</v>
      </c>
      <c r="S2520">
        <v>2024</v>
      </c>
      <c r="T2520" s="17">
        <v>641.86</v>
      </c>
      <c r="U2520" s="17">
        <v>641.86</v>
      </c>
      <c r="V2520" s="17">
        <v>641.86</v>
      </c>
    </row>
    <row r="2521" spans="17:22" x14ac:dyDescent="0.45">
      <c r="Q2521" s="19">
        <f t="shared" ca="1" si="1810"/>
        <v>646.86199999999997</v>
      </c>
      <c r="R2521" t="s">
        <v>82</v>
      </c>
      <c r="S2521">
        <v>2025</v>
      </c>
      <c r="T2521" s="17">
        <v>646.86199999999997</v>
      </c>
      <c r="U2521" s="17">
        <v>646.86199999999997</v>
      </c>
      <c r="V2521" s="17">
        <v>646.86199999999997</v>
      </c>
    </row>
    <row r="2522" spans="17:22" x14ac:dyDescent="0.45">
      <c r="Q2522" s="19">
        <f t="shared" ca="1" si="1810"/>
        <v>651.78200000000004</v>
      </c>
      <c r="R2522" t="s">
        <v>82</v>
      </c>
      <c r="S2522">
        <v>2026</v>
      </c>
      <c r="T2522" s="17">
        <v>651.78200000000004</v>
      </c>
      <c r="U2522" s="17">
        <v>651.78200000000004</v>
      </c>
      <c r="V2522" s="17">
        <v>651.78200000000004</v>
      </c>
    </row>
    <row r="2523" spans="17:22" x14ac:dyDescent="0.45">
      <c r="Q2523" s="19">
        <f t="shared" ca="1" si="1810"/>
        <v>653.55799999999999</v>
      </c>
      <c r="R2523" t="s">
        <v>82</v>
      </c>
      <c r="S2523">
        <v>2027</v>
      </c>
      <c r="T2523" s="17">
        <v>655.03</v>
      </c>
      <c r="U2523" s="17">
        <v>655.97500000000002</v>
      </c>
      <c r="V2523" s="17">
        <v>653.55799999999999</v>
      </c>
    </row>
    <row r="2524" spans="17:22" x14ac:dyDescent="0.45">
      <c r="Q2524" s="19">
        <f t="shared" ca="1" si="1810"/>
        <v>655.11800000000005</v>
      </c>
      <c r="R2524" t="s">
        <v>82</v>
      </c>
      <c r="S2524">
        <v>2028</v>
      </c>
      <c r="T2524" s="17">
        <v>658.20299999999997</v>
      </c>
      <c r="U2524" s="17">
        <v>660.13099999999997</v>
      </c>
      <c r="V2524" s="17">
        <v>655.11800000000005</v>
      </c>
    </row>
    <row r="2525" spans="17:22" x14ac:dyDescent="0.45">
      <c r="Q2525" s="19">
        <f t="shared" ca="1" si="1810"/>
        <v>656.51400000000001</v>
      </c>
      <c r="R2525" t="s">
        <v>82</v>
      </c>
      <c r="S2525">
        <v>2029</v>
      </c>
      <c r="T2525" s="17">
        <v>661.3</v>
      </c>
      <c r="U2525" s="17">
        <v>664.24199999999996</v>
      </c>
      <c r="V2525" s="17">
        <v>656.51400000000001</v>
      </c>
    </row>
    <row r="2526" spans="17:22" x14ac:dyDescent="0.45">
      <c r="Q2526" s="19">
        <f t="shared" ca="1" si="1810"/>
        <v>657.79499999999996</v>
      </c>
      <c r="R2526" t="s">
        <v>82</v>
      </c>
      <c r="S2526">
        <v>2030</v>
      </c>
      <c r="T2526" s="17">
        <v>664.322</v>
      </c>
      <c r="U2526" s="17">
        <v>668.29899999999998</v>
      </c>
      <c r="V2526" s="17">
        <v>657.79499999999996</v>
      </c>
    </row>
    <row r="2527" spans="17:22" x14ac:dyDescent="0.45">
      <c r="Q2527" s="19">
        <f t="shared" ca="1" si="1810"/>
        <v>659</v>
      </c>
      <c r="R2527" t="s">
        <v>82</v>
      </c>
      <c r="S2527">
        <v>2031</v>
      </c>
      <c r="T2527" s="17">
        <v>667.26400000000001</v>
      </c>
      <c r="U2527" s="17">
        <v>672.29499999999996</v>
      </c>
      <c r="V2527" s="17">
        <v>659</v>
      </c>
    </row>
    <row r="2528" spans="17:22" x14ac:dyDescent="0.45">
      <c r="Q2528" s="19">
        <f t="shared" ca="1" si="1810"/>
        <v>660.12300000000005</v>
      </c>
      <c r="R2528" t="s">
        <v>82</v>
      </c>
      <c r="S2528">
        <v>2032</v>
      </c>
      <c r="T2528" s="17">
        <v>670.125</v>
      </c>
      <c r="U2528" s="17">
        <v>676.22400000000005</v>
      </c>
      <c r="V2528" s="17">
        <v>660.12300000000005</v>
      </c>
    </row>
    <row r="2529" spans="17:22" x14ac:dyDescent="0.45">
      <c r="Q2529" s="19">
        <f t="shared" ca="1" si="1810"/>
        <v>661.15</v>
      </c>
      <c r="R2529" t="s">
        <v>82</v>
      </c>
      <c r="S2529">
        <v>2033</v>
      </c>
      <c r="T2529" s="17">
        <v>672.90099999999995</v>
      </c>
      <c r="U2529" s="17">
        <v>680.08600000000001</v>
      </c>
      <c r="V2529" s="17">
        <v>661.15</v>
      </c>
    </row>
    <row r="2530" spans="17:22" x14ac:dyDescent="0.45">
      <c r="Q2530" s="19">
        <f t="shared" ca="1" si="1810"/>
        <v>662.06399999999996</v>
      </c>
      <c r="R2530" t="s">
        <v>82</v>
      </c>
      <c r="S2530">
        <v>2034</v>
      </c>
      <c r="T2530" s="17">
        <v>675.58900000000006</v>
      </c>
      <c r="U2530" s="17">
        <v>683.87800000000004</v>
      </c>
      <c r="V2530" s="17">
        <v>662.06399999999996</v>
      </c>
    </row>
    <row r="2531" spans="17:22" x14ac:dyDescent="0.45">
      <c r="Q2531" s="19">
        <f t="shared" ca="1" si="1810"/>
        <v>662.84699999999998</v>
      </c>
      <c r="R2531" t="s">
        <v>82</v>
      </c>
      <c r="S2531">
        <v>2035</v>
      </c>
      <c r="T2531" s="17">
        <v>678.18600000000004</v>
      </c>
      <c r="U2531" s="17">
        <v>687.59699999999998</v>
      </c>
      <c r="V2531" s="17">
        <v>662.84699999999998</v>
      </c>
    </row>
    <row r="2532" spans="17:22" x14ac:dyDescent="0.45">
      <c r="Q2532" s="19">
        <f t="shared" ca="1" si="1810"/>
        <v>663.48900000000003</v>
      </c>
      <c r="R2532" t="s">
        <v>82</v>
      </c>
      <c r="S2532">
        <v>2036</v>
      </c>
      <c r="T2532" s="17">
        <v>680.69</v>
      </c>
      <c r="U2532" s="17">
        <v>691.24300000000005</v>
      </c>
      <c r="V2532" s="17">
        <v>663.48900000000003</v>
      </c>
    </row>
    <row r="2533" spans="17:22" x14ac:dyDescent="0.45">
      <c r="Q2533" s="19">
        <f t="shared" ca="1" si="1810"/>
        <v>664.00699999999995</v>
      </c>
      <c r="R2533" t="s">
        <v>82</v>
      </c>
      <c r="S2533">
        <v>2037</v>
      </c>
      <c r="T2533" s="17">
        <v>683.10699999999997</v>
      </c>
      <c r="U2533" s="17">
        <v>694.827</v>
      </c>
      <c r="V2533" s="17">
        <v>664.00699999999995</v>
      </c>
    </row>
    <row r="2534" spans="17:22" x14ac:dyDescent="0.45">
      <c r="Q2534" s="19">
        <f t="shared" ca="1" si="1810"/>
        <v>664.41899999999998</v>
      </c>
      <c r="R2534" t="s">
        <v>82</v>
      </c>
      <c r="S2534">
        <v>2038</v>
      </c>
      <c r="T2534" s="17">
        <v>685.44799999999998</v>
      </c>
      <c r="U2534" s="17">
        <v>698.35799999999995</v>
      </c>
      <c r="V2534" s="17">
        <v>664.41899999999998</v>
      </c>
    </row>
    <row r="2535" spans="17:22" x14ac:dyDescent="0.45">
      <c r="Q2535" s="19">
        <f t="shared" ca="1" si="1810"/>
        <v>664.74699999999996</v>
      </c>
      <c r="R2535" t="s">
        <v>82</v>
      </c>
      <c r="S2535">
        <v>2039</v>
      </c>
      <c r="T2535" s="17">
        <v>687.71699999999998</v>
      </c>
      <c r="U2535" s="17">
        <v>701.85199999999998</v>
      </c>
      <c r="V2535" s="17">
        <v>664.74699999999996</v>
      </c>
    </row>
    <row r="2536" spans="17:22" x14ac:dyDescent="0.45">
      <c r="Q2536" s="19">
        <f t="shared" ca="1" si="1810"/>
        <v>665.01199999999994</v>
      </c>
      <c r="R2536" t="s">
        <v>82</v>
      </c>
      <c r="S2536">
        <v>2040</v>
      </c>
      <c r="T2536" s="17">
        <v>689.92700000000002</v>
      </c>
      <c r="U2536" s="17">
        <v>705.31600000000003</v>
      </c>
      <c r="V2536" s="17">
        <v>665.01199999999994</v>
      </c>
    </row>
    <row r="2537" spans="17:22" x14ac:dyDescent="0.45">
      <c r="Q2537" s="19">
        <f t="shared" ca="1" si="1810"/>
        <v>665.23199999999997</v>
      </c>
      <c r="R2537" t="s">
        <v>82</v>
      </c>
      <c r="S2537">
        <v>2041</v>
      </c>
      <c r="T2537" s="17">
        <v>692.08500000000004</v>
      </c>
      <c r="U2537" s="17">
        <v>708.76099999999997</v>
      </c>
      <c r="V2537" s="17">
        <v>665.23199999999997</v>
      </c>
    </row>
    <row r="2538" spans="17:22" x14ac:dyDescent="0.45">
      <c r="Q2538" s="19">
        <f t="shared" ca="1" si="1810"/>
        <v>665.41800000000001</v>
      </c>
      <c r="R2538" t="s">
        <v>82</v>
      </c>
      <c r="S2538">
        <v>2042</v>
      </c>
      <c r="T2538" s="17">
        <v>694.19</v>
      </c>
      <c r="U2538" s="17">
        <v>712.19200000000001</v>
      </c>
      <c r="V2538" s="17">
        <v>665.41800000000001</v>
      </c>
    </row>
    <row r="2539" spans="17:22" x14ac:dyDescent="0.45">
      <c r="Q2539" s="19">
        <f t="shared" ca="1" si="1810"/>
        <v>665.57600000000002</v>
      </c>
      <c r="R2539" t="s">
        <v>82</v>
      </c>
      <c r="S2539">
        <v>2043</v>
      </c>
      <c r="T2539" s="17">
        <v>696.245</v>
      </c>
      <c r="U2539" s="17">
        <v>715.60900000000004</v>
      </c>
      <c r="V2539" s="17">
        <v>665.57600000000002</v>
      </c>
    </row>
    <row r="2540" spans="17:22" x14ac:dyDescent="0.45">
      <c r="Q2540" s="19">
        <f t="shared" ca="1" si="1810"/>
        <v>665.71199999999999</v>
      </c>
      <c r="R2540" t="s">
        <v>82</v>
      </c>
      <c r="S2540">
        <v>2044</v>
      </c>
      <c r="T2540" s="17">
        <v>698.25</v>
      </c>
      <c r="U2540" s="17">
        <v>719.01400000000001</v>
      </c>
      <c r="V2540" s="17">
        <v>665.71199999999999</v>
      </c>
    </row>
    <row r="2541" spans="17:22" x14ac:dyDescent="0.45">
      <c r="Q2541" s="19">
        <f t="shared" ca="1" si="1810"/>
        <v>665.83600000000001</v>
      </c>
      <c r="R2541" t="s">
        <v>82</v>
      </c>
      <c r="S2541">
        <v>2045</v>
      </c>
      <c r="T2541" s="17">
        <v>700.20600000000002</v>
      </c>
      <c r="U2541" s="17">
        <v>722.40499999999997</v>
      </c>
      <c r="V2541" s="17">
        <v>665.83600000000001</v>
      </c>
    </row>
    <row r="2542" spans="17:22" x14ac:dyDescent="0.45">
      <c r="Q2542" s="19">
        <f t="shared" ca="1" si="1810"/>
        <v>665.95299999999997</v>
      </c>
      <c r="R2542" t="s">
        <v>82</v>
      </c>
      <c r="S2542">
        <v>2046</v>
      </c>
      <c r="T2542" s="17">
        <v>702.11500000000001</v>
      </c>
      <c r="U2542" s="17">
        <v>725.78899999999999</v>
      </c>
      <c r="V2542" s="17">
        <v>665.95299999999997</v>
      </c>
    </row>
    <row r="2543" spans="17:22" x14ac:dyDescent="0.45">
      <c r="Q2543" s="19">
        <f t="shared" ca="1" si="1810"/>
        <v>666.07299999999998</v>
      </c>
      <c r="R2543" t="s">
        <v>82</v>
      </c>
      <c r="S2543">
        <v>2047</v>
      </c>
      <c r="T2543" s="17">
        <v>703.97299999999996</v>
      </c>
      <c r="U2543" s="17">
        <v>729.16800000000001</v>
      </c>
      <c r="V2543" s="17">
        <v>666.07299999999998</v>
      </c>
    </row>
    <row r="2544" spans="17:22" x14ac:dyDescent="0.45">
      <c r="Q2544" s="19">
        <f t="shared" ca="1" si="1810"/>
        <v>666.20299999999997</v>
      </c>
      <c r="R2544" t="s">
        <v>82</v>
      </c>
      <c r="S2544">
        <v>2048</v>
      </c>
      <c r="T2544" s="17">
        <v>705.77800000000002</v>
      </c>
      <c r="U2544" s="17">
        <v>732.54499999999996</v>
      </c>
      <c r="V2544" s="17">
        <v>666.20299999999997</v>
      </c>
    </row>
    <row r="2545" spans="17:22" x14ac:dyDescent="0.45">
      <c r="Q2545" s="19">
        <f t="shared" ca="1" si="1810"/>
        <v>666.35400000000004</v>
      </c>
      <c r="R2545" t="s">
        <v>82</v>
      </c>
      <c r="S2545">
        <v>2049</v>
      </c>
      <c r="T2545" s="17">
        <v>707.52300000000002</v>
      </c>
      <c r="U2545" s="17">
        <v>735.92499999999995</v>
      </c>
      <c r="V2545" s="17">
        <v>666.35400000000004</v>
      </c>
    </row>
    <row r="2546" spans="17:22" x14ac:dyDescent="0.45">
      <c r="Q2546" s="19">
        <f t="shared" ca="1" si="1810"/>
        <v>666.53300000000002</v>
      </c>
      <c r="R2546" t="s">
        <v>82</v>
      </c>
      <c r="S2546">
        <v>2050</v>
      </c>
      <c r="T2546" s="17">
        <v>709.20899999999995</v>
      </c>
      <c r="U2546" s="17">
        <v>739.31299999999999</v>
      </c>
      <c r="V2546" s="17">
        <v>666.53300000000002</v>
      </c>
    </row>
    <row r="2547" spans="17:22" x14ac:dyDescent="0.45">
      <c r="Q2547" s="19">
        <f t="shared" ca="1" si="1810"/>
        <v>666.74800000000005</v>
      </c>
      <c r="R2547" t="s">
        <v>82</v>
      </c>
      <c r="S2547">
        <v>2051</v>
      </c>
      <c r="T2547" s="17">
        <v>710.83100000000002</v>
      </c>
      <c r="U2547" s="17">
        <v>742.71400000000006</v>
      </c>
      <c r="V2547" s="17">
        <v>666.74800000000005</v>
      </c>
    </row>
    <row r="2548" spans="17:22" x14ac:dyDescent="0.45">
      <c r="Q2548" s="19">
        <f t="shared" ca="1" si="1810"/>
        <v>667.005</v>
      </c>
      <c r="R2548" t="s">
        <v>82</v>
      </c>
      <c r="S2548">
        <v>2052</v>
      </c>
      <c r="T2548" s="17">
        <v>712.39099999999996</v>
      </c>
      <c r="U2548" s="17">
        <v>746.13099999999997</v>
      </c>
      <c r="V2548" s="17">
        <v>667.005</v>
      </c>
    </row>
    <row r="2549" spans="17:22" x14ac:dyDescent="0.45">
      <c r="Q2549" s="19">
        <f t="shared" ca="1" si="1810"/>
        <v>667.31</v>
      </c>
      <c r="R2549" t="s">
        <v>82</v>
      </c>
      <c r="S2549">
        <v>2053</v>
      </c>
      <c r="T2549" s="17">
        <v>713.89599999999996</v>
      </c>
      <c r="U2549" s="17">
        <v>749.57500000000005</v>
      </c>
      <c r="V2549" s="17">
        <v>667.31</v>
      </c>
    </row>
    <row r="2550" spans="17:22" x14ac:dyDescent="0.45">
      <c r="Q2550" s="19">
        <f t="shared" ca="1" si="1810"/>
        <v>667.66399999999999</v>
      </c>
      <c r="R2550" t="s">
        <v>82</v>
      </c>
      <c r="S2550">
        <v>2054</v>
      </c>
      <c r="T2550" s="17">
        <v>715.34299999999996</v>
      </c>
      <c r="U2550" s="17">
        <v>753.04600000000005</v>
      </c>
      <c r="V2550" s="17">
        <v>667.66399999999999</v>
      </c>
    </row>
    <row r="2551" spans="17:22" x14ac:dyDescent="0.45">
      <c r="Q2551" s="19">
        <f t="shared" ca="1" si="1810"/>
        <v>668.07600000000002</v>
      </c>
      <c r="R2551" t="s">
        <v>82</v>
      </c>
      <c r="S2551">
        <v>2055</v>
      </c>
      <c r="T2551" s="17">
        <v>716.73800000000006</v>
      </c>
      <c r="U2551" s="17">
        <v>756.553</v>
      </c>
      <c r="V2551" s="17">
        <v>668.07600000000002</v>
      </c>
    </row>
    <row r="2552" spans="17:22" x14ac:dyDescent="0.45">
      <c r="Q2552" s="19">
        <f t="shared" ca="1" si="1810"/>
        <v>668.54700000000003</v>
      </c>
      <c r="R2552" t="s">
        <v>82</v>
      </c>
      <c r="S2552">
        <v>2056</v>
      </c>
      <c r="T2552" s="17">
        <v>718.08399999999995</v>
      </c>
      <c r="U2552" s="17">
        <v>760.101</v>
      </c>
      <c r="V2552" s="17">
        <v>668.54700000000003</v>
      </c>
    </row>
    <row r="2553" spans="17:22" x14ac:dyDescent="0.45">
      <c r="Q2553" s="19">
        <f t="shared" ca="1" si="1810"/>
        <v>669.07899999999995</v>
      </c>
      <c r="R2553" t="s">
        <v>82</v>
      </c>
      <c r="S2553">
        <v>2057</v>
      </c>
      <c r="T2553" s="17">
        <v>719.39</v>
      </c>
      <c r="U2553" s="17">
        <v>763.69299999999998</v>
      </c>
      <c r="V2553" s="17">
        <v>669.07899999999995</v>
      </c>
    </row>
    <row r="2554" spans="17:22" x14ac:dyDescent="0.45">
      <c r="Q2554" s="19">
        <f t="shared" ca="1" si="1810"/>
        <v>669.67200000000003</v>
      </c>
      <c r="R2554" t="s">
        <v>82</v>
      </c>
      <c r="S2554">
        <v>2058</v>
      </c>
      <c r="T2554" s="17">
        <v>720.67</v>
      </c>
      <c r="U2554" s="17">
        <v>767.33699999999999</v>
      </c>
      <c r="V2554" s="17">
        <v>669.67200000000003</v>
      </c>
    </row>
    <row r="2555" spans="17:22" x14ac:dyDescent="0.45">
      <c r="Q2555" s="19">
        <f t="shared" ca="1" si="1810"/>
        <v>670.32799999999997</v>
      </c>
      <c r="R2555" t="s">
        <v>82</v>
      </c>
      <c r="S2555">
        <v>2059</v>
      </c>
      <c r="T2555" s="17">
        <v>721.93399999999997</v>
      </c>
      <c r="U2555" s="17">
        <v>771.03300000000002</v>
      </c>
      <c r="V2555" s="17">
        <v>670.32799999999997</v>
      </c>
    </row>
    <row r="2556" spans="17:22" x14ac:dyDescent="0.45">
      <c r="Q2556" s="19">
        <f t="shared" ca="1" si="1810"/>
        <v>671.04399999999998</v>
      </c>
      <c r="R2556" t="s">
        <v>82</v>
      </c>
      <c r="S2556">
        <v>2060</v>
      </c>
      <c r="T2556" s="17">
        <v>723.19200000000001</v>
      </c>
      <c r="U2556" s="17">
        <v>774.78800000000001</v>
      </c>
      <c r="V2556" s="17">
        <v>671.04399999999998</v>
      </c>
    </row>
    <row r="2557" spans="17:22" x14ac:dyDescent="0.45">
      <c r="Q2557" s="19">
        <f t="shared" ca="1" si="1810"/>
        <v>671.822</v>
      </c>
      <c r="R2557" t="s">
        <v>82</v>
      </c>
      <c r="S2557">
        <v>2061</v>
      </c>
      <c r="T2557" s="17">
        <v>724.45600000000002</v>
      </c>
      <c r="U2557" s="17">
        <v>778.60500000000002</v>
      </c>
      <c r="V2557" s="17">
        <v>671.822</v>
      </c>
    </row>
    <row r="2558" spans="17:22" x14ac:dyDescent="0.45">
      <c r="Q2558" s="19">
        <f t="shared" ca="1" si="1810"/>
        <v>672.654</v>
      </c>
      <c r="R2558" t="s">
        <v>82</v>
      </c>
      <c r="S2558">
        <v>2062</v>
      </c>
      <c r="T2558" s="17">
        <v>725.73199999999997</v>
      </c>
      <c r="U2558" s="17">
        <v>782.48099999999999</v>
      </c>
      <c r="V2558" s="17">
        <v>672.654</v>
      </c>
    </row>
    <row r="2559" spans="17:22" x14ac:dyDescent="0.45">
      <c r="Q2559" s="19">
        <f t="shared" ca="1" si="1810"/>
        <v>673.53700000000003</v>
      </c>
      <c r="R2559" t="s">
        <v>82</v>
      </c>
      <c r="S2559">
        <v>2063</v>
      </c>
      <c r="T2559" s="17">
        <v>727.02700000000004</v>
      </c>
      <c r="U2559" s="17">
        <v>786.41399999999999</v>
      </c>
      <c r="V2559" s="17">
        <v>673.53700000000003</v>
      </c>
    </row>
    <row r="2560" spans="17:22" x14ac:dyDescent="0.45">
      <c r="Q2560" s="19">
        <f t="shared" ca="1" si="1810"/>
        <v>674.46199999999999</v>
      </c>
      <c r="R2560" t="s">
        <v>82</v>
      </c>
      <c r="S2560">
        <v>2064</v>
      </c>
      <c r="T2560" s="17">
        <v>728.346</v>
      </c>
      <c r="U2560" s="17">
        <v>790.399</v>
      </c>
      <c r="V2560" s="17">
        <v>674.46199999999999</v>
      </c>
    </row>
    <row r="2561" spans="17:22" x14ac:dyDescent="0.45">
      <c r="Q2561" s="19">
        <f t="shared" ca="1" si="1810"/>
        <v>675.42499999999995</v>
      </c>
      <c r="R2561" t="s">
        <v>82</v>
      </c>
      <c r="S2561">
        <v>2065</v>
      </c>
      <c r="T2561" s="17">
        <v>729.69500000000005</v>
      </c>
      <c r="U2561" s="17">
        <v>794.43600000000004</v>
      </c>
      <c r="V2561" s="17">
        <v>675.42499999999995</v>
      </c>
    </row>
    <row r="2562" spans="17:22" x14ac:dyDescent="0.45">
      <c r="Q2562" s="19">
        <f t="shared" ca="1" si="1810"/>
        <v>676.41800000000001</v>
      </c>
      <c r="R2562" t="s">
        <v>82</v>
      </c>
      <c r="S2562">
        <v>2066</v>
      </c>
      <c r="T2562" s="17">
        <v>731.08100000000002</v>
      </c>
      <c r="U2562" s="17">
        <v>798.52</v>
      </c>
      <c r="V2562" s="17">
        <v>676.41800000000001</v>
      </c>
    </row>
    <row r="2563" spans="17:22" x14ac:dyDescent="0.45">
      <c r="Q2563" s="19">
        <f t="shared" ca="1" si="1810"/>
        <v>677.43899999999996</v>
      </c>
      <c r="R2563" t="s">
        <v>82</v>
      </c>
      <c r="S2563">
        <v>2067</v>
      </c>
      <c r="T2563" s="17">
        <v>732.49900000000002</v>
      </c>
      <c r="U2563" s="17">
        <v>802.64200000000005</v>
      </c>
      <c r="V2563" s="17">
        <v>677.43899999999996</v>
      </c>
    </row>
    <row r="2564" spans="17:22" x14ac:dyDescent="0.45">
      <c r="Q2564" s="19">
        <f t="shared" ca="1" si="1810"/>
        <v>678.48800000000006</v>
      </c>
      <c r="R2564" t="s">
        <v>82</v>
      </c>
      <c r="S2564">
        <v>2068</v>
      </c>
      <c r="T2564" s="17">
        <v>733.94500000000005</v>
      </c>
      <c r="U2564" s="17">
        <v>806.798</v>
      </c>
      <c r="V2564" s="17">
        <v>678.48800000000006</v>
      </c>
    </row>
    <row r="2565" spans="17:22" x14ac:dyDescent="0.45">
      <c r="Q2565" s="19">
        <f t="shared" ca="1" si="1810"/>
        <v>679.56</v>
      </c>
      <c r="R2565" t="s">
        <v>82</v>
      </c>
      <c r="S2565">
        <v>2069</v>
      </c>
      <c r="T2565" s="17">
        <v>735.41700000000003</v>
      </c>
      <c r="U2565" s="17">
        <v>810.97900000000004</v>
      </c>
      <c r="V2565" s="17">
        <v>679.56</v>
      </c>
    </row>
    <row r="2566" spans="17:22" x14ac:dyDescent="0.45">
      <c r="Q2566" s="19">
        <f t="shared" ca="1" si="1810"/>
        <v>680.654</v>
      </c>
      <c r="R2566" t="s">
        <v>82</v>
      </c>
      <c r="S2566">
        <v>2070</v>
      </c>
      <c r="T2566" s="17">
        <v>736.90800000000002</v>
      </c>
      <c r="U2566" s="17">
        <v>815.17700000000002</v>
      </c>
      <c r="V2566" s="17">
        <v>680.654</v>
      </c>
    </row>
    <row r="2567" spans="17:22" x14ac:dyDescent="0.45">
      <c r="Q2567" s="19">
        <f t="shared" ca="1" si="1810"/>
        <v>681.76800000000003</v>
      </c>
      <c r="R2567" t="s">
        <v>82</v>
      </c>
      <c r="S2567">
        <v>2071</v>
      </c>
      <c r="T2567" s="17">
        <v>738.41700000000003</v>
      </c>
      <c r="U2567" s="17">
        <v>819.38300000000004</v>
      </c>
      <c r="V2567" s="17">
        <v>681.76800000000003</v>
      </c>
    </row>
    <row r="2568" spans="17:22" x14ac:dyDescent="0.45">
      <c r="Q2568" s="19">
        <f t="shared" ca="1" si="1810"/>
        <v>682.90700000000004</v>
      </c>
      <c r="R2568" t="s">
        <v>82</v>
      </c>
      <c r="S2568">
        <v>2072</v>
      </c>
      <c r="T2568" s="17">
        <v>739.93600000000004</v>
      </c>
      <c r="U2568" s="17">
        <v>823.59699999999998</v>
      </c>
      <c r="V2568" s="17">
        <v>682.90700000000004</v>
      </c>
    </row>
    <row r="2569" spans="17:22" x14ac:dyDescent="0.45">
      <c r="Q2569" s="19">
        <f t="shared" ca="1" si="1810"/>
        <v>684.07299999999998</v>
      </c>
      <c r="R2569" t="s">
        <v>82</v>
      </c>
      <c r="S2569">
        <v>2073</v>
      </c>
      <c r="T2569" s="17">
        <v>741.46</v>
      </c>
      <c r="U2569" s="17">
        <v>827.81299999999999</v>
      </c>
      <c r="V2569" s="17">
        <v>684.07299999999998</v>
      </c>
    </row>
    <row r="2570" spans="17:22" x14ac:dyDescent="0.45">
      <c r="Q2570" s="19">
        <f t="shared" ca="1" si="1810"/>
        <v>685.26800000000003</v>
      </c>
      <c r="R2570" t="s">
        <v>82</v>
      </c>
      <c r="S2570">
        <v>2074</v>
      </c>
      <c r="T2570" s="17">
        <v>742.98</v>
      </c>
      <c r="U2570" s="17">
        <v>832.029</v>
      </c>
      <c r="V2570" s="17">
        <v>685.26800000000003</v>
      </c>
    </row>
    <row r="2571" spans="17:22" x14ac:dyDescent="0.45">
      <c r="Q2571" s="19">
        <f t="shared" ca="1" si="1810"/>
        <v>686.50099999999998</v>
      </c>
      <c r="R2571" t="s">
        <v>82</v>
      </c>
      <c r="S2571">
        <v>2075</v>
      </c>
      <c r="T2571" s="17">
        <v>744.49099999999999</v>
      </c>
      <c r="U2571" s="17">
        <v>836.23800000000006</v>
      </c>
      <c r="V2571" s="17">
        <v>686.50099999999998</v>
      </c>
    </row>
    <row r="2572" spans="17:22" x14ac:dyDescent="0.45">
      <c r="Q2572" s="19">
        <f t="shared" ca="1" si="1810"/>
        <v>687.77099999999996</v>
      </c>
      <c r="R2572" t="s">
        <v>82</v>
      </c>
      <c r="S2572">
        <v>2076</v>
      </c>
      <c r="T2572" s="17">
        <v>745.98599999999999</v>
      </c>
      <c r="U2572" s="17">
        <v>840.44100000000003</v>
      </c>
      <c r="V2572" s="17">
        <v>687.77099999999996</v>
      </c>
    </row>
    <row r="2573" spans="17:22" x14ac:dyDescent="0.45">
      <c r="Q2573" s="19">
        <f t="shared" ca="1" si="1810"/>
        <v>689.08699999999999</v>
      </c>
      <c r="R2573" t="s">
        <v>82</v>
      </c>
      <c r="S2573">
        <v>2077</v>
      </c>
      <c r="T2573" s="17">
        <v>747.45399999999995</v>
      </c>
      <c r="U2573" s="17">
        <v>844.63199999999995</v>
      </c>
      <c r="V2573" s="17">
        <v>689.08699999999999</v>
      </c>
    </row>
    <row r="2574" spans="17:22" x14ac:dyDescent="0.45">
      <c r="Q2574" s="19">
        <f t="shared" ref="Q2574:Q2637" ca="1" si="1811">OFFSET(S2574,0,MATCH($Q$3,$T$4:$V$4,0))</f>
        <v>690.45600000000002</v>
      </c>
      <c r="R2574" t="s">
        <v>82</v>
      </c>
      <c r="S2574">
        <v>2078</v>
      </c>
      <c r="T2574" s="17">
        <v>748.88400000000001</v>
      </c>
      <c r="U2574" s="17">
        <v>848.81200000000001</v>
      </c>
      <c r="V2574" s="17">
        <v>690.45600000000002</v>
      </c>
    </row>
    <row r="2575" spans="17:22" x14ac:dyDescent="0.45">
      <c r="Q2575" s="19">
        <f t="shared" ca="1" si="1811"/>
        <v>691.87900000000002</v>
      </c>
      <c r="R2575" t="s">
        <v>82</v>
      </c>
      <c r="S2575">
        <v>2079</v>
      </c>
      <c r="T2575" s="17">
        <v>750.26599999999996</v>
      </c>
      <c r="U2575" s="17">
        <v>852.97400000000005</v>
      </c>
      <c r="V2575" s="17">
        <v>691.87900000000002</v>
      </c>
    </row>
    <row r="2576" spans="17:22" x14ac:dyDescent="0.45">
      <c r="Q2576" s="19">
        <f t="shared" ca="1" si="1811"/>
        <v>693.36500000000001</v>
      </c>
      <c r="R2576" t="s">
        <v>82</v>
      </c>
      <c r="S2576">
        <v>2080</v>
      </c>
      <c r="T2576" s="17">
        <v>751.58900000000006</v>
      </c>
      <c r="U2576" s="17">
        <v>857.12199999999996</v>
      </c>
      <c r="V2576" s="17">
        <v>693.36500000000001</v>
      </c>
    </row>
    <row r="2577" spans="17:22" x14ac:dyDescent="0.45">
      <c r="Q2577" s="19">
        <f t="shared" ca="1" si="1811"/>
        <v>694.92</v>
      </c>
      <c r="R2577" t="s">
        <v>82</v>
      </c>
      <c r="S2577">
        <v>2081</v>
      </c>
      <c r="T2577" s="17">
        <v>752.84400000000005</v>
      </c>
      <c r="U2577" s="17">
        <v>861.24800000000005</v>
      </c>
      <c r="V2577" s="17">
        <v>694.92</v>
      </c>
    </row>
    <row r="2578" spans="17:22" x14ac:dyDescent="0.45">
      <c r="Q2578" s="19">
        <f t="shared" ca="1" si="1811"/>
        <v>696.55</v>
      </c>
      <c r="R2578" t="s">
        <v>82</v>
      </c>
      <c r="S2578">
        <v>2082</v>
      </c>
      <c r="T2578" s="17">
        <v>754.02499999999998</v>
      </c>
      <c r="U2578" s="17">
        <v>865.35500000000002</v>
      </c>
      <c r="V2578" s="17">
        <v>696.55</v>
      </c>
    </row>
    <row r="2579" spans="17:22" x14ac:dyDescent="0.45">
      <c r="Q2579" s="19">
        <f t="shared" ca="1" si="1811"/>
        <v>698.25900000000001</v>
      </c>
      <c r="R2579" t="s">
        <v>82</v>
      </c>
      <c r="S2579">
        <v>2083</v>
      </c>
      <c r="T2579" s="17">
        <v>755.13</v>
      </c>
      <c r="U2579" s="17">
        <v>869.44600000000003</v>
      </c>
      <c r="V2579" s="17">
        <v>698.25900000000001</v>
      </c>
    </row>
    <row r="2580" spans="17:22" x14ac:dyDescent="0.45">
      <c r="Q2580" s="19">
        <f t="shared" ca="1" si="1811"/>
        <v>700.053</v>
      </c>
      <c r="R2580" t="s">
        <v>82</v>
      </c>
      <c r="S2580">
        <v>2084</v>
      </c>
      <c r="T2580" s="17">
        <v>756.15700000000004</v>
      </c>
      <c r="U2580" s="17">
        <v>873.524</v>
      </c>
      <c r="V2580" s="17">
        <v>700.053</v>
      </c>
    </row>
    <row r="2581" spans="17:22" x14ac:dyDescent="0.45">
      <c r="Q2581" s="19">
        <f t="shared" ca="1" si="1811"/>
        <v>701.93799999999999</v>
      </c>
      <c r="R2581" t="s">
        <v>82</v>
      </c>
      <c r="S2581">
        <v>2085</v>
      </c>
      <c r="T2581" s="17">
        <v>757.10199999999998</v>
      </c>
      <c r="U2581" s="17">
        <v>877.58900000000006</v>
      </c>
      <c r="V2581" s="17">
        <v>701.93799999999999</v>
      </c>
    </row>
    <row r="2582" spans="17:22" x14ac:dyDescent="0.45">
      <c r="Q2582" s="19">
        <f t="shared" ca="1" si="1811"/>
        <v>703.91899999999998</v>
      </c>
      <c r="R2582" t="s">
        <v>82</v>
      </c>
      <c r="S2582">
        <v>2086</v>
      </c>
      <c r="T2582" s="17">
        <v>757.96</v>
      </c>
      <c r="U2582" s="17">
        <v>881.64300000000003</v>
      </c>
      <c r="V2582" s="17">
        <v>703.91899999999998</v>
      </c>
    </row>
    <row r="2583" spans="17:22" x14ac:dyDescent="0.45">
      <c r="Q2583" s="19">
        <f t="shared" ca="1" si="1811"/>
        <v>706.00099999999998</v>
      </c>
      <c r="R2583" t="s">
        <v>82</v>
      </c>
      <c r="S2583">
        <v>2087</v>
      </c>
      <c r="T2583" s="17">
        <v>758.71900000000005</v>
      </c>
      <c r="U2583" s="17">
        <v>885.69100000000003</v>
      </c>
      <c r="V2583" s="17">
        <v>706.00099999999998</v>
      </c>
    </row>
    <row r="2584" spans="17:22" x14ac:dyDescent="0.45">
      <c r="Q2584" s="19">
        <f t="shared" ca="1" si="1811"/>
        <v>708.18600000000004</v>
      </c>
      <c r="R2584" t="s">
        <v>82</v>
      </c>
      <c r="S2584">
        <v>2088</v>
      </c>
      <c r="T2584" s="17">
        <v>759.37</v>
      </c>
      <c r="U2584" s="17">
        <v>889.73500000000001</v>
      </c>
      <c r="V2584" s="17">
        <v>708.18600000000004</v>
      </c>
    </row>
    <row r="2585" spans="17:22" x14ac:dyDescent="0.45">
      <c r="Q2585" s="19">
        <f t="shared" ca="1" si="1811"/>
        <v>710.48099999999999</v>
      </c>
      <c r="R2585" t="s">
        <v>82</v>
      </c>
      <c r="S2585">
        <v>2089</v>
      </c>
      <c r="T2585" s="17">
        <v>759.89700000000005</v>
      </c>
      <c r="U2585" s="17">
        <v>893.779</v>
      </c>
      <c r="V2585" s="17">
        <v>710.48099999999999</v>
      </c>
    </row>
    <row r="2586" spans="17:22" x14ac:dyDescent="0.45">
      <c r="Q2586" s="19">
        <f t="shared" ca="1" si="1811"/>
        <v>712.88499999999999</v>
      </c>
      <c r="R2586" t="s">
        <v>82</v>
      </c>
      <c r="S2586">
        <v>2090</v>
      </c>
      <c r="T2586" s="17">
        <v>760.28899999999999</v>
      </c>
      <c r="U2586" s="17">
        <v>897.82399999999996</v>
      </c>
      <c r="V2586" s="17">
        <v>712.88499999999999</v>
      </c>
    </row>
    <row r="2587" spans="17:22" x14ac:dyDescent="0.45">
      <c r="Q2587" s="19">
        <f t="shared" ca="1" si="1811"/>
        <v>715.404</v>
      </c>
      <c r="R2587" t="s">
        <v>82</v>
      </c>
      <c r="S2587">
        <v>2091</v>
      </c>
      <c r="T2587" s="17">
        <v>760.53099999999995</v>
      </c>
      <c r="U2587" s="17">
        <v>901.87900000000002</v>
      </c>
      <c r="V2587" s="17">
        <v>715.404</v>
      </c>
    </row>
    <row r="2588" spans="17:22" x14ac:dyDescent="0.45">
      <c r="Q2588" s="19">
        <f t="shared" ca="1" si="1811"/>
        <v>718.03300000000002</v>
      </c>
      <c r="R2588" t="s">
        <v>82</v>
      </c>
      <c r="S2588">
        <v>2092</v>
      </c>
      <c r="T2588" s="17">
        <v>760.60500000000002</v>
      </c>
      <c r="U2588" s="17">
        <v>905.94899999999996</v>
      </c>
      <c r="V2588" s="17">
        <v>718.03300000000002</v>
      </c>
    </row>
    <row r="2589" spans="17:22" x14ac:dyDescent="0.45">
      <c r="Q2589" s="19">
        <f t="shared" ca="1" si="1811"/>
        <v>720.76700000000005</v>
      </c>
      <c r="R2589" t="s">
        <v>82</v>
      </c>
      <c r="S2589">
        <v>2093</v>
      </c>
      <c r="T2589" s="17">
        <v>760.48900000000003</v>
      </c>
      <c r="U2589" s="17">
        <v>910.04399999999998</v>
      </c>
      <c r="V2589" s="17">
        <v>720.76700000000005</v>
      </c>
    </row>
    <row r="2590" spans="17:22" x14ac:dyDescent="0.45">
      <c r="Q2590" s="19">
        <f t="shared" ca="1" si="1811"/>
        <v>723.59799999999996</v>
      </c>
      <c r="R2590" t="s">
        <v>82</v>
      </c>
      <c r="S2590">
        <v>2094</v>
      </c>
      <c r="T2590" s="17">
        <v>760.16399999999999</v>
      </c>
      <c r="U2590" s="17">
        <v>914.173</v>
      </c>
      <c r="V2590" s="17">
        <v>723.59799999999996</v>
      </c>
    </row>
    <row r="2591" spans="17:22" x14ac:dyDescent="0.45">
      <c r="Q2591" s="19">
        <f t="shared" ca="1" si="1811"/>
        <v>726.524</v>
      </c>
      <c r="R2591" t="s">
        <v>82</v>
      </c>
      <c r="S2591">
        <v>2095</v>
      </c>
      <c r="T2591" s="17">
        <v>759.60900000000004</v>
      </c>
      <c r="U2591" s="17">
        <v>918.346</v>
      </c>
      <c r="V2591" s="17">
        <v>726.524</v>
      </c>
    </row>
    <row r="2592" spans="17:22" x14ac:dyDescent="0.45">
      <c r="Q2592" s="19">
        <f t="shared" ca="1" si="1811"/>
        <v>729.54</v>
      </c>
      <c r="R2592" t="s">
        <v>82</v>
      </c>
      <c r="S2592">
        <v>2096</v>
      </c>
      <c r="T2592" s="17">
        <v>758.80100000000004</v>
      </c>
      <c r="U2592" s="17">
        <v>922.57100000000003</v>
      </c>
      <c r="V2592" s="17">
        <v>729.54</v>
      </c>
    </row>
    <row r="2593" spans="17:22" x14ac:dyDescent="0.45">
      <c r="Q2593" s="19">
        <f t="shared" ca="1" si="1811"/>
        <v>732.63699999999994</v>
      </c>
      <c r="R2593" t="s">
        <v>82</v>
      </c>
      <c r="S2593">
        <v>2097</v>
      </c>
      <c r="T2593" s="17">
        <v>757.72299999999996</v>
      </c>
      <c r="U2593" s="17">
        <v>926.85799999999995</v>
      </c>
      <c r="V2593" s="17">
        <v>732.63699999999994</v>
      </c>
    </row>
    <row r="2594" spans="17:22" x14ac:dyDescent="0.45">
      <c r="Q2594" s="19">
        <f t="shared" ca="1" si="1811"/>
        <v>735.81100000000004</v>
      </c>
      <c r="R2594" t="s">
        <v>82</v>
      </c>
      <c r="S2594">
        <v>2098</v>
      </c>
      <c r="T2594" s="17">
        <v>756.35299999999995</v>
      </c>
      <c r="U2594" s="17">
        <v>931.21400000000006</v>
      </c>
      <c r="V2594" s="17">
        <v>735.81100000000004</v>
      </c>
    </row>
    <row r="2595" spans="17:22" x14ac:dyDescent="0.45">
      <c r="Q2595" s="19">
        <f t="shared" ca="1" si="1811"/>
        <v>739.05799999999999</v>
      </c>
      <c r="R2595" t="s">
        <v>82</v>
      </c>
      <c r="S2595">
        <v>2099</v>
      </c>
      <c r="T2595" s="17">
        <v>754.66899999999998</v>
      </c>
      <c r="U2595" s="17">
        <v>935.65200000000004</v>
      </c>
      <c r="V2595" s="17">
        <v>739.05799999999999</v>
      </c>
    </row>
    <row r="2596" spans="17:22" x14ac:dyDescent="0.45">
      <c r="Q2596" s="19">
        <f t="shared" ca="1" si="1811"/>
        <v>742.37199999999996</v>
      </c>
      <c r="R2596" t="s">
        <v>82</v>
      </c>
      <c r="S2596">
        <v>2100</v>
      </c>
      <c r="T2596" s="17">
        <v>752.65300000000002</v>
      </c>
      <c r="U2596" s="17">
        <v>940.18</v>
      </c>
      <c r="V2596" s="17">
        <v>742.37199999999996</v>
      </c>
    </row>
    <row r="2597" spans="17:22" x14ac:dyDescent="0.45">
      <c r="Q2597" s="19">
        <f t="shared" ca="1" si="1811"/>
        <v>70.304000000000002</v>
      </c>
      <c r="R2597" t="s">
        <v>83</v>
      </c>
      <c r="S2597">
        <v>2020</v>
      </c>
      <c r="T2597" s="17">
        <v>70.304000000000002</v>
      </c>
      <c r="U2597" s="17">
        <v>70.304000000000002</v>
      </c>
      <c r="V2597" s="17">
        <v>70.304000000000002</v>
      </c>
    </row>
    <row r="2598" spans="17:22" x14ac:dyDescent="0.45">
      <c r="Q2598" s="19">
        <f t="shared" ca="1" si="1811"/>
        <v>70.891999999999996</v>
      </c>
      <c r="R2598" t="s">
        <v>83</v>
      </c>
      <c r="S2598">
        <v>2021</v>
      </c>
      <c r="T2598" s="17">
        <v>70.891999999999996</v>
      </c>
      <c r="U2598" s="17">
        <v>70.891999999999996</v>
      </c>
      <c r="V2598" s="17">
        <v>70.891999999999996</v>
      </c>
    </row>
    <row r="2599" spans="17:22" x14ac:dyDescent="0.45">
      <c r="Q2599" s="19">
        <f t="shared" ca="1" si="1811"/>
        <v>71.465000000000003</v>
      </c>
      <c r="R2599" t="s">
        <v>83</v>
      </c>
      <c r="S2599">
        <v>2022</v>
      </c>
      <c r="T2599" s="17">
        <v>71.465000000000003</v>
      </c>
      <c r="U2599" s="17">
        <v>71.465000000000003</v>
      </c>
      <c r="V2599" s="17">
        <v>71.465000000000003</v>
      </c>
    </row>
    <row r="2600" spans="17:22" x14ac:dyDescent="0.45">
      <c r="Q2600" s="19">
        <f t="shared" ca="1" si="1811"/>
        <v>72.015000000000001</v>
      </c>
      <c r="R2600" t="s">
        <v>83</v>
      </c>
      <c r="S2600">
        <v>2023</v>
      </c>
      <c r="T2600" s="17">
        <v>72.015000000000001</v>
      </c>
      <c r="U2600" s="17">
        <v>72.015000000000001</v>
      </c>
      <c r="V2600" s="17">
        <v>72.015000000000001</v>
      </c>
    </row>
    <row r="2601" spans="17:22" x14ac:dyDescent="0.45">
      <c r="Q2601" s="19">
        <f t="shared" ca="1" si="1811"/>
        <v>72.56</v>
      </c>
      <c r="R2601" t="s">
        <v>83</v>
      </c>
      <c r="S2601">
        <v>2024</v>
      </c>
      <c r="T2601" s="17">
        <v>72.56</v>
      </c>
      <c r="U2601" s="17">
        <v>72.56</v>
      </c>
      <c r="V2601" s="17">
        <v>72.56</v>
      </c>
    </row>
    <row r="2602" spans="17:22" x14ac:dyDescent="0.45">
      <c r="Q2602" s="19">
        <f t="shared" ca="1" si="1811"/>
        <v>73.082999999999998</v>
      </c>
      <c r="R2602" t="s">
        <v>83</v>
      </c>
      <c r="S2602">
        <v>2025</v>
      </c>
      <c r="T2602" s="17">
        <v>73.082999999999998</v>
      </c>
      <c r="U2602" s="17">
        <v>73.082999999999998</v>
      </c>
      <c r="V2602" s="17">
        <v>73.082999999999998</v>
      </c>
    </row>
    <row r="2603" spans="17:22" x14ac:dyDescent="0.45">
      <c r="Q2603" s="19">
        <f t="shared" ca="1" si="1811"/>
        <v>73.600999999999999</v>
      </c>
      <c r="R2603" t="s">
        <v>83</v>
      </c>
      <c r="S2603">
        <v>2026</v>
      </c>
      <c r="T2603" s="17">
        <v>73.600999999999999</v>
      </c>
      <c r="U2603" s="17">
        <v>73.600999999999999</v>
      </c>
      <c r="V2603" s="17">
        <v>73.600999999999999</v>
      </c>
    </row>
    <row r="2604" spans="17:22" x14ac:dyDescent="0.45">
      <c r="Q2604" s="19">
        <f t="shared" ca="1" si="1811"/>
        <v>73.846000000000004</v>
      </c>
      <c r="R2604" t="s">
        <v>83</v>
      </c>
      <c r="S2604">
        <v>2027</v>
      </c>
      <c r="T2604" s="17">
        <v>73.995000000000005</v>
      </c>
      <c r="U2604" s="17">
        <v>74.099000000000004</v>
      </c>
      <c r="V2604" s="17">
        <v>73.846000000000004</v>
      </c>
    </row>
    <row r="2605" spans="17:22" x14ac:dyDescent="0.45">
      <c r="Q2605" s="19">
        <f t="shared" ca="1" si="1811"/>
        <v>74.061999999999998</v>
      </c>
      <c r="R2605" t="s">
        <v>83</v>
      </c>
      <c r="S2605">
        <v>2028</v>
      </c>
      <c r="T2605" s="17">
        <v>74.375</v>
      </c>
      <c r="U2605" s="17">
        <v>74.588999999999999</v>
      </c>
      <c r="V2605" s="17">
        <v>74.061999999999998</v>
      </c>
    </row>
    <row r="2606" spans="17:22" x14ac:dyDescent="0.45">
      <c r="Q2606" s="19">
        <f t="shared" ca="1" si="1811"/>
        <v>74.256</v>
      </c>
      <c r="R2606" t="s">
        <v>83</v>
      </c>
      <c r="S2606">
        <v>2029</v>
      </c>
      <c r="T2606" s="17">
        <v>74.742999999999995</v>
      </c>
      <c r="U2606" s="17">
        <v>75.069999999999993</v>
      </c>
      <c r="V2606" s="17">
        <v>74.256</v>
      </c>
    </row>
    <row r="2607" spans="17:22" x14ac:dyDescent="0.45">
      <c r="Q2607" s="19">
        <f t="shared" ca="1" si="1811"/>
        <v>74.433000000000007</v>
      </c>
      <c r="R2607" t="s">
        <v>83</v>
      </c>
      <c r="S2607">
        <v>2030</v>
      </c>
      <c r="T2607" s="17">
        <v>75.099999999999994</v>
      </c>
      <c r="U2607" s="17">
        <v>75.542000000000002</v>
      </c>
      <c r="V2607" s="17">
        <v>74.433000000000007</v>
      </c>
    </row>
    <row r="2608" spans="17:22" x14ac:dyDescent="0.45">
      <c r="Q2608" s="19">
        <f t="shared" ca="1" si="1811"/>
        <v>74.597999999999999</v>
      </c>
      <c r="R2608" t="s">
        <v>83</v>
      </c>
      <c r="S2608">
        <v>2031</v>
      </c>
      <c r="T2608" s="17">
        <v>75.445999999999998</v>
      </c>
      <c r="U2608" s="17">
        <v>76.004000000000005</v>
      </c>
      <c r="V2608" s="17">
        <v>74.597999999999999</v>
      </c>
    </row>
    <row r="2609" spans="17:22" x14ac:dyDescent="0.45">
      <c r="Q2609" s="19">
        <f t="shared" ca="1" si="1811"/>
        <v>74.751000000000005</v>
      </c>
      <c r="R2609" t="s">
        <v>83</v>
      </c>
      <c r="S2609">
        <v>2032</v>
      </c>
      <c r="T2609" s="17">
        <v>75.781000000000006</v>
      </c>
      <c r="U2609" s="17">
        <v>76.457999999999998</v>
      </c>
      <c r="V2609" s="17">
        <v>74.751000000000005</v>
      </c>
    </row>
    <row r="2610" spans="17:22" x14ac:dyDescent="0.45">
      <c r="Q2610" s="19">
        <f t="shared" ca="1" si="1811"/>
        <v>74.89</v>
      </c>
      <c r="R2610" t="s">
        <v>83</v>
      </c>
      <c r="S2610">
        <v>2033</v>
      </c>
      <c r="T2610" s="17">
        <v>76.105999999999995</v>
      </c>
      <c r="U2610" s="17">
        <v>76.903999999999996</v>
      </c>
      <c r="V2610" s="17">
        <v>74.89</v>
      </c>
    </row>
    <row r="2611" spans="17:22" x14ac:dyDescent="0.45">
      <c r="Q2611" s="19">
        <f t="shared" ca="1" si="1811"/>
        <v>75.016000000000005</v>
      </c>
      <c r="R2611" t="s">
        <v>83</v>
      </c>
      <c r="S2611">
        <v>2034</v>
      </c>
      <c r="T2611" s="17">
        <v>76.42</v>
      </c>
      <c r="U2611" s="17">
        <v>77.340999999999994</v>
      </c>
      <c r="V2611" s="17">
        <v>75.016000000000005</v>
      </c>
    </row>
    <row r="2612" spans="17:22" x14ac:dyDescent="0.45">
      <c r="Q2612" s="19">
        <f t="shared" ca="1" si="1811"/>
        <v>75.126999999999995</v>
      </c>
      <c r="R2612" t="s">
        <v>83</v>
      </c>
      <c r="S2612">
        <v>2035</v>
      </c>
      <c r="T2612" s="17">
        <v>76.722999999999999</v>
      </c>
      <c r="U2612" s="17">
        <v>77.769000000000005</v>
      </c>
      <c r="V2612" s="17">
        <v>75.126999999999995</v>
      </c>
    </row>
    <row r="2613" spans="17:22" x14ac:dyDescent="0.45">
      <c r="Q2613" s="19">
        <f t="shared" ca="1" si="1811"/>
        <v>75.222999999999999</v>
      </c>
      <c r="R2613" t="s">
        <v>83</v>
      </c>
      <c r="S2613">
        <v>2036</v>
      </c>
      <c r="T2613" s="17">
        <v>77.015000000000001</v>
      </c>
      <c r="U2613" s="17">
        <v>78.19</v>
      </c>
      <c r="V2613" s="17">
        <v>75.222999999999999</v>
      </c>
    </row>
    <row r="2614" spans="17:22" x14ac:dyDescent="0.45">
      <c r="Q2614" s="19">
        <f t="shared" ca="1" si="1811"/>
        <v>75.305000000000007</v>
      </c>
      <c r="R2614" t="s">
        <v>83</v>
      </c>
      <c r="S2614">
        <v>2037</v>
      </c>
      <c r="T2614" s="17">
        <v>77.299000000000007</v>
      </c>
      <c r="U2614" s="17">
        <v>78.603999999999999</v>
      </c>
      <c r="V2614" s="17">
        <v>75.305000000000007</v>
      </c>
    </row>
    <row r="2615" spans="17:22" x14ac:dyDescent="0.45">
      <c r="Q2615" s="19">
        <f t="shared" ca="1" si="1811"/>
        <v>75.375</v>
      </c>
      <c r="R2615" t="s">
        <v>83</v>
      </c>
      <c r="S2615">
        <v>2038</v>
      </c>
      <c r="T2615" s="17">
        <v>77.573999999999998</v>
      </c>
      <c r="U2615" s="17">
        <v>79.013000000000005</v>
      </c>
      <c r="V2615" s="17">
        <v>75.375</v>
      </c>
    </row>
    <row r="2616" spans="17:22" x14ac:dyDescent="0.45">
      <c r="Q2616" s="19">
        <f t="shared" ca="1" si="1811"/>
        <v>75.436999999999998</v>
      </c>
      <c r="R2616" t="s">
        <v>83</v>
      </c>
      <c r="S2616">
        <v>2039</v>
      </c>
      <c r="T2616" s="17">
        <v>77.841999999999999</v>
      </c>
      <c r="U2616" s="17">
        <v>79.417000000000002</v>
      </c>
      <c r="V2616" s="17">
        <v>75.436999999999998</v>
      </c>
    </row>
    <row r="2617" spans="17:22" x14ac:dyDescent="0.45">
      <c r="Q2617" s="19">
        <f t="shared" ca="1" si="1811"/>
        <v>75.491</v>
      </c>
      <c r="R2617" t="s">
        <v>83</v>
      </c>
      <c r="S2617">
        <v>2040</v>
      </c>
      <c r="T2617" s="17">
        <v>78.103999999999999</v>
      </c>
      <c r="U2617" s="17">
        <v>79.819000000000003</v>
      </c>
      <c r="V2617" s="17">
        <v>75.491</v>
      </c>
    </row>
    <row r="2618" spans="17:22" x14ac:dyDescent="0.45">
      <c r="Q2618" s="19">
        <f t="shared" ca="1" si="1811"/>
        <v>75.540999999999997</v>
      </c>
      <c r="R2618" t="s">
        <v>83</v>
      </c>
      <c r="S2618">
        <v>2041</v>
      </c>
      <c r="T2618" s="17">
        <v>78.361999999999995</v>
      </c>
      <c r="U2618" s="17">
        <v>80.218000000000004</v>
      </c>
      <c r="V2618" s="17">
        <v>75.540999999999997</v>
      </c>
    </row>
    <row r="2619" spans="17:22" x14ac:dyDescent="0.45">
      <c r="Q2619" s="19">
        <f t="shared" ca="1" si="1811"/>
        <v>75.585999999999999</v>
      </c>
      <c r="R2619" t="s">
        <v>83</v>
      </c>
      <c r="S2619">
        <v>2042</v>
      </c>
      <c r="T2619" s="17">
        <v>78.614000000000004</v>
      </c>
      <c r="U2619" s="17">
        <v>80.616</v>
      </c>
      <c r="V2619" s="17">
        <v>75.585999999999999</v>
      </c>
    </row>
    <row r="2620" spans="17:22" x14ac:dyDescent="0.45">
      <c r="Q2620" s="19">
        <f t="shared" ca="1" si="1811"/>
        <v>75.626999999999995</v>
      </c>
      <c r="R2620" t="s">
        <v>83</v>
      </c>
      <c r="S2620">
        <v>2043</v>
      </c>
      <c r="T2620" s="17">
        <v>78.863</v>
      </c>
      <c r="U2620" s="17">
        <v>81.013000000000005</v>
      </c>
      <c r="V2620" s="17">
        <v>75.626999999999995</v>
      </c>
    </row>
    <row r="2621" spans="17:22" x14ac:dyDescent="0.45">
      <c r="Q2621" s="19">
        <f t="shared" ca="1" si="1811"/>
        <v>75.664000000000001</v>
      </c>
      <c r="R2621" t="s">
        <v>83</v>
      </c>
      <c r="S2621">
        <v>2044</v>
      </c>
      <c r="T2621" s="17">
        <v>79.108000000000004</v>
      </c>
      <c r="U2621" s="17">
        <v>81.408000000000001</v>
      </c>
      <c r="V2621" s="17">
        <v>75.664000000000001</v>
      </c>
    </row>
    <row r="2622" spans="17:22" x14ac:dyDescent="0.45">
      <c r="Q2622" s="19">
        <f t="shared" ca="1" si="1811"/>
        <v>75.697000000000003</v>
      </c>
      <c r="R2622" t="s">
        <v>83</v>
      </c>
      <c r="S2622">
        <v>2045</v>
      </c>
      <c r="T2622" s="17">
        <v>79.349999999999994</v>
      </c>
      <c r="U2622" s="17">
        <v>81.802999999999997</v>
      </c>
      <c r="V2622" s="17">
        <v>75.697000000000003</v>
      </c>
    </row>
    <row r="2623" spans="17:22" x14ac:dyDescent="0.45">
      <c r="Q2623" s="19">
        <f t="shared" ca="1" si="1811"/>
        <v>75.727000000000004</v>
      </c>
      <c r="R2623" t="s">
        <v>83</v>
      </c>
      <c r="S2623">
        <v>2046</v>
      </c>
      <c r="T2623" s="17">
        <v>79.587999999999994</v>
      </c>
      <c r="U2623" s="17">
        <v>82.197000000000003</v>
      </c>
      <c r="V2623" s="17">
        <v>75.727000000000004</v>
      </c>
    </row>
    <row r="2624" spans="17:22" x14ac:dyDescent="0.45">
      <c r="Q2624" s="19">
        <f t="shared" ca="1" si="1811"/>
        <v>75.754000000000005</v>
      </c>
      <c r="R2624" t="s">
        <v>83</v>
      </c>
      <c r="S2624">
        <v>2047</v>
      </c>
      <c r="T2624" s="17">
        <v>79.822999999999993</v>
      </c>
      <c r="U2624" s="17">
        <v>82.59</v>
      </c>
      <c r="V2624" s="17">
        <v>75.754000000000005</v>
      </c>
    </row>
    <row r="2625" spans="17:22" x14ac:dyDescent="0.45">
      <c r="Q2625" s="19">
        <f t="shared" ca="1" si="1811"/>
        <v>75.777000000000001</v>
      </c>
      <c r="R2625" t="s">
        <v>83</v>
      </c>
      <c r="S2625">
        <v>2048</v>
      </c>
      <c r="T2625" s="17">
        <v>80.052000000000007</v>
      </c>
      <c r="U2625" s="17">
        <v>82.98</v>
      </c>
      <c r="V2625" s="17">
        <v>75.777000000000001</v>
      </c>
    </row>
    <row r="2626" spans="17:22" x14ac:dyDescent="0.45">
      <c r="Q2626" s="19">
        <f t="shared" ca="1" si="1811"/>
        <v>75.796000000000006</v>
      </c>
      <c r="R2626" t="s">
        <v>83</v>
      </c>
      <c r="S2626">
        <v>2049</v>
      </c>
      <c r="T2626" s="17">
        <v>80.275000000000006</v>
      </c>
      <c r="U2626" s="17">
        <v>83.369</v>
      </c>
      <c r="V2626" s="17">
        <v>75.796000000000006</v>
      </c>
    </row>
    <row r="2627" spans="17:22" x14ac:dyDescent="0.45">
      <c r="Q2627" s="19">
        <f t="shared" ca="1" si="1811"/>
        <v>75.811999999999998</v>
      </c>
      <c r="R2627" t="s">
        <v>83</v>
      </c>
      <c r="S2627">
        <v>2050</v>
      </c>
      <c r="T2627" s="17">
        <v>80.491</v>
      </c>
      <c r="U2627" s="17">
        <v>83.754000000000005</v>
      </c>
      <c r="V2627" s="17">
        <v>75.811999999999998</v>
      </c>
    </row>
    <row r="2628" spans="17:22" x14ac:dyDescent="0.45">
      <c r="Q2628" s="19">
        <f t="shared" ca="1" si="1811"/>
        <v>75.823999999999998</v>
      </c>
      <c r="R2628" t="s">
        <v>83</v>
      </c>
      <c r="S2628">
        <v>2051</v>
      </c>
      <c r="T2628" s="17">
        <v>80.697999999999993</v>
      </c>
      <c r="U2628" s="17">
        <v>84.135999999999996</v>
      </c>
      <c r="V2628" s="17">
        <v>75.823999999999998</v>
      </c>
    </row>
    <row r="2629" spans="17:22" x14ac:dyDescent="0.45">
      <c r="Q2629" s="19">
        <f t="shared" ca="1" si="1811"/>
        <v>75.831999999999994</v>
      </c>
      <c r="R2629" t="s">
        <v>83</v>
      </c>
      <c r="S2629">
        <v>2052</v>
      </c>
      <c r="T2629" s="17">
        <v>80.896000000000001</v>
      </c>
      <c r="U2629" s="17">
        <v>84.513000000000005</v>
      </c>
      <c r="V2629" s="17">
        <v>75.831999999999994</v>
      </c>
    </row>
    <row r="2630" spans="17:22" x14ac:dyDescent="0.45">
      <c r="Q2630" s="19">
        <f t="shared" ca="1" si="1811"/>
        <v>75.835999999999999</v>
      </c>
      <c r="R2630" t="s">
        <v>83</v>
      </c>
      <c r="S2630">
        <v>2053</v>
      </c>
      <c r="T2630" s="17">
        <v>81.084000000000003</v>
      </c>
      <c r="U2630" s="17">
        <v>84.885999999999996</v>
      </c>
      <c r="V2630" s="17">
        <v>75.835999999999999</v>
      </c>
    </row>
    <row r="2631" spans="17:22" x14ac:dyDescent="0.45">
      <c r="Q2631" s="19">
        <f t="shared" ca="1" si="1811"/>
        <v>75.838999999999999</v>
      </c>
      <c r="R2631" t="s">
        <v>83</v>
      </c>
      <c r="S2631">
        <v>2054</v>
      </c>
      <c r="T2631" s="17">
        <v>81.260999999999996</v>
      </c>
      <c r="U2631" s="17">
        <v>85.254000000000005</v>
      </c>
      <c r="V2631" s="17">
        <v>75.838999999999999</v>
      </c>
    </row>
    <row r="2632" spans="17:22" x14ac:dyDescent="0.45">
      <c r="Q2632" s="19">
        <f t="shared" ca="1" si="1811"/>
        <v>75.837999999999994</v>
      </c>
      <c r="R2632" t="s">
        <v>83</v>
      </c>
      <c r="S2632">
        <v>2055</v>
      </c>
      <c r="T2632" s="17">
        <v>81.427000000000007</v>
      </c>
      <c r="U2632" s="17">
        <v>85.617000000000004</v>
      </c>
      <c r="V2632" s="17">
        <v>75.837999999999994</v>
      </c>
    </row>
    <row r="2633" spans="17:22" x14ac:dyDescent="0.45">
      <c r="Q2633" s="19">
        <f t="shared" ca="1" si="1811"/>
        <v>75.837000000000003</v>
      </c>
      <c r="R2633" t="s">
        <v>83</v>
      </c>
      <c r="S2633">
        <v>2056</v>
      </c>
      <c r="T2633" s="17">
        <v>81.58</v>
      </c>
      <c r="U2633" s="17">
        <v>85.974000000000004</v>
      </c>
      <c r="V2633" s="17">
        <v>75.837000000000003</v>
      </c>
    </row>
    <row r="2634" spans="17:22" x14ac:dyDescent="0.45">
      <c r="Q2634" s="19">
        <f t="shared" ca="1" si="1811"/>
        <v>75.834000000000003</v>
      </c>
      <c r="R2634" t="s">
        <v>83</v>
      </c>
      <c r="S2634">
        <v>2057</v>
      </c>
      <c r="T2634" s="17">
        <v>81.721000000000004</v>
      </c>
      <c r="U2634" s="17">
        <v>86.325000000000003</v>
      </c>
      <c r="V2634" s="17">
        <v>75.834000000000003</v>
      </c>
    </row>
    <row r="2635" spans="17:22" x14ac:dyDescent="0.45">
      <c r="Q2635" s="19">
        <f t="shared" ca="1" si="1811"/>
        <v>75.831999999999994</v>
      </c>
      <c r="R2635" t="s">
        <v>83</v>
      </c>
      <c r="S2635">
        <v>2058</v>
      </c>
      <c r="T2635" s="17">
        <v>81.849999999999994</v>
      </c>
      <c r="U2635" s="17">
        <v>86.673000000000002</v>
      </c>
      <c r="V2635" s="17">
        <v>75.831999999999994</v>
      </c>
    </row>
    <row r="2636" spans="17:22" x14ac:dyDescent="0.45">
      <c r="Q2636" s="19">
        <f t="shared" ca="1" si="1811"/>
        <v>75.832999999999998</v>
      </c>
      <c r="R2636" t="s">
        <v>83</v>
      </c>
      <c r="S2636">
        <v>2059</v>
      </c>
      <c r="T2636" s="17">
        <v>81.966999999999999</v>
      </c>
      <c r="U2636" s="17">
        <v>87.019000000000005</v>
      </c>
      <c r="V2636" s="17">
        <v>75.832999999999998</v>
      </c>
    </row>
    <row r="2637" spans="17:22" x14ac:dyDescent="0.45">
      <c r="Q2637" s="19">
        <f t="shared" ca="1" si="1811"/>
        <v>75.835999999999999</v>
      </c>
      <c r="R2637" t="s">
        <v>83</v>
      </c>
      <c r="S2637">
        <v>2060</v>
      </c>
      <c r="T2637" s="17">
        <v>82.072999999999993</v>
      </c>
      <c r="U2637" s="17">
        <v>87.361999999999995</v>
      </c>
      <c r="V2637" s="17">
        <v>75.835999999999999</v>
      </c>
    </row>
    <row r="2638" spans="17:22" x14ac:dyDescent="0.45">
      <c r="Q2638" s="19">
        <f t="shared" ref="Q2638:Q2701" ca="1" si="1812">OFFSET(S2638,0,MATCH($Q$3,$T$4:$V$4,0))</f>
        <v>75.843999999999994</v>
      </c>
      <c r="R2638" t="s">
        <v>83</v>
      </c>
      <c r="S2638">
        <v>2061</v>
      </c>
      <c r="T2638" s="17">
        <v>82.167000000000002</v>
      </c>
      <c r="U2638" s="17">
        <v>87.706000000000003</v>
      </c>
      <c r="V2638" s="17">
        <v>75.843999999999994</v>
      </c>
    </row>
    <row r="2639" spans="17:22" x14ac:dyDescent="0.45">
      <c r="Q2639" s="19">
        <f t="shared" ca="1" si="1812"/>
        <v>75.856999999999999</v>
      </c>
      <c r="R2639" t="s">
        <v>83</v>
      </c>
      <c r="S2639">
        <v>2062</v>
      </c>
      <c r="T2639" s="17">
        <v>82.251999999999995</v>
      </c>
      <c r="U2639" s="17">
        <v>88.05</v>
      </c>
      <c r="V2639" s="17">
        <v>75.856999999999999</v>
      </c>
    </row>
    <row r="2640" spans="17:22" x14ac:dyDescent="0.45">
      <c r="Q2640" s="19">
        <f t="shared" ca="1" si="1812"/>
        <v>75.875</v>
      </c>
      <c r="R2640" t="s">
        <v>83</v>
      </c>
      <c r="S2640">
        <v>2063</v>
      </c>
      <c r="T2640" s="17">
        <v>82.33</v>
      </c>
      <c r="U2640" s="17">
        <v>88.396000000000001</v>
      </c>
      <c r="V2640" s="17">
        <v>75.875</v>
      </c>
    </row>
    <row r="2641" spans="17:22" x14ac:dyDescent="0.45">
      <c r="Q2641" s="19">
        <f t="shared" ca="1" si="1812"/>
        <v>75.900000000000006</v>
      </c>
      <c r="R2641" t="s">
        <v>83</v>
      </c>
      <c r="S2641">
        <v>2064</v>
      </c>
      <c r="T2641" s="17">
        <v>82.402000000000001</v>
      </c>
      <c r="U2641" s="17">
        <v>88.745999999999995</v>
      </c>
      <c r="V2641" s="17">
        <v>75.900000000000006</v>
      </c>
    </row>
    <row r="2642" spans="17:22" x14ac:dyDescent="0.45">
      <c r="Q2642" s="19">
        <f t="shared" ca="1" si="1812"/>
        <v>75.930999999999997</v>
      </c>
      <c r="R2642" t="s">
        <v>83</v>
      </c>
      <c r="S2642">
        <v>2065</v>
      </c>
      <c r="T2642" s="17">
        <v>82.47</v>
      </c>
      <c r="U2642" s="17">
        <v>89.099000000000004</v>
      </c>
      <c r="V2642" s="17">
        <v>75.930999999999997</v>
      </c>
    </row>
    <row r="2643" spans="17:22" x14ac:dyDescent="0.45">
      <c r="Q2643" s="19">
        <f t="shared" ca="1" si="1812"/>
        <v>75.968000000000004</v>
      </c>
      <c r="R2643" t="s">
        <v>83</v>
      </c>
      <c r="S2643">
        <v>2066</v>
      </c>
      <c r="T2643" s="17">
        <v>82.537999999999997</v>
      </c>
      <c r="U2643" s="17">
        <v>89.46</v>
      </c>
      <c r="V2643" s="17">
        <v>75.968000000000004</v>
      </c>
    </row>
    <row r="2644" spans="17:22" x14ac:dyDescent="0.45">
      <c r="Q2644" s="19">
        <f t="shared" ca="1" si="1812"/>
        <v>76.012</v>
      </c>
      <c r="R2644" t="s">
        <v>83</v>
      </c>
      <c r="S2644">
        <v>2067</v>
      </c>
      <c r="T2644" s="17">
        <v>82.603999999999999</v>
      </c>
      <c r="U2644" s="17">
        <v>89.826999999999998</v>
      </c>
      <c r="V2644" s="17">
        <v>76.012</v>
      </c>
    </row>
    <row r="2645" spans="17:22" x14ac:dyDescent="0.45">
      <c r="Q2645" s="19">
        <f t="shared" ca="1" si="1812"/>
        <v>76.063000000000002</v>
      </c>
      <c r="R2645" t="s">
        <v>83</v>
      </c>
      <c r="S2645">
        <v>2068</v>
      </c>
      <c r="T2645" s="17">
        <v>82.67</v>
      </c>
      <c r="U2645" s="17">
        <v>90.198999999999998</v>
      </c>
      <c r="V2645" s="17">
        <v>76.063000000000002</v>
      </c>
    </row>
    <row r="2646" spans="17:22" x14ac:dyDescent="0.45">
      <c r="Q2646" s="19">
        <f t="shared" ca="1" si="1812"/>
        <v>76.119</v>
      </c>
      <c r="R2646" t="s">
        <v>83</v>
      </c>
      <c r="S2646">
        <v>2069</v>
      </c>
      <c r="T2646" s="17">
        <v>82.736000000000004</v>
      </c>
      <c r="U2646" s="17">
        <v>90.578999999999994</v>
      </c>
      <c r="V2646" s="17">
        <v>76.119</v>
      </c>
    </row>
    <row r="2647" spans="17:22" x14ac:dyDescent="0.45">
      <c r="Q2647" s="19">
        <f t="shared" ca="1" si="1812"/>
        <v>76.182000000000002</v>
      </c>
      <c r="R2647" t="s">
        <v>83</v>
      </c>
      <c r="S2647">
        <v>2070</v>
      </c>
      <c r="T2647" s="17">
        <v>82.802000000000007</v>
      </c>
      <c r="U2647" s="17">
        <v>90.962999999999994</v>
      </c>
      <c r="V2647" s="17">
        <v>76.182000000000002</v>
      </c>
    </row>
    <row r="2648" spans="17:22" x14ac:dyDescent="0.45">
      <c r="Q2648" s="19">
        <f t="shared" ca="1" si="1812"/>
        <v>76.251000000000005</v>
      </c>
      <c r="R2648" t="s">
        <v>83</v>
      </c>
      <c r="S2648">
        <v>2071</v>
      </c>
      <c r="T2648" s="17">
        <v>82.87</v>
      </c>
      <c r="U2648" s="17">
        <v>91.353999999999999</v>
      </c>
      <c r="V2648" s="17">
        <v>76.251000000000005</v>
      </c>
    </row>
    <row r="2649" spans="17:22" x14ac:dyDescent="0.45">
      <c r="Q2649" s="19">
        <f t="shared" ca="1" si="1812"/>
        <v>76.326999999999998</v>
      </c>
      <c r="R2649" t="s">
        <v>83</v>
      </c>
      <c r="S2649">
        <v>2072</v>
      </c>
      <c r="T2649" s="17">
        <v>82.942999999999998</v>
      </c>
      <c r="U2649" s="17">
        <v>91.748999999999995</v>
      </c>
      <c r="V2649" s="17">
        <v>76.326999999999998</v>
      </c>
    </row>
    <row r="2650" spans="17:22" x14ac:dyDescent="0.45">
      <c r="Q2650" s="19">
        <f t="shared" ca="1" si="1812"/>
        <v>76.408000000000001</v>
      </c>
      <c r="R2650" t="s">
        <v>83</v>
      </c>
      <c r="S2650">
        <v>2073</v>
      </c>
      <c r="T2650" s="17">
        <v>83.028000000000006</v>
      </c>
      <c r="U2650" s="17">
        <v>92.147999999999996</v>
      </c>
      <c r="V2650" s="17">
        <v>76.408000000000001</v>
      </c>
    </row>
    <row r="2651" spans="17:22" x14ac:dyDescent="0.45">
      <c r="Q2651" s="19">
        <f t="shared" ca="1" si="1812"/>
        <v>76.497</v>
      </c>
      <c r="R2651" t="s">
        <v>83</v>
      </c>
      <c r="S2651">
        <v>2074</v>
      </c>
      <c r="T2651" s="17">
        <v>83.128</v>
      </c>
      <c r="U2651" s="17">
        <v>92.552000000000007</v>
      </c>
      <c r="V2651" s="17">
        <v>76.497</v>
      </c>
    </row>
    <row r="2652" spans="17:22" x14ac:dyDescent="0.45">
      <c r="Q2652" s="19">
        <f t="shared" ca="1" si="1812"/>
        <v>76.591999999999999</v>
      </c>
      <c r="R2652" t="s">
        <v>83</v>
      </c>
      <c r="S2652">
        <v>2075</v>
      </c>
      <c r="T2652" s="17">
        <v>83.248999999999995</v>
      </c>
      <c r="U2652" s="17">
        <v>92.957999999999998</v>
      </c>
      <c r="V2652" s="17">
        <v>76.591999999999999</v>
      </c>
    </row>
    <row r="2653" spans="17:22" x14ac:dyDescent="0.45">
      <c r="Q2653" s="19">
        <f t="shared" ca="1" si="1812"/>
        <v>76.694999999999993</v>
      </c>
      <c r="R2653" t="s">
        <v>83</v>
      </c>
      <c r="S2653">
        <v>2076</v>
      </c>
      <c r="T2653" s="17">
        <v>83.393000000000001</v>
      </c>
      <c r="U2653" s="17">
        <v>93.366</v>
      </c>
      <c r="V2653" s="17">
        <v>76.694999999999993</v>
      </c>
    </row>
    <row r="2654" spans="17:22" x14ac:dyDescent="0.45">
      <c r="Q2654" s="19">
        <f t="shared" ca="1" si="1812"/>
        <v>76.805999999999997</v>
      </c>
      <c r="R2654" t="s">
        <v>83</v>
      </c>
      <c r="S2654">
        <v>2077</v>
      </c>
      <c r="T2654" s="17">
        <v>83.540999999999997</v>
      </c>
      <c r="U2654" s="17">
        <v>93.777000000000001</v>
      </c>
      <c r="V2654" s="17">
        <v>76.805999999999997</v>
      </c>
    </row>
    <row r="2655" spans="17:22" x14ac:dyDescent="0.45">
      <c r="Q2655" s="19">
        <f t="shared" ca="1" si="1812"/>
        <v>76.927000000000007</v>
      </c>
      <c r="R2655" t="s">
        <v>83</v>
      </c>
      <c r="S2655">
        <v>2078</v>
      </c>
      <c r="T2655" s="17">
        <v>83.674999999999997</v>
      </c>
      <c r="U2655" s="17">
        <v>94.186999999999998</v>
      </c>
      <c r="V2655" s="17">
        <v>76.927000000000007</v>
      </c>
    </row>
    <row r="2656" spans="17:22" x14ac:dyDescent="0.45">
      <c r="Q2656" s="19">
        <f t="shared" ca="1" si="1812"/>
        <v>77.058999999999997</v>
      </c>
      <c r="R2656" t="s">
        <v>83</v>
      </c>
      <c r="S2656">
        <v>2079</v>
      </c>
      <c r="T2656" s="17">
        <v>83.772999999999996</v>
      </c>
      <c r="U2656" s="17">
        <v>94.597999999999999</v>
      </c>
      <c r="V2656" s="17">
        <v>77.058999999999997</v>
      </c>
    </row>
    <row r="2657" spans="17:22" x14ac:dyDescent="0.45">
      <c r="Q2657" s="19">
        <f t="shared" ca="1" si="1812"/>
        <v>77.201999999999998</v>
      </c>
      <c r="R2657" t="s">
        <v>83</v>
      </c>
      <c r="S2657">
        <v>2080</v>
      </c>
      <c r="T2657" s="17">
        <v>83.814999999999998</v>
      </c>
      <c r="U2657" s="17">
        <v>95.007999999999996</v>
      </c>
      <c r="V2657" s="17">
        <v>77.201999999999998</v>
      </c>
    </row>
    <row r="2658" spans="17:22" x14ac:dyDescent="0.45">
      <c r="Q2658" s="19">
        <f t="shared" ca="1" si="1812"/>
        <v>77.358999999999995</v>
      </c>
      <c r="R2658" t="s">
        <v>83</v>
      </c>
      <c r="S2658">
        <v>2081</v>
      </c>
      <c r="T2658" s="17">
        <v>83.784000000000006</v>
      </c>
      <c r="U2658" s="17">
        <v>95.418000000000006</v>
      </c>
      <c r="V2658" s="17">
        <v>77.358999999999995</v>
      </c>
    </row>
    <row r="2659" spans="17:22" x14ac:dyDescent="0.45">
      <c r="Q2659" s="19">
        <f t="shared" ca="1" si="1812"/>
        <v>77.53</v>
      </c>
      <c r="R2659" t="s">
        <v>83</v>
      </c>
      <c r="S2659">
        <v>2082</v>
      </c>
      <c r="T2659" s="17">
        <v>83.688000000000002</v>
      </c>
      <c r="U2659" s="17">
        <v>95.828000000000003</v>
      </c>
      <c r="V2659" s="17">
        <v>77.53</v>
      </c>
    </row>
    <row r="2660" spans="17:22" x14ac:dyDescent="0.45">
      <c r="Q2660" s="19">
        <f t="shared" ca="1" si="1812"/>
        <v>77.716999999999999</v>
      </c>
      <c r="R2660" t="s">
        <v>83</v>
      </c>
      <c r="S2660">
        <v>2083</v>
      </c>
      <c r="T2660" s="17">
        <v>83.536000000000001</v>
      </c>
      <c r="U2660" s="17">
        <v>96.239000000000004</v>
      </c>
      <c r="V2660" s="17">
        <v>77.716999999999999</v>
      </c>
    </row>
    <row r="2661" spans="17:22" x14ac:dyDescent="0.45">
      <c r="Q2661" s="19">
        <f t="shared" ca="1" si="1812"/>
        <v>77.92</v>
      </c>
      <c r="R2661" t="s">
        <v>83</v>
      </c>
      <c r="S2661">
        <v>2084</v>
      </c>
      <c r="T2661" s="17">
        <v>83.338999999999999</v>
      </c>
      <c r="U2661" s="17">
        <v>96.650999999999996</v>
      </c>
      <c r="V2661" s="17">
        <v>77.92</v>
      </c>
    </row>
    <row r="2662" spans="17:22" x14ac:dyDescent="0.45">
      <c r="Q2662" s="19">
        <f t="shared" ca="1" si="1812"/>
        <v>78.138999999999996</v>
      </c>
      <c r="R2662" t="s">
        <v>83</v>
      </c>
      <c r="S2662">
        <v>2085</v>
      </c>
      <c r="T2662" s="17">
        <v>83.106999999999999</v>
      </c>
      <c r="U2662" s="17">
        <v>97.064999999999998</v>
      </c>
      <c r="V2662" s="17">
        <v>78.138999999999996</v>
      </c>
    </row>
    <row r="2663" spans="17:22" x14ac:dyDescent="0.45">
      <c r="Q2663" s="19">
        <f t="shared" ca="1" si="1812"/>
        <v>78.376999999999995</v>
      </c>
      <c r="R2663" t="s">
        <v>83</v>
      </c>
      <c r="S2663">
        <v>2086</v>
      </c>
      <c r="T2663" s="17">
        <v>82.850999999999999</v>
      </c>
      <c r="U2663" s="17">
        <v>97.483999999999995</v>
      </c>
      <c r="V2663" s="17">
        <v>78.376999999999995</v>
      </c>
    </row>
    <row r="2664" spans="17:22" x14ac:dyDescent="0.45">
      <c r="Q2664" s="19">
        <f t="shared" ca="1" si="1812"/>
        <v>78.632999999999996</v>
      </c>
      <c r="R2664" t="s">
        <v>83</v>
      </c>
      <c r="S2664">
        <v>2087</v>
      </c>
      <c r="T2664" s="17">
        <v>82.573999999999998</v>
      </c>
      <c r="U2664" s="17">
        <v>97.905000000000001</v>
      </c>
      <c r="V2664" s="17">
        <v>78.632999999999996</v>
      </c>
    </row>
    <row r="2665" spans="17:22" x14ac:dyDescent="0.45">
      <c r="Q2665" s="19">
        <f t="shared" ca="1" si="1812"/>
        <v>78.906000000000006</v>
      </c>
      <c r="R2665" t="s">
        <v>83</v>
      </c>
      <c r="S2665">
        <v>2088</v>
      </c>
      <c r="T2665" s="17">
        <v>82.281000000000006</v>
      </c>
      <c r="U2665" s="17">
        <v>98.331999999999994</v>
      </c>
      <c r="V2665" s="17">
        <v>78.906000000000006</v>
      </c>
    </row>
    <row r="2666" spans="17:22" x14ac:dyDescent="0.45">
      <c r="Q2666" s="19">
        <f t="shared" ca="1" si="1812"/>
        <v>79.197000000000003</v>
      </c>
      <c r="R2666" t="s">
        <v>83</v>
      </c>
      <c r="S2666">
        <v>2089</v>
      </c>
      <c r="T2666" s="17">
        <v>81.974999999999994</v>
      </c>
      <c r="U2666" s="17">
        <v>98.762</v>
      </c>
      <c r="V2666" s="17">
        <v>79.197000000000003</v>
      </c>
    </row>
    <row r="2667" spans="17:22" x14ac:dyDescent="0.45">
      <c r="Q2667" s="19">
        <f t="shared" ca="1" si="1812"/>
        <v>79.504000000000005</v>
      </c>
      <c r="R2667" t="s">
        <v>83</v>
      </c>
      <c r="S2667">
        <v>2090</v>
      </c>
      <c r="T2667" s="17">
        <v>81.66</v>
      </c>
      <c r="U2667" s="17">
        <v>99.198999999999998</v>
      </c>
      <c r="V2667" s="17">
        <v>79.504000000000005</v>
      </c>
    </row>
    <row r="2668" spans="17:22" x14ac:dyDescent="0.45">
      <c r="Q2668" s="19">
        <f t="shared" ca="1" si="1812"/>
        <v>79.828000000000003</v>
      </c>
      <c r="R2668" t="s">
        <v>83</v>
      </c>
      <c r="S2668">
        <v>2091</v>
      </c>
      <c r="T2668" s="17">
        <v>81.337999999999994</v>
      </c>
      <c r="U2668" s="17">
        <v>99.64</v>
      </c>
      <c r="V2668" s="17">
        <v>79.828000000000003</v>
      </c>
    </row>
    <row r="2669" spans="17:22" x14ac:dyDescent="0.45">
      <c r="Q2669" s="19">
        <f t="shared" ca="1" si="1812"/>
        <v>80.168000000000006</v>
      </c>
      <c r="R2669" t="s">
        <v>83</v>
      </c>
      <c r="S2669">
        <v>2092</v>
      </c>
      <c r="T2669" s="17">
        <v>81.012</v>
      </c>
      <c r="U2669" s="17">
        <v>100.087</v>
      </c>
      <c r="V2669" s="17">
        <v>80.168000000000006</v>
      </c>
    </row>
    <row r="2670" spans="17:22" x14ac:dyDescent="0.45">
      <c r="Q2670" s="19">
        <f t="shared" ca="1" si="1812"/>
        <v>80.521000000000001</v>
      </c>
      <c r="R2670" t="s">
        <v>83</v>
      </c>
      <c r="S2670">
        <v>2093</v>
      </c>
      <c r="T2670" s="17">
        <v>80.683999999999997</v>
      </c>
      <c r="U2670" s="17">
        <v>100.539</v>
      </c>
      <c r="V2670" s="17">
        <v>80.521000000000001</v>
      </c>
    </row>
    <row r="2671" spans="17:22" x14ac:dyDescent="0.45">
      <c r="Q2671" s="19">
        <f t="shared" ca="1" si="1812"/>
        <v>80.888000000000005</v>
      </c>
      <c r="R2671" t="s">
        <v>83</v>
      </c>
      <c r="S2671">
        <v>2094</v>
      </c>
      <c r="T2671" s="17">
        <v>80.355000000000004</v>
      </c>
      <c r="U2671" s="17">
        <v>100.997</v>
      </c>
      <c r="V2671" s="17">
        <v>80.888000000000005</v>
      </c>
    </row>
    <row r="2672" spans="17:22" x14ac:dyDescent="0.45">
      <c r="Q2672" s="19">
        <f t="shared" ca="1" si="1812"/>
        <v>81.265000000000001</v>
      </c>
      <c r="R2672" t="s">
        <v>83</v>
      </c>
      <c r="S2672">
        <v>2095</v>
      </c>
      <c r="T2672" s="17">
        <v>80.027000000000001</v>
      </c>
      <c r="U2672" s="17">
        <v>101.46</v>
      </c>
      <c r="V2672" s="17">
        <v>81.265000000000001</v>
      </c>
    </row>
    <row r="2673" spans="17:22" x14ac:dyDescent="0.45">
      <c r="Q2673" s="19">
        <f t="shared" ca="1" si="1812"/>
        <v>81.653000000000006</v>
      </c>
      <c r="R2673" t="s">
        <v>83</v>
      </c>
      <c r="S2673">
        <v>2096</v>
      </c>
      <c r="T2673" s="17">
        <v>79.700999999999993</v>
      </c>
      <c r="U2673" s="17">
        <v>101.929</v>
      </c>
      <c r="V2673" s="17">
        <v>81.653000000000006</v>
      </c>
    </row>
    <row r="2674" spans="17:22" x14ac:dyDescent="0.45">
      <c r="Q2674" s="19">
        <f t="shared" ca="1" si="1812"/>
        <v>82.049000000000007</v>
      </c>
      <c r="R2674" t="s">
        <v>83</v>
      </c>
      <c r="S2674">
        <v>2097</v>
      </c>
      <c r="T2674" s="17">
        <v>79.38</v>
      </c>
      <c r="U2674" s="17">
        <v>102.404</v>
      </c>
      <c r="V2674" s="17">
        <v>82.049000000000007</v>
      </c>
    </row>
    <row r="2675" spans="17:22" x14ac:dyDescent="0.45">
      <c r="Q2675" s="19">
        <f t="shared" ca="1" si="1812"/>
        <v>82.453000000000003</v>
      </c>
      <c r="R2675" t="s">
        <v>83</v>
      </c>
      <c r="S2675">
        <v>2098</v>
      </c>
      <c r="T2675" s="17">
        <v>79.064999999999998</v>
      </c>
      <c r="U2675" s="17">
        <v>102.883</v>
      </c>
      <c r="V2675" s="17">
        <v>82.453000000000003</v>
      </c>
    </row>
    <row r="2676" spans="17:22" x14ac:dyDescent="0.45">
      <c r="Q2676" s="19">
        <f t="shared" ca="1" si="1812"/>
        <v>82.863</v>
      </c>
      <c r="R2676" t="s">
        <v>83</v>
      </c>
      <c r="S2676">
        <v>2099</v>
      </c>
      <c r="T2676" s="17">
        <v>78.757000000000005</v>
      </c>
      <c r="U2676" s="17">
        <v>103.369</v>
      </c>
      <c r="V2676" s="17">
        <v>82.863</v>
      </c>
    </row>
    <row r="2677" spans="17:22" x14ac:dyDescent="0.45">
      <c r="Q2677" s="19">
        <f t="shared" ca="1" si="1812"/>
        <v>83.278000000000006</v>
      </c>
      <c r="R2677" t="s">
        <v>83</v>
      </c>
      <c r="S2677">
        <v>2100</v>
      </c>
      <c r="T2677" s="17">
        <v>78.459000000000003</v>
      </c>
      <c r="U2677" s="17">
        <v>103.86</v>
      </c>
      <c r="V2677" s="17">
        <v>83.278000000000006</v>
      </c>
    </row>
    <row r="2678" spans="17:22" x14ac:dyDescent="0.45">
      <c r="Q2678" s="19">
        <f t="shared" ca="1" si="1812"/>
        <v>83.795000000000002</v>
      </c>
      <c r="R2678" t="s">
        <v>84</v>
      </c>
      <c r="S2678">
        <v>2020</v>
      </c>
      <c r="T2678" s="17">
        <v>83.795000000000002</v>
      </c>
      <c r="U2678" s="17">
        <v>83.795000000000002</v>
      </c>
      <c r="V2678" s="17">
        <v>83.795000000000002</v>
      </c>
    </row>
    <row r="2679" spans="17:22" x14ac:dyDescent="0.45">
      <c r="Q2679" s="19">
        <f t="shared" ca="1" si="1812"/>
        <v>85.671999999999997</v>
      </c>
      <c r="R2679" t="s">
        <v>84</v>
      </c>
      <c r="S2679">
        <v>2021</v>
      </c>
      <c r="T2679" s="17">
        <v>85.671999999999997</v>
      </c>
      <c r="U2679" s="17">
        <v>85.671999999999997</v>
      </c>
      <c r="V2679" s="17">
        <v>85.671999999999997</v>
      </c>
    </row>
    <row r="2680" spans="17:22" x14ac:dyDescent="0.45">
      <c r="Q2680" s="19">
        <f t="shared" ca="1" si="1812"/>
        <v>87.24</v>
      </c>
      <c r="R2680" t="s">
        <v>84</v>
      </c>
      <c r="S2680">
        <v>2022</v>
      </c>
      <c r="T2680" s="17">
        <v>87.24</v>
      </c>
      <c r="U2680" s="17">
        <v>87.24</v>
      </c>
      <c r="V2680" s="17">
        <v>87.24</v>
      </c>
    </row>
    <row r="2681" spans="17:22" x14ac:dyDescent="0.45">
      <c r="Q2681" s="19">
        <f t="shared" ca="1" si="1812"/>
        <v>88.578000000000003</v>
      </c>
      <c r="R2681" t="s">
        <v>84</v>
      </c>
      <c r="S2681">
        <v>2023</v>
      </c>
      <c r="T2681" s="17">
        <v>88.578000000000003</v>
      </c>
      <c r="U2681" s="17">
        <v>88.578000000000003</v>
      </c>
      <c r="V2681" s="17">
        <v>88.578000000000003</v>
      </c>
    </row>
    <row r="2682" spans="17:22" x14ac:dyDescent="0.45">
      <c r="Q2682" s="19">
        <f t="shared" ca="1" si="1812"/>
        <v>89.804000000000002</v>
      </c>
      <c r="R2682" t="s">
        <v>84</v>
      </c>
      <c r="S2682">
        <v>2024</v>
      </c>
      <c r="T2682" s="17">
        <v>89.804000000000002</v>
      </c>
      <c r="U2682" s="17">
        <v>89.804000000000002</v>
      </c>
      <c r="V2682" s="17">
        <v>89.804000000000002</v>
      </c>
    </row>
    <row r="2683" spans="17:22" x14ac:dyDescent="0.45">
      <c r="Q2683" s="19">
        <f t="shared" ca="1" si="1812"/>
        <v>91.028999999999996</v>
      </c>
      <c r="R2683" t="s">
        <v>84</v>
      </c>
      <c r="S2683">
        <v>2025</v>
      </c>
      <c r="T2683" s="17">
        <v>91.028999999999996</v>
      </c>
      <c r="U2683" s="17">
        <v>91.028999999999996</v>
      </c>
      <c r="V2683" s="17">
        <v>91.028999999999996</v>
      </c>
    </row>
    <row r="2684" spans="17:22" x14ac:dyDescent="0.45">
      <c r="Q2684" s="19">
        <f t="shared" ca="1" si="1812"/>
        <v>92.281999999999996</v>
      </c>
      <c r="R2684" t="s">
        <v>84</v>
      </c>
      <c r="S2684">
        <v>2026</v>
      </c>
      <c r="T2684" s="17">
        <v>92.281999999999996</v>
      </c>
      <c r="U2684" s="17">
        <v>92.281999999999996</v>
      </c>
      <c r="V2684" s="17">
        <v>92.281999999999996</v>
      </c>
    </row>
    <row r="2685" spans="17:22" x14ac:dyDescent="0.45">
      <c r="Q2685" s="19">
        <f t="shared" ca="1" si="1812"/>
        <v>93.971000000000004</v>
      </c>
      <c r="R2685" t="s">
        <v>84</v>
      </c>
      <c r="S2685">
        <v>2027</v>
      </c>
      <c r="T2685" s="17">
        <v>93.718000000000004</v>
      </c>
      <c r="U2685" s="17">
        <v>93.792000000000002</v>
      </c>
      <c r="V2685" s="17">
        <v>93.971000000000004</v>
      </c>
    </row>
    <row r="2686" spans="17:22" x14ac:dyDescent="0.45">
      <c r="Q2686" s="19">
        <f t="shared" ca="1" si="1812"/>
        <v>95.600999999999999</v>
      </c>
      <c r="R2686" t="s">
        <v>84</v>
      </c>
      <c r="S2686">
        <v>2028</v>
      </c>
      <c r="T2686" s="17">
        <v>95.084000000000003</v>
      </c>
      <c r="U2686" s="17">
        <v>95.231999999999999</v>
      </c>
      <c r="V2686" s="17">
        <v>95.600999999999999</v>
      </c>
    </row>
    <row r="2687" spans="17:22" x14ac:dyDescent="0.45">
      <c r="Q2687" s="19">
        <f t="shared" ca="1" si="1812"/>
        <v>97.17</v>
      </c>
      <c r="R2687" t="s">
        <v>84</v>
      </c>
      <c r="S2687">
        <v>2029</v>
      </c>
      <c r="T2687" s="17">
        <v>96.38</v>
      </c>
      <c r="U2687" s="17">
        <v>96.602999999999994</v>
      </c>
      <c r="V2687" s="17">
        <v>97.17</v>
      </c>
    </row>
    <row r="2688" spans="17:22" x14ac:dyDescent="0.45">
      <c r="Q2688" s="19">
        <f t="shared" ca="1" si="1812"/>
        <v>98.677000000000007</v>
      </c>
      <c r="R2688" t="s">
        <v>84</v>
      </c>
      <c r="S2688">
        <v>2030</v>
      </c>
      <c r="T2688" s="17">
        <v>97.606999999999999</v>
      </c>
      <c r="U2688" s="17">
        <v>97.905000000000001</v>
      </c>
      <c r="V2688" s="17">
        <v>98.677000000000007</v>
      </c>
    </row>
    <row r="2689" spans="17:22" x14ac:dyDescent="0.45">
      <c r="Q2689" s="19">
        <f t="shared" ca="1" si="1812"/>
        <v>100.119</v>
      </c>
      <c r="R2689" t="s">
        <v>84</v>
      </c>
      <c r="S2689">
        <v>2031</v>
      </c>
      <c r="T2689" s="17">
        <v>98.765000000000001</v>
      </c>
      <c r="U2689" s="17">
        <v>99.138000000000005</v>
      </c>
      <c r="V2689" s="17">
        <v>100.119</v>
      </c>
    </row>
    <row r="2690" spans="17:22" x14ac:dyDescent="0.45">
      <c r="Q2690" s="19">
        <f t="shared" ca="1" si="1812"/>
        <v>101.496</v>
      </c>
      <c r="R2690" t="s">
        <v>84</v>
      </c>
      <c r="S2690">
        <v>2032</v>
      </c>
      <c r="T2690" s="17">
        <v>99.856999999999999</v>
      </c>
      <c r="U2690" s="17">
        <v>100.304</v>
      </c>
      <c r="V2690" s="17">
        <v>101.496</v>
      </c>
    </row>
    <row r="2691" spans="17:22" x14ac:dyDescent="0.45">
      <c r="Q2691" s="19">
        <f t="shared" ca="1" si="1812"/>
        <v>102.809</v>
      </c>
      <c r="R2691" t="s">
        <v>84</v>
      </c>
      <c r="S2691">
        <v>2033</v>
      </c>
      <c r="T2691" s="17">
        <v>100.88200000000001</v>
      </c>
      <c r="U2691" s="17">
        <v>101.401</v>
      </c>
      <c r="V2691" s="17">
        <v>102.809</v>
      </c>
    </row>
    <row r="2692" spans="17:22" x14ac:dyDescent="0.45">
      <c r="Q2692" s="19">
        <f t="shared" ca="1" si="1812"/>
        <v>104.056</v>
      </c>
      <c r="R2692" t="s">
        <v>84</v>
      </c>
      <c r="S2692">
        <v>2034</v>
      </c>
      <c r="T2692" s="17">
        <v>101.84099999999999</v>
      </c>
      <c r="U2692" s="17">
        <v>102.43</v>
      </c>
      <c r="V2692" s="17">
        <v>104.056</v>
      </c>
    </row>
    <row r="2693" spans="17:22" x14ac:dyDescent="0.45">
      <c r="Q2693" s="19">
        <f t="shared" ca="1" si="1812"/>
        <v>105.239</v>
      </c>
      <c r="R2693" t="s">
        <v>84</v>
      </c>
      <c r="S2693">
        <v>2035</v>
      </c>
      <c r="T2693" s="17">
        <v>102.73699999999999</v>
      </c>
      <c r="U2693" s="17">
        <v>103.393</v>
      </c>
      <c r="V2693" s="17">
        <v>105.239</v>
      </c>
    </row>
    <row r="2694" spans="17:22" x14ac:dyDescent="0.45">
      <c r="Q2694" s="19">
        <f t="shared" ca="1" si="1812"/>
        <v>106.357</v>
      </c>
      <c r="R2694" t="s">
        <v>84</v>
      </c>
      <c r="S2694">
        <v>2036</v>
      </c>
      <c r="T2694" s="17">
        <v>103.568</v>
      </c>
      <c r="U2694" s="17">
        <v>104.29</v>
      </c>
      <c r="V2694" s="17">
        <v>106.357</v>
      </c>
    </row>
    <row r="2695" spans="17:22" x14ac:dyDescent="0.45">
      <c r="Q2695" s="19">
        <f t="shared" ca="1" si="1812"/>
        <v>107.413</v>
      </c>
      <c r="R2695" t="s">
        <v>84</v>
      </c>
      <c r="S2695">
        <v>2037</v>
      </c>
      <c r="T2695" s="17">
        <v>104.339</v>
      </c>
      <c r="U2695" s="17">
        <v>105.121</v>
      </c>
      <c r="V2695" s="17">
        <v>107.413</v>
      </c>
    </row>
    <row r="2696" spans="17:22" x14ac:dyDescent="0.45">
      <c r="Q2696" s="19">
        <f t="shared" ca="1" si="1812"/>
        <v>108.408</v>
      </c>
      <c r="R2696" t="s">
        <v>84</v>
      </c>
      <c r="S2696">
        <v>2038</v>
      </c>
      <c r="T2696" s="17">
        <v>105.04900000000001</v>
      </c>
      <c r="U2696" s="17">
        <v>105.89100000000001</v>
      </c>
      <c r="V2696" s="17">
        <v>108.408</v>
      </c>
    </row>
    <row r="2697" spans="17:22" x14ac:dyDescent="0.45">
      <c r="Q2697" s="19">
        <f t="shared" ca="1" si="1812"/>
        <v>109.345</v>
      </c>
      <c r="R2697" t="s">
        <v>84</v>
      </c>
      <c r="S2697">
        <v>2039</v>
      </c>
      <c r="T2697" s="17">
        <v>105.7</v>
      </c>
      <c r="U2697" s="17">
        <v>106.598</v>
      </c>
      <c r="V2697" s="17">
        <v>109.345</v>
      </c>
    </row>
    <row r="2698" spans="17:22" x14ac:dyDescent="0.45">
      <c r="Q2698" s="19">
        <f t="shared" ca="1" si="1812"/>
        <v>110.227</v>
      </c>
      <c r="R2698" t="s">
        <v>84</v>
      </c>
      <c r="S2698">
        <v>2040</v>
      </c>
      <c r="T2698" s="17">
        <v>106.294</v>
      </c>
      <c r="U2698" s="17">
        <v>107.247</v>
      </c>
      <c r="V2698" s="17">
        <v>110.227</v>
      </c>
    </row>
    <row r="2699" spans="17:22" x14ac:dyDescent="0.45">
      <c r="Q2699" s="19">
        <f t="shared" ca="1" si="1812"/>
        <v>111.05500000000001</v>
      </c>
      <c r="R2699" t="s">
        <v>84</v>
      </c>
      <c r="S2699">
        <v>2041</v>
      </c>
      <c r="T2699" s="17">
        <v>106.83199999999999</v>
      </c>
      <c r="U2699" s="17">
        <v>107.839</v>
      </c>
      <c r="V2699" s="17">
        <v>111.05500000000001</v>
      </c>
    </row>
    <row r="2700" spans="17:22" x14ac:dyDescent="0.45">
      <c r="Q2700" s="19">
        <f t="shared" ca="1" si="1812"/>
        <v>111.833</v>
      </c>
      <c r="R2700" t="s">
        <v>84</v>
      </c>
      <c r="S2700">
        <v>2042</v>
      </c>
      <c r="T2700" s="17">
        <v>107.31699999999999</v>
      </c>
      <c r="U2700" s="17">
        <v>108.375</v>
      </c>
      <c r="V2700" s="17">
        <v>111.833</v>
      </c>
    </row>
    <row r="2701" spans="17:22" x14ac:dyDescent="0.45">
      <c r="Q2701" s="19">
        <f t="shared" ca="1" si="1812"/>
        <v>112.565</v>
      </c>
      <c r="R2701" t="s">
        <v>84</v>
      </c>
      <c r="S2701">
        <v>2043</v>
      </c>
      <c r="T2701" s="17">
        <v>107.751</v>
      </c>
      <c r="U2701" s="17">
        <v>108.85899999999999</v>
      </c>
      <c r="V2701" s="17">
        <v>112.565</v>
      </c>
    </row>
    <row r="2702" spans="17:22" x14ac:dyDescent="0.45">
      <c r="Q2702" s="19">
        <f t="shared" ref="Q2702:Q2765" ca="1" si="1813">OFFSET(S2702,0,MATCH($Q$3,$T$4:$V$4,0))</f>
        <v>113.254</v>
      </c>
      <c r="R2702" t="s">
        <v>84</v>
      </c>
      <c r="S2702">
        <v>2044</v>
      </c>
      <c r="T2702" s="17">
        <v>108.134</v>
      </c>
      <c r="U2702" s="17">
        <v>109.29300000000001</v>
      </c>
      <c r="V2702" s="17">
        <v>113.254</v>
      </c>
    </row>
    <row r="2703" spans="17:22" x14ac:dyDescent="0.45">
      <c r="Q2703" s="19">
        <f t="shared" ca="1" si="1813"/>
        <v>113.904</v>
      </c>
      <c r="R2703" t="s">
        <v>84</v>
      </c>
      <c r="S2703">
        <v>2045</v>
      </c>
      <c r="T2703" s="17">
        <v>108.47</v>
      </c>
      <c r="U2703" s="17">
        <v>109.678</v>
      </c>
      <c r="V2703" s="17">
        <v>113.904</v>
      </c>
    </row>
    <row r="2704" spans="17:22" x14ac:dyDescent="0.45">
      <c r="Q2704" s="19">
        <f t="shared" ca="1" si="1813"/>
        <v>114.518</v>
      </c>
      <c r="R2704" t="s">
        <v>84</v>
      </c>
      <c r="S2704">
        <v>2046</v>
      </c>
      <c r="T2704" s="17">
        <v>108.761</v>
      </c>
      <c r="U2704" s="17">
        <v>110.018</v>
      </c>
      <c r="V2704" s="17">
        <v>114.518</v>
      </c>
    </row>
    <row r="2705" spans="17:22" x14ac:dyDescent="0.45">
      <c r="Q2705" s="19">
        <f t="shared" ca="1" si="1813"/>
        <v>115.09699999999999</v>
      </c>
      <c r="R2705" t="s">
        <v>84</v>
      </c>
      <c r="S2705">
        <v>2047</v>
      </c>
      <c r="T2705" s="17">
        <v>109.00700000000001</v>
      </c>
      <c r="U2705" s="17">
        <v>110.31399999999999</v>
      </c>
      <c r="V2705" s="17">
        <v>115.09699999999999</v>
      </c>
    </row>
    <row r="2706" spans="17:22" x14ac:dyDescent="0.45">
      <c r="Q2706" s="19">
        <f t="shared" ca="1" si="1813"/>
        <v>115.646</v>
      </c>
      <c r="R2706" t="s">
        <v>84</v>
      </c>
      <c r="S2706">
        <v>2048</v>
      </c>
      <c r="T2706" s="17">
        <v>109.212</v>
      </c>
      <c r="U2706" s="17">
        <v>110.568</v>
      </c>
      <c r="V2706" s="17">
        <v>115.646</v>
      </c>
    </row>
    <row r="2707" spans="17:22" x14ac:dyDescent="0.45">
      <c r="Q2707" s="19">
        <f t="shared" ca="1" si="1813"/>
        <v>116.16200000000001</v>
      </c>
      <c r="R2707" t="s">
        <v>84</v>
      </c>
      <c r="S2707">
        <v>2049</v>
      </c>
      <c r="T2707" s="17">
        <v>109.376</v>
      </c>
      <c r="U2707" s="17">
        <v>110.78100000000001</v>
      </c>
      <c r="V2707" s="17">
        <v>116.16200000000001</v>
      </c>
    </row>
    <row r="2708" spans="17:22" x14ac:dyDescent="0.45">
      <c r="Q2708" s="19">
        <f t="shared" ca="1" si="1813"/>
        <v>116.65</v>
      </c>
      <c r="R2708" t="s">
        <v>84</v>
      </c>
      <c r="S2708">
        <v>2050</v>
      </c>
      <c r="T2708" s="17">
        <v>109.502</v>
      </c>
      <c r="U2708" s="17">
        <v>110.956</v>
      </c>
      <c r="V2708" s="17">
        <v>116.65</v>
      </c>
    </row>
    <row r="2709" spans="17:22" x14ac:dyDescent="0.45">
      <c r="Q2709" s="19">
        <f t="shared" ca="1" si="1813"/>
        <v>117.11</v>
      </c>
      <c r="R2709" t="s">
        <v>84</v>
      </c>
      <c r="S2709">
        <v>2051</v>
      </c>
      <c r="T2709" s="17">
        <v>109.59099999999999</v>
      </c>
      <c r="U2709" s="17">
        <v>111.093</v>
      </c>
      <c r="V2709" s="17">
        <v>117.11</v>
      </c>
    </row>
    <row r="2710" spans="17:22" x14ac:dyDescent="0.45">
      <c r="Q2710" s="19">
        <f t="shared" ca="1" si="1813"/>
        <v>117.545</v>
      </c>
      <c r="R2710" t="s">
        <v>84</v>
      </c>
      <c r="S2710">
        <v>2052</v>
      </c>
      <c r="T2710" s="17">
        <v>109.645</v>
      </c>
      <c r="U2710" s="17">
        <v>111.19499999999999</v>
      </c>
      <c r="V2710" s="17">
        <v>117.545</v>
      </c>
    </row>
    <row r="2711" spans="17:22" x14ac:dyDescent="0.45">
      <c r="Q2711" s="19">
        <f t="shared" ca="1" si="1813"/>
        <v>117.952</v>
      </c>
      <c r="R2711" t="s">
        <v>84</v>
      </c>
      <c r="S2711">
        <v>2053</v>
      </c>
      <c r="T2711" s="17">
        <v>109.664</v>
      </c>
      <c r="U2711" s="17">
        <v>111.265</v>
      </c>
      <c r="V2711" s="17">
        <v>117.952</v>
      </c>
    </row>
    <row r="2712" spans="17:22" x14ac:dyDescent="0.45">
      <c r="Q2712" s="19">
        <f t="shared" ca="1" si="1813"/>
        <v>118.336</v>
      </c>
      <c r="R2712" t="s">
        <v>84</v>
      </c>
      <c r="S2712">
        <v>2054</v>
      </c>
      <c r="T2712" s="17">
        <v>109.652</v>
      </c>
      <c r="U2712" s="17">
        <v>111.30200000000001</v>
      </c>
      <c r="V2712" s="17">
        <v>118.336</v>
      </c>
    </row>
    <row r="2713" spans="17:22" x14ac:dyDescent="0.45">
      <c r="Q2713" s="19">
        <f t="shared" ca="1" si="1813"/>
        <v>118.69499999999999</v>
      </c>
      <c r="R2713" t="s">
        <v>84</v>
      </c>
      <c r="S2713">
        <v>2055</v>
      </c>
      <c r="T2713" s="17">
        <v>109.607</v>
      </c>
      <c r="U2713" s="17">
        <v>111.31100000000001</v>
      </c>
      <c r="V2713" s="17">
        <v>118.69499999999999</v>
      </c>
    </row>
    <row r="2714" spans="17:22" x14ac:dyDescent="0.45">
      <c r="Q2714" s="19">
        <f t="shared" ca="1" si="1813"/>
        <v>119.032</v>
      </c>
      <c r="R2714" t="s">
        <v>84</v>
      </c>
      <c r="S2714">
        <v>2056</v>
      </c>
      <c r="T2714" s="17">
        <v>109.53400000000001</v>
      </c>
      <c r="U2714" s="17">
        <v>111.291</v>
      </c>
      <c r="V2714" s="17">
        <v>119.032</v>
      </c>
    </row>
    <row r="2715" spans="17:22" x14ac:dyDescent="0.45">
      <c r="Q2715" s="19">
        <f t="shared" ca="1" si="1813"/>
        <v>119.34699999999999</v>
      </c>
      <c r="R2715" t="s">
        <v>84</v>
      </c>
      <c r="S2715">
        <v>2057</v>
      </c>
      <c r="T2715" s="17">
        <v>109.431</v>
      </c>
      <c r="U2715" s="17">
        <v>111.246</v>
      </c>
      <c r="V2715" s="17">
        <v>119.34699999999999</v>
      </c>
    </row>
    <row r="2716" spans="17:22" x14ac:dyDescent="0.45">
      <c r="Q2716" s="19">
        <f t="shared" ca="1" si="1813"/>
        <v>119.643</v>
      </c>
      <c r="R2716" t="s">
        <v>84</v>
      </c>
      <c r="S2716">
        <v>2058</v>
      </c>
      <c r="T2716" s="17">
        <v>109.30200000000001</v>
      </c>
      <c r="U2716" s="17">
        <v>111.173</v>
      </c>
      <c r="V2716" s="17">
        <v>119.643</v>
      </c>
    </row>
    <row r="2717" spans="17:22" x14ac:dyDescent="0.45">
      <c r="Q2717" s="19">
        <f t="shared" ca="1" si="1813"/>
        <v>119.92</v>
      </c>
      <c r="R2717" t="s">
        <v>84</v>
      </c>
      <c r="S2717">
        <v>2059</v>
      </c>
      <c r="T2717" s="17">
        <v>109.14700000000001</v>
      </c>
      <c r="U2717" s="17">
        <v>111.077</v>
      </c>
      <c r="V2717" s="17">
        <v>119.92</v>
      </c>
    </row>
    <row r="2718" spans="17:22" x14ac:dyDescent="0.45">
      <c r="Q2718" s="19">
        <f t="shared" ca="1" si="1813"/>
        <v>120.182</v>
      </c>
      <c r="R2718" t="s">
        <v>84</v>
      </c>
      <c r="S2718">
        <v>2060</v>
      </c>
      <c r="T2718" s="17">
        <v>108.96899999999999</v>
      </c>
      <c r="U2718" s="17">
        <v>110.95699999999999</v>
      </c>
      <c r="V2718" s="17">
        <v>120.182</v>
      </c>
    </row>
    <row r="2719" spans="17:22" x14ac:dyDescent="0.45">
      <c r="Q2719" s="19">
        <f t="shared" ca="1" si="1813"/>
        <v>120.429</v>
      </c>
      <c r="R2719" t="s">
        <v>84</v>
      </c>
      <c r="S2719">
        <v>2061</v>
      </c>
      <c r="T2719" s="17">
        <v>108.767</v>
      </c>
      <c r="U2719" s="17">
        <v>110.81399999999999</v>
      </c>
      <c r="V2719" s="17">
        <v>120.429</v>
      </c>
    </row>
    <row r="2720" spans="17:22" x14ac:dyDescent="0.45">
      <c r="Q2720" s="19">
        <f t="shared" ca="1" si="1813"/>
        <v>120.661</v>
      </c>
      <c r="R2720" t="s">
        <v>84</v>
      </c>
      <c r="S2720">
        <v>2062</v>
      </c>
      <c r="T2720" s="17">
        <v>108.544</v>
      </c>
      <c r="U2720" s="17">
        <v>110.649</v>
      </c>
      <c r="V2720" s="17">
        <v>120.661</v>
      </c>
    </row>
    <row r="2721" spans="17:22" x14ac:dyDescent="0.45">
      <c r="Q2721" s="19">
        <f t="shared" ca="1" si="1813"/>
        <v>120.88</v>
      </c>
      <c r="R2721" t="s">
        <v>84</v>
      </c>
      <c r="S2721">
        <v>2063</v>
      </c>
      <c r="T2721" s="17">
        <v>108.301</v>
      </c>
      <c r="U2721" s="17">
        <v>110.464</v>
      </c>
      <c r="V2721" s="17">
        <v>120.88</v>
      </c>
    </row>
    <row r="2722" spans="17:22" x14ac:dyDescent="0.45">
      <c r="Q2722" s="19">
        <f t="shared" ca="1" si="1813"/>
        <v>121.086</v>
      </c>
      <c r="R2722" t="s">
        <v>84</v>
      </c>
      <c r="S2722">
        <v>2064</v>
      </c>
      <c r="T2722" s="17">
        <v>108.04</v>
      </c>
      <c r="U2722" s="17">
        <v>110.26</v>
      </c>
      <c r="V2722" s="17">
        <v>121.086</v>
      </c>
    </row>
    <row r="2723" spans="17:22" x14ac:dyDescent="0.45">
      <c r="Q2723" s="19">
        <f t="shared" ca="1" si="1813"/>
        <v>121.279</v>
      </c>
      <c r="R2723" t="s">
        <v>84</v>
      </c>
      <c r="S2723">
        <v>2065</v>
      </c>
      <c r="T2723" s="17">
        <v>107.759</v>
      </c>
      <c r="U2723" s="17">
        <v>110.038</v>
      </c>
      <c r="V2723" s="17">
        <v>121.279</v>
      </c>
    </row>
    <row r="2724" spans="17:22" x14ac:dyDescent="0.45">
      <c r="Q2724" s="19">
        <f t="shared" ca="1" si="1813"/>
        <v>121.46</v>
      </c>
      <c r="R2724" t="s">
        <v>84</v>
      </c>
      <c r="S2724">
        <v>2066</v>
      </c>
      <c r="T2724" s="17">
        <v>107.462</v>
      </c>
      <c r="U2724" s="17">
        <v>109.798</v>
      </c>
      <c r="V2724" s="17">
        <v>121.46</v>
      </c>
    </row>
    <row r="2725" spans="17:22" x14ac:dyDescent="0.45">
      <c r="Q2725" s="19">
        <f t="shared" ca="1" si="1813"/>
        <v>121.63</v>
      </c>
      <c r="R2725" t="s">
        <v>84</v>
      </c>
      <c r="S2725">
        <v>2067</v>
      </c>
      <c r="T2725" s="17">
        <v>107.148</v>
      </c>
      <c r="U2725" s="17">
        <v>109.542</v>
      </c>
      <c r="V2725" s="17">
        <v>121.63</v>
      </c>
    </row>
    <row r="2726" spans="17:22" x14ac:dyDescent="0.45">
      <c r="Q2726" s="19">
        <f t="shared" ca="1" si="1813"/>
        <v>121.789</v>
      </c>
      <c r="R2726" t="s">
        <v>84</v>
      </c>
      <c r="S2726">
        <v>2068</v>
      </c>
      <c r="T2726" s="17">
        <v>106.82</v>
      </c>
      <c r="U2726" s="17">
        <v>109.27200000000001</v>
      </c>
      <c r="V2726" s="17">
        <v>121.789</v>
      </c>
    </row>
    <row r="2727" spans="17:22" x14ac:dyDescent="0.45">
      <c r="Q2727" s="19">
        <f t="shared" ca="1" si="1813"/>
        <v>121.938</v>
      </c>
      <c r="R2727" t="s">
        <v>84</v>
      </c>
      <c r="S2727">
        <v>2069</v>
      </c>
      <c r="T2727" s="17">
        <v>106.477</v>
      </c>
      <c r="U2727" s="17">
        <v>108.988</v>
      </c>
      <c r="V2727" s="17">
        <v>121.938</v>
      </c>
    </row>
    <row r="2728" spans="17:22" x14ac:dyDescent="0.45">
      <c r="Q2728" s="19">
        <f t="shared" ca="1" si="1813"/>
        <v>122.078</v>
      </c>
      <c r="R2728" t="s">
        <v>84</v>
      </c>
      <c r="S2728">
        <v>2070</v>
      </c>
      <c r="T2728" s="17">
        <v>106.121</v>
      </c>
      <c r="U2728" s="17">
        <v>108.69</v>
      </c>
      <c r="V2728" s="17">
        <v>122.078</v>
      </c>
    </row>
    <row r="2729" spans="17:22" x14ac:dyDescent="0.45">
      <c r="Q2729" s="19">
        <f t="shared" ca="1" si="1813"/>
        <v>122.209</v>
      </c>
      <c r="R2729" t="s">
        <v>84</v>
      </c>
      <c r="S2729">
        <v>2071</v>
      </c>
      <c r="T2729" s="17">
        <v>105.753</v>
      </c>
      <c r="U2729" s="17">
        <v>108.381</v>
      </c>
      <c r="V2729" s="17">
        <v>122.209</v>
      </c>
    </row>
    <row r="2730" spans="17:22" x14ac:dyDescent="0.45">
      <c r="Q2730" s="19">
        <f t="shared" ca="1" si="1813"/>
        <v>122.333</v>
      </c>
      <c r="R2730" t="s">
        <v>84</v>
      </c>
      <c r="S2730">
        <v>2072</v>
      </c>
      <c r="T2730" s="17">
        <v>105.372</v>
      </c>
      <c r="U2730" s="17">
        <v>108.059</v>
      </c>
      <c r="V2730" s="17">
        <v>122.333</v>
      </c>
    </row>
    <row r="2731" spans="17:22" x14ac:dyDescent="0.45">
      <c r="Q2731" s="19">
        <f t="shared" ca="1" si="1813"/>
        <v>122.45</v>
      </c>
      <c r="R2731" t="s">
        <v>84</v>
      </c>
      <c r="S2731">
        <v>2073</v>
      </c>
      <c r="T2731" s="17">
        <v>104.98</v>
      </c>
      <c r="U2731" s="17">
        <v>107.72499999999999</v>
      </c>
      <c r="V2731" s="17">
        <v>122.45</v>
      </c>
    </row>
    <row r="2732" spans="17:22" x14ac:dyDescent="0.45">
      <c r="Q2732" s="19">
        <f t="shared" ca="1" si="1813"/>
        <v>122.56100000000001</v>
      </c>
      <c r="R2732" t="s">
        <v>84</v>
      </c>
      <c r="S2732">
        <v>2074</v>
      </c>
      <c r="T2732" s="17">
        <v>104.578</v>
      </c>
      <c r="U2732" s="17">
        <v>107.38</v>
      </c>
      <c r="V2732" s="17">
        <v>122.56100000000001</v>
      </c>
    </row>
    <row r="2733" spans="17:22" x14ac:dyDescent="0.45">
      <c r="Q2733" s="19">
        <f t="shared" ca="1" si="1813"/>
        <v>122.667</v>
      </c>
      <c r="R2733" t="s">
        <v>84</v>
      </c>
      <c r="S2733">
        <v>2075</v>
      </c>
      <c r="T2733" s="17">
        <v>104.166</v>
      </c>
      <c r="U2733" s="17">
        <v>107.024</v>
      </c>
      <c r="V2733" s="17">
        <v>122.667</v>
      </c>
    </row>
    <row r="2734" spans="17:22" x14ac:dyDescent="0.45">
      <c r="Q2734" s="19">
        <f t="shared" ca="1" si="1813"/>
        <v>122.76900000000001</v>
      </c>
      <c r="R2734" t="s">
        <v>84</v>
      </c>
      <c r="S2734">
        <v>2076</v>
      </c>
      <c r="T2734" s="17">
        <v>103.745</v>
      </c>
      <c r="U2734" s="17">
        <v>106.65600000000001</v>
      </c>
      <c r="V2734" s="17">
        <v>122.76900000000001</v>
      </c>
    </row>
    <row r="2735" spans="17:22" x14ac:dyDescent="0.45">
      <c r="Q2735" s="19">
        <f t="shared" ca="1" si="1813"/>
        <v>122.869</v>
      </c>
      <c r="R2735" t="s">
        <v>84</v>
      </c>
      <c r="S2735">
        <v>2077</v>
      </c>
      <c r="T2735" s="17">
        <v>103.315</v>
      </c>
      <c r="U2735" s="17">
        <v>106.277</v>
      </c>
      <c r="V2735" s="17">
        <v>122.869</v>
      </c>
    </row>
    <row r="2736" spans="17:22" x14ac:dyDescent="0.45">
      <c r="Q2736" s="19">
        <f t="shared" ca="1" si="1813"/>
        <v>122.96599999999999</v>
      </c>
      <c r="R2736" t="s">
        <v>84</v>
      </c>
      <c r="S2736">
        <v>2078</v>
      </c>
      <c r="T2736" s="17">
        <v>102.875</v>
      </c>
      <c r="U2736" s="17">
        <v>105.887</v>
      </c>
      <c r="V2736" s="17">
        <v>122.96599999999999</v>
      </c>
    </row>
    <row r="2737" spans="17:22" x14ac:dyDescent="0.45">
      <c r="Q2737" s="19">
        <f t="shared" ca="1" si="1813"/>
        <v>123.06399999999999</v>
      </c>
      <c r="R2737" t="s">
        <v>84</v>
      </c>
      <c r="S2737">
        <v>2079</v>
      </c>
      <c r="T2737" s="17">
        <v>102.42700000000001</v>
      </c>
      <c r="U2737" s="17">
        <v>105.488</v>
      </c>
      <c r="V2737" s="17">
        <v>123.06399999999999</v>
      </c>
    </row>
    <row r="2738" spans="17:22" x14ac:dyDescent="0.45">
      <c r="Q2738" s="19">
        <f t="shared" ca="1" si="1813"/>
        <v>123.163</v>
      </c>
      <c r="R2738" t="s">
        <v>84</v>
      </c>
      <c r="S2738">
        <v>2080</v>
      </c>
      <c r="T2738" s="17">
        <v>101.968</v>
      </c>
      <c r="U2738" s="17">
        <v>105.078</v>
      </c>
      <c r="V2738" s="17">
        <v>123.163</v>
      </c>
    </row>
    <row r="2739" spans="17:22" x14ac:dyDescent="0.45">
      <c r="Q2739" s="19">
        <f t="shared" ca="1" si="1813"/>
        <v>123.264</v>
      </c>
      <c r="R2739" t="s">
        <v>84</v>
      </c>
      <c r="S2739">
        <v>2081</v>
      </c>
      <c r="T2739" s="17">
        <v>101.5</v>
      </c>
      <c r="U2739" s="17">
        <v>104.66</v>
      </c>
      <c r="V2739" s="17">
        <v>123.264</v>
      </c>
    </row>
    <row r="2740" spans="17:22" x14ac:dyDescent="0.45">
      <c r="Q2740" s="19">
        <f t="shared" ca="1" si="1813"/>
        <v>123.36799999999999</v>
      </c>
      <c r="R2740" t="s">
        <v>84</v>
      </c>
      <c r="S2740">
        <v>2082</v>
      </c>
      <c r="T2740" s="17">
        <v>101.02200000000001</v>
      </c>
      <c r="U2740" s="17">
        <v>104.233</v>
      </c>
      <c r="V2740" s="17">
        <v>123.36799999999999</v>
      </c>
    </row>
    <row r="2741" spans="17:22" x14ac:dyDescent="0.45">
      <c r="Q2741" s="19">
        <f t="shared" ca="1" si="1813"/>
        <v>123.477</v>
      </c>
      <c r="R2741" t="s">
        <v>84</v>
      </c>
      <c r="S2741">
        <v>2083</v>
      </c>
      <c r="T2741" s="17">
        <v>100.535</v>
      </c>
      <c r="U2741" s="17">
        <v>103.798</v>
      </c>
      <c r="V2741" s="17">
        <v>123.477</v>
      </c>
    </row>
    <row r="2742" spans="17:22" x14ac:dyDescent="0.45">
      <c r="Q2742" s="19">
        <f t="shared" ca="1" si="1813"/>
        <v>123.589</v>
      </c>
      <c r="R2742" t="s">
        <v>84</v>
      </c>
      <c r="S2742">
        <v>2084</v>
      </c>
      <c r="T2742" s="17">
        <v>100.039</v>
      </c>
      <c r="U2742" s="17">
        <v>103.35599999999999</v>
      </c>
      <c r="V2742" s="17">
        <v>123.589</v>
      </c>
    </row>
    <row r="2743" spans="17:22" x14ac:dyDescent="0.45">
      <c r="Q2743" s="19">
        <f t="shared" ca="1" si="1813"/>
        <v>123.70699999999999</v>
      </c>
      <c r="R2743" t="s">
        <v>84</v>
      </c>
      <c r="S2743">
        <v>2085</v>
      </c>
      <c r="T2743" s="17">
        <v>99.534999999999997</v>
      </c>
      <c r="U2743" s="17">
        <v>102.907</v>
      </c>
      <c r="V2743" s="17">
        <v>123.70699999999999</v>
      </c>
    </row>
    <row r="2744" spans="17:22" x14ac:dyDescent="0.45">
      <c r="Q2744" s="19">
        <f t="shared" ca="1" si="1813"/>
        <v>123.831</v>
      </c>
      <c r="R2744" t="s">
        <v>84</v>
      </c>
      <c r="S2744">
        <v>2086</v>
      </c>
      <c r="T2744" s="17">
        <v>99.02</v>
      </c>
      <c r="U2744" s="17">
        <v>102.45099999999999</v>
      </c>
      <c r="V2744" s="17">
        <v>123.831</v>
      </c>
    </row>
    <row r="2745" spans="17:22" x14ac:dyDescent="0.45">
      <c r="Q2745" s="19">
        <f t="shared" ca="1" si="1813"/>
        <v>123.96299999999999</v>
      </c>
      <c r="R2745" t="s">
        <v>84</v>
      </c>
      <c r="S2745">
        <v>2087</v>
      </c>
      <c r="T2745" s="17">
        <v>98.498999999999995</v>
      </c>
      <c r="U2745" s="17">
        <v>101.991</v>
      </c>
      <c r="V2745" s="17">
        <v>123.96299999999999</v>
      </c>
    </row>
    <row r="2746" spans="17:22" x14ac:dyDescent="0.45">
      <c r="Q2746" s="19">
        <f t="shared" ca="1" si="1813"/>
        <v>124.101</v>
      </c>
      <c r="R2746" t="s">
        <v>84</v>
      </c>
      <c r="S2746">
        <v>2088</v>
      </c>
      <c r="T2746" s="17">
        <v>97.968000000000004</v>
      </c>
      <c r="U2746" s="17">
        <v>101.52500000000001</v>
      </c>
      <c r="V2746" s="17">
        <v>124.101</v>
      </c>
    </row>
    <row r="2747" spans="17:22" x14ac:dyDescent="0.45">
      <c r="Q2747" s="19">
        <f t="shared" ca="1" si="1813"/>
        <v>124.248</v>
      </c>
      <c r="R2747" t="s">
        <v>84</v>
      </c>
      <c r="S2747">
        <v>2089</v>
      </c>
      <c r="T2747" s="17">
        <v>97.429000000000002</v>
      </c>
      <c r="U2747" s="17">
        <v>101.056</v>
      </c>
      <c r="V2747" s="17">
        <v>124.248</v>
      </c>
    </row>
    <row r="2748" spans="17:22" x14ac:dyDescent="0.45">
      <c r="Q2748" s="19">
        <f t="shared" ca="1" si="1813"/>
        <v>124.40300000000001</v>
      </c>
      <c r="R2748" t="s">
        <v>84</v>
      </c>
      <c r="S2748">
        <v>2090</v>
      </c>
      <c r="T2748" s="17">
        <v>96.882000000000005</v>
      </c>
      <c r="U2748" s="17">
        <v>100.583</v>
      </c>
      <c r="V2748" s="17">
        <v>124.40300000000001</v>
      </c>
    </row>
    <row r="2749" spans="17:22" x14ac:dyDescent="0.45">
      <c r="Q2749" s="19">
        <f t="shared" ca="1" si="1813"/>
        <v>124.56699999999999</v>
      </c>
      <c r="R2749" t="s">
        <v>84</v>
      </c>
      <c r="S2749">
        <v>2091</v>
      </c>
      <c r="T2749" s="17">
        <v>96.326999999999998</v>
      </c>
      <c r="U2749" s="17">
        <v>100.11</v>
      </c>
      <c r="V2749" s="17">
        <v>124.56699999999999</v>
      </c>
    </row>
    <row r="2750" spans="17:22" x14ac:dyDescent="0.45">
      <c r="Q2750" s="19">
        <f t="shared" ca="1" si="1813"/>
        <v>124.74</v>
      </c>
      <c r="R2750" t="s">
        <v>84</v>
      </c>
      <c r="S2750">
        <v>2092</v>
      </c>
      <c r="T2750" s="17">
        <v>95.766000000000005</v>
      </c>
      <c r="U2750" s="17">
        <v>99.634</v>
      </c>
      <c r="V2750" s="17">
        <v>124.74</v>
      </c>
    </row>
    <row r="2751" spans="17:22" x14ac:dyDescent="0.45">
      <c r="Q2751" s="19">
        <f t="shared" ca="1" si="1813"/>
        <v>124.922</v>
      </c>
      <c r="R2751" t="s">
        <v>84</v>
      </c>
      <c r="S2751">
        <v>2093</v>
      </c>
      <c r="T2751" s="17">
        <v>95.197999999999993</v>
      </c>
      <c r="U2751" s="17">
        <v>99.158000000000001</v>
      </c>
      <c r="V2751" s="17">
        <v>124.922</v>
      </c>
    </row>
    <row r="2752" spans="17:22" x14ac:dyDescent="0.45">
      <c r="Q2752" s="19">
        <f t="shared" ca="1" si="1813"/>
        <v>125.113</v>
      </c>
      <c r="R2752" t="s">
        <v>84</v>
      </c>
      <c r="S2752">
        <v>2094</v>
      </c>
      <c r="T2752" s="17">
        <v>94.626000000000005</v>
      </c>
      <c r="U2752" s="17">
        <v>98.683000000000007</v>
      </c>
      <c r="V2752" s="17">
        <v>125.113</v>
      </c>
    </row>
    <row r="2753" spans="17:22" x14ac:dyDescent="0.45">
      <c r="Q2753" s="19">
        <f t="shared" ca="1" si="1813"/>
        <v>125.31399999999999</v>
      </c>
      <c r="R2753" t="s">
        <v>84</v>
      </c>
      <c r="S2753">
        <v>2095</v>
      </c>
      <c r="T2753" s="17">
        <v>94.049000000000007</v>
      </c>
      <c r="U2753" s="17">
        <v>98.207999999999998</v>
      </c>
      <c r="V2753" s="17">
        <v>125.31399999999999</v>
      </c>
    </row>
    <row r="2754" spans="17:22" x14ac:dyDescent="0.45">
      <c r="Q2754" s="19">
        <f t="shared" ca="1" si="1813"/>
        <v>125.524</v>
      </c>
      <c r="R2754" t="s">
        <v>84</v>
      </c>
      <c r="S2754">
        <v>2096</v>
      </c>
      <c r="T2754" s="17">
        <v>93.468000000000004</v>
      </c>
      <c r="U2754" s="17">
        <v>97.734999999999999</v>
      </c>
      <c r="V2754" s="17">
        <v>125.524</v>
      </c>
    </row>
    <row r="2755" spans="17:22" x14ac:dyDescent="0.45">
      <c r="Q2755" s="19">
        <f t="shared" ca="1" si="1813"/>
        <v>125.742</v>
      </c>
      <c r="R2755" t="s">
        <v>84</v>
      </c>
      <c r="S2755">
        <v>2097</v>
      </c>
      <c r="T2755" s="17">
        <v>92.885000000000005</v>
      </c>
      <c r="U2755" s="17">
        <v>97.263999999999996</v>
      </c>
      <c r="V2755" s="17">
        <v>125.742</v>
      </c>
    </row>
    <row r="2756" spans="17:22" x14ac:dyDescent="0.45">
      <c r="Q2756" s="19">
        <f t="shared" ca="1" si="1813"/>
        <v>125.97</v>
      </c>
      <c r="R2756" t="s">
        <v>84</v>
      </c>
      <c r="S2756">
        <v>2098</v>
      </c>
      <c r="T2756" s="17">
        <v>92.301000000000002</v>
      </c>
      <c r="U2756" s="17">
        <v>96.796000000000006</v>
      </c>
      <c r="V2756" s="17">
        <v>125.97</v>
      </c>
    </row>
    <row r="2757" spans="17:22" x14ac:dyDescent="0.45">
      <c r="Q2757" s="19">
        <f t="shared" ca="1" si="1813"/>
        <v>126.20699999999999</v>
      </c>
      <c r="R2757" t="s">
        <v>84</v>
      </c>
      <c r="S2757">
        <v>2099</v>
      </c>
      <c r="T2757" s="17">
        <v>91.715999999999994</v>
      </c>
      <c r="U2757" s="17">
        <v>96.331999999999994</v>
      </c>
      <c r="V2757" s="17">
        <v>126.20699999999999</v>
      </c>
    </row>
    <row r="2758" spans="17:22" x14ac:dyDescent="0.45">
      <c r="Q2758" s="19">
        <f t="shared" ca="1" si="1813"/>
        <v>126.452</v>
      </c>
      <c r="R2758" t="s">
        <v>84</v>
      </c>
      <c r="S2758">
        <v>2100</v>
      </c>
      <c r="T2758" s="17">
        <v>91.131</v>
      </c>
      <c r="U2758" s="17">
        <v>95.872</v>
      </c>
      <c r="V2758" s="17">
        <v>126.452</v>
      </c>
    </row>
    <row r="2759" spans="17:22" x14ac:dyDescent="0.45">
      <c r="Q2759" s="19">
        <f t="shared" ca="1" si="1813"/>
        <v>9138.5</v>
      </c>
      <c r="R2759" t="s">
        <v>85</v>
      </c>
      <c r="S2759">
        <v>2020</v>
      </c>
      <c r="T2759" s="17">
        <v>9138.5</v>
      </c>
      <c r="U2759" s="17">
        <v>9138.5</v>
      </c>
      <c r="V2759" s="17">
        <v>9138.5</v>
      </c>
    </row>
    <row r="2760" spans="17:22" x14ac:dyDescent="0.45">
      <c r="Q2760" s="19">
        <f t="shared" ca="1" si="1813"/>
        <v>9718.42</v>
      </c>
      <c r="R2760" t="s">
        <v>85</v>
      </c>
      <c r="S2760">
        <v>2021</v>
      </c>
      <c r="T2760" s="17">
        <v>9718.42</v>
      </c>
      <c r="U2760" s="17">
        <v>9718.42</v>
      </c>
      <c r="V2760" s="17">
        <v>9718.42</v>
      </c>
    </row>
    <row r="2761" spans="17:22" x14ac:dyDescent="0.45">
      <c r="Q2761" s="19">
        <f t="shared" ca="1" si="1813"/>
        <v>10364.5</v>
      </c>
      <c r="R2761" t="s">
        <v>85</v>
      </c>
      <c r="S2761">
        <v>2022</v>
      </c>
      <c r="T2761" s="17">
        <v>10364.5</v>
      </c>
      <c r="U2761" s="17">
        <v>10364.5</v>
      </c>
      <c r="V2761" s="17">
        <v>10364.5</v>
      </c>
    </row>
    <row r="2762" spans="17:22" x14ac:dyDescent="0.45">
      <c r="Q2762" s="19">
        <f t="shared" ca="1" si="1813"/>
        <v>11014.9</v>
      </c>
      <c r="R2762" t="s">
        <v>85</v>
      </c>
      <c r="S2762">
        <v>2023</v>
      </c>
      <c r="T2762" s="17">
        <v>11014.9</v>
      </c>
      <c r="U2762" s="17">
        <v>11014.9</v>
      </c>
      <c r="V2762" s="17">
        <v>11014.9</v>
      </c>
    </row>
    <row r="2763" spans="17:22" x14ac:dyDescent="0.45">
      <c r="Q2763" s="19">
        <f t="shared" ca="1" si="1813"/>
        <v>11665.3</v>
      </c>
      <c r="R2763" t="s">
        <v>85</v>
      </c>
      <c r="S2763">
        <v>2024</v>
      </c>
      <c r="T2763" s="17">
        <v>11665.3</v>
      </c>
      <c r="U2763" s="17">
        <v>11665.3</v>
      </c>
      <c r="V2763" s="17">
        <v>11665.3</v>
      </c>
    </row>
    <row r="2764" spans="17:22" x14ac:dyDescent="0.45">
      <c r="Q2764" s="19">
        <f t="shared" ca="1" si="1813"/>
        <v>12311</v>
      </c>
      <c r="R2764" t="s">
        <v>85</v>
      </c>
      <c r="S2764">
        <v>2025</v>
      </c>
      <c r="T2764" s="17">
        <v>12311</v>
      </c>
      <c r="U2764" s="17">
        <v>12311</v>
      </c>
      <c r="V2764" s="17">
        <v>12311</v>
      </c>
    </row>
    <row r="2765" spans="17:22" x14ac:dyDescent="0.45">
      <c r="Q2765" s="19">
        <f t="shared" ca="1" si="1813"/>
        <v>12948</v>
      </c>
      <c r="R2765" t="s">
        <v>85</v>
      </c>
      <c r="S2765">
        <v>2026</v>
      </c>
      <c r="T2765" s="17">
        <v>12948</v>
      </c>
      <c r="U2765" s="17">
        <v>12948</v>
      </c>
      <c r="V2765" s="17">
        <v>12948</v>
      </c>
    </row>
    <row r="2766" spans="17:22" x14ac:dyDescent="0.45">
      <c r="Q2766" s="19">
        <f t="shared" ref="Q2766:Q2829" ca="1" si="1814">OFFSET(S2766,0,MATCH($Q$3,$T$4:$V$4,0))</f>
        <v>13566.6</v>
      </c>
      <c r="R2766" t="s">
        <v>85</v>
      </c>
      <c r="S2766">
        <v>2027</v>
      </c>
      <c r="T2766" s="17">
        <v>13533</v>
      </c>
      <c r="U2766" s="17">
        <v>13544.1</v>
      </c>
      <c r="V2766" s="17">
        <v>13566.6</v>
      </c>
    </row>
    <row r="2767" spans="17:22" x14ac:dyDescent="0.45">
      <c r="Q2767" s="19">
        <f t="shared" ca="1" si="1814"/>
        <v>14167</v>
      </c>
      <c r="R2767" t="s">
        <v>85</v>
      </c>
      <c r="S2767">
        <v>2028</v>
      </c>
      <c r="T2767" s="17">
        <v>14097.7</v>
      </c>
      <c r="U2767" s="17">
        <v>14120</v>
      </c>
      <c r="V2767" s="17">
        <v>14167</v>
      </c>
    </row>
    <row r="2768" spans="17:22" x14ac:dyDescent="0.45">
      <c r="Q2768" s="19">
        <f t="shared" ca="1" si="1814"/>
        <v>14746</v>
      </c>
      <c r="R2768" t="s">
        <v>85</v>
      </c>
      <c r="S2768">
        <v>2029</v>
      </c>
      <c r="T2768" s="17">
        <v>14639</v>
      </c>
      <c r="U2768" s="17">
        <v>14672.4</v>
      </c>
      <c r="V2768" s="17">
        <v>14746</v>
      </c>
    </row>
    <row r="2769" spans="17:22" x14ac:dyDescent="0.45">
      <c r="Q2769" s="19">
        <f t="shared" ca="1" si="1814"/>
        <v>15300.8</v>
      </c>
      <c r="R2769" t="s">
        <v>85</v>
      </c>
      <c r="S2769">
        <v>2030</v>
      </c>
      <c r="T2769" s="17">
        <v>15154.5</v>
      </c>
      <c r="U2769" s="17">
        <v>15198.9</v>
      </c>
      <c r="V2769" s="17">
        <v>15300.8</v>
      </c>
    </row>
    <row r="2770" spans="17:22" x14ac:dyDescent="0.45">
      <c r="Q2770" s="19">
        <f t="shared" ca="1" si="1814"/>
        <v>15829.1</v>
      </c>
      <c r="R2770" t="s">
        <v>85</v>
      </c>
      <c r="S2770">
        <v>2031</v>
      </c>
      <c r="T2770" s="17">
        <v>15642.4</v>
      </c>
      <c r="U2770" s="17">
        <v>15697.3</v>
      </c>
      <c r="V2770" s="17">
        <v>15829.1</v>
      </c>
    </row>
    <row r="2771" spans="17:22" x14ac:dyDescent="0.45">
      <c r="Q2771" s="19">
        <f t="shared" ca="1" si="1814"/>
        <v>16328.5</v>
      </c>
      <c r="R2771" t="s">
        <v>85</v>
      </c>
      <c r="S2771">
        <v>2032</v>
      </c>
      <c r="T2771" s="17">
        <v>16101.1</v>
      </c>
      <c r="U2771" s="17">
        <v>16166</v>
      </c>
      <c r="V2771" s="17">
        <v>16328.5</v>
      </c>
    </row>
    <row r="2772" spans="17:22" x14ac:dyDescent="0.45">
      <c r="Q2772" s="19">
        <f t="shared" ca="1" si="1814"/>
        <v>16797.599999999999</v>
      </c>
      <c r="R2772" t="s">
        <v>85</v>
      </c>
      <c r="S2772">
        <v>2033</v>
      </c>
      <c r="T2772" s="17">
        <v>16529.3</v>
      </c>
      <c r="U2772" s="17">
        <v>16603.5</v>
      </c>
      <c r="V2772" s="17">
        <v>16797.599999999999</v>
      </c>
    </row>
    <row r="2773" spans="17:22" x14ac:dyDescent="0.45">
      <c r="Q2773" s="19">
        <f t="shared" ca="1" si="1814"/>
        <v>17235.099999999999</v>
      </c>
      <c r="R2773" t="s">
        <v>85</v>
      </c>
      <c r="S2773">
        <v>2034</v>
      </c>
      <c r="T2773" s="17">
        <v>16926.5</v>
      </c>
      <c r="U2773" s="17">
        <v>17008.8</v>
      </c>
      <c r="V2773" s="17">
        <v>17235.099999999999</v>
      </c>
    </row>
    <row r="2774" spans="17:22" x14ac:dyDescent="0.45">
      <c r="Q2774" s="19">
        <f t="shared" ca="1" si="1814"/>
        <v>17640.3</v>
      </c>
      <c r="R2774" t="s">
        <v>85</v>
      </c>
      <c r="S2774">
        <v>2035</v>
      </c>
      <c r="T2774" s="17">
        <v>17292.5</v>
      </c>
      <c r="U2774" s="17">
        <v>17381.599999999999</v>
      </c>
      <c r="V2774" s="17">
        <v>17640.3</v>
      </c>
    </row>
    <row r="2775" spans="17:22" x14ac:dyDescent="0.45">
      <c r="Q2775" s="19">
        <f t="shared" ca="1" si="1814"/>
        <v>18013</v>
      </c>
      <c r="R2775" t="s">
        <v>85</v>
      </c>
      <c r="S2775">
        <v>2036</v>
      </c>
      <c r="T2775" s="17">
        <v>17627.3</v>
      </c>
      <c r="U2775" s="17">
        <v>17721.8</v>
      </c>
      <c r="V2775" s="17">
        <v>18013</v>
      </c>
    </row>
    <row r="2776" spans="17:22" x14ac:dyDescent="0.45">
      <c r="Q2776" s="19">
        <f t="shared" ca="1" si="1814"/>
        <v>18353</v>
      </c>
      <c r="R2776" t="s">
        <v>85</v>
      </c>
      <c r="S2776">
        <v>2037</v>
      </c>
      <c r="T2776" s="17">
        <v>17930.900000000001</v>
      </c>
      <c r="U2776" s="17">
        <v>18029.400000000001</v>
      </c>
      <c r="V2776" s="17">
        <v>18353</v>
      </c>
    </row>
    <row r="2777" spans="17:22" x14ac:dyDescent="0.45">
      <c r="Q2777" s="19">
        <f t="shared" ca="1" si="1814"/>
        <v>18660.7</v>
      </c>
      <c r="R2777" t="s">
        <v>85</v>
      </c>
      <c r="S2777">
        <v>2038</v>
      </c>
      <c r="T2777" s="17">
        <v>18203.599999999999</v>
      </c>
      <c r="U2777" s="17">
        <v>18304.599999999999</v>
      </c>
      <c r="V2777" s="17">
        <v>18660.7</v>
      </c>
    </row>
    <row r="2778" spans="17:22" x14ac:dyDescent="0.45">
      <c r="Q2778" s="19">
        <f t="shared" ca="1" si="1814"/>
        <v>18936.599999999999</v>
      </c>
      <c r="R2778" t="s">
        <v>85</v>
      </c>
      <c r="S2778">
        <v>2039</v>
      </c>
      <c r="T2778" s="17">
        <v>18445.599999999999</v>
      </c>
      <c r="U2778" s="17">
        <v>18547.7</v>
      </c>
      <c r="V2778" s="17">
        <v>18936.599999999999</v>
      </c>
    </row>
    <row r="2779" spans="17:22" x14ac:dyDescent="0.45">
      <c r="Q2779" s="19">
        <f t="shared" ca="1" si="1814"/>
        <v>19181.5</v>
      </c>
      <c r="R2779" t="s">
        <v>85</v>
      </c>
      <c r="S2779">
        <v>2040</v>
      </c>
      <c r="T2779" s="17">
        <v>18657.5</v>
      </c>
      <c r="U2779" s="17">
        <v>18759.599999999999</v>
      </c>
      <c r="V2779" s="17">
        <v>19181.5</v>
      </c>
    </row>
    <row r="2780" spans="17:22" x14ac:dyDescent="0.45">
      <c r="Q2780" s="19">
        <f t="shared" ca="1" si="1814"/>
        <v>19396.3</v>
      </c>
      <c r="R2780" t="s">
        <v>85</v>
      </c>
      <c r="S2780">
        <v>2041</v>
      </c>
      <c r="T2780" s="17">
        <v>18839.900000000001</v>
      </c>
      <c r="U2780" s="17">
        <v>18941.099999999999</v>
      </c>
      <c r="V2780" s="17">
        <v>19396.3</v>
      </c>
    </row>
    <row r="2781" spans="17:22" x14ac:dyDescent="0.45">
      <c r="Q2781" s="19">
        <f t="shared" ca="1" si="1814"/>
        <v>19582.900000000001</v>
      </c>
      <c r="R2781" t="s">
        <v>85</v>
      </c>
      <c r="S2781">
        <v>2042</v>
      </c>
      <c r="T2781" s="17">
        <v>18994.7</v>
      </c>
      <c r="U2781" s="17">
        <v>19093.8</v>
      </c>
      <c r="V2781" s="17">
        <v>19582.900000000001</v>
      </c>
    </row>
    <row r="2782" spans="17:22" x14ac:dyDescent="0.45">
      <c r="Q2782" s="19">
        <f t="shared" ca="1" si="1814"/>
        <v>19742.8</v>
      </c>
      <c r="R2782" t="s">
        <v>85</v>
      </c>
      <c r="S2782">
        <v>2043</v>
      </c>
      <c r="T2782" s="17">
        <v>19122.900000000001</v>
      </c>
      <c r="U2782" s="17">
        <v>19219.3</v>
      </c>
      <c r="V2782" s="17">
        <v>19742.8</v>
      </c>
    </row>
    <row r="2783" spans="17:22" x14ac:dyDescent="0.45">
      <c r="Q2783" s="19">
        <f t="shared" ca="1" si="1814"/>
        <v>19878</v>
      </c>
      <c r="R2783" t="s">
        <v>85</v>
      </c>
      <c r="S2783">
        <v>2044</v>
      </c>
      <c r="T2783" s="17">
        <v>19226.8</v>
      </c>
      <c r="U2783" s="17">
        <v>19319.8</v>
      </c>
      <c r="V2783" s="17">
        <v>19878</v>
      </c>
    </row>
    <row r="2784" spans="17:22" x14ac:dyDescent="0.45">
      <c r="Q2784" s="19">
        <f t="shared" ca="1" si="1814"/>
        <v>19990.5</v>
      </c>
      <c r="R2784" t="s">
        <v>85</v>
      </c>
      <c r="S2784">
        <v>2045</v>
      </c>
      <c r="T2784" s="17">
        <v>19307.8</v>
      </c>
      <c r="U2784" s="17">
        <v>19396.900000000001</v>
      </c>
      <c r="V2784" s="17">
        <v>19990.5</v>
      </c>
    </row>
    <row r="2785" spans="17:22" x14ac:dyDescent="0.45">
      <c r="Q2785" s="19">
        <f t="shared" ca="1" si="1814"/>
        <v>20082.2</v>
      </c>
      <c r="R2785" t="s">
        <v>85</v>
      </c>
      <c r="S2785">
        <v>2046</v>
      </c>
      <c r="T2785" s="17">
        <v>19367.599999999999</v>
      </c>
      <c r="U2785" s="17">
        <v>19452.599999999999</v>
      </c>
      <c r="V2785" s="17">
        <v>20082.2</v>
      </c>
    </row>
    <row r="2786" spans="17:22" x14ac:dyDescent="0.45">
      <c r="Q2786" s="19">
        <f t="shared" ca="1" si="1814"/>
        <v>20154.5</v>
      </c>
      <c r="R2786" t="s">
        <v>85</v>
      </c>
      <c r="S2786">
        <v>2047</v>
      </c>
      <c r="T2786" s="17">
        <v>19407.099999999999</v>
      </c>
      <c r="U2786" s="17">
        <v>19487.900000000001</v>
      </c>
      <c r="V2786" s="17">
        <v>20154.5</v>
      </c>
    </row>
    <row r="2787" spans="17:22" x14ac:dyDescent="0.45">
      <c r="Q2787" s="19">
        <f t="shared" ca="1" si="1814"/>
        <v>20208.599999999999</v>
      </c>
      <c r="R2787" t="s">
        <v>85</v>
      </c>
      <c r="S2787">
        <v>2048</v>
      </c>
      <c r="T2787" s="17">
        <v>19427.900000000001</v>
      </c>
      <c r="U2787" s="17">
        <v>19504.2</v>
      </c>
      <c r="V2787" s="17">
        <v>20208.599999999999</v>
      </c>
    </row>
    <row r="2788" spans="17:22" x14ac:dyDescent="0.45">
      <c r="Q2788" s="19">
        <f t="shared" ca="1" si="1814"/>
        <v>20245.599999999999</v>
      </c>
      <c r="R2788" t="s">
        <v>85</v>
      </c>
      <c r="S2788">
        <v>2049</v>
      </c>
      <c r="T2788" s="17">
        <v>19430.2</v>
      </c>
      <c r="U2788" s="17">
        <v>19502.3</v>
      </c>
      <c r="V2788" s="17">
        <v>20245.599999999999</v>
      </c>
    </row>
    <row r="2789" spans="17:22" x14ac:dyDescent="0.45">
      <c r="Q2789" s="19">
        <f t="shared" ca="1" si="1814"/>
        <v>20266.900000000001</v>
      </c>
      <c r="R2789" t="s">
        <v>85</v>
      </c>
      <c r="S2789">
        <v>2050</v>
      </c>
      <c r="T2789" s="17">
        <v>19415.5</v>
      </c>
      <c r="U2789" s="17">
        <v>19483.2</v>
      </c>
      <c r="V2789" s="17">
        <v>20266.900000000001</v>
      </c>
    </row>
    <row r="2790" spans="17:22" x14ac:dyDescent="0.45">
      <c r="Q2790" s="19">
        <f t="shared" ca="1" si="1814"/>
        <v>20273.400000000001</v>
      </c>
      <c r="R2790" t="s">
        <v>85</v>
      </c>
      <c r="S2790">
        <v>2051</v>
      </c>
      <c r="T2790" s="17">
        <v>19384.099999999999</v>
      </c>
      <c r="U2790" s="17">
        <v>19448</v>
      </c>
      <c r="V2790" s="17">
        <v>20273.400000000001</v>
      </c>
    </row>
    <row r="2791" spans="17:22" x14ac:dyDescent="0.45">
      <c r="Q2791" s="19">
        <f t="shared" ca="1" si="1814"/>
        <v>20266.7</v>
      </c>
      <c r="R2791" t="s">
        <v>85</v>
      </c>
      <c r="S2791">
        <v>2052</v>
      </c>
      <c r="T2791" s="17">
        <v>19337.5</v>
      </c>
      <c r="U2791" s="17">
        <v>19397.8</v>
      </c>
      <c r="V2791" s="17">
        <v>20266.7</v>
      </c>
    </row>
    <row r="2792" spans="17:22" x14ac:dyDescent="0.45">
      <c r="Q2792" s="19">
        <f t="shared" ca="1" si="1814"/>
        <v>20247.7</v>
      </c>
      <c r="R2792" t="s">
        <v>85</v>
      </c>
      <c r="S2792">
        <v>2053</v>
      </c>
      <c r="T2792" s="17">
        <v>19277</v>
      </c>
      <c r="U2792" s="17">
        <v>19333.8</v>
      </c>
      <c r="V2792" s="17">
        <v>20247.7</v>
      </c>
    </row>
    <row r="2793" spans="17:22" x14ac:dyDescent="0.45">
      <c r="Q2793" s="19">
        <f t="shared" ca="1" si="1814"/>
        <v>20217.8</v>
      </c>
      <c r="R2793" t="s">
        <v>85</v>
      </c>
      <c r="S2793">
        <v>2054</v>
      </c>
      <c r="T2793" s="17">
        <v>19203.5</v>
      </c>
      <c r="U2793" s="17">
        <v>19257.400000000001</v>
      </c>
      <c r="V2793" s="17">
        <v>20217.8</v>
      </c>
    </row>
    <row r="2794" spans="17:22" x14ac:dyDescent="0.45">
      <c r="Q2794" s="19">
        <f t="shared" ca="1" si="1814"/>
        <v>20178.3</v>
      </c>
      <c r="R2794" t="s">
        <v>85</v>
      </c>
      <c r="S2794">
        <v>2055</v>
      </c>
      <c r="T2794" s="17">
        <v>19118.2</v>
      </c>
      <c r="U2794" s="17">
        <v>19169.900000000001</v>
      </c>
      <c r="V2794" s="17">
        <v>20178.3</v>
      </c>
    </row>
    <row r="2795" spans="17:22" x14ac:dyDescent="0.45">
      <c r="Q2795" s="19">
        <f t="shared" ca="1" si="1814"/>
        <v>20130.099999999999</v>
      </c>
      <c r="R2795" t="s">
        <v>85</v>
      </c>
      <c r="S2795">
        <v>2056</v>
      </c>
      <c r="T2795" s="17">
        <v>19022.099999999999</v>
      </c>
      <c r="U2795" s="17">
        <v>19071.900000000001</v>
      </c>
      <c r="V2795" s="17">
        <v>20130.099999999999</v>
      </c>
    </row>
    <row r="2796" spans="17:22" x14ac:dyDescent="0.45">
      <c r="Q2796" s="19">
        <f t="shared" ca="1" si="1814"/>
        <v>20074.099999999999</v>
      </c>
      <c r="R2796" t="s">
        <v>85</v>
      </c>
      <c r="S2796">
        <v>2057</v>
      </c>
      <c r="T2796" s="17">
        <v>18916</v>
      </c>
      <c r="U2796" s="17">
        <v>18964.5</v>
      </c>
      <c r="V2796" s="17">
        <v>20074.099999999999</v>
      </c>
    </row>
    <row r="2797" spans="17:22" x14ac:dyDescent="0.45">
      <c r="Q2797" s="19">
        <f t="shared" ca="1" si="1814"/>
        <v>20011.099999999999</v>
      </c>
      <c r="R2797" t="s">
        <v>85</v>
      </c>
      <c r="S2797">
        <v>2058</v>
      </c>
      <c r="T2797" s="17">
        <v>18800.599999999999</v>
      </c>
      <c r="U2797" s="17">
        <v>18848.400000000001</v>
      </c>
      <c r="V2797" s="17">
        <v>20011.099999999999</v>
      </c>
    </row>
    <row r="2798" spans="17:22" x14ac:dyDescent="0.45">
      <c r="Q2798" s="19">
        <f t="shared" ca="1" si="1814"/>
        <v>19942</v>
      </c>
      <c r="R2798" t="s">
        <v>85</v>
      </c>
      <c r="S2798">
        <v>2059</v>
      </c>
      <c r="T2798" s="17">
        <v>18676.599999999999</v>
      </c>
      <c r="U2798" s="17">
        <v>18724.400000000001</v>
      </c>
      <c r="V2798" s="17">
        <v>19942</v>
      </c>
    </row>
    <row r="2799" spans="17:22" x14ac:dyDescent="0.45">
      <c r="Q2799" s="19">
        <f t="shared" ca="1" si="1814"/>
        <v>19867.5</v>
      </c>
      <c r="R2799" t="s">
        <v>85</v>
      </c>
      <c r="S2799">
        <v>2060</v>
      </c>
      <c r="T2799" s="17">
        <v>18544.2</v>
      </c>
      <c r="U2799" s="17">
        <v>18592.900000000001</v>
      </c>
      <c r="V2799" s="17">
        <v>19867.5</v>
      </c>
    </row>
    <row r="2800" spans="17:22" x14ac:dyDescent="0.45">
      <c r="Q2800" s="19">
        <f t="shared" ca="1" si="1814"/>
        <v>19788.5</v>
      </c>
      <c r="R2800" t="s">
        <v>85</v>
      </c>
      <c r="S2800">
        <v>2061</v>
      </c>
      <c r="T2800" s="17">
        <v>18404.599999999999</v>
      </c>
      <c r="U2800" s="17">
        <v>18454.900000000001</v>
      </c>
      <c r="V2800" s="17">
        <v>19788.5</v>
      </c>
    </row>
    <row r="2801" spans="17:22" x14ac:dyDescent="0.45">
      <c r="Q2801" s="19">
        <f t="shared" ca="1" si="1814"/>
        <v>19705.599999999999</v>
      </c>
      <c r="R2801" t="s">
        <v>85</v>
      </c>
      <c r="S2801">
        <v>2062</v>
      </c>
      <c r="T2801" s="17">
        <v>18258.5</v>
      </c>
      <c r="U2801" s="17">
        <v>18311.2</v>
      </c>
      <c r="V2801" s="17">
        <v>19705.599999999999</v>
      </c>
    </row>
    <row r="2802" spans="17:22" x14ac:dyDescent="0.45">
      <c r="Q2802" s="19">
        <f t="shared" ca="1" si="1814"/>
        <v>19620.2</v>
      </c>
      <c r="R2802" t="s">
        <v>85</v>
      </c>
      <c r="S2802">
        <v>2063</v>
      </c>
      <c r="T2802" s="17">
        <v>18107.3</v>
      </c>
      <c r="U2802" s="17">
        <v>18163.2</v>
      </c>
      <c r="V2802" s="17">
        <v>19620.2</v>
      </c>
    </row>
    <row r="2803" spans="17:22" x14ac:dyDescent="0.45">
      <c r="Q2803" s="19">
        <f t="shared" ca="1" si="1814"/>
        <v>19533.099999999999</v>
      </c>
      <c r="R2803" t="s">
        <v>85</v>
      </c>
      <c r="S2803">
        <v>2064</v>
      </c>
      <c r="T2803" s="17">
        <v>17952</v>
      </c>
      <c r="U2803" s="17">
        <v>18012</v>
      </c>
      <c r="V2803" s="17">
        <v>19533.099999999999</v>
      </c>
    </row>
    <row r="2804" spans="17:22" x14ac:dyDescent="0.45">
      <c r="Q2804" s="19">
        <f t="shared" ca="1" si="1814"/>
        <v>19445.5</v>
      </c>
      <c r="R2804" t="s">
        <v>85</v>
      </c>
      <c r="S2804">
        <v>2065</v>
      </c>
      <c r="T2804" s="17">
        <v>17793.8</v>
      </c>
      <c r="U2804" s="17">
        <v>17858.599999999999</v>
      </c>
      <c r="V2804" s="17">
        <v>19445.5</v>
      </c>
    </row>
    <row r="2805" spans="17:22" x14ac:dyDescent="0.45">
      <c r="Q2805" s="19">
        <f t="shared" ca="1" si="1814"/>
        <v>19357.8</v>
      </c>
      <c r="R2805" t="s">
        <v>85</v>
      </c>
      <c r="S2805">
        <v>2066</v>
      </c>
      <c r="T2805" s="17">
        <v>17633.400000000001</v>
      </c>
      <c r="U2805" s="17">
        <v>17704</v>
      </c>
      <c r="V2805" s="17">
        <v>19357.8</v>
      </c>
    </row>
    <row r="2806" spans="17:22" x14ac:dyDescent="0.45">
      <c r="Q2806" s="19">
        <f t="shared" ca="1" si="1814"/>
        <v>19270.599999999999</v>
      </c>
      <c r="R2806" t="s">
        <v>85</v>
      </c>
      <c r="S2806">
        <v>2067</v>
      </c>
      <c r="T2806" s="17">
        <v>17471.900000000001</v>
      </c>
      <c r="U2806" s="17">
        <v>17548.5</v>
      </c>
      <c r="V2806" s="17">
        <v>19270.599999999999</v>
      </c>
    </row>
    <row r="2807" spans="17:22" x14ac:dyDescent="0.45">
      <c r="Q2807" s="19">
        <f t="shared" ca="1" si="1814"/>
        <v>19183.8</v>
      </c>
      <c r="R2807" t="s">
        <v>85</v>
      </c>
      <c r="S2807">
        <v>2068</v>
      </c>
      <c r="T2807" s="17">
        <v>17309.3</v>
      </c>
      <c r="U2807" s="17">
        <v>17392.2</v>
      </c>
      <c r="V2807" s="17">
        <v>19183.8</v>
      </c>
    </row>
    <row r="2808" spans="17:22" x14ac:dyDescent="0.45">
      <c r="Q2808" s="19">
        <f t="shared" ca="1" si="1814"/>
        <v>19097.400000000001</v>
      </c>
      <c r="R2808" t="s">
        <v>85</v>
      </c>
      <c r="S2808">
        <v>2069</v>
      </c>
      <c r="T2808" s="17">
        <v>17146.2</v>
      </c>
      <c r="U2808" s="17">
        <v>17235.3</v>
      </c>
      <c r="V2808" s="17">
        <v>19097.400000000001</v>
      </c>
    </row>
    <row r="2809" spans="17:22" x14ac:dyDescent="0.45">
      <c r="Q2809" s="19">
        <f t="shared" ca="1" si="1814"/>
        <v>19011.099999999999</v>
      </c>
      <c r="R2809" t="s">
        <v>85</v>
      </c>
      <c r="S2809">
        <v>2070</v>
      </c>
      <c r="T2809" s="17">
        <v>16983.099999999999</v>
      </c>
      <c r="U2809" s="17">
        <v>17077.8</v>
      </c>
      <c r="V2809" s="17">
        <v>19011.099999999999</v>
      </c>
    </row>
    <row r="2810" spans="17:22" x14ac:dyDescent="0.45">
      <c r="Q2810" s="19">
        <f t="shared" ca="1" si="1814"/>
        <v>18925.400000000001</v>
      </c>
      <c r="R2810" t="s">
        <v>85</v>
      </c>
      <c r="S2810">
        <v>2071</v>
      </c>
      <c r="T2810" s="17">
        <v>16820.3</v>
      </c>
      <c r="U2810" s="17">
        <v>16919.8</v>
      </c>
      <c r="V2810" s="17">
        <v>18925.400000000001</v>
      </c>
    </row>
    <row r="2811" spans="17:22" x14ac:dyDescent="0.45">
      <c r="Q2811" s="19">
        <f t="shared" ca="1" si="1814"/>
        <v>18840.3</v>
      </c>
      <c r="R2811" t="s">
        <v>85</v>
      </c>
      <c r="S2811">
        <v>2072</v>
      </c>
      <c r="T2811" s="17">
        <v>16657.900000000001</v>
      </c>
      <c r="U2811" s="17">
        <v>16761.5</v>
      </c>
      <c r="V2811" s="17">
        <v>18840.3</v>
      </c>
    </row>
    <row r="2812" spans="17:22" x14ac:dyDescent="0.45">
      <c r="Q2812" s="19">
        <f t="shared" ca="1" si="1814"/>
        <v>18756.400000000001</v>
      </c>
      <c r="R2812" t="s">
        <v>85</v>
      </c>
      <c r="S2812">
        <v>2073</v>
      </c>
      <c r="T2812" s="17">
        <v>16495.900000000001</v>
      </c>
      <c r="U2812" s="17">
        <v>16603</v>
      </c>
      <c r="V2812" s="17">
        <v>18756.400000000001</v>
      </c>
    </row>
    <row r="2813" spans="17:22" x14ac:dyDescent="0.45">
      <c r="Q2813" s="19">
        <f t="shared" ca="1" si="1814"/>
        <v>18673.7</v>
      </c>
      <c r="R2813" t="s">
        <v>85</v>
      </c>
      <c r="S2813">
        <v>2074</v>
      </c>
      <c r="T2813" s="17">
        <v>16334.6</v>
      </c>
      <c r="U2813" s="17">
        <v>16444.900000000001</v>
      </c>
      <c r="V2813" s="17">
        <v>18673.7</v>
      </c>
    </row>
    <row r="2814" spans="17:22" x14ac:dyDescent="0.45">
      <c r="Q2814" s="19">
        <f t="shared" ca="1" si="1814"/>
        <v>18592.900000000001</v>
      </c>
      <c r="R2814" t="s">
        <v>85</v>
      </c>
      <c r="S2814">
        <v>2075</v>
      </c>
      <c r="T2814" s="17">
        <v>16174</v>
      </c>
      <c r="U2814" s="17">
        <v>16287.1</v>
      </c>
      <c r="V2814" s="17">
        <v>18592.900000000001</v>
      </c>
    </row>
    <row r="2815" spans="17:22" x14ac:dyDescent="0.45">
      <c r="Q2815" s="19">
        <f t="shared" ca="1" si="1814"/>
        <v>18514.099999999999</v>
      </c>
      <c r="R2815" t="s">
        <v>85</v>
      </c>
      <c r="S2815">
        <v>2076</v>
      </c>
      <c r="T2815" s="17">
        <v>16014</v>
      </c>
      <c r="U2815" s="17">
        <v>16129.6</v>
      </c>
      <c r="V2815" s="17">
        <v>18514.099999999999</v>
      </c>
    </row>
    <row r="2816" spans="17:22" x14ac:dyDescent="0.45">
      <c r="Q2816" s="19">
        <f t="shared" ca="1" si="1814"/>
        <v>18437.7</v>
      </c>
      <c r="R2816" t="s">
        <v>85</v>
      </c>
      <c r="S2816">
        <v>2077</v>
      </c>
      <c r="T2816" s="17">
        <v>15854.3</v>
      </c>
      <c r="U2816" s="17">
        <v>15972.8</v>
      </c>
      <c r="V2816" s="17">
        <v>18437.7</v>
      </c>
    </row>
    <row r="2817" spans="17:22" x14ac:dyDescent="0.45">
      <c r="Q2817" s="19">
        <f t="shared" ca="1" si="1814"/>
        <v>18363.7</v>
      </c>
      <c r="R2817" t="s">
        <v>85</v>
      </c>
      <c r="S2817">
        <v>2078</v>
      </c>
      <c r="T2817" s="17">
        <v>15694.7</v>
      </c>
      <c r="U2817" s="17">
        <v>15816.6</v>
      </c>
      <c r="V2817" s="17">
        <v>18363.7</v>
      </c>
    </row>
    <row r="2818" spans="17:22" x14ac:dyDescent="0.45">
      <c r="Q2818" s="19">
        <f t="shared" ca="1" si="1814"/>
        <v>18292.2</v>
      </c>
      <c r="R2818" t="s">
        <v>85</v>
      </c>
      <c r="S2818">
        <v>2079</v>
      </c>
      <c r="T2818" s="17">
        <v>15534.9</v>
      </c>
      <c r="U2818" s="17">
        <v>15660.8</v>
      </c>
      <c r="V2818" s="17">
        <v>18292.2</v>
      </c>
    </row>
    <row r="2819" spans="17:22" x14ac:dyDescent="0.45">
      <c r="Q2819" s="19">
        <f t="shared" ca="1" si="1814"/>
        <v>18223.599999999999</v>
      </c>
      <c r="R2819" t="s">
        <v>85</v>
      </c>
      <c r="S2819">
        <v>2080</v>
      </c>
      <c r="T2819" s="17">
        <v>15374.7</v>
      </c>
      <c r="U2819" s="17">
        <v>15505.5</v>
      </c>
      <c r="V2819" s="17">
        <v>18223.599999999999</v>
      </c>
    </row>
    <row r="2820" spans="17:22" x14ac:dyDescent="0.45">
      <c r="Q2820" s="19">
        <f t="shared" ca="1" si="1814"/>
        <v>18157.7</v>
      </c>
      <c r="R2820" t="s">
        <v>85</v>
      </c>
      <c r="S2820">
        <v>2081</v>
      </c>
      <c r="T2820" s="17">
        <v>15213.6</v>
      </c>
      <c r="U2820" s="17">
        <v>15350.6</v>
      </c>
      <c r="V2820" s="17">
        <v>18157.7</v>
      </c>
    </row>
    <row r="2821" spans="17:22" x14ac:dyDescent="0.45">
      <c r="Q2821" s="19">
        <f t="shared" ca="1" si="1814"/>
        <v>18094.900000000001</v>
      </c>
      <c r="R2821" t="s">
        <v>85</v>
      </c>
      <c r="S2821">
        <v>2082</v>
      </c>
      <c r="T2821" s="17">
        <v>15051.8</v>
      </c>
      <c r="U2821" s="17">
        <v>15196.5</v>
      </c>
      <c r="V2821" s="17">
        <v>18094.900000000001</v>
      </c>
    </row>
    <row r="2822" spans="17:22" x14ac:dyDescent="0.45">
      <c r="Q2822" s="19">
        <f t="shared" ca="1" si="1814"/>
        <v>18035</v>
      </c>
      <c r="R2822" t="s">
        <v>85</v>
      </c>
      <c r="S2822">
        <v>2083</v>
      </c>
      <c r="T2822" s="17">
        <v>14889.4</v>
      </c>
      <c r="U2822" s="17">
        <v>15043.4</v>
      </c>
      <c r="V2822" s="17">
        <v>18035</v>
      </c>
    </row>
    <row r="2823" spans="17:22" x14ac:dyDescent="0.45">
      <c r="Q2823" s="19">
        <f t="shared" ca="1" si="1814"/>
        <v>17978.099999999999</v>
      </c>
      <c r="R2823" t="s">
        <v>85</v>
      </c>
      <c r="S2823">
        <v>2084</v>
      </c>
      <c r="T2823" s="17">
        <v>14726.3</v>
      </c>
      <c r="U2823" s="17">
        <v>14891.7</v>
      </c>
      <c r="V2823" s="17">
        <v>17978.099999999999</v>
      </c>
    </row>
    <row r="2824" spans="17:22" x14ac:dyDescent="0.45">
      <c r="Q2824" s="19">
        <f t="shared" ca="1" si="1814"/>
        <v>17924.099999999999</v>
      </c>
      <c r="R2824" t="s">
        <v>85</v>
      </c>
      <c r="S2824">
        <v>2085</v>
      </c>
      <c r="T2824" s="17">
        <v>14562.7</v>
      </c>
      <c r="U2824" s="17">
        <v>14741.6</v>
      </c>
      <c r="V2824" s="17">
        <v>17924.099999999999</v>
      </c>
    </row>
    <row r="2825" spans="17:22" x14ac:dyDescent="0.45">
      <c r="Q2825" s="19">
        <f t="shared" ca="1" si="1814"/>
        <v>17873.099999999999</v>
      </c>
      <c r="R2825" t="s">
        <v>85</v>
      </c>
      <c r="S2825">
        <v>2086</v>
      </c>
      <c r="T2825" s="17">
        <v>14398.7</v>
      </c>
      <c r="U2825" s="17">
        <v>14593.4</v>
      </c>
      <c r="V2825" s="17">
        <v>17873.099999999999</v>
      </c>
    </row>
    <row r="2826" spans="17:22" x14ac:dyDescent="0.45">
      <c r="Q2826" s="19">
        <f t="shared" ca="1" si="1814"/>
        <v>17825.099999999999</v>
      </c>
      <c r="R2826" t="s">
        <v>85</v>
      </c>
      <c r="S2826">
        <v>2087</v>
      </c>
      <c r="T2826" s="17">
        <v>14234.7</v>
      </c>
      <c r="U2826" s="17">
        <v>14447.2</v>
      </c>
      <c r="V2826" s="17">
        <v>17825.099999999999</v>
      </c>
    </row>
    <row r="2827" spans="17:22" x14ac:dyDescent="0.45">
      <c r="Q2827" s="19">
        <f t="shared" ca="1" si="1814"/>
        <v>17779.599999999999</v>
      </c>
      <c r="R2827" t="s">
        <v>85</v>
      </c>
      <c r="S2827">
        <v>2088</v>
      </c>
      <c r="T2827" s="17">
        <v>14071.2</v>
      </c>
      <c r="U2827" s="17">
        <v>14303.1</v>
      </c>
      <c r="V2827" s="17">
        <v>17779.599999999999</v>
      </c>
    </row>
    <row r="2828" spans="17:22" x14ac:dyDescent="0.45">
      <c r="Q2828" s="19">
        <f t="shared" ca="1" si="1814"/>
        <v>17736.5</v>
      </c>
      <c r="R2828" t="s">
        <v>85</v>
      </c>
      <c r="S2828">
        <v>2089</v>
      </c>
      <c r="T2828" s="17">
        <v>13908.4</v>
      </c>
      <c r="U2828" s="17">
        <v>14161.3</v>
      </c>
      <c r="V2828" s="17">
        <v>17736.5</v>
      </c>
    </row>
    <row r="2829" spans="17:22" x14ac:dyDescent="0.45">
      <c r="Q2829" s="19">
        <f t="shared" ca="1" si="1814"/>
        <v>17695.599999999999</v>
      </c>
      <c r="R2829" t="s">
        <v>85</v>
      </c>
      <c r="S2829">
        <v>2090</v>
      </c>
      <c r="T2829" s="17">
        <v>13747</v>
      </c>
      <c r="U2829" s="17">
        <v>14021.8</v>
      </c>
      <c r="V2829" s="17">
        <v>17695.599999999999</v>
      </c>
    </row>
    <row r="2830" spans="17:22" x14ac:dyDescent="0.45">
      <c r="Q2830" s="19">
        <f t="shared" ref="Q2830:Q2893" ca="1" si="1815">OFFSET(S2830,0,MATCH($Q$3,$T$4:$V$4,0))</f>
        <v>17656.599999999999</v>
      </c>
      <c r="R2830" t="s">
        <v>85</v>
      </c>
      <c r="S2830">
        <v>2091</v>
      </c>
      <c r="T2830" s="17">
        <v>13587.3</v>
      </c>
      <c r="U2830" s="17">
        <v>13884.5</v>
      </c>
      <c r="V2830" s="17">
        <v>17656.599999999999</v>
      </c>
    </row>
    <row r="2831" spans="17:22" x14ac:dyDescent="0.45">
      <c r="Q2831" s="19">
        <f t="shared" ca="1" si="1815"/>
        <v>17619.5</v>
      </c>
      <c r="R2831" t="s">
        <v>85</v>
      </c>
      <c r="S2831">
        <v>2092</v>
      </c>
      <c r="T2831" s="17">
        <v>13429.6</v>
      </c>
      <c r="U2831" s="17">
        <v>13749.6</v>
      </c>
      <c r="V2831" s="17">
        <v>17619.5</v>
      </c>
    </row>
    <row r="2832" spans="17:22" x14ac:dyDescent="0.45">
      <c r="Q2832" s="19">
        <f t="shared" ca="1" si="1815"/>
        <v>17584.2</v>
      </c>
      <c r="R2832" t="s">
        <v>85</v>
      </c>
      <c r="S2832">
        <v>2093</v>
      </c>
      <c r="T2832" s="17">
        <v>13274</v>
      </c>
      <c r="U2832" s="17">
        <v>13616.6</v>
      </c>
      <c r="V2832" s="17">
        <v>17584.2</v>
      </c>
    </row>
    <row r="2833" spans="17:22" x14ac:dyDescent="0.45">
      <c r="Q2833" s="19">
        <f t="shared" ca="1" si="1815"/>
        <v>17550.3</v>
      </c>
      <c r="R2833" t="s">
        <v>85</v>
      </c>
      <c r="S2833">
        <v>2094</v>
      </c>
      <c r="T2833" s="17">
        <v>13120.8</v>
      </c>
      <c r="U2833" s="17">
        <v>13485.5</v>
      </c>
      <c r="V2833" s="17">
        <v>17550.3</v>
      </c>
    </row>
    <row r="2834" spans="17:22" x14ac:dyDescent="0.45">
      <c r="Q2834" s="19">
        <f t="shared" ca="1" si="1815"/>
        <v>17518</v>
      </c>
      <c r="R2834" t="s">
        <v>85</v>
      </c>
      <c r="S2834">
        <v>2095</v>
      </c>
      <c r="T2834" s="17">
        <v>12970.1</v>
      </c>
      <c r="U2834" s="17">
        <v>13356</v>
      </c>
      <c r="V2834" s="17">
        <v>17518</v>
      </c>
    </row>
    <row r="2835" spans="17:22" x14ac:dyDescent="0.45">
      <c r="Q2835" s="19">
        <f t="shared" ca="1" si="1815"/>
        <v>17487</v>
      </c>
      <c r="R2835" t="s">
        <v>85</v>
      </c>
      <c r="S2835">
        <v>2096</v>
      </c>
      <c r="T2835" s="17">
        <v>12822.2</v>
      </c>
      <c r="U2835" s="17">
        <v>13228</v>
      </c>
      <c r="V2835" s="17">
        <v>17487</v>
      </c>
    </row>
    <row r="2836" spans="17:22" x14ac:dyDescent="0.45">
      <c r="Q2836" s="19">
        <f t="shared" ca="1" si="1815"/>
        <v>17457.099999999999</v>
      </c>
      <c r="R2836" t="s">
        <v>85</v>
      </c>
      <c r="S2836">
        <v>2097</v>
      </c>
      <c r="T2836" s="17">
        <v>12677.3</v>
      </c>
      <c r="U2836" s="17">
        <v>13101.2</v>
      </c>
      <c r="V2836" s="17">
        <v>17457.099999999999</v>
      </c>
    </row>
    <row r="2837" spans="17:22" x14ac:dyDescent="0.45">
      <c r="Q2837" s="19">
        <f t="shared" ca="1" si="1815"/>
        <v>17428.400000000001</v>
      </c>
      <c r="R2837" t="s">
        <v>85</v>
      </c>
      <c r="S2837">
        <v>2098</v>
      </c>
      <c r="T2837" s="17">
        <v>12535.5</v>
      </c>
      <c r="U2837" s="17">
        <v>12975.5</v>
      </c>
      <c r="V2837" s="17">
        <v>17428.400000000001</v>
      </c>
    </row>
    <row r="2838" spans="17:22" x14ac:dyDescent="0.45">
      <c r="Q2838" s="19">
        <f t="shared" ca="1" si="1815"/>
        <v>17400.599999999999</v>
      </c>
      <c r="R2838" t="s">
        <v>85</v>
      </c>
      <c r="S2838">
        <v>2099</v>
      </c>
      <c r="T2838" s="17">
        <v>12397.1</v>
      </c>
      <c r="U2838" s="17">
        <v>12850.8</v>
      </c>
      <c r="V2838" s="17">
        <v>17400.599999999999</v>
      </c>
    </row>
    <row r="2839" spans="17:22" x14ac:dyDescent="0.45">
      <c r="Q2839" s="19">
        <f t="shared" ca="1" si="1815"/>
        <v>17373.599999999999</v>
      </c>
      <c r="R2839" t="s">
        <v>85</v>
      </c>
      <c r="S2839">
        <v>2100</v>
      </c>
      <c r="T2839" s="17">
        <v>12262.3</v>
      </c>
      <c r="U2839" s="17">
        <v>12726.7</v>
      </c>
      <c r="V2839" s="17">
        <v>17373.599999999999</v>
      </c>
    </row>
    <row r="2840" spans="17:22" x14ac:dyDescent="0.45">
      <c r="Q2840" s="19">
        <f t="shared" ca="1" si="1815"/>
        <v>7.9109999999999996</v>
      </c>
      <c r="R2840" t="s">
        <v>86</v>
      </c>
      <c r="S2840">
        <v>2020</v>
      </c>
      <c r="T2840" s="17">
        <v>7.9109999999999996</v>
      </c>
      <c r="U2840" s="17">
        <v>7.9109999999999996</v>
      </c>
      <c r="V2840" s="17">
        <v>7.9109999999999996</v>
      </c>
    </row>
    <row r="2841" spans="17:22" x14ac:dyDescent="0.45">
      <c r="Q2841" s="19">
        <f t="shared" ca="1" si="1815"/>
        <v>8.4090000000000007</v>
      </c>
      <c r="R2841" t="s">
        <v>86</v>
      </c>
      <c r="S2841">
        <v>2021</v>
      </c>
      <c r="T2841" s="17">
        <v>8.4090000000000007</v>
      </c>
      <c r="U2841" s="17">
        <v>8.4090000000000007</v>
      </c>
      <c r="V2841" s="17">
        <v>8.4090000000000007</v>
      </c>
    </row>
    <row r="2842" spans="17:22" x14ac:dyDescent="0.45">
      <c r="Q2842" s="19">
        <f t="shared" ca="1" si="1815"/>
        <v>8.9369999999999994</v>
      </c>
      <c r="R2842" t="s">
        <v>86</v>
      </c>
      <c r="S2842">
        <v>2022</v>
      </c>
      <c r="T2842" s="17">
        <v>8.9369999999999994</v>
      </c>
      <c r="U2842" s="17">
        <v>8.9369999999999994</v>
      </c>
      <c r="V2842" s="17">
        <v>8.9369999999999994</v>
      </c>
    </row>
    <row r="2843" spans="17:22" x14ac:dyDescent="0.45">
      <c r="Q2843" s="19">
        <f t="shared" ca="1" si="1815"/>
        <v>9.4949999999999992</v>
      </c>
      <c r="R2843" t="s">
        <v>86</v>
      </c>
      <c r="S2843">
        <v>2023</v>
      </c>
      <c r="T2843" s="17">
        <v>9.4949999999999992</v>
      </c>
      <c r="U2843" s="17">
        <v>9.4949999999999992</v>
      </c>
      <c r="V2843" s="17">
        <v>9.4949999999999992</v>
      </c>
    </row>
    <row r="2844" spans="17:22" x14ac:dyDescent="0.45">
      <c r="Q2844" s="19">
        <f t="shared" ca="1" si="1815"/>
        <v>10.085000000000001</v>
      </c>
      <c r="R2844" t="s">
        <v>86</v>
      </c>
      <c r="S2844">
        <v>2024</v>
      </c>
      <c r="T2844" s="17">
        <v>10.085000000000001</v>
      </c>
      <c r="U2844" s="17">
        <v>10.085000000000001</v>
      </c>
      <c r="V2844" s="17">
        <v>10.085000000000001</v>
      </c>
    </row>
    <row r="2845" spans="17:22" x14ac:dyDescent="0.45">
      <c r="Q2845" s="19">
        <f t="shared" ca="1" si="1815"/>
        <v>10.708</v>
      </c>
      <c r="R2845" t="s">
        <v>86</v>
      </c>
      <c r="S2845">
        <v>2025</v>
      </c>
      <c r="T2845" s="17">
        <v>10.708</v>
      </c>
      <c r="U2845" s="17">
        <v>10.708</v>
      </c>
      <c r="V2845" s="17">
        <v>10.708</v>
      </c>
    </row>
    <row r="2846" spans="17:22" x14ac:dyDescent="0.45">
      <c r="Q2846" s="19">
        <f t="shared" ca="1" si="1815"/>
        <v>11.367000000000001</v>
      </c>
      <c r="R2846" t="s">
        <v>86</v>
      </c>
      <c r="S2846">
        <v>2026</v>
      </c>
      <c r="T2846" s="17">
        <v>11.367000000000001</v>
      </c>
      <c r="U2846" s="17">
        <v>11.367000000000001</v>
      </c>
      <c r="V2846" s="17">
        <v>11.367000000000001</v>
      </c>
    </row>
    <row r="2847" spans="17:22" x14ac:dyDescent="0.45">
      <c r="Q2847" s="19">
        <f t="shared" ca="1" si="1815"/>
        <v>12.03</v>
      </c>
      <c r="R2847" t="s">
        <v>86</v>
      </c>
      <c r="S2847">
        <v>2027</v>
      </c>
      <c r="T2847" s="17">
        <v>11.821</v>
      </c>
      <c r="U2847" s="17">
        <v>11.975</v>
      </c>
      <c r="V2847" s="17">
        <v>12.03</v>
      </c>
    </row>
    <row r="2848" spans="17:22" x14ac:dyDescent="0.45">
      <c r="Q2848" s="19">
        <f t="shared" ca="1" si="1815"/>
        <v>12.725</v>
      </c>
      <c r="R2848" t="s">
        <v>86</v>
      </c>
      <c r="S2848">
        <v>2028</v>
      </c>
      <c r="T2848" s="17">
        <v>12.292999999999999</v>
      </c>
      <c r="U2848" s="17">
        <v>12.608000000000001</v>
      </c>
      <c r="V2848" s="17">
        <v>12.725</v>
      </c>
    </row>
    <row r="2849" spans="17:22" x14ac:dyDescent="0.45">
      <c r="Q2849" s="19">
        <f t="shared" ca="1" si="1815"/>
        <v>13.451000000000001</v>
      </c>
      <c r="R2849" t="s">
        <v>86</v>
      </c>
      <c r="S2849">
        <v>2029</v>
      </c>
      <c r="T2849" s="17">
        <v>12.785</v>
      </c>
      <c r="U2849" s="17">
        <v>13.266</v>
      </c>
      <c r="V2849" s="17">
        <v>13.451000000000001</v>
      </c>
    </row>
    <row r="2850" spans="17:22" x14ac:dyDescent="0.45">
      <c r="Q2850" s="19">
        <f t="shared" ca="1" si="1815"/>
        <v>14.211</v>
      </c>
      <c r="R2850" t="s">
        <v>86</v>
      </c>
      <c r="S2850">
        <v>2030</v>
      </c>
      <c r="T2850" s="17">
        <v>13.298999999999999</v>
      </c>
      <c r="U2850" s="17">
        <v>13.95</v>
      </c>
      <c r="V2850" s="17">
        <v>14.211</v>
      </c>
    </row>
    <row r="2851" spans="17:22" x14ac:dyDescent="0.45">
      <c r="Q2851" s="19">
        <f t="shared" ca="1" si="1815"/>
        <v>15.006</v>
      </c>
      <c r="R2851" t="s">
        <v>86</v>
      </c>
      <c r="S2851">
        <v>2031</v>
      </c>
      <c r="T2851" s="17">
        <v>13.835000000000001</v>
      </c>
      <c r="U2851" s="17">
        <v>14.661</v>
      </c>
      <c r="V2851" s="17">
        <v>15.006</v>
      </c>
    </row>
    <row r="2852" spans="17:22" x14ac:dyDescent="0.45">
      <c r="Q2852" s="19">
        <f t="shared" ca="1" si="1815"/>
        <v>15.836</v>
      </c>
      <c r="R2852" t="s">
        <v>86</v>
      </c>
      <c r="S2852">
        <v>2032</v>
      </c>
      <c r="T2852" s="17">
        <v>14.395</v>
      </c>
      <c r="U2852" s="17">
        <v>15.4</v>
      </c>
      <c r="V2852" s="17">
        <v>15.836</v>
      </c>
    </row>
    <row r="2853" spans="17:22" x14ac:dyDescent="0.45">
      <c r="Q2853" s="19">
        <f t="shared" ca="1" si="1815"/>
        <v>16.702999999999999</v>
      </c>
      <c r="R2853" t="s">
        <v>86</v>
      </c>
      <c r="S2853">
        <v>2033</v>
      </c>
      <c r="T2853" s="17">
        <v>14.977</v>
      </c>
      <c r="U2853" s="17">
        <v>16.166</v>
      </c>
      <c r="V2853" s="17">
        <v>16.702999999999999</v>
      </c>
    </row>
    <row r="2854" spans="17:22" x14ac:dyDescent="0.45">
      <c r="Q2854" s="19">
        <f t="shared" ca="1" si="1815"/>
        <v>17.606000000000002</v>
      </c>
      <c r="R2854" t="s">
        <v>86</v>
      </c>
      <c r="S2854">
        <v>2034</v>
      </c>
      <c r="T2854" s="17">
        <v>15.583</v>
      </c>
      <c r="U2854" s="17">
        <v>16.962</v>
      </c>
      <c r="V2854" s="17">
        <v>17.606000000000002</v>
      </c>
    </row>
    <row r="2855" spans="17:22" x14ac:dyDescent="0.45">
      <c r="Q2855" s="19">
        <f t="shared" ca="1" si="1815"/>
        <v>18.547999999999998</v>
      </c>
      <c r="R2855" t="s">
        <v>86</v>
      </c>
      <c r="S2855">
        <v>2035</v>
      </c>
      <c r="T2855" s="17">
        <v>16.212</v>
      </c>
      <c r="U2855" s="17">
        <v>17.786000000000001</v>
      </c>
      <c r="V2855" s="17">
        <v>18.547999999999998</v>
      </c>
    </row>
    <row r="2856" spans="17:22" x14ac:dyDescent="0.45">
      <c r="Q2856" s="19">
        <f t="shared" ca="1" si="1815"/>
        <v>19.529</v>
      </c>
      <c r="R2856" t="s">
        <v>86</v>
      </c>
      <c r="S2856">
        <v>2036</v>
      </c>
      <c r="T2856" s="17">
        <v>16.863</v>
      </c>
      <c r="U2856" s="17">
        <v>18.638999999999999</v>
      </c>
      <c r="V2856" s="17">
        <v>19.529</v>
      </c>
    </row>
    <row r="2857" spans="17:22" x14ac:dyDescent="0.45">
      <c r="Q2857" s="19">
        <f t="shared" ca="1" si="1815"/>
        <v>20.548999999999999</v>
      </c>
      <c r="R2857" t="s">
        <v>86</v>
      </c>
      <c r="S2857">
        <v>2037</v>
      </c>
      <c r="T2857" s="17">
        <v>17.535</v>
      </c>
      <c r="U2857" s="17">
        <v>19.523</v>
      </c>
      <c r="V2857" s="17">
        <v>20.548999999999999</v>
      </c>
    </row>
    <row r="2858" spans="17:22" x14ac:dyDescent="0.45">
      <c r="Q2858" s="19">
        <f t="shared" ca="1" si="1815"/>
        <v>21.611000000000001</v>
      </c>
      <c r="R2858" t="s">
        <v>86</v>
      </c>
      <c r="S2858">
        <v>2038</v>
      </c>
      <c r="T2858" s="17">
        <v>18.228999999999999</v>
      </c>
      <c r="U2858" s="17">
        <v>20.436</v>
      </c>
      <c r="V2858" s="17">
        <v>21.611000000000001</v>
      </c>
    </row>
    <row r="2859" spans="17:22" x14ac:dyDescent="0.45">
      <c r="Q2859" s="19">
        <f t="shared" ca="1" si="1815"/>
        <v>22.715</v>
      </c>
      <c r="R2859" t="s">
        <v>86</v>
      </c>
      <c r="S2859">
        <v>2039</v>
      </c>
      <c r="T2859" s="17">
        <v>18.943000000000001</v>
      </c>
      <c r="U2859" s="17">
        <v>21.381</v>
      </c>
      <c r="V2859" s="17">
        <v>22.715</v>
      </c>
    </row>
    <row r="2860" spans="17:22" x14ac:dyDescent="0.45">
      <c r="Q2860" s="19">
        <f t="shared" ca="1" si="1815"/>
        <v>23.861999999999998</v>
      </c>
      <c r="R2860" t="s">
        <v>86</v>
      </c>
      <c r="S2860">
        <v>2040</v>
      </c>
      <c r="T2860" s="17">
        <v>19.677</v>
      </c>
      <c r="U2860" s="17">
        <v>22.356000000000002</v>
      </c>
      <c r="V2860" s="17">
        <v>23.861999999999998</v>
      </c>
    </row>
    <row r="2861" spans="17:22" x14ac:dyDescent="0.45">
      <c r="Q2861" s="19">
        <f t="shared" ca="1" si="1815"/>
        <v>25.053000000000001</v>
      </c>
      <c r="R2861" t="s">
        <v>86</v>
      </c>
      <c r="S2861">
        <v>2041</v>
      </c>
      <c r="T2861" s="17">
        <v>20.428999999999998</v>
      </c>
      <c r="U2861" s="17">
        <v>23.361999999999998</v>
      </c>
      <c r="V2861" s="17">
        <v>25.053000000000001</v>
      </c>
    </row>
    <row r="2862" spans="17:22" x14ac:dyDescent="0.45">
      <c r="Q2862" s="19">
        <f t="shared" ca="1" si="1815"/>
        <v>26.289000000000001</v>
      </c>
      <c r="R2862" t="s">
        <v>86</v>
      </c>
      <c r="S2862">
        <v>2042</v>
      </c>
      <c r="T2862" s="17">
        <v>21.199000000000002</v>
      </c>
      <c r="U2862" s="17">
        <v>24.4</v>
      </c>
      <c r="V2862" s="17">
        <v>26.289000000000001</v>
      </c>
    </row>
    <row r="2863" spans="17:22" x14ac:dyDescent="0.45">
      <c r="Q2863" s="19">
        <f t="shared" ca="1" si="1815"/>
        <v>27.571999999999999</v>
      </c>
      <c r="R2863" t="s">
        <v>86</v>
      </c>
      <c r="S2863">
        <v>2043</v>
      </c>
      <c r="T2863" s="17">
        <v>21.986999999999998</v>
      </c>
      <c r="U2863" s="17">
        <v>25.47</v>
      </c>
      <c r="V2863" s="17">
        <v>27.571999999999999</v>
      </c>
    </row>
    <row r="2864" spans="17:22" x14ac:dyDescent="0.45">
      <c r="Q2864" s="19">
        <f t="shared" ca="1" si="1815"/>
        <v>28.901</v>
      </c>
      <c r="R2864" t="s">
        <v>86</v>
      </c>
      <c r="S2864">
        <v>2044</v>
      </c>
      <c r="T2864" s="17">
        <v>22.792000000000002</v>
      </c>
      <c r="U2864" s="17">
        <v>26.573</v>
      </c>
      <c r="V2864" s="17">
        <v>28.901</v>
      </c>
    </row>
    <row r="2865" spans="17:22" x14ac:dyDescent="0.45">
      <c r="Q2865" s="19">
        <f t="shared" ca="1" si="1815"/>
        <v>30.279</v>
      </c>
      <c r="R2865" t="s">
        <v>86</v>
      </c>
      <c r="S2865">
        <v>2045</v>
      </c>
      <c r="T2865" s="17">
        <v>23.613</v>
      </c>
      <c r="U2865" s="17">
        <v>27.707999999999998</v>
      </c>
      <c r="V2865" s="17">
        <v>30.279</v>
      </c>
    </row>
    <row r="2866" spans="17:22" x14ac:dyDescent="0.45">
      <c r="Q2866" s="19">
        <f t="shared" ca="1" si="1815"/>
        <v>31.706</v>
      </c>
      <c r="R2866" t="s">
        <v>86</v>
      </c>
      <c r="S2866">
        <v>2046</v>
      </c>
      <c r="T2866" s="17">
        <v>24.45</v>
      </c>
      <c r="U2866" s="17">
        <v>28.876999999999999</v>
      </c>
      <c r="V2866" s="17">
        <v>31.706</v>
      </c>
    </row>
    <row r="2867" spans="17:22" x14ac:dyDescent="0.45">
      <c r="Q2867" s="19">
        <f t="shared" ca="1" si="1815"/>
        <v>33.183</v>
      </c>
      <c r="R2867" t="s">
        <v>86</v>
      </c>
      <c r="S2867">
        <v>2047</v>
      </c>
      <c r="T2867" s="17">
        <v>25.303000000000001</v>
      </c>
      <c r="U2867" s="17">
        <v>30.077999999999999</v>
      </c>
      <c r="V2867" s="17">
        <v>33.183</v>
      </c>
    </row>
    <row r="2868" spans="17:22" x14ac:dyDescent="0.45">
      <c r="Q2868" s="19">
        <f t="shared" ca="1" si="1815"/>
        <v>34.710999999999999</v>
      </c>
      <c r="R2868" t="s">
        <v>86</v>
      </c>
      <c r="S2868">
        <v>2048</v>
      </c>
      <c r="T2868" s="17">
        <v>26.17</v>
      </c>
      <c r="U2868" s="17">
        <v>31.312999999999999</v>
      </c>
      <c r="V2868" s="17">
        <v>34.710999999999999</v>
      </c>
    </row>
    <row r="2869" spans="17:22" x14ac:dyDescent="0.45">
      <c r="Q2869" s="19">
        <f t="shared" ca="1" si="1815"/>
        <v>36.29</v>
      </c>
      <c r="R2869" t="s">
        <v>86</v>
      </c>
      <c r="S2869">
        <v>2049</v>
      </c>
      <c r="T2869" s="17">
        <v>27.053000000000001</v>
      </c>
      <c r="U2869" s="17">
        <v>32.582000000000001</v>
      </c>
      <c r="V2869" s="17">
        <v>36.29</v>
      </c>
    </row>
    <row r="2870" spans="17:22" x14ac:dyDescent="0.45">
      <c r="Q2870" s="19">
        <f t="shared" ca="1" si="1815"/>
        <v>37.920999999999999</v>
      </c>
      <c r="R2870" t="s">
        <v>86</v>
      </c>
      <c r="S2870">
        <v>2050</v>
      </c>
      <c r="T2870" s="17">
        <v>27.949000000000002</v>
      </c>
      <c r="U2870" s="17">
        <v>33.884</v>
      </c>
      <c r="V2870" s="17">
        <v>37.920999999999999</v>
      </c>
    </row>
    <row r="2871" spans="17:22" x14ac:dyDescent="0.45">
      <c r="Q2871" s="19">
        <f t="shared" ca="1" si="1815"/>
        <v>39.603999999999999</v>
      </c>
      <c r="R2871" t="s">
        <v>86</v>
      </c>
      <c r="S2871">
        <v>2051</v>
      </c>
      <c r="T2871" s="17">
        <v>28.86</v>
      </c>
      <c r="U2871" s="17">
        <v>35.22</v>
      </c>
      <c r="V2871" s="17">
        <v>39.603999999999999</v>
      </c>
    </row>
    <row r="2872" spans="17:22" x14ac:dyDescent="0.45">
      <c r="Q2872" s="19">
        <f t="shared" ca="1" si="1815"/>
        <v>41.34</v>
      </c>
      <c r="R2872" t="s">
        <v>86</v>
      </c>
      <c r="S2872">
        <v>2052</v>
      </c>
      <c r="T2872" s="17">
        <v>29.783999999999999</v>
      </c>
      <c r="U2872" s="17">
        <v>36.588000000000001</v>
      </c>
      <c r="V2872" s="17">
        <v>41.34</v>
      </c>
    </row>
    <row r="2873" spans="17:22" x14ac:dyDescent="0.45">
      <c r="Q2873" s="19">
        <f t="shared" ca="1" si="1815"/>
        <v>43.128999999999998</v>
      </c>
      <c r="R2873" t="s">
        <v>86</v>
      </c>
      <c r="S2873">
        <v>2053</v>
      </c>
      <c r="T2873" s="17">
        <v>30.72</v>
      </c>
      <c r="U2873" s="17">
        <v>37.99</v>
      </c>
      <c r="V2873" s="17">
        <v>43.128999999999998</v>
      </c>
    </row>
    <row r="2874" spans="17:22" x14ac:dyDescent="0.45">
      <c r="Q2874" s="19">
        <f t="shared" ca="1" si="1815"/>
        <v>44.970999999999997</v>
      </c>
      <c r="R2874" t="s">
        <v>86</v>
      </c>
      <c r="S2874">
        <v>2054</v>
      </c>
      <c r="T2874" s="17">
        <v>31.669</v>
      </c>
      <c r="U2874" s="17">
        <v>39.423000000000002</v>
      </c>
      <c r="V2874" s="17">
        <v>44.970999999999997</v>
      </c>
    </row>
    <row r="2875" spans="17:22" x14ac:dyDescent="0.45">
      <c r="Q2875" s="19">
        <f t="shared" ca="1" si="1815"/>
        <v>46.866999999999997</v>
      </c>
      <c r="R2875" t="s">
        <v>86</v>
      </c>
      <c r="S2875">
        <v>2055</v>
      </c>
      <c r="T2875" s="17">
        <v>32.628</v>
      </c>
      <c r="U2875" s="17">
        <v>40.887999999999998</v>
      </c>
      <c r="V2875" s="17">
        <v>46.866999999999997</v>
      </c>
    </row>
    <row r="2876" spans="17:22" x14ac:dyDescent="0.45">
      <c r="Q2876" s="19">
        <f t="shared" ca="1" si="1815"/>
        <v>48.817</v>
      </c>
      <c r="R2876" t="s">
        <v>86</v>
      </c>
      <c r="S2876">
        <v>2056</v>
      </c>
      <c r="T2876" s="17">
        <v>33.597999999999999</v>
      </c>
      <c r="U2876" s="17">
        <v>42.384</v>
      </c>
      <c r="V2876" s="17">
        <v>48.817</v>
      </c>
    </row>
    <row r="2877" spans="17:22" x14ac:dyDescent="0.45">
      <c r="Q2877" s="19">
        <f t="shared" ca="1" si="1815"/>
        <v>50.819000000000003</v>
      </c>
      <c r="R2877" t="s">
        <v>86</v>
      </c>
      <c r="S2877">
        <v>2057</v>
      </c>
      <c r="T2877" s="17">
        <v>34.576999999999998</v>
      </c>
      <c r="U2877" s="17">
        <v>43.908999999999999</v>
      </c>
      <c r="V2877" s="17">
        <v>50.819000000000003</v>
      </c>
    </row>
    <row r="2878" spans="17:22" x14ac:dyDescent="0.45">
      <c r="Q2878" s="19">
        <f t="shared" ca="1" si="1815"/>
        <v>52.875</v>
      </c>
      <c r="R2878" t="s">
        <v>86</v>
      </c>
      <c r="S2878">
        <v>2058</v>
      </c>
      <c r="T2878" s="17">
        <v>35.564999999999998</v>
      </c>
      <c r="U2878" s="17">
        <v>45.463999999999999</v>
      </c>
      <c r="V2878" s="17">
        <v>52.875</v>
      </c>
    </row>
    <row r="2879" spans="17:22" x14ac:dyDescent="0.45">
      <c r="Q2879" s="19">
        <f t="shared" ca="1" si="1815"/>
        <v>54.982999999999997</v>
      </c>
      <c r="R2879" t="s">
        <v>86</v>
      </c>
      <c r="S2879">
        <v>2059</v>
      </c>
      <c r="T2879" s="17">
        <v>36.561999999999998</v>
      </c>
      <c r="U2879" s="17">
        <v>47.046999999999997</v>
      </c>
      <c r="V2879" s="17">
        <v>54.982999999999997</v>
      </c>
    </row>
    <row r="2880" spans="17:22" x14ac:dyDescent="0.45">
      <c r="Q2880" s="19">
        <f t="shared" ca="1" si="1815"/>
        <v>57.143999999999998</v>
      </c>
      <c r="R2880" t="s">
        <v>86</v>
      </c>
      <c r="S2880">
        <v>2060</v>
      </c>
      <c r="T2880" s="17">
        <v>37.566000000000003</v>
      </c>
      <c r="U2880" s="17">
        <v>48.656999999999996</v>
      </c>
      <c r="V2880" s="17">
        <v>57.143999999999998</v>
      </c>
    </row>
    <row r="2881" spans="17:22" x14ac:dyDescent="0.45">
      <c r="Q2881" s="19">
        <f t="shared" ca="1" si="1815"/>
        <v>59.354999999999997</v>
      </c>
      <c r="R2881" t="s">
        <v>86</v>
      </c>
      <c r="S2881">
        <v>2061</v>
      </c>
      <c r="T2881" s="17">
        <v>38.578000000000003</v>
      </c>
      <c r="U2881" s="17">
        <v>50.292999999999999</v>
      </c>
      <c r="V2881" s="17">
        <v>59.354999999999997</v>
      </c>
    </row>
    <row r="2882" spans="17:22" x14ac:dyDescent="0.45">
      <c r="Q2882" s="19">
        <f t="shared" ca="1" si="1815"/>
        <v>61.616999999999997</v>
      </c>
      <c r="R2882" t="s">
        <v>86</v>
      </c>
      <c r="S2882">
        <v>2062</v>
      </c>
      <c r="T2882" s="17">
        <v>39.595999999999997</v>
      </c>
      <c r="U2882" s="17">
        <v>51.953000000000003</v>
      </c>
      <c r="V2882" s="17">
        <v>61.616999999999997</v>
      </c>
    </row>
    <row r="2883" spans="17:22" x14ac:dyDescent="0.45">
      <c r="Q2883" s="19">
        <f t="shared" ca="1" si="1815"/>
        <v>63.929000000000002</v>
      </c>
      <c r="R2883" t="s">
        <v>86</v>
      </c>
      <c r="S2883">
        <v>2063</v>
      </c>
      <c r="T2883" s="17">
        <v>40.618000000000002</v>
      </c>
      <c r="U2883" s="17">
        <v>53.637</v>
      </c>
      <c r="V2883" s="17">
        <v>63.929000000000002</v>
      </c>
    </row>
    <row r="2884" spans="17:22" x14ac:dyDescent="0.45">
      <c r="Q2884" s="19">
        <f t="shared" ca="1" si="1815"/>
        <v>66.289000000000001</v>
      </c>
      <c r="R2884" t="s">
        <v>86</v>
      </c>
      <c r="S2884">
        <v>2064</v>
      </c>
      <c r="T2884" s="17">
        <v>41.645000000000003</v>
      </c>
      <c r="U2884" s="17">
        <v>55.344000000000001</v>
      </c>
      <c r="V2884" s="17">
        <v>66.289000000000001</v>
      </c>
    </row>
    <row r="2885" spans="17:22" x14ac:dyDescent="0.45">
      <c r="Q2885" s="19">
        <f t="shared" ca="1" si="1815"/>
        <v>68.697000000000003</v>
      </c>
      <c r="R2885" t="s">
        <v>86</v>
      </c>
      <c r="S2885">
        <v>2065</v>
      </c>
      <c r="T2885" s="17">
        <v>42.673999999999999</v>
      </c>
      <c r="U2885" s="17">
        <v>57.07</v>
      </c>
      <c r="V2885" s="17">
        <v>68.697000000000003</v>
      </c>
    </row>
    <row r="2886" spans="17:22" x14ac:dyDescent="0.45">
      <c r="Q2886" s="19">
        <f t="shared" ca="1" si="1815"/>
        <v>71.150999999999996</v>
      </c>
      <c r="R2886" t="s">
        <v>86</v>
      </c>
      <c r="S2886">
        <v>2066</v>
      </c>
      <c r="T2886" s="17">
        <v>43.704999999999998</v>
      </c>
      <c r="U2886" s="17">
        <v>58.816000000000003</v>
      </c>
      <c r="V2886" s="17">
        <v>71.150999999999996</v>
      </c>
    </row>
    <row r="2887" spans="17:22" x14ac:dyDescent="0.45">
      <c r="Q2887" s="19">
        <f t="shared" ca="1" si="1815"/>
        <v>73.649000000000001</v>
      </c>
      <c r="R2887" t="s">
        <v>86</v>
      </c>
      <c r="S2887">
        <v>2067</v>
      </c>
      <c r="T2887" s="17">
        <v>44.737000000000002</v>
      </c>
      <c r="U2887" s="17">
        <v>60.579000000000001</v>
      </c>
      <c r="V2887" s="17">
        <v>73.649000000000001</v>
      </c>
    </row>
    <row r="2888" spans="17:22" x14ac:dyDescent="0.45">
      <c r="Q2888" s="19">
        <f t="shared" ca="1" si="1815"/>
        <v>76.191000000000003</v>
      </c>
      <c r="R2888" t="s">
        <v>86</v>
      </c>
      <c r="S2888">
        <v>2068</v>
      </c>
      <c r="T2888" s="17">
        <v>45.768000000000001</v>
      </c>
      <c r="U2888" s="17">
        <v>62.357999999999997</v>
      </c>
      <c r="V2888" s="17">
        <v>76.191000000000003</v>
      </c>
    </row>
    <row r="2889" spans="17:22" x14ac:dyDescent="0.45">
      <c r="Q2889" s="19">
        <f t="shared" ca="1" si="1815"/>
        <v>78.775999999999996</v>
      </c>
      <c r="R2889" t="s">
        <v>86</v>
      </c>
      <c r="S2889">
        <v>2069</v>
      </c>
      <c r="T2889" s="17">
        <v>46.798000000000002</v>
      </c>
      <c r="U2889" s="17">
        <v>64.150000000000006</v>
      </c>
      <c r="V2889" s="17">
        <v>78.775999999999996</v>
      </c>
    </row>
    <row r="2890" spans="17:22" x14ac:dyDescent="0.45">
      <c r="Q2890" s="19">
        <f t="shared" ca="1" si="1815"/>
        <v>81.400000000000006</v>
      </c>
      <c r="R2890" t="s">
        <v>86</v>
      </c>
      <c r="S2890">
        <v>2070</v>
      </c>
      <c r="T2890" s="17">
        <v>47.826000000000001</v>
      </c>
      <c r="U2890" s="17">
        <v>65.954999999999998</v>
      </c>
      <c r="V2890" s="17">
        <v>81.400000000000006</v>
      </c>
    </row>
    <row r="2891" spans="17:22" x14ac:dyDescent="0.45">
      <c r="Q2891" s="19">
        <f t="shared" ca="1" si="1815"/>
        <v>84.063000000000002</v>
      </c>
      <c r="R2891" t="s">
        <v>86</v>
      </c>
      <c r="S2891">
        <v>2071</v>
      </c>
      <c r="T2891" s="17">
        <v>48.850999999999999</v>
      </c>
      <c r="U2891" s="17">
        <v>67.768000000000001</v>
      </c>
      <c r="V2891" s="17">
        <v>84.063000000000002</v>
      </c>
    </row>
    <row r="2892" spans="17:22" x14ac:dyDescent="0.45">
      <c r="Q2892" s="19">
        <f t="shared" ca="1" si="1815"/>
        <v>86.763999999999996</v>
      </c>
      <c r="R2892" t="s">
        <v>86</v>
      </c>
      <c r="S2892">
        <v>2072</v>
      </c>
      <c r="T2892" s="17">
        <v>49.872</v>
      </c>
      <c r="U2892" s="17">
        <v>69.590999999999994</v>
      </c>
      <c r="V2892" s="17">
        <v>86.763999999999996</v>
      </c>
    </row>
    <row r="2893" spans="17:22" x14ac:dyDescent="0.45">
      <c r="Q2893" s="19">
        <f t="shared" ca="1" si="1815"/>
        <v>89.5</v>
      </c>
      <c r="R2893" t="s">
        <v>86</v>
      </c>
      <c r="S2893">
        <v>2073</v>
      </c>
      <c r="T2893" s="17">
        <v>50.887</v>
      </c>
      <c r="U2893" s="17">
        <v>71.42</v>
      </c>
      <c r="V2893" s="17">
        <v>89.5</v>
      </c>
    </row>
    <row r="2894" spans="17:22" x14ac:dyDescent="0.45">
      <c r="Q2894" s="19">
        <f t="shared" ref="Q2894:Q2957" ca="1" si="1816">OFFSET(S2894,0,MATCH($Q$3,$T$4:$V$4,0))</f>
        <v>92.27</v>
      </c>
      <c r="R2894" t="s">
        <v>86</v>
      </c>
      <c r="S2894">
        <v>2074</v>
      </c>
      <c r="T2894" s="17">
        <v>51.895000000000003</v>
      </c>
      <c r="U2894" s="17">
        <v>73.256</v>
      </c>
      <c r="V2894" s="17">
        <v>92.27</v>
      </c>
    </row>
    <row r="2895" spans="17:22" x14ac:dyDescent="0.45">
      <c r="Q2895" s="19">
        <f t="shared" ca="1" si="1816"/>
        <v>95.072000000000003</v>
      </c>
      <c r="R2895" t="s">
        <v>86</v>
      </c>
      <c r="S2895">
        <v>2075</v>
      </c>
      <c r="T2895" s="17">
        <v>52.893000000000001</v>
      </c>
      <c r="U2895" s="17">
        <v>75.096000000000004</v>
      </c>
      <c r="V2895" s="17">
        <v>95.072000000000003</v>
      </c>
    </row>
    <row r="2896" spans="17:22" x14ac:dyDescent="0.45">
      <c r="Q2896" s="19">
        <f t="shared" ca="1" si="1816"/>
        <v>97.905000000000001</v>
      </c>
      <c r="R2896" t="s">
        <v>86</v>
      </c>
      <c r="S2896">
        <v>2076</v>
      </c>
      <c r="T2896" s="17">
        <v>53.881</v>
      </c>
      <c r="U2896" s="17">
        <v>76.94</v>
      </c>
      <c r="V2896" s="17">
        <v>97.905000000000001</v>
      </c>
    </row>
    <row r="2897" spans="17:22" x14ac:dyDescent="0.45">
      <c r="Q2897" s="19">
        <f t="shared" ca="1" si="1816"/>
        <v>100.76600000000001</v>
      </c>
      <c r="R2897" t="s">
        <v>86</v>
      </c>
      <c r="S2897">
        <v>2077</v>
      </c>
      <c r="T2897" s="17">
        <v>54.856000000000002</v>
      </c>
      <c r="U2897" s="17">
        <v>78.784000000000006</v>
      </c>
      <c r="V2897" s="17">
        <v>100.76600000000001</v>
      </c>
    </row>
    <row r="2898" spans="17:22" x14ac:dyDescent="0.45">
      <c r="Q2898" s="19">
        <f t="shared" ca="1" si="1816"/>
        <v>103.65300000000001</v>
      </c>
      <c r="R2898" t="s">
        <v>86</v>
      </c>
      <c r="S2898">
        <v>2078</v>
      </c>
      <c r="T2898" s="17">
        <v>55.817</v>
      </c>
      <c r="U2898" s="17">
        <v>80.626999999999995</v>
      </c>
      <c r="V2898" s="17">
        <v>103.65300000000001</v>
      </c>
    </row>
    <row r="2899" spans="17:22" x14ac:dyDescent="0.45">
      <c r="Q2899" s="19">
        <f t="shared" ca="1" si="1816"/>
        <v>106.565</v>
      </c>
      <c r="R2899" t="s">
        <v>86</v>
      </c>
      <c r="S2899">
        <v>2079</v>
      </c>
      <c r="T2899" s="17">
        <v>56.76</v>
      </c>
      <c r="U2899" s="17">
        <v>82.462999999999994</v>
      </c>
      <c r="V2899" s="17">
        <v>106.565</v>
      </c>
    </row>
    <row r="2900" spans="17:22" x14ac:dyDescent="0.45">
      <c r="Q2900" s="19">
        <f t="shared" ca="1" si="1816"/>
        <v>109.499</v>
      </c>
      <c r="R2900" t="s">
        <v>86</v>
      </c>
      <c r="S2900">
        <v>2080</v>
      </c>
      <c r="T2900" s="17">
        <v>57.683999999999997</v>
      </c>
      <c r="U2900" s="17">
        <v>84.292000000000002</v>
      </c>
      <c r="V2900" s="17">
        <v>109.499</v>
      </c>
    </row>
    <row r="2901" spans="17:22" x14ac:dyDescent="0.45">
      <c r="Q2901" s="19">
        <f t="shared" ca="1" si="1816"/>
        <v>112.45399999999999</v>
      </c>
      <c r="R2901" t="s">
        <v>86</v>
      </c>
      <c r="S2901">
        <v>2081</v>
      </c>
      <c r="T2901" s="17">
        <v>58.587000000000003</v>
      </c>
      <c r="U2901" s="17">
        <v>86.108000000000004</v>
      </c>
      <c r="V2901" s="17">
        <v>112.45399999999999</v>
      </c>
    </row>
    <row r="2902" spans="17:22" x14ac:dyDescent="0.45">
      <c r="Q2902" s="19">
        <f t="shared" ca="1" si="1816"/>
        <v>115.426</v>
      </c>
      <c r="R2902" t="s">
        <v>86</v>
      </c>
      <c r="S2902">
        <v>2082</v>
      </c>
      <c r="T2902" s="17">
        <v>59.468000000000004</v>
      </c>
      <c r="U2902" s="17">
        <v>87.911000000000001</v>
      </c>
      <c r="V2902" s="17">
        <v>115.426</v>
      </c>
    </row>
    <row r="2903" spans="17:22" x14ac:dyDescent="0.45">
      <c r="Q2903" s="19">
        <f t="shared" ca="1" si="1816"/>
        <v>118.414</v>
      </c>
      <c r="R2903" t="s">
        <v>86</v>
      </c>
      <c r="S2903">
        <v>2083</v>
      </c>
      <c r="T2903" s="17">
        <v>60.326000000000001</v>
      </c>
      <c r="U2903" s="17">
        <v>89.698999999999998</v>
      </c>
      <c r="V2903" s="17">
        <v>118.414</v>
      </c>
    </row>
    <row r="2904" spans="17:22" x14ac:dyDescent="0.45">
      <c r="Q2904" s="19">
        <f t="shared" ca="1" si="1816"/>
        <v>121.416</v>
      </c>
      <c r="R2904" t="s">
        <v>86</v>
      </c>
      <c r="S2904">
        <v>2084</v>
      </c>
      <c r="T2904" s="17">
        <v>61.161999999999999</v>
      </c>
      <c r="U2904" s="17">
        <v>91.468999999999994</v>
      </c>
      <c r="V2904" s="17">
        <v>121.416</v>
      </c>
    </row>
    <row r="2905" spans="17:22" x14ac:dyDescent="0.45">
      <c r="Q2905" s="19">
        <f t="shared" ca="1" si="1816"/>
        <v>124.428</v>
      </c>
      <c r="R2905" t="s">
        <v>86</v>
      </c>
      <c r="S2905">
        <v>2085</v>
      </c>
      <c r="T2905" s="17">
        <v>61.973999999999997</v>
      </c>
      <c r="U2905" s="17">
        <v>93.221000000000004</v>
      </c>
      <c r="V2905" s="17">
        <v>124.428</v>
      </c>
    </row>
    <row r="2906" spans="17:22" x14ac:dyDescent="0.45">
      <c r="Q2906" s="19">
        <f t="shared" ca="1" si="1816"/>
        <v>127.45</v>
      </c>
      <c r="R2906" t="s">
        <v>86</v>
      </c>
      <c r="S2906">
        <v>2086</v>
      </c>
      <c r="T2906" s="17">
        <v>62.762999999999998</v>
      </c>
      <c r="U2906" s="17">
        <v>94.953999999999994</v>
      </c>
      <c r="V2906" s="17">
        <v>127.45</v>
      </c>
    </row>
    <row r="2907" spans="17:22" x14ac:dyDescent="0.45">
      <c r="Q2907" s="19">
        <f t="shared" ca="1" si="1816"/>
        <v>130.477</v>
      </c>
      <c r="R2907" t="s">
        <v>86</v>
      </c>
      <c r="S2907">
        <v>2087</v>
      </c>
      <c r="T2907" s="17">
        <v>63.527999999999999</v>
      </c>
      <c r="U2907" s="17">
        <v>96.664000000000001</v>
      </c>
      <c r="V2907" s="17">
        <v>130.477</v>
      </c>
    </row>
    <row r="2908" spans="17:22" x14ac:dyDescent="0.45">
      <c r="Q2908" s="19">
        <f t="shared" ca="1" si="1816"/>
        <v>133.50899999999999</v>
      </c>
      <c r="R2908" t="s">
        <v>86</v>
      </c>
      <c r="S2908">
        <v>2088</v>
      </c>
      <c r="T2908" s="17">
        <v>64.266999999999996</v>
      </c>
      <c r="U2908" s="17">
        <v>98.352000000000004</v>
      </c>
      <c r="V2908" s="17">
        <v>133.50899999999999</v>
      </c>
    </row>
    <row r="2909" spans="17:22" x14ac:dyDescent="0.45">
      <c r="Q2909" s="19">
        <f t="shared" ca="1" si="1816"/>
        <v>136.541</v>
      </c>
      <c r="R2909" t="s">
        <v>86</v>
      </c>
      <c r="S2909">
        <v>2089</v>
      </c>
      <c r="T2909" s="17">
        <v>64.978999999999999</v>
      </c>
      <c r="U2909" s="17">
        <v>100.01600000000001</v>
      </c>
      <c r="V2909" s="17">
        <v>136.541</v>
      </c>
    </row>
    <row r="2910" spans="17:22" x14ac:dyDescent="0.45">
      <c r="Q2910" s="19">
        <f t="shared" ca="1" si="1816"/>
        <v>139.57300000000001</v>
      </c>
      <c r="R2910" t="s">
        <v>86</v>
      </c>
      <c r="S2910">
        <v>2090</v>
      </c>
      <c r="T2910" s="17">
        <v>65.665000000000006</v>
      </c>
      <c r="U2910" s="17">
        <v>101.654</v>
      </c>
      <c r="V2910" s="17">
        <v>139.57300000000001</v>
      </c>
    </row>
    <row r="2911" spans="17:22" x14ac:dyDescent="0.45">
      <c r="Q2911" s="19">
        <f t="shared" ca="1" si="1816"/>
        <v>142.601</v>
      </c>
      <c r="R2911" t="s">
        <v>86</v>
      </c>
      <c r="S2911">
        <v>2091</v>
      </c>
      <c r="T2911" s="17">
        <v>66.322999999999993</v>
      </c>
      <c r="U2911" s="17">
        <v>103.265</v>
      </c>
      <c r="V2911" s="17">
        <v>142.601</v>
      </c>
    </row>
    <row r="2912" spans="17:22" x14ac:dyDescent="0.45">
      <c r="Q2912" s="19">
        <f t="shared" ca="1" si="1816"/>
        <v>145.62299999999999</v>
      </c>
      <c r="R2912" t="s">
        <v>86</v>
      </c>
      <c r="S2912">
        <v>2092</v>
      </c>
      <c r="T2912" s="17">
        <v>66.950999999999993</v>
      </c>
      <c r="U2912" s="17">
        <v>104.849</v>
      </c>
      <c r="V2912" s="17">
        <v>145.62299999999999</v>
      </c>
    </row>
    <row r="2913" spans="17:22" x14ac:dyDescent="0.45">
      <c r="Q2913" s="19">
        <f t="shared" ca="1" si="1816"/>
        <v>148.63800000000001</v>
      </c>
      <c r="R2913" t="s">
        <v>86</v>
      </c>
      <c r="S2913">
        <v>2093</v>
      </c>
      <c r="T2913" s="17">
        <v>67.551000000000002</v>
      </c>
      <c r="U2913" s="17">
        <v>106.40300000000001</v>
      </c>
      <c r="V2913" s="17">
        <v>148.63800000000001</v>
      </c>
    </row>
    <row r="2914" spans="17:22" x14ac:dyDescent="0.45">
      <c r="Q2914" s="19">
        <f t="shared" ca="1" si="1816"/>
        <v>151.643</v>
      </c>
      <c r="R2914" t="s">
        <v>86</v>
      </c>
      <c r="S2914">
        <v>2094</v>
      </c>
      <c r="T2914" s="17">
        <v>68.12</v>
      </c>
      <c r="U2914" s="17">
        <v>107.926</v>
      </c>
      <c r="V2914" s="17">
        <v>151.643</v>
      </c>
    </row>
    <row r="2915" spans="17:22" x14ac:dyDescent="0.45">
      <c r="Q2915" s="19">
        <f t="shared" ca="1" si="1816"/>
        <v>154.636</v>
      </c>
      <c r="R2915" t="s">
        <v>86</v>
      </c>
      <c r="S2915">
        <v>2095</v>
      </c>
      <c r="T2915" s="17">
        <v>68.659000000000006</v>
      </c>
      <c r="U2915" s="17">
        <v>109.41800000000001</v>
      </c>
      <c r="V2915" s="17">
        <v>154.636</v>
      </c>
    </row>
    <row r="2916" spans="17:22" x14ac:dyDescent="0.45">
      <c r="Q2916" s="19">
        <f t="shared" ca="1" si="1816"/>
        <v>157.61600000000001</v>
      </c>
      <c r="R2916" t="s">
        <v>86</v>
      </c>
      <c r="S2916">
        <v>2096</v>
      </c>
      <c r="T2916" s="17">
        <v>69.165999999999997</v>
      </c>
      <c r="U2916" s="17">
        <v>110.877</v>
      </c>
      <c r="V2916" s="17">
        <v>157.61600000000001</v>
      </c>
    </row>
    <row r="2917" spans="17:22" x14ac:dyDescent="0.45">
      <c r="Q2917" s="19">
        <f t="shared" ca="1" si="1816"/>
        <v>160.58000000000001</v>
      </c>
      <c r="R2917" t="s">
        <v>86</v>
      </c>
      <c r="S2917">
        <v>2097</v>
      </c>
      <c r="T2917" s="17">
        <v>69.641999999999996</v>
      </c>
      <c r="U2917" s="17">
        <v>112.30200000000001</v>
      </c>
      <c r="V2917" s="17">
        <v>160.58000000000001</v>
      </c>
    </row>
    <row r="2918" spans="17:22" x14ac:dyDescent="0.45">
      <c r="Q2918" s="19">
        <f t="shared" ca="1" si="1816"/>
        <v>163.52699999999999</v>
      </c>
      <c r="R2918" t="s">
        <v>86</v>
      </c>
      <c r="S2918">
        <v>2098</v>
      </c>
      <c r="T2918" s="17">
        <v>70.085999999999999</v>
      </c>
      <c r="U2918" s="17">
        <v>113.69199999999999</v>
      </c>
      <c r="V2918" s="17">
        <v>163.52699999999999</v>
      </c>
    </row>
    <row r="2919" spans="17:22" x14ac:dyDescent="0.45">
      <c r="Q2919" s="19">
        <f t="shared" ca="1" si="1816"/>
        <v>166.45599999999999</v>
      </c>
      <c r="R2919" t="s">
        <v>86</v>
      </c>
      <c r="S2919">
        <v>2099</v>
      </c>
      <c r="T2919" s="17">
        <v>70.497</v>
      </c>
      <c r="U2919" s="17">
        <v>115.04600000000001</v>
      </c>
      <c r="V2919" s="17">
        <v>166.45599999999999</v>
      </c>
    </row>
    <row r="2920" spans="17:22" x14ac:dyDescent="0.45">
      <c r="Q2920" s="19">
        <f t="shared" ca="1" si="1816"/>
        <v>169.364</v>
      </c>
      <c r="R2920" t="s">
        <v>86</v>
      </c>
      <c r="S2920">
        <v>2100</v>
      </c>
      <c r="T2920" s="17">
        <v>70.876000000000005</v>
      </c>
      <c r="U2920" s="17">
        <v>116.364</v>
      </c>
      <c r="V2920" s="17">
        <v>169.364</v>
      </c>
    </row>
    <row r="2921" spans="17:22" x14ac:dyDescent="0.45">
      <c r="Q2921" s="19">
        <f t="shared" ca="1" si="1816"/>
        <v>8.9550000000000001</v>
      </c>
      <c r="R2921" t="s">
        <v>87</v>
      </c>
      <c r="S2921">
        <v>2020</v>
      </c>
      <c r="T2921" s="17">
        <v>8.9550000000000001</v>
      </c>
      <c r="U2921" s="17">
        <v>8.9550000000000001</v>
      </c>
      <c r="V2921" s="17">
        <v>8.9550000000000001</v>
      </c>
    </row>
    <row r="2922" spans="17:22" x14ac:dyDescent="0.45">
      <c r="Q2922" s="19">
        <f t="shared" ca="1" si="1816"/>
        <v>9.5079999999999991</v>
      </c>
      <c r="R2922" t="s">
        <v>87</v>
      </c>
      <c r="S2922">
        <v>2021</v>
      </c>
      <c r="T2922" s="17">
        <v>9.5079999999999991</v>
      </c>
      <c r="U2922" s="17">
        <v>9.5079999999999991</v>
      </c>
      <c r="V2922" s="17">
        <v>9.5079999999999991</v>
      </c>
    </row>
    <row r="2923" spans="17:22" x14ac:dyDescent="0.45">
      <c r="Q2923" s="19">
        <f t="shared" ca="1" si="1816"/>
        <v>10.090999999999999</v>
      </c>
      <c r="R2923" t="s">
        <v>87</v>
      </c>
      <c r="S2923">
        <v>2022</v>
      </c>
      <c r="T2923" s="17">
        <v>10.090999999999999</v>
      </c>
      <c r="U2923" s="17">
        <v>10.090999999999999</v>
      </c>
      <c r="V2923" s="17">
        <v>10.090999999999999</v>
      </c>
    </row>
    <row r="2924" spans="17:22" x14ac:dyDescent="0.45">
      <c r="Q2924" s="19">
        <f t="shared" ca="1" si="1816"/>
        <v>10.705</v>
      </c>
      <c r="R2924" t="s">
        <v>87</v>
      </c>
      <c r="S2924">
        <v>2023</v>
      </c>
      <c r="T2924" s="17">
        <v>10.705</v>
      </c>
      <c r="U2924" s="17">
        <v>10.705</v>
      </c>
      <c r="V2924" s="17">
        <v>10.705</v>
      </c>
    </row>
    <row r="2925" spans="17:22" x14ac:dyDescent="0.45">
      <c r="Q2925" s="19">
        <f t="shared" ca="1" si="1816"/>
        <v>11.352</v>
      </c>
      <c r="R2925" t="s">
        <v>87</v>
      </c>
      <c r="S2925">
        <v>2024</v>
      </c>
      <c r="T2925" s="17">
        <v>11.352</v>
      </c>
      <c r="U2925" s="17">
        <v>11.352</v>
      </c>
      <c r="V2925" s="17">
        <v>11.352</v>
      </c>
    </row>
    <row r="2926" spans="17:22" x14ac:dyDescent="0.45">
      <c r="Q2926" s="19">
        <f t="shared" ca="1" si="1816"/>
        <v>12.034000000000001</v>
      </c>
      <c r="R2926" t="s">
        <v>87</v>
      </c>
      <c r="S2926">
        <v>2025</v>
      </c>
      <c r="T2926" s="17">
        <v>12.034000000000001</v>
      </c>
      <c r="U2926" s="17">
        <v>12.034000000000001</v>
      </c>
      <c r="V2926" s="17">
        <v>12.034000000000001</v>
      </c>
    </row>
    <row r="2927" spans="17:22" x14ac:dyDescent="0.45">
      <c r="Q2927" s="19">
        <f t="shared" ca="1" si="1816"/>
        <v>12.752000000000001</v>
      </c>
      <c r="R2927" t="s">
        <v>87</v>
      </c>
      <c r="S2927">
        <v>2026</v>
      </c>
      <c r="T2927" s="17">
        <v>12.752000000000001</v>
      </c>
      <c r="U2927" s="17">
        <v>12.752000000000001</v>
      </c>
      <c r="V2927" s="17">
        <v>12.752000000000001</v>
      </c>
    </row>
    <row r="2928" spans="17:22" x14ac:dyDescent="0.45">
      <c r="Q2928" s="19">
        <f t="shared" ca="1" si="1816"/>
        <v>13.491</v>
      </c>
      <c r="R2928" t="s">
        <v>87</v>
      </c>
      <c r="S2928">
        <v>2027</v>
      </c>
      <c r="T2928" s="17">
        <v>13.298999999999999</v>
      </c>
      <c r="U2928" s="17">
        <v>13.416</v>
      </c>
      <c r="V2928" s="17">
        <v>13.491</v>
      </c>
    </row>
    <row r="2929" spans="17:22" x14ac:dyDescent="0.45">
      <c r="Q2929" s="19">
        <f t="shared" ca="1" si="1816"/>
        <v>14.265000000000001</v>
      </c>
      <c r="R2929" t="s">
        <v>87</v>
      </c>
      <c r="S2929">
        <v>2028</v>
      </c>
      <c r="T2929" s="17">
        <v>13.866</v>
      </c>
      <c r="U2929" s="17">
        <v>14.106999999999999</v>
      </c>
      <c r="V2929" s="17">
        <v>14.265000000000001</v>
      </c>
    </row>
    <row r="2930" spans="17:22" x14ac:dyDescent="0.45">
      <c r="Q2930" s="19">
        <f t="shared" ca="1" si="1816"/>
        <v>15.074999999999999</v>
      </c>
      <c r="R2930" t="s">
        <v>87</v>
      </c>
      <c r="S2930">
        <v>2029</v>
      </c>
      <c r="T2930" s="17">
        <v>14.452999999999999</v>
      </c>
      <c r="U2930" s="17">
        <v>14.824</v>
      </c>
      <c r="V2930" s="17">
        <v>15.074999999999999</v>
      </c>
    </row>
    <row r="2931" spans="17:22" x14ac:dyDescent="0.45">
      <c r="Q2931" s="19">
        <f t="shared" ca="1" si="1816"/>
        <v>15.92</v>
      </c>
      <c r="R2931" t="s">
        <v>87</v>
      </c>
      <c r="S2931">
        <v>2030</v>
      </c>
      <c r="T2931" s="17">
        <v>15.061999999999999</v>
      </c>
      <c r="U2931" s="17">
        <v>15.569000000000001</v>
      </c>
      <c r="V2931" s="17">
        <v>15.92</v>
      </c>
    </row>
    <row r="2932" spans="17:22" x14ac:dyDescent="0.45">
      <c r="Q2932" s="19">
        <f t="shared" ca="1" si="1816"/>
        <v>16.802</v>
      </c>
      <c r="R2932" t="s">
        <v>87</v>
      </c>
      <c r="S2932">
        <v>2031</v>
      </c>
      <c r="T2932" s="17">
        <v>15.693</v>
      </c>
      <c r="U2932" s="17">
        <v>16.341999999999999</v>
      </c>
      <c r="V2932" s="17">
        <v>16.802</v>
      </c>
    </row>
    <row r="2933" spans="17:22" x14ac:dyDescent="0.45">
      <c r="Q2933" s="19">
        <f t="shared" ca="1" si="1816"/>
        <v>17.721</v>
      </c>
      <c r="R2933" t="s">
        <v>87</v>
      </c>
      <c r="S2933">
        <v>2032</v>
      </c>
      <c r="T2933" s="17">
        <v>16.346</v>
      </c>
      <c r="U2933" s="17">
        <v>17.143999999999998</v>
      </c>
      <c r="V2933" s="17">
        <v>17.721</v>
      </c>
    </row>
    <row r="2934" spans="17:22" x14ac:dyDescent="0.45">
      <c r="Q2934" s="19">
        <f t="shared" ca="1" si="1816"/>
        <v>18.678000000000001</v>
      </c>
      <c r="R2934" t="s">
        <v>87</v>
      </c>
      <c r="S2934">
        <v>2033</v>
      </c>
      <c r="T2934" s="17">
        <v>17.021000000000001</v>
      </c>
      <c r="U2934" s="17">
        <v>17.975000000000001</v>
      </c>
      <c r="V2934" s="17">
        <v>18.678000000000001</v>
      </c>
    </row>
    <row r="2935" spans="17:22" x14ac:dyDescent="0.45">
      <c r="Q2935" s="19">
        <f t="shared" ca="1" si="1816"/>
        <v>19.675000000000001</v>
      </c>
      <c r="R2935" t="s">
        <v>87</v>
      </c>
      <c r="S2935">
        <v>2034</v>
      </c>
      <c r="T2935" s="17">
        <v>17.718</v>
      </c>
      <c r="U2935" s="17">
        <v>18.835999999999999</v>
      </c>
      <c r="V2935" s="17">
        <v>19.675000000000001</v>
      </c>
    </row>
    <row r="2936" spans="17:22" x14ac:dyDescent="0.45">
      <c r="Q2936" s="19">
        <f t="shared" ca="1" si="1816"/>
        <v>20.710999999999999</v>
      </c>
      <c r="R2936" t="s">
        <v>87</v>
      </c>
      <c r="S2936">
        <v>2035</v>
      </c>
      <c r="T2936" s="17">
        <v>18.437999999999999</v>
      </c>
      <c r="U2936" s="17">
        <v>19.727</v>
      </c>
      <c r="V2936" s="17">
        <v>20.710999999999999</v>
      </c>
    </row>
    <row r="2937" spans="17:22" x14ac:dyDescent="0.45">
      <c r="Q2937" s="19">
        <f t="shared" ca="1" si="1816"/>
        <v>21.789000000000001</v>
      </c>
      <c r="R2937" t="s">
        <v>87</v>
      </c>
      <c r="S2937">
        <v>2036</v>
      </c>
      <c r="T2937" s="17">
        <v>19.18</v>
      </c>
      <c r="U2937" s="17">
        <v>20.648</v>
      </c>
      <c r="V2937" s="17">
        <v>21.789000000000001</v>
      </c>
    </row>
    <row r="2938" spans="17:22" x14ac:dyDescent="0.45">
      <c r="Q2938" s="19">
        <f t="shared" ca="1" si="1816"/>
        <v>22.908000000000001</v>
      </c>
      <c r="R2938" t="s">
        <v>87</v>
      </c>
      <c r="S2938">
        <v>2037</v>
      </c>
      <c r="T2938" s="17">
        <v>19.943999999999999</v>
      </c>
      <c r="U2938" s="17">
        <v>21.599</v>
      </c>
      <c r="V2938" s="17">
        <v>22.908000000000001</v>
      </c>
    </row>
    <row r="2939" spans="17:22" x14ac:dyDescent="0.45">
      <c r="Q2939" s="19">
        <f t="shared" ca="1" si="1816"/>
        <v>24.068999999999999</v>
      </c>
      <c r="R2939" t="s">
        <v>87</v>
      </c>
      <c r="S2939">
        <v>2038</v>
      </c>
      <c r="T2939" s="17">
        <v>20.73</v>
      </c>
      <c r="U2939" s="17">
        <v>22.582000000000001</v>
      </c>
      <c r="V2939" s="17">
        <v>24.068999999999999</v>
      </c>
    </row>
    <row r="2940" spans="17:22" x14ac:dyDescent="0.45">
      <c r="Q2940" s="19">
        <f t="shared" ca="1" si="1816"/>
        <v>25.274000000000001</v>
      </c>
      <c r="R2940" t="s">
        <v>87</v>
      </c>
      <c r="S2940">
        <v>2039</v>
      </c>
      <c r="T2940" s="17">
        <v>21.538</v>
      </c>
      <c r="U2940" s="17">
        <v>23.594999999999999</v>
      </c>
      <c r="V2940" s="17">
        <v>25.274000000000001</v>
      </c>
    </row>
    <row r="2941" spans="17:22" x14ac:dyDescent="0.45">
      <c r="Q2941" s="19">
        <f t="shared" ca="1" si="1816"/>
        <v>26.524000000000001</v>
      </c>
      <c r="R2941" t="s">
        <v>87</v>
      </c>
      <c r="S2941">
        <v>2040</v>
      </c>
      <c r="T2941" s="17">
        <v>22.367000000000001</v>
      </c>
      <c r="U2941" s="17">
        <v>24.64</v>
      </c>
      <c r="V2941" s="17">
        <v>26.524000000000001</v>
      </c>
    </row>
    <row r="2942" spans="17:22" x14ac:dyDescent="0.45">
      <c r="Q2942" s="19">
        <f t="shared" ca="1" si="1816"/>
        <v>27.818000000000001</v>
      </c>
      <c r="R2942" t="s">
        <v>87</v>
      </c>
      <c r="S2942">
        <v>2041</v>
      </c>
      <c r="T2942" s="17">
        <v>23.218</v>
      </c>
      <c r="U2942" s="17">
        <v>25.716000000000001</v>
      </c>
      <c r="V2942" s="17">
        <v>27.818000000000001</v>
      </c>
    </row>
    <row r="2943" spans="17:22" x14ac:dyDescent="0.45">
      <c r="Q2943" s="19">
        <f t="shared" ca="1" si="1816"/>
        <v>29.158999999999999</v>
      </c>
      <c r="R2943" t="s">
        <v>87</v>
      </c>
      <c r="S2943">
        <v>2042</v>
      </c>
      <c r="T2943" s="17">
        <v>24.088999999999999</v>
      </c>
      <c r="U2943" s="17">
        <v>26.824000000000002</v>
      </c>
      <c r="V2943" s="17">
        <v>29.158999999999999</v>
      </c>
    </row>
    <row r="2944" spans="17:22" x14ac:dyDescent="0.45">
      <c r="Q2944" s="19">
        <f t="shared" ca="1" si="1816"/>
        <v>30.545999999999999</v>
      </c>
      <c r="R2944" t="s">
        <v>87</v>
      </c>
      <c r="S2944">
        <v>2043</v>
      </c>
      <c r="T2944" s="17">
        <v>24.98</v>
      </c>
      <c r="U2944" s="17">
        <v>27.963000000000001</v>
      </c>
      <c r="V2944" s="17">
        <v>30.545999999999999</v>
      </c>
    </row>
    <row r="2945" spans="17:22" x14ac:dyDescent="0.45">
      <c r="Q2945" s="19">
        <f t="shared" ca="1" si="1816"/>
        <v>31.981000000000002</v>
      </c>
      <c r="R2945" t="s">
        <v>87</v>
      </c>
      <c r="S2945">
        <v>2044</v>
      </c>
      <c r="T2945" s="17">
        <v>25.890999999999998</v>
      </c>
      <c r="U2945" s="17">
        <v>29.134</v>
      </c>
      <c r="V2945" s="17">
        <v>31.981000000000002</v>
      </c>
    </row>
    <row r="2946" spans="17:22" x14ac:dyDescent="0.45">
      <c r="Q2946" s="19">
        <f t="shared" ca="1" si="1816"/>
        <v>33.463999999999999</v>
      </c>
      <c r="R2946" t="s">
        <v>87</v>
      </c>
      <c r="S2946">
        <v>2045</v>
      </c>
      <c r="T2946" s="17">
        <v>26.82</v>
      </c>
      <c r="U2946" s="17">
        <v>30.335999999999999</v>
      </c>
      <c r="V2946" s="17">
        <v>33.463999999999999</v>
      </c>
    </row>
    <row r="2947" spans="17:22" x14ac:dyDescent="0.45">
      <c r="Q2947" s="19">
        <f t="shared" ca="1" si="1816"/>
        <v>34.996000000000002</v>
      </c>
      <c r="R2947" t="s">
        <v>87</v>
      </c>
      <c r="S2947">
        <v>2046</v>
      </c>
      <c r="T2947" s="17">
        <v>27.768000000000001</v>
      </c>
      <c r="U2947" s="17">
        <v>31.568999999999999</v>
      </c>
      <c r="V2947" s="17">
        <v>34.996000000000002</v>
      </c>
    </row>
    <row r="2948" spans="17:22" x14ac:dyDescent="0.45">
      <c r="Q2948" s="19">
        <f t="shared" ca="1" si="1816"/>
        <v>36.578000000000003</v>
      </c>
      <c r="R2948" t="s">
        <v>87</v>
      </c>
      <c r="S2948">
        <v>2047</v>
      </c>
      <c r="T2948" s="17">
        <v>28.731999999999999</v>
      </c>
      <c r="U2948" s="17">
        <v>32.834000000000003</v>
      </c>
      <c r="V2948" s="17">
        <v>36.578000000000003</v>
      </c>
    </row>
    <row r="2949" spans="17:22" x14ac:dyDescent="0.45">
      <c r="Q2949" s="19">
        <f t="shared" ca="1" si="1816"/>
        <v>38.209000000000003</v>
      </c>
      <c r="R2949" t="s">
        <v>87</v>
      </c>
      <c r="S2949">
        <v>2048</v>
      </c>
      <c r="T2949" s="17">
        <v>29.712</v>
      </c>
      <c r="U2949" s="17">
        <v>34.128999999999998</v>
      </c>
      <c r="V2949" s="17">
        <v>38.209000000000003</v>
      </c>
    </row>
    <row r="2950" spans="17:22" x14ac:dyDescent="0.45">
      <c r="Q2950" s="19">
        <f t="shared" ca="1" si="1816"/>
        <v>39.890999999999998</v>
      </c>
      <c r="R2950" t="s">
        <v>87</v>
      </c>
      <c r="S2950">
        <v>2049</v>
      </c>
      <c r="T2950" s="17">
        <v>30.706</v>
      </c>
      <c r="U2950" s="17">
        <v>35.454000000000001</v>
      </c>
      <c r="V2950" s="17">
        <v>39.890999999999998</v>
      </c>
    </row>
    <row r="2951" spans="17:22" x14ac:dyDescent="0.45">
      <c r="Q2951" s="19">
        <f t="shared" ca="1" si="1816"/>
        <v>41.624000000000002</v>
      </c>
      <c r="R2951" t="s">
        <v>87</v>
      </c>
      <c r="S2951">
        <v>2050</v>
      </c>
      <c r="T2951" s="17">
        <v>31.713999999999999</v>
      </c>
      <c r="U2951" s="17">
        <v>36.808</v>
      </c>
      <c r="V2951" s="17">
        <v>41.624000000000002</v>
      </c>
    </row>
    <row r="2952" spans="17:22" x14ac:dyDescent="0.45">
      <c r="Q2952" s="19">
        <f t="shared" ca="1" si="1816"/>
        <v>43.406999999999996</v>
      </c>
      <c r="R2952" t="s">
        <v>87</v>
      </c>
      <c r="S2952">
        <v>2051</v>
      </c>
      <c r="T2952" s="17">
        <v>32.731999999999999</v>
      </c>
      <c r="U2952" s="17">
        <v>38.192</v>
      </c>
      <c r="V2952" s="17">
        <v>43.406999999999996</v>
      </c>
    </row>
    <row r="2953" spans="17:22" x14ac:dyDescent="0.45">
      <c r="Q2953" s="19">
        <f t="shared" ca="1" si="1816"/>
        <v>45.241</v>
      </c>
      <c r="R2953" t="s">
        <v>87</v>
      </c>
      <c r="S2953">
        <v>2052</v>
      </c>
      <c r="T2953" s="17">
        <v>33.761000000000003</v>
      </c>
      <c r="U2953" s="17">
        <v>39.603000000000002</v>
      </c>
      <c r="V2953" s="17">
        <v>45.241</v>
      </c>
    </row>
    <row r="2954" spans="17:22" x14ac:dyDescent="0.45">
      <c r="Q2954" s="19">
        <f t="shared" ca="1" si="1816"/>
        <v>47.125</v>
      </c>
      <c r="R2954" t="s">
        <v>87</v>
      </c>
      <c r="S2954">
        <v>2053</v>
      </c>
      <c r="T2954" s="17">
        <v>34.798000000000002</v>
      </c>
      <c r="U2954" s="17">
        <v>41.042000000000002</v>
      </c>
      <c r="V2954" s="17">
        <v>47.125</v>
      </c>
    </row>
    <row r="2955" spans="17:22" x14ac:dyDescent="0.45">
      <c r="Q2955" s="19">
        <f t="shared" ca="1" si="1816"/>
        <v>49.061</v>
      </c>
      <c r="R2955" t="s">
        <v>87</v>
      </c>
      <c r="S2955">
        <v>2054</v>
      </c>
      <c r="T2955" s="17">
        <v>35.841999999999999</v>
      </c>
      <c r="U2955" s="17">
        <v>42.506999999999998</v>
      </c>
      <c r="V2955" s="17">
        <v>49.061</v>
      </c>
    </row>
    <row r="2956" spans="17:22" x14ac:dyDescent="0.45">
      <c r="Q2956" s="19">
        <f t="shared" ca="1" si="1816"/>
        <v>51.046999999999997</v>
      </c>
      <c r="R2956" t="s">
        <v>87</v>
      </c>
      <c r="S2956">
        <v>2055</v>
      </c>
      <c r="T2956" s="17">
        <v>36.892000000000003</v>
      </c>
      <c r="U2956" s="17">
        <v>43.997999999999998</v>
      </c>
      <c r="V2956" s="17">
        <v>51.046999999999997</v>
      </c>
    </row>
    <row r="2957" spans="17:22" x14ac:dyDescent="0.45">
      <c r="Q2957" s="19">
        <f t="shared" ca="1" si="1816"/>
        <v>53.082999999999998</v>
      </c>
      <c r="R2957" t="s">
        <v>87</v>
      </c>
      <c r="S2957">
        <v>2056</v>
      </c>
      <c r="T2957" s="17">
        <v>37.945999999999998</v>
      </c>
      <c r="U2957" s="17">
        <v>45.514000000000003</v>
      </c>
      <c r="V2957" s="17">
        <v>53.082999999999998</v>
      </c>
    </row>
    <row r="2958" spans="17:22" x14ac:dyDescent="0.45">
      <c r="Q2958" s="19">
        <f t="shared" ref="Q2958:Q3021" ca="1" si="1817">OFFSET(S2958,0,MATCH($Q$3,$T$4:$V$4,0))</f>
        <v>55.168999999999997</v>
      </c>
      <c r="R2958" t="s">
        <v>87</v>
      </c>
      <c r="S2958">
        <v>2057</v>
      </c>
      <c r="T2958" s="17">
        <v>39.003999999999998</v>
      </c>
      <c r="U2958" s="17">
        <v>47.052999999999997</v>
      </c>
      <c r="V2958" s="17">
        <v>55.168999999999997</v>
      </c>
    </row>
    <row r="2959" spans="17:22" x14ac:dyDescent="0.45">
      <c r="Q2959" s="19">
        <f t="shared" ca="1" si="1817"/>
        <v>57.304000000000002</v>
      </c>
      <c r="R2959" t="s">
        <v>87</v>
      </c>
      <c r="S2959">
        <v>2058</v>
      </c>
      <c r="T2959" s="17">
        <v>40.064</v>
      </c>
      <c r="U2959" s="17">
        <v>48.615000000000002</v>
      </c>
      <c r="V2959" s="17">
        <v>57.304000000000002</v>
      </c>
    </row>
    <row r="2960" spans="17:22" x14ac:dyDescent="0.45">
      <c r="Q2960" s="19">
        <f t="shared" ca="1" si="1817"/>
        <v>59.487000000000002</v>
      </c>
      <c r="R2960" t="s">
        <v>87</v>
      </c>
      <c r="S2960">
        <v>2059</v>
      </c>
      <c r="T2960" s="17">
        <v>41.127000000000002</v>
      </c>
      <c r="U2960" s="17">
        <v>50.2</v>
      </c>
      <c r="V2960" s="17">
        <v>59.487000000000002</v>
      </c>
    </row>
    <row r="2961" spans="17:22" x14ac:dyDescent="0.45">
      <c r="Q2961" s="19">
        <f t="shared" ca="1" si="1817"/>
        <v>61.718000000000004</v>
      </c>
      <c r="R2961" t="s">
        <v>87</v>
      </c>
      <c r="S2961">
        <v>2060</v>
      </c>
      <c r="T2961" s="17">
        <v>42.19</v>
      </c>
      <c r="U2961" s="17">
        <v>51.804000000000002</v>
      </c>
      <c r="V2961" s="17">
        <v>61.718000000000004</v>
      </c>
    </row>
    <row r="2962" spans="17:22" x14ac:dyDescent="0.45">
      <c r="Q2962" s="19">
        <f t="shared" ca="1" si="1817"/>
        <v>63.994999999999997</v>
      </c>
      <c r="R2962" t="s">
        <v>87</v>
      </c>
      <c r="S2962">
        <v>2061</v>
      </c>
      <c r="T2962" s="17">
        <v>43.253</v>
      </c>
      <c r="U2962" s="17">
        <v>53.429000000000002</v>
      </c>
      <c r="V2962" s="17">
        <v>63.994999999999997</v>
      </c>
    </row>
    <row r="2963" spans="17:22" x14ac:dyDescent="0.45">
      <c r="Q2963" s="19">
        <f t="shared" ca="1" si="1817"/>
        <v>66.317999999999998</v>
      </c>
      <c r="R2963" t="s">
        <v>87</v>
      </c>
      <c r="S2963">
        <v>2062</v>
      </c>
      <c r="T2963" s="17">
        <v>44.317</v>
      </c>
      <c r="U2963" s="17">
        <v>55.070999999999998</v>
      </c>
      <c r="V2963" s="17">
        <v>66.317999999999998</v>
      </c>
    </row>
    <row r="2964" spans="17:22" x14ac:dyDescent="0.45">
      <c r="Q2964" s="19">
        <f t="shared" ca="1" si="1817"/>
        <v>68.686000000000007</v>
      </c>
      <c r="R2964" t="s">
        <v>87</v>
      </c>
      <c r="S2964">
        <v>2063</v>
      </c>
      <c r="T2964" s="17">
        <v>45.378</v>
      </c>
      <c r="U2964" s="17">
        <v>56.73</v>
      </c>
      <c r="V2964" s="17">
        <v>68.686000000000007</v>
      </c>
    </row>
    <row r="2965" spans="17:22" x14ac:dyDescent="0.45">
      <c r="Q2965" s="19">
        <f t="shared" ca="1" si="1817"/>
        <v>71.096000000000004</v>
      </c>
      <c r="R2965" t="s">
        <v>87</v>
      </c>
      <c r="S2965">
        <v>2064</v>
      </c>
      <c r="T2965" s="17">
        <v>46.436999999999998</v>
      </c>
      <c r="U2965" s="17">
        <v>58.402999999999999</v>
      </c>
      <c r="V2965" s="17">
        <v>71.096000000000004</v>
      </c>
    </row>
    <row r="2966" spans="17:22" x14ac:dyDescent="0.45">
      <c r="Q2966" s="19">
        <f t="shared" ca="1" si="1817"/>
        <v>73.549000000000007</v>
      </c>
      <c r="R2966" t="s">
        <v>87</v>
      </c>
      <c r="S2966">
        <v>2065</v>
      </c>
      <c r="T2966" s="17">
        <v>47.493000000000002</v>
      </c>
      <c r="U2966" s="17">
        <v>60.09</v>
      </c>
      <c r="V2966" s="17">
        <v>73.549000000000007</v>
      </c>
    </row>
    <row r="2967" spans="17:22" x14ac:dyDescent="0.45">
      <c r="Q2967" s="19">
        <f t="shared" ca="1" si="1817"/>
        <v>76.042000000000002</v>
      </c>
      <c r="R2967" t="s">
        <v>87</v>
      </c>
      <c r="S2967">
        <v>2066</v>
      </c>
      <c r="T2967" s="17">
        <v>48.545000000000002</v>
      </c>
      <c r="U2967" s="17">
        <v>61.787999999999997</v>
      </c>
      <c r="V2967" s="17">
        <v>76.042000000000002</v>
      </c>
    </row>
    <row r="2968" spans="17:22" x14ac:dyDescent="0.45">
      <c r="Q2968" s="19">
        <f t="shared" ca="1" si="1817"/>
        <v>78.573999999999998</v>
      </c>
      <c r="R2968" t="s">
        <v>87</v>
      </c>
      <c r="S2968">
        <v>2067</v>
      </c>
      <c r="T2968" s="17">
        <v>49.59</v>
      </c>
      <c r="U2968" s="17">
        <v>63.494999999999997</v>
      </c>
      <c r="V2968" s="17">
        <v>78.573999999999998</v>
      </c>
    </row>
    <row r="2969" spans="17:22" x14ac:dyDescent="0.45">
      <c r="Q2969" s="19">
        <f t="shared" ca="1" si="1817"/>
        <v>81.143000000000001</v>
      </c>
      <c r="R2969" t="s">
        <v>87</v>
      </c>
      <c r="S2969">
        <v>2068</v>
      </c>
      <c r="T2969" s="17">
        <v>50.628</v>
      </c>
      <c r="U2969" s="17">
        <v>65.209999999999994</v>
      </c>
      <c r="V2969" s="17">
        <v>81.143000000000001</v>
      </c>
    </row>
    <row r="2970" spans="17:22" x14ac:dyDescent="0.45">
      <c r="Q2970" s="19">
        <f t="shared" ca="1" si="1817"/>
        <v>83.748000000000005</v>
      </c>
      <c r="R2970" t="s">
        <v>87</v>
      </c>
      <c r="S2970">
        <v>2069</v>
      </c>
      <c r="T2970" s="17">
        <v>51.656999999999996</v>
      </c>
      <c r="U2970" s="17">
        <v>66.930999999999997</v>
      </c>
      <c r="V2970" s="17">
        <v>83.748000000000005</v>
      </c>
    </row>
    <row r="2971" spans="17:22" x14ac:dyDescent="0.45">
      <c r="Q2971" s="19">
        <f t="shared" ca="1" si="1817"/>
        <v>86.385999999999996</v>
      </c>
      <c r="R2971" t="s">
        <v>87</v>
      </c>
      <c r="S2971">
        <v>2070</v>
      </c>
      <c r="T2971" s="17">
        <v>52.673999999999999</v>
      </c>
      <c r="U2971" s="17">
        <v>68.656000000000006</v>
      </c>
      <c r="V2971" s="17">
        <v>86.385999999999996</v>
      </c>
    </row>
    <row r="2972" spans="17:22" x14ac:dyDescent="0.45">
      <c r="Q2972" s="19">
        <f t="shared" ca="1" si="1817"/>
        <v>89.057000000000002</v>
      </c>
      <c r="R2972" t="s">
        <v>87</v>
      </c>
      <c r="S2972">
        <v>2071</v>
      </c>
      <c r="T2972" s="17">
        <v>53.677999999999997</v>
      </c>
      <c r="U2972" s="17">
        <v>70.382999999999996</v>
      </c>
      <c r="V2972" s="17">
        <v>89.057000000000002</v>
      </c>
    </row>
    <row r="2973" spans="17:22" x14ac:dyDescent="0.45">
      <c r="Q2973" s="19">
        <f t="shared" ca="1" si="1817"/>
        <v>91.756</v>
      </c>
      <c r="R2973" t="s">
        <v>87</v>
      </c>
      <c r="S2973">
        <v>2072</v>
      </c>
      <c r="T2973" s="17">
        <v>54.665999999999997</v>
      </c>
      <c r="U2973" s="17">
        <v>72.11</v>
      </c>
      <c r="V2973" s="17">
        <v>91.756</v>
      </c>
    </row>
    <row r="2974" spans="17:22" x14ac:dyDescent="0.45">
      <c r="Q2974" s="19">
        <f t="shared" ca="1" si="1817"/>
        <v>94.483999999999995</v>
      </c>
      <c r="R2974" t="s">
        <v>87</v>
      </c>
      <c r="S2974">
        <v>2073</v>
      </c>
      <c r="T2974" s="17">
        <v>55.637</v>
      </c>
      <c r="U2974" s="17">
        <v>73.832999999999998</v>
      </c>
      <c r="V2974" s="17">
        <v>94.483999999999995</v>
      </c>
    </row>
    <row r="2975" spans="17:22" x14ac:dyDescent="0.45">
      <c r="Q2975" s="19">
        <f t="shared" ca="1" si="1817"/>
        <v>97.236999999999995</v>
      </c>
      <c r="R2975" t="s">
        <v>87</v>
      </c>
      <c r="S2975">
        <v>2074</v>
      </c>
      <c r="T2975" s="17">
        <v>56.588000000000001</v>
      </c>
      <c r="U2975" s="17">
        <v>75.551000000000002</v>
      </c>
      <c r="V2975" s="17">
        <v>97.236999999999995</v>
      </c>
    </row>
    <row r="2976" spans="17:22" x14ac:dyDescent="0.45">
      <c r="Q2976" s="19">
        <f t="shared" ca="1" si="1817"/>
        <v>100.01300000000001</v>
      </c>
      <c r="R2976" t="s">
        <v>87</v>
      </c>
      <c r="S2976">
        <v>2075</v>
      </c>
      <c r="T2976" s="17">
        <v>57.517000000000003</v>
      </c>
      <c r="U2976" s="17">
        <v>77.260000000000005</v>
      </c>
      <c r="V2976" s="17">
        <v>100.01300000000001</v>
      </c>
    </row>
    <row r="2977" spans="17:22" x14ac:dyDescent="0.45">
      <c r="Q2977" s="19">
        <f t="shared" ca="1" si="1817"/>
        <v>102.81</v>
      </c>
      <c r="R2977" t="s">
        <v>87</v>
      </c>
      <c r="S2977">
        <v>2076</v>
      </c>
      <c r="T2977" s="17">
        <v>58.420999999999999</v>
      </c>
      <c r="U2977" s="17">
        <v>78.956999999999994</v>
      </c>
      <c r="V2977" s="17">
        <v>102.81</v>
      </c>
    </row>
    <row r="2978" spans="17:22" x14ac:dyDescent="0.45">
      <c r="Q2978" s="19">
        <f t="shared" ca="1" si="1817"/>
        <v>105.625</v>
      </c>
      <c r="R2978" t="s">
        <v>87</v>
      </c>
      <c r="S2978">
        <v>2077</v>
      </c>
      <c r="T2978" s="17">
        <v>59.3</v>
      </c>
      <c r="U2978" s="17">
        <v>80.641000000000005</v>
      </c>
      <c r="V2978" s="17">
        <v>105.625</v>
      </c>
    </row>
    <row r="2979" spans="17:22" x14ac:dyDescent="0.45">
      <c r="Q2979" s="19">
        <f t="shared" ca="1" si="1817"/>
        <v>108.45699999999999</v>
      </c>
      <c r="R2979" t="s">
        <v>87</v>
      </c>
      <c r="S2979">
        <v>2078</v>
      </c>
      <c r="T2979" s="17">
        <v>60.15</v>
      </c>
      <c r="U2979" s="17">
        <v>82.308999999999997</v>
      </c>
      <c r="V2979" s="17">
        <v>108.45699999999999</v>
      </c>
    </row>
    <row r="2980" spans="17:22" x14ac:dyDescent="0.45">
      <c r="Q2980" s="19">
        <f t="shared" ca="1" si="1817"/>
        <v>111.30200000000001</v>
      </c>
      <c r="R2980" t="s">
        <v>87</v>
      </c>
      <c r="S2980">
        <v>2079</v>
      </c>
      <c r="T2980" s="17">
        <v>60.970999999999997</v>
      </c>
      <c r="U2980" s="17">
        <v>83.959000000000003</v>
      </c>
      <c r="V2980" s="17">
        <v>111.30200000000001</v>
      </c>
    </row>
    <row r="2981" spans="17:22" x14ac:dyDescent="0.45">
      <c r="Q2981" s="19">
        <f t="shared" ca="1" si="1817"/>
        <v>114.158</v>
      </c>
      <c r="R2981" t="s">
        <v>87</v>
      </c>
      <c r="S2981">
        <v>2080</v>
      </c>
      <c r="T2981" s="17">
        <v>61.759</v>
      </c>
      <c r="U2981" s="17">
        <v>85.587999999999994</v>
      </c>
      <c r="V2981" s="17">
        <v>114.158</v>
      </c>
    </row>
    <row r="2982" spans="17:22" x14ac:dyDescent="0.45">
      <c r="Q2982" s="19">
        <f t="shared" ca="1" si="1817"/>
        <v>117.02200000000001</v>
      </c>
      <c r="R2982" t="s">
        <v>87</v>
      </c>
      <c r="S2982">
        <v>2081</v>
      </c>
      <c r="T2982" s="17">
        <v>62.515000000000001</v>
      </c>
      <c r="U2982" s="17">
        <v>87.192999999999998</v>
      </c>
      <c r="V2982" s="17">
        <v>117.02200000000001</v>
      </c>
    </row>
    <row r="2983" spans="17:22" x14ac:dyDescent="0.45">
      <c r="Q2983" s="19">
        <f t="shared" ca="1" si="1817"/>
        <v>119.892</v>
      </c>
      <c r="R2983" t="s">
        <v>87</v>
      </c>
      <c r="S2983">
        <v>2082</v>
      </c>
      <c r="T2983" s="17">
        <v>63.234999999999999</v>
      </c>
      <c r="U2983" s="17">
        <v>88.774000000000001</v>
      </c>
      <c r="V2983" s="17">
        <v>119.892</v>
      </c>
    </row>
    <row r="2984" spans="17:22" x14ac:dyDescent="0.45">
      <c r="Q2984" s="19">
        <f t="shared" ca="1" si="1817"/>
        <v>122.76600000000001</v>
      </c>
      <c r="R2984" t="s">
        <v>87</v>
      </c>
      <c r="S2984">
        <v>2083</v>
      </c>
      <c r="T2984" s="17">
        <v>63.917999999999999</v>
      </c>
      <c r="U2984" s="17">
        <v>90.326999999999998</v>
      </c>
      <c r="V2984" s="17">
        <v>122.76600000000001</v>
      </c>
    </row>
    <row r="2985" spans="17:22" x14ac:dyDescent="0.45">
      <c r="Q2985" s="19">
        <f t="shared" ca="1" si="1817"/>
        <v>125.64</v>
      </c>
      <c r="R2985" t="s">
        <v>87</v>
      </c>
      <c r="S2985">
        <v>2084</v>
      </c>
      <c r="T2985" s="17">
        <v>64.561000000000007</v>
      </c>
      <c r="U2985" s="17">
        <v>91.852000000000004</v>
      </c>
      <c r="V2985" s="17">
        <v>125.64</v>
      </c>
    </row>
    <row r="2986" spans="17:22" x14ac:dyDescent="0.45">
      <c r="Q2986" s="19">
        <f t="shared" ca="1" si="1817"/>
        <v>128.512</v>
      </c>
      <c r="R2986" t="s">
        <v>87</v>
      </c>
      <c r="S2986">
        <v>2085</v>
      </c>
      <c r="T2986" s="17">
        <v>65.162000000000006</v>
      </c>
      <c r="U2986" s="17">
        <v>93.346999999999994</v>
      </c>
      <c r="V2986" s="17">
        <v>128.512</v>
      </c>
    </row>
    <row r="2987" spans="17:22" x14ac:dyDescent="0.45">
      <c r="Q2987" s="19">
        <f t="shared" ca="1" si="1817"/>
        <v>131.38</v>
      </c>
      <c r="R2987" t="s">
        <v>87</v>
      </c>
      <c r="S2987">
        <v>2086</v>
      </c>
      <c r="T2987" s="17">
        <v>65.718999999999994</v>
      </c>
      <c r="U2987" s="17">
        <v>94.808999999999997</v>
      </c>
      <c r="V2987" s="17">
        <v>131.38</v>
      </c>
    </row>
    <row r="2988" spans="17:22" x14ac:dyDescent="0.45">
      <c r="Q2988" s="19">
        <f t="shared" ca="1" si="1817"/>
        <v>134.24100000000001</v>
      </c>
      <c r="R2988" t="s">
        <v>87</v>
      </c>
      <c r="S2988">
        <v>2087</v>
      </c>
      <c r="T2988" s="17">
        <v>66.231999999999999</v>
      </c>
      <c r="U2988" s="17">
        <v>96.239000000000004</v>
      </c>
      <c r="V2988" s="17">
        <v>134.24100000000001</v>
      </c>
    </row>
    <row r="2989" spans="17:22" x14ac:dyDescent="0.45">
      <c r="Q2989" s="19">
        <f t="shared" ca="1" si="1817"/>
        <v>137.09399999999999</v>
      </c>
      <c r="R2989" t="s">
        <v>87</v>
      </c>
      <c r="S2989">
        <v>2088</v>
      </c>
      <c r="T2989" s="17">
        <v>66.703000000000003</v>
      </c>
      <c r="U2989" s="17">
        <v>97.634</v>
      </c>
      <c r="V2989" s="17">
        <v>137.09399999999999</v>
      </c>
    </row>
    <row r="2990" spans="17:22" x14ac:dyDescent="0.45">
      <c r="Q2990" s="19">
        <f t="shared" ca="1" si="1817"/>
        <v>139.93600000000001</v>
      </c>
      <c r="R2990" t="s">
        <v>87</v>
      </c>
      <c r="S2990">
        <v>2089</v>
      </c>
      <c r="T2990" s="17">
        <v>67.13</v>
      </c>
      <c r="U2990" s="17">
        <v>98.992999999999995</v>
      </c>
      <c r="V2990" s="17">
        <v>139.93600000000001</v>
      </c>
    </row>
    <row r="2991" spans="17:22" x14ac:dyDescent="0.45">
      <c r="Q2991" s="19">
        <f t="shared" ca="1" si="1817"/>
        <v>142.76400000000001</v>
      </c>
      <c r="R2991" t="s">
        <v>87</v>
      </c>
      <c r="S2991">
        <v>2090</v>
      </c>
      <c r="T2991" s="17">
        <v>67.516999999999996</v>
      </c>
      <c r="U2991" s="17">
        <v>100.315</v>
      </c>
      <c r="V2991" s="17">
        <v>142.76400000000001</v>
      </c>
    </row>
    <row r="2992" spans="17:22" x14ac:dyDescent="0.45">
      <c r="Q2992" s="19">
        <f t="shared" ca="1" si="1817"/>
        <v>145.577</v>
      </c>
      <c r="R2992" t="s">
        <v>87</v>
      </c>
      <c r="S2992">
        <v>2091</v>
      </c>
      <c r="T2992" s="17">
        <v>67.864000000000004</v>
      </c>
      <c r="U2992" s="17">
        <v>101.6</v>
      </c>
      <c r="V2992" s="17">
        <v>145.577</v>
      </c>
    </row>
    <row r="2993" spans="17:22" x14ac:dyDescent="0.45">
      <c r="Q2993" s="19">
        <f t="shared" ca="1" si="1817"/>
        <v>148.37299999999999</v>
      </c>
      <c r="R2993" t="s">
        <v>87</v>
      </c>
      <c r="S2993">
        <v>2092</v>
      </c>
      <c r="T2993" s="17">
        <v>68.171999999999997</v>
      </c>
      <c r="U2993" s="17">
        <v>102.848</v>
      </c>
      <c r="V2993" s="17">
        <v>148.37299999999999</v>
      </c>
    </row>
    <row r="2994" spans="17:22" x14ac:dyDescent="0.45">
      <c r="Q2994" s="19">
        <f t="shared" ca="1" si="1817"/>
        <v>151.149</v>
      </c>
      <c r="R2994" t="s">
        <v>87</v>
      </c>
      <c r="S2994">
        <v>2093</v>
      </c>
      <c r="T2994" s="17">
        <v>68.442999999999998</v>
      </c>
      <c r="U2994" s="17">
        <v>104.056</v>
      </c>
      <c r="V2994" s="17">
        <v>151.149</v>
      </c>
    </row>
    <row r="2995" spans="17:22" x14ac:dyDescent="0.45">
      <c r="Q2995" s="19">
        <f t="shared" ca="1" si="1817"/>
        <v>153.904</v>
      </c>
      <c r="R2995" t="s">
        <v>87</v>
      </c>
      <c r="S2995">
        <v>2094</v>
      </c>
      <c r="T2995" s="17">
        <v>68.679000000000002</v>
      </c>
      <c r="U2995" s="17">
        <v>105.227</v>
      </c>
      <c r="V2995" s="17">
        <v>153.904</v>
      </c>
    </row>
    <row r="2996" spans="17:22" x14ac:dyDescent="0.45">
      <c r="Q2996" s="19">
        <f t="shared" ca="1" si="1817"/>
        <v>156.636</v>
      </c>
      <c r="R2996" t="s">
        <v>87</v>
      </c>
      <c r="S2996">
        <v>2095</v>
      </c>
      <c r="T2996" s="17">
        <v>68.881</v>
      </c>
      <c r="U2996" s="17">
        <v>106.358</v>
      </c>
      <c r="V2996" s="17">
        <v>156.636</v>
      </c>
    </row>
    <row r="2997" spans="17:22" x14ac:dyDescent="0.45">
      <c r="Q2997" s="19">
        <f t="shared" ca="1" si="1817"/>
        <v>159.34299999999999</v>
      </c>
      <c r="R2997" t="s">
        <v>87</v>
      </c>
      <c r="S2997">
        <v>2096</v>
      </c>
      <c r="T2997" s="17">
        <v>69.052000000000007</v>
      </c>
      <c r="U2997" s="17">
        <v>107.45099999999999</v>
      </c>
      <c r="V2997" s="17">
        <v>159.34299999999999</v>
      </c>
    </row>
    <row r="2998" spans="17:22" x14ac:dyDescent="0.45">
      <c r="Q2998" s="19">
        <f t="shared" ca="1" si="1817"/>
        <v>162.024</v>
      </c>
      <c r="R2998" t="s">
        <v>87</v>
      </c>
      <c r="S2998">
        <v>2097</v>
      </c>
      <c r="T2998" s="17">
        <v>69.194999999999993</v>
      </c>
      <c r="U2998" s="17">
        <v>108.505</v>
      </c>
      <c r="V2998" s="17">
        <v>162.024</v>
      </c>
    </row>
    <row r="2999" spans="17:22" x14ac:dyDescent="0.45">
      <c r="Q2999" s="19">
        <f t="shared" ca="1" si="1817"/>
        <v>164.67699999999999</v>
      </c>
      <c r="R2999" t="s">
        <v>87</v>
      </c>
      <c r="S2999">
        <v>2098</v>
      </c>
      <c r="T2999" s="17">
        <v>69.311000000000007</v>
      </c>
      <c r="U2999" s="17">
        <v>109.521</v>
      </c>
      <c r="V2999" s="17">
        <v>164.67699999999999</v>
      </c>
    </row>
    <row r="3000" spans="17:22" x14ac:dyDescent="0.45">
      <c r="Q3000" s="19">
        <f t="shared" ca="1" si="1817"/>
        <v>167.3</v>
      </c>
      <c r="R3000" t="s">
        <v>87</v>
      </c>
      <c r="S3000">
        <v>2099</v>
      </c>
      <c r="T3000" s="17">
        <v>69.403999999999996</v>
      </c>
      <c r="U3000" s="17">
        <v>110.499</v>
      </c>
      <c r="V3000" s="17">
        <v>167.3</v>
      </c>
    </row>
    <row r="3001" spans="17:22" x14ac:dyDescent="0.45">
      <c r="Q3001" s="19">
        <f t="shared" ca="1" si="1817"/>
        <v>169.893</v>
      </c>
      <c r="R3001" t="s">
        <v>87</v>
      </c>
      <c r="S3001">
        <v>2100</v>
      </c>
      <c r="T3001" s="17">
        <v>69.474999999999994</v>
      </c>
      <c r="U3001" s="17">
        <v>111.44</v>
      </c>
      <c r="V3001" s="17">
        <v>169.893</v>
      </c>
    </row>
    <row r="3002" spans="17:22" x14ac:dyDescent="0.45">
      <c r="Q3002" s="19">
        <f t="shared" ca="1" si="1817"/>
        <v>14.215999999999999</v>
      </c>
      <c r="R3002" t="s">
        <v>437</v>
      </c>
      <c r="S3002">
        <v>2020</v>
      </c>
      <c r="T3002" s="17">
        <v>14.215999999999999</v>
      </c>
      <c r="U3002" s="17">
        <v>14.215999999999999</v>
      </c>
      <c r="V3002" s="17">
        <v>14.215999999999999</v>
      </c>
    </row>
    <row r="3003" spans="17:22" x14ac:dyDescent="0.45">
      <c r="Q3003" s="19">
        <f t="shared" ca="1" si="1817"/>
        <v>15.27</v>
      </c>
      <c r="R3003" t="s">
        <v>437</v>
      </c>
      <c r="S3003">
        <v>2021</v>
      </c>
      <c r="T3003" s="17">
        <v>15.27</v>
      </c>
      <c r="U3003" s="17">
        <v>15.27</v>
      </c>
      <c r="V3003" s="17">
        <v>15.27</v>
      </c>
    </row>
    <row r="3004" spans="17:22" x14ac:dyDescent="0.45">
      <c r="Q3004" s="19">
        <f t="shared" ca="1" si="1817"/>
        <v>16.393999999999998</v>
      </c>
      <c r="R3004" t="s">
        <v>437</v>
      </c>
      <c r="S3004">
        <v>2022</v>
      </c>
      <c r="T3004" s="17">
        <v>16.393999999999998</v>
      </c>
      <c r="U3004" s="17">
        <v>16.393999999999998</v>
      </c>
      <c r="V3004" s="17">
        <v>16.393999999999998</v>
      </c>
    </row>
    <row r="3005" spans="17:22" x14ac:dyDescent="0.45">
      <c r="Q3005" s="19">
        <f t="shared" ca="1" si="1817"/>
        <v>17.591999999999999</v>
      </c>
      <c r="R3005" t="s">
        <v>437</v>
      </c>
      <c r="S3005">
        <v>2023</v>
      </c>
      <c r="T3005" s="17">
        <v>17.591999999999999</v>
      </c>
      <c r="U3005" s="17">
        <v>17.591999999999999</v>
      </c>
      <c r="V3005" s="17">
        <v>17.591999999999999</v>
      </c>
    </row>
    <row r="3006" spans="17:22" x14ac:dyDescent="0.45">
      <c r="Q3006" s="19">
        <f t="shared" ca="1" si="1817"/>
        <v>18.869</v>
      </c>
      <c r="R3006" t="s">
        <v>437</v>
      </c>
      <c r="S3006">
        <v>2024</v>
      </c>
      <c r="T3006" s="17">
        <v>18.869</v>
      </c>
      <c r="U3006" s="17">
        <v>18.869</v>
      </c>
      <c r="V3006" s="17">
        <v>18.869</v>
      </c>
    </row>
    <row r="3007" spans="17:22" x14ac:dyDescent="0.45">
      <c r="Q3007" s="19">
        <f t="shared" ca="1" si="1817"/>
        <v>20.23</v>
      </c>
      <c r="R3007" t="s">
        <v>437</v>
      </c>
      <c r="S3007">
        <v>2025</v>
      </c>
      <c r="T3007" s="17">
        <v>20.23</v>
      </c>
      <c r="U3007" s="17">
        <v>20.23</v>
      </c>
      <c r="V3007" s="17">
        <v>20.23</v>
      </c>
    </row>
    <row r="3008" spans="17:22" x14ac:dyDescent="0.45">
      <c r="Q3008" s="19">
        <f t="shared" ca="1" si="1817"/>
        <v>21.678999999999998</v>
      </c>
      <c r="R3008" t="s">
        <v>437</v>
      </c>
      <c r="S3008">
        <v>2026</v>
      </c>
      <c r="T3008" s="17">
        <v>21.678999999999998</v>
      </c>
      <c r="U3008" s="17">
        <v>21.678999999999998</v>
      </c>
      <c r="V3008" s="17">
        <v>21.678999999999998</v>
      </c>
    </row>
    <row r="3009" spans="17:22" x14ac:dyDescent="0.45">
      <c r="Q3009" s="19">
        <f t="shared" ca="1" si="1817"/>
        <v>23.241</v>
      </c>
      <c r="R3009" t="s">
        <v>437</v>
      </c>
      <c r="S3009">
        <v>2027</v>
      </c>
      <c r="T3009" s="17">
        <v>22.861999999999998</v>
      </c>
      <c r="U3009" s="17">
        <v>23.103999999999999</v>
      </c>
      <c r="V3009" s="17">
        <v>23.241</v>
      </c>
    </row>
    <row r="3010" spans="17:22" x14ac:dyDescent="0.45">
      <c r="Q3010" s="19">
        <f t="shared" ca="1" si="1817"/>
        <v>24.902000000000001</v>
      </c>
      <c r="R3010" t="s">
        <v>437</v>
      </c>
      <c r="S3010">
        <v>2028</v>
      </c>
      <c r="T3010" s="17">
        <v>24.100999999999999</v>
      </c>
      <c r="U3010" s="17">
        <v>24.609000000000002</v>
      </c>
      <c r="V3010" s="17">
        <v>24.902000000000001</v>
      </c>
    </row>
    <row r="3011" spans="17:22" x14ac:dyDescent="0.45">
      <c r="Q3011" s="19">
        <f t="shared" ca="1" si="1817"/>
        <v>26.667999999999999</v>
      </c>
      <c r="R3011" t="s">
        <v>437</v>
      </c>
      <c r="S3011">
        <v>2029</v>
      </c>
      <c r="T3011" s="17">
        <v>25.402000000000001</v>
      </c>
      <c r="U3011" s="17">
        <v>26.198</v>
      </c>
      <c r="V3011" s="17">
        <v>26.667999999999999</v>
      </c>
    </row>
    <row r="3012" spans="17:22" x14ac:dyDescent="0.45">
      <c r="Q3012" s="19">
        <f t="shared" ca="1" si="1817"/>
        <v>28.544</v>
      </c>
      <c r="R3012" t="s">
        <v>437</v>
      </c>
      <c r="S3012">
        <v>2030</v>
      </c>
      <c r="T3012" s="17">
        <v>26.771999999999998</v>
      </c>
      <c r="U3012" s="17">
        <v>27.876000000000001</v>
      </c>
      <c r="V3012" s="17">
        <v>28.544</v>
      </c>
    </row>
    <row r="3013" spans="17:22" x14ac:dyDescent="0.45">
      <c r="Q3013" s="19">
        <f t="shared" ca="1" si="1817"/>
        <v>30.533999999999999</v>
      </c>
      <c r="R3013" t="s">
        <v>437</v>
      </c>
      <c r="S3013">
        <v>2031</v>
      </c>
      <c r="T3013" s="17">
        <v>28.215</v>
      </c>
      <c r="U3013" s="17">
        <v>29.646999999999998</v>
      </c>
      <c r="V3013" s="17">
        <v>30.533999999999999</v>
      </c>
    </row>
    <row r="3014" spans="17:22" x14ac:dyDescent="0.45">
      <c r="Q3014" s="19">
        <f t="shared" ca="1" si="1817"/>
        <v>32.645000000000003</v>
      </c>
      <c r="R3014" t="s">
        <v>437</v>
      </c>
      <c r="S3014">
        <v>2032</v>
      </c>
      <c r="T3014" s="17">
        <v>29.734999999999999</v>
      </c>
      <c r="U3014" s="17">
        <v>31.513999999999999</v>
      </c>
      <c r="V3014" s="17">
        <v>32.645000000000003</v>
      </c>
    </row>
    <row r="3015" spans="17:22" x14ac:dyDescent="0.45">
      <c r="Q3015" s="19">
        <f t="shared" ca="1" si="1817"/>
        <v>34.880000000000003</v>
      </c>
      <c r="R3015" t="s">
        <v>437</v>
      </c>
      <c r="S3015">
        <v>2033</v>
      </c>
      <c r="T3015" s="17">
        <v>31.332000000000001</v>
      </c>
      <c r="U3015" s="17">
        <v>33.479999999999997</v>
      </c>
      <c r="V3015" s="17">
        <v>34.880000000000003</v>
      </c>
    </row>
    <row r="3016" spans="17:22" x14ac:dyDescent="0.45">
      <c r="Q3016" s="19">
        <f t="shared" ca="1" si="1817"/>
        <v>37.244999999999997</v>
      </c>
      <c r="R3016" t="s">
        <v>437</v>
      </c>
      <c r="S3016">
        <v>2034</v>
      </c>
      <c r="T3016" s="17">
        <v>33.006</v>
      </c>
      <c r="U3016" s="17">
        <v>35.548999999999999</v>
      </c>
      <c r="V3016" s="17">
        <v>37.244999999999997</v>
      </c>
    </row>
    <row r="3017" spans="17:22" x14ac:dyDescent="0.45">
      <c r="Q3017" s="19">
        <f t="shared" ca="1" si="1817"/>
        <v>39.744999999999997</v>
      </c>
      <c r="R3017" t="s">
        <v>437</v>
      </c>
      <c r="S3017">
        <v>2035</v>
      </c>
      <c r="T3017" s="17">
        <v>34.756</v>
      </c>
      <c r="U3017" s="17">
        <v>37.720999999999997</v>
      </c>
      <c r="V3017" s="17">
        <v>39.744999999999997</v>
      </c>
    </row>
    <row r="3018" spans="17:22" x14ac:dyDescent="0.45">
      <c r="Q3018" s="19">
        <f t="shared" ca="1" si="1817"/>
        <v>42.384999999999998</v>
      </c>
      <c r="R3018" t="s">
        <v>437</v>
      </c>
      <c r="S3018">
        <v>2036</v>
      </c>
      <c r="T3018" s="17">
        <v>36.582999999999998</v>
      </c>
      <c r="U3018" s="17">
        <v>40</v>
      </c>
      <c r="V3018" s="17">
        <v>42.384999999999998</v>
      </c>
    </row>
    <row r="3019" spans="17:22" x14ac:dyDescent="0.45">
      <c r="Q3019" s="19">
        <f t="shared" ca="1" si="1817"/>
        <v>45.170999999999999</v>
      </c>
      <c r="R3019" t="s">
        <v>437</v>
      </c>
      <c r="S3019">
        <v>2037</v>
      </c>
      <c r="T3019" s="17">
        <v>38.487000000000002</v>
      </c>
      <c r="U3019" s="17">
        <v>42.39</v>
      </c>
      <c r="V3019" s="17">
        <v>45.170999999999999</v>
      </c>
    </row>
    <row r="3020" spans="17:22" x14ac:dyDescent="0.45">
      <c r="Q3020" s="19">
        <f t="shared" ca="1" si="1817"/>
        <v>48.107999999999997</v>
      </c>
      <c r="R3020" t="s">
        <v>437</v>
      </c>
      <c r="S3020">
        <v>2038</v>
      </c>
      <c r="T3020" s="17">
        <v>40.469000000000001</v>
      </c>
      <c r="U3020" s="17">
        <v>44.893000000000001</v>
      </c>
      <c r="V3020" s="17">
        <v>48.107999999999997</v>
      </c>
    </row>
    <row r="3021" spans="17:22" x14ac:dyDescent="0.45">
      <c r="Q3021" s="19">
        <f t="shared" ca="1" si="1817"/>
        <v>51.204000000000001</v>
      </c>
      <c r="R3021" t="s">
        <v>437</v>
      </c>
      <c r="S3021">
        <v>2039</v>
      </c>
      <c r="T3021" s="17">
        <v>42.53</v>
      </c>
      <c r="U3021" s="17">
        <v>47.514000000000003</v>
      </c>
      <c r="V3021" s="17">
        <v>51.204000000000001</v>
      </c>
    </row>
    <row r="3022" spans="17:22" x14ac:dyDescent="0.45">
      <c r="Q3022" s="19">
        <f t="shared" ref="Q3022:Q3085" ca="1" si="1818">OFFSET(S3022,0,MATCH($Q$3,$T$4:$V$4,0))</f>
        <v>54.463999999999999</v>
      </c>
      <c r="R3022" t="s">
        <v>437</v>
      </c>
      <c r="S3022">
        <v>2040</v>
      </c>
      <c r="T3022" s="17">
        <v>44.670999999999999</v>
      </c>
      <c r="U3022" s="17">
        <v>50.255000000000003</v>
      </c>
      <c r="V3022" s="17">
        <v>54.463999999999999</v>
      </c>
    </row>
    <row r="3023" spans="17:22" x14ac:dyDescent="0.45">
      <c r="Q3023" s="19">
        <f t="shared" ca="1" si="1818"/>
        <v>57.895000000000003</v>
      </c>
      <c r="R3023" t="s">
        <v>437</v>
      </c>
      <c r="S3023">
        <v>2041</v>
      </c>
      <c r="T3023" s="17">
        <v>46.892000000000003</v>
      </c>
      <c r="U3023" s="17">
        <v>53.119</v>
      </c>
      <c r="V3023" s="17">
        <v>57.895000000000003</v>
      </c>
    </row>
    <row r="3024" spans="17:22" x14ac:dyDescent="0.45">
      <c r="Q3024" s="19">
        <f t="shared" ca="1" si="1818"/>
        <v>61.503999999999998</v>
      </c>
      <c r="R3024" t="s">
        <v>437</v>
      </c>
      <c r="S3024">
        <v>2042</v>
      </c>
      <c r="T3024" s="17">
        <v>49.192999999999998</v>
      </c>
      <c r="U3024" s="17">
        <v>56.110999999999997</v>
      </c>
      <c r="V3024" s="17">
        <v>61.503999999999998</v>
      </c>
    </row>
    <row r="3025" spans="17:22" x14ac:dyDescent="0.45">
      <c r="Q3025" s="19">
        <f t="shared" ca="1" si="1818"/>
        <v>65.298000000000002</v>
      </c>
      <c r="R3025" t="s">
        <v>437</v>
      </c>
      <c r="S3025">
        <v>2043</v>
      </c>
      <c r="T3025" s="17">
        <v>51.576999999999998</v>
      </c>
      <c r="U3025" s="17">
        <v>59.232999999999997</v>
      </c>
      <c r="V3025" s="17">
        <v>65.298000000000002</v>
      </c>
    </row>
    <row r="3026" spans="17:22" x14ac:dyDescent="0.45">
      <c r="Q3026" s="19">
        <f t="shared" ca="1" si="1818"/>
        <v>69.283000000000001</v>
      </c>
      <c r="R3026" t="s">
        <v>437</v>
      </c>
      <c r="S3026">
        <v>2044</v>
      </c>
      <c r="T3026" s="17">
        <v>54.042000000000002</v>
      </c>
      <c r="U3026" s="17">
        <v>62.49</v>
      </c>
      <c r="V3026" s="17">
        <v>69.283000000000001</v>
      </c>
    </row>
    <row r="3027" spans="17:22" x14ac:dyDescent="0.45">
      <c r="Q3027" s="19">
        <f t="shared" ca="1" si="1818"/>
        <v>73.465999999999994</v>
      </c>
      <c r="R3027" t="s">
        <v>437</v>
      </c>
      <c r="S3027">
        <v>2045</v>
      </c>
      <c r="T3027" s="17">
        <v>56.591000000000001</v>
      </c>
      <c r="U3027" s="17">
        <v>65.884</v>
      </c>
      <c r="V3027" s="17">
        <v>73.465999999999994</v>
      </c>
    </row>
    <row r="3028" spans="17:22" x14ac:dyDescent="0.45">
      <c r="Q3028" s="19">
        <f t="shared" ca="1" si="1818"/>
        <v>77.855000000000004</v>
      </c>
      <c r="R3028" t="s">
        <v>437</v>
      </c>
      <c r="S3028">
        <v>2046</v>
      </c>
      <c r="T3028" s="17">
        <v>59.225000000000001</v>
      </c>
      <c r="U3028" s="17">
        <v>69.418000000000006</v>
      </c>
      <c r="V3028" s="17">
        <v>77.855000000000004</v>
      </c>
    </row>
    <row r="3029" spans="17:22" x14ac:dyDescent="0.45">
      <c r="Q3029" s="19">
        <f t="shared" ca="1" si="1818"/>
        <v>82.456000000000003</v>
      </c>
      <c r="R3029" t="s">
        <v>437</v>
      </c>
      <c r="S3029">
        <v>2047</v>
      </c>
      <c r="T3029" s="17">
        <v>61.941000000000003</v>
      </c>
      <c r="U3029" s="17">
        <v>73.096999999999994</v>
      </c>
      <c r="V3029" s="17">
        <v>82.456000000000003</v>
      </c>
    </row>
    <row r="3030" spans="17:22" x14ac:dyDescent="0.45">
      <c r="Q3030" s="19">
        <f t="shared" ca="1" si="1818"/>
        <v>87.275999999999996</v>
      </c>
      <c r="R3030" t="s">
        <v>437</v>
      </c>
      <c r="S3030">
        <v>2048</v>
      </c>
      <c r="T3030" s="17">
        <v>64.742000000000004</v>
      </c>
      <c r="U3030" s="17">
        <v>76.924000000000007</v>
      </c>
      <c r="V3030" s="17">
        <v>87.275999999999996</v>
      </c>
    </row>
    <row r="3031" spans="17:22" x14ac:dyDescent="0.45">
      <c r="Q3031" s="19">
        <f t="shared" ca="1" si="1818"/>
        <v>92.322999999999993</v>
      </c>
      <c r="R3031" t="s">
        <v>437</v>
      </c>
      <c r="S3031">
        <v>2049</v>
      </c>
      <c r="T3031" s="17">
        <v>67.628</v>
      </c>
      <c r="U3031" s="17">
        <v>80.900999999999996</v>
      </c>
      <c r="V3031" s="17">
        <v>92.322999999999993</v>
      </c>
    </row>
    <row r="3032" spans="17:22" x14ac:dyDescent="0.45">
      <c r="Q3032" s="19">
        <f t="shared" ca="1" si="1818"/>
        <v>97.602999999999994</v>
      </c>
      <c r="R3032" t="s">
        <v>437</v>
      </c>
      <c r="S3032">
        <v>2050</v>
      </c>
      <c r="T3032" s="17">
        <v>70.597999999999999</v>
      </c>
      <c r="U3032" s="17">
        <v>85.031999999999996</v>
      </c>
      <c r="V3032" s="17">
        <v>97.602999999999994</v>
      </c>
    </row>
    <row r="3033" spans="17:22" x14ac:dyDescent="0.45">
      <c r="Q3033" s="19">
        <f t="shared" ca="1" si="1818"/>
        <v>103.123</v>
      </c>
      <c r="R3033" t="s">
        <v>437</v>
      </c>
      <c r="S3033">
        <v>2051</v>
      </c>
      <c r="T3033" s="17">
        <v>73.652000000000001</v>
      </c>
      <c r="U3033" s="17">
        <v>89.32</v>
      </c>
      <c r="V3033" s="17">
        <v>103.123</v>
      </c>
    </row>
    <row r="3034" spans="17:22" x14ac:dyDescent="0.45">
      <c r="Q3034" s="19">
        <f t="shared" ca="1" si="1818"/>
        <v>108.89</v>
      </c>
      <c r="R3034" t="s">
        <v>437</v>
      </c>
      <c r="S3034">
        <v>2052</v>
      </c>
      <c r="T3034" s="17">
        <v>76.789000000000001</v>
      </c>
      <c r="U3034" s="17">
        <v>93.768000000000001</v>
      </c>
      <c r="V3034" s="17">
        <v>108.89</v>
      </c>
    </row>
    <row r="3035" spans="17:22" x14ac:dyDescent="0.45">
      <c r="Q3035" s="19">
        <f t="shared" ca="1" si="1818"/>
        <v>114.911</v>
      </c>
      <c r="R3035" t="s">
        <v>437</v>
      </c>
      <c r="S3035">
        <v>2053</v>
      </c>
      <c r="T3035" s="17">
        <v>80.010999999999996</v>
      </c>
      <c r="U3035" s="17">
        <v>98.379000000000005</v>
      </c>
      <c r="V3035" s="17">
        <v>114.911</v>
      </c>
    </row>
    <row r="3036" spans="17:22" x14ac:dyDescent="0.45">
      <c r="Q3036" s="19">
        <f t="shared" ca="1" si="1818"/>
        <v>121.19</v>
      </c>
      <c r="R3036" t="s">
        <v>437</v>
      </c>
      <c r="S3036">
        <v>2054</v>
      </c>
      <c r="T3036" s="17">
        <v>83.314999999999998</v>
      </c>
      <c r="U3036" s="17">
        <v>103.154</v>
      </c>
      <c r="V3036" s="17">
        <v>121.19</v>
      </c>
    </row>
    <row r="3037" spans="17:22" x14ac:dyDescent="0.45">
      <c r="Q3037" s="19">
        <f t="shared" ca="1" si="1818"/>
        <v>127.736</v>
      </c>
      <c r="R3037" t="s">
        <v>437</v>
      </c>
      <c r="S3037">
        <v>2055</v>
      </c>
      <c r="T3037" s="17">
        <v>86.701999999999998</v>
      </c>
      <c r="U3037" s="17">
        <v>108.09699999999999</v>
      </c>
      <c r="V3037" s="17">
        <v>127.736</v>
      </c>
    </row>
    <row r="3038" spans="17:22" x14ac:dyDescent="0.45">
      <c r="Q3038" s="19">
        <f t="shared" ca="1" si="1818"/>
        <v>134.553</v>
      </c>
      <c r="R3038" t="s">
        <v>437</v>
      </c>
      <c r="S3038">
        <v>2056</v>
      </c>
      <c r="T3038" s="17">
        <v>90.17</v>
      </c>
      <c r="U3038" s="17">
        <v>113.21</v>
      </c>
      <c r="V3038" s="17">
        <v>134.553</v>
      </c>
    </row>
    <row r="3039" spans="17:22" x14ac:dyDescent="0.45">
      <c r="Q3039" s="19">
        <f t="shared" ca="1" si="1818"/>
        <v>141.648</v>
      </c>
      <c r="R3039" t="s">
        <v>437</v>
      </c>
      <c r="S3039">
        <v>2057</v>
      </c>
      <c r="T3039" s="17">
        <v>93.72</v>
      </c>
      <c r="U3039" s="17">
        <v>118.49299999999999</v>
      </c>
      <c r="V3039" s="17">
        <v>141.648</v>
      </c>
    </row>
    <row r="3040" spans="17:22" x14ac:dyDescent="0.45">
      <c r="Q3040" s="19">
        <f t="shared" ca="1" si="1818"/>
        <v>149.024</v>
      </c>
      <c r="R3040" t="s">
        <v>437</v>
      </c>
      <c r="S3040">
        <v>2058</v>
      </c>
      <c r="T3040" s="17">
        <v>97.352000000000004</v>
      </c>
      <c r="U3040" s="17">
        <v>123.94799999999999</v>
      </c>
      <c r="V3040" s="17">
        <v>149.024</v>
      </c>
    </row>
    <row r="3041" spans="17:22" x14ac:dyDescent="0.45">
      <c r="Q3041" s="19">
        <f t="shared" ca="1" si="1818"/>
        <v>156.68700000000001</v>
      </c>
      <c r="R3041" t="s">
        <v>437</v>
      </c>
      <c r="S3041">
        <v>2059</v>
      </c>
      <c r="T3041" s="17">
        <v>101.06699999999999</v>
      </c>
      <c r="U3041" s="17">
        <v>129.577</v>
      </c>
      <c r="V3041" s="17">
        <v>156.68700000000001</v>
      </c>
    </row>
    <row r="3042" spans="17:22" x14ac:dyDescent="0.45">
      <c r="Q3042" s="19">
        <f t="shared" ca="1" si="1818"/>
        <v>164.643</v>
      </c>
      <c r="R3042" t="s">
        <v>437</v>
      </c>
      <c r="S3042">
        <v>2060</v>
      </c>
      <c r="T3042" s="17">
        <v>104.867</v>
      </c>
      <c r="U3042" s="17">
        <v>135.37899999999999</v>
      </c>
      <c r="V3042" s="17">
        <v>164.643</v>
      </c>
    </row>
    <row r="3043" spans="17:22" x14ac:dyDescent="0.45">
      <c r="Q3043" s="19">
        <f t="shared" ca="1" si="1818"/>
        <v>172.89400000000001</v>
      </c>
      <c r="R3043" t="s">
        <v>437</v>
      </c>
      <c r="S3043">
        <v>2061</v>
      </c>
      <c r="T3043" s="17">
        <v>108.75</v>
      </c>
      <c r="U3043" s="17">
        <v>141.35499999999999</v>
      </c>
      <c r="V3043" s="17">
        <v>172.89400000000001</v>
      </c>
    </row>
    <row r="3044" spans="17:22" x14ac:dyDescent="0.45">
      <c r="Q3044" s="19">
        <f t="shared" ca="1" si="1818"/>
        <v>181.44399999999999</v>
      </c>
      <c r="R3044" t="s">
        <v>437</v>
      </c>
      <c r="S3044">
        <v>2062</v>
      </c>
      <c r="T3044" s="17">
        <v>112.715</v>
      </c>
      <c r="U3044" s="17">
        <v>147.505</v>
      </c>
      <c r="V3044" s="17">
        <v>181.44399999999999</v>
      </c>
    </row>
    <row r="3045" spans="17:22" x14ac:dyDescent="0.45">
      <c r="Q3045" s="19">
        <f t="shared" ca="1" si="1818"/>
        <v>190.297</v>
      </c>
      <c r="R3045" t="s">
        <v>437</v>
      </c>
      <c r="S3045">
        <v>2063</v>
      </c>
      <c r="T3045" s="17">
        <v>116.76300000000001</v>
      </c>
      <c r="U3045" s="17">
        <v>153.827</v>
      </c>
      <c r="V3045" s="17">
        <v>190.297</v>
      </c>
    </row>
    <row r="3046" spans="17:22" x14ac:dyDescent="0.45">
      <c r="Q3046" s="19">
        <f t="shared" ca="1" si="1818"/>
        <v>199.45500000000001</v>
      </c>
      <c r="R3046" t="s">
        <v>437</v>
      </c>
      <c r="S3046">
        <v>2064</v>
      </c>
      <c r="T3046" s="17">
        <v>120.89100000000001</v>
      </c>
      <c r="U3046" s="17">
        <v>160.321</v>
      </c>
      <c r="V3046" s="17">
        <v>199.45500000000001</v>
      </c>
    </row>
    <row r="3047" spans="17:22" x14ac:dyDescent="0.45">
      <c r="Q3047" s="19">
        <f t="shared" ca="1" si="1818"/>
        <v>208.92</v>
      </c>
      <c r="R3047" t="s">
        <v>437</v>
      </c>
      <c r="S3047">
        <v>2065</v>
      </c>
      <c r="T3047" s="17">
        <v>125.098</v>
      </c>
      <c r="U3047" s="17">
        <v>166.98500000000001</v>
      </c>
      <c r="V3047" s="17">
        <v>208.92</v>
      </c>
    </row>
    <row r="3048" spans="17:22" x14ac:dyDescent="0.45">
      <c r="Q3048" s="19">
        <f t="shared" ca="1" si="1818"/>
        <v>218.69300000000001</v>
      </c>
      <c r="R3048" t="s">
        <v>437</v>
      </c>
      <c r="S3048">
        <v>2066</v>
      </c>
      <c r="T3048" s="17">
        <v>129.38200000000001</v>
      </c>
      <c r="U3048" s="17">
        <v>173.81800000000001</v>
      </c>
      <c r="V3048" s="17">
        <v>218.69300000000001</v>
      </c>
    </row>
    <row r="3049" spans="17:22" x14ac:dyDescent="0.45">
      <c r="Q3049" s="19">
        <f t="shared" ca="1" si="1818"/>
        <v>228.77600000000001</v>
      </c>
      <c r="R3049" t="s">
        <v>437</v>
      </c>
      <c r="S3049">
        <v>2067</v>
      </c>
      <c r="T3049" s="17">
        <v>133.739</v>
      </c>
      <c r="U3049" s="17">
        <v>180.815</v>
      </c>
      <c r="V3049" s="17">
        <v>228.77600000000001</v>
      </c>
    </row>
    <row r="3050" spans="17:22" x14ac:dyDescent="0.45">
      <c r="Q3050" s="19">
        <f t="shared" ca="1" si="1818"/>
        <v>239.167</v>
      </c>
      <c r="R3050" t="s">
        <v>437</v>
      </c>
      <c r="S3050">
        <v>2068</v>
      </c>
      <c r="T3050" s="17">
        <v>138.16399999999999</v>
      </c>
      <c r="U3050" s="17">
        <v>187.97399999999999</v>
      </c>
      <c r="V3050" s="17">
        <v>239.167</v>
      </c>
    </row>
    <row r="3051" spans="17:22" x14ac:dyDescent="0.45">
      <c r="Q3051" s="19">
        <f t="shared" ca="1" si="1818"/>
        <v>249.86799999999999</v>
      </c>
      <c r="R3051" t="s">
        <v>437</v>
      </c>
      <c r="S3051">
        <v>2069</v>
      </c>
      <c r="T3051" s="17">
        <v>142.655</v>
      </c>
      <c r="U3051" s="17">
        <v>195.29</v>
      </c>
      <c r="V3051" s="17">
        <v>249.86799999999999</v>
      </c>
    </row>
    <row r="3052" spans="17:22" x14ac:dyDescent="0.45">
      <c r="Q3052" s="19">
        <f t="shared" ca="1" si="1818"/>
        <v>260.87799999999999</v>
      </c>
      <c r="R3052" t="s">
        <v>437</v>
      </c>
      <c r="S3052">
        <v>2070</v>
      </c>
      <c r="T3052" s="17">
        <v>147.20400000000001</v>
      </c>
      <c r="U3052" s="17">
        <v>202.75899999999999</v>
      </c>
      <c r="V3052" s="17">
        <v>260.87799999999999</v>
      </c>
    </row>
    <row r="3053" spans="17:22" x14ac:dyDescent="0.45">
      <c r="Q3053" s="19">
        <f t="shared" ca="1" si="1818"/>
        <v>272.19400000000002</v>
      </c>
      <c r="R3053" t="s">
        <v>437</v>
      </c>
      <c r="S3053">
        <v>2071</v>
      </c>
      <c r="T3053" s="17">
        <v>151.809</v>
      </c>
      <c r="U3053" s="17">
        <v>210.376</v>
      </c>
      <c r="V3053" s="17">
        <v>272.19400000000002</v>
      </c>
    </row>
    <row r="3054" spans="17:22" x14ac:dyDescent="0.45">
      <c r="Q3054" s="19">
        <f t="shared" ca="1" si="1818"/>
        <v>283.81400000000002</v>
      </c>
      <c r="R3054" t="s">
        <v>437</v>
      </c>
      <c r="S3054">
        <v>2072</v>
      </c>
      <c r="T3054" s="17">
        <v>156.46</v>
      </c>
      <c r="U3054" s="17">
        <v>218.13300000000001</v>
      </c>
      <c r="V3054" s="17">
        <v>283.81400000000002</v>
      </c>
    </row>
    <row r="3055" spans="17:22" x14ac:dyDescent="0.45">
      <c r="Q3055" s="19">
        <f t="shared" ca="1" si="1818"/>
        <v>295.733</v>
      </c>
      <c r="R3055" t="s">
        <v>437</v>
      </c>
      <c r="S3055">
        <v>2073</v>
      </c>
      <c r="T3055" s="17">
        <v>161.154</v>
      </c>
      <c r="U3055" s="17">
        <v>226.02500000000001</v>
      </c>
      <c r="V3055" s="17">
        <v>295.733</v>
      </c>
    </row>
    <row r="3056" spans="17:22" x14ac:dyDescent="0.45">
      <c r="Q3056" s="19">
        <f t="shared" ca="1" si="1818"/>
        <v>307.95</v>
      </c>
      <c r="R3056" t="s">
        <v>437</v>
      </c>
      <c r="S3056">
        <v>2074</v>
      </c>
      <c r="T3056" s="17">
        <v>165.881</v>
      </c>
      <c r="U3056" s="17">
        <v>234.04400000000001</v>
      </c>
      <c r="V3056" s="17">
        <v>307.95</v>
      </c>
    </row>
    <row r="3057" spans="17:22" x14ac:dyDescent="0.45">
      <c r="Q3057" s="19">
        <f t="shared" ca="1" si="1818"/>
        <v>320.45699999999999</v>
      </c>
      <c r="R3057" t="s">
        <v>437</v>
      </c>
      <c r="S3057">
        <v>2075</v>
      </c>
      <c r="T3057" s="17">
        <v>170.63300000000001</v>
      </c>
      <c r="U3057" s="17">
        <v>242.18199999999999</v>
      </c>
      <c r="V3057" s="17">
        <v>320.45699999999999</v>
      </c>
    </row>
    <row r="3058" spans="17:22" x14ac:dyDescent="0.45">
      <c r="Q3058" s="19">
        <f t="shared" ca="1" si="1818"/>
        <v>333.24900000000002</v>
      </c>
      <c r="R3058" t="s">
        <v>437</v>
      </c>
      <c r="S3058">
        <v>2076</v>
      </c>
      <c r="T3058" s="17">
        <v>175.404</v>
      </c>
      <c r="U3058" s="17">
        <v>250.428</v>
      </c>
      <c r="V3058" s="17">
        <v>333.24900000000002</v>
      </c>
    </row>
    <row r="3059" spans="17:22" x14ac:dyDescent="0.45">
      <c r="Q3059" s="19">
        <f t="shared" ca="1" si="1818"/>
        <v>346.32100000000003</v>
      </c>
      <c r="R3059" t="s">
        <v>437</v>
      </c>
      <c r="S3059">
        <v>2077</v>
      </c>
      <c r="T3059" s="17">
        <v>180.18299999999999</v>
      </c>
      <c r="U3059" s="17">
        <v>258.77699999999999</v>
      </c>
      <c r="V3059" s="17">
        <v>346.32100000000003</v>
      </c>
    </row>
    <row r="3060" spans="17:22" x14ac:dyDescent="0.45">
      <c r="Q3060" s="19">
        <f t="shared" ca="1" si="1818"/>
        <v>359.66399999999999</v>
      </c>
      <c r="R3060" t="s">
        <v>437</v>
      </c>
      <c r="S3060">
        <v>2078</v>
      </c>
      <c r="T3060" s="17">
        <v>184.965</v>
      </c>
      <c r="U3060" s="17">
        <v>267.21899999999999</v>
      </c>
      <c r="V3060" s="17">
        <v>359.66399999999999</v>
      </c>
    </row>
    <row r="3061" spans="17:22" x14ac:dyDescent="0.45">
      <c r="Q3061" s="19">
        <f t="shared" ca="1" si="1818"/>
        <v>373.27</v>
      </c>
      <c r="R3061" t="s">
        <v>437</v>
      </c>
      <c r="S3061">
        <v>2079</v>
      </c>
      <c r="T3061" s="17">
        <v>189.73699999999999</v>
      </c>
      <c r="U3061" s="17">
        <v>275.74599999999998</v>
      </c>
      <c r="V3061" s="17">
        <v>373.27</v>
      </c>
    </row>
    <row r="3062" spans="17:22" x14ac:dyDescent="0.45">
      <c r="Q3062" s="19">
        <f t="shared" ca="1" si="1818"/>
        <v>387.12900000000002</v>
      </c>
      <c r="R3062" t="s">
        <v>437</v>
      </c>
      <c r="S3062">
        <v>2080</v>
      </c>
      <c r="T3062" s="17">
        <v>194.495</v>
      </c>
      <c r="U3062" s="17">
        <v>284.346</v>
      </c>
      <c r="V3062" s="17">
        <v>387.12900000000002</v>
      </c>
    </row>
    <row r="3063" spans="17:22" x14ac:dyDescent="0.45">
      <c r="Q3063" s="19">
        <f t="shared" ca="1" si="1818"/>
        <v>401.23399999999998</v>
      </c>
      <c r="R3063" t="s">
        <v>437</v>
      </c>
      <c r="S3063">
        <v>2081</v>
      </c>
      <c r="T3063" s="17">
        <v>199.22300000000001</v>
      </c>
      <c r="U3063" s="17">
        <v>293.012</v>
      </c>
      <c r="V3063" s="17">
        <v>401.23399999999998</v>
      </c>
    </row>
    <row r="3064" spans="17:22" x14ac:dyDescent="0.45">
      <c r="Q3064" s="19">
        <f t="shared" ca="1" si="1818"/>
        <v>415.57</v>
      </c>
      <c r="R3064" t="s">
        <v>437</v>
      </c>
      <c r="S3064">
        <v>2082</v>
      </c>
      <c r="T3064" s="17">
        <v>203.91800000000001</v>
      </c>
      <c r="U3064" s="17">
        <v>301.73</v>
      </c>
      <c r="V3064" s="17">
        <v>415.57</v>
      </c>
    </row>
    <row r="3065" spans="17:22" x14ac:dyDescent="0.45">
      <c r="Q3065" s="19">
        <f t="shared" ca="1" si="1818"/>
        <v>430.12700000000001</v>
      </c>
      <c r="R3065" t="s">
        <v>437</v>
      </c>
      <c r="S3065">
        <v>2083</v>
      </c>
      <c r="T3065" s="17">
        <v>208.571</v>
      </c>
      <c r="U3065" s="17">
        <v>310.48899999999998</v>
      </c>
      <c r="V3065" s="17">
        <v>430.12700000000001</v>
      </c>
    </row>
    <row r="3066" spans="17:22" x14ac:dyDescent="0.45">
      <c r="Q3066" s="19">
        <f t="shared" ca="1" si="1818"/>
        <v>444.89299999999997</v>
      </c>
      <c r="R3066" t="s">
        <v>437</v>
      </c>
      <c r="S3066">
        <v>2084</v>
      </c>
      <c r="T3066" s="17">
        <v>213.172</v>
      </c>
      <c r="U3066" s="17">
        <v>319.274</v>
      </c>
      <c r="V3066" s="17">
        <v>444.89299999999997</v>
      </c>
    </row>
    <row r="3067" spans="17:22" x14ac:dyDescent="0.45">
      <c r="Q3067" s="19">
        <f t="shared" ca="1" si="1818"/>
        <v>459.85199999999998</v>
      </c>
      <c r="R3067" t="s">
        <v>437</v>
      </c>
      <c r="S3067">
        <v>2085</v>
      </c>
      <c r="T3067" s="17">
        <v>217.714</v>
      </c>
      <c r="U3067" s="17">
        <v>328.07</v>
      </c>
      <c r="V3067" s="17">
        <v>459.85199999999998</v>
      </c>
    </row>
    <row r="3068" spans="17:22" x14ac:dyDescent="0.45">
      <c r="Q3068" s="19">
        <f t="shared" ca="1" si="1818"/>
        <v>474.98899999999998</v>
      </c>
      <c r="R3068" t="s">
        <v>437</v>
      </c>
      <c r="S3068">
        <v>2086</v>
      </c>
      <c r="T3068" s="17">
        <v>222.18600000000001</v>
      </c>
      <c r="U3068" s="17">
        <v>336.86599999999999</v>
      </c>
      <c r="V3068" s="17">
        <v>474.98899999999998</v>
      </c>
    </row>
    <row r="3069" spans="17:22" x14ac:dyDescent="0.45">
      <c r="Q3069" s="19">
        <f t="shared" ca="1" si="1818"/>
        <v>490.29300000000001</v>
      </c>
      <c r="R3069" t="s">
        <v>437</v>
      </c>
      <c r="S3069">
        <v>2087</v>
      </c>
      <c r="T3069" s="17">
        <v>226.57900000000001</v>
      </c>
      <c r="U3069" s="17">
        <v>345.65</v>
      </c>
      <c r="V3069" s="17">
        <v>490.29300000000001</v>
      </c>
    </row>
    <row r="3070" spans="17:22" x14ac:dyDescent="0.45">
      <c r="Q3070" s="19">
        <f t="shared" ca="1" si="1818"/>
        <v>505.74299999999999</v>
      </c>
      <c r="R3070" t="s">
        <v>437</v>
      </c>
      <c r="S3070">
        <v>2088</v>
      </c>
      <c r="T3070" s="17">
        <v>230.88200000000001</v>
      </c>
      <c r="U3070" s="17">
        <v>354.40899999999999</v>
      </c>
      <c r="V3070" s="17">
        <v>505.74299999999999</v>
      </c>
    </row>
    <row r="3071" spans="17:22" x14ac:dyDescent="0.45">
      <c r="Q3071" s="19">
        <f t="shared" ca="1" si="1818"/>
        <v>521.32899999999995</v>
      </c>
      <c r="R3071" t="s">
        <v>437</v>
      </c>
      <c r="S3071">
        <v>2089</v>
      </c>
      <c r="T3071" s="17">
        <v>235.08</v>
      </c>
      <c r="U3071" s="17">
        <v>363.13499999999999</v>
      </c>
      <c r="V3071" s="17">
        <v>521.32899999999995</v>
      </c>
    </row>
    <row r="3072" spans="17:22" x14ac:dyDescent="0.45">
      <c r="Q3072" s="19">
        <f t="shared" ca="1" si="1818"/>
        <v>537.03099999999995</v>
      </c>
      <c r="R3072" t="s">
        <v>437</v>
      </c>
      <c r="S3072">
        <v>2090</v>
      </c>
      <c r="T3072" s="17">
        <v>239.16</v>
      </c>
      <c r="U3072" s="17">
        <v>371.81700000000001</v>
      </c>
      <c r="V3072" s="17">
        <v>537.03099999999995</v>
      </c>
    </row>
    <row r="3073" spans="17:22" x14ac:dyDescent="0.45">
      <c r="Q3073" s="19">
        <f t="shared" ca="1" si="1818"/>
        <v>552.83299999999997</v>
      </c>
      <c r="R3073" t="s">
        <v>437</v>
      </c>
      <c r="S3073">
        <v>2091</v>
      </c>
      <c r="T3073" s="17">
        <v>243.11500000000001</v>
      </c>
      <c r="U3073" s="17">
        <v>380.44499999999999</v>
      </c>
      <c r="V3073" s="17">
        <v>552.83299999999997</v>
      </c>
    </row>
    <row r="3074" spans="17:22" x14ac:dyDescent="0.45">
      <c r="Q3074" s="19">
        <f t="shared" ca="1" si="1818"/>
        <v>568.71600000000001</v>
      </c>
      <c r="R3074" t="s">
        <v>437</v>
      </c>
      <c r="S3074">
        <v>2092</v>
      </c>
      <c r="T3074" s="17">
        <v>246.93600000000001</v>
      </c>
      <c r="U3074" s="17">
        <v>389.00799999999998</v>
      </c>
      <c r="V3074" s="17">
        <v>568.71600000000001</v>
      </c>
    </row>
    <row r="3075" spans="17:22" x14ac:dyDescent="0.45">
      <c r="Q3075" s="19">
        <f t="shared" ca="1" si="1818"/>
        <v>584.66800000000001</v>
      </c>
      <c r="R3075" t="s">
        <v>437</v>
      </c>
      <c r="S3075">
        <v>2093</v>
      </c>
      <c r="T3075" s="17">
        <v>250.62100000000001</v>
      </c>
      <c r="U3075" s="17">
        <v>397.495</v>
      </c>
      <c r="V3075" s="17">
        <v>584.66800000000001</v>
      </c>
    </row>
    <row r="3076" spans="17:22" x14ac:dyDescent="0.45">
      <c r="Q3076" s="19">
        <f t="shared" ca="1" si="1818"/>
        <v>600.66399999999999</v>
      </c>
      <c r="R3076" t="s">
        <v>437</v>
      </c>
      <c r="S3076">
        <v>2094</v>
      </c>
      <c r="T3076" s="17">
        <v>254.17</v>
      </c>
      <c r="U3076" s="17">
        <v>405.89499999999998</v>
      </c>
      <c r="V3076" s="17">
        <v>600.66399999999999</v>
      </c>
    </row>
    <row r="3077" spans="17:22" x14ac:dyDescent="0.45">
      <c r="Q3077" s="19">
        <f t="shared" ca="1" si="1818"/>
        <v>616.69000000000005</v>
      </c>
      <c r="R3077" t="s">
        <v>437</v>
      </c>
      <c r="S3077">
        <v>2095</v>
      </c>
      <c r="T3077" s="17">
        <v>257.58</v>
      </c>
      <c r="U3077" s="17">
        <v>414.197</v>
      </c>
      <c r="V3077" s="17">
        <v>616.69000000000005</v>
      </c>
    </row>
    <row r="3078" spans="17:22" x14ac:dyDescent="0.45">
      <c r="Q3078" s="19">
        <f t="shared" ca="1" si="1818"/>
        <v>632.72699999999998</v>
      </c>
      <c r="R3078" t="s">
        <v>437</v>
      </c>
      <c r="S3078">
        <v>2096</v>
      </c>
      <c r="T3078" s="17">
        <v>260.85300000000001</v>
      </c>
      <c r="U3078" s="17">
        <v>422.39100000000002</v>
      </c>
      <c r="V3078" s="17">
        <v>632.72699999999998</v>
      </c>
    </row>
    <row r="3079" spans="17:22" x14ac:dyDescent="0.45">
      <c r="Q3079" s="19">
        <f t="shared" ca="1" si="1818"/>
        <v>648.75400000000002</v>
      </c>
      <c r="R3079" t="s">
        <v>437</v>
      </c>
      <c r="S3079">
        <v>2097</v>
      </c>
      <c r="T3079" s="17">
        <v>263.98500000000001</v>
      </c>
      <c r="U3079" s="17">
        <v>430.46499999999997</v>
      </c>
      <c r="V3079" s="17">
        <v>648.75400000000002</v>
      </c>
    </row>
    <row r="3080" spans="17:22" x14ac:dyDescent="0.45">
      <c r="Q3080" s="19">
        <f t="shared" ca="1" si="1818"/>
        <v>664.755</v>
      </c>
      <c r="R3080" t="s">
        <v>437</v>
      </c>
      <c r="S3080">
        <v>2098</v>
      </c>
      <c r="T3080" s="17">
        <v>266.983</v>
      </c>
      <c r="U3080" s="17">
        <v>438.41</v>
      </c>
      <c r="V3080" s="17">
        <v>664.755</v>
      </c>
    </row>
    <row r="3081" spans="17:22" x14ac:dyDescent="0.45">
      <c r="Q3081" s="19">
        <f t="shared" ca="1" si="1818"/>
        <v>680.71</v>
      </c>
      <c r="R3081" t="s">
        <v>437</v>
      </c>
      <c r="S3081">
        <v>2099</v>
      </c>
      <c r="T3081" s="17">
        <v>269.84399999999999</v>
      </c>
      <c r="U3081" s="17">
        <v>446.21800000000002</v>
      </c>
      <c r="V3081" s="17">
        <v>680.71</v>
      </c>
    </row>
    <row r="3082" spans="17:22" x14ac:dyDescent="0.45">
      <c r="Q3082" s="19">
        <f t="shared" ca="1" si="1818"/>
        <v>696.60199999999998</v>
      </c>
      <c r="R3082" t="s">
        <v>437</v>
      </c>
      <c r="S3082">
        <v>2100</v>
      </c>
      <c r="T3082" s="17">
        <v>272.57299999999998</v>
      </c>
      <c r="U3082" s="17">
        <v>453.87700000000001</v>
      </c>
      <c r="V3082" s="17">
        <v>696.60199999999998</v>
      </c>
    </row>
    <row r="3083" spans="17:22" x14ac:dyDescent="0.45">
      <c r="Q3083" s="19">
        <f t="shared" ca="1" si="1818"/>
        <v>1.331</v>
      </c>
      <c r="R3083" t="s">
        <v>88</v>
      </c>
      <c r="S3083">
        <v>2020</v>
      </c>
      <c r="T3083" s="17">
        <v>1.331</v>
      </c>
      <c r="U3083" s="17">
        <v>1.331</v>
      </c>
      <c r="V3083" s="17">
        <v>1.331</v>
      </c>
    </row>
    <row r="3084" spans="17:22" x14ac:dyDescent="0.45">
      <c r="Q3084" s="19">
        <f t="shared" ca="1" si="1818"/>
        <v>1.4159999999999999</v>
      </c>
      <c r="R3084" t="s">
        <v>88</v>
      </c>
      <c r="S3084">
        <v>2021</v>
      </c>
      <c r="T3084" s="17">
        <v>1.4159999999999999</v>
      </c>
      <c r="U3084" s="17">
        <v>1.4159999999999999</v>
      </c>
      <c r="V3084" s="17">
        <v>1.4159999999999999</v>
      </c>
    </row>
    <row r="3085" spans="17:22" x14ac:dyDescent="0.45">
      <c r="Q3085" s="19">
        <f t="shared" ca="1" si="1818"/>
        <v>1.5069999999999999</v>
      </c>
      <c r="R3085" t="s">
        <v>88</v>
      </c>
      <c r="S3085">
        <v>2022</v>
      </c>
      <c r="T3085" s="17">
        <v>1.5069999999999999</v>
      </c>
      <c r="U3085" s="17">
        <v>1.5069999999999999</v>
      </c>
      <c r="V3085" s="17">
        <v>1.5069999999999999</v>
      </c>
    </row>
    <row r="3086" spans="17:22" x14ac:dyDescent="0.45">
      <c r="Q3086" s="19">
        <f t="shared" ref="Q3086:Q3149" ca="1" si="1819">OFFSET(S3086,0,MATCH($Q$3,$T$4:$V$4,0))</f>
        <v>1.603</v>
      </c>
      <c r="R3086" t="s">
        <v>88</v>
      </c>
      <c r="S3086">
        <v>2023</v>
      </c>
      <c r="T3086" s="17">
        <v>1.603</v>
      </c>
      <c r="U3086" s="17">
        <v>1.603</v>
      </c>
      <c r="V3086" s="17">
        <v>1.603</v>
      </c>
    </row>
    <row r="3087" spans="17:22" x14ac:dyDescent="0.45">
      <c r="Q3087" s="19">
        <f t="shared" ca="1" si="1819"/>
        <v>1.7050000000000001</v>
      </c>
      <c r="R3087" t="s">
        <v>88</v>
      </c>
      <c r="S3087">
        <v>2024</v>
      </c>
      <c r="T3087" s="17">
        <v>1.7050000000000001</v>
      </c>
      <c r="U3087" s="17">
        <v>1.7050000000000001</v>
      </c>
      <c r="V3087" s="17">
        <v>1.7050000000000001</v>
      </c>
    </row>
    <row r="3088" spans="17:22" x14ac:dyDescent="0.45">
      <c r="Q3088" s="19">
        <f t="shared" ca="1" si="1819"/>
        <v>1.8129999999999999</v>
      </c>
      <c r="R3088" t="s">
        <v>88</v>
      </c>
      <c r="S3088">
        <v>2025</v>
      </c>
      <c r="T3088" s="17">
        <v>1.8129999999999999</v>
      </c>
      <c r="U3088" s="17">
        <v>1.8129999999999999</v>
      </c>
      <c r="V3088" s="17">
        <v>1.8129999999999999</v>
      </c>
    </row>
    <row r="3089" spans="17:22" x14ac:dyDescent="0.45">
      <c r="Q3089" s="19">
        <f t="shared" ca="1" si="1819"/>
        <v>1.927</v>
      </c>
      <c r="R3089" t="s">
        <v>88</v>
      </c>
      <c r="S3089">
        <v>2026</v>
      </c>
      <c r="T3089" s="17">
        <v>1.927</v>
      </c>
      <c r="U3089" s="17">
        <v>1.927</v>
      </c>
      <c r="V3089" s="17">
        <v>1.927</v>
      </c>
    </row>
    <row r="3090" spans="17:22" x14ac:dyDescent="0.45">
      <c r="Q3090" s="19">
        <f t="shared" ca="1" si="1819"/>
        <v>2.0510000000000002</v>
      </c>
      <c r="R3090" t="s">
        <v>88</v>
      </c>
      <c r="S3090">
        <v>2027</v>
      </c>
      <c r="T3090" s="17">
        <v>2.02</v>
      </c>
      <c r="U3090" s="17">
        <v>2.0379999999999998</v>
      </c>
      <c r="V3090" s="17">
        <v>2.0510000000000002</v>
      </c>
    </row>
    <row r="3091" spans="17:22" x14ac:dyDescent="0.45">
      <c r="Q3091" s="19">
        <f t="shared" ca="1" si="1819"/>
        <v>2.181</v>
      </c>
      <c r="R3091" t="s">
        <v>88</v>
      </c>
      <c r="S3091">
        <v>2028</v>
      </c>
      <c r="T3091" s="17">
        <v>2.117</v>
      </c>
      <c r="U3091" s="17">
        <v>2.1549999999999998</v>
      </c>
      <c r="V3091" s="17">
        <v>2.181</v>
      </c>
    </row>
    <row r="3092" spans="17:22" x14ac:dyDescent="0.45">
      <c r="Q3092" s="19">
        <f t="shared" ca="1" si="1819"/>
        <v>2.3180000000000001</v>
      </c>
      <c r="R3092" t="s">
        <v>88</v>
      </c>
      <c r="S3092">
        <v>2029</v>
      </c>
      <c r="T3092" s="17">
        <v>2.218</v>
      </c>
      <c r="U3092" s="17">
        <v>2.2759999999999998</v>
      </c>
      <c r="V3092" s="17">
        <v>2.3180000000000001</v>
      </c>
    </row>
    <row r="3093" spans="17:22" x14ac:dyDescent="0.45">
      <c r="Q3093" s="19">
        <f t="shared" ca="1" si="1819"/>
        <v>2.4630000000000001</v>
      </c>
      <c r="R3093" t="s">
        <v>88</v>
      </c>
      <c r="S3093">
        <v>2030</v>
      </c>
      <c r="T3093" s="17">
        <v>2.323</v>
      </c>
      <c r="U3093" s="17">
        <v>2.4039999999999999</v>
      </c>
      <c r="V3093" s="17">
        <v>2.4630000000000001</v>
      </c>
    </row>
    <row r="3094" spans="17:22" x14ac:dyDescent="0.45">
      <c r="Q3094" s="19">
        <f t="shared" ca="1" si="1819"/>
        <v>2.6160000000000001</v>
      </c>
      <c r="R3094" t="s">
        <v>88</v>
      </c>
      <c r="S3094">
        <v>2031</v>
      </c>
      <c r="T3094" s="17">
        <v>2.4329999999999998</v>
      </c>
      <c r="U3094" s="17">
        <v>2.5379999999999998</v>
      </c>
      <c r="V3094" s="17">
        <v>2.6160000000000001</v>
      </c>
    </row>
    <row r="3095" spans="17:22" x14ac:dyDescent="0.45">
      <c r="Q3095" s="19">
        <f t="shared" ca="1" si="1819"/>
        <v>2.7759999999999998</v>
      </c>
      <c r="R3095" t="s">
        <v>88</v>
      </c>
      <c r="S3095">
        <v>2032</v>
      </c>
      <c r="T3095" s="17">
        <v>2.548</v>
      </c>
      <c r="U3095" s="17">
        <v>2.6779999999999999</v>
      </c>
      <c r="V3095" s="17">
        <v>2.7759999999999998</v>
      </c>
    </row>
    <row r="3096" spans="17:22" x14ac:dyDescent="0.45">
      <c r="Q3096" s="19">
        <f t="shared" ca="1" si="1819"/>
        <v>2.944</v>
      </c>
      <c r="R3096" t="s">
        <v>88</v>
      </c>
      <c r="S3096">
        <v>2033</v>
      </c>
      <c r="T3096" s="17">
        <v>2.6680000000000001</v>
      </c>
      <c r="U3096" s="17">
        <v>2.8239999999999998</v>
      </c>
      <c r="V3096" s="17">
        <v>2.944</v>
      </c>
    </row>
    <row r="3097" spans="17:22" x14ac:dyDescent="0.45">
      <c r="Q3097" s="19">
        <f t="shared" ca="1" si="1819"/>
        <v>3.12</v>
      </c>
      <c r="R3097" t="s">
        <v>88</v>
      </c>
      <c r="S3097">
        <v>2034</v>
      </c>
      <c r="T3097" s="17">
        <v>2.7919999999999998</v>
      </c>
      <c r="U3097" s="17">
        <v>2.976</v>
      </c>
      <c r="V3097" s="17">
        <v>3.12</v>
      </c>
    </row>
    <row r="3098" spans="17:22" x14ac:dyDescent="0.45">
      <c r="Q3098" s="19">
        <f t="shared" ca="1" si="1819"/>
        <v>3.3050000000000002</v>
      </c>
      <c r="R3098" t="s">
        <v>88</v>
      </c>
      <c r="S3098">
        <v>2035</v>
      </c>
      <c r="T3098" s="17">
        <v>2.9220000000000002</v>
      </c>
      <c r="U3098" s="17">
        <v>3.1339999999999999</v>
      </c>
      <c r="V3098" s="17">
        <v>3.3050000000000002</v>
      </c>
    </row>
    <row r="3099" spans="17:22" x14ac:dyDescent="0.45">
      <c r="Q3099" s="19">
        <f t="shared" ca="1" si="1819"/>
        <v>3.4990000000000001</v>
      </c>
      <c r="R3099" t="s">
        <v>88</v>
      </c>
      <c r="S3099">
        <v>2036</v>
      </c>
      <c r="T3099" s="17">
        <v>3.056</v>
      </c>
      <c r="U3099" s="17">
        <v>3.2989999999999999</v>
      </c>
      <c r="V3099" s="17">
        <v>3.4990000000000001</v>
      </c>
    </row>
    <row r="3100" spans="17:22" x14ac:dyDescent="0.45">
      <c r="Q3100" s="19">
        <f t="shared" ca="1" si="1819"/>
        <v>3.7010000000000001</v>
      </c>
      <c r="R3100" t="s">
        <v>88</v>
      </c>
      <c r="S3100">
        <v>2037</v>
      </c>
      <c r="T3100" s="17">
        <v>3.1949999999999998</v>
      </c>
      <c r="U3100" s="17">
        <v>3.47</v>
      </c>
      <c r="V3100" s="17">
        <v>3.7010000000000001</v>
      </c>
    </row>
    <row r="3101" spans="17:22" x14ac:dyDescent="0.45">
      <c r="Q3101" s="19">
        <f t="shared" ca="1" si="1819"/>
        <v>3.9129999999999998</v>
      </c>
      <c r="R3101" t="s">
        <v>88</v>
      </c>
      <c r="S3101">
        <v>2038</v>
      </c>
      <c r="T3101" s="17">
        <v>3.3380000000000001</v>
      </c>
      <c r="U3101" s="17">
        <v>3.6480000000000001</v>
      </c>
      <c r="V3101" s="17">
        <v>3.9129999999999998</v>
      </c>
    </row>
    <row r="3102" spans="17:22" x14ac:dyDescent="0.45">
      <c r="Q3102" s="19">
        <f t="shared" ca="1" si="1819"/>
        <v>4.1340000000000003</v>
      </c>
      <c r="R3102" t="s">
        <v>88</v>
      </c>
      <c r="S3102">
        <v>2039</v>
      </c>
      <c r="T3102" s="17">
        <v>3.4860000000000002</v>
      </c>
      <c r="U3102" s="17">
        <v>3.8330000000000002</v>
      </c>
      <c r="V3102" s="17">
        <v>4.1340000000000003</v>
      </c>
    </row>
    <row r="3103" spans="17:22" x14ac:dyDescent="0.45">
      <c r="Q3103" s="19">
        <f t="shared" ca="1" si="1819"/>
        <v>4.3659999999999997</v>
      </c>
      <c r="R3103" t="s">
        <v>88</v>
      </c>
      <c r="S3103">
        <v>2040</v>
      </c>
      <c r="T3103" s="17">
        <v>3.6389999999999998</v>
      </c>
      <c r="U3103" s="17">
        <v>4.024</v>
      </c>
      <c r="V3103" s="17">
        <v>4.3659999999999997</v>
      </c>
    </row>
    <row r="3104" spans="17:22" x14ac:dyDescent="0.45">
      <c r="Q3104" s="19">
        <f t="shared" ca="1" si="1819"/>
        <v>4.6070000000000002</v>
      </c>
      <c r="R3104" t="s">
        <v>88</v>
      </c>
      <c r="S3104">
        <v>2041</v>
      </c>
      <c r="T3104" s="17">
        <v>3.7949999999999999</v>
      </c>
      <c r="U3104" s="17">
        <v>4.2220000000000004</v>
      </c>
      <c r="V3104" s="17">
        <v>4.6070000000000002</v>
      </c>
    </row>
    <row r="3105" spans="17:22" x14ac:dyDescent="0.45">
      <c r="Q3105" s="19">
        <f t="shared" ca="1" si="1819"/>
        <v>4.8579999999999997</v>
      </c>
      <c r="R3105" t="s">
        <v>88</v>
      </c>
      <c r="S3105">
        <v>2042</v>
      </c>
      <c r="T3105" s="17">
        <v>3.956</v>
      </c>
      <c r="U3105" s="17">
        <v>4.4260000000000002</v>
      </c>
      <c r="V3105" s="17">
        <v>4.8579999999999997</v>
      </c>
    </row>
    <row r="3106" spans="17:22" x14ac:dyDescent="0.45">
      <c r="Q3106" s="19">
        <f t="shared" ca="1" si="1819"/>
        <v>5.12</v>
      </c>
      <c r="R3106" t="s">
        <v>88</v>
      </c>
      <c r="S3106">
        <v>2043</v>
      </c>
      <c r="T3106" s="17">
        <v>4.1210000000000004</v>
      </c>
      <c r="U3106" s="17">
        <v>4.6379999999999999</v>
      </c>
      <c r="V3106" s="17">
        <v>5.12</v>
      </c>
    </row>
    <row r="3107" spans="17:22" x14ac:dyDescent="0.45">
      <c r="Q3107" s="19">
        <f t="shared" ca="1" si="1819"/>
        <v>5.3940000000000001</v>
      </c>
      <c r="R3107" t="s">
        <v>88</v>
      </c>
      <c r="S3107">
        <v>2044</v>
      </c>
      <c r="T3107" s="17">
        <v>4.29</v>
      </c>
      <c r="U3107" s="17">
        <v>4.8559999999999999</v>
      </c>
      <c r="V3107" s="17">
        <v>5.3940000000000001</v>
      </c>
    </row>
    <row r="3108" spans="17:22" x14ac:dyDescent="0.45">
      <c r="Q3108" s="19">
        <f t="shared" ca="1" si="1819"/>
        <v>5.6779999999999999</v>
      </c>
      <c r="R3108" t="s">
        <v>88</v>
      </c>
      <c r="S3108">
        <v>2045</v>
      </c>
      <c r="T3108" s="17">
        <v>4.4619999999999997</v>
      </c>
      <c r="U3108" s="17">
        <v>5.0810000000000004</v>
      </c>
      <c r="V3108" s="17">
        <v>5.6779999999999999</v>
      </c>
    </row>
    <row r="3109" spans="17:22" x14ac:dyDescent="0.45">
      <c r="Q3109" s="19">
        <f t="shared" ca="1" si="1819"/>
        <v>5.9749999999999996</v>
      </c>
      <c r="R3109" t="s">
        <v>88</v>
      </c>
      <c r="S3109">
        <v>2046</v>
      </c>
      <c r="T3109" s="17">
        <v>4.6379999999999999</v>
      </c>
      <c r="U3109" s="17">
        <v>5.3140000000000001</v>
      </c>
      <c r="V3109" s="17">
        <v>5.9749999999999996</v>
      </c>
    </row>
    <row r="3110" spans="17:22" x14ac:dyDescent="0.45">
      <c r="Q3110" s="19">
        <f t="shared" ca="1" si="1819"/>
        <v>6.2830000000000004</v>
      </c>
      <c r="R3110" t="s">
        <v>88</v>
      </c>
      <c r="S3110">
        <v>2047</v>
      </c>
      <c r="T3110" s="17">
        <v>4.8170000000000002</v>
      </c>
      <c r="U3110" s="17">
        <v>5.5529999999999999</v>
      </c>
      <c r="V3110" s="17">
        <v>6.2830000000000004</v>
      </c>
    </row>
    <row r="3111" spans="17:22" x14ac:dyDescent="0.45">
      <c r="Q3111" s="19">
        <f t="shared" ca="1" si="1819"/>
        <v>6.6040000000000001</v>
      </c>
      <c r="R3111" t="s">
        <v>88</v>
      </c>
      <c r="S3111">
        <v>2048</v>
      </c>
      <c r="T3111" s="17">
        <v>5</v>
      </c>
      <c r="U3111" s="17">
        <v>5.8</v>
      </c>
      <c r="V3111" s="17">
        <v>6.6040000000000001</v>
      </c>
    </row>
    <row r="3112" spans="17:22" x14ac:dyDescent="0.45">
      <c r="Q3112" s="19">
        <f t="shared" ca="1" si="1819"/>
        <v>6.9370000000000003</v>
      </c>
      <c r="R3112" t="s">
        <v>88</v>
      </c>
      <c r="S3112">
        <v>2049</v>
      </c>
      <c r="T3112" s="17">
        <v>5.1859999999999999</v>
      </c>
      <c r="U3112" s="17">
        <v>6.0540000000000003</v>
      </c>
      <c r="V3112" s="17">
        <v>6.9370000000000003</v>
      </c>
    </row>
    <row r="3113" spans="17:22" x14ac:dyDescent="0.45">
      <c r="Q3113" s="19">
        <f t="shared" ca="1" si="1819"/>
        <v>7.2839999999999998</v>
      </c>
      <c r="R3113" t="s">
        <v>88</v>
      </c>
      <c r="S3113">
        <v>2050</v>
      </c>
      <c r="T3113" s="17">
        <v>5.3760000000000003</v>
      </c>
      <c r="U3113" s="17">
        <v>6.3159999999999998</v>
      </c>
      <c r="V3113" s="17">
        <v>7.2839999999999998</v>
      </c>
    </row>
    <row r="3114" spans="17:22" x14ac:dyDescent="0.45">
      <c r="Q3114" s="19">
        <f t="shared" ca="1" si="1819"/>
        <v>7.6440000000000001</v>
      </c>
      <c r="R3114" t="s">
        <v>88</v>
      </c>
      <c r="S3114">
        <v>2051</v>
      </c>
      <c r="T3114" s="17">
        <v>5.569</v>
      </c>
      <c r="U3114" s="17">
        <v>6.585</v>
      </c>
      <c r="V3114" s="17">
        <v>7.6440000000000001</v>
      </c>
    </row>
    <row r="3115" spans="17:22" x14ac:dyDescent="0.45">
      <c r="Q3115" s="19">
        <f t="shared" ca="1" si="1819"/>
        <v>8.0180000000000007</v>
      </c>
      <c r="R3115" t="s">
        <v>88</v>
      </c>
      <c r="S3115">
        <v>2052</v>
      </c>
      <c r="T3115" s="17">
        <v>5.7649999999999997</v>
      </c>
      <c r="U3115" s="17">
        <v>6.8609999999999998</v>
      </c>
      <c r="V3115" s="17">
        <v>8.0180000000000007</v>
      </c>
    </row>
    <row r="3116" spans="17:22" x14ac:dyDescent="0.45">
      <c r="Q3116" s="19">
        <f t="shared" ca="1" si="1819"/>
        <v>8.4049999999999994</v>
      </c>
      <c r="R3116" t="s">
        <v>88</v>
      </c>
      <c r="S3116">
        <v>2053</v>
      </c>
      <c r="T3116" s="17">
        <v>5.9640000000000004</v>
      </c>
      <c r="U3116" s="17">
        <v>7.1449999999999996</v>
      </c>
      <c r="V3116" s="17">
        <v>8.4049999999999994</v>
      </c>
    </row>
    <row r="3117" spans="17:22" x14ac:dyDescent="0.45">
      <c r="Q3117" s="19">
        <f t="shared" ca="1" si="1819"/>
        <v>8.8070000000000004</v>
      </c>
      <c r="R3117" t="s">
        <v>88</v>
      </c>
      <c r="S3117">
        <v>2054</v>
      </c>
      <c r="T3117" s="17">
        <v>6.1660000000000004</v>
      </c>
      <c r="U3117" s="17">
        <v>7.4370000000000003</v>
      </c>
      <c r="V3117" s="17">
        <v>8.8070000000000004</v>
      </c>
    </row>
    <row r="3118" spans="17:22" x14ac:dyDescent="0.45">
      <c r="Q3118" s="19">
        <f t="shared" ca="1" si="1819"/>
        <v>9.2219999999999995</v>
      </c>
      <c r="R3118" t="s">
        <v>88</v>
      </c>
      <c r="S3118">
        <v>2055</v>
      </c>
      <c r="T3118" s="17">
        <v>6.3719999999999999</v>
      </c>
      <c r="U3118" s="17">
        <v>7.7370000000000001</v>
      </c>
      <c r="V3118" s="17">
        <v>9.2219999999999995</v>
      </c>
    </row>
    <row r="3119" spans="17:22" x14ac:dyDescent="0.45">
      <c r="Q3119" s="19">
        <f t="shared" ca="1" si="1819"/>
        <v>9.6530000000000005</v>
      </c>
      <c r="R3119" t="s">
        <v>88</v>
      </c>
      <c r="S3119">
        <v>2056</v>
      </c>
      <c r="T3119" s="17">
        <v>6.5810000000000004</v>
      </c>
      <c r="U3119" s="17">
        <v>8.0440000000000005</v>
      </c>
      <c r="V3119" s="17">
        <v>9.6530000000000005</v>
      </c>
    </row>
    <row r="3120" spans="17:22" x14ac:dyDescent="0.45">
      <c r="Q3120" s="19">
        <f t="shared" ca="1" si="1819"/>
        <v>10.097</v>
      </c>
      <c r="R3120" t="s">
        <v>88</v>
      </c>
      <c r="S3120">
        <v>2057</v>
      </c>
      <c r="T3120" s="17">
        <v>6.7930000000000001</v>
      </c>
      <c r="U3120" s="17">
        <v>8.3580000000000005</v>
      </c>
      <c r="V3120" s="17">
        <v>10.097</v>
      </c>
    </row>
    <row r="3121" spans="17:22" x14ac:dyDescent="0.45">
      <c r="Q3121" s="19">
        <f t="shared" ca="1" si="1819"/>
        <v>10.557</v>
      </c>
      <c r="R3121" t="s">
        <v>88</v>
      </c>
      <c r="S3121">
        <v>2058</v>
      </c>
      <c r="T3121" s="17">
        <v>7.0069999999999997</v>
      </c>
      <c r="U3121" s="17">
        <v>8.68</v>
      </c>
      <c r="V3121" s="17">
        <v>10.557</v>
      </c>
    </row>
    <row r="3122" spans="17:22" x14ac:dyDescent="0.45">
      <c r="Q3122" s="19">
        <f t="shared" ca="1" si="1819"/>
        <v>11.031000000000001</v>
      </c>
      <c r="R3122" t="s">
        <v>88</v>
      </c>
      <c r="S3122">
        <v>2059</v>
      </c>
      <c r="T3122" s="17">
        <v>7.2249999999999996</v>
      </c>
      <c r="U3122" s="17">
        <v>9.01</v>
      </c>
      <c r="V3122" s="17">
        <v>11.031000000000001</v>
      </c>
    </row>
    <row r="3123" spans="17:22" x14ac:dyDescent="0.45">
      <c r="Q3123" s="19">
        <f t="shared" ca="1" si="1819"/>
        <v>11.52</v>
      </c>
      <c r="R3123" t="s">
        <v>88</v>
      </c>
      <c r="S3123">
        <v>2060</v>
      </c>
      <c r="T3123" s="17">
        <v>7.4459999999999997</v>
      </c>
      <c r="U3123" s="17">
        <v>9.3469999999999995</v>
      </c>
      <c r="V3123" s="17">
        <v>11.52</v>
      </c>
    </row>
    <row r="3124" spans="17:22" x14ac:dyDescent="0.45">
      <c r="Q3124" s="19">
        <f t="shared" ca="1" si="1819"/>
        <v>12.023999999999999</v>
      </c>
      <c r="R3124" t="s">
        <v>88</v>
      </c>
      <c r="S3124">
        <v>2061</v>
      </c>
      <c r="T3124" s="17">
        <v>7.6689999999999996</v>
      </c>
      <c r="U3124" s="17">
        <v>9.69</v>
      </c>
      <c r="V3124" s="17">
        <v>12.023999999999999</v>
      </c>
    </row>
    <row r="3125" spans="17:22" x14ac:dyDescent="0.45">
      <c r="Q3125" s="19">
        <f t="shared" ca="1" si="1819"/>
        <v>12.542</v>
      </c>
      <c r="R3125" t="s">
        <v>88</v>
      </c>
      <c r="S3125">
        <v>2062</v>
      </c>
      <c r="T3125" s="17">
        <v>7.8949999999999996</v>
      </c>
      <c r="U3125" s="17">
        <v>10.041</v>
      </c>
      <c r="V3125" s="17">
        <v>12.542</v>
      </c>
    </row>
    <row r="3126" spans="17:22" x14ac:dyDescent="0.45">
      <c r="Q3126" s="19">
        <f t="shared" ca="1" si="1819"/>
        <v>13.076000000000001</v>
      </c>
      <c r="R3126" t="s">
        <v>88</v>
      </c>
      <c r="S3126">
        <v>2063</v>
      </c>
      <c r="T3126" s="17">
        <v>8.1219999999999999</v>
      </c>
      <c r="U3126" s="17">
        <v>10.397</v>
      </c>
      <c r="V3126" s="17">
        <v>13.076000000000001</v>
      </c>
    </row>
    <row r="3127" spans="17:22" x14ac:dyDescent="0.45">
      <c r="Q3127" s="19">
        <f t="shared" ca="1" si="1819"/>
        <v>13.624000000000001</v>
      </c>
      <c r="R3127" t="s">
        <v>88</v>
      </c>
      <c r="S3127">
        <v>2064</v>
      </c>
      <c r="T3127" s="17">
        <v>8.3520000000000003</v>
      </c>
      <c r="U3127" s="17">
        <v>10.760999999999999</v>
      </c>
      <c r="V3127" s="17">
        <v>13.624000000000001</v>
      </c>
    </row>
    <row r="3128" spans="17:22" x14ac:dyDescent="0.45">
      <c r="Q3128" s="19">
        <f t="shared" ca="1" si="1819"/>
        <v>14.186</v>
      </c>
      <c r="R3128" t="s">
        <v>88</v>
      </c>
      <c r="S3128">
        <v>2065</v>
      </c>
      <c r="T3128" s="17">
        <v>8.5830000000000002</v>
      </c>
      <c r="U3128" s="17">
        <v>11.129</v>
      </c>
      <c r="V3128" s="17">
        <v>14.186</v>
      </c>
    </row>
    <row r="3129" spans="17:22" x14ac:dyDescent="0.45">
      <c r="Q3129" s="19">
        <f t="shared" ca="1" si="1819"/>
        <v>14.763</v>
      </c>
      <c r="R3129" t="s">
        <v>88</v>
      </c>
      <c r="S3129">
        <v>2066</v>
      </c>
      <c r="T3129" s="17">
        <v>8.8149999999999995</v>
      </c>
      <c r="U3129" s="17">
        <v>11.504</v>
      </c>
      <c r="V3129" s="17">
        <v>14.763</v>
      </c>
    </row>
    <row r="3130" spans="17:22" x14ac:dyDescent="0.45">
      <c r="Q3130" s="19">
        <f t="shared" ca="1" si="1819"/>
        <v>15.353999999999999</v>
      </c>
      <c r="R3130" t="s">
        <v>88</v>
      </c>
      <c r="S3130">
        <v>2067</v>
      </c>
      <c r="T3130" s="17">
        <v>9.048</v>
      </c>
      <c r="U3130" s="17">
        <v>11.882999999999999</v>
      </c>
      <c r="V3130" s="17">
        <v>15.353999999999999</v>
      </c>
    </row>
    <row r="3131" spans="17:22" x14ac:dyDescent="0.45">
      <c r="Q3131" s="19">
        <f t="shared" ca="1" si="1819"/>
        <v>15.958</v>
      </c>
      <c r="R3131" t="s">
        <v>88</v>
      </c>
      <c r="S3131">
        <v>2068</v>
      </c>
      <c r="T3131" s="17">
        <v>9.2810000000000006</v>
      </c>
      <c r="U3131" s="17">
        <v>12.266999999999999</v>
      </c>
      <c r="V3131" s="17">
        <v>15.958</v>
      </c>
    </row>
    <row r="3132" spans="17:22" x14ac:dyDescent="0.45">
      <c r="Q3132" s="19">
        <f t="shared" ca="1" si="1819"/>
        <v>16.577000000000002</v>
      </c>
      <c r="R3132" t="s">
        <v>88</v>
      </c>
      <c r="S3132">
        <v>2069</v>
      </c>
      <c r="T3132" s="17">
        <v>9.5129999999999999</v>
      </c>
      <c r="U3132" s="17">
        <v>12.654999999999999</v>
      </c>
      <c r="V3132" s="17">
        <v>16.577000000000002</v>
      </c>
    </row>
    <row r="3133" spans="17:22" x14ac:dyDescent="0.45">
      <c r="Q3133" s="19">
        <f t="shared" ca="1" si="1819"/>
        <v>17.207999999999998</v>
      </c>
      <c r="R3133" t="s">
        <v>88</v>
      </c>
      <c r="S3133">
        <v>2070</v>
      </c>
      <c r="T3133" s="17">
        <v>9.7439999999999998</v>
      </c>
      <c r="U3133" s="17">
        <v>13.045999999999999</v>
      </c>
      <c r="V3133" s="17">
        <v>17.207999999999998</v>
      </c>
    </row>
    <row r="3134" spans="17:22" x14ac:dyDescent="0.45">
      <c r="Q3134" s="19">
        <f t="shared" ca="1" si="1819"/>
        <v>17.853000000000002</v>
      </c>
      <c r="R3134" t="s">
        <v>88</v>
      </c>
      <c r="S3134">
        <v>2071</v>
      </c>
      <c r="T3134" s="17">
        <v>9.9740000000000002</v>
      </c>
      <c r="U3134" s="17">
        <v>13.44</v>
      </c>
      <c r="V3134" s="17">
        <v>17.853000000000002</v>
      </c>
    </row>
    <row r="3135" spans="17:22" x14ac:dyDescent="0.45">
      <c r="Q3135" s="19">
        <f t="shared" ca="1" si="1819"/>
        <v>18.510000000000002</v>
      </c>
      <c r="R3135" t="s">
        <v>88</v>
      </c>
      <c r="S3135">
        <v>2072</v>
      </c>
      <c r="T3135" s="17">
        <v>10.201000000000001</v>
      </c>
      <c r="U3135" s="17">
        <v>13.837</v>
      </c>
      <c r="V3135" s="17">
        <v>18.510000000000002</v>
      </c>
    </row>
    <row r="3136" spans="17:22" x14ac:dyDescent="0.45">
      <c r="Q3136" s="19">
        <f t="shared" ca="1" si="1819"/>
        <v>19.18</v>
      </c>
      <c r="R3136" t="s">
        <v>88</v>
      </c>
      <c r="S3136">
        <v>2073</v>
      </c>
      <c r="T3136" s="17">
        <v>10.426</v>
      </c>
      <c r="U3136" s="17">
        <v>14.234999999999999</v>
      </c>
      <c r="V3136" s="17">
        <v>19.18</v>
      </c>
    </row>
    <row r="3137" spans="17:22" x14ac:dyDescent="0.45">
      <c r="Q3137" s="19">
        <f t="shared" ca="1" si="1819"/>
        <v>19.861000000000001</v>
      </c>
      <c r="R3137" t="s">
        <v>88</v>
      </c>
      <c r="S3137">
        <v>2074</v>
      </c>
      <c r="T3137" s="17">
        <v>10.647</v>
      </c>
      <c r="U3137" s="17">
        <v>14.635</v>
      </c>
      <c r="V3137" s="17">
        <v>19.861000000000001</v>
      </c>
    </row>
    <row r="3138" spans="17:22" x14ac:dyDescent="0.45">
      <c r="Q3138" s="19">
        <f t="shared" ca="1" si="1819"/>
        <v>20.553999999999998</v>
      </c>
      <c r="R3138" t="s">
        <v>88</v>
      </c>
      <c r="S3138">
        <v>2075</v>
      </c>
      <c r="T3138" s="17">
        <v>10.865</v>
      </c>
      <c r="U3138" s="17">
        <v>15.035</v>
      </c>
      <c r="V3138" s="17">
        <v>20.553999999999998</v>
      </c>
    </row>
    <row r="3139" spans="17:22" x14ac:dyDescent="0.45">
      <c r="Q3139" s="19">
        <f t="shared" ca="1" si="1819"/>
        <v>21.257999999999999</v>
      </c>
      <c r="R3139" t="s">
        <v>88</v>
      </c>
      <c r="S3139">
        <v>2076</v>
      </c>
      <c r="T3139" s="17">
        <v>11.077999999999999</v>
      </c>
      <c r="U3139" s="17">
        <v>15.436</v>
      </c>
      <c r="V3139" s="17">
        <v>21.257999999999999</v>
      </c>
    </row>
    <row r="3140" spans="17:22" x14ac:dyDescent="0.45">
      <c r="Q3140" s="19">
        <f t="shared" ca="1" si="1819"/>
        <v>21.971</v>
      </c>
      <c r="R3140" t="s">
        <v>88</v>
      </c>
      <c r="S3140">
        <v>2077</v>
      </c>
      <c r="T3140" s="17">
        <v>11.286</v>
      </c>
      <c r="U3140" s="17">
        <v>15.836</v>
      </c>
      <c r="V3140" s="17">
        <v>21.971</v>
      </c>
    </row>
    <row r="3141" spans="17:22" x14ac:dyDescent="0.45">
      <c r="Q3141" s="19">
        <f t="shared" ca="1" si="1819"/>
        <v>22.695</v>
      </c>
      <c r="R3141" t="s">
        <v>88</v>
      </c>
      <c r="S3141">
        <v>2078</v>
      </c>
      <c r="T3141" s="17">
        <v>11.488</v>
      </c>
      <c r="U3141" s="17">
        <v>16.234999999999999</v>
      </c>
      <c r="V3141" s="17">
        <v>22.695</v>
      </c>
    </row>
    <row r="3142" spans="17:22" x14ac:dyDescent="0.45">
      <c r="Q3142" s="19">
        <f t="shared" ca="1" si="1819"/>
        <v>23.427</v>
      </c>
      <c r="R3142" t="s">
        <v>88</v>
      </c>
      <c r="S3142">
        <v>2079</v>
      </c>
      <c r="T3142" s="17">
        <v>11.685</v>
      </c>
      <c r="U3142" s="17">
        <v>16.632000000000001</v>
      </c>
      <c r="V3142" s="17">
        <v>23.427</v>
      </c>
    </row>
    <row r="3143" spans="17:22" x14ac:dyDescent="0.45">
      <c r="Q3143" s="19">
        <f t="shared" ca="1" si="1819"/>
        <v>24.167999999999999</v>
      </c>
      <c r="R3143" t="s">
        <v>88</v>
      </c>
      <c r="S3143">
        <v>2080</v>
      </c>
      <c r="T3143" s="17">
        <v>11.875999999999999</v>
      </c>
      <c r="U3143" s="17">
        <v>17.027999999999999</v>
      </c>
      <c r="V3143" s="17">
        <v>24.167999999999999</v>
      </c>
    </row>
    <row r="3144" spans="17:22" x14ac:dyDescent="0.45">
      <c r="Q3144" s="19">
        <f t="shared" ca="1" si="1819"/>
        <v>24.917000000000002</v>
      </c>
      <c r="R3144" t="s">
        <v>88</v>
      </c>
      <c r="S3144">
        <v>2081</v>
      </c>
      <c r="T3144" s="17">
        <v>12.061</v>
      </c>
      <c r="U3144" s="17">
        <v>17.420999999999999</v>
      </c>
      <c r="V3144" s="17">
        <v>24.917000000000002</v>
      </c>
    </row>
    <row r="3145" spans="17:22" x14ac:dyDescent="0.45">
      <c r="Q3145" s="19">
        <f t="shared" ca="1" si="1819"/>
        <v>25.672999999999998</v>
      </c>
      <c r="R3145" t="s">
        <v>88</v>
      </c>
      <c r="S3145">
        <v>2082</v>
      </c>
      <c r="T3145" s="17">
        <v>12.239000000000001</v>
      </c>
      <c r="U3145" s="17">
        <v>17.809999999999999</v>
      </c>
      <c r="V3145" s="17">
        <v>25.672999999999998</v>
      </c>
    </row>
    <row r="3146" spans="17:22" x14ac:dyDescent="0.45">
      <c r="Q3146" s="19">
        <f t="shared" ca="1" si="1819"/>
        <v>26.434999999999999</v>
      </c>
      <c r="R3146" t="s">
        <v>88</v>
      </c>
      <c r="S3146">
        <v>2083</v>
      </c>
      <c r="T3146" s="17">
        <v>12.409000000000001</v>
      </c>
      <c r="U3146" s="17">
        <v>18.196000000000002</v>
      </c>
      <c r="V3146" s="17">
        <v>26.434999999999999</v>
      </c>
    </row>
    <row r="3147" spans="17:22" x14ac:dyDescent="0.45">
      <c r="Q3147" s="19">
        <f t="shared" ca="1" si="1819"/>
        <v>27.202000000000002</v>
      </c>
      <c r="R3147" t="s">
        <v>88</v>
      </c>
      <c r="S3147">
        <v>2084</v>
      </c>
      <c r="T3147" s="17">
        <v>12.573</v>
      </c>
      <c r="U3147" s="17">
        <v>18.577000000000002</v>
      </c>
      <c r="V3147" s="17">
        <v>27.202000000000002</v>
      </c>
    </row>
    <row r="3148" spans="17:22" x14ac:dyDescent="0.45">
      <c r="Q3148" s="19">
        <f t="shared" ca="1" si="1819"/>
        <v>27.975000000000001</v>
      </c>
      <c r="R3148" t="s">
        <v>88</v>
      </c>
      <c r="S3148">
        <v>2085</v>
      </c>
      <c r="T3148" s="17">
        <v>12.728999999999999</v>
      </c>
      <c r="U3148" s="17">
        <v>18.954000000000001</v>
      </c>
      <c r="V3148" s="17">
        <v>27.975000000000001</v>
      </c>
    </row>
    <row r="3149" spans="17:22" x14ac:dyDescent="0.45">
      <c r="Q3149" s="19">
        <f t="shared" ca="1" si="1819"/>
        <v>28.751000000000001</v>
      </c>
      <c r="R3149" t="s">
        <v>88</v>
      </c>
      <c r="S3149">
        <v>2086</v>
      </c>
      <c r="T3149" s="17">
        <v>12.877000000000001</v>
      </c>
      <c r="U3149" s="17">
        <v>19.326000000000001</v>
      </c>
      <c r="V3149" s="17">
        <v>28.751000000000001</v>
      </c>
    </row>
    <row r="3150" spans="17:22" x14ac:dyDescent="0.45">
      <c r="Q3150" s="19">
        <f t="shared" ref="Q3150:Q3213" ca="1" si="1820">OFFSET(S3150,0,MATCH($Q$3,$T$4:$V$4,0))</f>
        <v>29.530999999999999</v>
      </c>
      <c r="R3150" t="s">
        <v>88</v>
      </c>
      <c r="S3150">
        <v>2087</v>
      </c>
      <c r="T3150" s="17">
        <v>13.018000000000001</v>
      </c>
      <c r="U3150" s="17">
        <v>19.690999999999999</v>
      </c>
      <c r="V3150" s="17">
        <v>29.530999999999999</v>
      </c>
    </row>
    <row r="3151" spans="17:22" x14ac:dyDescent="0.45">
      <c r="Q3151" s="19">
        <f t="shared" ca="1" si="1820"/>
        <v>30.312999999999999</v>
      </c>
      <c r="R3151" t="s">
        <v>88</v>
      </c>
      <c r="S3151">
        <v>2088</v>
      </c>
      <c r="T3151" s="17">
        <v>13.15</v>
      </c>
      <c r="U3151" s="17">
        <v>20.050999999999998</v>
      </c>
      <c r="V3151" s="17">
        <v>30.312999999999999</v>
      </c>
    </row>
    <row r="3152" spans="17:22" x14ac:dyDescent="0.45">
      <c r="Q3152" s="19">
        <f t="shared" ca="1" si="1820"/>
        <v>31.096</v>
      </c>
      <c r="R3152" t="s">
        <v>88</v>
      </c>
      <c r="S3152">
        <v>2089</v>
      </c>
      <c r="T3152" s="17">
        <v>13.273999999999999</v>
      </c>
      <c r="U3152" s="17">
        <v>20.404</v>
      </c>
      <c r="V3152" s="17">
        <v>31.096</v>
      </c>
    </row>
    <row r="3153" spans="17:22" x14ac:dyDescent="0.45">
      <c r="Q3153" s="19">
        <f t="shared" ca="1" si="1820"/>
        <v>31.881</v>
      </c>
      <c r="R3153" t="s">
        <v>88</v>
      </c>
      <c r="S3153">
        <v>2090</v>
      </c>
      <c r="T3153" s="17">
        <v>13.39</v>
      </c>
      <c r="U3153" s="17">
        <v>20.748999999999999</v>
      </c>
      <c r="V3153" s="17">
        <v>31.881</v>
      </c>
    </row>
    <row r="3154" spans="17:22" x14ac:dyDescent="0.45">
      <c r="Q3154" s="19">
        <f t="shared" ca="1" si="1820"/>
        <v>32.665999999999997</v>
      </c>
      <c r="R3154" t="s">
        <v>88</v>
      </c>
      <c r="S3154">
        <v>2091</v>
      </c>
      <c r="T3154" s="17">
        <v>13.497999999999999</v>
      </c>
      <c r="U3154" s="17">
        <v>21.087</v>
      </c>
      <c r="V3154" s="17">
        <v>32.665999999999997</v>
      </c>
    </row>
    <row r="3155" spans="17:22" x14ac:dyDescent="0.45">
      <c r="Q3155" s="19">
        <f t="shared" ca="1" si="1820"/>
        <v>33.450000000000003</v>
      </c>
      <c r="R3155" t="s">
        <v>88</v>
      </c>
      <c r="S3155">
        <v>2092</v>
      </c>
      <c r="T3155" s="17">
        <v>13.598000000000001</v>
      </c>
      <c r="U3155" s="17">
        <v>21.417000000000002</v>
      </c>
      <c r="V3155" s="17">
        <v>33.450000000000003</v>
      </c>
    </row>
    <row r="3156" spans="17:22" x14ac:dyDescent="0.45">
      <c r="Q3156" s="19">
        <f t="shared" ca="1" si="1820"/>
        <v>34.232999999999997</v>
      </c>
      <c r="R3156" t="s">
        <v>88</v>
      </c>
      <c r="S3156">
        <v>2093</v>
      </c>
      <c r="T3156" s="17">
        <v>13.69</v>
      </c>
      <c r="U3156" s="17">
        <v>21.739000000000001</v>
      </c>
      <c r="V3156" s="17">
        <v>34.232999999999997</v>
      </c>
    </row>
    <row r="3157" spans="17:22" x14ac:dyDescent="0.45">
      <c r="Q3157" s="19">
        <f t="shared" ca="1" si="1820"/>
        <v>35.014000000000003</v>
      </c>
      <c r="R3157" t="s">
        <v>88</v>
      </c>
      <c r="S3157">
        <v>2094</v>
      </c>
      <c r="T3157" s="17">
        <v>13.773999999999999</v>
      </c>
      <c r="U3157" s="17">
        <v>22.052</v>
      </c>
      <c r="V3157" s="17">
        <v>35.014000000000003</v>
      </c>
    </row>
    <row r="3158" spans="17:22" x14ac:dyDescent="0.45">
      <c r="Q3158" s="19">
        <f t="shared" ca="1" si="1820"/>
        <v>35.792000000000002</v>
      </c>
      <c r="R3158" t="s">
        <v>88</v>
      </c>
      <c r="S3158">
        <v>2095</v>
      </c>
      <c r="T3158" s="17">
        <v>13.851000000000001</v>
      </c>
      <c r="U3158" s="17">
        <v>22.356999999999999</v>
      </c>
      <c r="V3158" s="17">
        <v>35.792000000000002</v>
      </c>
    </row>
    <row r="3159" spans="17:22" x14ac:dyDescent="0.45">
      <c r="Q3159" s="19">
        <f t="shared" ca="1" si="1820"/>
        <v>36.567</v>
      </c>
      <c r="R3159" t="s">
        <v>88</v>
      </c>
      <c r="S3159">
        <v>2096</v>
      </c>
      <c r="T3159" s="17">
        <v>13.920999999999999</v>
      </c>
      <c r="U3159" s="17">
        <v>22.652999999999999</v>
      </c>
      <c r="V3159" s="17">
        <v>36.567</v>
      </c>
    </row>
    <row r="3160" spans="17:22" x14ac:dyDescent="0.45">
      <c r="Q3160" s="19">
        <f t="shared" ca="1" si="1820"/>
        <v>37.338000000000001</v>
      </c>
      <c r="R3160" t="s">
        <v>88</v>
      </c>
      <c r="S3160">
        <v>2097</v>
      </c>
      <c r="T3160" s="17">
        <v>13.984999999999999</v>
      </c>
      <c r="U3160" s="17">
        <v>22.94</v>
      </c>
      <c r="V3160" s="17">
        <v>37.338000000000001</v>
      </c>
    </row>
    <row r="3161" spans="17:22" x14ac:dyDescent="0.45">
      <c r="Q3161" s="19">
        <f t="shared" ca="1" si="1820"/>
        <v>38.103999999999999</v>
      </c>
      <c r="R3161" t="s">
        <v>88</v>
      </c>
      <c r="S3161">
        <v>2098</v>
      </c>
      <c r="T3161" s="17">
        <v>14.042</v>
      </c>
      <c r="U3161" s="17">
        <v>23.218</v>
      </c>
      <c r="V3161" s="17">
        <v>38.103999999999999</v>
      </c>
    </row>
    <row r="3162" spans="17:22" x14ac:dyDescent="0.45">
      <c r="Q3162" s="19">
        <f t="shared" ca="1" si="1820"/>
        <v>38.865000000000002</v>
      </c>
      <c r="R3162" t="s">
        <v>88</v>
      </c>
      <c r="S3162">
        <v>2099</v>
      </c>
      <c r="T3162" s="17">
        <v>14.093</v>
      </c>
      <c r="U3162" s="17">
        <v>23.486999999999998</v>
      </c>
      <c r="V3162" s="17">
        <v>38.865000000000002</v>
      </c>
    </row>
    <row r="3163" spans="17:22" x14ac:dyDescent="0.45">
      <c r="Q3163" s="19">
        <f t="shared" ca="1" si="1820"/>
        <v>39.621000000000002</v>
      </c>
      <c r="R3163" t="s">
        <v>88</v>
      </c>
      <c r="S3163">
        <v>2100</v>
      </c>
      <c r="T3163" s="17">
        <v>14.138999999999999</v>
      </c>
      <c r="U3163" s="17">
        <v>23.747</v>
      </c>
      <c r="V3163" s="17">
        <v>39.621000000000002</v>
      </c>
    </row>
    <row r="3164" spans="17:22" x14ac:dyDescent="0.45">
      <c r="Q3164" s="19">
        <f t="shared" ca="1" si="1820"/>
        <v>1.0999999999999999E-2</v>
      </c>
      <c r="R3164" t="s">
        <v>89</v>
      </c>
      <c r="S3164">
        <v>2020</v>
      </c>
      <c r="T3164" s="17">
        <v>1.0999999999999999E-2</v>
      </c>
      <c r="U3164" s="17">
        <v>1.0999999999999999E-2</v>
      </c>
      <c r="V3164" s="17">
        <v>1.0999999999999999E-2</v>
      </c>
    </row>
    <row r="3165" spans="17:22" x14ac:dyDescent="0.45">
      <c r="Q3165" s="19">
        <f t="shared" ca="1" si="1820"/>
        <v>1.2E-2</v>
      </c>
      <c r="R3165" t="s">
        <v>89</v>
      </c>
      <c r="S3165">
        <v>2021</v>
      </c>
      <c r="T3165" s="17">
        <v>1.0999999999999999E-2</v>
      </c>
      <c r="U3165" s="17">
        <v>1.0999999999999999E-2</v>
      </c>
      <c r="V3165" s="17">
        <v>1.2E-2</v>
      </c>
    </row>
    <row r="3166" spans="17:22" x14ac:dyDescent="0.45">
      <c r="Q3166" s="19">
        <f t="shared" ca="1" si="1820"/>
        <v>1.2E-2</v>
      </c>
      <c r="R3166" t="s">
        <v>89</v>
      </c>
      <c r="S3166">
        <v>2022</v>
      </c>
      <c r="T3166" s="17">
        <v>1.2E-2</v>
      </c>
      <c r="U3166" s="17">
        <v>1.2E-2</v>
      </c>
      <c r="V3166" s="17">
        <v>1.2E-2</v>
      </c>
    </row>
    <row r="3167" spans="17:22" x14ac:dyDescent="0.45">
      <c r="Q3167" s="19">
        <f t="shared" ca="1" si="1820"/>
        <v>1.2999999999999999E-2</v>
      </c>
      <c r="R3167" t="s">
        <v>89</v>
      </c>
      <c r="S3167">
        <v>2023</v>
      </c>
      <c r="T3167" s="17">
        <v>1.2E-2</v>
      </c>
      <c r="U3167" s="17">
        <v>1.2999999999999999E-2</v>
      </c>
      <c r="V3167" s="17">
        <v>1.2999999999999999E-2</v>
      </c>
    </row>
    <row r="3168" spans="17:22" x14ac:dyDescent="0.45">
      <c r="Q3168" s="19">
        <f t="shared" ca="1" si="1820"/>
        <v>1.2999999999999999E-2</v>
      </c>
      <c r="R3168" t="s">
        <v>89</v>
      </c>
      <c r="S3168">
        <v>2024</v>
      </c>
      <c r="T3168" s="17">
        <v>1.2999999999999999E-2</v>
      </c>
      <c r="U3168" s="17">
        <v>1.2999999999999999E-2</v>
      </c>
      <c r="V3168" s="17">
        <v>1.2999999999999999E-2</v>
      </c>
    </row>
    <row r="3169" spans="17:22" x14ac:dyDescent="0.45">
      <c r="Q3169" s="19">
        <f t="shared" ca="1" si="1820"/>
        <v>1.4E-2</v>
      </c>
      <c r="R3169" t="s">
        <v>89</v>
      </c>
      <c r="S3169">
        <v>2025</v>
      </c>
      <c r="T3169" s="17">
        <v>1.2999999999999999E-2</v>
      </c>
      <c r="U3169" s="17">
        <v>1.4E-2</v>
      </c>
      <c r="V3169" s="17">
        <v>1.4E-2</v>
      </c>
    </row>
    <row r="3170" spans="17:22" x14ac:dyDescent="0.45">
      <c r="Q3170" s="19">
        <f t="shared" ca="1" si="1820"/>
        <v>1.4999999999999999E-2</v>
      </c>
      <c r="R3170" t="s">
        <v>89</v>
      </c>
      <c r="S3170">
        <v>2026</v>
      </c>
      <c r="T3170" s="17">
        <v>1.4E-2</v>
      </c>
      <c r="U3170" s="17">
        <v>1.4E-2</v>
      </c>
      <c r="V3170" s="17">
        <v>1.4999999999999999E-2</v>
      </c>
    </row>
    <row r="3171" spans="17:22" x14ac:dyDescent="0.45">
      <c r="Q3171" s="19">
        <f t="shared" ca="1" si="1820"/>
        <v>1.4999999999999999E-2</v>
      </c>
      <c r="R3171" t="s">
        <v>89</v>
      </c>
      <c r="S3171">
        <v>2027</v>
      </c>
      <c r="T3171" s="17">
        <v>1.4E-2</v>
      </c>
      <c r="U3171" s="17">
        <v>1.4999999999999999E-2</v>
      </c>
      <c r="V3171" s="17">
        <v>1.4999999999999999E-2</v>
      </c>
    </row>
    <row r="3172" spans="17:22" x14ac:dyDescent="0.45">
      <c r="Q3172" s="19">
        <f t="shared" ca="1" si="1820"/>
        <v>1.6E-2</v>
      </c>
      <c r="R3172" t="s">
        <v>89</v>
      </c>
      <c r="S3172">
        <v>2028</v>
      </c>
      <c r="T3172" s="17">
        <v>1.4999999999999999E-2</v>
      </c>
      <c r="U3172" s="17">
        <v>1.6E-2</v>
      </c>
      <c r="V3172" s="17">
        <v>1.6E-2</v>
      </c>
    </row>
    <row r="3173" spans="17:22" x14ac:dyDescent="0.45">
      <c r="Q3173" s="19">
        <f t="shared" ca="1" si="1820"/>
        <v>1.7000000000000001E-2</v>
      </c>
      <c r="R3173" t="s">
        <v>89</v>
      </c>
      <c r="S3173">
        <v>2029</v>
      </c>
      <c r="T3173" s="17">
        <v>1.4999999999999999E-2</v>
      </c>
      <c r="U3173" s="17">
        <v>1.6E-2</v>
      </c>
      <c r="V3173" s="17">
        <v>1.7000000000000001E-2</v>
      </c>
    </row>
    <row r="3174" spans="17:22" x14ac:dyDescent="0.45">
      <c r="Q3174" s="19">
        <f t="shared" ca="1" si="1820"/>
        <v>1.7999999999999999E-2</v>
      </c>
      <c r="R3174" t="s">
        <v>89</v>
      </c>
      <c r="S3174">
        <v>2030</v>
      </c>
      <c r="T3174" s="17">
        <v>1.6E-2</v>
      </c>
      <c r="U3174" s="17">
        <v>1.7000000000000001E-2</v>
      </c>
      <c r="V3174" s="17">
        <v>1.7999999999999999E-2</v>
      </c>
    </row>
    <row r="3175" spans="17:22" x14ac:dyDescent="0.45">
      <c r="Q3175" s="19">
        <f t="shared" ca="1" si="1820"/>
        <v>1.9E-2</v>
      </c>
      <c r="R3175" t="s">
        <v>89</v>
      </c>
      <c r="S3175">
        <v>2031</v>
      </c>
      <c r="T3175" s="17">
        <v>1.7000000000000001E-2</v>
      </c>
      <c r="U3175" s="17">
        <v>1.7999999999999999E-2</v>
      </c>
      <c r="V3175" s="17">
        <v>1.9E-2</v>
      </c>
    </row>
    <row r="3176" spans="17:22" x14ac:dyDescent="0.45">
      <c r="Q3176" s="19">
        <f t="shared" ca="1" si="1820"/>
        <v>1.9E-2</v>
      </c>
      <c r="R3176" t="s">
        <v>89</v>
      </c>
      <c r="S3176">
        <v>2032</v>
      </c>
      <c r="T3176" s="17">
        <v>1.7000000000000001E-2</v>
      </c>
      <c r="U3176" s="17">
        <v>1.7999999999999999E-2</v>
      </c>
      <c r="V3176" s="17">
        <v>1.9E-2</v>
      </c>
    </row>
    <row r="3177" spans="17:22" x14ac:dyDescent="0.45">
      <c r="Q3177" s="19">
        <f t="shared" ca="1" si="1820"/>
        <v>0.02</v>
      </c>
      <c r="R3177" t="s">
        <v>89</v>
      </c>
      <c r="S3177">
        <v>2033</v>
      </c>
      <c r="T3177" s="17">
        <v>1.7999999999999999E-2</v>
      </c>
      <c r="U3177" s="17">
        <v>1.9E-2</v>
      </c>
      <c r="V3177" s="17">
        <v>0.02</v>
      </c>
    </row>
    <row r="3178" spans="17:22" x14ac:dyDescent="0.45">
      <c r="Q3178" s="19">
        <f t="shared" ca="1" si="1820"/>
        <v>2.1000000000000001E-2</v>
      </c>
      <c r="R3178" t="s">
        <v>89</v>
      </c>
      <c r="S3178">
        <v>2034</v>
      </c>
      <c r="T3178" s="17">
        <v>1.9E-2</v>
      </c>
      <c r="U3178" s="17">
        <v>0.02</v>
      </c>
      <c r="V3178" s="17">
        <v>2.1000000000000001E-2</v>
      </c>
    </row>
    <row r="3179" spans="17:22" x14ac:dyDescent="0.45">
      <c r="Q3179" s="19">
        <f t="shared" ca="1" si="1820"/>
        <v>2.1999999999999999E-2</v>
      </c>
      <c r="R3179" t="s">
        <v>89</v>
      </c>
      <c r="S3179">
        <v>2035</v>
      </c>
      <c r="T3179" s="17">
        <v>1.9E-2</v>
      </c>
      <c r="U3179" s="17">
        <v>2.1000000000000001E-2</v>
      </c>
      <c r="V3179" s="17">
        <v>2.1999999999999999E-2</v>
      </c>
    </row>
    <row r="3180" spans="17:22" x14ac:dyDescent="0.45">
      <c r="Q3180" s="19">
        <f t="shared" ca="1" si="1820"/>
        <v>2.3E-2</v>
      </c>
      <c r="R3180" t="s">
        <v>89</v>
      </c>
      <c r="S3180">
        <v>2036</v>
      </c>
      <c r="T3180" s="17">
        <v>0.02</v>
      </c>
      <c r="U3180" s="17">
        <v>2.1000000000000001E-2</v>
      </c>
      <c r="V3180" s="17">
        <v>2.3E-2</v>
      </c>
    </row>
    <row r="3181" spans="17:22" x14ac:dyDescent="0.45">
      <c r="Q3181" s="19">
        <f t="shared" ca="1" si="1820"/>
        <v>2.4E-2</v>
      </c>
      <c r="R3181" t="s">
        <v>89</v>
      </c>
      <c r="S3181">
        <v>2037</v>
      </c>
      <c r="T3181" s="17">
        <v>2.1000000000000001E-2</v>
      </c>
      <c r="U3181" s="17">
        <v>2.1999999999999999E-2</v>
      </c>
      <c r="V3181" s="17">
        <v>2.4E-2</v>
      </c>
    </row>
    <row r="3182" spans="17:22" x14ac:dyDescent="0.45">
      <c r="Q3182" s="19">
        <f t="shared" ca="1" si="1820"/>
        <v>2.5000000000000001E-2</v>
      </c>
      <c r="R3182" t="s">
        <v>89</v>
      </c>
      <c r="S3182">
        <v>2038</v>
      </c>
      <c r="T3182" s="17">
        <v>2.1000000000000001E-2</v>
      </c>
      <c r="U3182" s="17">
        <v>2.3E-2</v>
      </c>
      <c r="V3182" s="17">
        <v>2.5000000000000001E-2</v>
      </c>
    </row>
    <row r="3183" spans="17:22" x14ac:dyDescent="0.45">
      <c r="Q3183" s="19">
        <f t="shared" ca="1" si="1820"/>
        <v>2.5999999999999999E-2</v>
      </c>
      <c r="R3183" t="s">
        <v>89</v>
      </c>
      <c r="S3183">
        <v>2039</v>
      </c>
      <c r="T3183" s="17">
        <v>2.1999999999999999E-2</v>
      </c>
      <c r="U3183" s="17">
        <v>2.4E-2</v>
      </c>
      <c r="V3183" s="17">
        <v>2.5999999999999999E-2</v>
      </c>
    </row>
    <row r="3184" spans="17:22" x14ac:dyDescent="0.45">
      <c r="Q3184" s="19">
        <f t="shared" ca="1" si="1820"/>
        <v>2.7E-2</v>
      </c>
      <c r="R3184" t="s">
        <v>89</v>
      </c>
      <c r="S3184">
        <v>2040</v>
      </c>
      <c r="T3184" s="17">
        <v>2.3E-2</v>
      </c>
      <c r="U3184" s="17">
        <v>2.5000000000000001E-2</v>
      </c>
      <c r="V3184" s="17">
        <v>2.7E-2</v>
      </c>
    </row>
    <row r="3185" spans="17:22" x14ac:dyDescent="0.45">
      <c r="Q3185" s="19">
        <f t="shared" ca="1" si="1820"/>
        <v>2.8000000000000001E-2</v>
      </c>
      <c r="R3185" t="s">
        <v>89</v>
      </c>
      <c r="S3185">
        <v>2041</v>
      </c>
      <c r="T3185" s="17">
        <v>2.3E-2</v>
      </c>
      <c r="U3185" s="17">
        <v>2.5999999999999999E-2</v>
      </c>
      <c r="V3185" s="17">
        <v>2.8000000000000001E-2</v>
      </c>
    </row>
    <row r="3186" spans="17:22" x14ac:dyDescent="0.45">
      <c r="Q3186" s="19">
        <f t="shared" ca="1" si="1820"/>
        <v>2.9000000000000001E-2</v>
      </c>
      <c r="R3186" t="s">
        <v>89</v>
      </c>
      <c r="S3186">
        <v>2042</v>
      </c>
      <c r="T3186" s="17">
        <v>2.4E-2</v>
      </c>
      <c r="U3186" s="17">
        <v>2.7E-2</v>
      </c>
      <c r="V3186" s="17">
        <v>2.9000000000000001E-2</v>
      </c>
    </row>
    <row r="3187" spans="17:22" x14ac:dyDescent="0.45">
      <c r="Q3187" s="19">
        <f t="shared" ca="1" si="1820"/>
        <v>0.03</v>
      </c>
      <c r="R3187" t="s">
        <v>89</v>
      </c>
      <c r="S3187">
        <v>2043</v>
      </c>
      <c r="T3187" s="17">
        <v>2.5000000000000001E-2</v>
      </c>
      <c r="U3187" s="17">
        <v>2.7E-2</v>
      </c>
      <c r="V3187" s="17">
        <v>0.03</v>
      </c>
    </row>
    <row r="3188" spans="17:22" x14ac:dyDescent="0.45">
      <c r="Q3188" s="19">
        <f t="shared" ca="1" si="1820"/>
        <v>3.1E-2</v>
      </c>
      <c r="R3188" t="s">
        <v>89</v>
      </c>
      <c r="S3188">
        <v>2044</v>
      </c>
      <c r="T3188" s="17">
        <v>2.5999999999999999E-2</v>
      </c>
      <c r="U3188" s="17">
        <v>2.8000000000000001E-2</v>
      </c>
      <c r="V3188" s="17">
        <v>3.1E-2</v>
      </c>
    </row>
    <row r="3189" spans="17:22" x14ac:dyDescent="0.45">
      <c r="Q3189" s="19">
        <f t="shared" ca="1" si="1820"/>
        <v>3.2000000000000001E-2</v>
      </c>
      <c r="R3189" t="s">
        <v>89</v>
      </c>
      <c r="S3189">
        <v>2045</v>
      </c>
      <c r="T3189" s="17">
        <v>2.5999999999999999E-2</v>
      </c>
      <c r="U3189" s="17">
        <v>2.9000000000000001E-2</v>
      </c>
      <c r="V3189" s="17">
        <v>3.2000000000000001E-2</v>
      </c>
    </row>
    <row r="3190" spans="17:22" x14ac:dyDescent="0.45">
      <c r="Q3190" s="19">
        <f t="shared" ca="1" si="1820"/>
        <v>3.4000000000000002E-2</v>
      </c>
      <c r="R3190" t="s">
        <v>89</v>
      </c>
      <c r="S3190">
        <v>2046</v>
      </c>
      <c r="T3190" s="17">
        <v>2.7E-2</v>
      </c>
      <c r="U3190" s="17">
        <v>0.03</v>
      </c>
      <c r="V3190" s="17">
        <v>3.4000000000000002E-2</v>
      </c>
    </row>
    <row r="3191" spans="17:22" x14ac:dyDescent="0.45">
      <c r="Q3191" s="19">
        <f t="shared" ca="1" si="1820"/>
        <v>3.5000000000000003E-2</v>
      </c>
      <c r="R3191" t="s">
        <v>89</v>
      </c>
      <c r="S3191">
        <v>2047</v>
      </c>
      <c r="T3191" s="17">
        <v>2.8000000000000001E-2</v>
      </c>
      <c r="U3191" s="17">
        <v>3.1E-2</v>
      </c>
      <c r="V3191" s="17">
        <v>3.5000000000000003E-2</v>
      </c>
    </row>
    <row r="3192" spans="17:22" x14ac:dyDescent="0.45">
      <c r="Q3192" s="19">
        <f t="shared" ca="1" si="1820"/>
        <v>3.5999999999999997E-2</v>
      </c>
      <c r="R3192" t="s">
        <v>89</v>
      </c>
      <c r="S3192">
        <v>2048</v>
      </c>
      <c r="T3192" s="17">
        <v>2.9000000000000001E-2</v>
      </c>
      <c r="U3192" s="17">
        <v>3.2000000000000001E-2</v>
      </c>
      <c r="V3192" s="17">
        <v>3.5999999999999997E-2</v>
      </c>
    </row>
    <row r="3193" spans="17:22" x14ac:dyDescent="0.45">
      <c r="Q3193" s="19">
        <f t="shared" ca="1" si="1820"/>
        <v>3.6999999999999998E-2</v>
      </c>
      <c r="R3193" t="s">
        <v>89</v>
      </c>
      <c r="S3193">
        <v>2049</v>
      </c>
      <c r="T3193" s="17">
        <v>0.03</v>
      </c>
      <c r="U3193" s="17">
        <v>3.3000000000000002E-2</v>
      </c>
      <c r="V3193" s="17">
        <v>3.6999999999999998E-2</v>
      </c>
    </row>
    <row r="3194" spans="17:22" x14ac:dyDescent="0.45">
      <c r="Q3194" s="19">
        <f t="shared" ca="1" si="1820"/>
        <v>3.9E-2</v>
      </c>
      <c r="R3194" t="s">
        <v>89</v>
      </c>
      <c r="S3194">
        <v>2050</v>
      </c>
      <c r="T3194" s="17">
        <v>0.03</v>
      </c>
      <c r="U3194" s="17">
        <v>3.4000000000000002E-2</v>
      </c>
      <c r="V3194" s="17">
        <v>3.9E-2</v>
      </c>
    </row>
    <row r="3195" spans="17:22" x14ac:dyDescent="0.45">
      <c r="Q3195" s="19">
        <f t="shared" ca="1" si="1820"/>
        <v>0.04</v>
      </c>
      <c r="R3195" t="s">
        <v>89</v>
      </c>
      <c r="S3195">
        <v>2051</v>
      </c>
      <c r="T3195" s="17">
        <v>3.1E-2</v>
      </c>
      <c r="U3195" s="17">
        <v>3.5000000000000003E-2</v>
      </c>
      <c r="V3195" s="17">
        <v>0.04</v>
      </c>
    </row>
    <row r="3196" spans="17:22" x14ac:dyDescent="0.45">
      <c r="Q3196" s="19">
        <f t="shared" ca="1" si="1820"/>
        <v>4.1000000000000002E-2</v>
      </c>
      <c r="R3196" t="s">
        <v>89</v>
      </c>
      <c r="S3196">
        <v>2052</v>
      </c>
      <c r="T3196" s="17">
        <v>3.2000000000000001E-2</v>
      </c>
      <c r="U3196" s="17">
        <v>3.5999999999999997E-2</v>
      </c>
      <c r="V3196" s="17">
        <v>4.1000000000000002E-2</v>
      </c>
    </row>
    <row r="3197" spans="17:22" x14ac:dyDescent="0.45">
      <c r="Q3197" s="19">
        <f t="shared" ca="1" si="1820"/>
        <v>4.2999999999999997E-2</v>
      </c>
      <c r="R3197" t="s">
        <v>89</v>
      </c>
      <c r="S3197">
        <v>2053</v>
      </c>
      <c r="T3197" s="17">
        <v>3.3000000000000002E-2</v>
      </c>
      <c r="U3197" s="17">
        <v>3.6999999999999998E-2</v>
      </c>
      <c r="V3197" s="17">
        <v>4.2999999999999997E-2</v>
      </c>
    </row>
    <row r="3198" spans="17:22" x14ac:dyDescent="0.45">
      <c r="Q3198" s="19">
        <f t="shared" ca="1" si="1820"/>
        <v>4.3999999999999997E-2</v>
      </c>
      <c r="R3198" t="s">
        <v>89</v>
      </c>
      <c r="S3198">
        <v>2054</v>
      </c>
      <c r="T3198" s="17">
        <v>3.3000000000000002E-2</v>
      </c>
      <c r="U3198" s="17">
        <v>3.9E-2</v>
      </c>
      <c r="V3198" s="17">
        <v>4.3999999999999997E-2</v>
      </c>
    </row>
    <row r="3199" spans="17:22" x14ac:dyDescent="0.45">
      <c r="Q3199" s="19">
        <f t="shared" ca="1" si="1820"/>
        <v>4.5999999999999999E-2</v>
      </c>
      <c r="R3199" t="s">
        <v>89</v>
      </c>
      <c r="S3199">
        <v>2055</v>
      </c>
      <c r="T3199" s="17">
        <v>3.4000000000000002E-2</v>
      </c>
      <c r="U3199" s="17">
        <v>0.04</v>
      </c>
      <c r="V3199" s="17">
        <v>4.5999999999999999E-2</v>
      </c>
    </row>
    <row r="3200" spans="17:22" x14ac:dyDescent="0.45">
      <c r="Q3200" s="19">
        <f t="shared" ca="1" si="1820"/>
        <v>4.7E-2</v>
      </c>
      <c r="R3200" t="s">
        <v>89</v>
      </c>
      <c r="S3200">
        <v>2056</v>
      </c>
      <c r="T3200" s="17">
        <v>3.5000000000000003E-2</v>
      </c>
      <c r="U3200" s="17">
        <v>4.1000000000000002E-2</v>
      </c>
      <c r="V3200" s="17">
        <v>4.7E-2</v>
      </c>
    </row>
    <row r="3201" spans="17:22" x14ac:dyDescent="0.45">
      <c r="Q3201" s="19">
        <f t="shared" ca="1" si="1820"/>
        <v>4.9000000000000002E-2</v>
      </c>
      <c r="R3201" t="s">
        <v>89</v>
      </c>
      <c r="S3201">
        <v>2057</v>
      </c>
      <c r="T3201" s="17">
        <v>3.5999999999999997E-2</v>
      </c>
      <c r="U3201" s="17">
        <v>4.2000000000000003E-2</v>
      </c>
      <c r="V3201" s="17">
        <v>4.9000000000000002E-2</v>
      </c>
    </row>
    <row r="3202" spans="17:22" x14ac:dyDescent="0.45">
      <c r="Q3202" s="19">
        <f t="shared" ca="1" si="1820"/>
        <v>0.05</v>
      </c>
      <c r="R3202" t="s">
        <v>89</v>
      </c>
      <c r="S3202">
        <v>2058</v>
      </c>
      <c r="T3202" s="17">
        <v>3.6999999999999998E-2</v>
      </c>
      <c r="U3202" s="17">
        <v>4.2999999999999997E-2</v>
      </c>
      <c r="V3202" s="17">
        <v>0.05</v>
      </c>
    </row>
    <row r="3203" spans="17:22" x14ac:dyDescent="0.45">
      <c r="Q3203" s="19">
        <f t="shared" ca="1" si="1820"/>
        <v>5.1999999999999998E-2</v>
      </c>
      <c r="R3203" t="s">
        <v>89</v>
      </c>
      <c r="S3203">
        <v>2059</v>
      </c>
      <c r="T3203" s="17">
        <v>3.6999999999999998E-2</v>
      </c>
      <c r="U3203" s="17">
        <v>4.3999999999999997E-2</v>
      </c>
      <c r="V3203" s="17">
        <v>5.1999999999999998E-2</v>
      </c>
    </row>
    <row r="3204" spans="17:22" x14ac:dyDescent="0.45">
      <c r="Q3204" s="19">
        <f t="shared" ca="1" si="1820"/>
        <v>5.2999999999999999E-2</v>
      </c>
      <c r="R3204" t="s">
        <v>89</v>
      </c>
      <c r="S3204">
        <v>2060</v>
      </c>
      <c r="T3204" s="17">
        <v>3.7999999999999999E-2</v>
      </c>
      <c r="U3204" s="17">
        <v>4.4999999999999998E-2</v>
      </c>
      <c r="V3204" s="17">
        <v>5.2999999999999999E-2</v>
      </c>
    </row>
    <row r="3205" spans="17:22" x14ac:dyDescent="0.45">
      <c r="Q3205" s="19">
        <f t="shared" ca="1" si="1820"/>
        <v>5.5E-2</v>
      </c>
      <c r="R3205" t="s">
        <v>89</v>
      </c>
      <c r="S3205">
        <v>2061</v>
      </c>
      <c r="T3205" s="17">
        <v>3.9E-2</v>
      </c>
      <c r="U3205" s="17">
        <v>4.5999999999999999E-2</v>
      </c>
      <c r="V3205" s="17">
        <v>5.5E-2</v>
      </c>
    </row>
    <row r="3206" spans="17:22" x14ac:dyDescent="0.45">
      <c r="Q3206" s="19">
        <f t="shared" ca="1" si="1820"/>
        <v>5.6000000000000001E-2</v>
      </c>
      <c r="R3206" t="s">
        <v>89</v>
      </c>
      <c r="S3206">
        <v>2062</v>
      </c>
      <c r="T3206" s="17">
        <v>0.04</v>
      </c>
      <c r="U3206" s="17">
        <v>4.7E-2</v>
      </c>
      <c r="V3206" s="17">
        <v>5.6000000000000001E-2</v>
      </c>
    </row>
    <row r="3207" spans="17:22" x14ac:dyDescent="0.45">
      <c r="Q3207" s="19">
        <f t="shared" ca="1" si="1820"/>
        <v>5.8000000000000003E-2</v>
      </c>
      <c r="R3207" t="s">
        <v>89</v>
      </c>
      <c r="S3207">
        <v>2063</v>
      </c>
      <c r="T3207" s="17">
        <v>4.1000000000000002E-2</v>
      </c>
      <c r="U3207" s="17">
        <v>4.8000000000000001E-2</v>
      </c>
      <c r="V3207" s="17">
        <v>5.8000000000000003E-2</v>
      </c>
    </row>
    <row r="3208" spans="17:22" x14ac:dyDescent="0.45">
      <c r="Q3208" s="19">
        <f t="shared" ca="1" si="1820"/>
        <v>5.8999999999999997E-2</v>
      </c>
      <c r="R3208" t="s">
        <v>89</v>
      </c>
      <c r="S3208">
        <v>2064</v>
      </c>
      <c r="T3208" s="17">
        <v>4.1000000000000002E-2</v>
      </c>
      <c r="U3208" s="17">
        <v>0.05</v>
      </c>
      <c r="V3208" s="17">
        <v>5.8999999999999997E-2</v>
      </c>
    </row>
    <row r="3209" spans="17:22" x14ac:dyDescent="0.45">
      <c r="Q3209" s="19">
        <f t="shared" ca="1" si="1820"/>
        <v>6.0999999999999999E-2</v>
      </c>
      <c r="R3209" t="s">
        <v>89</v>
      </c>
      <c r="S3209">
        <v>2065</v>
      </c>
      <c r="T3209" s="17">
        <v>4.2000000000000003E-2</v>
      </c>
      <c r="U3209" s="17">
        <v>5.0999999999999997E-2</v>
      </c>
      <c r="V3209" s="17">
        <v>6.0999999999999999E-2</v>
      </c>
    </row>
    <row r="3210" spans="17:22" x14ac:dyDescent="0.45">
      <c r="Q3210" s="19">
        <f t="shared" ca="1" si="1820"/>
        <v>6.3E-2</v>
      </c>
      <c r="R3210" t="s">
        <v>89</v>
      </c>
      <c r="S3210">
        <v>2066</v>
      </c>
      <c r="T3210" s="17">
        <v>4.2999999999999997E-2</v>
      </c>
      <c r="U3210" s="17">
        <v>5.1999999999999998E-2</v>
      </c>
      <c r="V3210" s="17">
        <v>6.3E-2</v>
      </c>
    </row>
    <row r="3211" spans="17:22" x14ac:dyDescent="0.45">
      <c r="Q3211" s="19">
        <f t="shared" ca="1" si="1820"/>
        <v>6.4000000000000001E-2</v>
      </c>
      <c r="R3211" t="s">
        <v>89</v>
      </c>
      <c r="S3211">
        <v>2067</v>
      </c>
      <c r="T3211" s="17">
        <v>4.3999999999999997E-2</v>
      </c>
      <c r="U3211" s="17">
        <v>5.2999999999999999E-2</v>
      </c>
      <c r="V3211" s="17">
        <v>6.4000000000000001E-2</v>
      </c>
    </row>
    <row r="3212" spans="17:22" x14ac:dyDescent="0.45">
      <c r="Q3212" s="19">
        <f t="shared" ca="1" si="1820"/>
        <v>6.6000000000000003E-2</v>
      </c>
      <c r="R3212" t="s">
        <v>89</v>
      </c>
      <c r="S3212">
        <v>2068</v>
      </c>
      <c r="T3212" s="17">
        <v>4.3999999999999997E-2</v>
      </c>
      <c r="U3212" s="17">
        <v>5.3999999999999999E-2</v>
      </c>
      <c r="V3212" s="17">
        <v>6.6000000000000003E-2</v>
      </c>
    </row>
    <row r="3213" spans="17:22" x14ac:dyDescent="0.45">
      <c r="Q3213" s="19">
        <f t="shared" ca="1" si="1820"/>
        <v>6.8000000000000005E-2</v>
      </c>
      <c r="R3213" t="s">
        <v>89</v>
      </c>
      <c r="S3213">
        <v>2069</v>
      </c>
      <c r="T3213" s="17">
        <v>4.4999999999999998E-2</v>
      </c>
      <c r="U3213" s="17">
        <v>5.5E-2</v>
      </c>
      <c r="V3213" s="17">
        <v>6.8000000000000005E-2</v>
      </c>
    </row>
    <row r="3214" spans="17:22" x14ac:dyDescent="0.45">
      <c r="Q3214" s="19">
        <f t="shared" ref="Q3214:Q3277" ca="1" si="1821">OFFSET(S3214,0,MATCH($Q$3,$T$4:$V$4,0))</f>
        <v>6.9000000000000006E-2</v>
      </c>
      <c r="R3214" t="s">
        <v>89</v>
      </c>
      <c r="S3214">
        <v>2070</v>
      </c>
      <c r="T3214" s="17">
        <v>4.5999999999999999E-2</v>
      </c>
      <c r="U3214" s="17">
        <v>5.6000000000000001E-2</v>
      </c>
      <c r="V3214" s="17">
        <v>6.9000000000000006E-2</v>
      </c>
    </row>
    <row r="3215" spans="17:22" x14ac:dyDescent="0.45">
      <c r="Q3215" s="19">
        <f t="shared" ca="1" si="1821"/>
        <v>7.0999999999999994E-2</v>
      </c>
      <c r="R3215" t="s">
        <v>89</v>
      </c>
      <c r="S3215">
        <v>2071</v>
      </c>
      <c r="T3215" s="17">
        <v>4.7E-2</v>
      </c>
      <c r="U3215" s="17">
        <v>5.7000000000000002E-2</v>
      </c>
      <c r="V3215" s="17">
        <v>7.0999999999999994E-2</v>
      </c>
    </row>
    <row r="3216" spans="17:22" x14ac:dyDescent="0.45">
      <c r="Q3216" s="19">
        <f t="shared" ca="1" si="1821"/>
        <v>7.2999999999999995E-2</v>
      </c>
      <c r="R3216" t="s">
        <v>89</v>
      </c>
      <c r="S3216">
        <v>2072</v>
      </c>
      <c r="T3216" s="17">
        <v>4.7E-2</v>
      </c>
      <c r="U3216" s="17">
        <v>5.8000000000000003E-2</v>
      </c>
      <c r="V3216" s="17">
        <v>7.2999999999999995E-2</v>
      </c>
    </row>
    <row r="3217" spans="17:22" x14ac:dyDescent="0.45">
      <c r="Q3217" s="19">
        <f t="shared" ca="1" si="1821"/>
        <v>7.4999999999999997E-2</v>
      </c>
      <c r="R3217" t="s">
        <v>89</v>
      </c>
      <c r="S3217">
        <v>2073</v>
      </c>
      <c r="T3217" s="17">
        <v>4.8000000000000001E-2</v>
      </c>
      <c r="U3217" s="17">
        <v>5.8999999999999997E-2</v>
      </c>
      <c r="V3217" s="17">
        <v>7.4999999999999997E-2</v>
      </c>
    </row>
    <row r="3218" spans="17:22" x14ac:dyDescent="0.45">
      <c r="Q3218" s="19">
        <f t="shared" ca="1" si="1821"/>
        <v>7.5999999999999998E-2</v>
      </c>
      <c r="R3218" t="s">
        <v>89</v>
      </c>
      <c r="S3218">
        <v>2074</v>
      </c>
      <c r="T3218" s="17">
        <v>4.9000000000000002E-2</v>
      </c>
      <c r="U3218" s="17">
        <v>0.06</v>
      </c>
      <c r="V3218" s="17">
        <v>7.5999999999999998E-2</v>
      </c>
    </row>
    <row r="3219" spans="17:22" x14ac:dyDescent="0.45">
      <c r="Q3219" s="19">
        <f t="shared" ca="1" si="1821"/>
        <v>7.8E-2</v>
      </c>
      <c r="R3219" t="s">
        <v>89</v>
      </c>
      <c r="S3219">
        <v>2075</v>
      </c>
      <c r="T3219" s="17">
        <v>4.9000000000000002E-2</v>
      </c>
      <c r="U3219" s="17">
        <v>6.0999999999999999E-2</v>
      </c>
      <c r="V3219" s="17">
        <v>7.8E-2</v>
      </c>
    </row>
    <row r="3220" spans="17:22" x14ac:dyDescent="0.45">
      <c r="Q3220" s="19">
        <f t="shared" ca="1" si="1821"/>
        <v>0.08</v>
      </c>
      <c r="R3220" t="s">
        <v>89</v>
      </c>
      <c r="S3220">
        <v>2076</v>
      </c>
      <c r="T3220" s="17">
        <v>0.05</v>
      </c>
      <c r="U3220" s="17">
        <v>6.2E-2</v>
      </c>
      <c r="V3220" s="17">
        <v>0.08</v>
      </c>
    </row>
    <row r="3221" spans="17:22" x14ac:dyDescent="0.45">
      <c r="Q3221" s="19">
        <f t="shared" ca="1" si="1821"/>
        <v>8.1000000000000003E-2</v>
      </c>
      <c r="R3221" t="s">
        <v>89</v>
      </c>
      <c r="S3221">
        <v>2077</v>
      </c>
      <c r="T3221" s="17">
        <v>0.05</v>
      </c>
      <c r="U3221" s="17">
        <v>6.3E-2</v>
      </c>
      <c r="V3221" s="17">
        <v>8.1000000000000003E-2</v>
      </c>
    </row>
    <row r="3222" spans="17:22" x14ac:dyDescent="0.45">
      <c r="Q3222" s="19">
        <f t="shared" ca="1" si="1821"/>
        <v>8.3000000000000004E-2</v>
      </c>
      <c r="R3222" t="s">
        <v>89</v>
      </c>
      <c r="S3222">
        <v>2078</v>
      </c>
      <c r="T3222" s="17">
        <v>5.0999999999999997E-2</v>
      </c>
      <c r="U3222" s="17">
        <v>6.4000000000000001E-2</v>
      </c>
      <c r="V3222" s="17">
        <v>8.3000000000000004E-2</v>
      </c>
    </row>
    <row r="3223" spans="17:22" x14ac:dyDescent="0.45">
      <c r="Q3223" s="19">
        <f t="shared" ca="1" si="1821"/>
        <v>8.5000000000000006E-2</v>
      </c>
      <c r="R3223" t="s">
        <v>89</v>
      </c>
      <c r="S3223">
        <v>2079</v>
      </c>
      <c r="T3223" s="17">
        <v>5.0999999999999997E-2</v>
      </c>
      <c r="U3223" s="17">
        <v>6.5000000000000002E-2</v>
      </c>
      <c r="V3223" s="17">
        <v>8.5000000000000006E-2</v>
      </c>
    </row>
    <row r="3224" spans="17:22" x14ac:dyDescent="0.45">
      <c r="Q3224" s="19">
        <f t="shared" ca="1" si="1821"/>
        <v>8.6999999999999994E-2</v>
      </c>
      <c r="R3224" t="s">
        <v>89</v>
      </c>
      <c r="S3224">
        <v>2080</v>
      </c>
      <c r="T3224" s="17">
        <v>5.1999999999999998E-2</v>
      </c>
      <c r="U3224" s="17">
        <v>6.6000000000000003E-2</v>
      </c>
      <c r="V3224" s="17">
        <v>8.6999999999999994E-2</v>
      </c>
    </row>
    <row r="3225" spans="17:22" x14ac:dyDescent="0.45">
      <c r="Q3225" s="19">
        <f t="shared" ca="1" si="1821"/>
        <v>8.7999999999999995E-2</v>
      </c>
      <c r="R3225" t="s">
        <v>89</v>
      </c>
      <c r="S3225">
        <v>2081</v>
      </c>
      <c r="T3225" s="17">
        <v>5.2999999999999999E-2</v>
      </c>
      <c r="U3225" s="17">
        <v>6.7000000000000004E-2</v>
      </c>
      <c r="V3225" s="17">
        <v>8.7999999999999995E-2</v>
      </c>
    </row>
    <row r="3226" spans="17:22" x14ac:dyDescent="0.45">
      <c r="Q3226" s="19">
        <f t="shared" ca="1" si="1821"/>
        <v>0.09</v>
      </c>
      <c r="R3226" t="s">
        <v>89</v>
      </c>
      <c r="S3226">
        <v>2082</v>
      </c>
      <c r="T3226" s="17">
        <v>5.2999999999999999E-2</v>
      </c>
      <c r="U3226" s="17">
        <v>6.8000000000000005E-2</v>
      </c>
      <c r="V3226" s="17">
        <v>0.09</v>
      </c>
    </row>
    <row r="3227" spans="17:22" x14ac:dyDescent="0.45">
      <c r="Q3227" s="19">
        <f t="shared" ca="1" si="1821"/>
        <v>9.1999999999999998E-2</v>
      </c>
      <c r="R3227" t="s">
        <v>89</v>
      </c>
      <c r="S3227">
        <v>2083</v>
      </c>
      <c r="T3227" s="17">
        <v>5.2999999999999999E-2</v>
      </c>
      <c r="U3227" s="17">
        <v>6.9000000000000006E-2</v>
      </c>
      <c r="V3227" s="17">
        <v>9.1999999999999998E-2</v>
      </c>
    </row>
    <row r="3228" spans="17:22" x14ac:dyDescent="0.45">
      <c r="Q3228" s="19">
        <f t="shared" ca="1" si="1821"/>
        <v>9.4E-2</v>
      </c>
      <c r="R3228" t="s">
        <v>89</v>
      </c>
      <c r="S3228">
        <v>2084</v>
      </c>
      <c r="T3228" s="17">
        <v>5.3999999999999999E-2</v>
      </c>
      <c r="U3228" s="17">
        <v>7.0000000000000007E-2</v>
      </c>
      <c r="V3228" s="17">
        <v>9.4E-2</v>
      </c>
    </row>
    <row r="3229" spans="17:22" x14ac:dyDescent="0.45">
      <c r="Q3229" s="19">
        <f t="shared" ca="1" si="1821"/>
        <v>9.5000000000000001E-2</v>
      </c>
      <c r="R3229" t="s">
        <v>89</v>
      </c>
      <c r="S3229">
        <v>2085</v>
      </c>
      <c r="T3229" s="17">
        <v>5.3999999999999999E-2</v>
      </c>
      <c r="U3229" s="17">
        <v>7.0999999999999994E-2</v>
      </c>
      <c r="V3229" s="17">
        <v>9.5000000000000001E-2</v>
      </c>
    </row>
    <row r="3230" spans="17:22" x14ac:dyDescent="0.45">
      <c r="Q3230" s="19">
        <f t="shared" ca="1" si="1821"/>
        <v>9.7000000000000003E-2</v>
      </c>
      <c r="R3230" t="s">
        <v>89</v>
      </c>
      <c r="S3230">
        <v>2086</v>
      </c>
      <c r="T3230" s="17">
        <v>5.5E-2</v>
      </c>
      <c r="U3230" s="17">
        <v>7.1999999999999995E-2</v>
      </c>
      <c r="V3230" s="17">
        <v>9.7000000000000003E-2</v>
      </c>
    </row>
    <row r="3231" spans="17:22" x14ac:dyDescent="0.45">
      <c r="Q3231" s="19">
        <f t="shared" ca="1" si="1821"/>
        <v>9.9000000000000005E-2</v>
      </c>
      <c r="R3231" t="s">
        <v>89</v>
      </c>
      <c r="S3231">
        <v>2087</v>
      </c>
      <c r="T3231" s="17">
        <v>5.5E-2</v>
      </c>
      <c r="U3231" s="17">
        <v>7.2999999999999995E-2</v>
      </c>
      <c r="V3231" s="17">
        <v>9.9000000000000005E-2</v>
      </c>
    </row>
    <row r="3232" spans="17:22" x14ac:dyDescent="0.45">
      <c r="Q3232" s="19">
        <f t="shared" ca="1" si="1821"/>
        <v>0.1</v>
      </c>
      <c r="R3232" t="s">
        <v>89</v>
      </c>
      <c r="S3232">
        <v>2088</v>
      </c>
      <c r="T3232" s="17">
        <v>5.5E-2</v>
      </c>
      <c r="U3232" s="17">
        <v>7.2999999999999995E-2</v>
      </c>
      <c r="V3232" s="17">
        <v>0.1</v>
      </c>
    </row>
    <row r="3233" spans="17:22" x14ac:dyDescent="0.45">
      <c r="Q3233" s="19">
        <f t="shared" ca="1" si="1821"/>
        <v>0.10199999999999999</v>
      </c>
      <c r="R3233" t="s">
        <v>89</v>
      </c>
      <c r="S3233">
        <v>2089</v>
      </c>
      <c r="T3233" s="17">
        <v>5.6000000000000001E-2</v>
      </c>
      <c r="U3233" s="17">
        <v>7.3999999999999996E-2</v>
      </c>
      <c r="V3233" s="17">
        <v>0.10199999999999999</v>
      </c>
    </row>
    <row r="3234" spans="17:22" x14ac:dyDescent="0.45">
      <c r="Q3234" s="19">
        <f t="shared" ca="1" si="1821"/>
        <v>0.104</v>
      </c>
      <c r="R3234" t="s">
        <v>89</v>
      </c>
      <c r="S3234">
        <v>2090</v>
      </c>
      <c r="T3234" s="17">
        <v>5.6000000000000001E-2</v>
      </c>
      <c r="U3234" s="17">
        <v>7.4999999999999997E-2</v>
      </c>
      <c r="V3234" s="17">
        <v>0.104</v>
      </c>
    </row>
    <row r="3235" spans="17:22" x14ac:dyDescent="0.45">
      <c r="Q3235" s="19">
        <f t="shared" ca="1" si="1821"/>
        <v>0.105</v>
      </c>
      <c r="R3235" t="s">
        <v>89</v>
      </c>
      <c r="S3235">
        <v>2091</v>
      </c>
      <c r="T3235" s="17">
        <v>5.6000000000000001E-2</v>
      </c>
      <c r="U3235" s="17">
        <v>7.5999999999999998E-2</v>
      </c>
      <c r="V3235" s="17">
        <v>0.105</v>
      </c>
    </row>
    <row r="3236" spans="17:22" x14ac:dyDescent="0.45">
      <c r="Q3236" s="19">
        <f t="shared" ca="1" si="1821"/>
        <v>0.107</v>
      </c>
      <c r="R3236" t="s">
        <v>89</v>
      </c>
      <c r="S3236">
        <v>2092</v>
      </c>
      <c r="T3236" s="17">
        <v>5.6000000000000001E-2</v>
      </c>
      <c r="U3236" s="17">
        <v>7.5999999999999998E-2</v>
      </c>
      <c r="V3236" s="17">
        <v>0.107</v>
      </c>
    </row>
    <row r="3237" spans="17:22" x14ac:dyDescent="0.45">
      <c r="Q3237" s="19">
        <f t="shared" ca="1" si="1821"/>
        <v>0.109</v>
      </c>
      <c r="R3237" t="s">
        <v>89</v>
      </c>
      <c r="S3237">
        <v>2093</v>
      </c>
      <c r="T3237" s="17">
        <v>5.7000000000000002E-2</v>
      </c>
      <c r="U3237" s="17">
        <v>7.6999999999999999E-2</v>
      </c>
      <c r="V3237" s="17">
        <v>0.109</v>
      </c>
    </row>
    <row r="3238" spans="17:22" x14ac:dyDescent="0.45">
      <c r="Q3238" s="19">
        <f t="shared" ca="1" si="1821"/>
        <v>0.11</v>
      </c>
      <c r="R3238" t="s">
        <v>89</v>
      </c>
      <c r="S3238">
        <v>2094</v>
      </c>
      <c r="T3238" s="17">
        <v>5.7000000000000002E-2</v>
      </c>
      <c r="U3238" s="17">
        <v>7.8E-2</v>
      </c>
      <c r="V3238" s="17">
        <v>0.11</v>
      </c>
    </row>
    <row r="3239" spans="17:22" x14ac:dyDescent="0.45">
      <c r="Q3239" s="19">
        <f t="shared" ca="1" si="1821"/>
        <v>0.112</v>
      </c>
      <c r="R3239" t="s">
        <v>89</v>
      </c>
      <c r="S3239">
        <v>2095</v>
      </c>
      <c r="T3239" s="17">
        <v>5.7000000000000002E-2</v>
      </c>
      <c r="U3239" s="17">
        <v>7.8E-2</v>
      </c>
      <c r="V3239" s="17">
        <v>0.112</v>
      </c>
    </row>
    <row r="3240" spans="17:22" x14ac:dyDescent="0.45">
      <c r="Q3240" s="19">
        <f t="shared" ca="1" si="1821"/>
        <v>0.113</v>
      </c>
      <c r="R3240" t="s">
        <v>89</v>
      </c>
      <c r="S3240">
        <v>2096</v>
      </c>
      <c r="T3240" s="17">
        <v>5.7000000000000002E-2</v>
      </c>
      <c r="U3240" s="17">
        <v>7.9000000000000001E-2</v>
      </c>
      <c r="V3240" s="17">
        <v>0.113</v>
      </c>
    </row>
    <row r="3241" spans="17:22" x14ac:dyDescent="0.45">
      <c r="Q3241" s="19">
        <f t="shared" ca="1" si="1821"/>
        <v>0.115</v>
      </c>
      <c r="R3241" t="s">
        <v>89</v>
      </c>
      <c r="S3241">
        <v>2097</v>
      </c>
      <c r="T3241" s="17">
        <v>5.7000000000000002E-2</v>
      </c>
      <c r="U3241" s="17">
        <v>0.08</v>
      </c>
      <c r="V3241" s="17">
        <v>0.115</v>
      </c>
    </row>
    <row r="3242" spans="17:22" x14ac:dyDescent="0.45">
      <c r="Q3242" s="19">
        <f t="shared" ca="1" si="1821"/>
        <v>0.11700000000000001</v>
      </c>
      <c r="R3242" t="s">
        <v>89</v>
      </c>
      <c r="S3242">
        <v>2098</v>
      </c>
      <c r="T3242" s="17">
        <v>5.7000000000000002E-2</v>
      </c>
      <c r="U3242" s="17">
        <v>0.08</v>
      </c>
      <c r="V3242" s="17">
        <v>0.11700000000000001</v>
      </c>
    </row>
    <row r="3243" spans="17:22" x14ac:dyDescent="0.45">
      <c r="Q3243" s="19">
        <f t="shared" ca="1" si="1821"/>
        <v>0.11799999999999999</v>
      </c>
      <c r="R3243" t="s">
        <v>89</v>
      </c>
      <c r="S3243">
        <v>2099</v>
      </c>
      <c r="T3243" s="17">
        <v>5.7000000000000002E-2</v>
      </c>
      <c r="U3243" s="17">
        <v>8.1000000000000003E-2</v>
      </c>
      <c r="V3243" s="17">
        <v>0.11799999999999999</v>
      </c>
    </row>
    <row r="3244" spans="17:22" x14ac:dyDescent="0.45">
      <c r="Q3244" s="19">
        <f t="shared" ca="1" si="1821"/>
        <v>0.12</v>
      </c>
      <c r="R3244" t="s">
        <v>89</v>
      </c>
      <c r="S3244">
        <v>2100</v>
      </c>
      <c r="T3244" s="17">
        <v>5.7000000000000002E-2</v>
      </c>
      <c r="U3244" s="17">
        <v>8.1000000000000003E-2</v>
      </c>
      <c r="V3244" s="17">
        <v>0.12</v>
      </c>
    </row>
    <row r="3245" spans="17:22" x14ac:dyDescent="0.45">
      <c r="Q3245" s="19">
        <f t="shared" ca="1" si="1821"/>
        <v>75.471000000000004</v>
      </c>
      <c r="R3245" t="s">
        <v>90</v>
      </c>
      <c r="S3245">
        <v>2020</v>
      </c>
      <c r="T3245" s="17">
        <v>75.471000000000004</v>
      </c>
      <c r="U3245" s="17">
        <v>75.471000000000004</v>
      </c>
      <c r="V3245" s="17">
        <v>75.471000000000004</v>
      </c>
    </row>
    <row r="3246" spans="17:22" x14ac:dyDescent="0.45">
      <c r="Q3246" s="19">
        <f t="shared" ca="1" si="1821"/>
        <v>77.605999999999995</v>
      </c>
      <c r="R3246" t="s">
        <v>90</v>
      </c>
      <c r="S3246">
        <v>2021</v>
      </c>
      <c r="T3246" s="17">
        <v>77.605999999999995</v>
      </c>
      <c r="U3246" s="17">
        <v>77.605999999999995</v>
      </c>
      <c r="V3246" s="17">
        <v>77.605999999999995</v>
      </c>
    </row>
    <row r="3247" spans="17:22" x14ac:dyDescent="0.45">
      <c r="Q3247" s="19">
        <f t="shared" ca="1" si="1821"/>
        <v>79.573999999999998</v>
      </c>
      <c r="R3247" t="s">
        <v>90</v>
      </c>
      <c r="S3247">
        <v>2022</v>
      </c>
      <c r="T3247" s="17">
        <v>79.573999999999998</v>
      </c>
      <c r="U3247" s="17">
        <v>79.573999999999998</v>
      </c>
      <c r="V3247" s="17">
        <v>79.573999999999998</v>
      </c>
    </row>
    <row r="3248" spans="17:22" x14ac:dyDescent="0.45">
      <c r="Q3248" s="19">
        <f t="shared" ca="1" si="1821"/>
        <v>81.433000000000007</v>
      </c>
      <c r="R3248" t="s">
        <v>90</v>
      </c>
      <c r="S3248">
        <v>2023</v>
      </c>
      <c r="T3248" s="17">
        <v>81.433000000000007</v>
      </c>
      <c r="U3248" s="17">
        <v>81.433000000000007</v>
      </c>
      <c r="V3248" s="17">
        <v>81.433000000000007</v>
      </c>
    </row>
    <row r="3249" spans="17:22" x14ac:dyDescent="0.45">
      <c r="Q3249" s="19">
        <f t="shared" ca="1" si="1821"/>
        <v>83.3</v>
      </c>
      <c r="R3249" t="s">
        <v>90</v>
      </c>
      <c r="S3249">
        <v>2024</v>
      </c>
      <c r="T3249" s="17">
        <v>83.3</v>
      </c>
      <c r="U3249" s="17">
        <v>83.3</v>
      </c>
      <c r="V3249" s="17">
        <v>83.3</v>
      </c>
    </row>
    <row r="3250" spans="17:22" x14ac:dyDescent="0.45">
      <c r="Q3250" s="19">
        <f t="shared" ca="1" si="1821"/>
        <v>85.254999999999995</v>
      </c>
      <c r="R3250" t="s">
        <v>90</v>
      </c>
      <c r="S3250">
        <v>2025</v>
      </c>
      <c r="T3250" s="17">
        <v>85.254999999999995</v>
      </c>
      <c r="U3250" s="17">
        <v>85.254999999999995</v>
      </c>
      <c r="V3250" s="17">
        <v>85.254999999999995</v>
      </c>
    </row>
    <row r="3251" spans="17:22" x14ac:dyDescent="0.45">
      <c r="Q3251" s="19">
        <f t="shared" ca="1" si="1821"/>
        <v>87.331000000000003</v>
      </c>
      <c r="R3251" t="s">
        <v>90</v>
      </c>
      <c r="S3251">
        <v>2026</v>
      </c>
      <c r="T3251" s="17">
        <v>87.331000000000003</v>
      </c>
      <c r="U3251" s="17">
        <v>87.331000000000003</v>
      </c>
      <c r="V3251" s="17">
        <v>87.331000000000003</v>
      </c>
    </row>
    <row r="3252" spans="17:22" x14ac:dyDescent="0.45">
      <c r="Q3252" s="19">
        <f t="shared" ca="1" si="1821"/>
        <v>89.853999999999999</v>
      </c>
      <c r="R3252" t="s">
        <v>90</v>
      </c>
      <c r="S3252">
        <v>2027</v>
      </c>
      <c r="T3252" s="17">
        <v>89.396000000000001</v>
      </c>
      <c r="U3252" s="17">
        <v>89.561000000000007</v>
      </c>
      <c r="V3252" s="17">
        <v>89.853999999999999</v>
      </c>
    </row>
    <row r="3253" spans="17:22" x14ac:dyDescent="0.45">
      <c r="Q3253" s="19">
        <f t="shared" ca="1" si="1821"/>
        <v>92.418999999999997</v>
      </c>
      <c r="R3253" t="s">
        <v>90</v>
      </c>
      <c r="S3253">
        <v>2028</v>
      </c>
      <c r="T3253" s="17">
        <v>91.465999999999994</v>
      </c>
      <c r="U3253" s="17">
        <v>91.804000000000002</v>
      </c>
      <c r="V3253" s="17">
        <v>92.418999999999997</v>
      </c>
    </row>
    <row r="3254" spans="17:22" x14ac:dyDescent="0.45">
      <c r="Q3254" s="19">
        <f t="shared" ca="1" si="1821"/>
        <v>95.019000000000005</v>
      </c>
      <c r="R3254" t="s">
        <v>90</v>
      </c>
      <c r="S3254">
        <v>2029</v>
      </c>
      <c r="T3254" s="17">
        <v>93.537999999999997</v>
      </c>
      <c r="U3254" s="17">
        <v>94.055999999999997</v>
      </c>
      <c r="V3254" s="17">
        <v>95.019000000000005</v>
      </c>
    </row>
    <row r="3255" spans="17:22" x14ac:dyDescent="0.45">
      <c r="Q3255" s="19">
        <f t="shared" ca="1" si="1821"/>
        <v>97.647999999999996</v>
      </c>
      <c r="R3255" t="s">
        <v>90</v>
      </c>
      <c r="S3255">
        <v>2030</v>
      </c>
      <c r="T3255" s="17">
        <v>95.61</v>
      </c>
      <c r="U3255" s="17">
        <v>96.313000000000002</v>
      </c>
      <c r="V3255" s="17">
        <v>97.647999999999996</v>
      </c>
    </row>
    <row r="3256" spans="17:22" x14ac:dyDescent="0.45">
      <c r="Q3256" s="19">
        <f t="shared" ca="1" si="1821"/>
        <v>100.3</v>
      </c>
      <c r="R3256" t="s">
        <v>90</v>
      </c>
      <c r="S3256">
        <v>2031</v>
      </c>
      <c r="T3256" s="17">
        <v>97.68</v>
      </c>
      <c r="U3256" s="17">
        <v>98.570999999999998</v>
      </c>
      <c r="V3256" s="17">
        <v>100.3</v>
      </c>
    </row>
    <row r="3257" spans="17:22" x14ac:dyDescent="0.45">
      <c r="Q3257" s="19">
        <f t="shared" ca="1" si="1821"/>
        <v>102.973</v>
      </c>
      <c r="R3257" t="s">
        <v>90</v>
      </c>
      <c r="S3257">
        <v>2032</v>
      </c>
      <c r="T3257" s="17">
        <v>99.745999999999995</v>
      </c>
      <c r="U3257" s="17">
        <v>100.82899999999999</v>
      </c>
      <c r="V3257" s="17">
        <v>102.973</v>
      </c>
    </row>
    <row r="3258" spans="17:22" x14ac:dyDescent="0.45">
      <c r="Q3258" s="19">
        <f t="shared" ca="1" si="1821"/>
        <v>105.666</v>
      </c>
      <c r="R3258" t="s">
        <v>90</v>
      </c>
      <c r="S3258">
        <v>2033</v>
      </c>
      <c r="T3258" s="17">
        <v>101.807</v>
      </c>
      <c r="U3258" s="17">
        <v>103.086</v>
      </c>
      <c r="V3258" s="17">
        <v>105.666</v>
      </c>
    </row>
    <row r="3259" spans="17:22" x14ac:dyDescent="0.45">
      <c r="Q3259" s="19">
        <f t="shared" ca="1" si="1821"/>
        <v>108.379</v>
      </c>
      <c r="R3259" t="s">
        <v>90</v>
      </c>
      <c r="S3259">
        <v>2034</v>
      </c>
      <c r="T3259" s="17">
        <v>103.863</v>
      </c>
      <c r="U3259" s="17">
        <v>105.339</v>
      </c>
      <c r="V3259" s="17">
        <v>108.379</v>
      </c>
    </row>
    <row r="3260" spans="17:22" x14ac:dyDescent="0.45">
      <c r="Q3260" s="19">
        <f t="shared" ca="1" si="1821"/>
        <v>111.11</v>
      </c>
      <c r="R3260" t="s">
        <v>90</v>
      </c>
      <c r="S3260">
        <v>2035</v>
      </c>
      <c r="T3260" s="17">
        <v>105.91200000000001</v>
      </c>
      <c r="U3260" s="17">
        <v>107.587</v>
      </c>
      <c r="V3260" s="17">
        <v>111.11</v>
      </c>
    </row>
    <row r="3261" spans="17:22" x14ac:dyDescent="0.45">
      <c r="Q3261" s="19">
        <f t="shared" ca="1" si="1821"/>
        <v>113.858</v>
      </c>
      <c r="R3261" t="s">
        <v>90</v>
      </c>
      <c r="S3261">
        <v>2036</v>
      </c>
      <c r="T3261" s="17">
        <v>107.953</v>
      </c>
      <c r="U3261" s="17">
        <v>109.82899999999999</v>
      </c>
      <c r="V3261" s="17">
        <v>113.858</v>
      </c>
    </row>
    <row r="3262" spans="17:22" x14ac:dyDescent="0.45">
      <c r="Q3262" s="19">
        <f t="shared" ca="1" si="1821"/>
        <v>116.623</v>
      </c>
      <c r="R3262" t="s">
        <v>90</v>
      </c>
      <c r="S3262">
        <v>2037</v>
      </c>
      <c r="T3262" s="17">
        <v>109.98399999999999</v>
      </c>
      <c r="U3262" s="17">
        <v>112.063</v>
      </c>
      <c r="V3262" s="17">
        <v>116.623</v>
      </c>
    </row>
    <row r="3263" spans="17:22" x14ac:dyDescent="0.45">
      <c r="Q3263" s="19">
        <f t="shared" ca="1" si="1821"/>
        <v>119.40300000000001</v>
      </c>
      <c r="R3263" t="s">
        <v>90</v>
      </c>
      <c r="S3263">
        <v>2038</v>
      </c>
      <c r="T3263" s="17">
        <v>112.002</v>
      </c>
      <c r="U3263" s="17">
        <v>114.286</v>
      </c>
      <c r="V3263" s="17">
        <v>119.40300000000001</v>
      </c>
    </row>
    <row r="3264" spans="17:22" x14ac:dyDescent="0.45">
      <c r="Q3264" s="19">
        <f t="shared" ca="1" si="1821"/>
        <v>122.19799999999999</v>
      </c>
      <c r="R3264" t="s">
        <v>90</v>
      </c>
      <c r="S3264">
        <v>2039</v>
      </c>
      <c r="T3264" s="17">
        <v>114.005</v>
      </c>
      <c r="U3264" s="17">
        <v>116.497</v>
      </c>
      <c r="V3264" s="17">
        <v>122.19799999999999</v>
      </c>
    </row>
    <row r="3265" spans="17:22" x14ac:dyDescent="0.45">
      <c r="Q3265" s="19">
        <f t="shared" ca="1" si="1821"/>
        <v>125.00700000000001</v>
      </c>
      <c r="R3265" t="s">
        <v>90</v>
      </c>
      <c r="S3265">
        <v>2040</v>
      </c>
      <c r="T3265" s="17">
        <v>115.991</v>
      </c>
      <c r="U3265" s="17">
        <v>118.694</v>
      </c>
      <c r="V3265" s="17">
        <v>125.00700000000001</v>
      </c>
    </row>
    <row r="3266" spans="17:22" x14ac:dyDescent="0.45">
      <c r="Q3266" s="19">
        <f t="shared" ca="1" si="1821"/>
        <v>127.82899999999999</v>
      </c>
      <c r="R3266" t="s">
        <v>90</v>
      </c>
      <c r="S3266">
        <v>2041</v>
      </c>
      <c r="T3266" s="17">
        <v>117.956</v>
      </c>
      <c r="U3266" s="17">
        <v>120.875</v>
      </c>
      <c r="V3266" s="17">
        <v>127.82899999999999</v>
      </c>
    </row>
    <row r="3267" spans="17:22" x14ac:dyDescent="0.45">
      <c r="Q3267" s="19">
        <f t="shared" ca="1" si="1821"/>
        <v>130.66300000000001</v>
      </c>
      <c r="R3267" t="s">
        <v>90</v>
      </c>
      <c r="S3267">
        <v>2042</v>
      </c>
      <c r="T3267" s="17">
        <v>119.901</v>
      </c>
      <c r="U3267" s="17">
        <v>123.038</v>
      </c>
      <c r="V3267" s="17">
        <v>130.66300000000001</v>
      </c>
    </row>
    <row r="3268" spans="17:22" x14ac:dyDescent="0.45">
      <c r="Q3268" s="19">
        <f t="shared" ca="1" si="1821"/>
        <v>133.506</v>
      </c>
      <c r="R3268" t="s">
        <v>90</v>
      </c>
      <c r="S3268">
        <v>2043</v>
      </c>
      <c r="T3268" s="17">
        <v>121.822</v>
      </c>
      <c r="U3268" s="17">
        <v>125.181</v>
      </c>
      <c r="V3268" s="17">
        <v>133.506</v>
      </c>
    </row>
    <row r="3269" spans="17:22" x14ac:dyDescent="0.45">
      <c r="Q3269" s="19">
        <f t="shared" ca="1" si="1821"/>
        <v>136.358</v>
      </c>
      <c r="R3269" t="s">
        <v>90</v>
      </c>
      <c r="S3269">
        <v>2044</v>
      </c>
      <c r="T3269" s="17">
        <v>123.718</v>
      </c>
      <c r="U3269" s="17">
        <v>127.30200000000001</v>
      </c>
      <c r="V3269" s="17">
        <v>136.358</v>
      </c>
    </row>
    <row r="3270" spans="17:22" x14ac:dyDescent="0.45">
      <c r="Q3270" s="19">
        <f t="shared" ca="1" si="1821"/>
        <v>139.21799999999999</v>
      </c>
      <c r="R3270" t="s">
        <v>90</v>
      </c>
      <c r="S3270">
        <v>2045</v>
      </c>
      <c r="T3270" s="17">
        <v>125.58799999999999</v>
      </c>
      <c r="U3270" s="17">
        <v>129.4</v>
      </c>
      <c r="V3270" s="17">
        <v>139.21799999999999</v>
      </c>
    </row>
    <row r="3271" spans="17:22" x14ac:dyDescent="0.45">
      <c r="Q3271" s="19">
        <f t="shared" ca="1" si="1821"/>
        <v>142.08199999999999</v>
      </c>
      <c r="R3271" t="s">
        <v>90</v>
      </c>
      <c r="S3271">
        <v>2046</v>
      </c>
      <c r="T3271" s="17">
        <v>127.429</v>
      </c>
      <c r="U3271" s="17">
        <v>131.47200000000001</v>
      </c>
      <c r="V3271" s="17">
        <v>142.08199999999999</v>
      </c>
    </row>
    <row r="3272" spans="17:22" x14ac:dyDescent="0.45">
      <c r="Q3272" s="19">
        <f t="shared" ca="1" si="1821"/>
        <v>144.94900000000001</v>
      </c>
      <c r="R3272" t="s">
        <v>90</v>
      </c>
      <c r="S3272">
        <v>2047</v>
      </c>
      <c r="T3272" s="17">
        <v>129.239</v>
      </c>
      <c r="U3272" s="17">
        <v>133.51599999999999</v>
      </c>
      <c r="V3272" s="17">
        <v>144.94900000000001</v>
      </c>
    </row>
    <row r="3273" spans="17:22" x14ac:dyDescent="0.45">
      <c r="Q3273" s="19">
        <f t="shared" ca="1" si="1821"/>
        <v>147.815</v>
      </c>
      <c r="R3273" t="s">
        <v>90</v>
      </c>
      <c r="S3273">
        <v>2048</v>
      </c>
      <c r="T3273" s="17">
        <v>131.01499999999999</v>
      </c>
      <c r="U3273" s="17">
        <v>135.529</v>
      </c>
      <c r="V3273" s="17">
        <v>147.815</v>
      </c>
    </row>
    <row r="3274" spans="17:22" x14ac:dyDescent="0.45">
      <c r="Q3274" s="19">
        <f t="shared" ca="1" si="1821"/>
        <v>150.679</v>
      </c>
      <c r="R3274" t="s">
        <v>90</v>
      </c>
      <c r="S3274">
        <v>2049</v>
      </c>
      <c r="T3274" s="17">
        <v>132.75299999999999</v>
      </c>
      <c r="U3274" s="17">
        <v>137.50800000000001</v>
      </c>
      <c r="V3274" s="17">
        <v>150.679</v>
      </c>
    </row>
    <row r="3275" spans="17:22" x14ac:dyDescent="0.45">
      <c r="Q3275" s="19">
        <f t="shared" ca="1" si="1821"/>
        <v>153.536</v>
      </c>
      <c r="R3275" t="s">
        <v>90</v>
      </c>
      <c r="S3275">
        <v>2050</v>
      </c>
      <c r="T3275" s="17">
        <v>134.45099999999999</v>
      </c>
      <c r="U3275" s="17">
        <v>139.452</v>
      </c>
      <c r="V3275" s="17">
        <v>153.536</v>
      </c>
    </row>
    <row r="3276" spans="17:22" x14ac:dyDescent="0.45">
      <c r="Q3276" s="19">
        <f t="shared" ca="1" si="1821"/>
        <v>156.38499999999999</v>
      </c>
      <c r="R3276" t="s">
        <v>90</v>
      </c>
      <c r="S3276">
        <v>2051</v>
      </c>
      <c r="T3276" s="17">
        <v>136.10599999999999</v>
      </c>
      <c r="U3276" s="17">
        <v>141.357</v>
      </c>
      <c r="V3276" s="17">
        <v>156.38499999999999</v>
      </c>
    </row>
    <row r="3277" spans="17:22" x14ac:dyDescent="0.45">
      <c r="Q3277" s="19">
        <f t="shared" ca="1" si="1821"/>
        <v>159.22300000000001</v>
      </c>
      <c r="R3277" t="s">
        <v>90</v>
      </c>
      <c r="S3277">
        <v>2052</v>
      </c>
      <c r="T3277" s="17">
        <v>137.71899999999999</v>
      </c>
      <c r="U3277" s="17">
        <v>143.22200000000001</v>
      </c>
      <c r="V3277" s="17">
        <v>159.22300000000001</v>
      </c>
    </row>
    <row r="3278" spans="17:22" x14ac:dyDescent="0.45">
      <c r="Q3278" s="19">
        <f t="shared" ref="Q3278:Q3341" ca="1" si="1822">OFFSET(S3278,0,MATCH($Q$3,$T$4:$V$4,0))</f>
        <v>162.05099999999999</v>
      </c>
      <c r="R3278" t="s">
        <v>90</v>
      </c>
      <c r="S3278">
        <v>2053</v>
      </c>
      <c r="T3278" s="17">
        <v>139.29300000000001</v>
      </c>
      <c r="U3278" s="17">
        <v>145.048</v>
      </c>
      <c r="V3278" s="17">
        <v>162.05099999999999</v>
      </c>
    </row>
    <row r="3279" spans="17:22" x14ac:dyDescent="0.45">
      <c r="Q3279" s="19">
        <f t="shared" ca="1" si="1822"/>
        <v>164.86799999999999</v>
      </c>
      <c r="R3279" t="s">
        <v>90</v>
      </c>
      <c r="S3279">
        <v>2054</v>
      </c>
      <c r="T3279" s="17">
        <v>140.83000000000001</v>
      </c>
      <c r="U3279" s="17">
        <v>146.834</v>
      </c>
      <c r="V3279" s="17">
        <v>164.86799999999999</v>
      </c>
    </row>
    <row r="3280" spans="17:22" x14ac:dyDescent="0.45">
      <c r="Q3280" s="19">
        <f t="shared" ca="1" si="1822"/>
        <v>167.672</v>
      </c>
      <c r="R3280" t="s">
        <v>90</v>
      </c>
      <c r="S3280">
        <v>2055</v>
      </c>
      <c r="T3280" s="17">
        <v>142.333</v>
      </c>
      <c r="U3280" s="17">
        <v>148.58000000000001</v>
      </c>
      <c r="V3280" s="17">
        <v>167.672</v>
      </c>
    </row>
    <row r="3281" spans="17:22" x14ac:dyDescent="0.45">
      <c r="Q3281" s="19">
        <f t="shared" ca="1" si="1822"/>
        <v>170.464</v>
      </c>
      <c r="R3281" t="s">
        <v>90</v>
      </c>
      <c r="S3281">
        <v>2056</v>
      </c>
      <c r="T3281" s="17">
        <v>143.804</v>
      </c>
      <c r="U3281" s="17">
        <v>150.28700000000001</v>
      </c>
      <c r="V3281" s="17">
        <v>170.464</v>
      </c>
    </row>
    <row r="3282" spans="17:22" x14ac:dyDescent="0.45">
      <c r="Q3282" s="19">
        <f t="shared" ca="1" si="1822"/>
        <v>173.24299999999999</v>
      </c>
      <c r="R3282" t="s">
        <v>90</v>
      </c>
      <c r="S3282">
        <v>2057</v>
      </c>
      <c r="T3282" s="17">
        <v>145.24199999999999</v>
      </c>
      <c r="U3282" s="17">
        <v>151.952</v>
      </c>
      <c r="V3282" s="17">
        <v>173.24299999999999</v>
      </c>
    </row>
    <row r="3283" spans="17:22" x14ac:dyDescent="0.45">
      <c r="Q3283" s="19">
        <f t="shared" ca="1" si="1822"/>
        <v>176.00800000000001</v>
      </c>
      <c r="R3283" t="s">
        <v>90</v>
      </c>
      <c r="S3283">
        <v>2058</v>
      </c>
      <c r="T3283" s="17">
        <v>146.64500000000001</v>
      </c>
      <c r="U3283" s="17">
        <v>153.57599999999999</v>
      </c>
      <c r="V3283" s="17">
        <v>176.00800000000001</v>
      </c>
    </row>
    <row r="3284" spans="17:22" x14ac:dyDescent="0.45">
      <c r="Q3284" s="19">
        <f t="shared" ca="1" si="1822"/>
        <v>178.75700000000001</v>
      </c>
      <c r="R3284" t="s">
        <v>90</v>
      </c>
      <c r="S3284">
        <v>2059</v>
      </c>
      <c r="T3284" s="17">
        <v>148.01</v>
      </c>
      <c r="U3284" s="17">
        <v>155.15700000000001</v>
      </c>
      <c r="V3284" s="17">
        <v>178.75700000000001</v>
      </c>
    </row>
    <row r="3285" spans="17:22" x14ac:dyDescent="0.45">
      <c r="Q3285" s="19">
        <f t="shared" ca="1" si="1822"/>
        <v>181.49100000000001</v>
      </c>
      <c r="R3285" t="s">
        <v>90</v>
      </c>
      <c r="S3285">
        <v>2060</v>
      </c>
      <c r="T3285" s="17">
        <v>149.33699999999999</v>
      </c>
      <c r="U3285" s="17">
        <v>156.696</v>
      </c>
      <c r="V3285" s="17">
        <v>181.49100000000001</v>
      </c>
    </row>
    <row r="3286" spans="17:22" x14ac:dyDescent="0.45">
      <c r="Q3286" s="19">
        <f t="shared" ca="1" si="1822"/>
        <v>184.208</v>
      </c>
      <c r="R3286" t="s">
        <v>90</v>
      </c>
      <c r="S3286">
        <v>2061</v>
      </c>
      <c r="T3286" s="17">
        <v>150.62100000000001</v>
      </c>
      <c r="U3286" s="17">
        <v>158.19</v>
      </c>
      <c r="V3286" s="17">
        <v>184.208</v>
      </c>
    </row>
    <row r="3287" spans="17:22" x14ac:dyDescent="0.45">
      <c r="Q3287" s="19">
        <f t="shared" ca="1" si="1822"/>
        <v>186.90700000000001</v>
      </c>
      <c r="R3287" t="s">
        <v>90</v>
      </c>
      <c r="S3287">
        <v>2062</v>
      </c>
      <c r="T3287" s="17">
        <v>151.864</v>
      </c>
      <c r="U3287" s="17">
        <v>159.63999999999999</v>
      </c>
      <c r="V3287" s="17">
        <v>186.90700000000001</v>
      </c>
    </row>
    <row r="3288" spans="17:22" x14ac:dyDescent="0.45">
      <c r="Q3288" s="19">
        <f t="shared" ca="1" si="1822"/>
        <v>189.58699999999999</v>
      </c>
      <c r="R3288" t="s">
        <v>90</v>
      </c>
      <c r="S3288">
        <v>2063</v>
      </c>
      <c r="T3288" s="17">
        <v>153.06200000000001</v>
      </c>
      <c r="U3288" s="17">
        <v>161.042</v>
      </c>
      <c r="V3288" s="17">
        <v>189.58699999999999</v>
      </c>
    </row>
    <row r="3289" spans="17:22" x14ac:dyDescent="0.45">
      <c r="Q3289" s="19">
        <f t="shared" ca="1" si="1822"/>
        <v>192.24600000000001</v>
      </c>
      <c r="R3289" t="s">
        <v>90</v>
      </c>
      <c r="S3289">
        <v>2064</v>
      </c>
      <c r="T3289" s="17">
        <v>154.21600000000001</v>
      </c>
      <c r="U3289" s="17">
        <v>162.39400000000001</v>
      </c>
      <c r="V3289" s="17">
        <v>192.24600000000001</v>
      </c>
    </row>
    <row r="3290" spans="17:22" x14ac:dyDescent="0.45">
      <c r="Q3290" s="19">
        <f t="shared" ca="1" si="1822"/>
        <v>194.88300000000001</v>
      </c>
      <c r="R3290" t="s">
        <v>90</v>
      </c>
      <c r="S3290">
        <v>2065</v>
      </c>
      <c r="T3290" s="17">
        <v>155.32499999999999</v>
      </c>
      <c r="U3290" s="17">
        <v>163.696</v>
      </c>
      <c r="V3290" s="17">
        <v>194.88300000000001</v>
      </c>
    </row>
    <row r="3291" spans="17:22" x14ac:dyDescent="0.45">
      <c r="Q3291" s="19">
        <f t="shared" ca="1" si="1822"/>
        <v>197.49700000000001</v>
      </c>
      <c r="R3291" t="s">
        <v>90</v>
      </c>
      <c r="S3291">
        <v>2066</v>
      </c>
      <c r="T3291" s="17">
        <v>156.387</v>
      </c>
      <c r="U3291" s="17">
        <v>164.94499999999999</v>
      </c>
      <c r="V3291" s="17">
        <v>197.49700000000001</v>
      </c>
    </row>
    <row r="3292" spans="17:22" x14ac:dyDescent="0.45">
      <c r="Q3292" s="19">
        <f t="shared" ca="1" si="1822"/>
        <v>200.08500000000001</v>
      </c>
      <c r="R3292" t="s">
        <v>90</v>
      </c>
      <c r="S3292">
        <v>2067</v>
      </c>
      <c r="T3292" s="17">
        <v>157.40199999999999</v>
      </c>
      <c r="U3292" s="17">
        <v>166.14099999999999</v>
      </c>
      <c r="V3292" s="17">
        <v>200.08500000000001</v>
      </c>
    </row>
    <row r="3293" spans="17:22" x14ac:dyDescent="0.45">
      <c r="Q3293" s="19">
        <f t="shared" ca="1" si="1822"/>
        <v>202.64699999999999</v>
      </c>
      <c r="R3293" t="s">
        <v>90</v>
      </c>
      <c r="S3293">
        <v>2068</v>
      </c>
      <c r="T3293" s="17">
        <v>158.369</v>
      </c>
      <c r="U3293" s="17">
        <v>167.28200000000001</v>
      </c>
      <c r="V3293" s="17">
        <v>202.64699999999999</v>
      </c>
    </row>
    <row r="3294" spans="17:22" x14ac:dyDescent="0.45">
      <c r="Q3294" s="19">
        <f t="shared" ca="1" si="1822"/>
        <v>205.18100000000001</v>
      </c>
      <c r="R3294" t="s">
        <v>90</v>
      </c>
      <c r="S3294">
        <v>2069</v>
      </c>
      <c r="T3294" s="17">
        <v>159.28899999999999</v>
      </c>
      <c r="U3294" s="17">
        <v>168.36699999999999</v>
      </c>
      <c r="V3294" s="17">
        <v>205.18100000000001</v>
      </c>
    </row>
    <row r="3295" spans="17:22" x14ac:dyDescent="0.45">
      <c r="Q3295" s="19">
        <f t="shared" ca="1" si="1822"/>
        <v>207.685</v>
      </c>
      <c r="R3295" t="s">
        <v>90</v>
      </c>
      <c r="S3295">
        <v>2070</v>
      </c>
      <c r="T3295" s="17">
        <v>160.15899999999999</v>
      </c>
      <c r="U3295" s="17">
        <v>169.39599999999999</v>
      </c>
      <c r="V3295" s="17">
        <v>207.685</v>
      </c>
    </row>
    <row r="3296" spans="17:22" x14ac:dyDescent="0.45">
      <c r="Q3296" s="19">
        <f t="shared" ca="1" si="1822"/>
        <v>210.15799999999999</v>
      </c>
      <c r="R3296" t="s">
        <v>90</v>
      </c>
      <c r="S3296">
        <v>2071</v>
      </c>
      <c r="T3296" s="17">
        <v>160.98099999999999</v>
      </c>
      <c r="U3296" s="17">
        <v>170.369</v>
      </c>
      <c r="V3296" s="17">
        <v>210.15799999999999</v>
      </c>
    </row>
    <row r="3297" spans="17:22" x14ac:dyDescent="0.45">
      <c r="Q3297" s="19">
        <f t="shared" ca="1" si="1822"/>
        <v>212.601</v>
      </c>
      <c r="R3297" t="s">
        <v>90</v>
      </c>
      <c r="S3297">
        <v>2072</v>
      </c>
      <c r="T3297" s="17">
        <v>161.75200000000001</v>
      </c>
      <c r="U3297" s="17">
        <v>171.285</v>
      </c>
      <c r="V3297" s="17">
        <v>212.601</v>
      </c>
    </row>
    <row r="3298" spans="17:22" x14ac:dyDescent="0.45">
      <c r="Q3298" s="19">
        <f t="shared" ca="1" si="1822"/>
        <v>215.012</v>
      </c>
      <c r="R3298" t="s">
        <v>90</v>
      </c>
      <c r="S3298">
        <v>2073</v>
      </c>
      <c r="T3298" s="17">
        <v>162.47300000000001</v>
      </c>
      <c r="U3298" s="17">
        <v>172.148</v>
      </c>
      <c r="V3298" s="17">
        <v>215.012</v>
      </c>
    </row>
    <row r="3299" spans="17:22" x14ac:dyDescent="0.45">
      <c r="Q3299" s="19">
        <f t="shared" ca="1" si="1822"/>
        <v>217.393</v>
      </c>
      <c r="R3299" t="s">
        <v>90</v>
      </c>
      <c r="S3299">
        <v>2074</v>
      </c>
      <c r="T3299" s="17">
        <v>163.142</v>
      </c>
      <c r="U3299" s="17">
        <v>172.958</v>
      </c>
      <c r="V3299" s="17">
        <v>217.393</v>
      </c>
    </row>
    <row r="3300" spans="17:22" x14ac:dyDescent="0.45">
      <c r="Q3300" s="19">
        <f t="shared" ca="1" si="1822"/>
        <v>219.745</v>
      </c>
      <c r="R3300" t="s">
        <v>90</v>
      </c>
      <c r="S3300">
        <v>2075</v>
      </c>
      <c r="T3300" s="17">
        <v>163.75899999999999</v>
      </c>
      <c r="U3300" s="17">
        <v>173.71799999999999</v>
      </c>
      <c r="V3300" s="17">
        <v>219.745</v>
      </c>
    </row>
    <row r="3301" spans="17:22" x14ac:dyDescent="0.45">
      <c r="Q3301" s="19">
        <f t="shared" ca="1" si="1822"/>
        <v>222.06700000000001</v>
      </c>
      <c r="R3301" t="s">
        <v>90</v>
      </c>
      <c r="S3301">
        <v>2076</v>
      </c>
      <c r="T3301" s="17">
        <v>164.32300000000001</v>
      </c>
      <c r="U3301" s="17">
        <v>174.428</v>
      </c>
      <c r="V3301" s="17">
        <v>222.06700000000001</v>
      </c>
    </row>
    <row r="3302" spans="17:22" x14ac:dyDescent="0.45">
      <c r="Q3302" s="19">
        <f t="shared" ca="1" si="1822"/>
        <v>224.36199999999999</v>
      </c>
      <c r="R3302" t="s">
        <v>90</v>
      </c>
      <c r="S3302">
        <v>2077</v>
      </c>
      <c r="T3302" s="17">
        <v>164.83600000000001</v>
      </c>
      <c r="U3302" s="17">
        <v>175.09</v>
      </c>
      <c r="V3302" s="17">
        <v>224.36199999999999</v>
      </c>
    </row>
    <row r="3303" spans="17:22" x14ac:dyDescent="0.45">
      <c r="Q3303" s="19">
        <f t="shared" ca="1" si="1822"/>
        <v>226.631</v>
      </c>
      <c r="R3303" t="s">
        <v>90</v>
      </c>
      <c r="S3303">
        <v>2078</v>
      </c>
      <c r="T3303" s="17">
        <v>165.297</v>
      </c>
      <c r="U3303" s="17">
        <v>175.702</v>
      </c>
      <c r="V3303" s="17">
        <v>226.631</v>
      </c>
    </row>
    <row r="3304" spans="17:22" x14ac:dyDescent="0.45">
      <c r="Q3304" s="19">
        <f t="shared" ca="1" si="1822"/>
        <v>228.874</v>
      </c>
      <c r="R3304" t="s">
        <v>90</v>
      </c>
      <c r="S3304">
        <v>2079</v>
      </c>
      <c r="T3304" s="17">
        <v>165.709</v>
      </c>
      <c r="U3304" s="17">
        <v>176.26599999999999</v>
      </c>
      <c r="V3304" s="17">
        <v>228.874</v>
      </c>
    </row>
    <row r="3305" spans="17:22" x14ac:dyDescent="0.45">
      <c r="Q3305" s="19">
        <f t="shared" ca="1" si="1822"/>
        <v>231.095</v>
      </c>
      <c r="R3305" t="s">
        <v>90</v>
      </c>
      <c r="S3305">
        <v>2080</v>
      </c>
      <c r="T3305" s="17">
        <v>166.07400000000001</v>
      </c>
      <c r="U3305" s="17">
        <v>176.78</v>
      </c>
      <c r="V3305" s="17">
        <v>231.095</v>
      </c>
    </row>
    <row r="3306" spans="17:22" x14ac:dyDescent="0.45">
      <c r="Q3306" s="19">
        <f t="shared" ca="1" si="1822"/>
        <v>233.29499999999999</v>
      </c>
      <c r="R3306" t="s">
        <v>90</v>
      </c>
      <c r="S3306">
        <v>2081</v>
      </c>
      <c r="T3306" s="17">
        <v>166.392</v>
      </c>
      <c r="U3306" s="17">
        <v>177.24600000000001</v>
      </c>
      <c r="V3306" s="17">
        <v>233.29499999999999</v>
      </c>
    </row>
    <row r="3307" spans="17:22" x14ac:dyDescent="0.45">
      <c r="Q3307" s="19">
        <f t="shared" ca="1" si="1822"/>
        <v>235.47499999999999</v>
      </c>
      <c r="R3307" t="s">
        <v>90</v>
      </c>
      <c r="S3307">
        <v>2082</v>
      </c>
      <c r="T3307" s="17">
        <v>166.66300000000001</v>
      </c>
      <c r="U3307" s="17">
        <v>177.66399999999999</v>
      </c>
      <c r="V3307" s="17">
        <v>235.47499999999999</v>
      </c>
    </row>
    <row r="3308" spans="17:22" x14ac:dyDescent="0.45">
      <c r="Q3308" s="19">
        <f t="shared" ca="1" si="1822"/>
        <v>237.636</v>
      </c>
      <c r="R3308" t="s">
        <v>90</v>
      </c>
      <c r="S3308">
        <v>2083</v>
      </c>
      <c r="T3308" s="17">
        <v>166.88800000000001</v>
      </c>
      <c r="U3308" s="17">
        <v>178.036</v>
      </c>
      <c r="V3308" s="17">
        <v>237.636</v>
      </c>
    </row>
    <row r="3309" spans="17:22" x14ac:dyDescent="0.45">
      <c r="Q3309" s="19">
        <f t="shared" ca="1" si="1822"/>
        <v>239.78</v>
      </c>
      <c r="R3309" t="s">
        <v>90</v>
      </c>
      <c r="S3309">
        <v>2084</v>
      </c>
      <c r="T3309" s="17">
        <v>167.06700000000001</v>
      </c>
      <c r="U3309" s="17">
        <v>178.36199999999999</v>
      </c>
      <c r="V3309" s="17">
        <v>239.78</v>
      </c>
    </row>
    <row r="3310" spans="17:22" x14ac:dyDescent="0.45">
      <c r="Q3310" s="19">
        <f t="shared" ca="1" si="1822"/>
        <v>241.90899999999999</v>
      </c>
      <c r="R3310" t="s">
        <v>90</v>
      </c>
      <c r="S3310">
        <v>2085</v>
      </c>
      <c r="T3310" s="17">
        <v>167.19900000000001</v>
      </c>
      <c r="U3310" s="17">
        <v>178.64400000000001</v>
      </c>
      <c r="V3310" s="17">
        <v>241.90899999999999</v>
      </c>
    </row>
    <row r="3311" spans="17:22" x14ac:dyDescent="0.45">
      <c r="Q3311" s="19">
        <f t="shared" ca="1" si="1822"/>
        <v>244.023</v>
      </c>
      <c r="R3311" t="s">
        <v>90</v>
      </c>
      <c r="S3311">
        <v>2086</v>
      </c>
      <c r="T3311" s="17">
        <v>167.285</v>
      </c>
      <c r="U3311" s="17">
        <v>178.88300000000001</v>
      </c>
      <c r="V3311" s="17">
        <v>244.023</v>
      </c>
    </row>
    <row r="3312" spans="17:22" x14ac:dyDescent="0.45">
      <c r="Q3312" s="19">
        <f t="shared" ca="1" si="1822"/>
        <v>246.125</v>
      </c>
      <c r="R3312" t="s">
        <v>90</v>
      </c>
      <c r="S3312">
        <v>2087</v>
      </c>
      <c r="T3312" s="17">
        <v>167.327</v>
      </c>
      <c r="U3312" s="17">
        <v>179.08199999999999</v>
      </c>
      <c r="V3312" s="17">
        <v>246.125</v>
      </c>
    </row>
    <row r="3313" spans="17:22" x14ac:dyDescent="0.45">
      <c r="Q3313" s="19">
        <f t="shared" ca="1" si="1822"/>
        <v>248.21600000000001</v>
      </c>
      <c r="R3313" t="s">
        <v>90</v>
      </c>
      <c r="S3313">
        <v>2088</v>
      </c>
      <c r="T3313" s="17">
        <v>167.32599999999999</v>
      </c>
      <c r="U3313" s="17">
        <v>179.24199999999999</v>
      </c>
      <c r="V3313" s="17">
        <v>248.21600000000001</v>
      </c>
    </row>
    <row r="3314" spans="17:22" x14ac:dyDescent="0.45">
      <c r="Q3314" s="19">
        <f t="shared" ca="1" si="1822"/>
        <v>250.297</v>
      </c>
      <c r="R3314" t="s">
        <v>90</v>
      </c>
      <c r="S3314">
        <v>2089</v>
      </c>
      <c r="T3314" s="17">
        <v>167.28299999999999</v>
      </c>
      <c r="U3314" s="17">
        <v>179.36699999999999</v>
      </c>
      <c r="V3314" s="17">
        <v>250.297</v>
      </c>
    </row>
    <row r="3315" spans="17:22" x14ac:dyDescent="0.45">
      <c r="Q3315" s="19">
        <f t="shared" ca="1" si="1822"/>
        <v>252.37200000000001</v>
      </c>
      <c r="R3315" t="s">
        <v>90</v>
      </c>
      <c r="S3315">
        <v>2090</v>
      </c>
      <c r="T3315" s="17">
        <v>167.202</v>
      </c>
      <c r="U3315" s="17">
        <v>179.459</v>
      </c>
      <c r="V3315" s="17">
        <v>252.37200000000001</v>
      </c>
    </row>
    <row r="3316" spans="17:22" x14ac:dyDescent="0.45">
      <c r="Q3316" s="19">
        <f t="shared" ca="1" si="1822"/>
        <v>254.44200000000001</v>
      </c>
      <c r="R3316" t="s">
        <v>90</v>
      </c>
      <c r="S3316">
        <v>2091</v>
      </c>
      <c r="T3316" s="17">
        <v>167.083</v>
      </c>
      <c r="U3316" s="17">
        <v>179.52</v>
      </c>
      <c r="V3316" s="17">
        <v>254.44200000000001</v>
      </c>
    </row>
    <row r="3317" spans="17:22" x14ac:dyDescent="0.45">
      <c r="Q3317" s="19">
        <f t="shared" ca="1" si="1822"/>
        <v>256.50700000000001</v>
      </c>
      <c r="R3317" t="s">
        <v>90</v>
      </c>
      <c r="S3317">
        <v>2092</v>
      </c>
      <c r="T3317" s="17">
        <v>166.928</v>
      </c>
      <c r="U3317" s="17">
        <v>179.55199999999999</v>
      </c>
      <c r="V3317" s="17">
        <v>256.50700000000001</v>
      </c>
    </row>
    <row r="3318" spans="17:22" x14ac:dyDescent="0.45">
      <c r="Q3318" s="19">
        <f t="shared" ca="1" si="1822"/>
        <v>258.57100000000003</v>
      </c>
      <c r="R3318" t="s">
        <v>90</v>
      </c>
      <c r="S3318">
        <v>2093</v>
      </c>
      <c r="T3318" s="17">
        <v>166.738</v>
      </c>
      <c r="U3318" s="17">
        <v>179.55600000000001</v>
      </c>
      <c r="V3318" s="17">
        <v>258.57100000000003</v>
      </c>
    </row>
    <row r="3319" spans="17:22" x14ac:dyDescent="0.45">
      <c r="Q3319" s="19">
        <f t="shared" ca="1" si="1822"/>
        <v>260.63400000000001</v>
      </c>
      <c r="R3319" t="s">
        <v>90</v>
      </c>
      <c r="S3319">
        <v>2094</v>
      </c>
      <c r="T3319" s="17">
        <v>166.51400000000001</v>
      </c>
      <c r="U3319" s="17">
        <v>179.535</v>
      </c>
      <c r="V3319" s="17">
        <v>260.63400000000001</v>
      </c>
    </row>
    <row r="3320" spans="17:22" x14ac:dyDescent="0.45">
      <c r="Q3320" s="19">
        <f t="shared" ca="1" si="1822"/>
        <v>262.69900000000001</v>
      </c>
      <c r="R3320" t="s">
        <v>90</v>
      </c>
      <c r="S3320">
        <v>2095</v>
      </c>
      <c r="T3320" s="17">
        <v>166.25700000000001</v>
      </c>
      <c r="U3320" s="17">
        <v>179.48699999999999</v>
      </c>
      <c r="V3320" s="17">
        <v>262.69900000000001</v>
      </c>
    </row>
    <row r="3321" spans="17:22" x14ac:dyDescent="0.45">
      <c r="Q3321" s="19">
        <f t="shared" ca="1" si="1822"/>
        <v>264.767</v>
      </c>
      <c r="R3321" t="s">
        <v>90</v>
      </c>
      <c r="S3321">
        <v>2096</v>
      </c>
      <c r="T3321" s="17">
        <v>165.96799999999999</v>
      </c>
      <c r="U3321" s="17">
        <v>179.417</v>
      </c>
      <c r="V3321" s="17">
        <v>264.767</v>
      </c>
    </row>
    <row r="3322" spans="17:22" x14ac:dyDescent="0.45">
      <c r="Q3322" s="19">
        <f t="shared" ca="1" si="1822"/>
        <v>266.84100000000001</v>
      </c>
      <c r="R3322" t="s">
        <v>90</v>
      </c>
      <c r="S3322">
        <v>2097</v>
      </c>
      <c r="T3322" s="17">
        <v>165.648</v>
      </c>
      <c r="U3322" s="17">
        <v>179.32400000000001</v>
      </c>
      <c r="V3322" s="17">
        <v>266.84100000000001</v>
      </c>
    </row>
    <row r="3323" spans="17:22" x14ac:dyDescent="0.45">
      <c r="Q3323" s="19">
        <f t="shared" ca="1" si="1822"/>
        <v>268.92099999999999</v>
      </c>
      <c r="R3323" t="s">
        <v>90</v>
      </c>
      <c r="S3323">
        <v>2098</v>
      </c>
      <c r="T3323" s="17">
        <v>165.298</v>
      </c>
      <c r="U3323" s="17">
        <v>179.21100000000001</v>
      </c>
      <c r="V3323" s="17">
        <v>268.92099999999999</v>
      </c>
    </row>
    <row r="3324" spans="17:22" x14ac:dyDescent="0.45">
      <c r="Q3324" s="19">
        <f t="shared" ca="1" si="1822"/>
        <v>271.01</v>
      </c>
      <c r="R3324" t="s">
        <v>90</v>
      </c>
      <c r="S3324">
        <v>2099</v>
      </c>
      <c r="T3324" s="17">
        <v>164.92</v>
      </c>
      <c r="U3324" s="17">
        <v>179.07900000000001</v>
      </c>
      <c r="V3324" s="17">
        <v>271.01</v>
      </c>
    </row>
    <row r="3325" spans="17:22" x14ac:dyDescent="0.45">
      <c r="Q3325" s="19">
        <f t="shared" ca="1" si="1822"/>
        <v>273.11099999999999</v>
      </c>
      <c r="R3325" t="s">
        <v>90</v>
      </c>
      <c r="S3325">
        <v>2100</v>
      </c>
      <c r="T3325" s="17">
        <v>164.51499999999999</v>
      </c>
      <c r="U3325" s="17">
        <v>178.929</v>
      </c>
      <c r="V3325" s="17">
        <v>273.11099999999999</v>
      </c>
    </row>
    <row r="3326" spans="17:22" x14ac:dyDescent="0.45">
      <c r="Q3326" s="19">
        <f t="shared" ca="1" si="1822"/>
        <v>0.11</v>
      </c>
      <c r="R3326" t="s">
        <v>91</v>
      </c>
      <c r="S3326">
        <v>2020</v>
      </c>
      <c r="T3326" s="17">
        <v>0.11</v>
      </c>
      <c r="U3326" s="17">
        <v>0.11</v>
      </c>
      <c r="V3326" s="17">
        <v>0.11</v>
      </c>
    </row>
    <row r="3327" spans="17:22" x14ac:dyDescent="0.45">
      <c r="Q3327" s="19">
        <f t="shared" ca="1" si="1822"/>
        <v>0.11700000000000001</v>
      </c>
      <c r="R3327" t="s">
        <v>91</v>
      </c>
      <c r="S3327">
        <v>2021</v>
      </c>
      <c r="T3327" s="17">
        <v>0.11700000000000001</v>
      </c>
      <c r="U3327" s="17">
        <v>0.11700000000000001</v>
      </c>
      <c r="V3327" s="17">
        <v>0.11700000000000001</v>
      </c>
    </row>
    <row r="3328" spans="17:22" x14ac:dyDescent="0.45">
      <c r="Q3328" s="19">
        <f t="shared" ca="1" si="1822"/>
        <v>0.125</v>
      </c>
      <c r="R3328" t="s">
        <v>91</v>
      </c>
      <c r="S3328">
        <v>2022</v>
      </c>
      <c r="T3328" s="17">
        <v>0.125</v>
      </c>
      <c r="U3328" s="17">
        <v>0.125</v>
      </c>
      <c r="V3328" s="17">
        <v>0.125</v>
      </c>
    </row>
    <row r="3329" spans="17:22" x14ac:dyDescent="0.45">
      <c r="Q3329" s="19">
        <f t="shared" ca="1" si="1822"/>
        <v>0.13300000000000001</v>
      </c>
      <c r="R3329" t="s">
        <v>91</v>
      </c>
      <c r="S3329">
        <v>2023</v>
      </c>
      <c r="T3329" s="17">
        <v>0.13300000000000001</v>
      </c>
      <c r="U3329" s="17">
        <v>0.13300000000000001</v>
      </c>
      <c r="V3329" s="17">
        <v>0.13300000000000001</v>
      </c>
    </row>
    <row r="3330" spans="17:22" x14ac:dyDescent="0.45">
      <c r="Q3330" s="19">
        <f t="shared" ca="1" si="1822"/>
        <v>0.14199999999999999</v>
      </c>
      <c r="R3330" t="s">
        <v>91</v>
      </c>
      <c r="S3330">
        <v>2024</v>
      </c>
      <c r="T3330" s="17">
        <v>0.14199999999999999</v>
      </c>
      <c r="U3330" s="17">
        <v>0.14199999999999999</v>
      </c>
      <c r="V3330" s="17">
        <v>0.14199999999999999</v>
      </c>
    </row>
    <row r="3331" spans="17:22" x14ac:dyDescent="0.45">
      <c r="Q3331" s="19">
        <f t="shared" ca="1" si="1822"/>
        <v>0.151</v>
      </c>
      <c r="R3331" t="s">
        <v>91</v>
      </c>
      <c r="S3331">
        <v>2025</v>
      </c>
      <c r="T3331" s="17">
        <v>0.151</v>
      </c>
      <c r="U3331" s="17">
        <v>0.151</v>
      </c>
      <c r="V3331" s="17">
        <v>0.151</v>
      </c>
    </row>
    <row r="3332" spans="17:22" x14ac:dyDescent="0.45">
      <c r="Q3332" s="19">
        <f t="shared" ca="1" si="1822"/>
        <v>0.16</v>
      </c>
      <c r="R3332" t="s">
        <v>91</v>
      </c>
      <c r="S3332">
        <v>2026</v>
      </c>
      <c r="T3332" s="17">
        <v>0.16</v>
      </c>
      <c r="U3332" s="17">
        <v>0.16</v>
      </c>
      <c r="V3332" s="17">
        <v>0.16</v>
      </c>
    </row>
    <row r="3333" spans="17:22" x14ac:dyDescent="0.45">
      <c r="Q3333" s="19">
        <f t="shared" ca="1" si="1822"/>
        <v>0.17100000000000001</v>
      </c>
      <c r="R3333" t="s">
        <v>91</v>
      </c>
      <c r="S3333">
        <v>2027</v>
      </c>
      <c r="T3333" s="17">
        <v>0.16900000000000001</v>
      </c>
      <c r="U3333" s="17">
        <v>0.17</v>
      </c>
      <c r="V3333" s="17">
        <v>0.17100000000000001</v>
      </c>
    </row>
    <row r="3334" spans="17:22" x14ac:dyDescent="0.45">
      <c r="Q3334" s="19">
        <f t="shared" ca="1" si="1822"/>
        <v>0.182</v>
      </c>
      <c r="R3334" t="s">
        <v>91</v>
      </c>
      <c r="S3334">
        <v>2028</v>
      </c>
      <c r="T3334" s="17">
        <v>0.17799999999999999</v>
      </c>
      <c r="U3334" s="17">
        <v>0.18</v>
      </c>
      <c r="V3334" s="17">
        <v>0.182</v>
      </c>
    </row>
    <row r="3335" spans="17:22" x14ac:dyDescent="0.45">
      <c r="Q3335" s="19">
        <f t="shared" ca="1" si="1822"/>
        <v>0.19500000000000001</v>
      </c>
      <c r="R3335" t="s">
        <v>91</v>
      </c>
      <c r="S3335">
        <v>2029</v>
      </c>
      <c r="T3335" s="17">
        <v>0.187</v>
      </c>
      <c r="U3335" s="17">
        <v>0.191</v>
      </c>
      <c r="V3335" s="17">
        <v>0.19500000000000001</v>
      </c>
    </row>
    <row r="3336" spans="17:22" x14ac:dyDescent="0.45">
      <c r="Q3336" s="19">
        <f t="shared" ca="1" si="1822"/>
        <v>0.20699999999999999</v>
      </c>
      <c r="R3336" t="s">
        <v>91</v>
      </c>
      <c r="S3336">
        <v>2030</v>
      </c>
      <c r="T3336" s="17">
        <v>0.19700000000000001</v>
      </c>
      <c r="U3336" s="17">
        <v>0.20200000000000001</v>
      </c>
      <c r="V3336" s="17">
        <v>0.20699999999999999</v>
      </c>
    </row>
    <row r="3337" spans="17:22" x14ac:dyDescent="0.45">
      <c r="Q3337" s="19">
        <f t="shared" ca="1" si="1822"/>
        <v>0.221</v>
      </c>
      <c r="R3337" t="s">
        <v>91</v>
      </c>
      <c r="S3337">
        <v>2031</v>
      </c>
      <c r="T3337" s="17">
        <v>0.20699999999999999</v>
      </c>
      <c r="U3337" s="17">
        <v>0.214</v>
      </c>
      <c r="V3337" s="17">
        <v>0.221</v>
      </c>
    </row>
    <row r="3338" spans="17:22" x14ac:dyDescent="0.45">
      <c r="Q3338" s="19">
        <f t="shared" ca="1" si="1822"/>
        <v>0.23499999999999999</v>
      </c>
      <c r="R3338" t="s">
        <v>91</v>
      </c>
      <c r="S3338">
        <v>2032</v>
      </c>
      <c r="T3338" s="17">
        <v>0.217</v>
      </c>
      <c r="U3338" s="17">
        <v>0.22600000000000001</v>
      </c>
      <c r="V3338" s="17">
        <v>0.23499999999999999</v>
      </c>
    </row>
    <row r="3339" spans="17:22" x14ac:dyDescent="0.45">
      <c r="Q3339" s="19">
        <f t="shared" ca="1" si="1822"/>
        <v>0.251</v>
      </c>
      <c r="R3339" t="s">
        <v>91</v>
      </c>
      <c r="S3339">
        <v>2033</v>
      </c>
      <c r="T3339" s="17">
        <v>0.22800000000000001</v>
      </c>
      <c r="U3339" s="17">
        <v>0.23899999999999999</v>
      </c>
      <c r="V3339" s="17">
        <v>0.251</v>
      </c>
    </row>
    <row r="3340" spans="17:22" x14ac:dyDescent="0.45">
      <c r="Q3340" s="19">
        <f t="shared" ca="1" si="1822"/>
        <v>0.26700000000000002</v>
      </c>
      <c r="R3340" t="s">
        <v>91</v>
      </c>
      <c r="S3340">
        <v>2034</v>
      </c>
      <c r="T3340" s="17">
        <v>0.24</v>
      </c>
      <c r="U3340" s="17">
        <v>0.253</v>
      </c>
      <c r="V3340" s="17">
        <v>0.26700000000000002</v>
      </c>
    </row>
    <row r="3341" spans="17:22" x14ac:dyDescent="0.45">
      <c r="Q3341" s="19">
        <f t="shared" ca="1" si="1822"/>
        <v>0.28299999999999997</v>
      </c>
      <c r="R3341" t="s">
        <v>91</v>
      </c>
      <c r="S3341">
        <v>2035</v>
      </c>
      <c r="T3341" s="17">
        <v>0.252</v>
      </c>
      <c r="U3341" s="17">
        <v>0.26700000000000002</v>
      </c>
      <c r="V3341" s="17">
        <v>0.28299999999999997</v>
      </c>
    </row>
    <row r="3342" spans="17:22" x14ac:dyDescent="0.45">
      <c r="Q3342" s="19">
        <f t="shared" ref="Q3342:Q3405" ca="1" si="1823">OFFSET(S3342,0,MATCH($Q$3,$T$4:$V$4,0))</f>
        <v>0.30099999999999999</v>
      </c>
      <c r="R3342" t="s">
        <v>91</v>
      </c>
      <c r="S3342">
        <v>2036</v>
      </c>
      <c r="T3342" s="17">
        <v>0.26500000000000001</v>
      </c>
      <c r="U3342" s="17">
        <v>0.28199999999999997</v>
      </c>
      <c r="V3342" s="17">
        <v>0.30099999999999999</v>
      </c>
    </row>
    <row r="3343" spans="17:22" x14ac:dyDescent="0.45">
      <c r="Q3343" s="19">
        <f t="shared" ca="1" si="1823"/>
        <v>0.32</v>
      </c>
      <c r="R3343" t="s">
        <v>91</v>
      </c>
      <c r="S3343">
        <v>2037</v>
      </c>
      <c r="T3343" s="17">
        <v>0.27800000000000002</v>
      </c>
      <c r="U3343" s="17">
        <v>0.29699999999999999</v>
      </c>
      <c r="V3343" s="17">
        <v>0.32</v>
      </c>
    </row>
    <row r="3344" spans="17:22" x14ac:dyDescent="0.45">
      <c r="Q3344" s="19">
        <f t="shared" ca="1" si="1823"/>
        <v>0.34</v>
      </c>
      <c r="R3344" t="s">
        <v>91</v>
      </c>
      <c r="S3344">
        <v>2038</v>
      </c>
      <c r="T3344" s="17">
        <v>0.29199999999999998</v>
      </c>
      <c r="U3344" s="17">
        <v>0.314</v>
      </c>
      <c r="V3344" s="17">
        <v>0.34</v>
      </c>
    </row>
    <row r="3345" spans="17:22" x14ac:dyDescent="0.45">
      <c r="Q3345" s="19">
        <f t="shared" ca="1" si="1823"/>
        <v>0.36099999999999999</v>
      </c>
      <c r="R3345" t="s">
        <v>91</v>
      </c>
      <c r="S3345">
        <v>2039</v>
      </c>
      <c r="T3345" s="17">
        <v>0.30599999999999999</v>
      </c>
      <c r="U3345" s="17">
        <v>0.33100000000000002</v>
      </c>
      <c r="V3345" s="17">
        <v>0.36099999999999999</v>
      </c>
    </row>
    <row r="3346" spans="17:22" x14ac:dyDescent="0.45">
      <c r="Q3346" s="19">
        <f t="shared" ca="1" si="1823"/>
        <v>0.38300000000000001</v>
      </c>
      <c r="R3346" t="s">
        <v>91</v>
      </c>
      <c r="S3346">
        <v>2040</v>
      </c>
      <c r="T3346" s="17">
        <v>0.32100000000000001</v>
      </c>
      <c r="U3346" s="17">
        <v>0.34899999999999998</v>
      </c>
      <c r="V3346" s="17">
        <v>0.38300000000000001</v>
      </c>
    </row>
    <row r="3347" spans="17:22" x14ac:dyDescent="0.45">
      <c r="Q3347" s="19">
        <f t="shared" ca="1" si="1823"/>
        <v>0.40600000000000003</v>
      </c>
      <c r="R3347" t="s">
        <v>91</v>
      </c>
      <c r="S3347">
        <v>2041</v>
      </c>
      <c r="T3347" s="17">
        <v>0.33700000000000002</v>
      </c>
      <c r="U3347" s="17">
        <v>0.36699999999999999</v>
      </c>
      <c r="V3347" s="17">
        <v>0.40600000000000003</v>
      </c>
    </row>
    <row r="3348" spans="17:22" x14ac:dyDescent="0.45">
      <c r="Q3348" s="19">
        <f t="shared" ca="1" si="1823"/>
        <v>0.43</v>
      </c>
      <c r="R3348" t="s">
        <v>91</v>
      </c>
      <c r="S3348">
        <v>2042</v>
      </c>
      <c r="T3348" s="17">
        <v>0.35299999999999998</v>
      </c>
      <c r="U3348" s="17">
        <v>0.38700000000000001</v>
      </c>
      <c r="V3348" s="17">
        <v>0.43</v>
      </c>
    </row>
    <row r="3349" spans="17:22" x14ac:dyDescent="0.45">
      <c r="Q3349" s="19">
        <f t="shared" ca="1" si="1823"/>
        <v>0.45600000000000002</v>
      </c>
      <c r="R3349" t="s">
        <v>91</v>
      </c>
      <c r="S3349">
        <v>2043</v>
      </c>
      <c r="T3349" s="17">
        <v>0.36899999999999999</v>
      </c>
      <c r="U3349" s="17">
        <v>0.40699999999999997</v>
      </c>
      <c r="V3349" s="17">
        <v>0.45600000000000002</v>
      </c>
    </row>
    <row r="3350" spans="17:22" x14ac:dyDescent="0.45">
      <c r="Q3350" s="19">
        <f t="shared" ca="1" si="1823"/>
        <v>0.48199999999999998</v>
      </c>
      <c r="R3350" t="s">
        <v>91</v>
      </c>
      <c r="S3350">
        <v>2044</v>
      </c>
      <c r="T3350" s="17">
        <v>0.38700000000000001</v>
      </c>
      <c r="U3350" s="17">
        <v>0.42799999999999999</v>
      </c>
      <c r="V3350" s="17">
        <v>0.48199999999999998</v>
      </c>
    </row>
    <row r="3351" spans="17:22" x14ac:dyDescent="0.45">
      <c r="Q3351" s="19">
        <f t="shared" ca="1" si="1823"/>
        <v>0.51</v>
      </c>
      <c r="R3351" t="s">
        <v>91</v>
      </c>
      <c r="S3351">
        <v>2045</v>
      </c>
      <c r="T3351" s="17">
        <v>0.40400000000000003</v>
      </c>
      <c r="U3351" s="17">
        <v>0.45</v>
      </c>
      <c r="V3351" s="17">
        <v>0.51</v>
      </c>
    </row>
    <row r="3352" spans="17:22" x14ac:dyDescent="0.45">
      <c r="Q3352" s="19">
        <f t="shared" ca="1" si="1823"/>
        <v>0.54</v>
      </c>
      <c r="R3352" t="s">
        <v>91</v>
      </c>
      <c r="S3352">
        <v>2046</v>
      </c>
      <c r="T3352" s="17">
        <v>0.42299999999999999</v>
      </c>
      <c r="U3352" s="17">
        <v>0.47299999999999998</v>
      </c>
      <c r="V3352" s="17">
        <v>0.54</v>
      </c>
    </row>
    <row r="3353" spans="17:22" x14ac:dyDescent="0.45">
      <c r="Q3353" s="19">
        <f t="shared" ca="1" si="1823"/>
        <v>0.57099999999999995</v>
      </c>
      <c r="R3353" t="s">
        <v>91</v>
      </c>
      <c r="S3353">
        <v>2047</v>
      </c>
      <c r="T3353" s="17">
        <v>0.442</v>
      </c>
      <c r="U3353" s="17">
        <v>0.497</v>
      </c>
      <c r="V3353" s="17">
        <v>0.57099999999999995</v>
      </c>
    </row>
    <row r="3354" spans="17:22" x14ac:dyDescent="0.45">
      <c r="Q3354" s="19">
        <f t="shared" ca="1" si="1823"/>
        <v>0.60299999999999998</v>
      </c>
      <c r="R3354" t="s">
        <v>91</v>
      </c>
      <c r="S3354">
        <v>2048</v>
      </c>
      <c r="T3354" s="17">
        <v>0.46100000000000002</v>
      </c>
      <c r="U3354" s="17">
        <v>0.52100000000000002</v>
      </c>
      <c r="V3354" s="17">
        <v>0.60299999999999998</v>
      </c>
    </row>
    <row r="3355" spans="17:22" x14ac:dyDescent="0.45">
      <c r="Q3355" s="19">
        <f t="shared" ca="1" si="1823"/>
        <v>0.63700000000000001</v>
      </c>
      <c r="R3355" t="s">
        <v>91</v>
      </c>
      <c r="S3355">
        <v>2049</v>
      </c>
      <c r="T3355" s="17">
        <v>0.48199999999999998</v>
      </c>
      <c r="U3355" s="17">
        <v>0.54700000000000004</v>
      </c>
      <c r="V3355" s="17">
        <v>0.63700000000000001</v>
      </c>
    </row>
    <row r="3356" spans="17:22" x14ac:dyDescent="0.45">
      <c r="Q3356" s="19">
        <f t="shared" ca="1" si="1823"/>
        <v>0.67300000000000004</v>
      </c>
      <c r="R3356" t="s">
        <v>91</v>
      </c>
      <c r="S3356">
        <v>2050</v>
      </c>
      <c r="T3356" s="17">
        <v>0.502</v>
      </c>
      <c r="U3356" s="17">
        <v>0.57299999999999995</v>
      </c>
      <c r="V3356" s="17">
        <v>0.67300000000000004</v>
      </c>
    </row>
    <row r="3357" spans="17:22" x14ac:dyDescent="0.45">
      <c r="Q3357" s="19">
        <f t="shared" ca="1" si="1823"/>
        <v>0.71</v>
      </c>
      <c r="R3357" t="s">
        <v>91</v>
      </c>
      <c r="S3357">
        <v>2051</v>
      </c>
      <c r="T3357" s="17">
        <v>0.52400000000000002</v>
      </c>
      <c r="U3357" s="17">
        <v>0.6</v>
      </c>
      <c r="V3357" s="17">
        <v>0.71</v>
      </c>
    </row>
    <row r="3358" spans="17:22" x14ac:dyDescent="0.45">
      <c r="Q3358" s="19">
        <f t="shared" ca="1" si="1823"/>
        <v>0.749</v>
      </c>
      <c r="R3358" t="s">
        <v>91</v>
      </c>
      <c r="S3358">
        <v>2052</v>
      </c>
      <c r="T3358" s="17">
        <v>0.54500000000000004</v>
      </c>
      <c r="U3358" s="17">
        <v>0.629</v>
      </c>
      <c r="V3358" s="17">
        <v>0.749</v>
      </c>
    </row>
    <row r="3359" spans="17:22" x14ac:dyDescent="0.45">
      <c r="Q3359" s="19">
        <f t="shared" ca="1" si="1823"/>
        <v>0.78900000000000003</v>
      </c>
      <c r="R3359" t="s">
        <v>91</v>
      </c>
      <c r="S3359">
        <v>2053</v>
      </c>
      <c r="T3359" s="17">
        <v>0.56799999999999995</v>
      </c>
      <c r="U3359" s="17">
        <v>0.65800000000000003</v>
      </c>
      <c r="V3359" s="17">
        <v>0.78900000000000003</v>
      </c>
    </row>
    <row r="3360" spans="17:22" x14ac:dyDescent="0.45">
      <c r="Q3360" s="19">
        <f t="shared" ca="1" si="1823"/>
        <v>0.83199999999999996</v>
      </c>
      <c r="R3360" t="s">
        <v>91</v>
      </c>
      <c r="S3360">
        <v>2054</v>
      </c>
      <c r="T3360" s="17">
        <v>0.59099999999999997</v>
      </c>
      <c r="U3360" s="17">
        <v>0.68799999999999994</v>
      </c>
      <c r="V3360" s="17">
        <v>0.83199999999999996</v>
      </c>
    </row>
    <row r="3361" spans="17:22" x14ac:dyDescent="0.45">
      <c r="Q3361" s="19">
        <f t="shared" ca="1" si="1823"/>
        <v>0.876</v>
      </c>
      <c r="R3361" t="s">
        <v>91</v>
      </c>
      <c r="S3361">
        <v>2055</v>
      </c>
      <c r="T3361" s="17">
        <v>0.61399999999999999</v>
      </c>
      <c r="U3361" s="17">
        <v>0.72</v>
      </c>
      <c r="V3361" s="17">
        <v>0.876</v>
      </c>
    </row>
    <row r="3362" spans="17:22" x14ac:dyDescent="0.45">
      <c r="Q3362" s="19">
        <f t="shared" ca="1" si="1823"/>
        <v>0.92200000000000004</v>
      </c>
      <c r="R3362" t="s">
        <v>91</v>
      </c>
      <c r="S3362">
        <v>2056</v>
      </c>
      <c r="T3362" s="17">
        <v>0.63800000000000001</v>
      </c>
      <c r="U3362" s="17">
        <v>0.752</v>
      </c>
      <c r="V3362" s="17">
        <v>0.92200000000000004</v>
      </c>
    </row>
    <row r="3363" spans="17:22" x14ac:dyDescent="0.45">
      <c r="Q3363" s="19">
        <f t="shared" ca="1" si="1823"/>
        <v>0.96899999999999997</v>
      </c>
      <c r="R3363" t="s">
        <v>91</v>
      </c>
      <c r="S3363">
        <v>2057</v>
      </c>
      <c r="T3363" s="17">
        <v>0.66300000000000003</v>
      </c>
      <c r="U3363" s="17">
        <v>0.78500000000000003</v>
      </c>
      <c r="V3363" s="17">
        <v>0.96899999999999997</v>
      </c>
    </row>
    <row r="3364" spans="17:22" x14ac:dyDescent="0.45">
      <c r="Q3364" s="19">
        <f t="shared" ca="1" si="1823"/>
        <v>1.0189999999999999</v>
      </c>
      <c r="R3364" t="s">
        <v>91</v>
      </c>
      <c r="S3364">
        <v>2058</v>
      </c>
      <c r="T3364" s="17">
        <v>0.68899999999999995</v>
      </c>
      <c r="U3364" s="17">
        <v>0.82</v>
      </c>
      <c r="V3364" s="17">
        <v>1.0189999999999999</v>
      </c>
    </row>
    <row r="3365" spans="17:22" x14ac:dyDescent="0.45">
      <c r="Q3365" s="19">
        <f t="shared" ca="1" si="1823"/>
        <v>1.071</v>
      </c>
      <c r="R3365" t="s">
        <v>91</v>
      </c>
      <c r="S3365">
        <v>2059</v>
      </c>
      <c r="T3365" s="17">
        <v>0.71399999999999997</v>
      </c>
      <c r="U3365" s="17">
        <v>0.85499999999999998</v>
      </c>
      <c r="V3365" s="17">
        <v>1.071</v>
      </c>
    </row>
    <row r="3366" spans="17:22" x14ac:dyDescent="0.45">
      <c r="Q3366" s="19">
        <f t="shared" ca="1" si="1823"/>
        <v>1.125</v>
      </c>
      <c r="R3366" t="s">
        <v>91</v>
      </c>
      <c r="S3366">
        <v>2060</v>
      </c>
      <c r="T3366" s="17">
        <v>0.74099999999999999</v>
      </c>
      <c r="U3366" s="17">
        <v>0.89100000000000001</v>
      </c>
      <c r="V3366" s="17">
        <v>1.125</v>
      </c>
    </row>
    <row r="3367" spans="17:22" x14ac:dyDescent="0.45">
      <c r="Q3367" s="19">
        <f t="shared" ca="1" si="1823"/>
        <v>1.181</v>
      </c>
      <c r="R3367" t="s">
        <v>91</v>
      </c>
      <c r="S3367">
        <v>2061</v>
      </c>
      <c r="T3367" s="17">
        <v>0.76800000000000002</v>
      </c>
      <c r="U3367" s="17">
        <v>0.92900000000000005</v>
      </c>
      <c r="V3367" s="17">
        <v>1.181</v>
      </c>
    </row>
    <row r="3368" spans="17:22" x14ac:dyDescent="0.45">
      <c r="Q3368" s="19">
        <f t="shared" ca="1" si="1823"/>
        <v>1.2390000000000001</v>
      </c>
      <c r="R3368" t="s">
        <v>91</v>
      </c>
      <c r="S3368">
        <v>2062</v>
      </c>
      <c r="T3368" s="17">
        <v>0.79500000000000004</v>
      </c>
      <c r="U3368" s="17">
        <v>0.96699999999999997</v>
      </c>
      <c r="V3368" s="17">
        <v>1.2390000000000001</v>
      </c>
    </row>
    <row r="3369" spans="17:22" x14ac:dyDescent="0.45">
      <c r="Q3369" s="19">
        <f t="shared" ca="1" si="1823"/>
        <v>1.2989999999999999</v>
      </c>
      <c r="R3369" t="s">
        <v>91</v>
      </c>
      <c r="S3369">
        <v>2063</v>
      </c>
      <c r="T3369" s="17">
        <v>0.82299999999999995</v>
      </c>
      <c r="U3369" s="17">
        <v>1.006</v>
      </c>
      <c r="V3369" s="17">
        <v>1.2989999999999999</v>
      </c>
    </row>
    <row r="3370" spans="17:22" x14ac:dyDescent="0.45">
      <c r="Q3370" s="19">
        <f t="shared" ca="1" si="1823"/>
        <v>1.3620000000000001</v>
      </c>
      <c r="R3370" t="s">
        <v>91</v>
      </c>
      <c r="S3370">
        <v>2064</v>
      </c>
      <c r="T3370" s="17">
        <v>0.85099999999999998</v>
      </c>
      <c r="U3370" s="17">
        <v>1.0469999999999999</v>
      </c>
      <c r="V3370" s="17">
        <v>1.3620000000000001</v>
      </c>
    </row>
    <row r="3371" spans="17:22" x14ac:dyDescent="0.45">
      <c r="Q3371" s="19">
        <f t="shared" ca="1" si="1823"/>
        <v>1.4259999999999999</v>
      </c>
      <c r="R3371" t="s">
        <v>91</v>
      </c>
      <c r="S3371">
        <v>2065</v>
      </c>
      <c r="T3371" s="17">
        <v>0.88</v>
      </c>
      <c r="U3371" s="17">
        <v>1.0880000000000001</v>
      </c>
      <c r="V3371" s="17">
        <v>1.4259999999999999</v>
      </c>
    </row>
    <row r="3372" spans="17:22" x14ac:dyDescent="0.45">
      <c r="Q3372" s="19">
        <f t="shared" ca="1" si="1823"/>
        <v>1.4930000000000001</v>
      </c>
      <c r="R3372" t="s">
        <v>91</v>
      </c>
      <c r="S3372">
        <v>2066</v>
      </c>
      <c r="T3372" s="17">
        <v>0.91</v>
      </c>
      <c r="U3372" s="17">
        <v>1.1299999999999999</v>
      </c>
      <c r="V3372" s="17">
        <v>1.4930000000000001</v>
      </c>
    </row>
    <row r="3373" spans="17:22" x14ac:dyDescent="0.45">
      <c r="Q3373" s="19">
        <f t="shared" ca="1" si="1823"/>
        <v>1.5620000000000001</v>
      </c>
      <c r="R3373" t="s">
        <v>91</v>
      </c>
      <c r="S3373">
        <v>2067</v>
      </c>
      <c r="T3373" s="17">
        <v>0.94</v>
      </c>
      <c r="U3373" s="17">
        <v>1.1739999999999999</v>
      </c>
      <c r="V3373" s="17">
        <v>1.5620000000000001</v>
      </c>
    </row>
    <row r="3374" spans="17:22" x14ac:dyDescent="0.45">
      <c r="Q3374" s="19">
        <f t="shared" ca="1" si="1823"/>
        <v>1.633</v>
      </c>
      <c r="R3374" t="s">
        <v>91</v>
      </c>
      <c r="S3374">
        <v>2068</v>
      </c>
      <c r="T3374" s="17">
        <v>0.97099999999999997</v>
      </c>
      <c r="U3374" s="17">
        <v>1.218</v>
      </c>
      <c r="V3374" s="17">
        <v>1.633</v>
      </c>
    </row>
    <row r="3375" spans="17:22" x14ac:dyDescent="0.45">
      <c r="Q3375" s="19">
        <f t="shared" ca="1" si="1823"/>
        <v>1.7070000000000001</v>
      </c>
      <c r="R3375" t="s">
        <v>91</v>
      </c>
      <c r="S3375">
        <v>2069</v>
      </c>
      <c r="T3375" s="17">
        <v>1.002</v>
      </c>
      <c r="U3375" s="17">
        <v>1.264</v>
      </c>
      <c r="V3375" s="17">
        <v>1.7070000000000001</v>
      </c>
    </row>
    <row r="3376" spans="17:22" x14ac:dyDescent="0.45">
      <c r="Q3376" s="19">
        <f t="shared" ca="1" si="1823"/>
        <v>1.782</v>
      </c>
      <c r="R3376" t="s">
        <v>91</v>
      </c>
      <c r="S3376">
        <v>2070</v>
      </c>
      <c r="T3376" s="17">
        <v>1.0329999999999999</v>
      </c>
      <c r="U3376" s="17">
        <v>1.31</v>
      </c>
      <c r="V3376" s="17">
        <v>1.782</v>
      </c>
    </row>
    <row r="3377" spans="17:22" x14ac:dyDescent="0.45">
      <c r="Q3377" s="19">
        <f t="shared" ca="1" si="1823"/>
        <v>1.86</v>
      </c>
      <c r="R3377" t="s">
        <v>91</v>
      </c>
      <c r="S3377">
        <v>2071</v>
      </c>
      <c r="T3377" s="17">
        <v>1.0649999999999999</v>
      </c>
      <c r="U3377" s="17">
        <v>1.357</v>
      </c>
      <c r="V3377" s="17">
        <v>1.86</v>
      </c>
    </row>
    <row r="3378" spans="17:22" x14ac:dyDescent="0.45">
      <c r="Q3378" s="19">
        <f t="shared" ca="1" si="1823"/>
        <v>1.9410000000000001</v>
      </c>
      <c r="R3378" t="s">
        <v>91</v>
      </c>
      <c r="S3378">
        <v>2072</v>
      </c>
      <c r="T3378" s="17">
        <v>1.097</v>
      </c>
      <c r="U3378" s="17">
        <v>1.405</v>
      </c>
      <c r="V3378" s="17">
        <v>1.9410000000000001</v>
      </c>
    </row>
    <row r="3379" spans="17:22" x14ac:dyDescent="0.45">
      <c r="Q3379" s="19">
        <f t="shared" ca="1" si="1823"/>
        <v>2.0230000000000001</v>
      </c>
      <c r="R3379" t="s">
        <v>91</v>
      </c>
      <c r="S3379">
        <v>2073</v>
      </c>
      <c r="T3379" s="17">
        <v>1.129</v>
      </c>
      <c r="U3379" s="17">
        <v>1.454</v>
      </c>
      <c r="V3379" s="17">
        <v>2.0230000000000001</v>
      </c>
    </row>
    <row r="3380" spans="17:22" x14ac:dyDescent="0.45">
      <c r="Q3380" s="19">
        <f t="shared" ca="1" si="1823"/>
        <v>2.1080000000000001</v>
      </c>
      <c r="R3380" t="s">
        <v>91</v>
      </c>
      <c r="S3380">
        <v>2074</v>
      </c>
      <c r="T3380" s="17">
        <v>1.161</v>
      </c>
      <c r="U3380" s="17">
        <v>1.5029999999999999</v>
      </c>
      <c r="V3380" s="17">
        <v>2.1080000000000001</v>
      </c>
    </row>
    <row r="3381" spans="17:22" x14ac:dyDescent="0.45">
      <c r="Q3381" s="19">
        <f t="shared" ca="1" si="1823"/>
        <v>2.1949999999999998</v>
      </c>
      <c r="R3381" t="s">
        <v>91</v>
      </c>
      <c r="S3381">
        <v>2075</v>
      </c>
      <c r="T3381" s="17">
        <v>1.194</v>
      </c>
      <c r="U3381" s="17">
        <v>1.5529999999999999</v>
      </c>
      <c r="V3381" s="17">
        <v>2.1949999999999998</v>
      </c>
    </row>
    <row r="3382" spans="17:22" x14ac:dyDescent="0.45">
      <c r="Q3382" s="19">
        <f t="shared" ca="1" si="1823"/>
        <v>2.2850000000000001</v>
      </c>
      <c r="R3382" t="s">
        <v>91</v>
      </c>
      <c r="S3382">
        <v>2076</v>
      </c>
      <c r="T3382" s="17">
        <v>1.2270000000000001</v>
      </c>
      <c r="U3382" s="17">
        <v>1.6040000000000001</v>
      </c>
      <c r="V3382" s="17">
        <v>2.2850000000000001</v>
      </c>
    </row>
    <row r="3383" spans="17:22" x14ac:dyDescent="0.45">
      <c r="Q3383" s="19">
        <f t="shared" ca="1" si="1823"/>
        <v>2.3759999999999999</v>
      </c>
      <c r="R3383" t="s">
        <v>91</v>
      </c>
      <c r="S3383">
        <v>2077</v>
      </c>
      <c r="T3383" s="17">
        <v>1.2589999999999999</v>
      </c>
      <c r="U3383" s="17">
        <v>1.655</v>
      </c>
      <c r="V3383" s="17">
        <v>2.3759999999999999</v>
      </c>
    </row>
    <row r="3384" spans="17:22" x14ac:dyDescent="0.45">
      <c r="Q3384" s="19">
        <f t="shared" ca="1" si="1823"/>
        <v>2.4700000000000002</v>
      </c>
      <c r="R3384" t="s">
        <v>91</v>
      </c>
      <c r="S3384">
        <v>2078</v>
      </c>
      <c r="T3384" s="17">
        <v>1.292</v>
      </c>
      <c r="U3384" s="17">
        <v>1.7070000000000001</v>
      </c>
      <c r="V3384" s="17">
        <v>2.4700000000000002</v>
      </c>
    </row>
    <row r="3385" spans="17:22" x14ac:dyDescent="0.45">
      <c r="Q3385" s="19">
        <f t="shared" ca="1" si="1823"/>
        <v>2.5659999999999998</v>
      </c>
      <c r="R3385" t="s">
        <v>91</v>
      </c>
      <c r="S3385">
        <v>2079</v>
      </c>
      <c r="T3385" s="17">
        <v>1.325</v>
      </c>
      <c r="U3385" s="17">
        <v>1.76</v>
      </c>
      <c r="V3385" s="17">
        <v>2.5659999999999998</v>
      </c>
    </row>
    <row r="3386" spans="17:22" x14ac:dyDescent="0.45">
      <c r="Q3386" s="19">
        <f t="shared" ca="1" si="1823"/>
        <v>2.6640000000000001</v>
      </c>
      <c r="R3386" t="s">
        <v>91</v>
      </c>
      <c r="S3386">
        <v>2080</v>
      </c>
      <c r="T3386" s="17">
        <v>1.3580000000000001</v>
      </c>
      <c r="U3386" s="17">
        <v>1.8129999999999999</v>
      </c>
      <c r="V3386" s="17">
        <v>2.6640000000000001</v>
      </c>
    </row>
    <row r="3387" spans="17:22" x14ac:dyDescent="0.45">
      <c r="Q3387" s="19">
        <f t="shared" ca="1" si="1823"/>
        <v>2.7639999999999998</v>
      </c>
      <c r="R3387" t="s">
        <v>91</v>
      </c>
      <c r="S3387">
        <v>2081</v>
      </c>
      <c r="T3387" s="17">
        <v>1.39</v>
      </c>
      <c r="U3387" s="17">
        <v>1.8660000000000001</v>
      </c>
      <c r="V3387" s="17">
        <v>2.7639999999999998</v>
      </c>
    </row>
    <row r="3388" spans="17:22" x14ac:dyDescent="0.45">
      <c r="Q3388" s="19">
        <f t="shared" ca="1" si="1823"/>
        <v>2.8660000000000001</v>
      </c>
      <c r="R3388" t="s">
        <v>91</v>
      </c>
      <c r="S3388">
        <v>2082</v>
      </c>
      <c r="T3388" s="17">
        <v>1.4219999999999999</v>
      </c>
      <c r="U3388" s="17">
        <v>1.92</v>
      </c>
      <c r="V3388" s="17">
        <v>2.8660000000000001</v>
      </c>
    </row>
    <row r="3389" spans="17:22" x14ac:dyDescent="0.45">
      <c r="Q3389" s="19">
        <f t="shared" ca="1" si="1823"/>
        <v>2.97</v>
      </c>
      <c r="R3389" t="s">
        <v>91</v>
      </c>
      <c r="S3389">
        <v>2083</v>
      </c>
      <c r="T3389" s="17">
        <v>1.454</v>
      </c>
      <c r="U3389" s="17">
        <v>1.9730000000000001</v>
      </c>
      <c r="V3389" s="17">
        <v>2.97</v>
      </c>
    </row>
    <row r="3390" spans="17:22" x14ac:dyDescent="0.45">
      <c r="Q3390" s="19">
        <f t="shared" ca="1" si="1823"/>
        <v>3.0750000000000002</v>
      </c>
      <c r="R3390" t="s">
        <v>91</v>
      </c>
      <c r="S3390">
        <v>2084</v>
      </c>
      <c r="T3390" s="17">
        <v>1.486</v>
      </c>
      <c r="U3390" s="17">
        <v>2.0270000000000001</v>
      </c>
      <c r="V3390" s="17">
        <v>3.0750000000000002</v>
      </c>
    </row>
    <row r="3391" spans="17:22" x14ac:dyDescent="0.45">
      <c r="Q3391" s="19">
        <f t="shared" ca="1" si="1823"/>
        <v>3.1829999999999998</v>
      </c>
      <c r="R3391" t="s">
        <v>91</v>
      </c>
      <c r="S3391">
        <v>2085</v>
      </c>
      <c r="T3391" s="17">
        <v>1.5169999999999999</v>
      </c>
      <c r="U3391" s="17">
        <v>2.081</v>
      </c>
      <c r="V3391" s="17">
        <v>3.1829999999999998</v>
      </c>
    </row>
    <row r="3392" spans="17:22" x14ac:dyDescent="0.45">
      <c r="Q3392" s="19">
        <f t="shared" ca="1" si="1823"/>
        <v>3.2919999999999998</v>
      </c>
      <c r="R3392" t="s">
        <v>91</v>
      </c>
      <c r="S3392">
        <v>2086</v>
      </c>
      <c r="T3392" s="17">
        <v>1.548</v>
      </c>
      <c r="U3392" s="17">
        <v>2.1339999999999999</v>
      </c>
      <c r="V3392" s="17">
        <v>3.2919999999999998</v>
      </c>
    </row>
    <row r="3393" spans="17:22" x14ac:dyDescent="0.45">
      <c r="Q3393" s="19">
        <f t="shared" ca="1" si="1823"/>
        <v>3.4020000000000001</v>
      </c>
      <c r="R3393" t="s">
        <v>91</v>
      </c>
      <c r="S3393">
        <v>2087</v>
      </c>
      <c r="T3393" s="17">
        <v>1.5780000000000001</v>
      </c>
      <c r="U3393" s="17">
        <v>2.1869999999999998</v>
      </c>
      <c r="V3393" s="17">
        <v>3.4020000000000001</v>
      </c>
    </row>
    <row r="3394" spans="17:22" x14ac:dyDescent="0.45">
      <c r="Q3394" s="19">
        <f t="shared" ca="1" si="1823"/>
        <v>3.5139999999999998</v>
      </c>
      <c r="R3394" t="s">
        <v>91</v>
      </c>
      <c r="S3394">
        <v>2088</v>
      </c>
      <c r="T3394" s="17">
        <v>1.6080000000000001</v>
      </c>
      <c r="U3394" s="17">
        <v>2.2400000000000002</v>
      </c>
      <c r="V3394" s="17">
        <v>3.5139999999999998</v>
      </c>
    </row>
    <row r="3395" spans="17:22" x14ac:dyDescent="0.45">
      <c r="Q3395" s="19">
        <f t="shared" ca="1" si="1823"/>
        <v>3.6280000000000001</v>
      </c>
      <c r="R3395" t="s">
        <v>91</v>
      </c>
      <c r="S3395">
        <v>2089</v>
      </c>
      <c r="T3395" s="17">
        <v>1.637</v>
      </c>
      <c r="U3395" s="17">
        <v>2.2919999999999998</v>
      </c>
      <c r="V3395" s="17">
        <v>3.6280000000000001</v>
      </c>
    </row>
    <row r="3396" spans="17:22" x14ac:dyDescent="0.45">
      <c r="Q3396" s="19">
        <f t="shared" ca="1" si="1823"/>
        <v>3.742</v>
      </c>
      <c r="R3396" t="s">
        <v>91</v>
      </c>
      <c r="S3396">
        <v>2090</v>
      </c>
      <c r="T3396" s="17">
        <v>1.665</v>
      </c>
      <c r="U3396" s="17">
        <v>2.3439999999999999</v>
      </c>
      <c r="V3396" s="17">
        <v>3.742</v>
      </c>
    </row>
    <row r="3397" spans="17:22" x14ac:dyDescent="0.45">
      <c r="Q3397" s="19">
        <f t="shared" ca="1" si="1823"/>
        <v>3.8580000000000001</v>
      </c>
      <c r="R3397" t="s">
        <v>91</v>
      </c>
      <c r="S3397">
        <v>2091</v>
      </c>
      <c r="T3397" s="17">
        <v>1.6919999999999999</v>
      </c>
      <c r="U3397" s="17">
        <v>2.3959999999999999</v>
      </c>
      <c r="V3397" s="17">
        <v>3.8580000000000001</v>
      </c>
    </row>
    <row r="3398" spans="17:22" x14ac:dyDescent="0.45">
      <c r="Q3398" s="19">
        <f t="shared" ca="1" si="1823"/>
        <v>3.9750000000000001</v>
      </c>
      <c r="R3398" t="s">
        <v>91</v>
      </c>
      <c r="S3398">
        <v>2092</v>
      </c>
      <c r="T3398" s="17">
        <v>1.718</v>
      </c>
      <c r="U3398" s="17">
        <v>2.4470000000000001</v>
      </c>
      <c r="V3398" s="17">
        <v>3.9750000000000001</v>
      </c>
    </row>
    <row r="3399" spans="17:22" x14ac:dyDescent="0.45">
      <c r="Q3399" s="19">
        <f t="shared" ca="1" si="1823"/>
        <v>4.093</v>
      </c>
      <c r="R3399" t="s">
        <v>91</v>
      </c>
      <c r="S3399">
        <v>2093</v>
      </c>
      <c r="T3399" s="17">
        <v>1.744</v>
      </c>
      <c r="U3399" s="17">
        <v>2.4969999999999999</v>
      </c>
      <c r="V3399" s="17">
        <v>4.093</v>
      </c>
    </row>
    <row r="3400" spans="17:22" x14ac:dyDescent="0.45">
      <c r="Q3400" s="19">
        <f t="shared" ca="1" si="1823"/>
        <v>4.2110000000000003</v>
      </c>
      <c r="R3400" t="s">
        <v>91</v>
      </c>
      <c r="S3400">
        <v>2094</v>
      </c>
      <c r="T3400" s="17">
        <v>1.768</v>
      </c>
      <c r="U3400" s="17">
        <v>2.5470000000000002</v>
      </c>
      <c r="V3400" s="17">
        <v>4.2110000000000003</v>
      </c>
    </row>
    <row r="3401" spans="17:22" x14ac:dyDescent="0.45">
      <c r="Q3401" s="19">
        <f t="shared" ca="1" si="1823"/>
        <v>4.33</v>
      </c>
      <c r="R3401" t="s">
        <v>91</v>
      </c>
      <c r="S3401">
        <v>2095</v>
      </c>
      <c r="T3401" s="17">
        <v>1.792</v>
      </c>
      <c r="U3401" s="17">
        <v>2.5960000000000001</v>
      </c>
      <c r="V3401" s="17">
        <v>4.33</v>
      </c>
    </row>
    <row r="3402" spans="17:22" x14ac:dyDescent="0.45">
      <c r="Q3402" s="19">
        <f t="shared" ca="1" si="1823"/>
        <v>4.45</v>
      </c>
      <c r="R3402" t="s">
        <v>91</v>
      </c>
      <c r="S3402">
        <v>2096</v>
      </c>
      <c r="T3402" s="17">
        <v>1.8140000000000001</v>
      </c>
      <c r="U3402" s="17">
        <v>2.6440000000000001</v>
      </c>
      <c r="V3402" s="17">
        <v>4.45</v>
      </c>
    </row>
    <row r="3403" spans="17:22" x14ac:dyDescent="0.45">
      <c r="Q3403" s="19">
        <f t="shared" ca="1" si="1823"/>
        <v>4.57</v>
      </c>
      <c r="R3403" t="s">
        <v>91</v>
      </c>
      <c r="S3403">
        <v>2097</v>
      </c>
      <c r="T3403" s="17">
        <v>1.835</v>
      </c>
      <c r="U3403" s="17">
        <v>2.6909999999999998</v>
      </c>
      <c r="V3403" s="17">
        <v>4.57</v>
      </c>
    </row>
    <row r="3404" spans="17:22" x14ac:dyDescent="0.45">
      <c r="Q3404" s="19">
        <f t="shared" ca="1" si="1823"/>
        <v>4.6900000000000004</v>
      </c>
      <c r="R3404" t="s">
        <v>91</v>
      </c>
      <c r="S3404">
        <v>2098</v>
      </c>
      <c r="T3404" s="17">
        <v>1.855</v>
      </c>
      <c r="U3404" s="17">
        <v>2.738</v>
      </c>
      <c r="V3404" s="17">
        <v>4.6900000000000004</v>
      </c>
    </row>
    <row r="3405" spans="17:22" x14ac:dyDescent="0.45">
      <c r="Q3405" s="19">
        <f t="shared" ca="1" si="1823"/>
        <v>4.8109999999999999</v>
      </c>
      <c r="R3405" t="s">
        <v>91</v>
      </c>
      <c r="S3405">
        <v>2099</v>
      </c>
      <c r="T3405" s="17">
        <v>1.8740000000000001</v>
      </c>
      <c r="U3405" s="17">
        <v>2.7829999999999999</v>
      </c>
      <c r="V3405" s="17">
        <v>4.8109999999999999</v>
      </c>
    </row>
    <row r="3406" spans="17:22" x14ac:dyDescent="0.45">
      <c r="Q3406" s="19">
        <f t="shared" ref="Q3406:Q3469" ca="1" si="1824">OFFSET(S3406,0,MATCH($Q$3,$T$4:$V$4,0))</f>
        <v>4.9320000000000004</v>
      </c>
      <c r="R3406" t="s">
        <v>91</v>
      </c>
      <c r="S3406">
        <v>2100</v>
      </c>
      <c r="T3406" s="17">
        <v>1.8919999999999999</v>
      </c>
      <c r="U3406" s="17">
        <v>2.827</v>
      </c>
      <c r="V3406" s="17">
        <v>4.9320000000000004</v>
      </c>
    </row>
    <row r="3407" spans="17:22" x14ac:dyDescent="0.45">
      <c r="Q3407" s="19">
        <f t="shared" ca="1" si="1824"/>
        <v>7.0999999999999994E-2</v>
      </c>
      <c r="R3407" t="s">
        <v>92</v>
      </c>
      <c r="S3407">
        <v>2020</v>
      </c>
      <c r="T3407" s="17">
        <v>7.0999999999999994E-2</v>
      </c>
      <c r="U3407" s="17">
        <v>7.0999999999999994E-2</v>
      </c>
      <c r="V3407" s="17">
        <v>7.0999999999999994E-2</v>
      </c>
    </row>
    <row r="3408" spans="17:22" x14ac:dyDescent="0.45">
      <c r="Q3408" s="19">
        <f t="shared" ca="1" si="1824"/>
        <v>7.4999999999999997E-2</v>
      </c>
      <c r="R3408" t="s">
        <v>92</v>
      </c>
      <c r="S3408">
        <v>2021</v>
      </c>
      <c r="T3408" s="17">
        <v>7.4999999999999997E-2</v>
      </c>
      <c r="U3408" s="17">
        <v>7.4999999999999997E-2</v>
      </c>
      <c r="V3408" s="17">
        <v>7.4999999999999997E-2</v>
      </c>
    </row>
    <row r="3409" spans="17:22" x14ac:dyDescent="0.45">
      <c r="Q3409" s="19">
        <f t="shared" ca="1" si="1824"/>
        <v>7.9000000000000001E-2</v>
      </c>
      <c r="R3409" t="s">
        <v>92</v>
      </c>
      <c r="S3409">
        <v>2022</v>
      </c>
      <c r="T3409" s="17">
        <v>7.9000000000000001E-2</v>
      </c>
      <c r="U3409" s="17">
        <v>7.9000000000000001E-2</v>
      </c>
      <c r="V3409" s="17">
        <v>7.9000000000000001E-2</v>
      </c>
    </row>
    <row r="3410" spans="17:22" x14ac:dyDescent="0.45">
      <c r="Q3410" s="19">
        <f t="shared" ca="1" si="1824"/>
        <v>8.3000000000000004E-2</v>
      </c>
      <c r="R3410" t="s">
        <v>92</v>
      </c>
      <c r="S3410">
        <v>2023</v>
      </c>
      <c r="T3410" s="17">
        <v>8.3000000000000004E-2</v>
      </c>
      <c r="U3410" s="17">
        <v>8.3000000000000004E-2</v>
      </c>
      <c r="V3410" s="17">
        <v>8.3000000000000004E-2</v>
      </c>
    </row>
    <row r="3411" spans="17:22" x14ac:dyDescent="0.45">
      <c r="Q3411" s="19">
        <f t="shared" ca="1" si="1824"/>
        <v>8.6999999999999994E-2</v>
      </c>
      <c r="R3411" t="s">
        <v>92</v>
      </c>
      <c r="S3411">
        <v>2024</v>
      </c>
      <c r="T3411" s="17">
        <v>8.6999999999999994E-2</v>
      </c>
      <c r="U3411" s="17">
        <v>8.6999999999999994E-2</v>
      </c>
      <c r="V3411" s="17">
        <v>8.6999999999999994E-2</v>
      </c>
    </row>
    <row r="3412" spans="17:22" x14ac:dyDescent="0.45">
      <c r="Q3412" s="19">
        <f t="shared" ca="1" si="1824"/>
        <v>9.1999999999999998E-2</v>
      </c>
      <c r="R3412" t="s">
        <v>92</v>
      </c>
      <c r="S3412">
        <v>2025</v>
      </c>
      <c r="T3412" s="17">
        <v>9.1999999999999998E-2</v>
      </c>
      <c r="U3412" s="17">
        <v>9.1999999999999998E-2</v>
      </c>
      <c r="V3412" s="17">
        <v>9.1999999999999998E-2</v>
      </c>
    </row>
    <row r="3413" spans="17:22" x14ac:dyDescent="0.45">
      <c r="Q3413" s="19">
        <f t="shared" ca="1" si="1824"/>
        <v>9.7000000000000003E-2</v>
      </c>
      <c r="R3413" t="s">
        <v>92</v>
      </c>
      <c r="S3413">
        <v>2026</v>
      </c>
      <c r="T3413" s="17">
        <v>9.7000000000000003E-2</v>
      </c>
      <c r="U3413" s="17">
        <v>9.7000000000000003E-2</v>
      </c>
      <c r="V3413" s="17">
        <v>9.7000000000000003E-2</v>
      </c>
    </row>
    <row r="3414" spans="17:22" x14ac:dyDescent="0.45">
      <c r="Q3414" s="19">
        <f t="shared" ca="1" si="1824"/>
        <v>0.10299999999999999</v>
      </c>
      <c r="R3414" t="s">
        <v>92</v>
      </c>
      <c r="S3414">
        <v>2027</v>
      </c>
      <c r="T3414" s="17">
        <v>0.10199999999999999</v>
      </c>
      <c r="U3414" s="17">
        <v>0.10199999999999999</v>
      </c>
      <c r="V3414" s="17">
        <v>0.10299999999999999</v>
      </c>
    </row>
    <row r="3415" spans="17:22" x14ac:dyDescent="0.45">
      <c r="Q3415" s="19">
        <f t="shared" ca="1" si="1824"/>
        <v>0.109</v>
      </c>
      <c r="R3415" t="s">
        <v>92</v>
      </c>
      <c r="S3415">
        <v>2028</v>
      </c>
      <c r="T3415" s="17">
        <v>0.107</v>
      </c>
      <c r="U3415" s="17">
        <v>0.108</v>
      </c>
      <c r="V3415" s="17">
        <v>0.109</v>
      </c>
    </row>
    <row r="3416" spans="17:22" x14ac:dyDescent="0.45">
      <c r="Q3416" s="19">
        <f t="shared" ca="1" si="1824"/>
        <v>0.11600000000000001</v>
      </c>
      <c r="R3416" t="s">
        <v>92</v>
      </c>
      <c r="S3416">
        <v>2029</v>
      </c>
      <c r="T3416" s="17">
        <v>0.112</v>
      </c>
      <c r="U3416" s="17">
        <v>0.113</v>
      </c>
      <c r="V3416" s="17">
        <v>0.11600000000000001</v>
      </c>
    </row>
    <row r="3417" spans="17:22" x14ac:dyDescent="0.45">
      <c r="Q3417" s="19">
        <f t="shared" ca="1" si="1824"/>
        <v>0.123</v>
      </c>
      <c r="R3417" t="s">
        <v>92</v>
      </c>
      <c r="S3417">
        <v>2030</v>
      </c>
      <c r="T3417" s="17">
        <v>0.11700000000000001</v>
      </c>
      <c r="U3417" s="17">
        <v>0.11899999999999999</v>
      </c>
      <c r="V3417" s="17">
        <v>0.123</v>
      </c>
    </row>
    <row r="3418" spans="17:22" x14ac:dyDescent="0.45">
      <c r="Q3418" s="19">
        <f t="shared" ca="1" si="1824"/>
        <v>0.13</v>
      </c>
      <c r="R3418" t="s">
        <v>92</v>
      </c>
      <c r="S3418">
        <v>2031</v>
      </c>
      <c r="T3418" s="17">
        <v>0.123</v>
      </c>
      <c r="U3418" s="17">
        <v>0.125</v>
      </c>
      <c r="V3418" s="17">
        <v>0.13</v>
      </c>
    </row>
    <row r="3419" spans="17:22" x14ac:dyDescent="0.45">
      <c r="Q3419" s="19">
        <f t="shared" ca="1" si="1824"/>
        <v>0.13800000000000001</v>
      </c>
      <c r="R3419" t="s">
        <v>92</v>
      </c>
      <c r="S3419">
        <v>2032</v>
      </c>
      <c r="T3419" s="17">
        <v>0.129</v>
      </c>
      <c r="U3419" s="17">
        <v>0.13200000000000001</v>
      </c>
      <c r="V3419" s="17">
        <v>0.13800000000000001</v>
      </c>
    </row>
    <row r="3420" spans="17:22" x14ac:dyDescent="0.45">
      <c r="Q3420" s="19">
        <f t="shared" ca="1" si="1824"/>
        <v>0.14599999999999999</v>
      </c>
      <c r="R3420" t="s">
        <v>92</v>
      </c>
      <c r="S3420">
        <v>2033</v>
      </c>
      <c r="T3420" s="17">
        <v>0.13500000000000001</v>
      </c>
      <c r="U3420" s="17">
        <v>0.13800000000000001</v>
      </c>
      <c r="V3420" s="17">
        <v>0.14599999999999999</v>
      </c>
    </row>
    <row r="3421" spans="17:22" x14ac:dyDescent="0.45">
      <c r="Q3421" s="19">
        <f t="shared" ca="1" si="1824"/>
        <v>0.155</v>
      </c>
      <c r="R3421" t="s">
        <v>92</v>
      </c>
      <c r="S3421">
        <v>2034</v>
      </c>
      <c r="T3421" s="17">
        <v>0.14099999999999999</v>
      </c>
      <c r="U3421" s="17">
        <v>0.14499999999999999</v>
      </c>
      <c r="V3421" s="17">
        <v>0.155</v>
      </c>
    </row>
    <row r="3422" spans="17:22" x14ac:dyDescent="0.45">
      <c r="Q3422" s="19">
        <f t="shared" ca="1" si="1824"/>
        <v>0.16400000000000001</v>
      </c>
      <c r="R3422" t="s">
        <v>92</v>
      </c>
      <c r="S3422">
        <v>2035</v>
      </c>
      <c r="T3422" s="17">
        <v>0.14699999999999999</v>
      </c>
      <c r="U3422" s="17">
        <v>0.152</v>
      </c>
      <c r="V3422" s="17">
        <v>0.16400000000000001</v>
      </c>
    </row>
    <row r="3423" spans="17:22" x14ac:dyDescent="0.45">
      <c r="Q3423" s="19">
        <f t="shared" ca="1" si="1824"/>
        <v>0.17399999999999999</v>
      </c>
      <c r="R3423" t="s">
        <v>92</v>
      </c>
      <c r="S3423">
        <v>2036</v>
      </c>
      <c r="T3423" s="17">
        <v>0.154</v>
      </c>
      <c r="U3423" s="17">
        <v>0.159</v>
      </c>
      <c r="V3423" s="17">
        <v>0.17399999999999999</v>
      </c>
    </row>
    <row r="3424" spans="17:22" x14ac:dyDescent="0.45">
      <c r="Q3424" s="19">
        <f t="shared" ca="1" si="1824"/>
        <v>0.183</v>
      </c>
      <c r="R3424" t="s">
        <v>92</v>
      </c>
      <c r="S3424">
        <v>2037</v>
      </c>
      <c r="T3424" s="17">
        <v>0.161</v>
      </c>
      <c r="U3424" s="17">
        <v>0.16700000000000001</v>
      </c>
      <c r="V3424" s="17">
        <v>0.183</v>
      </c>
    </row>
    <row r="3425" spans="17:22" x14ac:dyDescent="0.45">
      <c r="Q3425" s="19">
        <f t="shared" ca="1" si="1824"/>
        <v>0.19400000000000001</v>
      </c>
      <c r="R3425" t="s">
        <v>92</v>
      </c>
      <c r="S3425">
        <v>2038</v>
      </c>
      <c r="T3425" s="17">
        <v>0.16800000000000001</v>
      </c>
      <c r="U3425" s="17">
        <v>0.17499999999999999</v>
      </c>
      <c r="V3425" s="17">
        <v>0.19400000000000001</v>
      </c>
    </row>
    <row r="3426" spans="17:22" x14ac:dyDescent="0.45">
      <c r="Q3426" s="19">
        <f t="shared" ca="1" si="1824"/>
        <v>0.20499999999999999</v>
      </c>
      <c r="R3426" t="s">
        <v>92</v>
      </c>
      <c r="S3426">
        <v>2039</v>
      </c>
      <c r="T3426" s="17">
        <v>0.17499999999999999</v>
      </c>
      <c r="U3426" s="17">
        <v>0.183</v>
      </c>
      <c r="V3426" s="17">
        <v>0.20499999999999999</v>
      </c>
    </row>
    <row r="3427" spans="17:22" x14ac:dyDescent="0.45">
      <c r="Q3427" s="19">
        <f t="shared" ca="1" si="1824"/>
        <v>0.216</v>
      </c>
      <c r="R3427" t="s">
        <v>92</v>
      </c>
      <c r="S3427">
        <v>2040</v>
      </c>
      <c r="T3427" s="17">
        <v>0.183</v>
      </c>
      <c r="U3427" s="17">
        <v>0.192</v>
      </c>
      <c r="V3427" s="17">
        <v>0.216</v>
      </c>
    </row>
    <row r="3428" spans="17:22" x14ac:dyDescent="0.45">
      <c r="Q3428" s="19">
        <f t="shared" ca="1" si="1824"/>
        <v>0.22800000000000001</v>
      </c>
      <c r="R3428" t="s">
        <v>92</v>
      </c>
      <c r="S3428">
        <v>2041</v>
      </c>
      <c r="T3428" s="17">
        <v>0.191</v>
      </c>
      <c r="U3428" s="17">
        <v>0.2</v>
      </c>
      <c r="V3428" s="17">
        <v>0.22800000000000001</v>
      </c>
    </row>
    <row r="3429" spans="17:22" x14ac:dyDescent="0.45">
      <c r="Q3429" s="19">
        <f t="shared" ca="1" si="1824"/>
        <v>0.24</v>
      </c>
      <c r="R3429" t="s">
        <v>92</v>
      </c>
      <c r="S3429">
        <v>2042</v>
      </c>
      <c r="T3429" s="17">
        <v>0.19900000000000001</v>
      </c>
      <c r="U3429" s="17">
        <v>0.20899999999999999</v>
      </c>
      <c r="V3429" s="17">
        <v>0.24</v>
      </c>
    </row>
    <row r="3430" spans="17:22" x14ac:dyDescent="0.45">
      <c r="Q3430" s="19">
        <f t="shared" ca="1" si="1824"/>
        <v>0.253</v>
      </c>
      <c r="R3430" t="s">
        <v>92</v>
      </c>
      <c r="S3430">
        <v>2043</v>
      </c>
      <c r="T3430" s="17">
        <v>0.20699999999999999</v>
      </c>
      <c r="U3430" s="17">
        <v>0.219</v>
      </c>
      <c r="V3430" s="17">
        <v>0.253</v>
      </c>
    </row>
    <row r="3431" spans="17:22" x14ac:dyDescent="0.45">
      <c r="Q3431" s="19">
        <f t="shared" ca="1" si="1824"/>
        <v>0.26600000000000001</v>
      </c>
      <c r="R3431" t="s">
        <v>92</v>
      </c>
      <c r="S3431">
        <v>2044</v>
      </c>
      <c r="T3431" s="17">
        <v>0.215</v>
      </c>
      <c r="U3431" s="17">
        <v>0.22800000000000001</v>
      </c>
      <c r="V3431" s="17">
        <v>0.26600000000000001</v>
      </c>
    </row>
    <row r="3432" spans="17:22" x14ac:dyDescent="0.45">
      <c r="Q3432" s="19">
        <f t="shared" ca="1" si="1824"/>
        <v>0.28000000000000003</v>
      </c>
      <c r="R3432" t="s">
        <v>92</v>
      </c>
      <c r="S3432">
        <v>2045</v>
      </c>
      <c r="T3432" s="17">
        <v>0.224</v>
      </c>
      <c r="U3432" s="17">
        <v>0.23799999999999999</v>
      </c>
      <c r="V3432" s="17">
        <v>0.28000000000000003</v>
      </c>
    </row>
    <row r="3433" spans="17:22" x14ac:dyDescent="0.45">
      <c r="Q3433" s="19">
        <f t="shared" ca="1" si="1824"/>
        <v>0.29499999999999998</v>
      </c>
      <c r="R3433" t="s">
        <v>92</v>
      </c>
      <c r="S3433">
        <v>2046</v>
      </c>
      <c r="T3433" s="17">
        <v>0.23300000000000001</v>
      </c>
      <c r="U3433" s="17">
        <v>0.248</v>
      </c>
      <c r="V3433" s="17">
        <v>0.29499999999999998</v>
      </c>
    </row>
    <row r="3434" spans="17:22" x14ac:dyDescent="0.45">
      <c r="Q3434" s="19">
        <f t="shared" ca="1" si="1824"/>
        <v>0.31</v>
      </c>
      <c r="R3434" t="s">
        <v>92</v>
      </c>
      <c r="S3434">
        <v>2047</v>
      </c>
      <c r="T3434" s="17">
        <v>0.24199999999999999</v>
      </c>
      <c r="U3434" s="17">
        <v>0.25900000000000001</v>
      </c>
      <c r="V3434" s="17">
        <v>0.31</v>
      </c>
    </row>
    <row r="3435" spans="17:22" x14ac:dyDescent="0.45">
      <c r="Q3435" s="19">
        <f t="shared" ca="1" si="1824"/>
        <v>0.32600000000000001</v>
      </c>
      <c r="R3435" t="s">
        <v>92</v>
      </c>
      <c r="S3435">
        <v>2048</v>
      </c>
      <c r="T3435" s="17">
        <v>0.251</v>
      </c>
      <c r="U3435" s="17">
        <v>0.27</v>
      </c>
      <c r="V3435" s="17">
        <v>0.32600000000000001</v>
      </c>
    </row>
    <row r="3436" spans="17:22" x14ac:dyDescent="0.45">
      <c r="Q3436" s="19">
        <f t="shared" ca="1" si="1824"/>
        <v>0.34300000000000003</v>
      </c>
      <c r="R3436" t="s">
        <v>92</v>
      </c>
      <c r="S3436">
        <v>2049</v>
      </c>
      <c r="T3436" s="17">
        <v>0.26100000000000001</v>
      </c>
      <c r="U3436" s="17">
        <v>0.28100000000000003</v>
      </c>
      <c r="V3436" s="17">
        <v>0.34300000000000003</v>
      </c>
    </row>
    <row r="3437" spans="17:22" x14ac:dyDescent="0.45">
      <c r="Q3437" s="19">
        <f t="shared" ca="1" si="1824"/>
        <v>0.36099999999999999</v>
      </c>
      <c r="R3437" t="s">
        <v>92</v>
      </c>
      <c r="S3437">
        <v>2050</v>
      </c>
      <c r="T3437" s="17">
        <v>0.27100000000000002</v>
      </c>
      <c r="U3437" s="17">
        <v>0.29199999999999998</v>
      </c>
      <c r="V3437" s="17">
        <v>0.36099999999999999</v>
      </c>
    </row>
    <row r="3438" spans="17:22" x14ac:dyDescent="0.45">
      <c r="Q3438" s="19">
        <f t="shared" ca="1" si="1824"/>
        <v>0.379</v>
      </c>
      <c r="R3438" t="s">
        <v>92</v>
      </c>
      <c r="S3438">
        <v>2051</v>
      </c>
      <c r="T3438" s="17">
        <v>0.28100000000000003</v>
      </c>
      <c r="U3438" s="17">
        <v>0.30399999999999999</v>
      </c>
      <c r="V3438" s="17">
        <v>0.379</v>
      </c>
    </row>
    <row r="3439" spans="17:22" x14ac:dyDescent="0.45">
      <c r="Q3439" s="19">
        <f t="shared" ca="1" si="1824"/>
        <v>0.39800000000000002</v>
      </c>
      <c r="R3439" t="s">
        <v>92</v>
      </c>
      <c r="S3439">
        <v>2052</v>
      </c>
      <c r="T3439" s="17">
        <v>0.29099999999999998</v>
      </c>
      <c r="U3439" s="17">
        <v>0.317</v>
      </c>
      <c r="V3439" s="17">
        <v>0.39800000000000002</v>
      </c>
    </row>
    <row r="3440" spans="17:22" x14ac:dyDescent="0.45">
      <c r="Q3440" s="19">
        <f t="shared" ca="1" si="1824"/>
        <v>0.41799999999999998</v>
      </c>
      <c r="R3440" t="s">
        <v>92</v>
      </c>
      <c r="S3440">
        <v>2053</v>
      </c>
      <c r="T3440" s="17">
        <v>0.30099999999999999</v>
      </c>
      <c r="U3440" s="17">
        <v>0.32900000000000001</v>
      </c>
      <c r="V3440" s="17">
        <v>0.41799999999999998</v>
      </c>
    </row>
    <row r="3441" spans="17:22" x14ac:dyDescent="0.45">
      <c r="Q3441" s="19">
        <f t="shared" ca="1" si="1824"/>
        <v>0.438</v>
      </c>
      <c r="R3441" t="s">
        <v>92</v>
      </c>
      <c r="S3441">
        <v>2054</v>
      </c>
      <c r="T3441" s="17">
        <v>0.312</v>
      </c>
      <c r="U3441" s="17">
        <v>0.34200000000000003</v>
      </c>
      <c r="V3441" s="17">
        <v>0.438</v>
      </c>
    </row>
    <row r="3442" spans="17:22" x14ac:dyDescent="0.45">
      <c r="Q3442" s="19">
        <f t="shared" ca="1" si="1824"/>
        <v>0.46</v>
      </c>
      <c r="R3442" t="s">
        <v>92</v>
      </c>
      <c r="S3442">
        <v>2055</v>
      </c>
      <c r="T3442" s="17">
        <v>0.32300000000000001</v>
      </c>
      <c r="U3442" s="17">
        <v>0.35499999999999998</v>
      </c>
      <c r="V3442" s="17">
        <v>0.46</v>
      </c>
    </row>
    <row r="3443" spans="17:22" x14ac:dyDescent="0.45">
      <c r="Q3443" s="19">
        <f t="shared" ca="1" si="1824"/>
        <v>0.48199999999999998</v>
      </c>
      <c r="R3443" t="s">
        <v>92</v>
      </c>
      <c r="S3443">
        <v>2056</v>
      </c>
      <c r="T3443" s="17">
        <v>0.33400000000000002</v>
      </c>
      <c r="U3443" s="17">
        <v>0.36899999999999999</v>
      </c>
      <c r="V3443" s="17">
        <v>0.48199999999999998</v>
      </c>
    </row>
    <row r="3444" spans="17:22" x14ac:dyDescent="0.45">
      <c r="Q3444" s="19">
        <f t="shared" ca="1" si="1824"/>
        <v>0.50600000000000001</v>
      </c>
      <c r="R3444" t="s">
        <v>92</v>
      </c>
      <c r="S3444">
        <v>2057</v>
      </c>
      <c r="T3444" s="17">
        <v>0.34499999999999997</v>
      </c>
      <c r="U3444" s="17">
        <v>0.38200000000000001</v>
      </c>
      <c r="V3444" s="17">
        <v>0.50600000000000001</v>
      </c>
    </row>
    <row r="3445" spans="17:22" x14ac:dyDescent="0.45">
      <c r="Q3445" s="19">
        <f t="shared" ca="1" si="1824"/>
        <v>0.53</v>
      </c>
      <c r="R3445" t="s">
        <v>92</v>
      </c>
      <c r="S3445">
        <v>2058</v>
      </c>
      <c r="T3445" s="17">
        <v>0.35599999999999998</v>
      </c>
      <c r="U3445" s="17">
        <v>0.39700000000000002</v>
      </c>
      <c r="V3445" s="17">
        <v>0.53</v>
      </c>
    </row>
    <row r="3446" spans="17:22" x14ac:dyDescent="0.45">
      <c r="Q3446" s="19">
        <f t="shared" ca="1" si="1824"/>
        <v>0.55500000000000005</v>
      </c>
      <c r="R3446" t="s">
        <v>92</v>
      </c>
      <c r="S3446">
        <v>2059</v>
      </c>
      <c r="T3446" s="17">
        <v>0.36799999999999999</v>
      </c>
      <c r="U3446" s="17">
        <v>0.41099999999999998</v>
      </c>
      <c r="V3446" s="17">
        <v>0.55500000000000005</v>
      </c>
    </row>
    <row r="3447" spans="17:22" x14ac:dyDescent="0.45">
      <c r="Q3447" s="19">
        <f t="shared" ca="1" si="1824"/>
        <v>0.58099999999999996</v>
      </c>
      <c r="R3447" t="s">
        <v>92</v>
      </c>
      <c r="S3447">
        <v>2060</v>
      </c>
      <c r="T3447" s="17">
        <v>0.379</v>
      </c>
      <c r="U3447" s="17">
        <v>0.42599999999999999</v>
      </c>
      <c r="V3447" s="17">
        <v>0.58099999999999996</v>
      </c>
    </row>
    <row r="3448" spans="17:22" x14ac:dyDescent="0.45">
      <c r="Q3448" s="19">
        <f t="shared" ca="1" si="1824"/>
        <v>0.60799999999999998</v>
      </c>
      <c r="R3448" t="s">
        <v>92</v>
      </c>
      <c r="S3448">
        <v>2061</v>
      </c>
      <c r="T3448" s="17">
        <v>0.39100000000000001</v>
      </c>
      <c r="U3448" s="17">
        <v>0.441</v>
      </c>
      <c r="V3448" s="17">
        <v>0.60799999999999998</v>
      </c>
    </row>
    <row r="3449" spans="17:22" x14ac:dyDescent="0.45">
      <c r="Q3449" s="19">
        <f t="shared" ca="1" si="1824"/>
        <v>0.63600000000000001</v>
      </c>
      <c r="R3449" t="s">
        <v>92</v>
      </c>
      <c r="S3449">
        <v>2062</v>
      </c>
      <c r="T3449" s="17">
        <v>0.40300000000000002</v>
      </c>
      <c r="U3449" s="17">
        <v>0.45600000000000002</v>
      </c>
      <c r="V3449" s="17">
        <v>0.63600000000000001</v>
      </c>
    </row>
    <row r="3450" spans="17:22" x14ac:dyDescent="0.45">
      <c r="Q3450" s="19">
        <f t="shared" ca="1" si="1824"/>
        <v>0.66500000000000004</v>
      </c>
      <c r="R3450" t="s">
        <v>92</v>
      </c>
      <c r="S3450">
        <v>2063</v>
      </c>
      <c r="T3450" s="17">
        <v>0.41499999999999998</v>
      </c>
      <c r="U3450" s="17">
        <v>0.47199999999999998</v>
      </c>
      <c r="V3450" s="17">
        <v>0.66500000000000004</v>
      </c>
    </row>
    <row r="3451" spans="17:22" x14ac:dyDescent="0.45">
      <c r="Q3451" s="19">
        <f t="shared" ca="1" si="1824"/>
        <v>0.69499999999999995</v>
      </c>
      <c r="R3451" t="s">
        <v>92</v>
      </c>
      <c r="S3451">
        <v>2064</v>
      </c>
      <c r="T3451" s="17">
        <v>0.42699999999999999</v>
      </c>
      <c r="U3451" s="17">
        <v>0.48799999999999999</v>
      </c>
      <c r="V3451" s="17">
        <v>0.69499999999999995</v>
      </c>
    </row>
    <row r="3452" spans="17:22" x14ac:dyDescent="0.45">
      <c r="Q3452" s="19">
        <f t="shared" ca="1" si="1824"/>
        <v>0.72599999999999998</v>
      </c>
      <c r="R3452" t="s">
        <v>92</v>
      </c>
      <c r="S3452">
        <v>2065</v>
      </c>
      <c r="T3452" s="17">
        <v>0.439</v>
      </c>
      <c r="U3452" s="17">
        <v>0.504</v>
      </c>
      <c r="V3452" s="17">
        <v>0.72599999999999998</v>
      </c>
    </row>
    <row r="3453" spans="17:22" x14ac:dyDescent="0.45">
      <c r="Q3453" s="19">
        <f t="shared" ca="1" si="1824"/>
        <v>0.75800000000000001</v>
      </c>
      <c r="R3453" t="s">
        <v>92</v>
      </c>
      <c r="S3453">
        <v>2066</v>
      </c>
      <c r="T3453" s="17">
        <v>0.45200000000000001</v>
      </c>
      <c r="U3453" s="17">
        <v>0.52</v>
      </c>
      <c r="V3453" s="17">
        <v>0.75800000000000001</v>
      </c>
    </row>
    <row r="3454" spans="17:22" x14ac:dyDescent="0.45">
      <c r="Q3454" s="19">
        <f t="shared" ca="1" si="1824"/>
        <v>0.79</v>
      </c>
      <c r="R3454" t="s">
        <v>92</v>
      </c>
      <c r="S3454">
        <v>2067</v>
      </c>
      <c r="T3454" s="17">
        <v>0.46400000000000002</v>
      </c>
      <c r="U3454" s="17">
        <v>0.53700000000000003</v>
      </c>
      <c r="V3454" s="17">
        <v>0.79</v>
      </c>
    </row>
    <row r="3455" spans="17:22" x14ac:dyDescent="0.45">
      <c r="Q3455" s="19">
        <f t="shared" ca="1" si="1824"/>
        <v>0.82399999999999995</v>
      </c>
      <c r="R3455" t="s">
        <v>92</v>
      </c>
      <c r="S3455">
        <v>2068</v>
      </c>
      <c r="T3455" s="17">
        <v>0.47599999999999998</v>
      </c>
      <c r="U3455" s="17">
        <v>0.55300000000000005</v>
      </c>
      <c r="V3455" s="17">
        <v>0.82399999999999995</v>
      </c>
    </row>
    <row r="3456" spans="17:22" x14ac:dyDescent="0.45">
      <c r="Q3456" s="19">
        <f t="shared" ca="1" si="1824"/>
        <v>0.85899999999999999</v>
      </c>
      <c r="R3456" t="s">
        <v>92</v>
      </c>
      <c r="S3456">
        <v>2069</v>
      </c>
      <c r="T3456" s="17">
        <v>0.48899999999999999</v>
      </c>
      <c r="U3456" s="17">
        <v>0.56999999999999995</v>
      </c>
      <c r="V3456" s="17">
        <v>0.85899999999999999</v>
      </c>
    </row>
    <row r="3457" spans="17:22" x14ac:dyDescent="0.45">
      <c r="Q3457" s="19">
        <f t="shared" ca="1" si="1824"/>
        <v>0.89500000000000002</v>
      </c>
      <c r="R3457" t="s">
        <v>92</v>
      </c>
      <c r="S3457">
        <v>2070</v>
      </c>
      <c r="T3457" s="17">
        <v>0.501</v>
      </c>
      <c r="U3457" s="17">
        <v>0.58699999999999997</v>
      </c>
      <c r="V3457" s="17">
        <v>0.89500000000000002</v>
      </c>
    </row>
    <row r="3458" spans="17:22" x14ac:dyDescent="0.45">
      <c r="Q3458" s="19">
        <f t="shared" ca="1" si="1824"/>
        <v>0.93100000000000005</v>
      </c>
      <c r="R3458" t="s">
        <v>92</v>
      </c>
      <c r="S3458">
        <v>2071</v>
      </c>
      <c r="T3458" s="17">
        <v>0.51300000000000001</v>
      </c>
      <c r="U3458" s="17">
        <v>0.60399999999999998</v>
      </c>
      <c r="V3458" s="17">
        <v>0.93100000000000005</v>
      </c>
    </row>
    <row r="3459" spans="17:22" x14ac:dyDescent="0.45">
      <c r="Q3459" s="19">
        <f t="shared" ca="1" si="1824"/>
        <v>0.96899999999999997</v>
      </c>
      <c r="R3459" t="s">
        <v>92</v>
      </c>
      <c r="S3459">
        <v>2072</v>
      </c>
      <c r="T3459" s="17">
        <v>0.52600000000000002</v>
      </c>
      <c r="U3459" s="17">
        <v>0.621</v>
      </c>
      <c r="V3459" s="17">
        <v>0.96899999999999997</v>
      </c>
    </row>
    <row r="3460" spans="17:22" x14ac:dyDescent="0.45">
      <c r="Q3460" s="19">
        <f t="shared" ca="1" si="1824"/>
        <v>1.008</v>
      </c>
      <c r="R3460" t="s">
        <v>92</v>
      </c>
      <c r="S3460">
        <v>2073</v>
      </c>
      <c r="T3460" s="17">
        <v>0.53800000000000003</v>
      </c>
      <c r="U3460" s="17">
        <v>0.63800000000000001</v>
      </c>
      <c r="V3460" s="17">
        <v>1.008</v>
      </c>
    </row>
    <row r="3461" spans="17:22" x14ac:dyDescent="0.45">
      <c r="Q3461" s="19">
        <f t="shared" ca="1" si="1824"/>
        <v>1.048</v>
      </c>
      <c r="R3461" t="s">
        <v>92</v>
      </c>
      <c r="S3461">
        <v>2074</v>
      </c>
      <c r="T3461" s="17">
        <v>0.55000000000000004</v>
      </c>
      <c r="U3461" s="17">
        <v>0.65600000000000003</v>
      </c>
      <c r="V3461" s="17">
        <v>1.048</v>
      </c>
    </row>
    <row r="3462" spans="17:22" x14ac:dyDescent="0.45">
      <c r="Q3462" s="19">
        <f t="shared" ca="1" si="1824"/>
        <v>1.089</v>
      </c>
      <c r="R3462" t="s">
        <v>92</v>
      </c>
      <c r="S3462">
        <v>2075</v>
      </c>
      <c r="T3462" s="17">
        <v>0.56200000000000006</v>
      </c>
      <c r="U3462" s="17">
        <v>0.67300000000000004</v>
      </c>
      <c r="V3462" s="17">
        <v>1.089</v>
      </c>
    </row>
    <row r="3463" spans="17:22" x14ac:dyDescent="0.45">
      <c r="Q3463" s="19">
        <f t="shared" ca="1" si="1824"/>
        <v>1.131</v>
      </c>
      <c r="R3463" t="s">
        <v>92</v>
      </c>
      <c r="S3463">
        <v>2076</v>
      </c>
      <c r="T3463" s="17">
        <v>0.57399999999999995</v>
      </c>
      <c r="U3463" s="17">
        <v>0.69</v>
      </c>
      <c r="V3463" s="17">
        <v>1.131</v>
      </c>
    </row>
    <row r="3464" spans="17:22" x14ac:dyDescent="0.45">
      <c r="Q3464" s="19">
        <f t="shared" ca="1" si="1824"/>
        <v>1.1739999999999999</v>
      </c>
      <c r="R3464" t="s">
        <v>92</v>
      </c>
      <c r="S3464">
        <v>2077</v>
      </c>
      <c r="T3464" s="17">
        <v>0.58599999999999997</v>
      </c>
      <c r="U3464" s="17">
        <v>0.70699999999999996</v>
      </c>
      <c r="V3464" s="17">
        <v>1.1739999999999999</v>
      </c>
    </row>
    <row r="3465" spans="17:22" x14ac:dyDescent="0.45">
      <c r="Q3465" s="19">
        <f t="shared" ca="1" si="1824"/>
        <v>1.218</v>
      </c>
      <c r="R3465" t="s">
        <v>92</v>
      </c>
      <c r="S3465">
        <v>2078</v>
      </c>
      <c r="T3465" s="17">
        <v>0.59799999999999998</v>
      </c>
      <c r="U3465" s="17">
        <v>0.72399999999999998</v>
      </c>
      <c r="V3465" s="17">
        <v>1.218</v>
      </c>
    </row>
    <row r="3466" spans="17:22" x14ac:dyDescent="0.45">
      <c r="Q3466" s="19">
        <f t="shared" ca="1" si="1824"/>
        <v>1.262</v>
      </c>
      <c r="R3466" t="s">
        <v>92</v>
      </c>
      <c r="S3466">
        <v>2079</v>
      </c>
      <c r="T3466" s="17">
        <v>0.61</v>
      </c>
      <c r="U3466" s="17">
        <v>0.74099999999999999</v>
      </c>
      <c r="V3466" s="17">
        <v>1.262</v>
      </c>
    </row>
    <row r="3467" spans="17:22" x14ac:dyDescent="0.45">
      <c r="Q3467" s="19">
        <f t="shared" ca="1" si="1824"/>
        <v>1.3080000000000001</v>
      </c>
      <c r="R3467" t="s">
        <v>92</v>
      </c>
      <c r="S3467">
        <v>2080</v>
      </c>
      <c r="T3467" s="17">
        <v>0.621</v>
      </c>
      <c r="U3467" s="17">
        <v>0.75800000000000001</v>
      </c>
      <c r="V3467" s="17">
        <v>1.3080000000000001</v>
      </c>
    </row>
    <row r="3468" spans="17:22" x14ac:dyDescent="0.45">
      <c r="Q3468" s="19">
        <f t="shared" ca="1" si="1824"/>
        <v>1.355</v>
      </c>
      <c r="R3468" t="s">
        <v>92</v>
      </c>
      <c r="S3468">
        <v>2081</v>
      </c>
      <c r="T3468" s="17">
        <v>0.63200000000000001</v>
      </c>
      <c r="U3468" s="17">
        <v>0.77500000000000002</v>
      </c>
      <c r="V3468" s="17">
        <v>1.355</v>
      </c>
    </row>
    <row r="3469" spans="17:22" x14ac:dyDescent="0.45">
      <c r="Q3469" s="19">
        <f t="shared" ca="1" si="1824"/>
        <v>1.4019999999999999</v>
      </c>
      <c r="R3469" t="s">
        <v>92</v>
      </c>
      <c r="S3469">
        <v>2082</v>
      </c>
      <c r="T3469" s="17">
        <v>0.64300000000000002</v>
      </c>
      <c r="U3469" s="17">
        <v>0.79100000000000004</v>
      </c>
      <c r="V3469" s="17">
        <v>1.4019999999999999</v>
      </c>
    </row>
    <row r="3470" spans="17:22" x14ac:dyDescent="0.45">
      <c r="Q3470" s="19">
        <f t="shared" ref="Q3470:Q3533" ca="1" si="1825">OFFSET(S3470,0,MATCH($Q$3,$T$4:$V$4,0))</f>
        <v>1.4510000000000001</v>
      </c>
      <c r="R3470" t="s">
        <v>92</v>
      </c>
      <c r="S3470">
        <v>2083</v>
      </c>
      <c r="T3470" s="17">
        <v>0.65400000000000003</v>
      </c>
      <c r="U3470" s="17">
        <v>0.80800000000000005</v>
      </c>
      <c r="V3470" s="17">
        <v>1.4510000000000001</v>
      </c>
    </row>
    <row r="3471" spans="17:22" x14ac:dyDescent="0.45">
      <c r="Q3471" s="19">
        <f t="shared" ca="1" si="1825"/>
        <v>1.5</v>
      </c>
      <c r="R3471" t="s">
        <v>92</v>
      </c>
      <c r="S3471">
        <v>2084</v>
      </c>
      <c r="T3471" s="17">
        <v>0.66400000000000003</v>
      </c>
      <c r="U3471" s="17">
        <v>0.82399999999999995</v>
      </c>
      <c r="V3471" s="17">
        <v>1.5</v>
      </c>
    </row>
    <row r="3472" spans="17:22" x14ac:dyDescent="0.45">
      <c r="Q3472" s="19">
        <f t="shared" ca="1" si="1825"/>
        <v>1.5509999999999999</v>
      </c>
      <c r="R3472" t="s">
        <v>92</v>
      </c>
      <c r="S3472">
        <v>2085</v>
      </c>
      <c r="T3472" s="17">
        <v>0.67400000000000004</v>
      </c>
      <c r="U3472" s="17">
        <v>0.84</v>
      </c>
      <c r="V3472" s="17">
        <v>1.5509999999999999</v>
      </c>
    </row>
    <row r="3473" spans="17:22" x14ac:dyDescent="0.45">
      <c r="Q3473" s="19">
        <f t="shared" ca="1" si="1825"/>
        <v>1.6020000000000001</v>
      </c>
      <c r="R3473" t="s">
        <v>92</v>
      </c>
      <c r="S3473">
        <v>2086</v>
      </c>
      <c r="T3473" s="17">
        <v>0.68300000000000005</v>
      </c>
      <c r="U3473" s="17">
        <v>0.85499999999999998</v>
      </c>
      <c r="V3473" s="17">
        <v>1.6020000000000001</v>
      </c>
    </row>
    <row r="3474" spans="17:22" x14ac:dyDescent="0.45">
      <c r="Q3474" s="19">
        <f t="shared" ca="1" si="1825"/>
        <v>1.655</v>
      </c>
      <c r="R3474" t="s">
        <v>92</v>
      </c>
      <c r="S3474">
        <v>2087</v>
      </c>
      <c r="T3474" s="17">
        <v>0.69199999999999995</v>
      </c>
      <c r="U3474" s="17">
        <v>0.871</v>
      </c>
      <c r="V3474" s="17">
        <v>1.655</v>
      </c>
    </row>
    <row r="3475" spans="17:22" x14ac:dyDescent="0.45">
      <c r="Q3475" s="19">
        <f t="shared" ca="1" si="1825"/>
        <v>1.708</v>
      </c>
      <c r="R3475" t="s">
        <v>92</v>
      </c>
      <c r="S3475">
        <v>2088</v>
      </c>
      <c r="T3475" s="17">
        <v>0.70099999999999996</v>
      </c>
      <c r="U3475" s="17">
        <v>0.88600000000000001</v>
      </c>
      <c r="V3475" s="17">
        <v>1.708</v>
      </c>
    </row>
    <row r="3476" spans="17:22" x14ac:dyDescent="0.45">
      <c r="Q3476" s="19">
        <f t="shared" ca="1" si="1825"/>
        <v>1.762</v>
      </c>
      <c r="R3476" t="s">
        <v>92</v>
      </c>
      <c r="S3476">
        <v>2089</v>
      </c>
      <c r="T3476" s="17">
        <v>0.71</v>
      </c>
      <c r="U3476" s="17">
        <v>0.90100000000000002</v>
      </c>
      <c r="V3476" s="17">
        <v>1.762</v>
      </c>
    </row>
    <row r="3477" spans="17:22" x14ac:dyDescent="0.45">
      <c r="Q3477" s="19">
        <f t="shared" ca="1" si="1825"/>
        <v>1.8169999999999999</v>
      </c>
      <c r="R3477" t="s">
        <v>92</v>
      </c>
      <c r="S3477">
        <v>2090</v>
      </c>
      <c r="T3477" s="17">
        <v>0.71799999999999997</v>
      </c>
      <c r="U3477" s="17">
        <v>0.91600000000000004</v>
      </c>
      <c r="V3477" s="17">
        <v>1.8169999999999999</v>
      </c>
    </row>
    <row r="3478" spans="17:22" x14ac:dyDescent="0.45">
      <c r="Q3478" s="19">
        <f t="shared" ca="1" si="1825"/>
        <v>1.8720000000000001</v>
      </c>
      <c r="R3478" t="s">
        <v>92</v>
      </c>
      <c r="S3478">
        <v>2091</v>
      </c>
      <c r="T3478" s="17">
        <v>0.72499999999999998</v>
      </c>
      <c r="U3478" s="17">
        <v>0.93</v>
      </c>
      <c r="V3478" s="17">
        <v>1.8720000000000001</v>
      </c>
    </row>
    <row r="3479" spans="17:22" x14ac:dyDescent="0.45">
      <c r="Q3479" s="19">
        <f t="shared" ca="1" si="1825"/>
        <v>1.9279999999999999</v>
      </c>
      <c r="R3479" t="s">
        <v>92</v>
      </c>
      <c r="S3479">
        <v>2092</v>
      </c>
      <c r="T3479" s="17">
        <v>0.73199999999999998</v>
      </c>
      <c r="U3479" s="17">
        <v>0.94399999999999995</v>
      </c>
      <c r="V3479" s="17">
        <v>1.9279999999999999</v>
      </c>
    </row>
    <row r="3480" spans="17:22" x14ac:dyDescent="0.45">
      <c r="Q3480" s="19">
        <f t="shared" ca="1" si="1825"/>
        <v>1.9850000000000001</v>
      </c>
      <c r="R3480" t="s">
        <v>92</v>
      </c>
      <c r="S3480">
        <v>2093</v>
      </c>
      <c r="T3480" s="17">
        <v>0.73899999999999999</v>
      </c>
      <c r="U3480" s="17">
        <v>0.95699999999999996</v>
      </c>
      <c r="V3480" s="17">
        <v>1.9850000000000001</v>
      </c>
    </row>
    <row r="3481" spans="17:22" x14ac:dyDescent="0.45">
      <c r="Q3481" s="19">
        <f t="shared" ca="1" si="1825"/>
        <v>2.0419999999999998</v>
      </c>
      <c r="R3481" t="s">
        <v>92</v>
      </c>
      <c r="S3481">
        <v>2094</v>
      </c>
      <c r="T3481" s="17">
        <v>0.745</v>
      </c>
      <c r="U3481" s="17">
        <v>0.97</v>
      </c>
      <c r="V3481" s="17">
        <v>2.0419999999999998</v>
      </c>
    </row>
    <row r="3482" spans="17:22" x14ac:dyDescent="0.45">
      <c r="Q3482" s="19">
        <f t="shared" ca="1" si="1825"/>
        <v>2.1</v>
      </c>
      <c r="R3482" t="s">
        <v>92</v>
      </c>
      <c r="S3482">
        <v>2095</v>
      </c>
      <c r="T3482" s="17">
        <v>0.75</v>
      </c>
      <c r="U3482" s="17">
        <v>0.98299999999999998</v>
      </c>
      <c r="V3482" s="17">
        <v>2.1</v>
      </c>
    </row>
    <row r="3483" spans="17:22" x14ac:dyDescent="0.45">
      <c r="Q3483" s="19">
        <f t="shared" ca="1" si="1825"/>
        <v>2.1579999999999999</v>
      </c>
      <c r="R3483" t="s">
        <v>92</v>
      </c>
      <c r="S3483">
        <v>2096</v>
      </c>
      <c r="T3483" s="17">
        <v>0.755</v>
      </c>
      <c r="U3483" s="17">
        <v>0.995</v>
      </c>
      <c r="V3483" s="17">
        <v>2.1579999999999999</v>
      </c>
    </row>
    <row r="3484" spans="17:22" x14ac:dyDescent="0.45">
      <c r="Q3484" s="19">
        <f t="shared" ca="1" si="1825"/>
        <v>2.2170000000000001</v>
      </c>
      <c r="R3484" t="s">
        <v>92</v>
      </c>
      <c r="S3484">
        <v>2097</v>
      </c>
      <c r="T3484" s="17">
        <v>0.76</v>
      </c>
      <c r="U3484" s="17">
        <v>1.0069999999999999</v>
      </c>
      <c r="V3484" s="17">
        <v>2.2170000000000001</v>
      </c>
    </row>
    <row r="3485" spans="17:22" x14ac:dyDescent="0.45">
      <c r="Q3485" s="19">
        <f t="shared" ca="1" si="1825"/>
        <v>2.2770000000000001</v>
      </c>
      <c r="R3485" t="s">
        <v>92</v>
      </c>
      <c r="S3485">
        <v>2098</v>
      </c>
      <c r="T3485" s="17">
        <v>0.76300000000000001</v>
      </c>
      <c r="U3485" s="17">
        <v>1.018</v>
      </c>
      <c r="V3485" s="17">
        <v>2.2770000000000001</v>
      </c>
    </row>
    <row r="3486" spans="17:22" x14ac:dyDescent="0.45">
      <c r="Q3486" s="19">
        <f t="shared" ca="1" si="1825"/>
        <v>2.3370000000000002</v>
      </c>
      <c r="R3486" t="s">
        <v>92</v>
      </c>
      <c r="S3486">
        <v>2099</v>
      </c>
      <c r="T3486" s="17">
        <v>0.76700000000000002</v>
      </c>
      <c r="U3486" s="17">
        <v>1.0289999999999999</v>
      </c>
      <c r="V3486" s="17">
        <v>2.3370000000000002</v>
      </c>
    </row>
    <row r="3487" spans="17:22" x14ac:dyDescent="0.45">
      <c r="Q3487" s="19">
        <f t="shared" ca="1" si="1825"/>
        <v>2.3980000000000001</v>
      </c>
      <c r="R3487" t="s">
        <v>92</v>
      </c>
      <c r="S3487">
        <v>2100</v>
      </c>
      <c r="T3487" s="17">
        <v>0.76900000000000002</v>
      </c>
      <c r="U3487" s="17">
        <v>1.0389999999999999</v>
      </c>
      <c r="V3487" s="17">
        <v>2.3980000000000001</v>
      </c>
    </row>
    <row r="3488" spans="17:22" x14ac:dyDescent="0.45">
      <c r="Q3488" s="19">
        <f t="shared" ca="1" si="1825"/>
        <v>11.364000000000001</v>
      </c>
      <c r="R3488" t="s">
        <v>93</v>
      </c>
      <c r="S3488">
        <v>2020</v>
      </c>
      <c r="T3488" s="17">
        <v>11.364000000000001</v>
      </c>
      <c r="U3488" s="17">
        <v>11.364000000000001</v>
      </c>
      <c r="V3488" s="17">
        <v>11.364000000000001</v>
      </c>
    </row>
    <row r="3489" spans="17:22" x14ac:dyDescent="0.45">
      <c r="Q3489" s="19">
        <f t="shared" ca="1" si="1825"/>
        <v>11.638999999999999</v>
      </c>
      <c r="R3489" t="s">
        <v>93</v>
      </c>
      <c r="S3489">
        <v>2021</v>
      </c>
      <c r="T3489" s="17">
        <v>11.638999999999999</v>
      </c>
      <c r="U3489" s="17">
        <v>11.638999999999999</v>
      </c>
      <c r="V3489" s="17">
        <v>11.638999999999999</v>
      </c>
    </row>
    <row r="3490" spans="17:22" x14ac:dyDescent="0.45">
      <c r="Q3490" s="19">
        <f t="shared" ca="1" si="1825"/>
        <v>11.914</v>
      </c>
      <c r="R3490" t="s">
        <v>93</v>
      </c>
      <c r="S3490">
        <v>2022</v>
      </c>
      <c r="T3490" s="17">
        <v>11.914</v>
      </c>
      <c r="U3490" s="17">
        <v>11.914</v>
      </c>
      <c r="V3490" s="17">
        <v>11.914</v>
      </c>
    </row>
    <row r="3491" spans="17:22" x14ac:dyDescent="0.45">
      <c r="Q3491" s="19">
        <f t="shared" ca="1" si="1825"/>
        <v>12.183</v>
      </c>
      <c r="R3491" t="s">
        <v>93</v>
      </c>
      <c r="S3491">
        <v>2023</v>
      </c>
      <c r="T3491" s="17">
        <v>12.183</v>
      </c>
      <c r="U3491" s="17">
        <v>12.183</v>
      </c>
      <c r="V3491" s="17">
        <v>12.183</v>
      </c>
    </row>
    <row r="3492" spans="17:22" x14ac:dyDescent="0.45">
      <c r="Q3492" s="19">
        <f t="shared" ca="1" si="1825"/>
        <v>12.451000000000001</v>
      </c>
      <c r="R3492" t="s">
        <v>93</v>
      </c>
      <c r="S3492">
        <v>2024</v>
      </c>
      <c r="T3492" s="17">
        <v>12.451000000000001</v>
      </c>
      <c r="U3492" s="17">
        <v>12.451000000000001</v>
      </c>
      <c r="V3492" s="17">
        <v>12.451000000000001</v>
      </c>
    </row>
    <row r="3493" spans="17:22" x14ac:dyDescent="0.45">
      <c r="Q3493" s="19">
        <f t="shared" ca="1" si="1825"/>
        <v>12.715999999999999</v>
      </c>
      <c r="R3493" t="s">
        <v>93</v>
      </c>
      <c r="S3493">
        <v>2025</v>
      </c>
      <c r="T3493" s="17">
        <v>12.715999999999999</v>
      </c>
      <c r="U3493" s="17">
        <v>12.715999999999999</v>
      </c>
      <c r="V3493" s="17">
        <v>12.715999999999999</v>
      </c>
    </row>
    <row r="3494" spans="17:22" x14ac:dyDescent="0.45">
      <c r="Q3494" s="19">
        <f t="shared" ca="1" si="1825"/>
        <v>12.976000000000001</v>
      </c>
      <c r="R3494" t="s">
        <v>93</v>
      </c>
      <c r="S3494">
        <v>2026</v>
      </c>
      <c r="T3494" s="17">
        <v>12.976000000000001</v>
      </c>
      <c r="U3494" s="17">
        <v>12.976000000000001</v>
      </c>
      <c r="V3494" s="17">
        <v>12.976000000000001</v>
      </c>
    </row>
    <row r="3495" spans="17:22" x14ac:dyDescent="0.45">
      <c r="Q3495" s="19">
        <f t="shared" ca="1" si="1825"/>
        <v>13.255000000000001</v>
      </c>
      <c r="R3495" t="s">
        <v>93</v>
      </c>
      <c r="S3495">
        <v>2027</v>
      </c>
      <c r="T3495" s="17">
        <v>13.22</v>
      </c>
      <c r="U3495" s="17">
        <v>13.244999999999999</v>
      </c>
      <c r="V3495" s="17">
        <v>13.255000000000001</v>
      </c>
    </row>
    <row r="3496" spans="17:22" x14ac:dyDescent="0.45">
      <c r="Q3496" s="19">
        <f t="shared" ca="1" si="1825"/>
        <v>13.532</v>
      </c>
      <c r="R3496" t="s">
        <v>93</v>
      </c>
      <c r="S3496">
        <v>2028</v>
      </c>
      <c r="T3496" s="17">
        <v>13.461</v>
      </c>
      <c r="U3496" s="17">
        <v>13.510999999999999</v>
      </c>
      <c r="V3496" s="17">
        <v>13.532</v>
      </c>
    </row>
    <row r="3497" spans="17:22" x14ac:dyDescent="0.45">
      <c r="Q3497" s="19">
        <f t="shared" ca="1" si="1825"/>
        <v>13.805999999999999</v>
      </c>
      <c r="R3497" t="s">
        <v>93</v>
      </c>
      <c r="S3497">
        <v>2029</v>
      </c>
      <c r="T3497" s="17">
        <v>13.699</v>
      </c>
      <c r="U3497" s="17">
        <v>13.773999999999999</v>
      </c>
      <c r="V3497" s="17">
        <v>13.805999999999999</v>
      </c>
    </row>
    <row r="3498" spans="17:22" x14ac:dyDescent="0.45">
      <c r="Q3498" s="19">
        <f t="shared" ca="1" si="1825"/>
        <v>14.076000000000001</v>
      </c>
      <c r="R3498" t="s">
        <v>93</v>
      </c>
      <c r="S3498">
        <v>2030</v>
      </c>
      <c r="T3498" s="17">
        <v>13.932</v>
      </c>
      <c r="U3498" s="17">
        <v>14.032999999999999</v>
      </c>
      <c r="V3498" s="17">
        <v>14.076000000000001</v>
      </c>
    </row>
    <row r="3499" spans="17:22" x14ac:dyDescent="0.45">
      <c r="Q3499" s="19">
        <f t="shared" ca="1" si="1825"/>
        <v>14.343</v>
      </c>
      <c r="R3499" t="s">
        <v>93</v>
      </c>
      <c r="S3499">
        <v>2031</v>
      </c>
      <c r="T3499" s="17">
        <v>14.161</v>
      </c>
      <c r="U3499" s="17">
        <v>14.288</v>
      </c>
      <c r="V3499" s="17">
        <v>14.343</v>
      </c>
    </row>
    <row r="3500" spans="17:22" x14ac:dyDescent="0.45">
      <c r="Q3500" s="19">
        <f t="shared" ca="1" si="1825"/>
        <v>14.606</v>
      </c>
      <c r="R3500" t="s">
        <v>93</v>
      </c>
      <c r="S3500">
        <v>2032</v>
      </c>
      <c r="T3500" s="17">
        <v>14.387</v>
      </c>
      <c r="U3500" s="17">
        <v>14.538</v>
      </c>
      <c r="V3500" s="17">
        <v>14.606</v>
      </c>
    </row>
    <row r="3501" spans="17:22" x14ac:dyDescent="0.45">
      <c r="Q3501" s="19">
        <f t="shared" ca="1" si="1825"/>
        <v>14.865</v>
      </c>
      <c r="R3501" t="s">
        <v>93</v>
      </c>
      <c r="S3501">
        <v>2033</v>
      </c>
      <c r="T3501" s="17">
        <v>14.606999999999999</v>
      </c>
      <c r="U3501" s="17">
        <v>14.784000000000001</v>
      </c>
      <c r="V3501" s="17">
        <v>14.865</v>
      </c>
    </row>
    <row r="3502" spans="17:22" x14ac:dyDescent="0.45">
      <c r="Q3502" s="19">
        <f t="shared" ca="1" si="1825"/>
        <v>15.12</v>
      </c>
      <c r="R3502" t="s">
        <v>93</v>
      </c>
      <c r="S3502">
        <v>2034</v>
      </c>
      <c r="T3502" s="17">
        <v>14.824</v>
      </c>
      <c r="U3502" s="17">
        <v>15.025</v>
      </c>
      <c r="V3502" s="17">
        <v>15.12</v>
      </c>
    </row>
    <row r="3503" spans="17:22" x14ac:dyDescent="0.45">
      <c r="Q3503" s="19">
        <f t="shared" ca="1" si="1825"/>
        <v>15.371</v>
      </c>
      <c r="R3503" t="s">
        <v>93</v>
      </c>
      <c r="S3503">
        <v>2035</v>
      </c>
      <c r="T3503" s="17">
        <v>15.036</v>
      </c>
      <c r="U3503" s="17">
        <v>15.262</v>
      </c>
      <c r="V3503" s="17">
        <v>15.371</v>
      </c>
    </row>
    <row r="3504" spans="17:22" x14ac:dyDescent="0.45">
      <c r="Q3504" s="19">
        <f t="shared" ca="1" si="1825"/>
        <v>15.618</v>
      </c>
      <c r="R3504" t="s">
        <v>93</v>
      </c>
      <c r="S3504">
        <v>2036</v>
      </c>
      <c r="T3504" s="17">
        <v>15.243</v>
      </c>
      <c r="U3504" s="17">
        <v>15.493</v>
      </c>
      <c r="V3504" s="17">
        <v>15.618</v>
      </c>
    </row>
    <row r="3505" spans="17:22" x14ac:dyDescent="0.45">
      <c r="Q3505" s="19">
        <f t="shared" ca="1" si="1825"/>
        <v>15.86</v>
      </c>
      <c r="R3505" t="s">
        <v>93</v>
      </c>
      <c r="S3505">
        <v>2037</v>
      </c>
      <c r="T3505" s="17">
        <v>15.445</v>
      </c>
      <c r="U3505" s="17">
        <v>15.72</v>
      </c>
      <c r="V3505" s="17">
        <v>15.86</v>
      </c>
    </row>
    <row r="3506" spans="17:22" x14ac:dyDescent="0.45">
      <c r="Q3506" s="19">
        <f t="shared" ca="1" si="1825"/>
        <v>16.097000000000001</v>
      </c>
      <c r="R3506" t="s">
        <v>93</v>
      </c>
      <c r="S3506">
        <v>2038</v>
      </c>
      <c r="T3506" s="17">
        <v>15.643000000000001</v>
      </c>
      <c r="U3506" s="17">
        <v>15.942</v>
      </c>
      <c r="V3506" s="17">
        <v>16.097000000000001</v>
      </c>
    </row>
    <row r="3507" spans="17:22" x14ac:dyDescent="0.45">
      <c r="Q3507" s="19">
        <f t="shared" ca="1" si="1825"/>
        <v>16.329000000000001</v>
      </c>
      <c r="R3507" t="s">
        <v>93</v>
      </c>
      <c r="S3507">
        <v>2039</v>
      </c>
      <c r="T3507" s="17">
        <v>15.835000000000001</v>
      </c>
      <c r="U3507" s="17">
        <v>16.158999999999999</v>
      </c>
      <c r="V3507" s="17">
        <v>16.329000000000001</v>
      </c>
    </row>
    <row r="3508" spans="17:22" x14ac:dyDescent="0.45">
      <c r="Q3508" s="19">
        <f t="shared" ca="1" si="1825"/>
        <v>16.556000000000001</v>
      </c>
      <c r="R3508" t="s">
        <v>93</v>
      </c>
      <c r="S3508">
        <v>2040</v>
      </c>
      <c r="T3508" s="17">
        <v>16.021999999999998</v>
      </c>
      <c r="U3508" s="17">
        <v>16.370999999999999</v>
      </c>
      <c r="V3508" s="17">
        <v>16.556000000000001</v>
      </c>
    </row>
    <row r="3509" spans="17:22" x14ac:dyDescent="0.45">
      <c r="Q3509" s="19">
        <f t="shared" ca="1" si="1825"/>
        <v>16.777999999999999</v>
      </c>
      <c r="R3509" t="s">
        <v>93</v>
      </c>
      <c r="S3509">
        <v>2041</v>
      </c>
      <c r="T3509" s="17">
        <v>16.204000000000001</v>
      </c>
      <c r="U3509" s="17">
        <v>16.577999999999999</v>
      </c>
      <c r="V3509" s="17">
        <v>16.777999999999999</v>
      </c>
    </row>
    <row r="3510" spans="17:22" x14ac:dyDescent="0.45">
      <c r="Q3510" s="19">
        <f t="shared" ca="1" si="1825"/>
        <v>16.995999999999999</v>
      </c>
      <c r="R3510" t="s">
        <v>93</v>
      </c>
      <c r="S3510">
        <v>2042</v>
      </c>
      <c r="T3510" s="17">
        <v>16.38</v>
      </c>
      <c r="U3510" s="17">
        <v>16.78</v>
      </c>
      <c r="V3510" s="17">
        <v>16.995999999999999</v>
      </c>
    </row>
    <row r="3511" spans="17:22" x14ac:dyDescent="0.45">
      <c r="Q3511" s="19">
        <f t="shared" ca="1" si="1825"/>
        <v>17.209</v>
      </c>
      <c r="R3511" t="s">
        <v>93</v>
      </c>
      <c r="S3511">
        <v>2043</v>
      </c>
      <c r="T3511" s="17">
        <v>16.550999999999998</v>
      </c>
      <c r="U3511" s="17">
        <v>16.975999999999999</v>
      </c>
      <c r="V3511" s="17">
        <v>17.209</v>
      </c>
    </row>
    <row r="3512" spans="17:22" x14ac:dyDescent="0.45">
      <c r="Q3512" s="19">
        <f t="shared" ca="1" si="1825"/>
        <v>17.417000000000002</v>
      </c>
      <c r="R3512" t="s">
        <v>93</v>
      </c>
      <c r="S3512">
        <v>2044</v>
      </c>
      <c r="T3512" s="17">
        <v>16.716000000000001</v>
      </c>
      <c r="U3512" s="17">
        <v>17.167999999999999</v>
      </c>
      <c r="V3512" s="17">
        <v>17.417000000000002</v>
      </c>
    </row>
    <row r="3513" spans="17:22" x14ac:dyDescent="0.45">
      <c r="Q3513" s="19">
        <f t="shared" ca="1" si="1825"/>
        <v>17.620999999999999</v>
      </c>
      <c r="R3513" t="s">
        <v>93</v>
      </c>
      <c r="S3513">
        <v>2045</v>
      </c>
      <c r="T3513" s="17">
        <v>16.876000000000001</v>
      </c>
      <c r="U3513" s="17">
        <v>17.353000000000002</v>
      </c>
      <c r="V3513" s="17">
        <v>17.620999999999999</v>
      </c>
    </row>
    <row r="3514" spans="17:22" x14ac:dyDescent="0.45">
      <c r="Q3514" s="19">
        <f t="shared" ca="1" si="1825"/>
        <v>17.82</v>
      </c>
      <c r="R3514" t="s">
        <v>93</v>
      </c>
      <c r="S3514">
        <v>2046</v>
      </c>
      <c r="T3514" s="17">
        <v>17.029</v>
      </c>
      <c r="U3514" s="17">
        <v>17.533000000000001</v>
      </c>
      <c r="V3514" s="17">
        <v>17.82</v>
      </c>
    </row>
    <row r="3515" spans="17:22" x14ac:dyDescent="0.45">
      <c r="Q3515" s="19">
        <f t="shared" ca="1" si="1825"/>
        <v>18.015000000000001</v>
      </c>
      <c r="R3515" t="s">
        <v>93</v>
      </c>
      <c r="S3515">
        <v>2047</v>
      </c>
      <c r="T3515" s="17">
        <v>17.177</v>
      </c>
      <c r="U3515" s="17">
        <v>17.706</v>
      </c>
      <c r="V3515" s="17">
        <v>18.015000000000001</v>
      </c>
    </row>
    <row r="3516" spans="17:22" x14ac:dyDescent="0.45">
      <c r="Q3516" s="19">
        <f t="shared" ca="1" si="1825"/>
        <v>18.204999999999998</v>
      </c>
      <c r="R3516" t="s">
        <v>93</v>
      </c>
      <c r="S3516">
        <v>2048</v>
      </c>
      <c r="T3516" s="17">
        <v>17.318000000000001</v>
      </c>
      <c r="U3516" s="17">
        <v>17.873000000000001</v>
      </c>
      <c r="V3516" s="17">
        <v>18.204999999999998</v>
      </c>
    </row>
    <row r="3517" spans="17:22" x14ac:dyDescent="0.45">
      <c r="Q3517" s="19">
        <f t="shared" ca="1" si="1825"/>
        <v>18.390999999999998</v>
      </c>
      <c r="R3517" t="s">
        <v>93</v>
      </c>
      <c r="S3517">
        <v>2049</v>
      </c>
      <c r="T3517" s="17">
        <v>17.452999999999999</v>
      </c>
      <c r="U3517" s="17">
        <v>18.033999999999999</v>
      </c>
      <c r="V3517" s="17">
        <v>18.390999999999998</v>
      </c>
    </row>
    <row r="3518" spans="17:22" x14ac:dyDescent="0.45">
      <c r="Q3518" s="19">
        <f t="shared" ca="1" si="1825"/>
        <v>18.57</v>
      </c>
      <c r="R3518" t="s">
        <v>93</v>
      </c>
      <c r="S3518">
        <v>2050</v>
      </c>
      <c r="T3518" s="17">
        <v>17.581</v>
      </c>
      <c r="U3518" s="17">
        <v>18.189</v>
      </c>
      <c r="V3518" s="17">
        <v>18.57</v>
      </c>
    </row>
    <row r="3519" spans="17:22" x14ac:dyDescent="0.45">
      <c r="Q3519" s="19">
        <f t="shared" ca="1" si="1825"/>
        <v>18.745000000000001</v>
      </c>
      <c r="R3519" t="s">
        <v>93</v>
      </c>
      <c r="S3519">
        <v>2051</v>
      </c>
      <c r="T3519" s="17">
        <v>17.702000000000002</v>
      </c>
      <c r="U3519" s="17">
        <v>18.337</v>
      </c>
      <c r="V3519" s="17">
        <v>18.745000000000001</v>
      </c>
    </row>
    <row r="3520" spans="17:22" x14ac:dyDescent="0.45">
      <c r="Q3520" s="19">
        <f t="shared" ca="1" si="1825"/>
        <v>18.914000000000001</v>
      </c>
      <c r="R3520" t="s">
        <v>93</v>
      </c>
      <c r="S3520">
        <v>2052</v>
      </c>
      <c r="T3520" s="17">
        <v>17.815000000000001</v>
      </c>
      <c r="U3520" s="17">
        <v>18.478000000000002</v>
      </c>
      <c r="V3520" s="17">
        <v>18.914000000000001</v>
      </c>
    </row>
    <row r="3521" spans="17:22" x14ac:dyDescent="0.45">
      <c r="Q3521" s="19">
        <f t="shared" ca="1" si="1825"/>
        <v>19.077000000000002</v>
      </c>
      <c r="R3521" t="s">
        <v>93</v>
      </c>
      <c r="S3521">
        <v>2053</v>
      </c>
      <c r="T3521" s="17">
        <v>17.922000000000001</v>
      </c>
      <c r="U3521" s="17">
        <v>18.611999999999998</v>
      </c>
      <c r="V3521" s="17">
        <v>19.077000000000002</v>
      </c>
    </row>
    <row r="3522" spans="17:22" x14ac:dyDescent="0.45">
      <c r="Q3522" s="19">
        <f t="shared" ca="1" si="1825"/>
        <v>19.234999999999999</v>
      </c>
      <c r="R3522" t="s">
        <v>93</v>
      </c>
      <c r="S3522">
        <v>2054</v>
      </c>
      <c r="T3522" s="17">
        <v>18.021999999999998</v>
      </c>
      <c r="U3522" s="17">
        <v>18.739999999999998</v>
      </c>
      <c r="V3522" s="17">
        <v>19.234999999999999</v>
      </c>
    </row>
    <row r="3523" spans="17:22" x14ac:dyDescent="0.45">
      <c r="Q3523" s="19">
        <f t="shared" ca="1" si="1825"/>
        <v>19.387</v>
      </c>
      <c r="R3523" t="s">
        <v>93</v>
      </c>
      <c r="S3523">
        <v>2055</v>
      </c>
      <c r="T3523" s="17">
        <v>18.116</v>
      </c>
      <c r="U3523" s="17">
        <v>18.861000000000001</v>
      </c>
      <c r="V3523" s="17">
        <v>19.387</v>
      </c>
    </row>
    <row r="3524" spans="17:22" x14ac:dyDescent="0.45">
      <c r="Q3524" s="19">
        <f t="shared" ca="1" si="1825"/>
        <v>19.533999999999999</v>
      </c>
      <c r="R3524" t="s">
        <v>93</v>
      </c>
      <c r="S3524">
        <v>2056</v>
      </c>
      <c r="T3524" s="17">
        <v>18.202999999999999</v>
      </c>
      <c r="U3524" s="17">
        <v>18.975000000000001</v>
      </c>
      <c r="V3524" s="17">
        <v>19.533999999999999</v>
      </c>
    </row>
    <row r="3525" spans="17:22" x14ac:dyDescent="0.45">
      <c r="Q3525" s="19">
        <f t="shared" ca="1" si="1825"/>
        <v>19.675999999999998</v>
      </c>
      <c r="R3525" t="s">
        <v>93</v>
      </c>
      <c r="S3525">
        <v>2057</v>
      </c>
      <c r="T3525" s="17">
        <v>18.283000000000001</v>
      </c>
      <c r="U3525" s="17">
        <v>19.082999999999998</v>
      </c>
      <c r="V3525" s="17">
        <v>19.675999999999998</v>
      </c>
    </row>
    <row r="3526" spans="17:22" x14ac:dyDescent="0.45">
      <c r="Q3526" s="19">
        <f t="shared" ca="1" si="1825"/>
        <v>19.812000000000001</v>
      </c>
      <c r="R3526" t="s">
        <v>93</v>
      </c>
      <c r="S3526">
        <v>2058</v>
      </c>
      <c r="T3526" s="17">
        <v>18.356999999999999</v>
      </c>
      <c r="U3526" s="17">
        <v>19.184999999999999</v>
      </c>
      <c r="V3526" s="17">
        <v>19.812000000000001</v>
      </c>
    </row>
    <row r="3527" spans="17:22" x14ac:dyDescent="0.45">
      <c r="Q3527" s="19">
        <f t="shared" ca="1" si="1825"/>
        <v>19.942</v>
      </c>
      <c r="R3527" t="s">
        <v>93</v>
      </c>
      <c r="S3527">
        <v>2059</v>
      </c>
      <c r="T3527" s="17">
        <v>18.425000000000001</v>
      </c>
      <c r="U3527" s="17">
        <v>19.279</v>
      </c>
      <c r="V3527" s="17">
        <v>19.942</v>
      </c>
    </row>
    <row r="3528" spans="17:22" x14ac:dyDescent="0.45">
      <c r="Q3528" s="19">
        <f t="shared" ca="1" si="1825"/>
        <v>20.068000000000001</v>
      </c>
      <c r="R3528" t="s">
        <v>93</v>
      </c>
      <c r="S3528">
        <v>2060</v>
      </c>
      <c r="T3528" s="17">
        <v>18.486000000000001</v>
      </c>
      <c r="U3528" s="17">
        <v>19.367999999999999</v>
      </c>
      <c r="V3528" s="17">
        <v>20.068000000000001</v>
      </c>
    </row>
    <row r="3529" spans="17:22" x14ac:dyDescent="0.45">
      <c r="Q3529" s="19">
        <f t="shared" ca="1" si="1825"/>
        <v>20.187000000000001</v>
      </c>
      <c r="R3529" t="s">
        <v>93</v>
      </c>
      <c r="S3529">
        <v>2061</v>
      </c>
      <c r="T3529" s="17">
        <v>18.54</v>
      </c>
      <c r="U3529" s="17">
        <v>19.45</v>
      </c>
      <c r="V3529" s="17">
        <v>20.187000000000001</v>
      </c>
    </row>
    <row r="3530" spans="17:22" x14ac:dyDescent="0.45">
      <c r="Q3530" s="19">
        <f t="shared" ca="1" si="1825"/>
        <v>20.302</v>
      </c>
      <c r="R3530" t="s">
        <v>93</v>
      </c>
      <c r="S3530">
        <v>2062</v>
      </c>
      <c r="T3530" s="17">
        <v>18.588999999999999</v>
      </c>
      <c r="U3530" s="17">
        <v>19.524999999999999</v>
      </c>
      <c r="V3530" s="17">
        <v>20.302</v>
      </c>
    </row>
    <row r="3531" spans="17:22" x14ac:dyDescent="0.45">
      <c r="Q3531" s="19">
        <f t="shared" ca="1" si="1825"/>
        <v>20.411000000000001</v>
      </c>
      <c r="R3531" t="s">
        <v>93</v>
      </c>
      <c r="S3531">
        <v>2063</v>
      </c>
      <c r="T3531" s="17">
        <v>18.631</v>
      </c>
      <c r="U3531" s="17">
        <v>19.594000000000001</v>
      </c>
      <c r="V3531" s="17">
        <v>20.411000000000001</v>
      </c>
    </row>
    <row r="3532" spans="17:22" x14ac:dyDescent="0.45">
      <c r="Q3532" s="19">
        <f t="shared" ca="1" si="1825"/>
        <v>20.515999999999998</v>
      </c>
      <c r="R3532" t="s">
        <v>93</v>
      </c>
      <c r="S3532">
        <v>2064</v>
      </c>
      <c r="T3532" s="17">
        <v>18.669</v>
      </c>
      <c r="U3532" s="17">
        <v>19.658000000000001</v>
      </c>
      <c r="V3532" s="17">
        <v>20.515999999999998</v>
      </c>
    </row>
    <row r="3533" spans="17:22" x14ac:dyDescent="0.45">
      <c r="Q3533" s="19">
        <f t="shared" ca="1" si="1825"/>
        <v>20.614999999999998</v>
      </c>
      <c r="R3533" t="s">
        <v>93</v>
      </c>
      <c r="S3533">
        <v>2065</v>
      </c>
      <c r="T3533" s="17">
        <v>18.701000000000001</v>
      </c>
      <c r="U3533" s="17">
        <v>19.716000000000001</v>
      </c>
      <c r="V3533" s="17">
        <v>20.614999999999998</v>
      </c>
    </row>
    <row r="3534" spans="17:22" x14ac:dyDescent="0.45">
      <c r="Q3534" s="19">
        <f t="shared" ref="Q3534:Q3597" ca="1" si="1826">OFFSET(S3534,0,MATCH($Q$3,$T$4:$V$4,0))</f>
        <v>20.709</v>
      </c>
      <c r="R3534" t="s">
        <v>93</v>
      </c>
      <c r="S3534">
        <v>2066</v>
      </c>
      <c r="T3534" s="17">
        <v>18.728999999999999</v>
      </c>
      <c r="U3534" s="17">
        <v>19.768000000000001</v>
      </c>
      <c r="V3534" s="17">
        <v>20.709</v>
      </c>
    </row>
    <row r="3535" spans="17:22" x14ac:dyDescent="0.45">
      <c r="Q3535" s="19">
        <f t="shared" ca="1" si="1826"/>
        <v>20.797999999999998</v>
      </c>
      <c r="R3535" t="s">
        <v>93</v>
      </c>
      <c r="S3535">
        <v>2067</v>
      </c>
      <c r="T3535" s="17">
        <v>18.751999999999999</v>
      </c>
      <c r="U3535" s="17">
        <v>19.814</v>
      </c>
      <c r="V3535" s="17">
        <v>20.797999999999998</v>
      </c>
    </row>
    <row r="3536" spans="17:22" x14ac:dyDescent="0.45">
      <c r="Q3536" s="19">
        <f t="shared" ca="1" si="1826"/>
        <v>20.882000000000001</v>
      </c>
      <c r="R3536" t="s">
        <v>93</v>
      </c>
      <c r="S3536">
        <v>2068</v>
      </c>
      <c r="T3536" s="17">
        <v>18.77</v>
      </c>
      <c r="U3536" s="17">
        <v>19.856000000000002</v>
      </c>
      <c r="V3536" s="17">
        <v>20.882000000000001</v>
      </c>
    </row>
    <row r="3537" spans="17:22" x14ac:dyDescent="0.45">
      <c r="Q3537" s="19">
        <f t="shared" ca="1" si="1826"/>
        <v>20.960999999999999</v>
      </c>
      <c r="R3537" t="s">
        <v>93</v>
      </c>
      <c r="S3537">
        <v>2069</v>
      </c>
      <c r="T3537" s="17">
        <v>18.785</v>
      </c>
      <c r="U3537" s="17">
        <v>19.891999999999999</v>
      </c>
      <c r="V3537" s="17">
        <v>20.960999999999999</v>
      </c>
    </row>
    <row r="3538" spans="17:22" x14ac:dyDescent="0.45">
      <c r="Q3538" s="19">
        <f t="shared" ca="1" si="1826"/>
        <v>21.036999999999999</v>
      </c>
      <c r="R3538" t="s">
        <v>93</v>
      </c>
      <c r="S3538">
        <v>2070</v>
      </c>
      <c r="T3538" s="17">
        <v>18.794</v>
      </c>
      <c r="U3538" s="17">
        <v>19.922000000000001</v>
      </c>
      <c r="V3538" s="17">
        <v>21.036999999999999</v>
      </c>
    </row>
    <row r="3539" spans="17:22" x14ac:dyDescent="0.45">
      <c r="Q3539" s="19">
        <f t="shared" ca="1" si="1826"/>
        <v>21.106999999999999</v>
      </c>
      <c r="R3539" t="s">
        <v>93</v>
      </c>
      <c r="S3539">
        <v>2071</v>
      </c>
      <c r="T3539" s="17">
        <v>18.8</v>
      </c>
      <c r="U3539" s="17">
        <v>19.948</v>
      </c>
      <c r="V3539" s="17">
        <v>21.106999999999999</v>
      </c>
    </row>
    <row r="3540" spans="17:22" x14ac:dyDescent="0.45">
      <c r="Q3540" s="19">
        <f t="shared" ca="1" si="1826"/>
        <v>21.173999999999999</v>
      </c>
      <c r="R3540" t="s">
        <v>93</v>
      </c>
      <c r="S3540">
        <v>2072</v>
      </c>
      <c r="T3540" s="17">
        <v>18.800999999999998</v>
      </c>
      <c r="U3540" s="17">
        <v>19.969000000000001</v>
      </c>
      <c r="V3540" s="17">
        <v>21.173999999999999</v>
      </c>
    </row>
    <row r="3541" spans="17:22" x14ac:dyDescent="0.45">
      <c r="Q3541" s="19">
        <f t="shared" ca="1" si="1826"/>
        <v>21.236999999999998</v>
      </c>
      <c r="R3541" t="s">
        <v>93</v>
      </c>
      <c r="S3541">
        <v>2073</v>
      </c>
      <c r="T3541" s="17">
        <v>18.798999999999999</v>
      </c>
      <c r="U3541" s="17">
        <v>19.986000000000001</v>
      </c>
      <c r="V3541" s="17">
        <v>21.236999999999998</v>
      </c>
    </row>
    <row r="3542" spans="17:22" x14ac:dyDescent="0.45">
      <c r="Q3542" s="19">
        <f t="shared" ca="1" si="1826"/>
        <v>21.297000000000001</v>
      </c>
      <c r="R3542" t="s">
        <v>93</v>
      </c>
      <c r="S3542">
        <v>2074</v>
      </c>
      <c r="T3542" s="17">
        <v>18.792999999999999</v>
      </c>
      <c r="U3542" s="17">
        <v>19.998000000000001</v>
      </c>
      <c r="V3542" s="17">
        <v>21.297000000000001</v>
      </c>
    </row>
    <row r="3543" spans="17:22" x14ac:dyDescent="0.45">
      <c r="Q3543" s="19">
        <f t="shared" ca="1" si="1826"/>
        <v>21.353999999999999</v>
      </c>
      <c r="R3543" t="s">
        <v>93</v>
      </c>
      <c r="S3543">
        <v>2075</v>
      </c>
      <c r="T3543" s="17">
        <v>18.783000000000001</v>
      </c>
      <c r="U3543" s="17">
        <v>20.006</v>
      </c>
      <c r="V3543" s="17">
        <v>21.353999999999999</v>
      </c>
    </row>
    <row r="3544" spans="17:22" x14ac:dyDescent="0.45">
      <c r="Q3544" s="19">
        <f t="shared" ca="1" si="1826"/>
        <v>21.408999999999999</v>
      </c>
      <c r="R3544" t="s">
        <v>93</v>
      </c>
      <c r="S3544">
        <v>2076</v>
      </c>
      <c r="T3544" s="17">
        <v>18.768999999999998</v>
      </c>
      <c r="U3544" s="17">
        <v>20.010999999999999</v>
      </c>
      <c r="V3544" s="17">
        <v>21.408999999999999</v>
      </c>
    </row>
    <row r="3545" spans="17:22" x14ac:dyDescent="0.45">
      <c r="Q3545" s="19">
        <f t="shared" ca="1" si="1826"/>
        <v>21.460999999999999</v>
      </c>
      <c r="R3545" t="s">
        <v>93</v>
      </c>
      <c r="S3545">
        <v>2077</v>
      </c>
      <c r="T3545" s="17">
        <v>18.753</v>
      </c>
      <c r="U3545" s="17">
        <v>20.013000000000002</v>
      </c>
      <c r="V3545" s="17">
        <v>21.460999999999999</v>
      </c>
    </row>
    <row r="3546" spans="17:22" x14ac:dyDescent="0.45">
      <c r="Q3546" s="19">
        <f t="shared" ca="1" si="1826"/>
        <v>21.510999999999999</v>
      </c>
      <c r="R3546" t="s">
        <v>93</v>
      </c>
      <c r="S3546">
        <v>2078</v>
      </c>
      <c r="T3546" s="17">
        <v>18.733000000000001</v>
      </c>
      <c r="U3546" s="17">
        <v>20.010999999999999</v>
      </c>
      <c r="V3546" s="17">
        <v>21.510999999999999</v>
      </c>
    </row>
    <row r="3547" spans="17:22" x14ac:dyDescent="0.45">
      <c r="Q3547" s="19">
        <f t="shared" ca="1" si="1826"/>
        <v>21.56</v>
      </c>
      <c r="R3547" t="s">
        <v>93</v>
      </c>
      <c r="S3547">
        <v>2079</v>
      </c>
      <c r="T3547" s="17">
        <v>18.709</v>
      </c>
      <c r="U3547" s="17">
        <v>20.006</v>
      </c>
      <c r="V3547" s="17">
        <v>21.56</v>
      </c>
    </row>
    <row r="3548" spans="17:22" x14ac:dyDescent="0.45">
      <c r="Q3548" s="19">
        <f t="shared" ca="1" si="1826"/>
        <v>21.606999999999999</v>
      </c>
      <c r="R3548" t="s">
        <v>93</v>
      </c>
      <c r="S3548">
        <v>2080</v>
      </c>
      <c r="T3548" s="17">
        <v>18.683</v>
      </c>
      <c r="U3548" s="17">
        <v>19.998999999999999</v>
      </c>
      <c r="V3548" s="17">
        <v>21.606999999999999</v>
      </c>
    </row>
    <row r="3549" spans="17:22" x14ac:dyDescent="0.45">
      <c r="Q3549" s="19">
        <f t="shared" ca="1" si="1826"/>
        <v>21.654</v>
      </c>
      <c r="R3549" t="s">
        <v>93</v>
      </c>
      <c r="S3549">
        <v>2081</v>
      </c>
      <c r="T3549" s="17">
        <v>18.652999999999999</v>
      </c>
      <c r="U3549" s="17">
        <v>19.988</v>
      </c>
      <c r="V3549" s="17">
        <v>21.654</v>
      </c>
    </row>
    <row r="3550" spans="17:22" x14ac:dyDescent="0.45">
      <c r="Q3550" s="19">
        <f t="shared" ca="1" si="1826"/>
        <v>21.699000000000002</v>
      </c>
      <c r="R3550" t="s">
        <v>93</v>
      </c>
      <c r="S3550">
        <v>2082</v>
      </c>
      <c r="T3550" s="17">
        <v>18.62</v>
      </c>
      <c r="U3550" s="17">
        <v>19.975000000000001</v>
      </c>
      <c r="V3550" s="17">
        <v>21.699000000000002</v>
      </c>
    </row>
    <row r="3551" spans="17:22" x14ac:dyDescent="0.45">
      <c r="Q3551" s="19">
        <f t="shared" ca="1" si="1826"/>
        <v>21.745000000000001</v>
      </c>
      <c r="R3551" t="s">
        <v>93</v>
      </c>
      <c r="S3551">
        <v>2083</v>
      </c>
      <c r="T3551" s="17">
        <v>18.584</v>
      </c>
      <c r="U3551" s="17">
        <v>19.957999999999998</v>
      </c>
      <c r="V3551" s="17">
        <v>21.745000000000001</v>
      </c>
    </row>
    <row r="3552" spans="17:22" x14ac:dyDescent="0.45">
      <c r="Q3552" s="19">
        <f t="shared" ca="1" si="1826"/>
        <v>21.79</v>
      </c>
      <c r="R3552" t="s">
        <v>93</v>
      </c>
      <c r="S3552">
        <v>2084</v>
      </c>
      <c r="T3552" s="17">
        <v>18.545000000000002</v>
      </c>
      <c r="U3552" s="17">
        <v>19.939</v>
      </c>
      <c r="V3552" s="17">
        <v>21.79</v>
      </c>
    </row>
    <row r="3553" spans="17:22" x14ac:dyDescent="0.45">
      <c r="Q3553" s="19">
        <f t="shared" ca="1" si="1826"/>
        <v>21.835000000000001</v>
      </c>
      <c r="R3553" t="s">
        <v>93</v>
      </c>
      <c r="S3553">
        <v>2085</v>
      </c>
      <c r="T3553" s="17">
        <v>18.501999999999999</v>
      </c>
      <c r="U3553" s="17">
        <v>19.917000000000002</v>
      </c>
      <c r="V3553" s="17">
        <v>21.835000000000001</v>
      </c>
    </row>
    <row r="3554" spans="17:22" x14ac:dyDescent="0.45">
      <c r="Q3554" s="19">
        <f t="shared" ca="1" si="1826"/>
        <v>21.88</v>
      </c>
      <c r="R3554" t="s">
        <v>93</v>
      </c>
      <c r="S3554">
        <v>2086</v>
      </c>
      <c r="T3554" s="17">
        <v>18.456</v>
      </c>
      <c r="U3554" s="17">
        <v>19.893000000000001</v>
      </c>
      <c r="V3554" s="17">
        <v>21.88</v>
      </c>
    </row>
    <row r="3555" spans="17:22" x14ac:dyDescent="0.45">
      <c r="Q3555" s="19">
        <f t="shared" ca="1" si="1826"/>
        <v>21.925999999999998</v>
      </c>
      <c r="R3555" t="s">
        <v>93</v>
      </c>
      <c r="S3555">
        <v>2087</v>
      </c>
      <c r="T3555" s="17">
        <v>18.405999999999999</v>
      </c>
      <c r="U3555" s="17">
        <v>19.866</v>
      </c>
      <c r="V3555" s="17">
        <v>21.925999999999998</v>
      </c>
    </row>
    <row r="3556" spans="17:22" x14ac:dyDescent="0.45">
      <c r="Q3556" s="19">
        <f t="shared" ca="1" si="1826"/>
        <v>21.972000000000001</v>
      </c>
      <c r="R3556" t="s">
        <v>93</v>
      </c>
      <c r="S3556">
        <v>2088</v>
      </c>
      <c r="T3556" s="17">
        <v>18.353000000000002</v>
      </c>
      <c r="U3556" s="17">
        <v>19.835999999999999</v>
      </c>
      <c r="V3556" s="17">
        <v>21.972000000000001</v>
      </c>
    </row>
    <row r="3557" spans="17:22" x14ac:dyDescent="0.45">
      <c r="Q3557" s="19">
        <f t="shared" ca="1" si="1826"/>
        <v>22.018999999999998</v>
      </c>
      <c r="R3557" t="s">
        <v>93</v>
      </c>
      <c r="S3557">
        <v>2089</v>
      </c>
      <c r="T3557" s="17">
        <v>18.297000000000001</v>
      </c>
      <c r="U3557" s="17">
        <v>19.805</v>
      </c>
      <c r="V3557" s="17">
        <v>22.018999999999998</v>
      </c>
    </row>
    <row r="3558" spans="17:22" x14ac:dyDescent="0.45">
      <c r="Q3558" s="19">
        <f t="shared" ca="1" si="1826"/>
        <v>22.065999999999999</v>
      </c>
      <c r="R3558" t="s">
        <v>93</v>
      </c>
      <c r="S3558">
        <v>2090</v>
      </c>
      <c r="T3558" s="17">
        <v>18.238</v>
      </c>
      <c r="U3558" s="17">
        <v>19.771999999999998</v>
      </c>
      <c r="V3558" s="17">
        <v>22.065999999999999</v>
      </c>
    </row>
    <row r="3559" spans="17:22" x14ac:dyDescent="0.45">
      <c r="Q3559" s="19">
        <f t="shared" ca="1" si="1826"/>
        <v>22.114000000000001</v>
      </c>
      <c r="R3559" t="s">
        <v>93</v>
      </c>
      <c r="S3559">
        <v>2091</v>
      </c>
      <c r="T3559" s="17">
        <v>18.177</v>
      </c>
      <c r="U3559" s="17">
        <v>19.738</v>
      </c>
      <c r="V3559" s="17">
        <v>22.114000000000001</v>
      </c>
    </row>
    <row r="3560" spans="17:22" x14ac:dyDescent="0.45">
      <c r="Q3560" s="19">
        <f t="shared" ca="1" si="1826"/>
        <v>22.161999999999999</v>
      </c>
      <c r="R3560" t="s">
        <v>93</v>
      </c>
      <c r="S3560">
        <v>2092</v>
      </c>
      <c r="T3560" s="17">
        <v>18.113</v>
      </c>
      <c r="U3560" s="17">
        <v>19.702999999999999</v>
      </c>
      <c r="V3560" s="17">
        <v>22.161999999999999</v>
      </c>
    </row>
    <row r="3561" spans="17:22" x14ac:dyDescent="0.45">
      <c r="Q3561" s="19">
        <f t="shared" ca="1" si="1826"/>
        <v>22.210999999999999</v>
      </c>
      <c r="R3561" t="s">
        <v>93</v>
      </c>
      <c r="S3561">
        <v>2093</v>
      </c>
      <c r="T3561" s="17">
        <v>18.045999999999999</v>
      </c>
      <c r="U3561" s="17">
        <v>19.666</v>
      </c>
      <c r="V3561" s="17">
        <v>22.210999999999999</v>
      </c>
    </row>
    <row r="3562" spans="17:22" x14ac:dyDescent="0.45">
      <c r="Q3562" s="19">
        <f t="shared" ca="1" si="1826"/>
        <v>22.260999999999999</v>
      </c>
      <c r="R3562" t="s">
        <v>93</v>
      </c>
      <c r="S3562">
        <v>2094</v>
      </c>
      <c r="T3562" s="17">
        <v>17.977</v>
      </c>
      <c r="U3562" s="17">
        <v>19.628</v>
      </c>
      <c r="V3562" s="17">
        <v>22.260999999999999</v>
      </c>
    </row>
    <row r="3563" spans="17:22" x14ac:dyDescent="0.45">
      <c r="Q3563" s="19">
        <f t="shared" ca="1" si="1826"/>
        <v>22.312000000000001</v>
      </c>
      <c r="R3563" t="s">
        <v>93</v>
      </c>
      <c r="S3563">
        <v>2095</v>
      </c>
      <c r="T3563" s="17">
        <v>17.905999999999999</v>
      </c>
      <c r="U3563" s="17">
        <v>19.59</v>
      </c>
      <c r="V3563" s="17">
        <v>22.312000000000001</v>
      </c>
    </row>
    <row r="3564" spans="17:22" x14ac:dyDescent="0.45">
      <c r="Q3564" s="19">
        <f t="shared" ca="1" si="1826"/>
        <v>22.364000000000001</v>
      </c>
      <c r="R3564" t="s">
        <v>93</v>
      </c>
      <c r="S3564">
        <v>2096</v>
      </c>
      <c r="T3564" s="17">
        <v>17.832999999999998</v>
      </c>
      <c r="U3564" s="17">
        <v>19.550999999999998</v>
      </c>
      <c r="V3564" s="17">
        <v>22.364000000000001</v>
      </c>
    </row>
    <row r="3565" spans="17:22" x14ac:dyDescent="0.45">
      <c r="Q3565" s="19">
        <f t="shared" ca="1" si="1826"/>
        <v>22.417000000000002</v>
      </c>
      <c r="R3565" t="s">
        <v>93</v>
      </c>
      <c r="S3565">
        <v>2097</v>
      </c>
      <c r="T3565">
        <v>17.757999999999999</v>
      </c>
      <c r="U3565">
        <v>19.510999999999999</v>
      </c>
      <c r="V3565">
        <v>22.417000000000002</v>
      </c>
    </row>
    <row r="3566" spans="17:22" x14ac:dyDescent="0.45">
      <c r="Q3566" s="19">
        <f t="shared" ca="1" si="1826"/>
        <v>22.472000000000001</v>
      </c>
      <c r="R3566" t="s">
        <v>93</v>
      </c>
      <c r="S3566">
        <v>2098</v>
      </c>
      <c r="T3566">
        <v>17.681999999999999</v>
      </c>
      <c r="U3566">
        <v>19.47</v>
      </c>
      <c r="V3566">
        <v>22.472000000000001</v>
      </c>
    </row>
    <row r="3567" spans="17:22" x14ac:dyDescent="0.45">
      <c r="Q3567" s="19">
        <f t="shared" ca="1" si="1826"/>
        <v>22.527000000000001</v>
      </c>
      <c r="R3567" t="s">
        <v>93</v>
      </c>
      <c r="S3567">
        <v>2099</v>
      </c>
      <c r="T3567">
        <v>17.603999999999999</v>
      </c>
      <c r="U3567">
        <v>19.428999999999998</v>
      </c>
      <c r="V3567">
        <v>22.527000000000001</v>
      </c>
    </row>
    <row r="3568" spans="17:22" x14ac:dyDescent="0.45">
      <c r="Q3568" s="19">
        <f t="shared" ca="1" si="1826"/>
        <v>22.584</v>
      </c>
      <c r="R3568" t="s">
        <v>93</v>
      </c>
      <c r="S3568">
        <v>2100</v>
      </c>
      <c r="T3568">
        <v>17.526</v>
      </c>
      <c r="U3568">
        <v>19.388000000000002</v>
      </c>
      <c r="V3568">
        <v>22.584</v>
      </c>
    </row>
    <row r="3569" spans="17:22" x14ac:dyDescent="0.45">
      <c r="Q3569" s="19">
        <f t="shared" ca="1" si="1826"/>
        <v>17.856000000000002</v>
      </c>
      <c r="R3569" t="s">
        <v>94</v>
      </c>
      <c r="S3569">
        <v>2020</v>
      </c>
      <c r="T3569">
        <v>17.856000000000002</v>
      </c>
      <c r="U3569">
        <v>17.856000000000002</v>
      </c>
      <c r="V3569">
        <v>17.856000000000002</v>
      </c>
    </row>
    <row r="3570" spans="17:22" x14ac:dyDescent="0.45">
      <c r="Q3570" s="19">
        <f t="shared" ca="1" si="1826"/>
        <v>18.125</v>
      </c>
      <c r="R3570" t="s">
        <v>94</v>
      </c>
      <c r="S3570">
        <v>2021</v>
      </c>
      <c r="T3570">
        <v>18.125</v>
      </c>
      <c r="U3570">
        <v>18.125</v>
      </c>
      <c r="V3570">
        <v>18.125</v>
      </c>
    </row>
    <row r="3571" spans="17:22" x14ac:dyDescent="0.45">
      <c r="Q3571" s="19">
        <f t="shared" ca="1" si="1826"/>
        <v>18.388999999999999</v>
      </c>
      <c r="R3571" t="s">
        <v>94</v>
      </c>
      <c r="S3571">
        <v>2022</v>
      </c>
      <c r="T3571">
        <v>18.388999999999999</v>
      </c>
      <c r="U3571">
        <v>18.388999999999999</v>
      </c>
      <c r="V3571">
        <v>18.388999999999999</v>
      </c>
    </row>
    <row r="3572" spans="17:22" x14ac:dyDescent="0.45">
      <c r="Q3572" s="19">
        <f t="shared" ca="1" si="1826"/>
        <v>18.648</v>
      </c>
      <c r="R3572" t="s">
        <v>94</v>
      </c>
      <c r="S3572">
        <v>2023</v>
      </c>
      <c r="T3572">
        <v>18.648</v>
      </c>
      <c r="U3572">
        <v>18.648</v>
      </c>
      <c r="V3572">
        <v>18.648</v>
      </c>
    </row>
    <row r="3573" spans="17:22" x14ac:dyDescent="0.45">
      <c r="Q3573" s="19">
        <f t="shared" ca="1" si="1826"/>
        <v>18.905999999999999</v>
      </c>
      <c r="R3573" t="s">
        <v>94</v>
      </c>
      <c r="S3573">
        <v>2024</v>
      </c>
      <c r="T3573">
        <v>18.905999999999999</v>
      </c>
      <c r="U3573">
        <v>18.905999999999999</v>
      </c>
      <c r="V3573">
        <v>18.905999999999999</v>
      </c>
    </row>
    <row r="3574" spans="17:22" x14ac:dyDescent="0.45">
      <c r="Q3574" s="19">
        <f t="shared" ca="1" si="1826"/>
        <v>19.16</v>
      </c>
      <c r="R3574" t="s">
        <v>94</v>
      </c>
      <c r="S3574">
        <v>2025</v>
      </c>
      <c r="T3574">
        <v>19.16</v>
      </c>
      <c r="U3574">
        <v>19.16</v>
      </c>
      <c r="V3574">
        <v>19.16</v>
      </c>
    </row>
    <row r="3575" spans="17:22" x14ac:dyDescent="0.45">
      <c r="Q3575" s="19">
        <f t="shared" ca="1" si="1826"/>
        <v>19.411999999999999</v>
      </c>
      <c r="R3575" t="s">
        <v>94</v>
      </c>
      <c r="S3575">
        <v>2026</v>
      </c>
      <c r="T3575">
        <v>19.411999999999999</v>
      </c>
      <c r="U3575">
        <v>19.411999999999999</v>
      </c>
      <c r="V3575">
        <v>19.411999999999999</v>
      </c>
    </row>
    <row r="3576" spans="17:22" x14ac:dyDescent="0.45">
      <c r="Q3576" s="19">
        <f t="shared" ca="1" si="1826"/>
        <v>19.7</v>
      </c>
      <c r="R3576" t="s">
        <v>94</v>
      </c>
      <c r="S3576">
        <v>2027</v>
      </c>
      <c r="T3576">
        <v>19.597999999999999</v>
      </c>
      <c r="U3576">
        <v>19.605</v>
      </c>
      <c r="V3576">
        <v>19.7</v>
      </c>
    </row>
    <row r="3577" spans="17:22" x14ac:dyDescent="0.45">
      <c r="Q3577" s="19">
        <f t="shared" ca="1" si="1826"/>
        <v>19.984000000000002</v>
      </c>
      <c r="R3577" t="s">
        <v>94</v>
      </c>
      <c r="S3577">
        <v>2028</v>
      </c>
      <c r="T3577">
        <v>19.774000000000001</v>
      </c>
      <c r="U3577">
        <v>19.788</v>
      </c>
      <c r="V3577">
        <v>19.984000000000002</v>
      </c>
    </row>
    <row r="3578" spans="17:22" x14ac:dyDescent="0.45">
      <c r="Q3578" s="19">
        <f t="shared" ca="1" si="1826"/>
        <v>20.260999999999999</v>
      </c>
      <c r="R3578" t="s">
        <v>94</v>
      </c>
      <c r="S3578">
        <v>2029</v>
      </c>
      <c r="T3578">
        <v>19.942</v>
      </c>
      <c r="U3578">
        <v>19.960999999999999</v>
      </c>
      <c r="V3578">
        <v>20.260999999999999</v>
      </c>
    </row>
    <row r="3579" spans="17:22" x14ac:dyDescent="0.45">
      <c r="Q3579" s="19">
        <f t="shared" ca="1" si="1826"/>
        <v>20.532</v>
      </c>
      <c r="R3579" t="s">
        <v>94</v>
      </c>
      <c r="S3579">
        <v>2030</v>
      </c>
      <c r="T3579">
        <v>20.100000000000001</v>
      </c>
      <c r="U3579">
        <v>20.123999999999999</v>
      </c>
      <c r="V3579">
        <v>20.532</v>
      </c>
    </row>
    <row r="3580" spans="17:22" x14ac:dyDescent="0.45">
      <c r="Q3580" s="19">
        <f t="shared" ca="1" si="1826"/>
        <v>20.794</v>
      </c>
      <c r="R3580" t="s">
        <v>94</v>
      </c>
      <c r="S3580">
        <v>2031</v>
      </c>
      <c r="T3580">
        <v>20.248999999999999</v>
      </c>
      <c r="U3580">
        <v>20.277999999999999</v>
      </c>
      <c r="V3580">
        <v>20.794</v>
      </c>
    </row>
    <row r="3581" spans="17:22" x14ac:dyDescent="0.45">
      <c r="Q3581" s="19">
        <f t="shared" ca="1" si="1826"/>
        <v>21.047000000000001</v>
      </c>
      <c r="R3581" t="s">
        <v>94</v>
      </c>
      <c r="S3581">
        <v>2032</v>
      </c>
      <c r="T3581">
        <v>20.39</v>
      </c>
      <c r="U3581">
        <v>20.422999999999998</v>
      </c>
      <c r="V3581">
        <v>21.047000000000001</v>
      </c>
    </row>
    <row r="3582" spans="17:22" x14ac:dyDescent="0.45">
      <c r="Q3582" s="19">
        <f t="shared" ca="1" si="1826"/>
        <v>21.295000000000002</v>
      </c>
      <c r="R3582" t="s">
        <v>94</v>
      </c>
      <c r="S3582">
        <v>2033</v>
      </c>
      <c r="T3582">
        <v>20.524000000000001</v>
      </c>
      <c r="U3582">
        <v>20.559000000000001</v>
      </c>
      <c r="V3582">
        <v>21.295000000000002</v>
      </c>
    </row>
    <row r="3583" spans="17:22" x14ac:dyDescent="0.45">
      <c r="Q3583" s="19">
        <f t="shared" ca="1" si="1826"/>
        <v>21.536999999999999</v>
      </c>
      <c r="R3583" t="s">
        <v>94</v>
      </c>
      <c r="S3583">
        <v>2034</v>
      </c>
      <c r="T3583">
        <v>20.652000000000001</v>
      </c>
      <c r="U3583">
        <v>20.689</v>
      </c>
      <c r="V3583">
        <v>21.536999999999999</v>
      </c>
    </row>
    <row r="3584" spans="17:22" x14ac:dyDescent="0.45">
      <c r="Q3584" s="19">
        <f t="shared" ca="1" si="1826"/>
        <v>21.774999999999999</v>
      </c>
      <c r="R3584" t="s">
        <v>94</v>
      </c>
      <c r="S3584">
        <v>2035</v>
      </c>
      <c r="T3584">
        <v>20.774999999999999</v>
      </c>
      <c r="U3584">
        <v>20.812999999999999</v>
      </c>
      <c r="V3584">
        <v>21.774999999999999</v>
      </c>
    </row>
    <row r="3585" spans="17:22" x14ac:dyDescent="0.45">
      <c r="Q3585" s="19">
        <f t="shared" ca="1" si="1826"/>
        <v>22.01</v>
      </c>
      <c r="R3585" t="s">
        <v>94</v>
      </c>
      <c r="S3585">
        <v>2036</v>
      </c>
      <c r="T3585">
        <v>20.893999999999998</v>
      </c>
      <c r="U3585">
        <v>20.931999999999999</v>
      </c>
      <c r="V3585">
        <v>22.01</v>
      </c>
    </row>
    <row r="3586" spans="17:22" x14ac:dyDescent="0.45">
      <c r="Q3586" s="19">
        <f t="shared" ca="1" si="1826"/>
        <v>22.241</v>
      </c>
      <c r="R3586" t="s">
        <v>94</v>
      </c>
      <c r="S3586">
        <v>2037</v>
      </c>
      <c r="T3586">
        <v>21.007000000000001</v>
      </c>
      <c r="U3586">
        <v>21.044</v>
      </c>
      <c r="V3586">
        <v>22.241</v>
      </c>
    </row>
    <row r="3587" spans="17:22" x14ac:dyDescent="0.45">
      <c r="Q3587" s="19">
        <f t="shared" ca="1" si="1826"/>
        <v>22.468</v>
      </c>
      <c r="R3587" t="s">
        <v>94</v>
      </c>
      <c r="S3587">
        <v>2038</v>
      </c>
      <c r="T3587">
        <v>21.113</v>
      </c>
      <c r="U3587">
        <v>21.15</v>
      </c>
      <c r="V3587">
        <v>22.468</v>
      </c>
    </row>
    <row r="3588" spans="17:22" x14ac:dyDescent="0.45">
      <c r="Q3588" s="19">
        <f t="shared" ca="1" si="1826"/>
        <v>22.687000000000001</v>
      </c>
      <c r="R3588" t="s">
        <v>94</v>
      </c>
      <c r="S3588">
        <v>2039</v>
      </c>
      <c r="T3588">
        <v>21.210999999999999</v>
      </c>
      <c r="U3588">
        <v>21.247</v>
      </c>
      <c r="V3588">
        <v>22.687000000000001</v>
      </c>
    </row>
    <row r="3589" spans="17:22" x14ac:dyDescent="0.45">
      <c r="Q3589" s="19">
        <f t="shared" ca="1" si="1826"/>
        <v>22.899000000000001</v>
      </c>
      <c r="R3589" t="s">
        <v>94</v>
      </c>
      <c r="S3589">
        <v>2040</v>
      </c>
      <c r="T3589">
        <v>21.298999999999999</v>
      </c>
      <c r="U3589">
        <v>21.332999999999998</v>
      </c>
      <c r="V3589">
        <v>22.899000000000001</v>
      </c>
    </row>
    <row r="3590" spans="17:22" x14ac:dyDescent="0.45">
      <c r="Q3590" s="19">
        <f t="shared" ca="1" si="1826"/>
        <v>23.102</v>
      </c>
      <c r="R3590" t="s">
        <v>94</v>
      </c>
      <c r="S3590">
        <v>2041</v>
      </c>
      <c r="T3590">
        <v>21.375</v>
      </c>
      <c r="U3590">
        <v>21.407</v>
      </c>
      <c r="V3590">
        <v>23.102</v>
      </c>
    </row>
    <row r="3591" spans="17:22" x14ac:dyDescent="0.45">
      <c r="Q3591" s="19">
        <f t="shared" ca="1" si="1826"/>
        <v>23.295000000000002</v>
      </c>
      <c r="R3591" t="s">
        <v>94</v>
      </c>
      <c r="S3591">
        <v>2042</v>
      </c>
      <c r="T3591">
        <v>21.439</v>
      </c>
      <c r="U3591">
        <v>21.47</v>
      </c>
      <c r="V3591">
        <v>23.295000000000002</v>
      </c>
    </row>
    <row r="3592" spans="17:22" x14ac:dyDescent="0.45">
      <c r="Q3592" s="19">
        <f t="shared" ca="1" si="1826"/>
        <v>23.48</v>
      </c>
      <c r="R3592" t="s">
        <v>94</v>
      </c>
      <c r="S3592">
        <v>2043</v>
      </c>
      <c r="T3592">
        <v>21.492999999999999</v>
      </c>
      <c r="U3592">
        <v>21.521999999999998</v>
      </c>
      <c r="V3592">
        <v>23.48</v>
      </c>
    </row>
    <row r="3593" spans="17:22" x14ac:dyDescent="0.45">
      <c r="Q3593" s="19">
        <f t="shared" ca="1" si="1826"/>
        <v>23.657</v>
      </c>
      <c r="R3593" t="s">
        <v>94</v>
      </c>
      <c r="S3593">
        <v>2044</v>
      </c>
      <c r="T3593">
        <v>21.536000000000001</v>
      </c>
      <c r="U3593">
        <v>21.562999999999999</v>
      </c>
      <c r="V3593">
        <v>23.657</v>
      </c>
    </row>
    <row r="3594" spans="17:22" x14ac:dyDescent="0.45">
      <c r="Q3594" s="19">
        <f t="shared" ca="1" si="1826"/>
        <v>23.827000000000002</v>
      </c>
      <c r="R3594" t="s">
        <v>94</v>
      </c>
      <c r="S3594">
        <v>2045</v>
      </c>
      <c r="T3594">
        <v>21.568999999999999</v>
      </c>
      <c r="U3594">
        <v>21.594999999999999</v>
      </c>
      <c r="V3594">
        <v>23.827000000000002</v>
      </c>
    </row>
    <row r="3595" spans="17:22" x14ac:dyDescent="0.45">
      <c r="Q3595" s="19">
        <f t="shared" ca="1" si="1826"/>
        <v>23.99</v>
      </c>
      <c r="R3595" t="s">
        <v>94</v>
      </c>
      <c r="S3595">
        <v>2046</v>
      </c>
      <c r="T3595">
        <v>21.593</v>
      </c>
      <c r="U3595">
        <v>21.617000000000001</v>
      </c>
      <c r="V3595">
        <v>23.99</v>
      </c>
    </row>
    <row r="3596" spans="17:22" x14ac:dyDescent="0.45">
      <c r="Q3596" s="19">
        <f t="shared" ca="1" si="1826"/>
        <v>24.146000000000001</v>
      </c>
      <c r="R3596" t="s">
        <v>94</v>
      </c>
      <c r="S3596">
        <v>2047</v>
      </c>
      <c r="T3596">
        <v>21.606999999999999</v>
      </c>
      <c r="U3596">
        <v>21.629000000000001</v>
      </c>
      <c r="V3596">
        <v>24.146000000000001</v>
      </c>
    </row>
    <row r="3597" spans="17:22" x14ac:dyDescent="0.45">
      <c r="Q3597" s="19">
        <f t="shared" ca="1" si="1826"/>
        <v>24.294</v>
      </c>
      <c r="R3597" t="s">
        <v>94</v>
      </c>
      <c r="S3597">
        <v>2048</v>
      </c>
      <c r="T3597">
        <v>21.611000000000001</v>
      </c>
      <c r="U3597">
        <v>21.63</v>
      </c>
      <c r="V3597">
        <v>24.294</v>
      </c>
    </row>
    <row r="3598" spans="17:22" x14ac:dyDescent="0.45">
      <c r="Q3598" s="19">
        <f t="shared" ref="Q3598:Q3661" ca="1" si="1827">OFFSET(S3598,0,MATCH($Q$3,$T$4:$V$4,0))</f>
        <v>24.434000000000001</v>
      </c>
      <c r="R3598" t="s">
        <v>94</v>
      </c>
      <c r="S3598">
        <v>2049</v>
      </c>
      <c r="T3598">
        <v>21.602</v>
      </c>
      <c r="U3598">
        <v>21.619</v>
      </c>
      <c r="V3598">
        <v>24.434000000000001</v>
      </c>
    </row>
    <row r="3599" spans="17:22" x14ac:dyDescent="0.45">
      <c r="Q3599" s="19">
        <f t="shared" ca="1" si="1827"/>
        <v>24.564</v>
      </c>
      <c r="R3599" t="s">
        <v>94</v>
      </c>
      <c r="S3599">
        <v>2050</v>
      </c>
      <c r="T3599">
        <v>21.58</v>
      </c>
      <c r="U3599">
        <v>21.594000000000001</v>
      </c>
      <c r="V3599">
        <v>24.564</v>
      </c>
    </row>
    <row r="3600" spans="17:22" x14ac:dyDescent="0.45">
      <c r="Q3600" s="19">
        <f t="shared" ca="1" si="1827"/>
        <v>24.684000000000001</v>
      </c>
      <c r="R3600" t="s">
        <v>94</v>
      </c>
      <c r="S3600">
        <v>2051</v>
      </c>
      <c r="T3600">
        <v>21.545000000000002</v>
      </c>
      <c r="U3600">
        <v>21.556000000000001</v>
      </c>
      <c r="V3600">
        <v>24.684000000000001</v>
      </c>
    </row>
    <row r="3601" spans="17:22" x14ac:dyDescent="0.45">
      <c r="Q3601" s="19">
        <f t="shared" ca="1" si="1827"/>
        <v>24.795000000000002</v>
      </c>
      <c r="R3601" t="s">
        <v>94</v>
      </c>
      <c r="S3601">
        <v>2052</v>
      </c>
      <c r="T3601">
        <v>21.497</v>
      </c>
      <c r="U3601">
        <v>21.504999999999999</v>
      </c>
      <c r="V3601">
        <v>24.795000000000002</v>
      </c>
    </row>
    <row r="3602" spans="17:22" x14ac:dyDescent="0.45">
      <c r="Q3602" s="19">
        <f t="shared" ca="1" si="1827"/>
        <v>24.899000000000001</v>
      </c>
      <c r="R3602" t="s">
        <v>94</v>
      </c>
      <c r="S3602">
        <v>2053</v>
      </c>
      <c r="T3602">
        <v>21.437999999999999</v>
      </c>
      <c r="U3602">
        <v>21.442</v>
      </c>
      <c r="V3602">
        <v>24.899000000000001</v>
      </c>
    </row>
    <row r="3603" spans="17:22" x14ac:dyDescent="0.45">
      <c r="Q3603" s="19">
        <f t="shared" ca="1" si="1827"/>
        <v>24.997</v>
      </c>
      <c r="R3603" t="s">
        <v>94</v>
      </c>
      <c r="S3603">
        <v>2054</v>
      </c>
      <c r="T3603">
        <v>21.37</v>
      </c>
      <c r="U3603">
        <v>21.37</v>
      </c>
      <c r="V3603">
        <v>24.997</v>
      </c>
    </row>
    <row r="3604" spans="17:22" x14ac:dyDescent="0.45">
      <c r="Q3604" s="19">
        <f t="shared" ca="1" si="1827"/>
        <v>25.091999999999999</v>
      </c>
      <c r="R3604" t="s">
        <v>94</v>
      </c>
      <c r="S3604">
        <v>2055</v>
      </c>
      <c r="T3604">
        <v>21.294</v>
      </c>
      <c r="U3604">
        <v>21.29</v>
      </c>
      <c r="V3604">
        <v>25.091999999999999</v>
      </c>
    </row>
    <row r="3605" spans="17:22" x14ac:dyDescent="0.45">
      <c r="Q3605" s="19">
        <f t="shared" ca="1" si="1827"/>
        <v>25.183</v>
      </c>
      <c r="R3605" t="s">
        <v>94</v>
      </c>
      <c r="S3605">
        <v>2056</v>
      </c>
      <c r="T3605">
        <v>21.21</v>
      </c>
      <c r="U3605">
        <v>21.202000000000002</v>
      </c>
      <c r="V3605">
        <v>25.183</v>
      </c>
    </row>
    <row r="3606" spans="17:22" x14ac:dyDescent="0.45">
      <c r="Q3606" s="19">
        <f t="shared" ca="1" si="1827"/>
        <v>25.271000000000001</v>
      </c>
      <c r="R3606" t="s">
        <v>94</v>
      </c>
      <c r="S3606">
        <v>2057</v>
      </c>
      <c r="T3606">
        <v>21.120999999999999</v>
      </c>
      <c r="U3606">
        <v>21.109000000000002</v>
      </c>
      <c r="V3606">
        <v>25.271000000000001</v>
      </c>
    </row>
    <row r="3607" spans="17:22" x14ac:dyDescent="0.45">
      <c r="Q3607" s="19">
        <f t="shared" ca="1" si="1827"/>
        <v>25.356000000000002</v>
      </c>
      <c r="R3607" t="s">
        <v>94</v>
      </c>
      <c r="S3607">
        <v>2058</v>
      </c>
      <c r="T3607">
        <v>21.024000000000001</v>
      </c>
      <c r="U3607">
        <v>21.009</v>
      </c>
      <c r="V3607">
        <v>25.356000000000002</v>
      </c>
    </row>
    <row r="3608" spans="17:22" x14ac:dyDescent="0.45">
      <c r="Q3608" s="19">
        <f t="shared" ca="1" si="1827"/>
        <v>25.439</v>
      </c>
      <c r="R3608" t="s">
        <v>94</v>
      </c>
      <c r="S3608">
        <v>2059</v>
      </c>
      <c r="T3608">
        <v>20.92</v>
      </c>
      <c r="U3608">
        <v>20.902999999999999</v>
      </c>
      <c r="V3608">
        <v>25.439</v>
      </c>
    </row>
    <row r="3609" spans="17:22" x14ac:dyDescent="0.45">
      <c r="Q3609" s="19">
        <f t="shared" ca="1" si="1827"/>
        <v>25.516999999999999</v>
      </c>
      <c r="R3609" t="s">
        <v>94</v>
      </c>
      <c r="S3609">
        <v>2060</v>
      </c>
      <c r="T3609">
        <v>20.809000000000001</v>
      </c>
      <c r="U3609">
        <v>20.791</v>
      </c>
      <c r="V3609">
        <v>25.516999999999999</v>
      </c>
    </row>
    <row r="3610" spans="17:22" x14ac:dyDescent="0.45">
      <c r="Q3610" s="19">
        <f t="shared" ca="1" si="1827"/>
        <v>25.593</v>
      </c>
      <c r="R3610" t="s">
        <v>94</v>
      </c>
      <c r="S3610">
        <v>2061</v>
      </c>
      <c r="T3610">
        <v>20.689</v>
      </c>
      <c r="U3610">
        <v>20.672999999999998</v>
      </c>
      <c r="V3610">
        <v>25.593</v>
      </c>
    </row>
    <row r="3611" spans="17:22" x14ac:dyDescent="0.45">
      <c r="Q3611" s="19">
        <f t="shared" ca="1" si="1827"/>
        <v>25.664999999999999</v>
      </c>
      <c r="R3611" t="s">
        <v>94</v>
      </c>
      <c r="S3611">
        <v>2062</v>
      </c>
      <c r="T3611">
        <v>20.562000000000001</v>
      </c>
      <c r="U3611">
        <v>20.547999999999998</v>
      </c>
      <c r="V3611">
        <v>25.664999999999999</v>
      </c>
    </row>
    <row r="3612" spans="17:22" x14ac:dyDescent="0.45">
      <c r="Q3612" s="19">
        <f t="shared" ca="1" si="1827"/>
        <v>25.734999999999999</v>
      </c>
      <c r="R3612" t="s">
        <v>94</v>
      </c>
      <c r="S3612">
        <v>2063</v>
      </c>
      <c r="T3612">
        <v>20.427</v>
      </c>
      <c r="U3612">
        <v>20.417999999999999</v>
      </c>
      <c r="V3612">
        <v>25.734999999999999</v>
      </c>
    </row>
    <row r="3613" spans="17:22" x14ac:dyDescent="0.45">
      <c r="Q3613" s="19">
        <f t="shared" ca="1" si="1827"/>
        <v>25.802</v>
      </c>
      <c r="R3613" t="s">
        <v>94</v>
      </c>
      <c r="S3613">
        <v>2064</v>
      </c>
      <c r="T3613">
        <v>20.283999999999999</v>
      </c>
      <c r="U3613">
        <v>20.280999999999999</v>
      </c>
      <c r="V3613">
        <v>25.802</v>
      </c>
    </row>
    <row r="3614" spans="17:22" x14ac:dyDescent="0.45">
      <c r="Q3614" s="19">
        <f t="shared" ca="1" si="1827"/>
        <v>25.867000000000001</v>
      </c>
      <c r="R3614" t="s">
        <v>94</v>
      </c>
      <c r="S3614">
        <v>2065</v>
      </c>
      <c r="T3614">
        <v>20.132000000000001</v>
      </c>
      <c r="U3614">
        <v>20.137</v>
      </c>
      <c r="V3614">
        <v>25.867000000000001</v>
      </c>
    </row>
    <row r="3615" spans="17:22" x14ac:dyDescent="0.45">
      <c r="Q3615" s="19">
        <f t="shared" ca="1" si="1827"/>
        <v>25.93</v>
      </c>
      <c r="R3615" t="s">
        <v>94</v>
      </c>
      <c r="S3615">
        <v>2066</v>
      </c>
      <c r="T3615">
        <v>19.972000000000001</v>
      </c>
      <c r="U3615">
        <v>19.988</v>
      </c>
      <c r="V3615">
        <v>25.93</v>
      </c>
    </row>
    <row r="3616" spans="17:22" x14ac:dyDescent="0.45">
      <c r="Q3616" s="19">
        <f t="shared" ca="1" si="1827"/>
        <v>25.991</v>
      </c>
      <c r="R3616" t="s">
        <v>94</v>
      </c>
      <c r="S3616">
        <v>2067</v>
      </c>
      <c r="T3616">
        <v>19.806000000000001</v>
      </c>
      <c r="U3616">
        <v>19.832999999999998</v>
      </c>
      <c r="V3616">
        <v>25.991</v>
      </c>
    </row>
    <row r="3617" spans="17:22" x14ac:dyDescent="0.45">
      <c r="Q3617" s="19">
        <f t="shared" ca="1" si="1827"/>
        <v>26.053000000000001</v>
      </c>
      <c r="R3617" t="s">
        <v>94</v>
      </c>
      <c r="S3617">
        <v>2068</v>
      </c>
      <c r="T3617">
        <v>19.634</v>
      </c>
      <c r="U3617">
        <v>19.675000000000001</v>
      </c>
      <c r="V3617">
        <v>26.053000000000001</v>
      </c>
    </row>
    <row r="3618" spans="17:22" x14ac:dyDescent="0.45">
      <c r="Q3618" s="19">
        <f t="shared" ca="1" si="1827"/>
        <v>26.114999999999998</v>
      </c>
      <c r="R3618" t="s">
        <v>94</v>
      </c>
      <c r="S3618">
        <v>2069</v>
      </c>
      <c r="T3618">
        <v>19.459</v>
      </c>
      <c r="U3618">
        <v>19.515000000000001</v>
      </c>
      <c r="V3618">
        <v>26.114999999999998</v>
      </c>
    </row>
    <row r="3619" spans="17:22" x14ac:dyDescent="0.45">
      <c r="Q3619" s="19">
        <f t="shared" ca="1" si="1827"/>
        <v>26.178999999999998</v>
      </c>
      <c r="R3619" t="s">
        <v>94</v>
      </c>
      <c r="S3619">
        <v>2070</v>
      </c>
      <c r="T3619">
        <v>19.280999999999999</v>
      </c>
      <c r="U3619">
        <v>19.355</v>
      </c>
      <c r="V3619">
        <v>26.178999999999998</v>
      </c>
    </row>
    <row r="3620" spans="17:22" x14ac:dyDescent="0.45">
      <c r="Q3620" s="19">
        <f t="shared" ca="1" si="1827"/>
        <v>26.245000000000001</v>
      </c>
      <c r="R3620" t="s">
        <v>94</v>
      </c>
      <c r="S3620">
        <v>2071</v>
      </c>
      <c r="T3620">
        <v>19.103000000000002</v>
      </c>
      <c r="U3620">
        <v>19.196000000000002</v>
      </c>
      <c r="V3620">
        <v>26.245000000000001</v>
      </c>
    </row>
    <row r="3621" spans="17:22" x14ac:dyDescent="0.45">
      <c r="Q3621" s="19">
        <f t="shared" ca="1" si="1827"/>
        <v>26.312000000000001</v>
      </c>
      <c r="R3621" t="s">
        <v>94</v>
      </c>
      <c r="S3621">
        <v>2072</v>
      </c>
      <c r="T3621">
        <v>18.922999999999998</v>
      </c>
      <c r="U3621">
        <v>19.038</v>
      </c>
      <c r="V3621">
        <v>26.312000000000001</v>
      </c>
    </row>
    <row r="3622" spans="17:22" x14ac:dyDescent="0.45">
      <c r="Q3622" s="19">
        <f t="shared" ca="1" si="1827"/>
        <v>26.38</v>
      </c>
      <c r="R3622" t="s">
        <v>94</v>
      </c>
      <c r="S3622">
        <v>2073</v>
      </c>
      <c r="T3622">
        <v>18.742999999999999</v>
      </c>
      <c r="U3622">
        <v>18.881</v>
      </c>
      <c r="V3622">
        <v>26.38</v>
      </c>
    </row>
    <row r="3623" spans="17:22" x14ac:dyDescent="0.45">
      <c r="Q3623" s="19">
        <f t="shared" ca="1" si="1827"/>
        <v>26.449000000000002</v>
      </c>
      <c r="R3623" t="s">
        <v>94</v>
      </c>
      <c r="S3623">
        <v>2074</v>
      </c>
      <c r="T3623">
        <v>18.562999999999999</v>
      </c>
      <c r="U3623">
        <v>18.724</v>
      </c>
      <c r="V3623">
        <v>26.449000000000002</v>
      </c>
    </row>
    <row r="3624" spans="17:22" x14ac:dyDescent="0.45">
      <c r="Q3624" s="19">
        <f t="shared" ca="1" si="1827"/>
        <v>26.518000000000001</v>
      </c>
      <c r="R3624" t="s">
        <v>94</v>
      </c>
      <c r="S3624">
        <v>2075</v>
      </c>
      <c r="T3624">
        <v>18.381</v>
      </c>
      <c r="U3624">
        <v>18.567</v>
      </c>
      <c r="V3624">
        <v>26.518000000000001</v>
      </c>
    </row>
    <row r="3625" spans="17:22" x14ac:dyDescent="0.45">
      <c r="Q3625" s="19">
        <f t="shared" ca="1" si="1827"/>
        <v>26.585000000000001</v>
      </c>
      <c r="R3625" t="s">
        <v>94</v>
      </c>
      <c r="S3625">
        <v>2076</v>
      </c>
      <c r="T3625">
        <v>18.196999999999999</v>
      </c>
      <c r="U3625">
        <v>18.408999999999999</v>
      </c>
      <c r="V3625">
        <v>26.585000000000001</v>
      </c>
    </row>
    <row r="3626" spans="17:22" x14ac:dyDescent="0.45">
      <c r="Q3626" s="19">
        <f t="shared" ca="1" si="1827"/>
        <v>26.652000000000001</v>
      </c>
      <c r="R3626" t="s">
        <v>94</v>
      </c>
      <c r="S3626">
        <v>2077</v>
      </c>
      <c r="T3626">
        <v>18.013000000000002</v>
      </c>
      <c r="U3626">
        <v>18.25</v>
      </c>
      <c r="V3626">
        <v>26.652000000000001</v>
      </c>
    </row>
    <row r="3627" spans="17:22" x14ac:dyDescent="0.45">
      <c r="Q3627" s="19">
        <f t="shared" ca="1" si="1827"/>
        <v>26.718</v>
      </c>
      <c r="R3627" t="s">
        <v>94</v>
      </c>
      <c r="S3627">
        <v>2078</v>
      </c>
      <c r="T3627">
        <v>17.829000000000001</v>
      </c>
      <c r="U3627">
        <v>18.091000000000001</v>
      </c>
      <c r="V3627">
        <v>26.718</v>
      </c>
    </row>
    <row r="3628" spans="17:22" x14ac:dyDescent="0.45">
      <c r="Q3628" s="19">
        <f t="shared" ca="1" si="1827"/>
        <v>26.783000000000001</v>
      </c>
      <c r="R3628" t="s">
        <v>94</v>
      </c>
      <c r="S3628">
        <v>2079</v>
      </c>
      <c r="T3628">
        <v>17.643999999999998</v>
      </c>
      <c r="U3628">
        <v>17.931000000000001</v>
      </c>
      <c r="V3628">
        <v>26.783000000000001</v>
      </c>
    </row>
    <row r="3629" spans="17:22" x14ac:dyDescent="0.45">
      <c r="Q3629" s="19">
        <f t="shared" ca="1" si="1827"/>
        <v>26.847999999999999</v>
      </c>
      <c r="R3629" t="s">
        <v>94</v>
      </c>
      <c r="S3629">
        <v>2080</v>
      </c>
      <c r="T3629">
        <v>17.46</v>
      </c>
      <c r="U3629">
        <v>17.768999999999998</v>
      </c>
      <c r="V3629">
        <v>26.847999999999999</v>
      </c>
    </row>
    <row r="3630" spans="17:22" x14ac:dyDescent="0.45">
      <c r="Q3630" s="19">
        <f t="shared" ca="1" si="1827"/>
        <v>26.911000000000001</v>
      </c>
      <c r="R3630" t="s">
        <v>94</v>
      </c>
      <c r="S3630">
        <v>2081</v>
      </c>
      <c r="T3630">
        <v>17.274999999999999</v>
      </c>
      <c r="U3630">
        <v>17.606000000000002</v>
      </c>
      <c r="V3630">
        <v>26.911000000000001</v>
      </c>
    </row>
    <row r="3631" spans="17:22" x14ac:dyDescent="0.45">
      <c r="Q3631" s="19">
        <f t="shared" ca="1" si="1827"/>
        <v>26.974</v>
      </c>
      <c r="R3631" t="s">
        <v>94</v>
      </c>
      <c r="S3631">
        <v>2082</v>
      </c>
      <c r="T3631">
        <v>17.091000000000001</v>
      </c>
      <c r="U3631">
        <v>17.443000000000001</v>
      </c>
      <c r="V3631">
        <v>26.974</v>
      </c>
    </row>
    <row r="3632" spans="17:22" x14ac:dyDescent="0.45">
      <c r="Q3632" s="19">
        <f t="shared" ca="1" si="1827"/>
        <v>27.036000000000001</v>
      </c>
      <c r="R3632" t="s">
        <v>94</v>
      </c>
      <c r="S3632">
        <v>2083</v>
      </c>
      <c r="T3632">
        <v>16.907</v>
      </c>
      <c r="U3632">
        <v>17.277000000000001</v>
      </c>
      <c r="V3632">
        <v>27.036000000000001</v>
      </c>
    </row>
    <row r="3633" spans="17:22" x14ac:dyDescent="0.45">
      <c r="Q3633" s="19">
        <f t="shared" ca="1" si="1827"/>
        <v>27.097999999999999</v>
      </c>
      <c r="R3633" t="s">
        <v>94</v>
      </c>
      <c r="S3633">
        <v>2084</v>
      </c>
      <c r="T3633">
        <v>16.722999999999999</v>
      </c>
      <c r="U3633">
        <v>17.111000000000001</v>
      </c>
      <c r="V3633">
        <v>27.097999999999999</v>
      </c>
    </row>
    <row r="3634" spans="17:22" x14ac:dyDescent="0.45">
      <c r="Q3634" s="19">
        <f t="shared" ca="1" si="1827"/>
        <v>27.158999999999999</v>
      </c>
      <c r="R3634" t="s">
        <v>94</v>
      </c>
      <c r="S3634">
        <v>2085</v>
      </c>
      <c r="T3634">
        <v>16.538</v>
      </c>
      <c r="U3634">
        <v>16.943000000000001</v>
      </c>
      <c r="V3634">
        <v>27.158999999999999</v>
      </c>
    </row>
    <row r="3635" spans="17:22" x14ac:dyDescent="0.45">
      <c r="Q3635" s="19">
        <f t="shared" ca="1" si="1827"/>
        <v>27.22</v>
      </c>
      <c r="R3635" t="s">
        <v>94</v>
      </c>
      <c r="S3635">
        <v>2086</v>
      </c>
      <c r="T3635">
        <v>16.353999999999999</v>
      </c>
      <c r="U3635">
        <v>16.774000000000001</v>
      </c>
      <c r="V3635">
        <v>27.22</v>
      </c>
    </row>
    <row r="3636" spans="17:22" x14ac:dyDescent="0.45">
      <c r="Q3636" s="19">
        <f t="shared" ca="1" si="1827"/>
        <v>27.28</v>
      </c>
      <c r="R3636" t="s">
        <v>94</v>
      </c>
      <c r="S3636">
        <v>2087</v>
      </c>
      <c r="T3636">
        <v>16.167000000000002</v>
      </c>
      <c r="U3636">
        <v>16.603999999999999</v>
      </c>
      <c r="V3636">
        <v>27.28</v>
      </c>
    </row>
    <row r="3637" spans="17:22" x14ac:dyDescent="0.45">
      <c r="Q3637" s="19">
        <f t="shared" ca="1" si="1827"/>
        <v>27.34</v>
      </c>
      <c r="R3637" t="s">
        <v>94</v>
      </c>
      <c r="S3637">
        <v>2088</v>
      </c>
      <c r="T3637">
        <v>15.98</v>
      </c>
      <c r="U3637">
        <v>16.431999999999999</v>
      </c>
      <c r="V3637">
        <v>27.34</v>
      </c>
    </row>
    <row r="3638" spans="17:22" x14ac:dyDescent="0.45">
      <c r="Q3638" s="19">
        <f t="shared" ca="1" si="1827"/>
        <v>27.4</v>
      </c>
      <c r="R3638" t="s">
        <v>94</v>
      </c>
      <c r="S3638">
        <v>2089</v>
      </c>
      <c r="T3638">
        <v>15.79</v>
      </c>
      <c r="U3638">
        <v>16.259</v>
      </c>
      <c r="V3638">
        <v>27.4</v>
      </c>
    </row>
    <row r="3639" spans="17:22" x14ac:dyDescent="0.45">
      <c r="Q3639" s="19">
        <f t="shared" ca="1" si="1827"/>
        <v>27.46</v>
      </c>
      <c r="R3639" t="s">
        <v>94</v>
      </c>
      <c r="S3639">
        <v>2090</v>
      </c>
      <c r="T3639">
        <v>15.596</v>
      </c>
      <c r="U3639">
        <v>16.084</v>
      </c>
      <c r="V3639">
        <v>27.46</v>
      </c>
    </row>
    <row r="3640" spans="17:22" x14ac:dyDescent="0.45">
      <c r="Q3640" s="19">
        <f t="shared" ca="1" si="1827"/>
        <v>27.518999999999998</v>
      </c>
      <c r="R3640" t="s">
        <v>94</v>
      </c>
      <c r="S3640">
        <v>2091</v>
      </c>
      <c r="T3640">
        <v>15.4</v>
      </c>
      <c r="U3640">
        <v>15.907</v>
      </c>
      <c r="V3640">
        <v>27.518999999999998</v>
      </c>
    </row>
    <row r="3641" spans="17:22" x14ac:dyDescent="0.45">
      <c r="Q3641" s="19">
        <f t="shared" ca="1" si="1827"/>
        <v>27.577999999999999</v>
      </c>
      <c r="R3641" t="s">
        <v>94</v>
      </c>
      <c r="S3641">
        <v>2092</v>
      </c>
      <c r="T3641">
        <v>15.2</v>
      </c>
      <c r="U3641">
        <v>15.728999999999999</v>
      </c>
      <c r="V3641">
        <v>27.577999999999999</v>
      </c>
    </row>
    <row r="3642" spans="17:22" x14ac:dyDescent="0.45">
      <c r="Q3642" s="19">
        <f t="shared" ca="1" si="1827"/>
        <v>27.637</v>
      </c>
      <c r="R3642" t="s">
        <v>94</v>
      </c>
      <c r="S3642">
        <v>2093</v>
      </c>
      <c r="T3642">
        <v>14.997999999999999</v>
      </c>
      <c r="U3642">
        <v>15.55</v>
      </c>
      <c r="V3642">
        <v>27.637</v>
      </c>
    </row>
    <row r="3643" spans="17:22" x14ac:dyDescent="0.45">
      <c r="Q3643" s="19">
        <f t="shared" ca="1" si="1827"/>
        <v>27.696999999999999</v>
      </c>
      <c r="R3643" t="s">
        <v>94</v>
      </c>
      <c r="S3643">
        <v>2094</v>
      </c>
      <c r="T3643">
        <v>14.794</v>
      </c>
      <c r="U3643">
        <v>15.371</v>
      </c>
      <c r="V3643">
        <v>27.696999999999999</v>
      </c>
    </row>
    <row r="3644" spans="17:22" x14ac:dyDescent="0.45">
      <c r="Q3644" s="19">
        <f t="shared" ca="1" si="1827"/>
        <v>27.757000000000001</v>
      </c>
      <c r="R3644" t="s">
        <v>94</v>
      </c>
      <c r="S3644">
        <v>2095</v>
      </c>
      <c r="T3644">
        <v>14.59</v>
      </c>
      <c r="U3644">
        <v>15.192</v>
      </c>
      <c r="V3644">
        <v>27.757000000000001</v>
      </c>
    </row>
    <row r="3645" spans="17:22" x14ac:dyDescent="0.45">
      <c r="Q3645" s="19">
        <f t="shared" ca="1" si="1827"/>
        <v>27.817</v>
      </c>
      <c r="R3645" t="s">
        <v>94</v>
      </c>
      <c r="S3645">
        <v>2096</v>
      </c>
      <c r="T3645">
        <v>14.385999999999999</v>
      </c>
      <c r="U3645">
        <v>15.013999999999999</v>
      </c>
      <c r="V3645">
        <v>27.817</v>
      </c>
    </row>
    <row r="3646" spans="17:22" x14ac:dyDescent="0.45">
      <c r="Q3646" s="19">
        <f t="shared" ca="1" si="1827"/>
        <v>27.878</v>
      </c>
      <c r="R3646" t="s">
        <v>94</v>
      </c>
      <c r="S3646">
        <v>2097</v>
      </c>
      <c r="T3646">
        <v>14.182</v>
      </c>
      <c r="U3646">
        <v>14.836</v>
      </c>
      <c r="V3646">
        <v>27.878</v>
      </c>
    </row>
    <row r="3647" spans="17:22" x14ac:dyDescent="0.45">
      <c r="Q3647" s="19">
        <f t="shared" ca="1" si="1827"/>
        <v>27.939</v>
      </c>
      <c r="R3647" t="s">
        <v>94</v>
      </c>
      <c r="S3647">
        <v>2098</v>
      </c>
      <c r="T3647">
        <v>13.98</v>
      </c>
      <c r="U3647">
        <v>14.661</v>
      </c>
      <c r="V3647">
        <v>27.939</v>
      </c>
    </row>
    <row r="3648" spans="17:22" x14ac:dyDescent="0.45">
      <c r="Q3648" s="19">
        <f t="shared" ca="1" si="1827"/>
        <v>28.001999999999999</v>
      </c>
      <c r="R3648" t="s">
        <v>94</v>
      </c>
      <c r="S3648">
        <v>2099</v>
      </c>
      <c r="T3648">
        <v>13.781000000000001</v>
      </c>
      <c r="U3648">
        <v>14.487</v>
      </c>
      <c r="V3648">
        <v>28.001999999999999</v>
      </c>
    </row>
    <row r="3649" spans="17:22" x14ac:dyDescent="0.45">
      <c r="Q3649" s="19">
        <f t="shared" ca="1" si="1827"/>
        <v>28.065999999999999</v>
      </c>
      <c r="R3649" t="s">
        <v>94</v>
      </c>
      <c r="S3649">
        <v>2100</v>
      </c>
      <c r="T3649">
        <v>13.584</v>
      </c>
      <c r="U3649">
        <v>14.316000000000001</v>
      </c>
      <c r="V3649">
        <v>28.065999999999999</v>
      </c>
    </row>
    <row r="3650" spans="17:22" x14ac:dyDescent="0.45">
      <c r="Q3650" s="19">
        <f t="shared" ca="1" si="1827"/>
        <v>0.34399999999999997</v>
      </c>
      <c r="R3650" t="s">
        <v>95</v>
      </c>
      <c r="S3650">
        <v>2020</v>
      </c>
      <c r="T3650">
        <v>0.33300000000000002</v>
      </c>
      <c r="U3650">
        <v>0.33700000000000002</v>
      </c>
      <c r="V3650">
        <v>0.34399999999999997</v>
      </c>
    </row>
    <row r="3651" spans="17:22" x14ac:dyDescent="0.45">
      <c r="Q3651" s="19">
        <f t="shared" ca="1" si="1827"/>
        <v>0.34799999999999998</v>
      </c>
      <c r="R3651" t="s">
        <v>95</v>
      </c>
      <c r="S3651">
        <v>2021</v>
      </c>
      <c r="T3651">
        <v>0.33500000000000002</v>
      </c>
      <c r="U3651">
        <v>0.33900000000000002</v>
      </c>
      <c r="V3651">
        <v>0.34799999999999998</v>
      </c>
    </row>
    <row r="3652" spans="17:22" x14ac:dyDescent="0.45">
      <c r="Q3652" s="19">
        <f t="shared" ca="1" si="1827"/>
        <v>0.35199999999999998</v>
      </c>
      <c r="R3652" t="s">
        <v>95</v>
      </c>
      <c r="S3652">
        <v>2022</v>
      </c>
      <c r="T3652">
        <v>0.33700000000000002</v>
      </c>
      <c r="U3652">
        <v>0.34200000000000003</v>
      </c>
      <c r="V3652">
        <v>0.35199999999999998</v>
      </c>
    </row>
    <row r="3653" spans="17:22" x14ac:dyDescent="0.45">
      <c r="Q3653" s="19">
        <f t="shared" ca="1" si="1827"/>
        <v>0.35599999999999998</v>
      </c>
      <c r="R3653" t="s">
        <v>95</v>
      </c>
      <c r="S3653">
        <v>2023</v>
      </c>
      <c r="T3653">
        <v>0.33900000000000002</v>
      </c>
      <c r="U3653">
        <v>0.34399999999999997</v>
      </c>
      <c r="V3653">
        <v>0.35599999999999998</v>
      </c>
    </row>
    <row r="3654" spans="17:22" x14ac:dyDescent="0.45">
      <c r="Q3654" s="19">
        <f t="shared" ca="1" si="1827"/>
        <v>0.36</v>
      </c>
      <c r="R3654" t="s">
        <v>95</v>
      </c>
      <c r="S3654">
        <v>2024</v>
      </c>
      <c r="T3654">
        <v>0.34</v>
      </c>
      <c r="U3654">
        <v>0.34599999999999997</v>
      </c>
      <c r="V3654">
        <v>0.36</v>
      </c>
    </row>
    <row r="3655" spans="17:22" x14ac:dyDescent="0.45">
      <c r="Q3655" s="19">
        <f t="shared" ca="1" si="1827"/>
        <v>0.36399999999999999</v>
      </c>
      <c r="R3655" t="s">
        <v>95</v>
      </c>
      <c r="S3655">
        <v>2025</v>
      </c>
      <c r="T3655">
        <v>0.34200000000000003</v>
      </c>
      <c r="U3655">
        <v>0.34799999999999998</v>
      </c>
      <c r="V3655">
        <v>0.36399999999999999</v>
      </c>
    </row>
    <row r="3656" spans="17:22" x14ac:dyDescent="0.45">
      <c r="Q3656" s="19">
        <f t="shared" ca="1" si="1827"/>
        <v>0.36699999999999999</v>
      </c>
      <c r="R3656" t="s">
        <v>95</v>
      </c>
      <c r="S3656">
        <v>2026</v>
      </c>
      <c r="T3656">
        <v>0.34300000000000003</v>
      </c>
      <c r="U3656">
        <v>0.35</v>
      </c>
      <c r="V3656">
        <v>0.36699999999999999</v>
      </c>
    </row>
    <row r="3657" spans="17:22" x14ac:dyDescent="0.45">
      <c r="Q3657" s="19">
        <f t="shared" ca="1" si="1827"/>
        <v>0.371</v>
      </c>
      <c r="R3657" t="s">
        <v>95</v>
      </c>
      <c r="S3657">
        <v>2027</v>
      </c>
      <c r="T3657">
        <v>0.34399999999999997</v>
      </c>
      <c r="U3657">
        <v>0.35199999999999998</v>
      </c>
      <c r="V3657">
        <v>0.371</v>
      </c>
    </row>
    <row r="3658" spans="17:22" x14ac:dyDescent="0.45">
      <c r="Q3658" s="19">
        <f t="shared" ca="1" si="1827"/>
        <v>0.374</v>
      </c>
      <c r="R3658" t="s">
        <v>95</v>
      </c>
      <c r="S3658">
        <v>2028</v>
      </c>
      <c r="T3658">
        <v>0.34499999999999997</v>
      </c>
      <c r="U3658">
        <v>0.35399999999999998</v>
      </c>
      <c r="V3658">
        <v>0.374</v>
      </c>
    </row>
    <row r="3659" spans="17:22" x14ac:dyDescent="0.45">
      <c r="Q3659" s="19">
        <f t="shared" ca="1" si="1827"/>
        <v>0.378</v>
      </c>
      <c r="R3659" t="s">
        <v>95</v>
      </c>
      <c r="S3659">
        <v>2029</v>
      </c>
      <c r="T3659">
        <v>0.34599999999999997</v>
      </c>
      <c r="U3659">
        <v>0.35499999999999998</v>
      </c>
      <c r="V3659">
        <v>0.378</v>
      </c>
    </row>
    <row r="3660" spans="17:22" x14ac:dyDescent="0.45">
      <c r="Q3660" s="19">
        <f t="shared" ca="1" si="1827"/>
        <v>0.38100000000000001</v>
      </c>
      <c r="R3660" t="s">
        <v>95</v>
      </c>
      <c r="S3660">
        <v>2030</v>
      </c>
      <c r="T3660">
        <v>0.34699999999999998</v>
      </c>
      <c r="U3660">
        <v>0.35699999999999998</v>
      </c>
      <c r="V3660">
        <v>0.38100000000000001</v>
      </c>
    </row>
    <row r="3661" spans="17:22" x14ac:dyDescent="0.45">
      <c r="Q3661" s="19">
        <f t="shared" ca="1" si="1827"/>
        <v>0.38400000000000001</v>
      </c>
      <c r="R3661" t="s">
        <v>95</v>
      </c>
      <c r="S3661">
        <v>2031</v>
      </c>
      <c r="T3661">
        <v>0.34699999999999998</v>
      </c>
      <c r="U3661">
        <v>0.35799999999999998</v>
      </c>
      <c r="V3661">
        <v>0.38400000000000001</v>
      </c>
    </row>
    <row r="3662" spans="17:22" x14ac:dyDescent="0.45">
      <c r="Q3662" s="19">
        <f t="shared" ref="Q3662:Q3725" ca="1" si="1828">OFFSET(S3662,0,MATCH($Q$3,$T$4:$V$4,0))</f>
        <v>0.38700000000000001</v>
      </c>
      <c r="R3662" t="s">
        <v>95</v>
      </c>
      <c r="S3662">
        <v>2032</v>
      </c>
      <c r="T3662">
        <v>0.34799999999999998</v>
      </c>
      <c r="U3662">
        <v>0.35899999999999999</v>
      </c>
      <c r="V3662">
        <v>0.38700000000000001</v>
      </c>
    </row>
    <row r="3663" spans="17:22" x14ac:dyDescent="0.45">
      <c r="Q3663" s="19">
        <f t="shared" ca="1" si="1828"/>
        <v>0.39</v>
      </c>
      <c r="R3663" t="s">
        <v>95</v>
      </c>
      <c r="S3663">
        <v>2033</v>
      </c>
      <c r="T3663">
        <v>0.34799999999999998</v>
      </c>
      <c r="U3663">
        <v>0.36</v>
      </c>
      <c r="V3663">
        <v>0.39</v>
      </c>
    </row>
    <row r="3664" spans="17:22" x14ac:dyDescent="0.45">
      <c r="Q3664" s="19">
        <f t="shared" ca="1" si="1828"/>
        <v>0.39300000000000002</v>
      </c>
      <c r="R3664" t="s">
        <v>95</v>
      </c>
      <c r="S3664">
        <v>2034</v>
      </c>
      <c r="T3664">
        <v>0.34799999999999998</v>
      </c>
      <c r="U3664">
        <v>0.36099999999999999</v>
      </c>
      <c r="V3664">
        <v>0.39300000000000002</v>
      </c>
    </row>
    <row r="3665" spans="17:22" x14ac:dyDescent="0.45">
      <c r="Q3665" s="19">
        <f t="shared" ca="1" si="1828"/>
        <v>0.39600000000000002</v>
      </c>
      <c r="R3665" t="s">
        <v>95</v>
      </c>
      <c r="S3665">
        <v>2035</v>
      </c>
      <c r="T3665">
        <v>0.34899999999999998</v>
      </c>
      <c r="U3665">
        <v>0.36199999999999999</v>
      </c>
      <c r="V3665">
        <v>0.39600000000000002</v>
      </c>
    </row>
    <row r="3666" spans="17:22" x14ac:dyDescent="0.45">
      <c r="Q3666" s="19">
        <f t="shared" ca="1" si="1828"/>
        <v>0.39900000000000002</v>
      </c>
      <c r="R3666" t="s">
        <v>95</v>
      </c>
      <c r="S3666">
        <v>2036</v>
      </c>
      <c r="T3666">
        <v>0.34899999999999998</v>
      </c>
      <c r="U3666">
        <v>0.36299999999999999</v>
      </c>
      <c r="V3666">
        <v>0.39900000000000002</v>
      </c>
    </row>
    <row r="3667" spans="17:22" x14ac:dyDescent="0.45">
      <c r="Q3667" s="19">
        <f t="shared" ca="1" si="1828"/>
        <v>0.40100000000000002</v>
      </c>
      <c r="R3667" t="s">
        <v>95</v>
      </c>
      <c r="S3667">
        <v>2037</v>
      </c>
      <c r="T3667">
        <v>0.34899999999999998</v>
      </c>
      <c r="U3667">
        <v>0.36399999999999999</v>
      </c>
      <c r="V3667">
        <v>0.40100000000000002</v>
      </c>
    </row>
    <row r="3668" spans="17:22" x14ac:dyDescent="0.45">
      <c r="Q3668" s="19">
        <f t="shared" ca="1" si="1828"/>
        <v>0.40400000000000003</v>
      </c>
      <c r="R3668" t="s">
        <v>95</v>
      </c>
      <c r="S3668">
        <v>2038</v>
      </c>
      <c r="T3668">
        <v>0.34899999999999998</v>
      </c>
      <c r="U3668">
        <v>0.36399999999999999</v>
      </c>
      <c r="V3668">
        <v>0.40400000000000003</v>
      </c>
    </row>
    <row r="3669" spans="17:22" x14ac:dyDescent="0.45">
      <c r="Q3669" s="19">
        <f t="shared" ca="1" si="1828"/>
        <v>0.40600000000000003</v>
      </c>
      <c r="R3669" t="s">
        <v>95</v>
      </c>
      <c r="S3669">
        <v>2039</v>
      </c>
      <c r="T3669">
        <v>0.34799999999999998</v>
      </c>
      <c r="U3669">
        <v>0.36499999999999999</v>
      </c>
      <c r="V3669">
        <v>0.40600000000000003</v>
      </c>
    </row>
    <row r="3670" spans="17:22" x14ac:dyDescent="0.45">
      <c r="Q3670" s="19">
        <f t="shared" ca="1" si="1828"/>
        <v>0.40899999999999997</v>
      </c>
      <c r="R3670" t="s">
        <v>95</v>
      </c>
      <c r="S3670">
        <v>2040</v>
      </c>
      <c r="T3670">
        <v>0.34799999999999998</v>
      </c>
      <c r="U3670">
        <v>0.36499999999999999</v>
      </c>
      <c r="V3670">
        <v>0.40899999999999997</v>
      </c>
    </row>
    <row r="3671" spans="17:22" x14ac:dyDescent="0.45">
      <c r="Q3671" s="19">
        <f t="shared" ca="1" si="1828"/>
        <v>0.41099999999999998</v>
      </c>
      <c r="R3671" t="s">
        <v>95</v>
      </c>
      <c r="S3671">
        <v>2041</v>
      </c>
      <c r="T3671">
        <v>0.34699999999999998</v>
      </c>
      <c r="U3671">
        <v>0.36499999999999999</v>
      </c>
      <c r="V3671">
        <v>0.41099999999999998</v>
      </c>
    </row>
    <row r="3672" spans="17:22" x14ac:dyDescent="0.45">
      <c r="Q3672" s="19">
        <f t="shared" ca="1" si="1828"/>
        <v>0.41299999999999998</v>
      </c>
      <c r="R3672" t="s">
        <v>95</v>
      </c>
      <c r="S3672">
        <v>2042</v>
      </c>
      <c r="T3672">
        <v>0.34699999999999998</v>
      </c>
      <c r="U3672">
        <v>0.36599999999999999</v>
      </c>
      <c r="V3672">
        <v>0.41299999999999998</v>
      </c>
    </row>
    <row r="3673" spans="17:22" x14ac:dyDescent="0.45">
      <c r="Q3673" s="19">
        <f t="shared" ca="1" si="1828"/>
        <v>0.41499999999999998</v>
      </c>
      <c r="R3673" t="s">
        <v>95</v>
      </c>
      <c r="S3673">
        <v>2043</v>
      </c>
      <c r="T3673">
        <v>0.34599999999999997</v>
      </c>
      <c r="U3673">
        <v>0.36599999999999999</v>
      </c>
      <c r="V3673">
        <v>0.41499999999999998</v>
      </c>
    </row>
    <row r="3674" spans="17:22" x14ac:dyDescent="0.45">
      <c r="Q3674" s="19">
        <f t="shared" ca="1" si="1828"/>
        <v>0.41799999999999998</v>
      </c>
      <c r="R3674" t="s">
        <v>95</v>
      </c>
      <c r="S3674">
        <v>2044</v>
      </c>
      <c r="T3674">
        <v>0.34499999999999997</v>
      </c>
      <c r="U3674">
        <v>0.36599999999999999</v>
      </c>
      <c r="V3674">
        <v>0.41799999999999998</v>
      </c>
    </row>
    <row r="3675" spans="17:22" x14ac:dyDescent="0.45">
      <c r="Q3675" s="19">
        <f t="shared" ca="1" si="1828"/>
        <v>0.42</v>
      </c>
      <c r="R3675" t="s">
        <v>95</v>
      </c>
      <c r="S3675">
        <v>2045</v>
      </c>
      <c r="T3675">
        <v>0.34399999999999997</v>
      </c>
      <c r="U3675">
        <v>0.36499999999999999</v>
      </c>
      <c r="V3675">
        <v>0.42</v>
      </c>
    </row>
    <row r="3676" spans="17:22" x14ac:dyDescent="0.45">
      <c r="Q3676" s="19">
        <f t="shared" ca="1" si="1828"/>
        <v>0.42199999999999999</v>
      </c>
      <c r="R3676" t="s">
        <v>95</v>
      </c>
      <c r="S3676">
        <v>2046</v>
      </c>
      <c r="T3676">
        <v>0.34399999999999997</v>
      </c>
      <c r="U3676">
        <v>0.36499999999999999</v>
      </c>
      <c r="V3676">
        <v>0.42199999999999999</v>
      </c>
    </row>
    <row r="3677" spans="17:22" x14ac:dyDescent="0.45">
      <c r="Q3677" s="19">
        <f t="shared" ca="1" si="1828"/>
        <v>0.42399999999999999</v>
      </c>
      <c r="R3677" t="s">
        <v>95</v>
      </c>
      <c r="S3677">
        <v>2047</v>
      </c>
      <c r="T3677">
        <v>0.34200000000000003</v>
      </c>
      <c r="U3677">
        <v>0.36499999999999999</v>
      </c>
      <c r="V3677">
        <v>0.42399999999999999</v>
      </c>
    </row>
    <row r="3678" spans="17:22" x14ac:dyDescent="0.45">
      <c r="Q3678" s="19">
        <f t="shared" ca="1" si="1828"/>
        <v>0.42599999999999999</v>
      </c>
      <c r="R3678" t="s">
        <v>95</v>
      </c>
      <c r="S3678">
        <v>2048</v>
      </c>
      <c r="T3678">
        <v>0.34100000000000003</v>
      </c>
      <c r="U3678">
        <v>0.36399999999999999</v>
      </c>
      <c r="V3678">
        <v>0.42599999999999999</v>
      </c>
    </row>
    <row r="3679" spans="17:22" x14ac:dyDescent="0.45">
      <c r="Q3679" s="19">
        <f t="shared" ca="1" si="1828"/>
        <v>0.42799999999999999</v>
      </c>
      <c r="R3679" t="s">
        <v>95</v>
      </c>
      <c r="S3679">
        <v>2049</v>
      </c>
      <c r="T3679">
        <v>0.34</v>
      </c>
      <c r="U3679">
        <v>0.36399999999999999</v>
      </c>
      <c r="V3679">
        <v>0.42799999999999999</v>
      </c>
    </row>
    <row r="3680" spans="17:22" x14ac:dyDescent="0.45">
      <c r="Q3680" s="19">
        <f t="shared" ca="1" si="1828"/>
        <v>0.43</v>
      </c>
      <c r="R3680" t="s">
        <v>95</v>
      </c>
      <c r="S3680">
        <v>2050</v>
      </c>
      <c r="T3680">
        <v>0.33900000000000002</v>
      </c>
      <c r="U3680">
        <v>0.36299999999999999</v>
      </c>
      <c r="V3680">
        <v>0.43</v>
      </c>
    </row>
    <row r="3681" spans="17:22" x14ac:dyDescent="0.45">
      <c r="Q3681" s="19">
        <f t="shared" ca="1" si="1828"/>
        <v>0.43099999999999999</v>
      </c>
      <c r="R3681" t="s">
        <v>95</v>
      </c>
      <c r="S3681">
        <v>2051</v>
      </c>
      <c r="T3681">
        <v>0.33700000000000002</v>
      </c>
      <c r="U3681">
        <v>0.36299999999999999</v>
      </c>
      <c r="V3681">
        <v>0.43099999999999999</v>
      </c>
    </row>
    <row r="3682" spans="17:22" x14ac:dyDescent="0.45">
      <c r="Q3682" s="19">
        <f t="shared" ca="1" si="1828"/>
        <v>0.433</v>
      </c>
      <c r="R3682" t="s">
        <v>95</v>
      </c>
      <c r="S3682">
        <v>2052</v>
      </c>
      <c r="T3682">
        <v>0.33600000000000002</v>
      </c>
      <c r="U3682">
        <v>0.36199999999999999</v>
      </c>
      <c r="V3682">
        <v>0.433</v>
      </c>
    </row>
    <row r="3683" spans="17:22" x14ac:dyDescent="0.45">
      <c r="Q3683" s="19">
        <f t="shared" ca="1" si="1828"/>
        <v>0.435</v>
      </c>
      <c r="R3683" t="s">
        <v>95</v>
      </c>
      <c r="S3683">
        <v>2053</v>
      </c>
      <c r="T3683">
        <v>0.33400000000000002</v>
      </c>
      <c r="U3683">
        <v>0.36099999999999999</v>
      </c>
      <c r="V3683">
        <v>0.435</v>
      </c>
    </row>
    <row r="3684" spans="17:22" x14ac:dyDescent="0.45">
      <c r="Q3684" s="19">
        <f t="shared" ca="1" si="1828"/>
        <v>0.436</v>
      </c>
      <c r="R3684" t="s">
        <v>95</v>
      </c>
      <c r="S3684">
        <v>2054</v>
      </c>
      <c r="T3684">
        <v>0.33300000000000002</v>
      </c>
      <c r="U3684">
        <v>0.36</v>
      </c>
      <c r="V3684">
        <v>0.436</v>
      </c>
    </row>
    <row r="3685" spans="17:22" x14ac:dyDescent="0.45">
      <c r="Q3685" s="19">
        <f t="shared" ca="1" si="1828"/>
        <v>0.438</v>
      </c>
      <c r="R3685" t="s">
        <v>95</v>
      </c>
      <c r="S3685">
        <v>2055</v>
      </c>
      <c r="T3685">
        <v>0.33100000000000002</v>
      </c>
      <c r="U3685">
        <v>0.35899999999999999</v>
      </c>
      <c r="V3685">
        <v>0.438</v>
      </c>
    </row>
    <row r="3686" spans="17:22" x14ac:dyDescent="0.45">
      <c r="Q3686" s="19">
        <f t="shared" ca="1" si="1828"/>
        <v>0.439</v>
      </c>
      <c r="R3686" t="s">
        <v>95</v>
      </c>
      <c r="S3686">
        <v>2056</v>
      </c>
      <c r="T3686">
        <v>0.32900000000000001</v>
      </c>
      <c r="U3686">
        <v>0.35799999999999998</v>
      </c>
      <c r="V3686">
        <v>0.439</v>
      </c>
    </row>
    <row r="3687" spans="17:22" x14ac:dyDescent="0.45">
      <c r="Q3687" s="19">
        <f t="shared" ca="1" si="1828"/>
        <v>0.441</v>
      </c>
      <c r="R3687" t="s">
        <v>95</v>
      </c>
      <c r="S3687">
        <v>2057</v>
      </c>
      <c r="T3687">
        <v>0.32700000000000001</v>
      </c>
      <c r="U3687">
        <v>0.35699999999999998</v>
      </c>
      <c r="V3687">
        <v>0.441</v>
      </c>
    </row>
    <row r="3688" spans="17:22" x14ac:dyDescent="0.45">
      <c r="Q3688" s="19">
        <f t="shared" ca="1" si="1828"/>
        <v>0.442</v>
      </c>
      <c r="R3688" t="s">
        <v>95</v>
      </c>
      <c r="S3688">
        <v>2058</v>
      </c>
      <c r="T3688">
        <v>0.32500000000000001</v>
      </c>
      <c r="U3688">
        <v>0.35599999999999998</v>
      </c>
      <c r="V3688">
        <v>0.442</v>
      </c>
    </row>
    <row r="3689" spans="17:22" x14ac:dyDescent="0.45">
      <c r="Q3689" s="19">
        <f t="shared" ca="1" si="1828"/>
        <v>0.443</v>
      </c>
      <c r="R3689" t="s">
        <v>95</v>
      </c>
      <c r="S3689">
        <v>2059</v>
      </c>
      <c r="T3689">
        <v>0.32300000000000001</v>
      </c>
      <c r="U3689">
        <v>0.35399999999999998</v>
      </c>
      <c r="V3689">
        <v>0.443</v>
      </c>
    </row>
    <row r="3690" spans="17:22" x14ac:dyDescent="0.45">
      <c r="Q3690" s="19">
        <f t="shared" ca="1" si="1828"/>
        <v>0.44500000000000001</v>
      </c>
      <c r="R3690" t="s">
        <v>95</v>
      </c>
      <c r="S3690">
        <v>2060</v>
      </c>
      <c r="T3690">
        <v>0.32100000000000001</v>
      </c>
      <c r="U3690">
        <v>0.35299999999999998</v>
      </c>
      <c r="V3690">
        <v>0.44500000000000001</v>
      </c>
    </row>
    <row r="3691" spans="17:22" x14ac:dyDescent="0.45">
      <c r="Q3691" s="19">
        <f t="shared" ca="1" si="1828"/>
        <v>0.44600000000000001</v>
      </c>
      <c r="R3691" t="s">
        <v>95</v>
      </c>
      <c r="S3691">
        <v>2061</v>
      </c>
      <c r="T3691">
        <v>0.31900000000000001</v>
      </c>
      <c r="U3691">
        <v>0.35199999999999998</v>
      </c>
      <c r="V3691">
        <v>0.44600000000000001</v>
      </c>
    </row>
    <row r="3692" spans="17:22" x14ac:dyDescent="0.45">
      <c r="Q3692" s="19">
        <f t="shared" ca="1" si="1828"/>
        <v>0.44700000000000001</v>
      </c>
      <c r="R3692" t="s">
        <v>95</v>
      </c>
      <c r="S3692">
        <v>2062</v>
      </c>
      <c r="T3692">
        <v>0.317</v>
      </c>
      <c r="U3692">
        <v>0.35</v>
      </c>
      <c r="V3692">
        <v>0.44700000000000001</v>
      </c>
    </row>
    <row r="3693" spans="17:22" x14ac:dyDescent="0.45">
      <c r="Q3693" s="19">
        <f t="shared" ca="1" si="1828"/>
        <v>0.44800000000000001</v>
      </c>
      <c r="R3693" t="s">
        <v>95</v>
      </c>
      <c r="S3693">
        <v>2063</v>
      </c>
      <c r="T3693">
        <v>0.315</v>
      </c>
      <c r="U3693">
        <v>0.34899999999999998</v>
      </c>
      <c r="V3693">
        <v>0.44800000000000001</v>
      </c>
    </row>
    <row r="3694" spans="17:22" x14ac:dyDescent="0.45">
      <c r="Q3694" s="19">
        <f t="shared" ca="1" si="1828"/>
        <v>0.44900000000000001</v>
      </c>
      <c r="R3694" t="s">
        <v>95</v>
      </c>
      <c r="S3694">
        <v>2064</v>
      </c>
      <c r="T3694">
        <v>0.313</v>
      </c>
      <c r="U3694">
        <v>0.34799999999999998</v>
      </c>
      <c r="V3694">
        <v>0.44900000000000001</v>
      </c>
    </row>
    <row r="3695" spans="17:22" x14ac:dyDescent="0.45">
      <c r="Q3695" s="19">
        <f t="shared" ca="1" si="1828"/>
        <v>0.45100000000000001</v>
      </c>
      <c r="R3695" t="s">
        <v>95</v>
      </c>
      <c r="S3695">
        <v>2065</v>
      </c>
      <c r="T3695">
        <v>0.311</v>
      </c>
      <c r="U3695">
        <v>0.34599999999999997</v>
      </c>
      <c r="V3695">
        <v>0.45100000000000001</v>
      </c>
    </row>
    <row r="3696" spans="17:22" x14ac:dyDescent="0.45">
      <c r="Q3696" s="19">
        <f t="shared" ca="1" si="1828"/>
        <v>0.45200000000000001</v>
      </c>
      <c r="R3696" t="s">
        <v>95</v>
      </c>
      <c r="S3696">
        <v>2066</v>
      </c>
      <c r="T3696">
        <v>0.309</v>
      </c>
      <c r="U3696">
        <v>0.34499999999999997</v>
      </c>
      <c r="V3696">
        <v>0.45200000000000001</v>
      </c>
    </row>
    <row r="3697" spans="17:22" x14ac:dyDescent="0.45">
      <c r="Q3697" s="19">
        <f t="shared" ca="1" si="1828"/>
        <v>0.45300000000000001</v>
      </c>
      <c r="R3697" t="s">
        <v>95</v>
      </c>
      <c r="S3697">
        <v>2067</v>
      </c>
      <c r="T3697">
        <v>0.30599999999999999</v>
      </c>
      <c r="U3697">
        <v>0.34300000000000003</v>
      </c>
      <c r="V3697">
        <v>0.45300000000000001</v>
      </c>
    </row>
    <row r="3698" spans="17:22" x14ac:dyDescent="0.45">
      <c r="Q3698" s="19">
        <f t="shared" ca="1" si="1828"/>
        <v>0.45400000000000001</v>
      </c>
      <c r="R3698" t="s">
        <v>95</v>
      </c>
      <c r="S3698">
        <v>2068</v>
      </c>
      <c r="T3698">
        <v>0.30399999999999999</v>
      </c>
      <c r="U3698">
        <v>0.34200000000000003</v>
      </c>
      <c r="V3698">
        <v>0.45400000000000001</v>
      </c>
    </row>
    <row r="3699" spans="17:22" x14ac:dyDescent="0.45">
      <c r="Q3699" s="19">
        <f t="shared" ca="1" si="1828"/>
        <v>0.45500000000000002</v>
      </c>
      <c r="R3699" t="s">
        <v>95</v>
      </c>
      <c r="S3699">
        <v>2069</v>
      </c>
      <c r="T3699">
        <v>0.30199999999999999</v>
      </c>
      <c r="U3699">
        <v>0.34</v>
      </c>
      <c r="V3699">
        <v>0.45500000000000002</v>
      </c>
    </row>
    <row r="3700" spans="17:22" x14ac:dyDescent="0.45">
      <c r="Q3700" s="19">
        <f t="shared" ca="1" si="1828"/>
        <v>0.45700000000000002</v>
      </c>
      <c r="R3700" t="s">
        <v>95</v>
      </c>
      <c r="S3700">
        <v>2070</v>
      </c>
      <c r="T3700">
        <v>0.3</v>
      </c>
      <c r="U3700">
        <v>0.33900000000000002</v>
      </c>
      <c r="V3700">
        <v>0.45700000000000002</v>
      </c>
    </row>
    <row r="3701" spans="17:22" x14ac:dyDescent="0.45">
      <c r="Q3701" s="19">
        <f t="shared" ca="1" si="1828"/>
        <v>0.45800000000000002</v>
      </c>
      <c r="R3701" t="s">
        <v>95</v>
      </c>
      <c r="S3701">
        <v>2071</v>
      </c>
      <c r="T3701">
        <v>0.29699999999999999</v>
      </c>
      <c r="U3701">
        <v>0.33700000000000002</v>
      </c>
      <c r="V3701">
        <v>0.45800000000000002</v>
      </c>
    </row>
    <row r="3702" spans="17:22" x14ac:dyDescent="0.45">
      <c r="Q3702" s="19">
        <f t="shared" ca="1" si="1828"/>
        <v>0.45900000000000002</v>
      </c>
      <c r="R3702" t="s">
        <v>95</v>
      </c>
      <c r="S3702">
        <v>2072</v>
      </c>
      <c r="T3702">
        <v>0.29499999999999998</v>
      </c>
      <c r="U3702">
        <v>0.33600000000000002</v>
      </c>
      <c r="V3702">
        <v>0.45900000000000002</v>
      </c>
    </row>
    <row r="3703" spans="17:22" x14ac:dyDescent="0.45">
      <c r="Q3703" s="19">
        <f t="shared" ca="1" si="1828"/>
        <v>0.46</v>
      </c>
      <c r="R3703" t="s">
        <v>95</v>
      </c>
      <c r="S3703">
        <v>2073</v>
      </c>
      <c r="T3703">
        <v>0.29299999999999998</v>
      </c>
      <c r="U3703">
        <v>0.33400000000000002</v>
      </c>
      <c r="V3703">
        <v>0.46</v>
      </c>
    </row>
    <row r="3704" spans="17:22" x14ac:dyDescent="0.45">
      <c r="Q3704" s="19">
        <f t="shared" ca="1" si="1828"/>
        <v>0.46100000000000002</v>
      </c>
      <c r="R3704" t="s">
        <v>95</v>
      </c>
      <c r="S3704">
        <v>2074</v>
      </c>
      <c r="T3704">
        <v>0.28999999999999998</v>
      </c>
      <c r="U3704">
        <v>0.33200000000000002</v>
      </c>
      <c r="V3704">
        <v>0.46100000000000002</v>
      </c>
    </row>
    <row r="3705" spans="17:22" x14ac:dyDescent="0.45">
      <c r="Q3705" s="19">
        <f t="shared" ca="1" si="1828"/>
        <v>0.46200000000000002</v>
      </c>
      <c r="R3705" t="s">
        <v>95</v>
      </c>
      <c r="S3705">
        <v>2075</v>
      </c>
      <c r="T3705">
        <v>0.28799999999999998</v>
      </c>
      <c r="U3705">
        <v>0.33100000000000002</v>
      </c>
      <c r="V3705">
        <v>0.46200000000000002</v>
      </c>
    </row>
    <row r="3706" spans="17:22" x14ac:dyDescent="0.45">
      <c r="Q3706" s="19">
        <f t="shared" ca="1" si="1828"/>
        <v>0.46400000000000002</v>
      </c>
      <c r="R3706" t="s">
        <v>95</v>
      </c>
      <c r="S3706">
        <v>2076</v>
      </c>
      <c r="T3706">
        <v>0.28599999999999998</v>
      </c>
      <c r="U3706">
        <v>0.32900000000000001</v>
      </c>
      <c r="V3706">
        <v>0.46400000000000002</v>
      </c>
    </row>
    <row r="3707" spans="17:22" x14ac:dyDescent="0.45">
      <c r="Q3707" s="19">
        <f t="shared" ca="1" si="1828"/>
        <v>0.46500000000000002</v>
      </c>
      <c r="R3707" t="s">
        <v>95</v>
      </c>
      <c r="S3707">
        <v>2077</v>
      </c>
      <c r="T3707">
        <v>0.28299999999999997</v>
      </c>
      <c r="U3707">
        <v>0.32800000000000001</v>
      </c>
      <c r="V3707">
        <v>0.46500000000000002</v>
      </c>
    </row>
    <row r="3708" spans="17:22" x14ac:dyDescent="0.45">
      <c r="Q3708" s="19">
        <f t="shared" ca="1" si="1828"/>
        <v>0.46600000000000003</v>
      </c>
      <c r="R3708" t="s">
        <v>95</v>
      </c>
      <c r="S3708">
        <v>2078</v>
      </c>
      <c r="T3708">
        <v>0.28100000000000003</v>
      </c>
      <c r="U3708">
        <v>0.32600000000000001</v>
      </c>
      <c r="V3708">
        <v>0.46600000000000003</v>
      </c>
    </row>
    <row r="3709" spans="17:22" x14ac:dyDescent="0.45">
      <c r="Q3709" s="19">
        <f t="shared" ca="1" si="1828"/>
        <v>0.46700000000000003</v>
      </c>
      <c r="R3709" t="s">
        <v>95</v>
      </c>
      <c r="S3709">
        <v>2079</v>
      </c>
      <c r="T3709">
        <v>0.27800000000000002</v>
      </c>
      <c r="U3709">
        <v>0.32500000000000001</v>
      </c>
      <c r="V3709">
        <v>0.46700000000000003</v>
      </c>
    </row>
    <row r="3710" spans="17:22" x14ac:dyDescent="0.45">
      <c r="Q3710" s="19">
        <f t="shared" ca="1" si="1828"/>
        <v>0.46800000000000003</v>
      </c>
      <c r="R3710" t="s">
        <v>95</v>
      </c>
      <c r="S3710">
        <v>2080</v>
      </c>
      <c r="T3710">
        <v>0.27600000000000002</v>
      </c>
      <c r="U3710">
        <v>0.32300000000000001</v>
      </c>
      <c r="V3710">
        <v>0.46800000000000003</v>
      </c>
    </row>
    <row r="3711" spans="17:22" x14ac:dyDescent="0.45">
      <c r="Q3711" s="19">
        <f t="shared" ca="1" si="1828"/>
        <v>0.47</v>
      </c>
      <c r="R3711" t="s">
        <v>95</v>
      </c>
      <c r="S3711">
        <v>2081</v>
      </c>
      <c r="T3711">
        <v>0.27300000000000002</v>
      </c>
      <c r="U3711">
        <v>0.32100000000000001</v>
      </c>
      <c r="V3711">
        <v>0.47</v>
      </c>
    </row>
    <row r="3712" spans="17:22" x14ac:dyDescent="0.45">
      <c r="Q3712" s="19">
        <f t="shared" ca="1" si="1828"/>
        <v>0.47099999999999997</v>
      </c>
      <c r="R3712" t="s">
        <v>95</v>
      </c>
      <c r="S3712">
        <v>2082</v>
      </c>
      <c r="T3712">
        <v>0.27100000000000002</v>
      </c>
      <c r="U3712">
        <v>0.32</v>
      </c>
      <c r="V3712">
        <v>0.47099999999999997</v>
      </c>
    </row>
    <row r="3713" spans="17:22" x14ac:dyDescent="0.45">
      <c r="Q3713" s="19">
        <f t="shared" ca="1" si="1828"/>
        <v>0.47199999999999998</v>
      </c>
      <c r="R3713" t="s">
        <v>95</v>
      </c>
      <c r="S3713">
        <v>2083</v>
      </c>
      <c r="T3713">
        <v>0.26800000000000002</v>
      </c>
      <c r="U3713">
        <v>0.318</v>
      </c>
      <c r="V3713">
        <v>0.47199999999999998</v>
      </c>
    </row>
    <row r="3714" spans="17:22" x14ac:dyDescent="0.45">
      <c r="Q3714" s="19">
        <f t="shared" ca="1" si="1828"/>
        <v>0.47299999999999998</v>
      </c>
      <c r="R3714" t="s">
        <v>95</v>
      </c>
      <c r="S3714">
        <v>2084</v>
      </c>
      <c r="T3714">
        <v>0.26500000000000001</v>
      </c>
      <c r="U3714">
        <v>0.317</v>
      </c>
      <c r="V3714">
        <v>0.47299999999999998</v>
      </c>
    </row>
    <row r="3715" spans="17:22" x14ac:dyDescent="0.45">
      <c r="Q3715" s="19">
        <f t="shared" ca="1" si="1828"/>
        <v>0.47399999999999998</v>
      </c>
      <c r="R3715" t="s">
        <v>95</v>
      </c>
      <c r="S3715">
        <v>2085</v>
      </c>
      <c r="T3715">
        <v>0.26300000000000001</v>
      </c>
      <c r="U3715">
        <v>0.315</v>
      </c>
      <c r="V3715">
        <v>0.47399999999999998</v>
      </c>
    </row>
    <row r="3716" spans="17:22" x14ac:dyDescent="0.45">
      <c r="Q3716" s="19">
        <f t="shared" ca="1" si="1828"/>
        <v>0.47599999999999998</v>
      </c>
      <c r="R3716" t="s">
        <v>95</v>
      </c>
      <c r="S3716">
        <v>2086</v>
      </c>
      <c r="T3716">
        <v>0.26</v>
      </c>
      <c r="U3716">
        <v>0.313</v>
      </c>
      <c r="V3716">
        <v>0.47599999999999998</v>
      </c>
    </row>
    <row r="3717" spans="17:22" x14ac:dyDescent="0.45">
      <c r="Q3717" s="19">
        <f t="shared" ca="1" si="1828"/>
        <v>0.47699999999999998</v>
      </c>
      <c r="R3717" t="s">
        <v>95</v>
      </c>
      <c r="S3717">
        <v>2087</v>
      </c>
      <c r="T3717">
        <v>0.25800000000000001</v>
      </c>
      <c r="U3717">
        <v>0.312</v>
      </c>
      <c r="V3717">
        <v>0.47699999999999998</v>
      </c>
    </row>
    <row r="3718" spans="17:22" x14ac:dyDescent="0.45">
      <c r="Q3718" s="19">
        <f t="shared" ca="1" si="1828"/>
        <v>0.47799999999999998</v>
      </c>
      <c r="R3718" t="s">
        <v>95</v>
      </c>
      <c r="S3718">
        <v>2088</v>
      </c>
      <c r="T3718">
        <v>0.255</v>
      </c>
      <c r="U3718">
        <v>0.31</v>
      </c>
      <c r="V3718">
        <v>0.47799999999999998</v>
      </c>
    </row>
    <row r="3719" spans="17:22" x14ac:dyDescent="0.45">
      <c r="Q3719" s="19">
        <f t="shared" ca="1" si="1828"/>
        <v>0.47899999999999998</v>
      </c>
      <c r="R3719" t="s">
        <v>95</v>
      </c>
      <c r="S3719">
        <v>2089</v>
      </c>
      <c r="T3719">
        <v>0.252</v>
      </c>
      <c r="U3719">
        <v>0.308</v>
      </c>
      <c r="V3719">
        <v>0.47899999999999998</v>
      </c>
    </row>
    <row r="3720" spans="17:22" x14ac:dyDescent="0.45">
      <c r="Q3720" s="19">
        <f t="shared" ca="1" si="1828"/>
        <v>0.48099999999999998</v>
      </c>
      <c r="R3720" t="s">
        <v>95</v>
      </c>
      <c r="S3720">
        <v>2090</v>
      </c>
      <c r="T3720">
        <v>0.25</v>
      </c>
      <c r="U3720">
        <v>0.307</v>
      </c>
      <c r="V3720">
        <v>0.48099999999999998</v>
      </c>
    </row>
    <row r="3721" spans="17:22" x14ac:dyDescent="0.45">
      <c r="Q3721" s="19">
        <f t="shared" ca="1" si="1828"/>
        <v>0.48199999999999998</v>
      </c>
      <c r="R3721" t="s">
        <v>95</v>
      </c>
      <c r="S3721">
        <v>2091</v>
      </c>
      <c r="T3721">
        <v>0.247</v>
      </c>
      <c r="U3721">
        <v>0.30499999999999999</v>
      </c>
      <c r="V3721">
        <v>0.48199999999999998</v>
      </c>
    </row>
    <row r="3722" spans="17:22" x14ac:dyDescent="0.45">
      <c r="Q3722" s="19">
        <f t="shared" ca="1" si="1828"/>
        <v>0.48299999999999998</v>
      </c>
      <c r="R3722" t="s">
        <v>95</v>
      </c>
      <c r="S3722">
        <v>2092</v>
      </c>
      <c r="T3722">
        <v>0.24399999999999999</v>
      </c>
      <c r="U3722">
        <v>0.30399999999999999</v>
      </c>
      <c r="V3722">
        <v>0.48299999999999998</v>
      </c>
    </row>
    <row r="3723" spans="17:22" x14ac:dyDescent="0.45">
      <c r="Q3723" s="19">
        <f t="shared" ca="1" si="1828"/>
        <v>0.48499999999999999</v>
      </c>
      <c r="R3723" t="s">
        <v>95</v>
      </c>
      <c r="S3723">
        <v>2093</v>
      </c>
      <c r="T3723">
        <v>0.24099999999999999</v>
      </c>
      <c r="U3723">
        <v>0.30199999999999999</v>
      </c>
      <c r="V3723">
        <v>0.48499999999999999</v>
      </c>
    </row>
    <row r="3724" spans="17:22" x14ac:dyDescent="0.45">
      <c r="Q3724" s="19">
        <f t="shared" ca="1" si="1828"/>
        <v>0.48599999999999999</v>
      </c>
      <c r="R3724" t="s">
        <v>95</v>
      </c>
      <c r="S3724">
        <v>2094</v>
      </c>
      <c r="T3724">
        <v>0.23899999999999999</v>
      </c>
      <c r="U3724">
        <v>0.30099999999999999</v>
      </c>
      <c r="V3724">
        <v>0.48599999999999999</v>
      </c>
    </row>
    <row r="3725" spans="17:22" x14ac:dyDescent="0.45">
      <c r="Q3725" s="19">
        <f t="shared" ca="1" si="1828"/>
        <v>0.48699999999999999</v>
      </c>
      <c r="R3725" t="s">
        <v>95</v>
      </c>
      <c r="S3725">
        <v>2095</v>
      </c>
      <c r="T3725">
        <v>0.23599999999999999</v>
      </c>
      <c r="U3725">
        <v>0.29899999999999999</v>
      </c>
      <c r="V3725">
        <v>0.48699999999999999</v>
      </c>
    </row>
    <row r="3726" spans="17:22" x14ac:dyDescent="0.45">
      <c r="Q3726" s="19">
        <f t="shared" ref="Q3726:Q3789" ca="1" si="1829">OFFSET(S3726,0,MATCH($Q$3,$T$4:$V$4,0))</f>
        <v>0.48899999999999999</v>
      </c>
      <c r="R3726" t="s">
        <v>95</v>
      </c>
      <c r="S3726">
        <v>2096</v>
      </c>
      <c r="T3726">
        <v>0.23300000000000001</v>
      </c>
      <c r="U3726">
        <v>0.29799999999999999</v>
      </c>
      <c r="V3726">
        <v>0.48899999999999999</v>
      </c>
    </row>
    <row r="3727" spans="17:22" x14ac:dyDescent="0.45">
      <c r="Q3727" s="19">
        <f t="shared" ca="1" si="1829"/>
        <v>0.49</v>
      </c>
      <c r="R3727" t="s">
        <v>95</v>
      </c>
      <c r="S3727">
        <v>2097</v>
      </c>
      <c r="T3727">
        <v>0.23</v>
      </c>
      <c r="U3727">
        <v>0.29599999999999999</v>
      </c>
      <c r="V3727">
        <v>0.49</v>
      </c>
    </row>
    <row r="3728" spans="17:22" x14ac:dyDescent="0.45">
      <c r="Q3728" s="19">
        <f t="shared" ca="1" si="1829"/>
        <v>0.49099999999999999</v>
      </c>
      <c r="R3728" t="s">
        <v>95</v>
      </c>
      <c r="S3728">
        <v>2098</v>
      </c>
      <c r="T3728">
        <v>0.22700000000000001</v>
      </c>
      <c r="U3728">
        <v>0.29499999999999998</v>
      </c>
      <c r="V3728">
        <v>0.49099999999999999</v>
      </c>
    </row>
    <row r="3729" spans="17:22" x14ac:dyDescent="0.45">
      <c r="Q3729" s="19">
        <f t="shared" ca="1" si="1829"/>
        <v>0.49299999999999999</v>
      </c>
      <c r="R3729" t="s">
        <v>95</v>
      </c>
      <c r="S3729">
        <v>2099</v>
      </c>
      <c r="T3729">
        <v>0.22500000000000001</v>
      </c>
      <c r="U3729">
        <v>0.29299999999999998</v>
      </c>
      <c r="V3729">
        <v>0.49299999999999999</v>
      </c>
    </row>
    <row r="3730" spans="17:22" x14ac:dyDescent="0.45">
      <c r="Q3730" s="19">
        <f t="shared" ca="1" si="1829"/>
        <v>0.49399999999999999</v>
      </c>
      <c r="R3730" t="s">
        <v>95</v>
      </c>
      <c r="S3730">
        <v>2100</v>
      </c>
      <c r="T3730">
        <v>0.222</v>
      </c>
      <c r="U3730">
        <v>0.29199999999999998</v>
      </c>
      <c r="V3730">
        <v>0.49399999999999999</v>
      </c>
    </row>
    <row r="3731" spans="17:22" x14ac:dyDescent="0.45">
      <c r="Q3731" s="19">
        <f t="shared" ca="1" si="1829"/>
        <v>7.2320000000000002</v>
      </c>
      <c r="R3731" t="s">
        <v>96</v>
      </c>
      <c r="S3731">
        <v>2020</v>
      </c>
      <c r="T3731">
        <v>7.2320000000000002</v>
      </c>
      <c r="U3731">
        <v>7.2320000000000002</v>
      </c>
      <c r="V3731">
        <v>7.2320000000000002</v>
      </c>
    </row>
    <row r="3732" spans="17:22" x14ac:dyDescent="0.45">
      <c r="Q3732" s="19">
        <f t="shared" ca="1" si="1829"/>
        <v>7.3129999999999997</v>
      </c>
      <c r="R3732" t="s">
        <v>96</v>
      </c>
      <c r="S3732">
        <v>2021</v>
      </c>
      <c r="T3732">
        <v>7.3129999999999997</v>
      </c>
      <c r="U3732">
        <v>7.3129999999999997</v>
      </c>
      <c r="V3732">
        <v>7.3129999999999997</v>
      </c>
    </row>
    <row r="3733" spans="17:22" x14ac:dyDescent="0.45">
      <c r="Q3733" s="19">
        <f t="shared" ca="1" si="1829"/>
        <v>7.3869999999999996</v>
      </c>
      <c r="R3733" t="s">
        <v>96</v>
      </c>
      <c r="S3733">
        <v>2022</v>
      </c>
      <c r="T3733">
        <v>7.3869999999999996</v>
      </c>
      <c r="U3733">
        <v>7.3869999999999996</v>
      </c>
      <c r="V3733">
        <v>7.3869999999999996</v>
      </c>
    </row>
    <row r="3734" spans="17:22" x14ac:dyDescent="0.45">
      <c r="Q3734" s="19">
        <f t="shared" ca="1" si="1829"/>
        <v>7.4539999999999997</v>
      </c>
      <c r="R3734" t="s">
        <v>96</v>
      </c>
      <c r="S3734">
        <v>2023</v>
      </c>
      <c r="T3734">
        <v>7.4539999999999997</v>
      </c>
      <c r="U3734">
        <v>7.4539999999999997</v>
      </c>
      <c r="V3734">
        <v>7.4539999999999997</v>
      </c>
    </row>
    <row r="3735" spans="17:22" x14ac:dyDescent="0.45">
      <c r="Q3735" s="19">
        <f t="shared" ca="1" si="1829"/>
        <v>7.5179999999999998</v>
      </c>
      <c r="R3735" t="s">
        <v>96</v>
      </c>
      <c r="S3735">
        <v>2024</v>
      </c>
      <c r="T3735">
        <v>7.5179999999999998</v>
      </c>
      <c r="U3735">
        <v>7.5179999999999998</v>
      </c>
      <c r="V3735">
        <v>7.5179999999999998</v>
      </c>
    </row>
    <row r="3736" spans="17:22" x14ac:dyDescent="0.45">
      <c r="Q3736" s="19">
        <f t="shared" ca="1" si="1829"/>
        <v>7.5810000000000004</v>
      </c>
      <c r="R3736" t="s">
        <v>96</v>
      </c>
      <c r="S3736">
        <v>2025</v>
      </c>
      <c r="T3736">
        <v>7.5810000000000004</v>
      </c>
      <c r="U3736">
        <v>7.5810000000000004</v>
      </c>
      <c r="V3736">
        <v>7.5810000000000004</v>
      </c>
    </row>
    <row r="3737" spans="17:22" x14ac:dyDescent="0.45">
      <c r="Q3737" s="19">
        <f t="shared" ca="1" si="1829"/>
        <v>7.6360000000000001</v>
      </c>
      <c r="R3737" t="s">
        <v>96</v>
      </c>
      <c r="S3737">
        <v>2026</v>
      </c>
      <c r="T3737">
        <v>7.6360000000000001</v>
      </c>
      <c r="U3737">
        <v>7.6360000000000001</v>
      </c>
      <c r="V3737">
        <v>7.6360000000000001</v>
      </c>
    </row>
    <row r="3738" spans="17:22" x14ac:dyDescent="0.45">
      <c r="Q3738" s="19">
        <f t="shared" ca="1" si="1829"/>
        <v>7.6890000000000001</v>
      </c>
      <c r="R3738" t="s">
        <v>96</v>
      </c>
      <c r="S3738">
        <v>2027</v>
      </c>
      <c r="T3738">
        <v>7.7</v>
      </c>
      <c r="U3738">
        <v>7.7039999999999997</v>
      </c>
      <c r="V3738">
        <v>7.6890000000000001</v>
      </c>
    </row>
    <row r="3739" spans="17:22" x14ac:dyDescent="0.45">
      <c r="Q3739" s="19">
        <f t="shared" ca="1" si="1829"/>
        <v>7.7409999999999997</v>
      </c>
      <c r="R3739" t="s">
        <v>96</v>
      </c>
      <c r="S3739">
        <v>2028</v>
      </c>
      <c r="T3739">
        <v>7.7629999999999999</v>
      </c>
      <c r="U3739">
        <v>7.7720000000000002</v>
      </c>
      <c r="V3739">
        <v>7.7409999999999997</v>
      </c>
    </row>
    <row r="3740" spans="17:22" x14ac:dyDescent="0.45">
      <c r="Q3740" s="19">
        <f t="shared" ca="1" si="1829"/>
        <v>7.7910000000000004</v>
      </c>
      <c r="R3740" t="s">
        <v>96</v>
      </c>
      <c r="S3740">
        <v>2029</v>
      </c>
      <c r="T3740">
        <v>7.8259999999999996</v>
      </c>
      <c r="U3740">
        <v>7.8390000000000004</v>
      </c>
      <c r="V3740">
        <v>7.7910000000000004</v>
      </c>
    </row>
    <row r="3741" spans="17:22" x14ac:dyDescent="0.45">
      <c r="Q3741" s="19">
        <f t="shared" ca="1" si="1829"/>
        <v>7.8410000000000002</v>
      </c>
      <c r="R3741" t="s">
        <v>96</v>
      </c>
      <c r="S3741">
        <v>2030</v>
      </c>
      <c r="T3741">
        <v>7.8879999999999999</v>
      </c>
      <c r="U3741">
        <v>7.9059999999999997</v>
      </c>
      <c r="V3741">
        <v>7.8410000000000002</v>
      </c>
    </row>
    <row r="3742" spans="17:22" x14ac:dyDescent="0.45">
      <c r="Q3742" s="19">
        <f t="shared" ca="1" si="1829"/>
        <v>7.89</v>
      </c>
      <c r="R3742" t="s">
        <v>96</v>
      </c>
      <c r="S3742">
        <v>2031</v>
      </c>
      <c r="T3742">
        <v>7.9489999999999998</v>
      </c>
      <c r="U3742">
        <v>7.97</v>
      </c>
      <c r="V3742">
        <v>7.89</v>
      </c>
    </row>
    <row r="3743" spans="17:22" x14ac:dyDescent="0.45">
      <c r="Q3743" s="19">
        <f t="shared" ca="1" si="1829"/>
        <v>7.9370000000000003</v>
      </c>
      <c r="R3743" t="s">
        <v>96</v>
      </c>
      <c r="S3743">
        <v>2032</v>
      </c>
      <c r="T3743">
        <v>8.0069999999999997</v>
      </c>
      <c r="U3743">
        <v>8.0329999999999995</v>
      </c>
      <c r="V3743">
        <v>7.9370000000000003</v>
      </c>
    </row>
    <row r="3744" spans="17:22" x14ac:dyDescent="0.45">
      <c r="Q3744" s="19">
        <f t="shared" ca="1" si="1829"/>
        <v>7.9820000000000002</v>
      </c>
      <c r="R3744" t="s">
        <v>96</v>
      </c>
      <c r="S3744">
        <v>2033</v>
      </c>
      <c r="T3744">
        <v>8.0640000000000001</v>
      </c>
      <c r="U3744">
        <v>8.0939999999999994</v>
      </c>
      <c r="V3744">
        <v>7.9820000000000002</v>
      </c>
    </row>
    <row r="3745" spans="17:22" x14ac:dyDescent="0.45">
      <c r="Q3745" s="19">
        <f t="shared" ca="1" si="1829"/>
        <v>8.0250000000000004</v>
      </c>
      <c r="R3745" t="s">
        <v>96</v>
      </c>
      <c r="S3745">
        <v>2034</v>
      </c>
      <c r="T3745">
        <v>8.1180000000000003</v>
      </c>
      <c r="U3745">
        <v>8.1519999999999992</v>
      </c>
      <c r="V3745">
        <v>8.0250000000000004</v>
      </c>
    </row>
    <row r="3746" spans="17:22" x14ac:dyDescent="0.45">
      <c r="Q3746" s="19">
        <f t="shared" ca="1" si="1829"/>
        <v>8.0660000000000007</v>
      </c>
      <c r="R3746" t="s">
        <v>96</v>
      </c>
      <c r="S3746">
        <v>2035</v>
      </c>
      <c r="T3746">
        <v>8.1709999999999994</v>
      </c>
      <c r="U3746">
        <v>8.2080000000000002</v>
      </c>
      <c r="V3746">
        <v>8.0660000000000007</v>
      </c>
    </row>
    <row r="3747" spans="17:22" x14ac:dyDescent="0.45">
      <c r="Q3747" s="19">
        <f t="shared" ca="1" si="1829"/>
        <v>8.1029999999999998</v>
      </c>
      <c r="R3747" t="s">
        <v>96</v>
      </c>
      <c r="S3747">
        <v>2036</v>
      </c>
      <c r="T3747">
        <v>8.2210000000000001</v>
      </c>
      <c r="U3747">
        <v>8.2609999999999992</v>
      </c>
      <c r="V3747">
        <v>8.1029999999999998</v>
      </c>
    </row>
    <row r="3748" spans="17:22" x14ac:dyDescent="0.45">
      <c r="Q3748" s="19">
        <f t="shared" ca="1" si="1829"/>
        <v>8.1379999999999999</v>
      </c>
      <c r="R3748" t="s">
        <v>96</v>
      </c>
      <c r="S3748">
        <v>2037</v>
      </c>
      <c r="T3748">
        <v>8.2680000000000007</v>
      </c>
      <c r="U3748">
        <v>8.3130000000000006</v>
      </c>
      <c r="V3748">
        <v>8.1379999999999999</v>
      </c>
    </row>
    <row r="3749" spans="17:22" x14ac:dyDescent="0.45">
      <c r="Q3749" s="19">
        <f t="shared" ca="1" si="1829"/>
        <v>8.17</v>
      </c>
      <c r="R3749" t="s">
        <v>96</v>
      </c>
      <c r="S3749">
        <v>2038</v>
      </c>
      <c r="T3749">
        <v>8.3130000000000006</v>
      </c>
      <c r="U3749">
        <v>8.3620000000000001</v>
      </c>
      <c r="V3749">
        <v>8.17</v>
      </c>
    </row>
    <row r="3750" spans="17:22" x14ac:dyDescent="0.45">
      <c r="Q3750" s="19">
        <f t="shared" ca="1" si="1829"/>
        <v>8.1999999999999993</v>
      </c>
      <c r="R3750" t="s">
        <v>96</v>
      </c>
      <c r="S3750">
        <v>2039</v>
      </c>
      <c r="T3750">
        <v>8.3559999999999999</v>
      </c>
      <c r="U3750">
        <v>8.4090000000000007</v>
      </c>
      <c r="V3750">
        <v>8.1999999999999993</v>
      </c>
    </row>
    <row r="3751" spans="17:22" x14ac:dyDescent="0.45">
      <c r="Q3751" s="19">
        <f t="shared" ca="1" si="1829"/>
        <v>8.2270000000000003</v>
      </c>
      <c r="R3751" t="s">
        <v>96</v>
      </c>
      <c r="S3751">
        <v>2040</v>
      </c>
      <c r="T3751">
        <v>8.3960000000000008</v>
      </c>
      <c r="U3751">
        <v>8.4540000000000006</v>
      </c>
      <c r="V3751">
        <v>8.2270000000000003</v>
      </c>
    </row>
    <row r="3752" spans="17:22" x14ac:dyDescent="0.45">
      <c r="Q3752" s="19">
        <f t="shared" ca="1" si="1829"/>
        <v>8.2520000000000007</v>
      </c>
      <c r="R3752" t="s">
        <v>96</v>
      </c>
      <c r="S3752">
        <v>2041</v>
      </c>
      <c r="T3752">
        <v>8.4339999999999993</v>
      </c>
      <c r="U3752">
        <v>8.4979999999999993</v>
      </c>
      <c r="V3752">
        <v>8.2520000000000007</v>
      </c>
    </row>
    <row r="3753" spans="17:22" x14ac:dyDescent="0.45">
      <c r="Q3753" s="19">
        <f t="shared" ca="1" si="1829"/>
        <v>8.2739999999999991</v>
      </c>
      <c r="R3753" t="s">
        <v>96</v>
      </c>
      <c r="S3753">
        <v>2042</v>
      </c>
      <c r="T3753">
        <v>8.4689999999999994</v>
      </c>
      <c r="U3753">
        <v>8.5399999999999991</v>
      </c>
      <c r="V3753">
        <v>8.2739999999999991</v>
      </c>
    </row>
    <row r="3754" spans="17:22" x14ac:dyDescent="0.45">
      <c r="Q3754" s="19">
        <f t="shared" ca="1" si="1829"/>
        <v>8.2940000000000005</v>
      </c>
      <c r="R3754" t="s">
        <v>96</v>
      </c>
      <c r="S3754">
        <v>2043</v>
      </c>
      <c r="T3754">
        <v>8.5030000000000001</v>
      </c>
      <c r="U3754">
        <v>8.58</v>
      </c>
      <c r="V3754">
        <v>8.2940000000000005</v>
      </c>
    </row>
    <row r="3755" spans="17:22" x14ac:dyDescent="0.45">
      <c r="Q3755" s="19">
        <f t="shared" ca="1" si="1829"/>
        <v>8.3119999999999994</v>
      </c>
      <c r="R3755" t="s">
        <v>96</v>
      </c>
      <c r="S3755">
        <v>2044</v>
      </c>
      <c r="T3755">
        <v>8.5340000000000007</v>
      </c>
      <c r="U3755">
        <v>8.6189999999999998</v>
      </c>
      <c r="V3755">
        <v>8.3119999999999994</v>
      </c>
    </row>
    <row r="3756" spans="17:22" x14ac:dyDescent="0.45">
      <c r="Q3756" s="19">
        <f t="shared" ca="1" si="1829"/>
        <v>8.3279999999999994</v>
      </c>
      <c r="R3756" t="s">
        <v>96</v>
      </c>
      <c r="S3756">
        <v>2045</v>
      </c>
      <c r="T3756">
        <v>8.5640000000000001</v>
      </c>
      <c r="U3756">
        <v>8.6549999999999994</v>
      </c>
      <c r="V3756">
        <v>8.3279999999999994</v>
      </c>
    </row>
    <row r="3757" spans="17:22" x14ac:dyDescent="0.45">
      <c r="Q3757" s="19">
        <f t="shared" ca="1" si="1829"/>
        <v>8.3409999999999993</v>
      </c>
      <c r="R3757" t="s">
        <v>96</v>
      </c>
      <c r="S3757">
        <v>2046</v>
      </c>
      <c r="T3757">
        <v>8.593</v>
      </c>
      <c r="U3757">
        <v>8.6890000000000001</v>
      </c>
      <c r="V3757">
        <v>8.3409999999999993</v>
      </c>
    </row>
    <row r="3758" spans="17:22" x14ac:dyDescent="0.45">
      <c r="Q3758" s="19">
        <f t="shared" ca="1" si="1829"/>
        <v>8.3529999999999998</v>
      </c>
      <c r="R3758" t="s">
        <v>96</v>
      </c>
      <c r="S3758">
        <v>2047</v>
      </c>
      <c r="T3758">
        <v>8.6210000000000004</v>
      </c>
      <c r="U3758">
        <v>8.7219999999999995</v>
      </c>
      <c r="V3758">
        <v>8.3529999999999998</v>
      </c>
    </row>
    <row r="3759" spans="17:22" x14ac:dyDescent="0.45">
      <c r="Q3759" s="19">
        <f t="shared" ca="1" si="1829"/>
        <v>8.3629999999999995</v>
      </c>
      <c r="R3759" t="s">
        <v>96</v>
      </c>
      <c r="S3759">
        <v>2048</v>
      </c>
      <c r="T3759">
        <v>8.6470000000000002</v>
      </c>
      <c r="U3759">
        <v>8.7530000000000001</v>
      </c>
      <c r="V3759">
        <v>8.3629999999999995</v>
      </c>
    </row>
    <row r="3760" spans="17:22" x14ac:dyDescent="0.45">
      <c r="Q3760" s="19">
        <f t="shared" ca="1" si="1829"/>
        <v>8.3710000000000004</v>
      </c>
      <c r="R3760" t="s">
        <v>96</v>
      </c>
      <c r="S3760">
        <v>2049</v>
      </c>
      <c r="T3760">
        <v>8.6709999999999994</v>
      </c>
      <c r="U3760">
        <v>8.7829999999999995</v>
      </c>
      <c r="V3760">
        <v>8.3710000000000004</v>
      </c>
    </row>
    <row r="3761" spans="17:22" x14ac:dyDescent="0.45">
      <c r="Q3761" s="19">
        <f t="shared" ca="1" si="1829"/>
        <v>8.3780000000000001</v>
      </c>
      <c r="R3761" t="s">
        <v>96</v>
      </c>
      <c r="S3761">
        <v>2050</v>
      </c>
      <c r="T3761">
        <v>8.6940000000000008</v>
      </c>
      <c r="U3761">
        <v>8.8119999999999994</v>
      </c>
      <c r="V3761">
        <v>8.3780000000000001</v>
      </c>
    </row>
    <row r="3762" spans="17:22" x14ac:dyDescent="0.45">
      <c r="Q3762" s="19">
        <f t="shared" ca="1" si="1829"/>
        <v>8.3829999999999991</v>
      </c>
      <c r="R3762" t="s">
        <v>96</v>
      </c>
      <c r="S3762">
        <v>2051</v>
      </c>
      <c r="T3762">
        <v>8.7159999999999993</v>
      </c>
      <c r="U3762">
        <v>8.8409999999999993</v>
      </c>
      <c r="V3762">
        <v>8.3829999999999991</v>
      </c>
    </row>
    <row r="3763" spans="17:22" x14ac:dyDescent="0.45">
      <c r="Q3763" s="19">
        <f t="shared" ca="1" si="1829"/>
        <v>8.3879999999999999</v>
      </c>
      <c r="R3763" t="s">
        <v>96</v>
      </c>
      <c r="S3763">
        <v>2052</v>
      </c>
      <c r="T3763">
        <v>8.7360000000000007</v>
      </c>
      <c r="U3763">
        <v>8.8689999999999998</v>
      </c>
      <c r="V3763">
        <v>8.3879999999999999</v>
      </c>
    </row>
    <row r="3764" spans="17:22" x14ac:dyDescent="0.45">
      <c r="Q3764" s="19">
        <f t="shared" ca="1" si="1829"/>
        <v>8.3919999999999995</v>
      </c>
      <c r="R3764" t="s">
        <v>96</v>
      </c>
      <c r="S3764">
        <v>2053</v>
      </c>
      <c r="T3764">
        <v>8.7550000000000008</v>
      </c>
      <c r="U3764">
        <v>8.8960000000000008</v>
      </c>
      <c r="V3764">
        <v>8.3919999999999995</v>
      </c>
    </row>
    <row r="3765" spans="17:22" x14ac:dyDescent="0.45">
      <c r="Q3765" s="19">
        <f t="shared" ca="1" si="1829"/>
        <v>8.3960000000000008</v>
      </c>
      <c r="R3765" t="s">
        <v>96</v>
      </c>
      <c r="S3765">
        <v>2054</v>
      </c>
      <c r="T3765">
        <v>8.7729999999999997</v>
      </c>
      <c r="U3765">
        <v>8.923</v>
      </c>
      <c r="V3765">
        <v>8.3960000000000008</v>
      </c>
    </row>
    <row r="3766" spans="17:22" x14ac:dyDescent="0.45">
      <c r="Q3766" s="19">
        <f t="shared" ca="1" si="1829"/>
        <v>8.3989999999999991</v>
      </c>
      <c r="R3766" t="s">
        <v>96</v>
      </c>
      <c r="S3766">
        <v>2055</v>
      </c>
      <c r="T3766">
        <v>8.7910000000000004</v>
      </c>
      <c r="U3766">
        <v>8.9489999999999998</v>
      </c>
      <c r="V3766">
        <v>8.3989999999999991</v>
      </c>
    </row>
    <row r="3767" spans="17:22" x14ac:dyDescent="0.45">
      <c r="Q3767" s="19">
        <f t="shared" ca="1" si="1829"/>
        <v>8.4030000000000005</v>
      </c>
      <c r="R3767" t="s">
        <v>96</v>
      </c>
      <c r="S3767">
        <v>2056</v>
      </c>
      <c r="T3767">
        <v>8.8079999999999998</v>
      </c>
      <c r="U3767">
        <v>8.9740000000000002</v>
      </c>
      <c r="V3767">
        <v>8.4030000000000005</v>
      </c>
    </row>
    <row r="3768" spans="17:22" x14ac:dyDescent="0.45">
      <c r="Q3768" s="19">
        <f t="shared" ca="1" si="1829"/>
        <v>8.4060000000000006</v>
      </c>
      <c r="R3768" t="s">
        <v>96</v>
      </c>
      <c r="S3768">
        <v>2057</v>
      </c>
      <c r="T3768">
        <v>8.8249999999999993</v>
      </c>
      <c r="U3768">
        <v>8.9990000000000006</v>
      </c>
      <c r="V3768">
        <v>8.4060000000000006</v>
      </c>
    </row>
    <row r="3769" spans="17:22" x14ac:dyDescent="0.45">
      <c r="Q3769" s="19">
        <f t="shared" ca="1" si="1829"/>
        <v>8.4090000000000007</v>
      </c>
      <c r="R3769" t="s">
        <v>96</v>
      </c>
      <c r="S3769">
        <v>2058</v>
      </c>
      <c r="T3769">
        <v>8.8420000000000005</v>
      </c>
      <c r="U3769">
        <v>9.0229999999999997</v>
      </c>
      <c r="V3769">
        <v>8.4090000000000007</v>
      </c>
    </row>
    <row r="3770" spans="17:22" x14ac:dyDescent="0.45">
      <c r="Q3770" s="19">
        <f t="shared" ca="1" si="1829"/>
        <v>8.4120000000000008</v>
      </c>
      <c r="R3770" t="s">
        <v>96</v>
      </c>
      <c r="S3770">
        <v>2059</v>
      </c>
      <c r="T3770">
        <v>8.8580000000000005</v>
      </c>
      <c r="U3770">
        <v>9.0470000000000006</v>
      </c>
      <c r="V3770">
        <v>8.4120000000000008</v>
      </c>
    </row>
    <row r="3771" spans="17:22" x14ac:dyDescent="0.45">
      <c r="Q3771" s="19">
        <f t="shared" ca="1" si="1829"/>
        <v>8.4130000000000003</v>
      </c>
      <c r="R3771" t="s">
        <v>96</v>
      </c>
      <c r="S3771">
        <v>2060</v>
      </c>
      <c r="T3771">
        <v>8.8740000000000006</v>
      </c>
      <c r="U3771">
        <v>9.0709999999999997</v>
      </c>
      <c r="V3771">
        <v>8.4130000000000003</v>
      </c>
    </row>
    <row r="3772" spans="17:22" x14ac:dyDescent="0.45">
      <c r="Q3772" s="19">
        <f t="shared" ca="1" si="1829"/>
        <v>8.4139999999999997</v>
      </c>
      <c r="R3772" t="s">
        <v>96</v>
      </c>
      <c r="S3772">
        <v>2061</v>
      </c>
      <c r="T3772">
        <v>8.8889999999999993</v>
      </c>
      <c r="U3772">
        <v>9.0939999999999994</v>
      </c>
      <c r="V3772">
        <v>8.4139999999999997</v>
      </c>
    </row>
    <row r="3773" spans="17:22" x14ac:dyDescent="0.45">
      <c r="Q3773" s="19">
        <f t="shared" ca="1" si="1829"/>
        <v>8.4149999999999991</v>
      </c>
      <c r="R3773" t="s">
        <v>96</v>
      </c>
      <c r="S3773">
        <v>2062</v>
      </c>
      <c r="T3773">
        <v>8.9030000000000005</v>
      </c>
      <c r="U3773">
        <v>9.1159999999999997</v>
      </c>
      <c r="V3773">
        <v>8.4149999999999991</v>
      </c>
    </row>
    <row r="3774" spans="17:22" x14ac:dyDescent="0.45">
      <c r="Q3774" s="19">
        <f t="shared" ca="1" si="1829"/>
        <v>8.4139999999999997</v>
      </c>
      <c r="R3774" t="s">
        <v>96</v>
      </c>
      <c r="S3774">
        <v>2063</v>
      </c>
      <c r="T3774">
        <v>8.9169999999999998</v>
      </c>
      <c r="U3774">
        <v>9.1379999999999999</v>
      </c>
      <c r="V3774">
        <v>8.4139999999999997</v>
      </c>
    </row>
    <row r="3775" spans="17:22" x14ac:dyDescent="0.45">
      <c r="Q3775" s="19">
        <f t="shared" ca="1" si="1829"/>
        <v>8.4130000000000003</v>
      </c>
      <c r="R3775" t="s">
        <v>96</v>
      </c>
      <c r="S3775">
        <v>2064</v>
      </c>
      <c r="T3775">
        <v>8.9290000000000003</v>
      </c>
      <c r="U3775">
        <v>9.16</v>
      </c>
      <c r="V3775">
        <v>8.4130000000000003</v>
      </c>
    </row>
    <row r="3776" spans="17:22" x14ac:dyDescent="0.45">
      <c r="Q3776" s="19">
        <f t="shared" ca="1" si="1829"/>
        <v>8.4109999999999996</v>
      </c>
      <c r="R3776" t="s">
        <v>96</v>
      </c>
      <c r="S3776">
        <v>2065</v>
      </c>
      <c r="T3776">
        <v>8.9390000000000001</v>
      </c>
      <c r="U3776">
        <v>9.18</v>
      </c>
      <c r="V3776">
        <v>8.4109999999999996</v>
      </c>
    </row>
    <row r="3777" spans="17:22" x14ac:dyDescent="0.45">
      <c r="Q3777" s="19">
        <f t="shared" ca="1" si="1829"/>
        <v>8.4090000000000007</v>
      </c>
      <c r="R3777" t="s">
        <v>96</v>
      </c>
      <c r="S3777">
        <v>2066</v>
      </c>
      <c r="T3777">
        <v>8.9480000000000004</v>
      </c>
      <c r="U3777">
        <v>9.1989999999999998</v>
      </c>
      <c r="V3777">
        <v>8.4090000000000007</v>
      </c>
    </row>
    <row r="3778" spans="17:22" x14ac:dyDescent="0.45">
      <c r="Q3778" s="19">
        <f t="shared" ca="1" si="1829"/>
        <v>8.4060000000000006</v>
      </c>
      <c r="R3778" t="s">
        <v>96</v>
      </c>
      <c r="S3778">
        <v>2067</v>
      </c>
      <c r="T3778">
        <v>8.9550000000000001</v>
      </c>
      <c r="U3778">
        <v>9.2170000000000005</v>
      </c>
      <c r="V3778">
        <v>8.4060000000000006</v>
      </c>
    </row>
    <row r="3779" spans="17:22" x14ac:dyDescent="0.45">
      <c r="Q3779" s="19">
        <f t="shared" ca="1" si="1829"/>
        <v>8.4019999999999992</v>
      </c>
      <c r="R3779" t="s">
        <v>96</v>
      </c>
      <c r="S3779">
        <v>2068</v>
      </c>
      <c r="T3779">
        <v>8.9610000000000003</v>
      </c>
      <c r="U3779">
        <v>9.234</v>
      </c>
      <c r="V3779">
        <v>8.4019999999999992</v>
      </c>
    </row>
    <row r="3780" spans="17:22" x14ac:dyDescent="0.45">
      <c r="Q3780" s="19">
        <f t="shared" ca="1" si="1829"/>
        <v>8.3970000000000002</v>
      </c>
      <c r="R3780" t="s">
        <v>96</v>
      </c>
      <c r="S3780">
        <v>2069</v>
      </c>
      <c r="T3780">
        <v>8.9659999999999993</v>
      </c>
      <c r="U3780">
        <v>9.25</v>
      </c>
      <c r="V3780">
        <v>8.3970000000000002</v>
      </c>
    </row>
    <row r="3781" spans="17:22" x14ac:dyDescent="0.45">
      <c r="Q3781" s="19">
        <f t="shared" ca="1" si="1829"/>
        <v>8.3919999999999995</v>
      </c>
      <c r="R3781" t="s">
        <v>96</v>
      </c>
      <c r="S3781">
        <v>2070</v>
      </c>
      <c r="T3781">
        <v>8.9710000000000001</v>
      </c>
      <c r="U3781">
        <v>9.2639999999999993</v>
      </c>
      <c r="V3781">
        <v>8.3919999999999995</v>
      </c>
    </row>
    <row r="3782" spans="17:22" x14ac:dyDescent="0.45">
      <c r="Q3782" s="19">
        <f t="shared" ca="1" si="1829"/>
        <v>8.3849999999999998</v>
      </c>
      <c r="R3782" t="s">
        <v>96</v>
      </c>
      <c r="S3782">
        <v>2071</v>
      </c>
      <c r="T3782">
        <v>8.9740000000000002</v>
      </c>
      <c r="U3782">
        <v>9.2769999999999992</v>
      </c>
      <c r="V3782">
        <v>8.3849999999999998</v>
      </c>
    </row>
    <row r="3783" spans="17:22" x14ac:dyDescent="0.45">
      <c r="Q3783" s="19">
        <f t="shared" ca="1" si="1829"/>
        <v>8.3759999999999994</v>
      </c>
      <c r="R3783" t="s">
        <v>96</v>
      </c>
      <c r="S3783">
        <v>2072</v>
      </c>
      <c r="T3783">
        <v>8.9770000000000003</v>
      </c>
      <c r="U3783">
        <v>9.2889999999999997</v>
      </c>
      <c r="V3783">
        <v>8.3759999999999994</v>
      </c>
    </row>
    <row r="3784" spans="17:22" x14ac:dyDescent="0.45">
      <c r="Q3784" s="19">
        <f t="shared" ca="1" si="1829"/>
        <v>8.3670000000000009</v>
      </c>
      <c r="R3784" t="s">
        <v>96</v>
      </c>
      <c r="S3784">
        <v>2073</v>
      </c>
      <c r="T3784">
        <v>8.9779999999999998</v>
      </c>
      <c r="U3784">
        <v>9.2989999999999995</v>
      </c>
      <c r="V3784">
        <v>8.3670000000000009</v>
      </c>
    </row>
    <row r="3785" spans="17:22" x14ac:dyDescent="0.45">
      <c r="Q3785" s="19">
        <f t="shared" ca="1" si="1829"/>
        <v>8.3559999999999999</v>
      </c>
      <c r="R3785" t="s">
        <v>96</v>
      </c>
      <c r="S3785">
        <v>2074</v>
      </c>
      <c r="T3785">
        <v>8.9789999999999992</v>
      </c>
      <c r="U3785">
        <v>9.3079999999999998</v>
      </c>
      <c r="V3785">
        <v>8.3559999999999999</v>
      </c>
    </row>
    <row r="3786" spans="17:22" x14ac:dyDescent="0.45">
      <c r="Q3786" s="19">
        <f t="shared" ca="1" si="1829"/>
        <v>8.343</v>
      </c>
      <c r="R3786" t="s">
        <v>96</v>
      </c>
      <c r="S3786">
        <v>2075</v>
      </c>
      <c r="T3786">
        <v>8.9779999999999998</v>
      </c>
      <c r="U3786">
        <v>9.3149999999999995</v>
      </c>
      <c r="V3786">
        <v>8.343</v>
      </c>
    </row>
    <row r="3787" spans="17:22" x14ac:dyDescent="0.45">
      <c r="Q3787" s="19">
        <f t="shared" ca="1" si="1829"/>
        <v>8.3290000000000006</v>
      </c>
      <c r="R3787" t="s">
        <v>96</v>
      </c>
      <c r="S3787">
        <v>2076</v>
      </c>
      <c r="T3787">
        <v>8.9749999999999996</v>
      </c>
      <c r="U3787">
        <v>9.32</v>
      </c>
      <c r="V3787">
        <v>8.3290000000000006</v>
      </c>
    </row>
    <row r="3788" spans="17:22" x14ac:dyDescent="0.45">
      <c r="Q3788" s="19">
        <f t="shared" ca="1" si="1829"/>
        <v>8.3140000000000001</v>
      </c>
      <c r="R3788" t="s">
        <v>96</v>
      </c>
      <c r="S3788">
        <v>2077</v>
      </c>
      <c r="T3788">
        <v>8.9719999999999995</v>
      </c>
      <c r="U3788">
        <v>9.3239999999999998</v>
      </c>
      <c r="V3788">
        <v>8.3140000000000001</v>
      </c>
    </row>
    <row r="3789" spans="17:22" x14ac:dyDescent="0.45">
      <c r="Q3789" s="19">
        <f t="shared" ca="1" si="1829"/>
        <v>8.2989999999999995</v>
      </c>
      <c r="R3789" t="s">
        <v>96</v>
      </c>
      <c r="S3789">
        <v>2078</v>
      </c>
      <c r="T3789">
        <v>8.9659999999999993</v>
      </c>
      <c r="U3789">
        <v>9.3260000000000005</v>
      </c>
      <c r="V3789">
        <v>8.2989999999999995</v>
      </c>
    </row>
    <row r="3790" spans="17:22" x14ac:dyDescent="0.45">
      <c r="Q3790" s="19">
        <f t="shared" ref="Q3790:Q3853" ca="1" si="1830">OFFSET(S3790,0,MATCH($Q$3,$T$4:$V$4,0))</f>
        <v>8.2829999999999995</v>
      </c>
      <c r="R3790" t="s">
        <v>96</v>
      </c>
      <c r="S3790">
        <v>2079</v>
      </c>
      <c r="T3790">
        <v>8.9589999999999996</v>
      </c>
      <c r="U3790">
        <v>9.327</v>
      </c>
      <c r="V3790">
        <v>8.2829999999999995</v>
      </c>
    </row>
    <row r="3791" spans="17:22" x14ac:dyDescent="0.45">
      <c r="Q3791" s="19">
        <f t="shared" ca="1" si="1830"/>
        <v>8.2680000000000007</v>
      </c>
      <c r="R3791" t="s">
        <v>96</v>
      </c>
      <c r="S3791">
        <v>2080</v>
      </c>
      <c r="T3791">
        <v>8.9510000000000005</v>
      </c>
      <c r="U3791">
        <v>9.3279999999999994</v>
      </c>
      <c r="V3791">
        <v>8.2680000000000007</v>
      </c>
    </row>
    <row r="3792" spans="17:22" x14ac:dyDescent="0.45">
      <c r="Q3792" s="19">
        <f t="shared" ca="1" si="1830"/>
        <v>8.2539999999999996</v>
      </c>
      <c r="R3792" t="s">
        <v>96</v>
      </c>
      <c r="S3792">
        <v>2081</v>
      </c>
      <c r="T3792">
        <v>8.9410000000000007</v>
      </c>
      <c r="U3792">
        <v>9.327</v>
      </c>
      <c r="V3792">
        <v>8.2539999999999996</v>
      </c>
    </row>
    <row r="3793" spans="17:22" x14ac:dyDescent="0.45">
      <c r="Q3793" s="19">
        <f t="shared" ca="1" si="1830"/>
        <v>8.2409999999999997</v>
      </c>
      <c r="R3793" t="s">
        <v>96</v>
      </c>
      <c r="S3793">
        <v>2082</v>
      </c>
      <c r="T3793">
        <v>8.9290000000000003</v>
      </c>
      <c r="U3793">
        <v>9.327</v>
      </c>
      <c r="V3793">
        <v>8.2409999999999997</v>
      </c>
    </row>
    <row r="3794" spans="17:22" x14ac:dyDescent="0.45">
      <c r="Q3794" s="19">
        <f t="shared" ca="1" si="1830"/>
        <v>8.23</v>
      </c>
      <c r="R3794" t="s">
        <v>96</v>
      </c>
      <c r="S3794">
        <v>2083</v>
      </c>
      <c r="T3794">
        <v>8.9169999999999998</v>
      </c>
      <c r="U3794">
        <v>9.3249999999999993</v>
      </c>
      <c r="V3794">
        <v>8.23</v>
      </c>
    </row>
    <row r="3795" spans="17:22" x14ac:dyDescent="0.45">
      <c r="Q3795" s="19">
        <f t="shared" ca="1" si="1830"/>
        <v>8.2200000000000006</v>
      </c>
      <c r="R3795" t="s">
        <v>96</v>
      </c>
      <c r="S3795">
        <v>2084</v>
      </c>
      <c r="T3795">
        <v>8.9030000000000005</v>
      </c>
      <c r="U3795">
        <v>9.3239999999999998</v>
      </c>
      <c r="V3795">
        <v>8.2200000000000006</v>
      </c>
    </row>
    <row r="3796" spans="17:22" x14ac:dyDescent="0.45">
      <c r="Q3796" s="19">
        <f t="shared" ca="1" si="1830"/>
        <v>8.2110000000000003</v>
      </c>
      <c r="R3796" t="s">
        <v>96</v>
      </c>
      <c r="S3796">
        <v>2085</v>
      </c>
      <c r="T3796">
        <v>8.8879999999999999</v>
      </c>
      <c r="U3796">
        <v>9.3219999999999992</v>
      </c>
      <c r="V3796">
        <v>8.2110000000000003</v>
      </c>
    </row>
    <row r="3797" spans="17:22" x14ac:dyDescent="0.45">
      <c r="Q3797" s="19">
        <f t="shared" ca="1" si="1830"/>
        <v>8.2050000000000001</v>
      </c>
      <c r="R3797" t="s">
        <v>96</v>
      </c>
      <c r="S3797">
        <v>2086</v>
      </c>
      <c r="T3797">
        <v>8.8729999999999993</v>
      </c>
      <c r="U3797">
        <v>9.32</v>
      </c>
      <c r="V3797">
        <v>8.2050000000000001</v>
      </c>
    </row>
    <row r="3798" spans="17:22" x14ac:dyDescent="0.45">
      <c r="Q3798" s="19">
        <f t="shared" ca="1" si="1830"/>
        <v>8.2010000000000005</v>
      </c>
      <c r="R3798" t="s">
        <v>96</v>
      </c>
      <c r="S3798">
        <v>2087</v>
      </c>
      <c r="T3798">
        <v>8.8559999999999999</v>
      </c>
      <c r="U3798">
        <v>9.3190000000000008</v>
      </c>
      <c r="V3798">
        <v>8.2010000000000005</v>
      </c>
    </row>
    <row r="3799" spans="17:22" x14ac:dyDescent="0.45">
      <c r="Q3799" s="19">
        <f t="shared" ca="1" si="1830"/>
        <v>8.1989999999999998</v>
      </c>
      <c r="R3799" t="s">
        <v>96</v>
      </c>
      <c r="S3799">
        <v>2088</v>
      </c>
      <c r="T3799">
        <v>8.8379999999999992</v>
      </c>
      <c r="U3799">
        <v>9.3179999999999996</v>
      </c>
      <c r="V3799">
        <v>8.1989999999999998</v>
      </c>
    </row>
    <row r="3800" spans="17:22" x14ac:dyDescent="0.45">
      <c r="Q3800" s="19">
        <f t="shared" ca="1" si="1830"/>
        <v>8.1989999999999998</v>
      </c>
      <c r="R3800" t="s">
        <v>96</v>
      </c>
      <c r="S3800">
        <v>2089</v>
      </c>
      <c r="T3800">
        <v>8.82</v>
      </c>
      <c r="U3800">
        <v>9.3170000000000002</v>
      </c>
      <c r="V3800">
        <v>8.1989999999999998</v>
      </c>
    </row>
    <row r="3801" spans="17:22" x14ac:dyDescent="0.45">
      <c r="Q3801" s="19">
        <f t="shared" ca="1" si="1830"/>
        <v>8.202</v>
      </c>
      <c r="R3801" t="s">
        <v>96</v>
      </c>
      <c r="S3801">
        <v>2090</v>
      </c>
      <c r="T3801">
        <v>8.8010000000000002</v>
      </c>
      <c r="U3801">
        <v>9.3170000000000002</v>
      </c>
      <c r="V3801">
        <v>8.202</v>
      </c>
    </row>
    <row r="3802" spans="17:22" x14ac:dyDescent="0.45">
      <c r="Q3802" s="19">
        <f t="shared" ca="1" si="1830"/>
        <v>8.2070000000000007</v>
      </c>
      <c r="R3802" t="s">
        <v>96</v>
      </c>
      <c r="S3802">
        <v>2091</v>
      </c>
      <c r="T3802">
        <v>8.7810000000000006</v>
      </c>
      <c r="U3802">
        <v>9.3190000000000008</v>
      </c>
      <c r="V3802">
        <v>8.2070000000000007</v>
      </c>
    </row>
    <row r="3803" spans="17:22" x14ac:dyDescent="0.45">
      <c r="Q3803" s="19">
        <f t="shared" ca="1" si="1830"/>
        <v>8.2140000000000004</v>
      </c>
      <c r="R3803" t="s">
        <v>96</v>
      </c>
      <c r="S3803">
        <v>2092</v>
      </c>
      <c r="T3803">
        <v>8.7609999999999992</v>
      </c>
      <c r="U3803">
        <v>9.3209999999999997</v>
      </c>
      <c r="V3803">
        <v>8.2140000000000004</v>
      </c>
    </row>
    <row r="3804" spans="17:22" x14ac:dyDescent="0.45">
      <c r="Q3804" s="19">
        <f t="shared" ca="1" si="1830"/>
        <v>8.2240000000000002</v>
      </c>
      <c r="R3804" t="s">
        <v>96</v>
      </c>
      <c r="S3804">
        <v>2093</v>
      </c>
      <c r="T3804">
        <v>8.74</v>
      </c>
      <c r="U3804">
        <v>9.3239999999999998</v>
      </c>
      <c r="V3804">
        <v>8.2240000000000002</v>
      </c>
    </row>
    <row r="3805" spans="17:22" x14ac:dyDescent="0.45">
      <c r="Q3805" s="19">
        <f t="shared" ca="1" si="1830"/>
        <v>8.2349999999999994</v>
      </c>
      <c r="R3805" t="s">
        <v>96</v>
      </c>
      <c r="S3805">
        <v>2094</v>
      </c>
      <c r="T3805">
        <v>8.718</v>
      </c>
      <c r="U3805">
        <v>9.3290000000000006</v>
      </c>
      <c r="V3805">
        <v>8.2349999999999994</v>
      </c>
    </row>
    <row r="3806" spans="17:22" x14ac:dyDescent="0.45">
      <c r="Q3806" s="19">
        <f t="shared" ca="1" si="1830"/>
        <v>8.2479999999999993</v>
      </c>
      <c r="R3806" t="s">
        <v>96</v>
      </c>
      <c r="S3806">
        <v>2095</v>
      </c>
      <c r="T3806">
        <v>8.6959999999999997</v>
      </c>
      <c r="U3806">
        <v>9.3339999999999996</v>
      </c>
      <c r="V3806">
        <v>8.2479999999999993</v>
      </c>
    </row>
    <row r="3807" spans="17:22" x14ac:dyDescent="0.45">
      <c r="Q3807" s="19">
        <f t="shared" ca="1" si="1830"/>
        <v>8.2629999999999999</v>
      </c>
      <c r="R3807" t="s">
        <v>96</v>
      </c>
      <c r="S3807">
        <v>2096</v>
      </c>
      <c r="T3807">
        <v>8.6739999999999995</v>
      </c>
      <c r="U3807">
        <v>9.3409999999999993</v>
      </c>
      <c r="V3807">
        <v>8.2629999999999999</v>
      </c>
    </row>
    <row r="3808" spans="17:22" x14ac:dyDescent="0.45">
      <c r="Q3808" s="19">
        <f t="shared" ca="1" si="1830"/>
        <v>8.2780000000000005</v>
      </c>
      <c r="R3808" t="s">
        <v>96</v>
      </c>
      <c r="S3808">
        <v>2097</v>
      </c>
      <c r="T3808">
        <v>8.6519999999999992</v>
      </c>
      <c r="U3808">
        <v>9.3490000000000002</v>
      </c>
      <c r="V3808">
        <v>8.2780000000000005</v>
      </c>
    </row>
    <row r="3809" spans="17:22" x14ac:dyDescent="0.45">
      <c r="Q3809" s="19">
        <f t="shared" ca="1" si="1830"/>
        <v>8.2949999999999999</v>
      </c>
      <c r="R3809" t="s">
        <v>96</v>
      </c>
      <c r="S3809">
        <v>2098</v>
      </c>
      <c r="T3809">
        <v>8.6300000000000008</v>
      </c>
      <c r="U3809">
        <v>9.3569999999999993</v>
      </c>
      <c r="V3809">
        <v>8.2949999999999999</v>
      </c>
    </row>
    <row r="3810" spans="17:22" x14ac:dyDescent="0.45">
      <c r="Q3810" s="19">
        <f t="shared" ca="1" si="1830"/>
        <v>8.3119999999999994</v>
      </c>
      <c r="R3810" t="s">
        <v>96</v>
      </c>
      <c r="S3810">
        <v>2099</v>
      </c>
      <c r="T3810">
        <v>8.6080000000000005</v>
      </c>
      <c r="U3810">
        <v>9.3670000000000009</v>
      </c>
      <c r="V3810">
        <v>8.3119999999999994</v>
      </c>
    </row>
    <row r="3811" spans="17:22" x14ac:dyDescent="0.45">
      <c r="Q3811" s="19">
        <f t="shared" ca="1" si="1830"/>
        <v>8.3290000000000006</v>
      </c>
      <c r="R3811" t="s">
        <v>96</v>
      </c>
      <c r="S3811">
        <v>2100</v>
      </c>
      <c r="T3811">
        <v>8.5850000000000009</v>
      </c>
      <c r="U3811">
        <v>9.3780000000000001</v>
      </c>
      <c r="V3811">
        <v>8.3290000000000006</v>
      </c>
    </row>
    <row r="3812" spans="17:22" x14ac:dyDescent="0.45">
      <c r="Q3812" s="19">
        <f t="shared" ca="1" si="1830"/>
        <v>68.850999999999999</v>
      </c>
      <c r="R3812" t="s">
        <v>97</v>
      </c>
      <c r="S3812">
        <v>2020</v>
      </c>
      <c r="T3812">
        <v>68.850999999999999</v>
      </c>
      <c r="U3812">
        <v>68.850999999999999</v>
      </c>
      <c r="V3812">
        <v>68.850999999999999</v>
      </c>
    </row>
    <row r="3813" spans="17:22" x14ac:dyDescent="0.45">
      <c r="Q3813" s="19">
        <f t="shared" ca="1" si="1830"/>
        <v>69.100999999999999</v>
      </c>
      <c r="R3813" t="s">
        <v>97</v>
      </c>
      <c r="S3813">
        <v>2021</v>
      </c>
      <c r="T3813">
        <v>69.100999999999999</v>
      </c>
      <c r="U3813">
        <v>69.100999999999999</v>
      </c>
      <c r="V3813">
        <v>69.100999999999999</v>
      </c>
    </row>
    <row r="3814" spans="17:22" x14ac:dyDescent="0.45">
      <c r="Q3814" s="19">
        <f t="shared" ca="1" si="1830"/>
        <v>69.316000000000003</v>
      </c>
      <c r="R3814" t="s">
        <v>97</v>
      </c>
      <c r="S3814">
        <v>2022</v>
      </c>
      <c r="T3814">
        <v>69.316000000000003</v>
      </c>
      <c r="U3814">
        <v>69.316000000000003</v>
      </c>
      <c r="V3814">
        <v>69.316000000000003</v>
      </c>
    </row>
    <row r="3815" spans="17:22" x14ac:dyDescent="0.45">
      <c r="Q3815" s="19">
        <f t="shared" ca="1" si="1830"/>
        <v>69.510000000000005</v>
      </c>
      <c r="R3815" t="s">
        <v>97</v>
      </c>
      <c r="S3815">
        <v>2023</v>
      </c>
      <c r="T3815">
        <v>69.510000000000005</v>
      </c>
      <c r="U3815">
        <v>69.510000000000005</v>
      </c>
      <c r="V3815">
        <v>69.510000000000005</v>
      </c>
    </row>
    <row r="3816" spans="17:22" x14ac:dyDescent="0.45">
      <c r="Q3816" s="19">
        <f t="shared" ca="1" si="1830"/>
        <v>69.671000000000006</v>
      </c>
      <c r="R3816" t="s">
        <v>97</v>
      </c>
      <c r="S3816">
        <v>2024</v>
      </c>
      <c r="T3816">
        <v>69.671000000000006</v>
      </c>
      <c r="U3816">
        <v>69.671000000000006</v>
      </c>
      <c r="V3816">
        <v>69.671000000000006</v>
      </c>
    </row>
    <row r="3817" spans="17:22" x14ac:dyDescent="0.45">
      <c r="Q3817" s="19">
        <f t="shared" ca="1" si="1830"/>
        <v>69.804000000000002</v>
      </c>
      <c r="R3817" t="s">
        <v>97</v>
      </c>
      <c r="S3817">
        <v>2025</v>
      </c>
      <c r="T3817">
        <v>69.804000000000002</v>
      </c>
      <c r="U3817">
        <v>69.804000000000002</v>
      </c>
      <c r="V3817">
        <v>69.804000000000002</v>
      </c>
    </row>
    <row r="3818" spans="17:22" x14ac:dyDescent="0.45">
      <c r="Q3818" s="19">
        <f t="shared" ca="1" si="1830"/>
        <v>69.911000000000001</v>
      </c>
      <c r="R3818" t="s">
        <v>97</v>
      </c>
      <c r="S3818">
        <v>2026</v>
      </c>
      <c r="T3818">
        <v>69.911000000000001</v>
      </c>
      <c r="U3818">
        <v>69.911000000000001</v>
      </c>
      <c r="V3818">
        <v>69.911000000000001</v>
      </c>
    </row>
    <row r="3819" spans="17:22" x14ac:dyDescent="0.45">
      <c r="Q3819" s="19">
        <f t="shared" ca="1" si="1830"/>
        <v>69.891999999999996</v>
      </c>
      <c r="R3819" t="s">
        <v>97</v>
      </c>
      <c r="S3819">
        <v>2027</v>
      </c>
      <c r="T3819">
        <v>69.793000000000006</v>
      </c>
      <c r="U3819">
        <v>69.878</v>
      </c>
      <c r="V3819">
        <v>69.891999999999996</v>
      </c>
    </row>
    <row r="3820" spans="17:22" x14ac:dyDescent="0.45">
      <c r="Q3820" s="19">
        <f t="shared" ca="1" si="1830"/>
        <v>69.850999999999999</v>
      </c>
      <c r="R3820" t="s">
        <v>97</v>
      </c>
      <c r="S3820">
        <v>2028</v>
      </c>
      <c r="T3820">
        <v>69.656999999999996</v>
      </c>
      <c r="U3820">
        <v>69.826999999999998</v>
      </c>
      <c r="V3820">
        <v>69.850999999999999</v>
      </c>
    </row>
    <row r="3821" spans="17:22" x14ac:dyDescent="0.45">
      <c r="Q3821" s="19">
        <f t="shared" ca="1" si="1830"/>
        <v>69.790000000000006</v>
      </c>
      <c r="R3821" t="s">
        <v>97</v>
      </c>
      <c r="S3821">
        <v>2029</v>
      </c>
      <c r="T3821">
        <v>69.504999999999995</v>
      </c>
      <c r="U3821">
        <v>69.757999999999996</v>
      </c>
      <c r="V3821">
        <v>69.790000000000006</v>
      </c>
    </row>
    <row r="3822" spans="17:22" x14ac:dyDescent="0.45">
      <c r="Q3822" s="19">
        <f t="shared" ca="1" si="1830"/>
        <v>69.707999999999998</v>
      </c>
      <c r="R3822" t="s">
        <v>97</v>
      </c>
      <c r="S3822">
        <v>2030</v>
      </c>
      <c r="T3822">
        <v>69.34</v>
      </c>
      <c r="U3822">
        <v>69.671999999999997</v>
      </c>
      <c r="V3822">
        <v>69.707999999999998</v>
      </c>
    </row>
    <row r="3823" spans="17:22" x14ac:dyDescent="0.45">
      <c r="Q3823" s="19">
        <f t="shared" ca="1" si="1830"/>
        <v>69.608000000000004</v>
      </c>
      <c r="R3823" t="s">
        <v>97</v>
      </c>
      <c r="S3823">
        <v>2031</v>
      </c>
      <c r="T3823">
        <v>69.162000000000006</v>
      </c>
      <c r="U3823">
        <v>69.570999999999998</v>
      </c>
      <c r="V3823">
        <v>69.608000000000004</v>
      </c>
    </row>
    <row r="3824" spans="17:22" x14ac:dyDescent="0.45">
      <c r="Q3824" s="19">
        <f t="shared" ca="1" si="1830"/>
        <v>69.492000000000004</v>
      </c>
      <c r="R3824" t="s">
        <v>97</v>
      </c>
      <c r="S3824">
        <v>2032</v>
      </c>
      <c r="T3824">
        <v>68.974000000000004</v>
      </c>
      <c r="U3824">
        <v>69.456000000000003</v>
      </c>
      <c r="V3824">
        <v>69.492000000000004</v>
      </c>
    </row>
    <row r="3825" spans="17:22" x14ac:dyDescent="0.45">
      <c r="Q3825" s="19">
        <f t="shared" ca="1" si="1830"/>
        <v>69.361999999999995</v>
      </c>
      <c r="R3825" t="s">
        <v>97</v>
      </c>
      <c r="S3825">
        <v>2033</v>
      </c>
      <c r="T3825">
        <v>68.778999999999996</v>
      </c>
      <c r="U3825">
        <v>69.331000000000003</v>
      </c>
      <c r="V3825">
        <v>69.361999999999995</v>
      </c>
    </row>
    <row r="3826" spans="17:22" x14ac:dyDescent="0.45">
      <c r="Q3826" s="19">
        <f t="shared" ca="1" si="1830"/>
        <v>69.221000000000004</v>
      </c>
      <c r="R3826" t="s">
        <v>97</v>
      </c>
      <c r="S3826">
        <v>2034</v>
      </c>
      <c r="T3826">
        <v>68.576999999999998</v>
      </c>
      <c r="U3826">
        <v>69.197999999999993</v>
      </c>
      <c r="V3826">
        <v>69.221000000000004</v>
      </c>
    </row>
    <row r="3827" spans="17:22" x14ac:dyDescent="0.45">
      <c r="Q3827" s="19">
        <f t="shared" ca="1" si="1830"/>
        <v>69.070999999999998</v>
      </c>
      <c r="R3827" t="s">
        <v>97</v>
      </c>
      <c r="S3827">
        <v>2035</v>
      </c>
      <c r="T3827">
        <v>68.372</v>
      </c>
      <c r="U3827">
        <v>69.058999999999997</v>
      </c>
      <c r="V3827">
        <v>69.070999999999998</v>
      </c>
    </row>
    <row r="3828" spans="17:22" x14ac:dyDescent="0.45">
      <c r="Q3828" s="19">
        <f t="shared" ca="1" si="1830"/>
        <v>68.915999999999997</v>
      </c>
      <c r="R3828" t="s">
        <v>97</v>
      </c>
      <c r="S3828">
        <v>2036</v>
      </c>
      <c r="T3828">
        <v>68.165999999999997</v>
      </c>
      <c r="U3828">
        <v>68.917000000000002</v>
      </c>
      <c r="V3828">
        <v>68.915999999999997</v>
      </c>
    </row>
    <row r="3829" spans="17:22" x14ac:dyDescent="0.45">
      <c r="Q3829" s="19">
        <f t="shared" ca="1" si="1830"/>
        <v>68.759</v>
      </c>
      <c r="R3829" t="s">
        <v>97</v>
      </c>
      <c r="S3829">
        <v>2037</v>
      </c>
      <c r="T3829">
        <v>67.959000000000003</v>
      </c>
      <c r="U3829">
        <v>68.775000000000006</v>
      </c>
      <c r="V3829">
        <v>68.759</v>
      </c>
    </row>
    <row r="3830" spans="17:22" x14ac:dyDescent="0.45">
      <c r="Q3830" s="19">
        <f t="shared" ca="1" si="1830"/>
        <v>68.602000000000004</v>
      </c>
      <c r="R3830" t="s">
        <v>97</v>
      </c>
      <c r="S3830">
        <v>2038</v>
      </c>
      <c r="T3830">
        <v>67.751000000000005</v>
      </c>
      <c r="U3830">
        <v>68.634</v>
      </c>
      <c r="V3830">
        <v>68.602000000000004</v>
      </c>
    </row>
    <row r="3831" spans="17:22" x14ac:dyDescent="0.45">
      <c r="Q3831" s="19">
        <f t="shared" ca="1" si="1830"/>
        <v>68.447999999999993</v>
      </c>
      <c r="R3831" t="s">
        <v>97</v>
      </c>
      <c r="S3831">
        <v>2039</v>
      </c>
      <c r="T3831">
        <v>67.546999999999997</v>
      </c>
      <c r="U3831">
        <v>68.497</v>
      </c>
      <c r="V3831">
        <v>68.447999999999993</v>
      </c>
    </row>
    <row r="3832" spans="17:22" x14ac:dyDescent="0.45">
      <c r="Q3832" s="19">
        <f t="shared" ca="1" si="1830"/>
        <v>68.3</v>
      </c>
      <c r="R3832" t="s">
        <v>97</v>
      </c>
      <c r="S3832">
        <v>2040</v>
      </c>
      <c r="T3832">
        <v>67.344999999999999</v>
      </c>
      <c r="U3832">
        <v>68.366</v>
      </c>
      <c r="V3832">
        <v>68.3</v>
      </c>
    </row>
    <row r="3833" spans="17:22" x14ac:dyDescent="0.45">
      <c r="Q3833" s="19">
        <f t="shared" ca="1" si="1830"/>
        <v>68.161000000000001</v>
      </c>
      <c r="R3833" t="s">
        <v>97</v>
      </c>
      <c r="S3833">
        <v>2041</v>
      </c>
      <c r="T3833">
        <v>67.147000000000006</v>
      </c>
      <c r="U3833">
        <v>68.242000000000004</v>
      </c>
      <c r="V3833">
        <v>68.161000000000001</v>
      </c>
    </row>
    <row r="3834" spans="17:22" x14ac:dyDescent="0.45">
      <c r="Q3834" s="19">
        <f t="shared" ca="1" si="1830"/>
        <v>68.03</v>
      </c>
      <c r="R3834" t="s">
        <v>97</v>
      </c>
      <c r="S3834">
        <v>2042</v>
      </c>
      <c r="T3834">
        <v>66.951999999999998</v>
      </c>
      <c r="U3834">
        <v>68.125</v>
      </c>
      <c r="V3834">
        <v>68.03</v>
      </c>
    </row>
    <row r="3835" spans="17:22" x14ac:dyDescent="0.45">
      <c r="Q3835" s="19">
        <f t="shared" ca="1" si="1830"/>
        <v>67.906999999999996</v>
      </c>
      <c r="R3835" t="s">
        <v>97</v>
      </c>
      <c r="S3835">
        <v>2043</v>
      </c>
      <c r="T3835">
        <v>66.757000000000005</v>
      </c>
      <c r="U3835">
        <v>68.013000000000005</v>
      </c>
      <c r="V3835">
        <v>67.906999999999996</v>
      </c>
    </row>
    <row r="3836" spans="17:22" x14ac:dyDescent="0.45">
      <c r="Q3836" s="19">
        <f t="shared" ca="1" si="1830"/>
        <v>67.790000000000006</v>
      </c>
      <c r="R3836" t="s">
        <v>97</v>
      </c>
      <c r="S3836">
        <v>2044</v>
      </c>
      <c r="T3836">
        <v>66.561000000000007</v>
      </c>
      <c r="U3836">
        <v>67.905000000000001</v>
      </c>
      <c r="V3836">
        <v>67.790000000000006</v>
      </c>
    </row>
    <row r="3837" spans="17:22" x14ac:dyDescent="0.45">
      <c r="Q3837" s="19">
        <f t="shared" ca="1" si="1830"/>
        <v>67.680000000000007</v>
      </c>
      <c r="R3837" t="s">
        <v>97</v>
      </c>
      <c r="S3837">
        <v>2045</v>
      </c>
      <c r="T3837">
        <v>66.361999999999995</v>
      </c>
      <c r="U3837">
        <v>67.8</v>
      </c>
      <c r="V3837">
        <v>67.680000000000007</v>
      </c>
    </row>
    <row r="3838" spans="17:22" x14ac:dyDescent="0.45">
      <c r="Q3838" s="19">
        <f t="shared" ca="1" si="1830"/>
        <v>67.575999999999993</v>
      </c>
      <c r="R3838" t="s">
        <v>97</v>
      </c>
      <c r="S3838">
        <v>2046</v>
      </c>
      <c r="T3838">
        <v>66.159000000000006</v>
      </c>
      <c r="U3838">
        <v>67.697000000000003</v>
      </c>
      <c r="V3838">
        <v>67.575999999999993</v>
      </c>
    </row>
    <row r="3839" spans="17:22" x14ac:dyDescent="0.45">
      <c r="Q3839" s="19">
        <f t="shared" ca="1" si="1830"/>
        <v>67.477000000000004</v>
      </c>
      <c r="R3839" t="s">
        <v>97</v>
      </c>
      <c r="S3839">
        <v>2047</v>
      </c>
      <c r="T3839">
        <v>65.95</v>
      </c>
      <c r="U3839">
        <v>67.593999999999994</v>
      </c>
      <c r="V3839">
        <v>67.477000000000004</v>
      </c>
    </row>
    <row r="3840" spans="17:22" x14ac:dyDescent="0.45">
      <c r="Q3840" s="19">
        <f t="shared" ca="1" si="1830"/>
        <v>67.382000000000005</v>
      </c>
      <c r="R3840" t="s">
        <v>97</v>
      </c>
      <c r="S3840">
        <v>2048</v>
      </c>
      <c r="T3840">
        <v>65.733999999999995</v>
      </c>
      <c r="U3840">
        <v>67.489999999999995</v>
      </c>
      <c r="V3840">
        <v>67.382000000000005</v>
      </c>
    </row>
    <row r="3841" spans="17:22" x14ac:dyDescent="0.45">
      <c r="Q3841" s="19">
        <f t="shared" ca="1" si="1830"/>
        <v>67.290000000000006</v>
      </c>
      <c r="R3841" t="s">
        <v>97</v>
      </c>
      <c r="S3841">
        <v>2049</v>
      </c>
      <c r="T3841">
        <v>65.510999999999996</v>
      </c>
      <c r="U3841">
        <v>67.382999999999996</v>
      </c>
      <c r="V3841">
        <v>67.290000000000006</v>
      </c>
    </row>
    <row r="3842" spans="17:22" x14ac:dyDescent="0.45">
      <c r="Q3842" s="19">
        <f t="shared" ca="1" si="1830"/>
        <v>67.2</v>
      </c>
      <c r="R3842" t="s">
        <v>97</v>
      </c>
      <c r="S3842">
        <v>2050</v>
      </c>
      <c r="T3842">
        <v>65.278000000000006</v>
      </c>
      <c r="U3842">
        <v>67.272000000000006</v>
      </c>
      <c r="V3842">
        <v>67.2</v>
      </c>
    </row>
    <row r="3843" spans="17:22" x14ac:dyDescent="0.45">
      <c r="Q3843" s="19">
        <f t="shared" ca="1" si="1830"/>
        <v>67.111999999999995</v>
      </c>
      <c r="R3843" t="s">
        <v>97</v>
      </c>
      <c r="S3843">
        <v>2051</v>
      </c>
      <c r="T3843">
        <v>65.034999999999997</v>
      </c>
      <c r="U3843">
        <v>67.156000000000006</v>
      </c>
      <c r="V3843">
        <v>67.111999999999995</v>
      </c>
    </row>
    <row r="3844" spans="17:22" x14ac:dyDescent="0.45">
      <c r="Q3844" s="19">
        <f t="shared" ca="1" si="1830"/>
        <v>67.024000000000001</v>
      </c>
      <c r="R3844" t="s">
        <v>97</v>
      </c>
      <c r="S3844">
        <v>2052</v>
      </c>
      <c r="T3844">
        <v>64.783000000000001</v>
      </c>
      <c r="U3844">
        <v>67.034000000000006</v>
      </c>
      <c r="V3844">
        <v>67.024000000000001</v>
      </c>
    </row>
    <row r="3845" spans="17:22" x14ac:dyDescent="0.45">
      <c r="Q3845" s="19">
        <f t="shared" ca="1" si="1830"/>
        <v>66.933999999999997</v>
      </c>
      <c r="R3845" t="s">
        <v>97</v>
      </c>
      <c r="S3845">
        <v>2053</v>
      </c>
      <c r="T3845">
        <v>64.521000000000001</v>
      </c>
      <c r="U3845">
        <v>66.906000000000006</v>
      </c>
      <c r="V3845">
        <v>66.933999999999997</v>
      </c>
    </row>
    <row r="3846" spans="17:22" x14ac:dyDescent="0.45">
      <c r="Q3846" s="19">
        <f t="shared" ca="1" si="1830"/>
        <v>66.840999999999994</v>
      </c>
      <c r="R3846" t="s">
        <v>97</v>
      </c>
      <c r="S3846">
        <v>2054</v>
      </c>
      <c r="T3846">
        <v>64.25</v>
      </c>
      <c r="U3846">
        <v>66.77</v>
      </c>
      <c r="V3846">
        <v>66.840999999999994</v>
      </c>
    </row>
    <row r="3847" spans="17:22" x14ac:dyDescent="0.45">
      <c r="Q3847" s="19">
        <f t="shared" ca="1" si="1830"/>
        <v>66.742999999999995</v>
      </c>
      <c r="R3847" t="s">
        <v>97</v>
      </c>
      <c r="S3847">
        <v>2055</v>
      </c>
      <c r="T3847">
        <v>63.97</v>
      </c>
      <c r="U3847">
        <v>66.626999999999995</v>
      </c>
      <c r="V3847">
        <v>66.742999999999995</v>
      </c>
    </row>
    <row r="3848" spans="17:22" x14ac:dyDescent="0.45">
      <c r="Q3848" s="19">
        <f t="shared" ca="1" si="1830"/>
        <v>66.641000000000005</v>
      </c>
      <c r="R3848" t="s">
        <v>97</v>
      </c>
      <c r="S3848">
        <v>2056</v>
      </c>
      <c r="T3848">
        <v>63.682000000000002</v>
      </c>
      <c r="U3848">
        <v>66.475999999999999</v>
      </c>
      <c r="V3848">
        <v>66.641000000000005</v>
      </c>
    </row>
    <row r="3849" spans="17:22" x14ac:dyDescent="0.45">
      <c r="Q3849" s="19">
        <f t="shared" ca="1" si="1830"/>
        <v>66.531999999999996</v>
      </c>
      <c r="R3849" t="s">
        <v>97</v>
      </c>
      <c r="S3849">
        <v>2057</v>
      </c>
      <c r="T3849">
        <v>63.386000000000003</v>
      </c>
      <c r="U3849">
        <v>66.316000000000003</v>
      </c>
      <c r="V3849">
        <v>66.531999999999996</v>
      </c>
    </row>
    <row r="3850" spans="17:22" x14ac:dyDescent="0.45">
      <c r="Q3850" s="19">
        <f t="shared" ca="1" si="1830"/>
        <v>66.415999999999997</v>
      </c>
      <c r="R3850" t="s">
        <v>97</v>
      </c>
      <c r="S3850">
        <v>2058</v>
      </c>
      <c r="T3850">
        <v>63.082000000000001</v>
      </c>
      <c r="U3850">
        <v>66.147000000000006</v>
      </c>
      <c r="V3850">
        <v>66.415999999999997</v>
      </c>
    </row>
    <row r="3851" spans="17:22" x14ac:dyDescent="0.45">
      <c r="Q3851" s="19">
        <f t="shared" ca="1" si="1830"/>
        <v>66.293000000000006</v>
      </c>
      <c r="R3851" t="s">
        <v>97</v>
      </c>
      <c r="S3851">
        <v>2059</v>
      </c>
      <c r="T3851">
        <v>62.771000000000001</v>
      </c>
      <c r="U3851">
        <v>65.968999999999994</v>
      </c>
      <c r="V3851">
        <v>66.293000000000006</v>
      </c>
    </row>
    <row r="3852" spans="17:22" x14ac:dyDescent="0.45">
      <c r="Q3852" s="19">
        <f t="shared" ca="1" si="1830"/>
        <v>66.162000000000006</v>
      </c>
      <c r="R3852" t="s">
        <v>97</v>
      </c>
      <c r="S3852">
        <v>2060</v>
      </c>
      <c r="T3852">
        <v>62.451999999999998</v>
      </c>
      <c r="U3852">
        <v>65.78</v>
      </c>
      <c r="V3852">
        <v>66.162000000000006</v>
      </c>
    </row>
    <row r="3853" spans="17:22" x14ac:dyDescent="0.45">
      <c r="Q3853" s="19">
        <f t="shared" ca="1" si="1830"/>
        <v>66.022999999999996</v>
      </c>
      <c r="R3853" t="s">
        <v>97</v>
      </c>
      <c r="S3853">
        <v>2061</v>
      </c>
      <c r="T3853">
        <v>62.125999999999998</v>
      </c>
      <c r="U3853">
        <v>65.581999999999994</v>
      </c>
      <c r="V3853">
        <v>66.022999999999996</v>
      </c>
    </row>
    <row r="3854" spans="17:22" x14ac:dyDescent="0.45">
      <c r="Q3854" s="19">
        <f t="shared" ref="Q3854:Q3917" ca="1" si="1831">OFFSET(S3854,0,MATCH($Q$3,$T$4:$V$4,0))</f>
        <v>65.879000000000005</v>
      </c>
      <c r="R3854" t="s">
        <v>97</v>
      </c>
      <c r="S3854">
        <v>2062</v>
      </c>
      <c r="T3854">
        <v>61.792999999999999</v>
      </c>
      <c r="U3854">
        <v>65.375</v>
      </c>
      <c r="V3854">
        <v>65.879000000000005</v>
      </c>
    </row>
    <row r="3855" spans="17:22" x14ac:dyDescent="0.45">
      <c r="Q3855" s="19">
        <f t="shared" ca="1" si="1831"/>
        <v>65.730999999999995</v>
      </c>
      <c r="R3855" t="s">
        <v>97</v>
      </c>
      <c r="S3855">
        <v>2063</v>
      </c>
      <c r="T3855">
        <v>61.453000000000003</v>
      </c>
      <c r="U3855">
        <v>65.161000000000001</v>
      </c>
      <c r="V3855">
        <v>65.730999999999995</v>
      </c>
    </row>
    <row r="3856" spans="17:22" x14ac:dyDescent="0.45">
      <c r="Q3856" s="19">
        <f t="shared" ca="1" si="1831"/>
        <v>65.582999999999998</v>
      </c>
      <c r="R3856" t="s">
        <v>97</v>
      </c>
      <c r="S3856">
        <v>2064</v>
      </c>
      <c r="T3856">
        <v>61.107999999999997</v>
      </c>
      <c r="U3856">
        <v>64.941999999999993</v>
      </c>
      <c r="V3856">
        <v>65.582999999999998</v>
      </c>
    </row>
    <row r="3857" spans="17:22" x14ac:dyDescent="0.45">
      <c r="Q3857" s="19">
        <f t="shared" ca="1" si="1831"/>
        <v>65.436999999999998</v>
      </c>
      <c r="R3857" t="s">
        <v>97</v>
      </c>
      <c r="S3857">
        <v>2065</v>
      </c>
      <c r="T3857">
        <v>60.758000000000003</v>
      </c>
      <c r="U3857">
        <v>64.718999999999994</v>
      </c>
      <c r="V3857">
        <v>65.436999999999998</v>
      </c>
    </row>
    <row r="3858" spans="17:22" x14ac:dyDescent="0.45">
      <c r="Q3858" s="19">
        <f t="shared" ca="1" si="1831"/>
        <v>65.295000000000002</v>
      </c>
      <c r="R3858" t="s">
        <v>97</v>
      </c>
      <c r="S3858">
        <v>2066</v>
      </c>
      <c r="T3858">
        <v>60.402000000000001</v>
      </c>
      <c r="U3858">
        <v>64.495000000000005</v>
      </c>
      <c r="V3858">
        <v>65.295000000000002</v>
      </c>
    </row>
    <row r="3859" spans="17:22" x14ac:dyDescent="0.45">
      <c r="Q3859" s="19">
        <f t="shared" ca="1" si="1831"/>
        <v>65.16</v>
      </c>
      <c r="R3859" t="s">
        <v>97</v>
      </c>
      <c r="S3859">
        <v>2067</v>
      </c>
      <c r="T3859">
        <v>60.042999999999999</v>
      </c>
      <c r="U3859">
        <v>64.27</v>
      </c>
      <c r="V3859">
        <v>65.16</v>
      </c>
    </row>
    <row r="3860" spans="17:22" x14ac:dyDescent="0.45">
      <c r="Q3860" s="19">
        <f t="shared" ca="1" si="1831"/>
        <v>65.034999999999997</v>
      </c>
      <c r="R3860" t="s">
        <v>97</v>
      </c>
      <c r="S3860">
        <v>2068</v>
      </c>
      <c r="T3860">
        <v>59.68</v>
      </c>
      <c r="U3860">
        <v>64.048000000000002</v>
      </c>
      <c r="V3860">
        <v>65.034999999999997</v>
      </c>
    </row>
    <row r="3861" spans="17:22" x14ac:dyDescent="0.45">
      <c r="Q3861" s="19">
        <f t="shared" ca="1" si="1831"/>
        <v>64.921000000000006</v>
      </c>
      <c r="R3861" t="s">
        <v>97</v>
      </c>
      <c r="S3861">
        <v>2069</v>
      </c>
      <c r="T3861">
        <v>59.316000000000003</v>
      </c>
      <c r="U3861">
        <v>63.828000000000003</v>
      </c>
      <c r="V3861">
        <v>64.921000000000006</v>
      </c>
    </row>
    <row r="3862" spans="17:22" x14ac:dyDescent="0.45">
      <c r="Q3862" s="19">
        <f t="shared" ca="1" si="1831"/>
        <v>64.822000000000003</v>
      </c>
      <c r="R3862" t="s">
        <v>97</v>
      </c>
      <c r="S3862">
        <v>2070</v>
      </c>
      <c r="T3862">
        <v>58.951999999999998</v>
      </c>
      <c r="U3862">
        <v>63.613999999999997</v>
      </c>
      <c r="V3862">
        <v>64.822000000000003</v>
      </c>
    </row>
    <row r="3863" spans="17:22" x14ac:dyDescent="0.45">
      <c r="Q3863" s="19">
        <f t="shared" ca="1" si="1831"/>
        <v>64.739999999999995</v>
      </c>
      <c r="R3863" t="s">
        <v>97</v>
      </c>
      <c r="S3863">
        <v>2071</v>
      </c>
      <c r="T3863">
        <v>58.588000000000001</v>
      </c>
      <c r="U3863">
        <v>63.405999999999999</v>
      </c>
      <c r="V3863">
        <v>64.739999999999995</v>
      </c>
    </row>
    <row r="3864" spans="17:22" x14ac:dyDescent="0.45">
      <c r="Q3864" s="19">
        <f t="shared" ca="1" si="1831"/>
        <v>64.674999999999997</v>
      </c>
      <c r="R3864" t="s">
        <v>97</v>
      </c>
      <c r="S3864">
        <v>2072</v>
      </c>
      <c r="T3864">
        <v>58.223999999999997</v>
      </c>
      <c r="U3864">
        <v>63.207000000000001</v>
      </c>
      <c r="V3864">
        <v>64.674999999999997</v>
      </c>
    </row>
    <row r="3865" spans="17:22" x14ac:dyDescent="0.45">
      <c r="Q3865" s="19">
        <f t="shared" ca="1" si="1831"/>
        <v>64.628</v>
      </c>
      <c r="R3865" t="s">
        <v>97</v>
      </c>
      <c r="S3865">
        <v>2073</v>
      </c>
      <c r="T3865">
        <v>57.862000000000002</v>
      </c>
      <c r="U3865">
        <v>63.017000000000003</v>
      </c>
      <c r="V3865">
        <v>64.628</v>
      </c>
    </row>
    <row r="3866" spans="17:22" x14ac:dyDescent="0.45">
      <c r="Q3866" s="19">
        <f t="shared" ca="1" si="1831"/>
        <v>64.599000000000004</v>
      </c>
      <c r="R3866" t="s">
        <v>97</v>
      </c>
      <c r="S3866">
        <v>2074</v>
      </c>
      <c r="T3866">
        <v>57.502000000000002</v>
      </c>
      <c r="U3866">
        <v>62.838000000000001</v>
      </c>
      <c r="V3866">
        <v>64.599000000000004</v>
      </c>
    </row>
    <row r="3867" spans="17:22" x14ac:dyDescent="0.45">
      <c r="Q3867" s="19">
        <f t="shared" ca="1" si="1831"/>
        <v>64.588999999999999</v>
      </c>
      <c r="R3867" t="s">
        <v>97</v>
      </c>
      <c r="S3867">
        <v>2075</v>
      </c>
      <c r="T3867">
        <v>57.143000000000001</v>
      </c>
      <c r="U3867">
        <v>62.670999999999999</v>
      </c>
      <c r="V3867">
        <v>64.588999999999999</v>
      </c>
    </row>
    <row r="3868" spans="17:22" x14ac:dyDescent="0.45">
      <c r="Q3868" s="19">
        <f t="shared" ca="1" si="1831"/>
        <v>64.597999999999999</v>
      </c>
      <c r="R3868" t="s">
        <v>97</v>
      </c>
      <c r="S3868">
        <v>2076</v>
      </c>
      <c r="T3868">
        <v>56.786999999999999</v>
      </c>
      <c r="U3868">
        <v>62.518000000000001</v>
      </c>
      <c r="V3868">
        <v>64.597999999999999</v>
      </c>
    </row>
    <row r="3869" spans="17:22" x14ac:dyDescent="0.45">
      <c r="Q3869" s="19">
        <f t="shared" ca="1" si="1831"/>
        <v>64.626000000000005</v>
      </c>
      <c r="R3869" t="s">
        <v>97</v>
      </c>
      <c r="S3869">
        <v>2077</v>
      </c>
      <c r="T3869">
        <v>56.433999999999997</v>
      </c>
      <c r="U3869">
        <v>62.378</v>
      </c>
      <c r="V3869">
        <v>64.626000000000005</v>
      </c>
    </row>
    <row r="3870" spans="17:22" x14ac:dyDescent="0.45">
      <c r="Q3870" s="19">
        <f t="shared" ca="1" si="1831"/>
        <v>64.673000000000002</v>
      </c>
      <c r="R3870" t="s">
        <v>97</v>
      </c>
      <c r="S3870">
        <v>2078</v>
      </c>
      <c r="T3870">
        <v>56.082999999999998</v>
      </c>
      <c r="U3870">
        <v>62.250999999999998</v>
      </c>
      <c r="V3870">
        <v>64.673000000000002</v>
      </c>
    </row>
    <row r="3871" spans="17:22" x14ac:dyDescent="0.45">
      <c r="Q3871" s="19">
        <f t="shared" ca="1" si="1831"/>
        <v>64.739000000000004</v>
      </c>
      <c r="R3871" t="s">
        <v>97</v>
      </c>
      <c r="S3871">
        <v>2079</v>
      </c>
      <c r="T3871">
        <v>55.734999999999999</v>
      </c>
      <c r="U3871">
        <v>62.134999999999998</v>
      </c>
      <c r="V3871">
        <v>64.739000000000004</v>
      </c>
    </row>
    <row r="3872" spans="17:22" x14ac:dyDescent="0.45">
      <c r="Q3872" s="19">
        <f t="shared" ca="1" si="1831"/>
        <v>64.822999999999993</v>
      </c>
      <c r="R3872" t="s">
        <v>97</v>
      </c>
      <c r="S3872">
        <v>2080</v>
      </c>
      <c r="T3872">
        <v>55.39</v>
      </c>
      <c r="U3872">
        <v>62.030999999999999</v>
      </c>
      <c r="V3872">
        <v>64.822999999999993</v>
      </c>
    </row>
    <row r="3873" spans="17:22" x14ac:dyDescent="0.45">
      <c r="Q3873" s="19">
        <f t="shared" ca="1" si="1831"/>
        <v>64.926000000000002</v>
      </c>
      <c r="R3873" t="s">
        <v>97</v>
      </c>
      <c r="S3873">
        <v>2081</v>
      </c>
      <c r="T3873">
        <v>55.048999999999999</v>
      </c>
      <c r="U3873">
        <v>61.936999999999998</v>
      </c>
      <c r="V3873">
        <v>64.926000000000002</v>
      </c>
    </row>
    <row r="3874" spans="17:22" x14ac:dyDescent="0.45">
      <c r="Q3874" s="19">
        <f t="shared" ca="1" si="1831"/>
        <v>65.046000000000006</v>
      </c>
      <c r="R3874" t="s">
        <v>97</v>
      </c>
      <c r="S3874">
        <v>2082</v>
      </c>
      <c r="T3874">
        <v>54.710999999999999</v>
      </c>
      <c r="U3874">
        <v>61.851999999999997</v>
      </c>
      <c r="V3874">
        <v>65.046000000000006</v>
      </c>
    </row>
    <row r="3875" spans="17:22" x14ac:dyDescent="0.45">
      <c r="Q3875" s="19">
        <f t="shared" ca="1" si="1831"/>
        <v>65.182000000000002</v>
      </c>
      <c r="R3875" t="s">
        <v>97</v>
      </c>
      <c r="S3875">
        <v>2083</v>
      </c>
      <c r="T3875">
        <v>54.377000000000002</v>
      </c>
      <c r="U3875">
        <v>61.777000000000001</v>
      </c>
      <c r="V3875">
        <v>65.182000000000002</v>
      </c>
    </row>
    <row r="3876" spans="17:22" x14ac:dyDescent="0.45">
      <c r="Q3876" s="19">
        <f t="shared" ca="1" si="1831"/>
        <v>65.331999999999994</v>
      </c>
      <c r="R3876" t="s">
        <v>97</v>
      </c>
      <c r="S3876">
        <v>2084</v>
      </c>
      <c r="T3876">
        <v>54.046999999999997</v>
      </c>
      <c r="U3876">
        <v>61.710999999999999</v>
      </c>
      <c r="V3876">
        <v>65.331999999999994</v>
      </c>
    </row>
    <row r="3877" spans="17:22" x14ac:dyDescent="0.45">
      <c r="Q3877" s="19">
        <f t="shared" ca="1" si="1831"/>
        <v>65.495000000000005</v>
      </c>
      <c r="R3877" t="s">
        <v>97</v>
      </c>
      <c r="S3877">
        <v>2085</v>
      </c>
      <c r="T3877">
        <v>53.722000000000001</v>
      </c>
      <c r="U3877">
        <v>61.652999999999999</v>
      </c>
      <c r="V3877">
        <v>65.495000000000005</v>
      </c>
    </row>
    <row r="3878" spans="17:22" x14ac:dyDescent="0.45">
      <c r="Q3878" s="19">
        <f t="shared" ca="1" si="1831"/>
        <v>65.668999999999997</v>
      </c>
      <c r="R3878" t="s">
        <v>97</v>
      </c>
      <c r="S3878">
        <v>2086</v>
      </c>
      <c r="T3878">
        <v>53.401000000000003</v>
      </c>
      <c r="U3878">
        <v>61.603000000000002</v>
      </c>
      <c r="V3878">
        <v>65.668999999999997</v>
      </c>
    </row>
    <row r="3879" spans="17:22" x14ac:dyDescent="0.45">
      <c r="Q3879" s="19">
        <f t="shared" ca="1" si="1831"/>
        <v>65.852999999999994</v>
      </c>
      <c r="R3879" t="s">
        <v>97</v>
      </c>
      <c r="S3879">
        <v>2087</v>
      </c>
      <c r="T3879">
        <v>53.085000000000001</v>
      </c>
      <c r="U3879">
        <v>61.56</v>
      </c>
      <c r="V3879">
        <v>65.852999999999994</v>
      </c>
    </row>
    <row r="3880" spans="17:22" x14ac:dyDescent="0.45">
      <c r="Q3880" s="19">
        <f t="shared" ca="1" si="1831"/>
        <v>66.043999999999997</v>
      </c>
      <c r="R3880" t="s">
        <v>97</v>
      </c>
      <c r="S3880">
        <v>2088</v>
      </c>
      <c r="T3880">
        <v>52.774000000000001</v>
      </c>
      <c r="U3880">
        <v>61.523000000000003</v>
      </c>
      <c r="V3880">
        <v>66.043999999999997</v>
      </c>
    </row>
    <row r="3881" spans="17:22" x14ac:dyDescent="0.45">
      <c r="Q3881" s="19">
        <f t="shared" ca="1" si="1831"/>
        <v>66.241</v>
      </c>
      <c r="R3881" t="s">
        <v>97</v>
      </c>
      <c r="S3881">
        <v>2089</v>
      </c>
      <c r="T3881">
        <v>52.466999999999999</v>
      </c>
      <c r="U3881">
        <v>61.491</v>
      </c>
      <c r="V3881">
        <v>66.241</v>
      </c>
    </row>
    <row r="3882" spans="17:22" x14ac:dyDescent="0.45">
      <c r="Q3882" s="19">
        <f t="shared" ca="1" si="1831"/>
        <v>66.442999999999998</v>
      </c>
      <c r="R3882" t="s">
        <v>97</v>
      </c>
      <c r="S3882">
        <v>2090</v>
      </c>
      <c r="T3882">
        <v>52.164999999999999</v>
      </c>
      <c r="U3882">
        <v>61.463000000000001</v>
      </c>
      <c r="V3882">
        <v>66.442999999999998</v>
      </c>
    </row>
    <row r="3883" spans="17:22" x14ac:dyDescent="0.45">
      <c r="Q3883" s="19">
        <f t="shared" ca="1" si="1831"/>
        <v>66.647999999999996</v>
      </c>
      <c r="R3883" t="s">
        <v>97</v>
      </c>
      <c r="S3883">
        <v>2091</v>
      </c>
      <c r="T3883">
        <v>51.866999999999997</v>
      </c>
      <c r="U3883">
        <v>61.439</v>
      </c>
      <c r="V3883">
        <v>66.647999999999996</v>
      </c>
    </row>
    <row r="3884" spans="17:22" x14ac:dyDescent="0.45">
      <c r="Q3884" s="19">
        <f t="shared" ca="1" si="1831"/>
        <v>66.855999999999995</v>
      </c>
      <c r="R3884" t="s">
        <v>97</v>
      </c>
      <c r="S3884">
        <v>2092</v>
      </c>
      <c r="T3884">
        <v>51.575000000000003</v>
      </c>
      <c r="U3884">
        <v>61.418999999999997</v>
      </c>
      <c r="V3884">
        <v>66.855999999999995</v>
      </c>
    </row>
    <row r="3885" spans="17:22" x14ac:dyDescent="0.45">
      <c r="Q3885" s="19">
        <f t="shared" ca="1" si="1831"/>
        <v>67.064999999999998</v>
      </c>
      <c r="R3885" t="s">
        <v>97</v>
      </c>
      <c r="S3885">
        <v>2093</v>
      </c>
      <c r="T3885">
        <v>51.286999999999999</v>
      </c>
      <c r="U3885">
        <v>61.401000000000003</v>
      </c>
      <c r="V3885">
        <v>67.064999999999998</v>
      </c>
    </row>
    <row r="3886" spans="17:22" x14ac:dyDescent="0.45">
      <c r="Q3886" s="19">
        <f t="shared" ca="1" si="1831"/>
        <v>67.274000000000001</v>
      </c>
      <c r="R3886" t="s">
        <v>97</v>
      </c>
      <c r="S3886">
        <v>2094</v>
      </c>
      <c r="T3886">
        <v>51.003999999999998</v>
      </c>
      <c r="U3886">
        <v>61.386000000000003</v>
      </c>
      <c r="V3886">
        <v>67.274000000000001</v>
      </c>
    </row>
    <row r="3887" spans="17:22" x14ac:dyDescent="0.45">
      <c r="Q3887" s="19">
        <f t="shared" ca="1" si="1831"/>
        <v>67.484999999999999</v>
      </c>
      <c r="R3887" t="s">
        <v>97</v>
      </c>
      <c r="S3887">
        <v>2095</v>
      </c>
      <c r="T3887">
        <v>50.726999999999997</v>
      </c>
      <c r="U3887">
        <v>61.374000000000002</v>
      </c>
      <c r="V3887">
        <v>67.484999999999999</v>
      </c>
    </row>
    <row r="3888" spans="17:22" x14ac:dyDescent="0.45">
      <c r="Q3888" s="19">
        <f t="shared" ca="1" si="1831"/>
        <v>67.694999999999993</v>
      </c>
      <c r="R3888" t="s">
        <v>97</v>
      </c>
      <c r="S3888">
        <v>2096</v>
      </c>
      <c r="T3888">
        <v>50.454000000000001</v>
      </c>
      <c r="U3888">
        <v>61.363</v>
      </c>
      <c r="V3888">
        <v>67.694999999999993</v>
      </c>
    </row>
    <row r="3889" spans="17:22" x14ac:dyDescent="0.45">
      <c r="Q3889" s="19">
        <f t="shared" ca="1" si="1831"/>
        <v>67.905000000000001</v>
      </c>
      <c r="R3889" t="s">
        <v>97</v>
      </c>
      <c r="S3889">
        <v>2097</v>
      </c>
      <c r="T3889">
        <v>50.186</v>
      </c>
      <c r="U3889">
        <v>61.354999999999997</v>
      </c>
      <c r="V3889">
        <v>67.905000000000001</v>
      </c>
    </row>
    <row r="3890" spans="17:22" x14ac:dyDescent="0.45">
      <c r="Q3890" s="19">
        <f t="shared" ca="1" si="1831"/>
        <v>68.113</v>
      </c>
      <c r="R3890" t="s">
        <v>97</v>
      </c>
      <c r="S3890">
        <v>2098</v>
      </c>
      <c r="T3890">
        <v>49.923000000000002</v>
      </c>
      <c r="U3890">
        <v>61.347000000000001</v>
      </c>
      <c r="V3890">
        <v>68.113</v>
      </c>
    </row>
    <row r="3891" spans="17:22" x14ac:dyDescent="0.45">
      <c r="Q3891" s="19">
        <f t="shared" ca="1" si="1831"/>
        <v>68.319000000000003</v>
      </c>
      <c r="R3891" t="s">
        <v>97</v>
      </c>
      <c r="S3891">
        <v>2099</v>
      </c>
      <c r="T3891">
        <v>49.665999999999997</v>
      </c>
      <c r="U3891">
        <v>61.341999999999999</v>
      </c>
      <c r="V3891">
        <v>68.319000000000003</v>
      </c>
    </row>
    <row r="3892" spans="17:22" x14ac:dyDescent="0.45">
      <c r="Q3892" s="19">
        <f t="shared" ca="1" si="1831"/>
        <v>68.522999999999996</v>
      </c>
      <c r="R3892" t="s">
        <v>97</v>
      </c>
      <c r="S3892">
        <v>2100</v>
      </c>
      <c r="T3892">
        <v>49.414000000000001</v>
      </c>
      <c r="U3892">
        <v>61.337000000000003</v>
      </c>
      <c r="V3892">
        <v>68.522999999999996</v>
      </c>
    </row>
    <row r="3893" spans="17:22" x14ac:dyDescent="0.45">
      <c r="Q3893" s="19">
        <f t="shared" ca="1" si="1831"/>
        <v>612.15099999999995</v>
      </c>
      <c r="R3893" t="s">
        <v>98</v>
      </c>
      <c r="S3893">
        <v>2020</v>
      </c>
      <c r="T3893">
        <v>612.15099999999995</v>
      </c>
      <c r="U3893">
        <v>612.15099999999995</v>
      </c>
      <c r="V3893">
        <v>612.15099999999995</v>
      </c>
    </row>
    <row r="3894" spans="17:22" x14ac:dyDescent="0.45">
      <c r="Q3894" s="19">
        <f t="shared" ca="1" si="1831"/>
        <v>612.68399999999997</v>
      </c>
      <c r="R3894" t="s">
        <v>98</v>
      </c>
      <c r="S3894">
        <v>2021</v>
      </c>
      <c r="T3894">
        <v>612.68399999999997</v>
      </c>
      <c r="U3894">
        <v>612.68399999999997</v>
      </c>
      <c r="V3894">
        <v>612.68399999999997</v>
      </c>
    </row>
    <row r="3895" spans="17:22" x14ac:dyDescent="0.45">
      <c r="Q3895" s="19">
        <f t="shared" ca="1" si="1831"/>
        <v>612.61900000000003</v>
      </c>
      <c r="R3895" t="s">
        <v>98</v>
      </c>
      <c r="S3895">
        <v>2022</v>
      </c>
      <c r="T3895">
        <v>612.61900000000003</v>
      </c>
      <c r="U3895">
        <v>612.61900000000003</v>
      </c>
      <c r="V3895">
        <v>612.61900000000003</v>
      </c>
    </row>
    <row r="3896" spans="17:22" x14ac:dyDescent="0.45">
      <c r="Q3896" s="19">
        <f t="shared" ca="1" si="1831"/>
        <v>612.24900000000002</v>
      </c>
      <c r="R3896" t="s">
        <v>98</v>
      </c>
      <c r="S3896">
        <v>2023</v>
      </c>
      <c r="T3896">
        <v>612.24900000000002</v>
      </c>
      <c r="U3896">
        <v>612.24900000000002</v>
      </c>
      <c r="V3896">
        <v>612.24900000000002</v>
      </c>
    </row>
    <row r="3897" spans="17:22" x14ac:dyDescent="0.45">
      <c r="Q3897" s="19">
        <f t="shared" ca="1" si="1831"/>
        <v>611.85</v>
      </c>
      <c r="R3897" t="s">
        <v>98</v>
      </c>
      <c r="S3897">
        <v>2024</v>
      </c>
      <c r="T3897">
        <v>611.85</v>
      </c>
      <c r="U3897">
        <v>611.85</v>
      </c>
      <c r="V3897">
        <v>611.85</v>
      </c>
    </row>
    <row r="3898" spans="17:22" x14ac:dyDescent="0.45">
      <c r="Q3898" s="19">
        <f t="shared" ca="1" si="1831"/>
        <v>611.65499999999997</v>
      </c>
      <c r="R3898" t="s">
        <v>98</v>
      </c>
      <c r="S3898">
        <v>2025</v>
      </c>
      <c r="T3898">
        <v>611.65499999999997</v>
      </c>
      <c r="U3898">
        <v>611.65499999999997</v>
      </c>
      <c r="V3898">
        <v>611.65499999999997</v>
      </c>
    </row>
    <row r="3899" spans="17:22" x14ac:dyDescent="0.45">
      <c r="Q3899" s="19">
        <f t="shared" ca="1" si="1831"/>
        <v>611.65899999999999</v>
      </c>
      <c r="R3899" t="s">
        <v>98</v>
      </c>
      <c r="S3899">
        <v>2026</v>
      </c>
      <c r="T3899">
        <v>611.65899999999999</v>
      </c>
      <c r="U3899">
        <v>611.65899999999999</v>
      </c>
      <c r="V3899">
        <v>611.65899999999999</v>
      </c>
    </row>
    <row r="3900" spans="17:22" x14ac:dyDescent="0.45">
      <c r="Q3900" s="19">
        <f t="shared" ca="1" si="1831"/>
        <v>610.70799999999997</v>
      </c>
      <c r="R3900" t="s">
        <v>98</v>
      </c>
      <c r="S3900">
        <v>2027</v>
      </c>
      <c r="T3900">
        <v>611.26199999999994</v>
      </c>
      <c r="U3900">
        <v>611.91999999999996</v>
      </c>
      <c r="V3900">
        <v>610.70799999999997</v>
      </c>
    </row>
    <row r="3901" spans="17:22" x14ac:dyDescent="0.45">
      <c r="Q3901" s="19">
        <f t="shared" ca="1" si="1831"/>
        <v>609.625</v>
      </c>
      <c r="R3901" t="s">
        <v>98</v>
      </c>
      <c r="S3901">
        <v>2028</v>
      </c>
      <c r="T3901">
        <v>610.79300000000001</v>
      </c>
      <c r="U3901">
        <v>612.13699999999994</v>
      </c>
      <c r="V3901">
        <v>609.625</v>
      </c>
    </row>
    <row r="3902" spans="17:22" x14ac:dyDescent="0.45">
      <c r="Q3902" s="19">
        <f t="shared" ca="1" si="1831"/>
        <v>608.43499999999995</v>
      </c>
      <c r="R3902" t="s">
        <v>98</v>
      </c>
      <c r="S3902">
        <v>2029</v>
      </c>
      <c r="T3902">
        <v>610.25300000000004</v>
      </c>
      <c r="U3902">
        <v>612.30899999999997</v>
      </c>
      <c r="V3902">
        <v>608.43499999999995</v>
      </c>
    </row>
    <row r="3903" spans="17:22" x14ac:dyDescent="0.45">
      <c r="Q3903" s="19">
        <f t="shared" ca="1" si="1831"/>
        <v>607.16700000000003</v>
      </c>
      <c r="R3903" t="s">
        <v>98</v>
      </c>
      <c r="S3903">
        <v>2030</v>
      </c>
      <c r="T3903">
        <v>609.64400000000001</v>
      </c>
      <c r="U3903">
        <v>612.43799999999999</v>
      </c>
      <c r="V3903">
        <v>607.16700000000003</v>
      </c>
    </row>
    <row r="3904" spans="17:22" x14ac:dyDescent="0.45">
      <c r="Q3904" s="19">
        <f t="shared" ca="1" si="1831"/>
        <v>605.84199999999998</v>
      </c>
      <c r="R3904" t="s">
        <v>98</v>
      </c>
      <c r="S3904">
        <v>2031</v>
      </c>
      <c r="T3904">
        <v>608.96799999999996</v>
      </c>
      <c r="U3904">
        <v>612.52200000000005</v>
      </c>
      <c r="V3904">
        <v>605.84199999999998</v>
      </c>
    </row>
    <row r="3905" spans="17:22" x14ac:dyDescent="0.45">
      <c r="Q3905" s="19">
        <f t="shared" ca="1" si="1831"/>
        <v>604.45799999999997</v>
      </c>
      <c r="R3905" t="s">
        <v>98</v>
      </c>
      <c r="S3905">
        <v>2032</v>
      </c>
      <c r="T3905">
        <v>608.23</v>
      </c>
      <c r="U3905">
        <v>612.56299999999999</v>
      </c>
      <c r="V3905">
        <v>604.45799999999997</v>
      </c>
    </row>
    <row r="3906" spans="17:22" x14ac:dyDescent="0.45">
      <c r="Q3906" s="19">
        <f t="shared" ca="1" si="1831"/>
        <v>603.01</v>
      </c>
      <c r="R3906" t="s">
        <v>98</v>
      </c>
      <c r="S3906">
        <v>2033</v>
      </c>
      <c r="T3906">
        <v>607.43600000000004</v>
      </c>
      <c r="U3906">
        <v>612.56399999999996</v>
      </c>
      <c r="V3906">
        <v>603.01</v>
      </c>
    </row>
    <row r="3907" spans="17:22" x14ac:dyDescent="0.45">
      <c r="Q3907" s="19">
        <f t="shared" ca="1" si="1831"/>
        <v>601.48900000000003</v>
      </c>
      <c r="R3907" t="s">
        <v>98</v>
      </c>
      <c r="S3907">
        <v>2034</v>
      </c>
      <c r="T3907">
        <v>606.59400000000005</v>
      </c>
      <c r="U3907">
        <v>612.52599999999995</v>
      </c>
      <c r="V3907">
        <v>601.48900000000003</v>
      </c>
    </row>
    <row r="3908" spans="17:22" x14ac:dyDescent="0.45">
      <c r="Q3908" s="19">
        <f t="shared" ca="1" si="1831"/>
        <v>599.88900000000001</v>
      </c>
      <c r="R3908" t="s">
        <v>98</v>
      </c>
      <c r="S3908">
        <v>2035</v>
      </c>
      <c r="T3908">
        <v>605.71100000000001</v>
      </c>
      <c r="U3908">
        <v>612.45100000000002</v>
      </c>
      <c r="V3908">
        <v>599.88900000000001</v>
      </c>
    </row>
    <row r="3909" spans="17:22" x14ac:dyDescent="0.45">
      <c r="Q3909" s="19">
        <f t="shared" ca="1" si="1831"/>
        <v>598.20600000000002</v>
      </c>
      <c r="R3909" t="s">
        <v>98</v>
      </c>
      <c r="S3909">
        <v>2036</v>
      </c>
      <c r="T3909">
        <v>604.79</v>
      </c>
      <c r="U3909">
        <v>612.34299999999996</v>
      </c>
      <c r="V3909">
        <v>598.20600000000002</v>
      </c>
    </row>
    <row r="3910" spans="17:22" x14ac:dyDescent="0.45">
      <c r="Q3910" s="19">
        <f t="shared" ca="1" si="1831"/>
        <v>596.44200000000001</v>
      </c>
      <c r="R3910" t="s">
        <v>98</v>
      </c>
      <c r="S3910">
        <v>2037</v>
      </c>
      <c r="T3910">
        <v>603.84100000000001</v>
      </c>
      <c r="U3910">
        <v>612.20699999999999</v>
      </c>
      <c r="V3910">
        <v>596.44200000000001</v>
      </c>
    </row>
    <row r="3911" spans="17:22" x14ac:dyDescent="0.45">
      <c r="Q3911" s="19">
        <f t="shared" ca="1" si="1831"/>
        <v>594.60900000000004</v>
      </c>
      <c r="R3911" t="s">
        <v>98</v>
      </c>
      <c r="S3911">
        <v>2038</v>
      </c>
      <c r="T3911">
        <v>602.86699999999996</v>
      </c>
      <c r="U3911">
        <v>612.04600000000005</v>
      </c>
      <c r="V3911">
        <v>594.60900000000004</v>
      </c>
    </row>
    <row r="3912" spans="17:22" x14ac:dyDescent="0.45">
      <c r="Q3912" s="19">
        <f t="shared" ca="1" si="1831"/>
        <v>592.71199999999999</v>
      </c>
      <c r="R3912" t="s">
        <v>98</v>
      </c>
      <c r="S3912">
        <v>2039</v>
      </c>
      <c r="T3912">
        <v>601.875</v>
      </c>
      <c r="U3912">
        <v>611.86699999999996</v>
      </c>
      <c r="V3912">
        <v>592.71199999999999</v>
      </c>
    </row>
    <row r="3913" spans="17:22" x14ac:dyDescent="0.45">
      <c r="Q3913" s="19">
        <f t="shared" ca="1" si="1831"/>
        <v>590.75900000000001</v>
      </c>
      <c r="R3913" t="s">
        <v>98</v>
      </c>
      <c r="S3913">
        <v>2040</v>
      </c>
      <c r="T3913">
        <v>600.87</v>
      </c>
      <c r="U3913">
        <v>611.67399999999998</v>
      </c>
      <c r="V3913">
        <v>590.75900000000001</v>
      </c>
    </row>
    <row r="3914" spans="17:22" x14ac:dyDescent="0.45">
      <c r="Q3914" s="19">
        <f t="shared" ca="1" si="1831"/>
        <v>588.75699999999995</v>
      </c>
      <c r="R3914" t="s">
        <v>98</v>
      </c>
      <c r="S3914">
        <v>2041</v>
      </c>
      <c r="T3914">
        <v>599.85699999999997</v>
      </c>
      <c r="U3914">
        <v>611.471</v>
      </c>
      <c r="V3914">
        <v>588.75699999999995</v>
      </c>
    </row>
    <row r="3915" spans="17:22" x14ac:dyDescent="0.45">
      <c r="Q3915" s="19">
        <f t="shared" ca="1" si="1831"/>
        <v>586.71100000000001</v>
      </c>
      <c r="R3915" t="s">
        <v>98</v>
      </c>
      <c r="S3915">
        <v>2042</v>
      </c>
      <c r="T3915">
        <v>598.83600000000001</v>
      </c>
      <c r="U3915">
        <v>611.25699999999995</v>
      </c>
      <c r="V3915">
        <v>586.71100000000001</v>
      </c>
    </row>
    <row r="3916" spans="17:22" x14ac:dyDescent="0.45">
      <c r="Q3916" s="19">
        <f t="shared" ca="1" si="1831"/>
        <v>584.62599999999998</v>
      </c>
      <c r="R3916" t="s">
        <v>98</v>
      </c>
      <c r="S3916">
        <v>2043</v>
      </c>
      <c r="T3916">
        <v>597.803</v>
      </c>
      <c r="U3916">
        <v>611.02800000000002</v>
      </c>
      <c r="V3916">
        <v>584.62599999999998</v>
      </c>
    </row>
    <row r="3917" spans="17:22" x14ac:dyDescent="0.45">
      <c r="Q3917" s="19">
        <f t="shared" ca="1" si="1831"/>
        <v>582.505</v>
      </c>
      <c r="R3917" t="s">
        <v>98</v>
      </c>
      <c r="S3917">
        <v>2044</v>
      </c>
      <c r="T3917">
        <v>596.75800000000004</v>
      </c>
      <c r="U3917">
        <v>610.78499999999997</v>
      </c>
      <c r="V3917">
        <v>582.505</v>
      </c>
    </row>
    <row r="3918" spans="17:22" x14ac:dyDescent="0.45">
      <c r="Q3918" s="19">
        <f t="shared" ref="Q3918:Q3981" ca="1" si="1832">OFFSET(S3918,0,MATCH($Q$3,$T$4:$V$4,0))</f>
        <v>580.35400000000004</v>
      </c>
      <c r="R3918" t="s">
        <v>98</v>
      </c>
      <c r="S3918">
        <v>2045</v>
      </c>
      <c r="T3918">
        <v>595.697</v>
      </c>
      <c r="U3918">
        <v>610.52300000000002</v>
      </c>
      <c r="V3918">
        <v>580.35400000000004</v>
      </c>
    </row>
    <row r="3919" spans="17:22" x14ac:dyDescent="0.45">
      <c r="Q3919" s="19">
        <f t="shared" ca="1" si="1832"/>
        <v>578.17600000000004</v>
      </c>
      <c r="R3919" t="s">
        <v>98</v>
      </c>
      <c r="S3919">
        <v>2046</v>
      </c>
      <c r="T3919">
        <v>594.61599999999999</v>
      </c>
      <c r="U3919">
        <v>610.24</v>
      </c>
      <c r="V3919">
        <v>578.17600000000004</v>
      </c>
    </row>
    <row r="3920" spans="17:22" x14ac:dyDescent="0.45">
      <c r="Q3920" s="19">
        <f t="shared" ca="1" si="1832"/>
        <v>575.97799999999995</v>
      </c>
      <c r="R3920" t="s">
        <v>98</v>
      </c>
      <c r="S3920">
        <v>2047</v>
      </c>
      <c r="T3920">
        <v>593.51099999999997</v>
      </c>
      <c r="U3920">
        <v>609.93700000000001</v>
      </c>
      <c r="V3920">
        <v>575.97799999999995</v>
      </c>
    </row>
    <row r="3921" spans="17:22" x14ac:dyDescent="0.45">
      <c r="Q3921" s="19">
        <f t="shared" ca="1" si="1832"/>
        <v>573.76800000000003</v>
      </c>
      <c r="R3921" t="s">
        <v>98</v>
      </c>
      <c r="S3921">
        <v>2048</v>
      </c>
      <c r="T3921">
        <v>592.37300000000005</v>
      </c>
      <c r="U3921">
        <v>609.61199999999997</v>
      </c>
      <c r="V3921">
        <v>573.76800000000003</v>
      </c>
    </row>
    <row r="3922" spans="17:22" x14ac:dyDescent="0.45">
      <c r="Q3922" s="19">
        <f t="shared" ca="1" si="1832"/>
        <v>571.55399999999997</v>
      </c>
      <c r="R3922" t="s">
        <v>98</v>
      </c>
      <c r="S3922">
        <v>2049</v>
      </c>
      <c r="T3922">
        <v>591.19500000000005</v>
      </c>
      <c r="U3922">
        <v>609.26599999999996</v>
      </c>
      <c r="V3922">
        <v>571.55399999999997</v>
      </c>
    </row>
    <row r="3923" spans="17:22" x14ac:dyDescent="0.45">
      <c r="Q3923" s="19">
        <f t="shared" ca="1" si="1832"/>
        <v>569.34299999999996</v>
      </c>
      <c r="R3923" t="s">
        <v>98</v>
      </c>
      <c r="S3923">
        <v>2050</v>
      </c>
      <c r="T3923">
        <v>589.96900000000005</v>
      </c>
      <c r="U3923">
        <v>608.89800000000002</v>
      </c>
      <c r="V3923">
        <v>569.34299999999996</v>
      </c>
    </row>
    <row r="3924" spans="17:22" x14ac:dyDescent="0.45">
      <c r="Q3924" s="19">
        <f t="shared" ca="1" si="1832"/>
        <v>567.14300000000003</v>
      </c>
      <c r="R3924" t="s">
        <v>98</v>
      </c>
      <c r="S3924">
        <v>2051</v>
      </c>
      <c r="T3924">
        <v>588.68700000000001</v>
      </c>
      <c r="U3924">
        <v>608.51</v>
      </c>
      <c r="V3924">
        <v>567.14300000000003</v>
      </c>
    </row>
    <row r="3925" spans="17:22" x14ac:dyDescent="0.45">
      <c r="Q3925" s="19">
        <f t="shared" ca="1" si="1832"/>
        <v>564.96900000000005</v>
      </c>
      <c r="R3925" t="s">
        <v>98</v>
      </c>
      <c r="S3925">
        <v>2052</v>
      </c>
      <c r="T3925">
        <v>587.34699999999998</v>
      </c>
      <c r="U3925">
        <v>608.10900000000004</v>
      </c>
      <c r="V3925">
        <v>564.96900000000005</v>
      </c>
    </row>
    <row r="3926" spans="17:22" x14ac:dyDescent="0.45">
      <c r="Q3926" s="19">
        <f t="shared" ca="1" si="1832"/>
        <v>562.83900000000006</v>
      </c>
      <c r="R3926" t="s">
        <v>98</v>
      </c>
      <c r="S3926">
        <v>2053</v>
      </c>
      <c r="T3926">
        <v>585.94799999999998</v>
      </c>
      <c r="U3926">
        <v>607.69799999999998</v>
      </c>
      <c r="V3926">
        <v>562.83900000000006</v>
      </c>
    </row>
    <row r="3927" spans="17:22" x14ac:dyDescent="0.45">
      <c r="Q3927" s="19">
        <f t="shared" ca="1" si="1832"/>
        <v>560.76800000000003</v>
      </c>
      <c r="R3927" t="s">
        <v>98</v>
      </c>
      <c r="S3927">
        <v>2054</v>
      </c>
      <c r="T3927">
        <v>584.48599999999999</v>
      </c>
      <c r="U3927">
        <v>607.28899999999999</v>
      </c>
      <c r="V3927">
        <v>560.76800000000003</v>
      </c>
    </row>
    <row r="3928" spans="17:22" x14ac:dyDescent="0.45">
      <c r="Q3928" s="19">
        <f t="shared" ca="1" si="1832"/>
        <v>558.77499999999998</v>
      </c>
      <c r="R3928" t="s">
        <v>98</v>
      </c>
      <c r="S3928">
        <v>2055</v>
      </c>
      <c r="T3928">
        <v>582.96100000000001</v>
      </c>
      <c r="U3928">
        <v>606.88599999999997</v>
      </c>
      <c r="V3928">
        <v>558.77499999999998</v>
      </c>
    </row>
    <row r="3929" spans="17:22" x14ac:dyDescent="0.45">
      <c r="Q3929" s="19">
        <f t="shared" ca="1" si="1832"/>
        <v>556.87199999999996</v>
      </c>
      <c r="R3929" t="s">
        <v>98</v>
      </c>
      <c r="S3929">
        <v>2056</v>
      </c>
      <c r="T3929">
        <v>581.37199999999996</v>
      </c>
      <c r="U3929">
        <v>606.49699999999996</v>
      </c>
      <c r="V3929">
        <v>556.87199999999996</v>
      </c>
    </row>
    <row r="3930" spans="17:22" x14ac:dyDescent="0.45">
      <c r="Q3930" s="19">
        <f t="shared" ca="1" si="1832"/>
        <v>555.06799999999998</v>
      </c>
      <c r="R3930" t="s">
        <v>98</v>
      </c>
      <c r="S3930">
        <v>2057</v>
      </c>
      <c r="T3930">
        <v>579.72500000000002</v>
      </c>
      <c r="U3930">
        <v>606.13499999999999</v>
      </c>
      <c r="V3930">
        <v>555.06799999999998</v>
      </c>
    </row>
    <row r="3931" spans="17:22" x14ac:dyDescent="0.45">
      <c r="Q3931" s="19">
        <f t="shared" ca="1" si="1832"/>
        <v>553.37</v>
      </c>
      <c r="R3931" t="s">
        <v>98</v>
      </c>
      <c r="S3931">
        <v>2058</v>
      </c>
      <c r="T3931">
        <v>578.029</v>
      </c>
      <c r="U3931">
        <v>605.81200000000001</v>
      </c>
      <c r="V3931">
        <v>553.37</v>
      </c>
    </row>
    <row r="3932" spans="17:22" x14ac:dyDescent="0.45">
      <c r="Q3932" s="19">
        <f t="shared" ca="1" si="1832"/>
        <v>551.78399999999999</v>
      </c>
      <c r="R3932" t="s">
        <v>98</v>
      </c>
      <c r="S3932">
        <v>2059</v>
      </c>
      <c r="T3932">
        <v>576.29200000000003</v>
      </c>
      <c r="U3932">
        <v>605.53899999999999</v>
      </c>
      <c r="V3932">
        <v>551.78399999999999</v>
      </c>
    </row>
    <row r="3933" spans="17:22" x14ac:dyDescent="0.45">
      <c r="Q3933" s="19">
        <f t="shared" ca="1" si="1832"/>
        <v>550.31600000000003</v>
      </c>
      <c r="R3933" t="s">
        <v>98</v>
      </c>
      <c r="S3933">
        <v>2060</v>
      </c>
      <c r="T3933">
        <v>574.52099999999996</v>
      </c>
      <c r="U3933">
        <v>605.32899999999995</v>
      </c>
      <c r="V3933">
        <v>550.31600000000003</v>
      </c>
    </row>
    <row r="3934" spans="17:22" x14ac:dyDescent="0.45">
      <c r="Q3934" s="19">
        <f t="shared" ca="1" si="1832"/>
        <v>548.97</v>
      </c>
      <c r="R3934" t="s">
        <v>98</v>
      </c>
      <c r="S3934">
        <v>2061</v>
      </c>
      <c r="T3934">
        <v>572.72699999999998</v>
      </c>
      <c r="U3934">
        <v>605.19399999999996</v>
      </c>
      <c r="V3934">
        <v>548.97</v>
      </c>
    </row>
    <row r="3935" spans="17:22" x14ac:dyDescent="0.45">
      <c r="Q3935" s="19">
        <f t="shared" ca="1" si="1832"/>
        <v>547.74199999999996</v>
      </c>
      <c r="R3935" t="s">
        <v>98</v>
      </c>
      <c r="S3935">
        <v>2062</v>
      </c>
      <c r="T3935">
        <v>570.92399999999998</v>
      </c>
      <c r="U3935">
        <v>605.13800000000003</v>
      </c>
      <c r="V3935">
        <v>547.74199999999996</v>
      </c>
    </row>
    <row r="3936" spans="17:22" x14ac:dyDescent="0.45">
      <c r="Q3936" s="19">
        <f t="shared" ca="1" si="1832"/>
        <v>546.62699999999995</v>
      </c>
      <c r="R3936" t="s">
        <v>98</v>
      </c>
      <c r="S3936">
        <v>2063</v>
      </c>
      <c r="T3936">
        <v>569.12699999999995</v>
      </c>
      <c r="U3936">
        <v>605.16700000000003</v>
      </c>
      <c r="V3936">
        <v>546.62699999999995</v>
      </c>
    </row>
    <row r="3937" spans="17:22" x14ac:dyDescent="0.45">
      <c r="Q3937" s="19">
        <f t="shared" ca="1" si="1832"/>
        <v>545.61599999999999</v>
      </c>
      <c r="R3937" t="s">
        <v>98</v>
      </c>
      <c r="S3937">
        <v>2064</v>
      </c>
      <c r="T3937">
        <v>567.35199999999998</v>
      </c>
      <c r="U3937">
        <v>605.28499999999997</v>
      </c>
      <c r="V3937">
        <v>545.61599999999999</v>
      </c>
    </row>
    <row r="3938" spans="17:22" x14ac:dyDescent="0.45">
      <c r="Q3938" s="19">
        <f t="shared" ca="1" si="1832"/>
        <v>544.70299999999997</v>
      </c>
      <c r="R3938" t="s">
        <v>98</v>
      </c>
      <c r="S3938">
        <v>2065</v>
      </c>
      <c r="T3938">
        <v>565.61400000000003</v>
      </c>
      <c r="U3938">
        <v>605.49800000000005</v>
      </c>
      <c r="V3938">
        <v>544.70299999999997</v>
      </c>
    </row>
    <row r="3939" spans="17:22" x14ac:dyDescent="0.45">
      <c r="Q3939" s="19">
        <f t="shared" ca="1" si="1832"/>
        <v>543.88199999999995</v>
      </c>
      <c r="R3939" t="s">
        <v>98</v>
      </c>
      <c r="S3939">
        <v>2066</v>
      </c>
      <c r="T3939">
        <v>563.92899999999997</v>
      </c>
      <c r="U3939">
        <v>605.80799999999999</v>
      </c>
      <c r="V3939">
        <v>543.88199999999995</v>
      </c>
    </row>
    <row r="3940" spans="17:22" x14ac:dyDescent="0.45">
      <c r="Q3940" s="19">
        <f t="shared" ca="1" si="1832"/>
        <v>543.13800000000003</v>
      </c>
      <c r="R3940" t="s">
        <v>98</v>
      </c>
      <c r="S3940">
        <v>2067</v>
      </c>
      <c r="T3940">
        <v>562.30799999999999</v>
      </c>
      <c r="U3940">
        <v>606.21</v>
      </c>
      <c r="V3940">
        <v>543.13800000000003</v>
      </c>
    </row>
    <row r="3941" spans="17:22" x14ac:dyDescent="0.45">
      <c r="Q3941" s="19">
        <f t="shared" ca="1" si="1832"/>
        <v>542.45899999999995</v>
      </c>
      <c r="R3941" t="s">
        <v>98</v>
      </c>
      <c r="S3941">
        <v>2068</v>
      </c>
      <c r="T3941">
        <v>560.76199999999994</v>
      </c>
      <c r="U3941">
        <v>606.69799999999998</v>
      </c>
      <c r="V3941">
        <v>542.45899999999995</v>
      </c>
    </row>
    <row r="3942" spans="17:22" x14ac:dyDescent="0.45">
      <c r="Q3942" s="19">
        <f t="shared" ca="1" si="1832"/>
        <v>541.82899999999995</v>
      </c>
      <c r="R3942" t="s">
        <v>98</v>
      </c>
      <c r="S3942">
        <v>2069</v>
      </c>
      <c r="T3942">
        <v>559.30200000000002</v>
      </c>
      <c r="U3942">
        <v>607.26700000000005</v>
      </c>
      <c r="V3942">
        <v>541.82899999999995</v>
      </c>
    </row>
    <row r="3943" spans="17:22" x14ac:dyDescent="0.45">
      <c r="Q3943" s="19">
        <f t="shared" ca="1" si="1832"/>
        <v>541.23599999999999</v>
      </c>
      <c r="R3943" t="s">
        <v>98</v>
      </c>
      <c r="S3943">
        <v>2070</v>
      </c>
      <c r="T3943">
        <v>557.93899999999996</v>
      </c>
      <c r="U3943">
        <v>607.90899999999999</v>
      </c>
      <c r="V3943">
        <v>541.23599999999999</v>
      </c>
    </row>
    <row r="3944" spans="17:22" x14ac:dyDescent="0.45">
      <c r="Q3944" s="19">
        <f t="shared" ca="1" si="1832"/>
        <v>540.66600000000005</v>
      </c>
      <c r="R3944" t="s">
        <v>98</v>
      </c>
      <c r="S3944">
        <v>2071</v>
      </c>
      <c r="T3944">
        <v>556.68100000000004</v>
      </c>
      <c r="U3944">
        <v>608.61900000000003</v>
      </c>
      <c r="V3944">
        <v>540.66600000000005</v>
      </c>
    </row>
    <row r="3945" spans="17:22" x14ac:dyDescent="0.45">
      <c r="Q3945" s="19">
        <f t="shared" ca="1" si="1832"/>
        <v>540.11900000000003</v>
      </c>
      <c r="R3945" t="s">
        <v>98</v>
      </c>
      <c r="S3945">
        <v>2072</v>
      </c>
      <c r="T3945">
        <v>555.524</v>
      </c>
      <c r="U3945">
        <v>609.38499999999999</v>
      </c>
      <c r="V3945">
        <v>540.11900000000003</v>
      </c>
    </row>
    <row r="3946" spans="17:22" x14ac:dyDescent="0.45">
      <c r="Q3946" s="19">
        <f t="shared" ca="1" si="1832"/>
        <v>539.59400000000005</v>
      </c>
      <c r="R3946" t="s">
        <v>98</v>
      </c>
      <c r="S3946">
        <v>2073</v>
      </c>
      <c r="T3946">
        <v>554.45899999999995</v>
      </c>
      <c r="U3946">
        <v>610.19600000000003</v>
      </c>
      <c r="V3946">
        <v>539.59400000000005</v>
      </c>
    </row>
    <row r="3947" spans="17:22" x14ac:dyDescent="0.45">
      <c r="Q3947" s="19">
        <f t="shared" ca="1" si="1832"/>
        <v>539.09100000000001</v>
      </c>
      <c r="R3947" t="s">
        <v>98</v>
      </c>
      <c r="S3947">
        <v>2074</v>
      </c>
      <c r="T3947">
        <v>553.48</v>
      </c>
      <c r="U3947">
        <v>611.04200000000003</v>
      </c>
      <c r="V3947">
        <v>539.09100000000001</v>
      </c>
    </row>
    <row r="3948" spans="17:22" x14ac:dyDescent="0.45">
      <c r="Q3948" s="19">
        <f t="shared" ca="1" si="1832"/>
        <v>538.61099999999999</v>
      </c>
      <c r="R3948" t="s">
        <v>98</v>
      </c>
      <c r="S3948">
        <v>2075</v>
      </c>
      <c r="T3948">
        <v>552.57600000000002</v>
      </c>
      <c r="U3948">
        <v>611.91</v>
      </c>
      <c r="V3948">
        <v>538.61099999999999</v>
      </c>
    </row>
    <row r="3949" spans="17:22" x14ac:dyDescent="0.45">
      <c r="Q3949" s="19">
        <f t="shared" ca="1" si="1832"/>
        <v>538.15499999999997</v>
      </c>
      <c r="R3949" t="s">
        <v>98</v>
      </c>
      <c r="S3949">
        <v>2076</v>
      </c>
      <c r="T3949">
        <v>551.74099999999999</v>
      </c>
      <c r="U3949">
        <v>612.79100000000005</v>
      </c>
      <c r="V3949">
        <v>538.15499999999997</v>
      </c>
    </row>
    <row r="3950" spans="17:22" x14ac:dyDescent="0.45">
      <c r="Q3950" s="19">
        <f t="shared" ca="1" si="1832"/>
        <v>537.73299999999995</v>
      </c>
      <c r="R3950" t="s">
        <v>98</v>
      </c>
      <c r="S3950">
        <v>2077</v>
      </c>
      <c r="T3950">
        <v>550.95899999999995</v>
      </c>
      <c r="U3950">
        <v>613.67999999999995</v>
      </c>
      <c r="V3950">
        <v>537.73299999999995</v>
      </c>
    </row>
    <row r="3951" spans="17:22" x14ac:dyDescent="0.45">
      <c r="Q3951" s="19">
        <f t="shared" ca="1" si="1832"/>
        <v>537.35400000000004</v>
      </c>
      <c r="R3951" t="s">
        <v>98</v>
      </c>
      <c r="S3951">
        <v>2078</v>
      </c>
      <c r="T3951">
        <v>550.21500000000003</v>
      </c>
      <c r="U3951">
        <v>614.57500000000005</v>
      </c>
      <c r="V3951">
        <v>537.35400000000004</v>
      </c>
    </row>
    <row r="3952" spans="17:22" x14ac:dyDescent="0.45">
      <c r="Q3952" s="19">
        <f t="shared" ca="1" si="1832"/>
        <v>537.03</v>
      </c>
      <c r="R3952" t="s">
        <v>98</v>
      </c>
      <c r="S3952">
        <v>2079</v>
      </c>
      <c r="T3952">
        <v>549.49599999999998</v>
      </c>
      <c r="U3952">
        <v>615.47199999999998</v>
      </c>
      <c r="V3952">
        <v>537.03</v>
      </c>
    </row>
    <row r="3953" spans="17:22" x14ac:dyDescent="0.45">
      <c r="Q3953" s="19">
        <f t="shared" ca="1" si="1832"/>
        <v>536.77</v>
      </c>
      <c r="R3953" t="s">
        <v>98</v>
      </c>
      <c r="S3953">
        <v>2080</v>
      </c>
      <c r="T3953">
        <v>548.78499999999997</v>
      </c>
      <c r="U3953">
        <v>616.36800000000005</v>
      </c>
      <c r="V3953">
        <v>536.77</v>
      </c>
    </row>
    <row r="3954" spans="17:22" x14ac:dyDescent="0.45">
      <c r="Q3954" s="19">
        <f t="shared" ca="1" si="1832"/>
        <v>536.58600000000001</v>
      </c>
      <c r="R3954" t="s">
        <v>98</v>
      </c>
      <c r="S3954">
        <v>2081</v>
      </c>
      <c r="T3954">
        <v>548.06799999999998</v>
      </c>
      <c r="U3954">
        <v>617.26</v>
      </c>
      <c r="V3954">
        <v>536.58600000000001</v>
      </c>
    </row>
    <row r="3955" spans="17:22" x14ac:dyDescent="0.45">
      <c r="Q3955" s="19">
        <f t="shared" ca="1" si="1832"/>
        <v>536.48900000000003</v>
      </c>
      <c r="R3955" t="s">
        <v>98</v>
      </c>
      <c r="S3955">
        <v>2082</v>
      </c>
      <c r="T3955">
        <v>547.33500000000004</v>
      </c>
      <c r="U3955">
        <v>618.154</v>
      </c>
      <c r="V3955">
        <v>536.48900000000003</v>
      </c>
    </row>
    <row r="3956" spans="17:22" x14ac:dyDescent="0.45">
      <c r="Q3956" s="19">
        <f t="shared" ca="1" si="1832"/>
        <v>536.48699999999997</v>
      </c>
      <c r="R3956" t="s">
        <v>98</v>
      </c>
      <c r="S3956">
        <v>2083</v>
      </c>
      <c r="T3956">
        <v>546.57799999999997</v>
      </c>
      <c r="U3956">
        <v>619.05600000000004</v>
      </c>
      <c r="V3956">
        <v>536.48699999999997</v>
      </c>
    </row>
    <row r="3957" spans="17:22" x14ac:dyDescent="0.45">
      <c r="Q3957" s="19">
        <f t="shared" ca="1" si="1832"/>
        <v>536.59</v>
      </c>
      <c r="R3957" t="s">
        <v>98</v>
      </c>
      <c r="S3957">
        <v>2084</v>
      </c>
      <c r="T3957">
        <v>545.78800000000001</v>
      </c>
      <c r="U3957">
        <v>619.97</v>
      </c>
      <c r="V3957">
        <v>536.59</v>
      </c>
    </row>
    <row r="3958" spans="17:22" x14ac:dyDescent="0.45">
      <c r="Q3958" s="19">
        <f t="shared" ca="1" si="1832"/>
        <v>536.81100000000004</v>
      </c>
      <c r="R3958" t="s">
        <v>98</v>
      </c>
      <c r="S3958">
        <v>2085</v>
      </c>
      <c r="T3958">
        <v>544.95699999999999</v>
      </c>
      <c r="U3958">
        <v>620.90300000000002</v>
      </c>
      <c r="V3958">
        <v>536.81100000000004</v>
      </c>
    </row>
    <row r="3959" spans="17:22" x14ac:dyDescent="0.45">
      <c r="Q3959" s="19">
        <f t="shared" ca="1" si="1832"/>
        <v>537.154</v>
      </c>
      <c r="R3959" t="s">
        <v>98</v>
      </c>
      <c r="S3959">
        <v>2086</v>
      </c>
      <c r="T3959">
        <v>544.07600000000002</v>
      </c>
      <c r="U3959">
        <v>621.86</v>
      </c>
      <c r="V3959">
        <v>537.154</v>
      </c>
    </row>
    <row r="3960" spans="17:22" x14ac:dyDescent="0.45">
      <c r="Q3960" s="19">
        <f t="shared" ca="1" si="1832"/>
        <v>537.62199999999996</v>
      </c>
      <c r="R3960" t="s">
        <v>98</v>
      </c>
      <c r="S3960">
        <v>2087</v>
      </c>
      <c r="T3960">
        <v>543.14400000000001</v>
      </c>
      <c r="U3960">
        <v>622.84900000000005</v>
      </c>
      <c r="V3960">
        <v>537.62199999999996</v>
      </c>
    </row>
    <row r="3961" spans="17:22" x14ac:dyDescent="0.45">
      <c r="Q3961" s="19">
        <f t="shared" ca="1" si="1832"/>
        <v>538.21100000000001</v>
      </c>
      <c r="R3961" t="s">
        <v>98</v>
      </c>
      <c r="S3961">
        <v>2088</v>
      </c>
      <c r="T3961">
        <v>542.16099999999994</v>
      </c>
      <c r="U3961">
        <v>623.875</v>
      </c>
      <c r="V3961">
        <v>538.21100000000001</v>
      </c>
    </row>
    <row r="3962" spans="17:22" x14ac:dyDescent="0.45">
      <c r="Q3962" s="19">
        <f t="shared" ca="1" si="1832"/>
        <v>538.91899999999998</v>
      </c>
      <c r="R3962" t="s">
        <v>98</v>
      </c>
      <c r="S3962">
        <v>2089</v>
      </c>
      <c r="T3962">
        <v>541.125</v>
      </c>
      <c r="U3962">
        <v>624.94799999999998</v>
      </c>
      <c r="V3962">
        <v>538.91899999999998</v>
      </c>
    </row>
    <row r="3963" spans="17:22" x14ac:dyDescent="0.45">
      <c r="Q3963" s="19">
        <f t="shared" ca="1" si="1832"/>
        <v>539.74400000000003</v>
      </c>
      <c r="R3963" t="s">
        <v>98</v>
      </c>
      <c r="S3963">
        <v>2090</v>
      </c>
      <c r="T3963">
        <v>540.03899999999999</v>
      </c>
      <c r="U3963">
        <v>626.07100000000003</v>
      </c>
      <c r="V3963">
        <v>539.74400000000003</v>
      </c>
    </row>
    <row r="3964" spans="17:22" x14ac:dyDescent="0.45">
      <c r="Q3964" s="19">
        <f t="shared" ca="1" si="1832"/>
        <v>540.68299999999999</v>
      </c>
      <c r="R3964" t="s">
        <v>98</v>
      </c>
      <c r="S3964">
        <v>2091</v>
      </c>
      <c r="T3964">
        <v>538.90099999999995</v>
      </c>
      <c r="U3964">
        <v>627.25300000000004</v>
      </c>
      <c r="V3964">
        <v>540.68299999999999</v>
      </c>
    </row>
    <row r="3965" spans="17:22" x14ac:dyDescent="0.45">
      <c r="Q3965" s="19">
        <f t="shared" ca="1" si="1832"/>
        <v>541.72699999999998</v>
      </c>
      <c r="R3965" t="s">
        <v>98</v>
      </c>
      <c r="S3965">
        <v>2092</v>
      </c>
      <c r="T3965">
        <v>537.71799999999996</v>
      </c>
      <c r="U3965">
        <v>628.49199999999996</v>
      </c>
      <c r="V3965">
        <v>541.72699999999998</v>
      </c>
    </row>
    <row r="3966" spans="17:22" x14ac:dyDescent="0.45">
      <c r="Q3966" s="19">
        <f t="shared" ca="1" si="1832"/>
        <v>542.86699999999996</v>
      </c>
      <c r="R3966" t="s">
        <v>98</v>
      </c>
      <c r="S3966">
        <v>2093</v>
      </c>
      <c r="T3966">
        <v>536.49900000000002</v>
      </c>
      <c r="U3966">
        <v>629.78800000000001</v>
      </c>
      <c r="V3966">
        <v>542.86699999999996</v>
      </c>
    </row>
    <row r="3967" spans="17:22" x14ac:dyDescent="0.45">
      <c r="Q3967" s="19">
        <f t="shared" ca="1" si="1832"/>
        <v>544.096</v>
      </c>
      <c r="R3967" t="s">
        <v>98</v>
      </c>
      <c r="S3967">
        <v>2094</v>
      </c>
      <c r="T3967">
        <v>535.24800000000005</v>
      </c>
      <c r="U3967">
        <v>631.13699999999994</v>
      </c>
      <c r="V3967">
        <v>544.096</v>
      </c>
    </row>
    <row r="3968" spans="17:22" x14ac:dyDescent="0.45">
      <c r="Q3968" s="19">
        <f t="shared" ca="1" si="1832"/>
        <v>545.40099999999995</v>
      </c>
      <c r="R3968" t="s">
        <v>98</v>
      </c>
      <c r="S3968">
        <v>2095</v>
      </c>
      <c r="T3968">
        <v>533.97500000000002</v>
      </c>
      <c r="U3968">
        <v>632.54</v>
      </c>
      <c r="V3968">
        <v>545.40099999999995</v>
      </c>
    </row>
    <row r="3969" spans="17:22" x14ac:dyDescent="0.45">
      <c r="Q3969" s="19">
        <f t="shared" ca="1" si="1832"/>
        <v>546.77599999999995</v>
      </c>
      <c r="R3969" t="s">
        <v>98</v>
      </c>
      <c r="S3969">
        <v>2096</v>
      </c>
      <c r="T3969">
        <v>532.68600000000004</v>
      </c>
      <c r="U3969">
        <v>633.995</v>
      </c>
      <c r="V3969">
        <v>546.77599999999995</v>
      </c>
    </row>
    <row r="3970" spans="17:22" x14ac:dyDescent="0.45">
      <c r="Q3970" s="19">
        <f t="shared" ca="1" si="1832"/>
        <v>548.20899999999995</v>
      </c>
      <c r="R3970" t="s">
        <v>98</v>
      </c>
      <c r="S3970">
        <v>2097</v>
      </c>
      <c r="T3970">
        <v>531.39</v>
      </c>
      <c r="U3970">
        <v>635.49900000000002</v>
      </c>
      <c r="V3970">
        <v>548.20899999999995</v>
      </c>
    </row>
    <row r="3971" spans="17:22" x14ac:dyDescent="0.45">
      <c r="Q3971" s="19">
        <f t="shared" ca="1" si="1832"/>
        <v>549.69399999999996</v>
      </c>
      <c r="R3971" t="s">
        <v>98</v>
      </c>
      <c r="S3971">
        <v>2098</v>
      </c>
      <c r="T3971">
        <v>530.09299999999996</v>
      </c>
      <c r="U3971">
        <v>637.053</v>
      </c>
      <c r="V3971">
        <v>549.69399999999996</v>
      </c>
    </row>
    <row r="3972" spans="17:22" x14ac:dyDescent="0.45">
      <c r="Q3972" s="19">
        <f t="shared" ca="1" si="1832"/>
        <v>551.21900000000005</v>
      </c>
      <c r="R3972" t="s">
        <v>98</v>
      </c>
      <c r="S3972">
        <v>2099</v>
      </c>
      <c r="T3972">
        <v>528.80200000000002</v>
      </c>
      <c r="U3972">
        <v>638.654</v>
      </c>
      <c r="V3972">
        <v>551.21900000000005</v>
      </c>
    </row>
    <row r="3973" spans="17:22" x14ac:dyDescent="0.45">
      <c r="Q3973" s="19">
        <f t="shared" ca="1" si="1832"/>
        <v>552.77700000000004</v>
      </c>
      <c r="R3973" t="s">
        <v>98</v>
      </c>
      <c r="S3973">
        <v>2100</v>
      </c>
      <c r="T3973">
        <v>527.52599999999995</v>
      </c>
      <c r="U3973">
        <v>640.29999999999995</v>
      </c>
      <c r="V3973">
        <v>552.77700000000004</v>
      </c>
    </row>
    <row r="3974" spans="17:22" x14ac:dyDescent="0.45">
      <c r="Q3974" s="19">
        <f t="shared" ca="1" si="1832"/>
        <v>0.125</v>
      </c>
      <c r="R3974" t="s">
        <v>99</v>
      </c>
      <c r="S3974">
        <v>2020</v>
      </c>
      <c r="T3974">
        <v>0.125</v>
      </c>
      <c r="U3974">
        <v>0.125</v>
      </c>
      <c r="V3974">
        <v>0.125</v>
      </c>
    </row>
    <row r="3975" spans="17:22" x14ac:dyDescent="0.45">
      <c r="Q3975" s="19">
        <f t="shared" ca="1" si="1832"/>
        <v>0.13200000000000001</v>
      </c>
      <c r="R3975" t="s">
        <v>99</v>
      </c>
      <c r="S3975">
        <v>2021</v>
      </c>
      <c r="T3975">
        <v>0.13200000000000001</v>
      </c>
      <c r="U3975">
        <v>0.13200000000000001</v>
      </c>
      <c r="V3975">
        <v>0.13200000000000001</v>
      </c>
    </row>
    <row r="3976" spans="17:22" x14ac:dyDescent="0.45">
      <c r="Q3976" s="19">
        <f t="shared" ca="1" si="1832"/>
        <v>0.14000000000000001</v>
      </c>
      <c r="R3976" t="s">
        <v>99</v>
      </c>
      <c r="S3976">
        <v>2022</v>
      </c>
      <c r="T3976">
        <v>0.14000000000000001</v>
      </c>
      <c r="U3976">
        <v>0.14000000000000001</v>
      </c>
      <c r="V3976">
        <v>0.14000000000000001</v>
      </c>
    </row>
    <row r="3977" spans="17:22" x14ac:dyDescent="0.45">
      <c r="Q3977" s="19">
        <f t="shared" ca="1" si="1832"/>
        <v>0.14799999999999999</v>
      </c>
      <c r="R3977" t="s">
        <v>99</v>
      </c>
      <c r="S3977">
        <v>2023</v>
      </c>
      <c r="T3977">
        <v>0.14799999999999999</v>
      </c>
      <c r="U3977">
        <v>0.14799999999999999</v>
      </c>
      <c r="V3977">
        <v>0.14799999999999999</v>
      </c>
    </row>
    <row r="3978" spans="17:22" x14ac:dyDescent="0.45">
      <c r="Q3978" s="19">
        <f t="shared" ca="1" si="1832"/>
        <v>0.156</v>
      </c>
      <c r="R3978" t="s">
        <v>99</v>
      </c>
      <c r="S3978">
        <v>2024</v>
      </c>
      <c r="T3978">
        <v>0.156</v>
      </c>
      <c r="U3978">
        <v>0.156</v>
      </c>
      <c r="V3978">
        <v>0.156</v>
      </c>
    </row>
    <row r="3979" spans="17:22" x14ac:dyDescent="0.45">
      <c r="Q3979" s="19">
        <f t="shared" ca="1" si="1832"/>
        <v>0.16500000000000001</v>
      </c>
      <c r="R3979" t="s">
        <v>99</v>
      </c>
      <c r="S3979">
        <v>2025</v>
      </c>
      <c r="T3979">
        <v>0.16500000000000001</v>
      </c>
      <c r="U3979">
        <v>0.16500000000000001</v>
      </c>
      <c r="V3979">
        <v>0.16500000000000001</v>
      </c>
    </row>
    <row r="3980" spans="17:22" x14ac:dyDescent="0.45">
      <c r="Q3980" s="19">
        <f t="shared" ca="1" si="1832"/>
        <v>0.17399999999999999</v>
      </c>
      <c r="R3980" t="s">
        <v>99</v>
      </c>
      <c r="S3980">
        <v>2026</v>
      </c>
      <c r="T3980">
        <v>0.17399999999999999</v>
      </c>
      <c r="U3980">
        <v>0.17399999999999999</v>
      </c>
      <c r="V3980">
        <v>0.17399999999999999</v>
      </c>
    </row>
    <row r="3981" spans="17:22" x14ac:dyDescent="0.45">
      <c r="Q3981" s="19">
        <f t="shared" ca="1" si="1832"/>
        <v>0.184</v>
      </c>
      <c r="R3981" t="s">
        <v>99</v>
      </c>
      <c r="S3981">
        <v>2027</v>
      </c>
      <c r="T3981">
        <v>0.183</v>
      </c>
      <c r="U3981">
        <v>0.184</v>
      </c>
      <c r="V3981">
        <v>0.184</v>
      </c>
    </row>
    <row r="3982" spans="17:22" x14ac:dyDescent="0.45">
      <c r="Q3982" s="19">
        <f t="shared" ref="Q3982:Q4045" ca="1" si="1833">OFFSET(S3982,0,MATCH($Q$3,$T$4:$V$4,0))</f>
        <v>0.19500000000000001</v>
      </c>
      <c r="R3982" t="s">
        <v>99</v>
      </c>
      <c r="S3982">
        <v>2028</v>
      </c>
      <c r="T3982">
        <v>0.193</v>
      </c>
      <c r="U3982">
        <v>0.19500000000000001</v>
      </c>
      <c r="V3982">
        <v>0.19500000000000001</v>
      </c>
    </row>
    <row r="3983" spans="17:22" x14ac:dyDescent="0.45">
      <c r="Q3983" s="19">
        <f t="shared" ca="1" si="1833"/>
        <v>0.20699999999999999</v>
      </c>
      <c r="R3983" t="s">
        <v>99</v>
      </c>
      <c r="S3983">
        <v>2029</v>
      </c>
      <c r="T3983">
        <v>0.20300000000000001</v>
      </c>
      <c r="U3983">
        <v>0.20699999999999999</v>
      </c>
      <c r="V3983">
        <v>0.20699999999999999</v>
      </c>
    </row>
    <row r="3984" spans="17:22" x14ac:dyDescent="0.45">
      <c r="Q3984" s="19">
        <f t="shared" ca="1" si="1833"/>
        <v>0.218</v>
      </c>
      <c r="R3984" t="s">
        <v>99</v>
      </c>
      <c r="S3984">
        <v>2030</v>
      </c>
      <c r="T3984">
        <v>0.214</v>
      </c>
      <c r="U3984">
        <v>0.219</v>
      </c>
      <c r="V3984">
        <v>0.218</v>
      </c>
    </row>
    <row r="3985" spans="17:22" x14ac:dyDescent="0.45">
      <c r="Q3985" s="19">
        <f t="shared" ca="1" si="1833"/>
        <v>0.23100000000000001</v>
      </c>
      <c r="R3985" t="s">
        <v>99</v>
      </c>
      <c r="S3985">
        <v>2031</v>
      </c>
      <c r="T3985">
        <v>0.22500000000000001</v>
      </c>
      <c r="U3985">
        <v>0.23200000000000001</v>
      </c>
      <c r="V3985">
        <v>0.23100000000000001</v>
      </c>
    </row>
    <row r="3986" spans="17:22" x14ac:dyDescent="0.45">
      <c r="Q3986" s="19">
        <f t="shared" ca="1" si="1833"/>
        <v>0.24399999999999999</v>
      </c>
      <c r="R3986" t="s">
        <v>99</v>
      </c>
      <c r="S3986">
        <v>2032</v>
      </c>
      <c r="T3986">
        <v>0.23699999999999999</v>
      </c>
      <c r="U3986">
        <v>0.245</v>
      </c>
      <c r="V3986">
        <v>0.24399999999999999</v>
      </c>
    </row>
    <row r="3987" spans="17:22" x14ac:dyDescent="0.45">
      <c r="Q3987" s="19">
        <f t="shared" ca="1" si="1833"/>
        <v>0.25800000000000001</v>
      </c>
      <c r="R3987" t="s">
        <v>99</v>
      </c>
      <c r="S3987">
        <v>2033</v>
      </c>
      <c r="T3987">
        <v>0.249</v>
      </c>
      <c r="U3987">
        <v>0.25900000000000001</v>
      </c>
      <c r="V3987">
        <v>0.25800000000000001</v>
      </c>
    </row>
    <row r="3988" spans="17:22" x14ac:dyDescent="0.45">
      <c r="Q3988" s="19">
        <f t="shared" ca="1" si="1833"/>
        <v>0.27200000000000002</v>
      </c>
      <c r="R3988" t="s">
        <v>99</v>
      </c>
      <c r="S3988">
        <v>2034</v>
      </c>
      <c r="T3988">
        <v>0.26100000000000001</v>
      </c>
      <c r="U3988">
        <v>0.27400000000000002</v>
      </c>
      <c r="V3988">
        <v>0.27200000000000002</v>
      </c>
    </row>
    <row r="3989" spans="17:22" x14ac:dyDescent="0.45">
      <c r="Q3989" s="19">
        <f t="shared" ca="1" si="1833"/>
        <v>0.28799999999999998</v>
      </c>
      <c r="R3989" t="s">
        <v>99</v>
      </c>
      <c r="S3989">
        <v>2035</v>
      </c>
      <c r="T3989">
        <v>0.27500000000000002</v>
      </c>
      <c r="U3989">
        <v>0.28899999999999998</v>
      </c>
      <c r="V3989">
        <v>0.28799999999999998</v>
      </c>
    </row>
    <row r="3990" spans="17:22" x14ac:dyDescent="0.45">
      <c r="Q3990" s="19">
        <f t="shared" ca="1" si="1833"/>
        <v>0.30299999999999999</v>
      </c>
      <c r="R3990" t="s">
        <v>99</v>
      </c>
      <c r="S3990">
        <v>2036</v>
      </c>
      <c r="T3990">
        <v>0.28799999999999998</v>
      </c>
      <c r="U3990">
        <v>0.30599999999999999</v>
      </c>
      <c r="V3990">
        <v>0.30299999999999999</v>
      </c>
    </row>
    <row r="3991" spans="17:22" x14ac:dyDescent="0.45">
      <c r="Q3991" s="19">
        <f t="shared" ca="1" si="1833"/>
        <v>0.32</v>
      </c>
      <c r="R3991" t="s">
        <v>99</v>
      </c>
      <c r="S3991">
        <v>2037</v>
      </c>
      <c r="T3991">
        <v>0.30199999999999999</v>
      </c>
      <c r="U3991">
        <v>0.32200000000000001</v>
      </c>
      <c r="V3991">
        <v>0.32</v>
      </c>
    </row>
    <row r="3992" spans="17:22" x14ac:dyDescent="0.45">
      <c r="Q3992" s="19">
        <f t="shared" ca="1" si="1833"/>
        <v>0.33700000000000002</v>
      </c>
      <c r="R3992" t="s">
        <v>99</v>
      </c>
      <c r="S3992">
        <v>2038</v>
      </c>
      <c r="T3992">
        <v>0.317</v>
      </c>
      <c r="U3992">
        <v>0.34</v>
      </c>
      <c r="V3992">
        <v>0.33700000000000002</v>
      </c>
    </row>
    <row r="3993" spans="17:22" x14ac:dyDescent="0.45">
      <c r="Q3993" s="19">
        <f t="shared" ca="1" si="1833"/>
        <v>0.35499999999999998</v>
      </c>
      <c r="R3993" t="s">
        <v>99</v>
      </c>
      <c r="S3993">
        <v>2039</v>
      </c>
      <c r="T3993">
        <v>0.33200000000000002</v>
      </c>
      <c r="U3993">
        <v>0.35799999999999998</v>
      </c>
      <c r="V3993">
        <v>0.35499999999999998</v>
      </c>
    </row>
    <row r="3994" spans="17:22" x14ac:dyDescent="0.45">
      <c r="Q3994" s="19">
        <f t="shared" ca="1" si="1833"/>
        <v>0.374</v>
      </c>
      <c r="R3994" t="s">
        <v>99</v>
      </c>
      <c r="S3994">
        <v>2040</v>
      </c>
      <c r="T3994">
        <v>0.34799999999999998</v>
      </c>
      <c r="U3994">
        <v>0.377</v>
      </c>
      <c r="V3994">
        <v>0.374</v>
      </c>
    </row>
    <row r="3995" spans="17:22" x14ac:dyDescent="0.45">
      <c r="Q3995" s="19">
        <f t="shared" ca="1" si="1833"/>
        <v>0.39300000000000002</v>
      </c>
      <c r="R3995" t="s">
        <v>99</v>
      </c>
      <c r="S3995">
        <v>2041</v>
      </c>
      <c r="T3995">
        <v>0.36499999999999999</v>
      </c>
      <c r="U3995">
        <v>0.39700000000000002</v>
      </c>
      <c r="V3995">
        <v>0.39300000000000002</v>
      </c>
    </row>
    <row r="3996" spans="17:22" x14ac:dyDescent="0.45">
      <c r="Q3996" s="19">
        <f t="shared" ca="1" si="1833"/>
        <v>0.41299999999999998</v>
      </c>
      <c r="R3996" t="s">
        <v>99</v>
      </c>
      <c r="S3996">
        <v>2042</v>
      </c>
      <c r="T3996">
        <v>0.38200000000000001</v>
      </c>
      <c r="U3996">
        <v>0.41799999999999998</v>
      </c>
      <c r="V3996">
        <v>0.41299999999999998</v>
      </c>
    </row>
    <row r="3997" spans="17:22" x14ac:dyDescent="0.45">
      <c r="Q3997" s="19">
        <f t="shared" ca="1" si="1833"/>
        <v>0.434</v>
      </c>
      <c r="R3997" t="s">
        <v>99</v>
      </c>
      <c r="S3997">
        <v>2043</v>
      </c>
      <c r="T3997">
        <v>0.4</v>
      </c>
      <c r="U3997">
        <v>0.439</v>
      </c>
      <c r="V3997">
        <v>0.434</v>
      </c>
    </row>
    <row r="3998" spans="17:22" x14ac:dyDescent="0.45">
      <c r="Q3998" s="19">
        <f t="shared" ca="1" si="1833"/>
        <v>0.45600000000000002</v>
      </c>
      <c r="R3998" t="s">
        <v>99</v>
      </c>
      <c r="S3998">
        <v>2044</v>
      </c>
      <c r="T3998">
        <v>0.41899999999999998</v>
      </c>
      <c r="U3998">
        <v>0.46200000000000002</v>
      </c>
      <c r="V3998">
        <v>0.45600000000000002</v>
      </c>
    </row>
    <row r="3999" spans="17:22" x14ac:dyDescent="0.45">
      <c r="Q3999" s="19">
        <f t="shared" ca="1" si="1833"/>
        <v>0.47899999999999998</v>
      </c>
      <c r="R3999" t="s">
        <v>99</v>
      </c>
      <c r="S3999">
        <v>2045</v>
      </c>
      <c r="T3999">
        <v>0.438</v>
      </c>
      <c r="U3999">
        <v>0.48499999999999999</v>
      </c>
      <c r="V3999">
        <v>0.47899999999999998</v>
      </c>
    </row>
    <row r="4000" spans="17:22" x14ac:dyDescent="0.45">
      <c r="Q4000" s="19">
        <f t="shared" ca="1" si="1833"/>
        <v>0.503</v>
      </c>
      <c r="R4000" t="s">
        <v>99</v>
      </c>
      <c r="S4000">
        <v>2046</v>
      </c>
      <c r="T4000">
        <v>0.45800000000000002</v>
      </c>
      <c r="U4000">
        <v>0.50900000000000001</v>
      </c>
      <c r="V4000">
        <v>0.503</v>
      </c>
    </row>
    <row r="4001" spans="17:22" x14ac:dyDescent="0.45">
      <c r="Q4001" s="19">
        <f t="shared" ca="1" si="1833"/>
        <v>0.52800000000000002</v>
      </c>
      <c r="R4001" t="s">
        <v>99</v>
      </c>
      <c r="S4001">
        <v>2047</v>
      </c>
      <c r="T4001">
        <v>0.47899999999999998</v>
      </c>
      <c r="U4001">
        <v>0.53500000000000003</v>
      </c>
      <c r="V4001">
        <v>0.52800000000000002</v>
      </c>
    </row>
    <row r="4002" spans="17:22" x14ac:dyDescent="0.45">
      <c r="Q4002" s="19">
        <f t="shared" ca="1" si="1833"/>
        <v>0.55400000000000005</v>
      </c>
      <c r="R4002" t="s">
        <v>99</v>
      </c>
      <c r="S4002">
        <v>2048</v>
      </c>
      <c r="T4002">
        <v>0.5</v>
      </c>
      <c r="U4002">
        <v>0.56100000000000005</v>
      </c>
      <c r="V4002">
        <v>0.55400000000000005</v>
      </c>
    </row>
    <row r="4003" spans="17:22" x14ac:dyDescent="0.45">
      <c r="Q4003" s="19">
        <f t="shared" ca="1" si="1833"/>
        <v>0.58099999999999996</v>
      </c>
      <c r="R4003" t="s">
        <v>99</v>
      </c>
      <c r="S4003">
        <v>2049</v>
      </c>
      <c r="T4003">
        <v>0.52200000000000002</v>
      </c>
      <c r="U4003">
        <v>0.58799999999999997</v>
      </c>
      <c r="V4003">
        <v>0.58099999999999996</v>
      </c>
    </row>
    <row r="4004" spans="17:22" x14ac:dyDescent="0.45">
      <c r="Q4004" s="19">
        <f t="shared" ca="1" si="1833"/>
        <v>0.60899999999999999</v>
      </c>
      <c r="R4004" t="s">
        <v>99</v>
      </c>
      <c r="S4004">
        <v>2050</v>
      </c>
      <c r="T4004">
        <v>0.54500000000000004</v>
      </c>
      <c r="U4004">
        <v>0.61599999999999999</v>
      </c>
      <c r="V4004">
        <v>0.60899999999999999</v>
      </c>
    </row>
    <row r="4005" spans="17:22" x14ac:dyDescent="0.45">
      <c r="Q4005" s="19">
        <f t="shared" ca="1" si="1833"/>
        <v>0.63800000000000001</v>
      </c>
      <c r="R4005" t="s">
        <v>99</v>
      </c>
      <c r="S4005">
        <v>2051</v>
      </c>
      <c r="T4005">
        <v>0.56899999999999995</v>
      </c>
      <c r="U4005">
        <v>0.64600000000000002</v>
      </c>
      <c r="V4005">
        <v>0.63800000000000001</v>
      </c>
    </row>
    <row r="4006" spans="17:22" x14ac:dyDescent="0.45">
      <c r="Q4006" s="19">
        <f t="shared" ca="1" si="1833"/>
        <v>0.66800000000000004</v>
      </c>
      <c r="R4006" t="s">
        <v>99</v>
      </c>
      <c r="S4006">
        <v>2052</v>
      </c>
      <c r="T4006">
        <v>0.59399999999999997</v>
      </c>
      <c r="U4006">
        <v>0.67600000000000005</v>
      </c>
      <c r="V4006">
        <v>0.66800000000000004</v>
      </c>
    </row>
    <row r="4007" spans="17:22" x14ac:dyDescent="0.45">
      <c r="Q4007" s="19">
        <f t="shared" ca="1" si="1833"/>
        <v>0.69899999999999995</v>
      </c>
      <c r="R4007" t="s">
        <v>99</v>
      </c>
      <c r="S4007">
        <v>2053</v>
      </c>
      <c r="T4007">
        <v>0.61899999999999999</v>
      </c>
      <c r="U4007">
        <v>0.70799999999999996</v>
      </c>
      <c r="V4007">
        <v>0.69899999999999995</v>
      </c>
    </row>
    <row r="4008" spans="17:22" x14ac:dyDescent="0.45">
      <c r="Q4008" s="19">
        <f t="shared" ca="1" si="1833"/>
        <v>0.73199999999999998</v>
      </c>
      <c r="R4008" t="s">
        <v>99</v>
      </c>
      <c r="S4008">
        <v>2054</v>
      </c>
      <c r="T4008">
        <v>0.64600000000000002</v>
      </c>
      <c r="U4008">
        <v>0.74</v>
      </c>
      <c r="V4008">
        <v>0.73199999999999998</v>
      </c>
    </row>
    <row r="4009" spans="17:22" x14ac:dyDescent="0.45">
      <c r="Q4009" s="19">
        <f t="shared" ca="1" si="1833"/>
        <v>0.76600000000000001</v>
      </c>
      <c r="R4009" t="s">
        <v>99</v>
      </c>
      <c r="S4009">
        <v>2055</v>
      </c>
      <c r="T4009">
        <v>0.67300000000000004</v>
      </c>
      <c r="U4009">
        <v>0.77400000000000002</v>
      </c>
      <c r="V4009">
        <v>0.76600000000000001</v>
      </c>
    </row>
    <row r="4010" spans="17:22" x14ac:dyDescent="0.45">
      <c r="Q4010" s="19">
        <f t="shared" ca="1" si="1833"/>
        <v>0.80100000000000005</v>
      </c>
      <c r="R4010" t="s">
        <v>99</v>
      </c>
      <c r="S4010">
        <v>2056</v>
      </c>
      <c r="T4010">
        <v>0.70099999999999996</v>
      </c>
      <c r="U4010">
        <v>0.80900000000000005</v>
      </c>
      <c r="V4010">
        <v>0.80100000000000005</v>
      </c>
    </row>
    <row r="4011" spans="17:22" x14ac:dyDescent="0.45">
      <c r="Q4011" s="19">
        <f t="shared" ca="1" si="1833"/>
        <v>0.83699999999999997</v>
      </c>
      <c r="R4011" t="s">
        <v>99</v>
      </c>
      <c r="S4011">
        <v>2057</v>
      </c>
      <c r="T4011">
        <v>0.72899999999999998</v>
      </c>
      <c r="U4011">
        <v>0.84599999999999997</v>
      </c>
      <c r="V4011">
        <v>0.83699999999999997</v>
      </c>
    </row>
    <row r="4012" spans="17:22" x14ac:dyDescent="0.45">
      <c r="Q4012" s="19">
        <f t="shared" ca="1" si="1833"/>
        <v>0.875</v>
      </c>
      <c r="R4012" t="s">
        <v>99</v>
      </c>
      <c r="S4012">
        <v>2058</v>
      </c>
      <c r="T4012">
        <v>0.75800000000000001</v>
      </c>
      <c r="U4012">
        <v>0.88300000000000001</v>
      </c>
      <c r="V4012">
        <v>0.875</v>
      </c>
    </row>
    <row r="4013" spans="17:22" x14ac:dyDescent="0.45">
      <c r="Q4013" s="19">
        <f t="shared" ca="1" si="1833"/>
        <v>0.91400000000000003</v>
      </c>
      <c r="R4013" t="s">
        <v>99</v>
      </c>
      <c r="S4013">
        <v>2059</v>
      </c>
      <c r="T4013">
        <v>0.78800000000000003</v>
      </c>
      <c r="U4013">
        <v>0.92100000000000004</v>
      </c>
      <c r="V4013">
        <v>0.91400000000000003</v>
      </c>
    </row>
    <row r="4014" spans="17:22" x14ac:dyDescent="0.45">
      <c r="Q4014" s="19">
        <f t="shared" ca="1" si="1833"/>
        <v>0.95399999999999996</v>
      </c>
      <c r="R4014" t="s">
        <v>99</v>
      </c>
      <c r="S4014">
        <v>2060</v>
      </c>
      <c r="T4014">
        <v>0.81899999999999995</v>
      </c>
      <c r="U4014">
        <v>0.96099999999999997</v>
      </c>
      <c r="V4014">
        <v>0.95399999999999996</v>
      </c>
    </row>
    <row r="4015" spans="17:22" x14ac:dyDescent="0.45">
      <c r="Q4015" s="19">
        <f t="shared" ca="1" si="1833"/>
        <v>0.995</v>
      </c>
      <c r="R4015" t="s">
        <v>99</v>
      </c>
      <c r="S4015">
        <v>2061</v>
      </c>
      <c r="T4015">
        <v>0.85099999999999998</v>
      </c>
      <c r="U4015">
        <v>1.002</v>
      </c>
      <c r="V4015">
        <v>0.995</v>
      </c>
    </row>
    <row r="4016" spans="17:22" x14ac:dyDescent="0.45">
      <c r="Q4016" s="19">
        <f t="shared" ca="1" si="1833"/>
        <v>1.038</v>
      </c>
      <c r="R4016" t="s">
        <v>99</v>
      </c>
      <c r="S4016">
        <v>2062</v>
      </c>
      <c r="T4016">
        <v>0.88300000000000001</v>
      </c>
      <c r="U4016">
        <v>1.0449999999999999</v>
      </c>
      <c r="V4016">
        <v>1.038</v>
      </c>
    </row>
    <row r="4017" spans="17:22" x14ac:dyDescent="0.45">
      <c r="Q4017" s="19">
        <f t="shared" ca="1" si="1833"/>
        <v>1.083</v>
      </c>
      <c r="R4017" t="s">
        <v>99</v>
      </c>
      <c r="S4017">
        <v>2063</v>
      </c>
      <c r="T4017">
        <v>0.91500000000000004</v>
      </c>
      <c r="U4017">
        <v>1.0880000000000001</v>
      </c>
      <c r="V4017">
        <v>1.083</v>
      </c>
    </row>
    <row r="4018" spans="17:22" x14ac:dyDescent="0.45">
      <c r="Q4018" s="19">
        <f t="shared" ca="1" si="1833"/>
        <v>1.1279999999999999</v>
      </c>
      <c r="R4018" t="s">
        <v>99</v>
      </c>
      <c r="S4018">
        <v>2064</v>
      </c>
      <c r="T4018">
        <v>0.94899999999999995</v>
      </c>
      <c r="U4018">
        <v>1.133</v>
      </c>
      <c r="V4018">
        <v>1.1279999999999999</v>
      </c>
    </row>
    <row r="4019" spans="17:22" x14ac:dyDescent="0.45">
      <c r="Q4019" s="19">
        <f t="shared" ca="1" si="1833"/>
        <v>1.175</v>
      </c>
      <c r="R4019" t="s">
        <v>99</v>
      </c>
      <c r="S4019">
        <v>2065</v>
      </c>
      <c r="T4019">
        <v>0.98299999999999998</v>
      </c>
      <c r="U4019">
        <v>1.179</v>
      </c>
      <c r="V4019">
        <v>1.175</v>
      </c>
    </row>
    <row r="4020" spans="17:22" x14ac:dyDescent="0.45">
      <c r="Q4020" s="19">
        <f t="shared" ca="1" si="1833"/>
        <v>1.2230000000000001</v>
      </c>
      <c r="R4020" t="s">
        <v>99</v>
      </c>
      <c r="S4020">
        <v>2066</v>
      </c>
      <c r="T4020">
        <v>1.018</v>
      </c>
      <c r="U4020">
        <v>1.226</v>
      </c>
      <c r="V4020">
        <v>1.2230000000000001</v>
      </c>
    </row>
    <row r="4021" spans="17:22" x14ac:dyDescent="0.45">
      <c r="Q4021" s="19">
        <f t="shared" ca="1" si="1833"/>
        <v>1.2729999999999999</v>
      </c>
      <c r="R4021" t="s">
        <v>99</v>
      </c>
      <c r="S4021">
        <v>2067</v>
      </c>
      <c r="T4021">
        <v>1.0529999999999999</v>
      </c>
      <c r="U4021">
        <v>1.2749999999999999</v>
      </c>
      <c r="V4021">
        <v>1.2729999999999999</v>
      </c>
    </row>
    <row r="4022" spans="17:22" x14ac:dyDescent="0.45">
      <c r="Q4022" s="19">
        <f t="shared" ca="1" si="1833"/>
        <v>1.3240000000000001</v>
      </c>
      <c r="R4022" t="s">
        <v>99</v>
      </c>
      <c r="S4022">
        <v>2068</v>
      </c>
      <c r="T4022">
        <v>1.089</v>
      </c>
      <c r="U4022">
        <v>1.3240000000000001</v>
      </c>
      <c r="V4022">
        <v>1.3240000000000001</v>
      </c>
    </row>
    <row r="4023" spans="17:22" x14ac:dyDescent="0.45">
      <c r="Q4023" s="19">
        <f t="shared" ca="1" si="1833"/>
        <v>1.3759999999999999</v>
      </c>
      <c r="R4023" t="s">
        <v>99</v>
      </c>
      <c r="S4023">
        <v>2069</v>
      </c>
      <c r="T4023">
        <v>1.125</v>
      </c>
      <c r="U4023">
        <v>1.375</v>
      </c>
      <c r="V4023">
        <v>1.3759999999999999</v>
      </c>
    </row>
    <row r="4024" spans="17:22" x14ac:dyDescent="0.45">
      <c r="Q4024" s="19">
        <f t="shared" ca="1" si="1833"/>
        <v>1.429</v>
      </c>
      <c r="R4024" t="s">
        <v>99</v>
      </c>
      <c r="S4024">
        <v>2070</v>
      </c>
      <c r="T4024">
        <v>1.1619999999999999</v>
      </c>
      <c r="U4024">
        <v>1.427</v>
      </c>
      <c r="V4024">
        <v>1.429</v>
      </c>
    </row>
    <row r="4025" spans="17:22" x14ac:dyDescent="0.45">
      <c r="Q4025" s="19">
        <f t="shared" ca="1" si="1833"/>
        <v>1.484</v>
      </c>
      <c r="R4025" t="s">
        <v>99</v>
      </c>
      <c r="S4025">
        <v>2071</v>
      </c>
      <c r="T4025">
        <v>1.2</v>
      </c>
      <c r="U4025">
        <v>1.48</v>
      </c>
      <c r="V4025">
        <v>1.484</v>
      </c>
    </row>
    <row r="4026" spans="17:22" x14ac:dyDescent="0.45">
      <c r="Q4026" s="19">
        <f t="shared" ca="1" si="1833"/>
        <v>1.54</v>
      </c>
      <c r="R4026" t="s">
        <v>99</v>
      </c>
      <c r="S4026">
        <v>2072</v>
      </c>
      <c r="T4026">
        <v>1.238</v>
      </c>
      <c r="U4026">
        <v>1.534</v>
      </c>
      <c r="V4026">
        <v>1.54</v>
      </c>
    </row>
    <row r="4027" spans="17:22" x14ac:dyDescent="0.45">
      <c r="Q4027" s="19">
        <f t="shared" ca="1" si="1833"/>
        <v>1.597</v>
      </c>
      <c r="R4027" t="s">
        <v>99</v>
      </c>
      <c r="S4027">
        <v>2073</v>
      </c>
      <c r="T4027">
        <v>1.276</v>
      </c>
      <c r="U4027">
        <v>1.59</v>
      </c>
      <c r="V4027">
        <v>1.597</v>
      </c>
    </row>
    <row r="4028" spans="17:22" x14ac:dyDescent="0.45">
      <c r="Q4028" s="19">
        <f t="shared" ca="1" si="1833"/>
        <v>1.655</v>
      </c>
      <c r="R4028" t="s">
        <v>99</v>
      </c>
      <c r="S4028">
        <v>2074</v>
      </c>
      <c r="T4028">
        <v>1.3160000000000001</v>
      </c>
      <c r="U4028">
        <v>1.6459999999999999</v>
      </c>
      <c r="V4028">
        <v>1.655</v>
      </c>
    </row>
    <row r="4029" spans="17:22" x14ac:dyDescent="0.45">
      <c r="Q4029" s="19">
        <f t="shared" ca="1" si="1833"/>
        <v>1.7150000000000001</v>
      </c>
      <c r="R4029" t="s">
        <v>99</v>
      </c>
      <c r="S4029">
        <v>2075</v>
      </c>
      <c r="T4029">
        <v>1.355</v>
      </c>
      <c r="U4029">
        <v>1.7030000000000001</v>
      </c>
      <c r="V4029">
        <v>1.7150000000000001</v>
      </c>
    </row>
    <row r="4030" spans="17:22" x14ac:dyDescent="0.45">
      <c r="Q4030" s="19">
        <f t="shared" ca="1" si="1833"/>
        <v>1.776</v>
      </c>
      <c r="R4030" t="s">
        <v>99</v>
      </c>
      <c r="S4030">
        <v>2076</v>
      </c>
      <c r="T4030">
        <v>1.395</v>
      </c>
      <c r="U4030">
        <v>1.762</v>
      </c>
      <c r="V4030">
        <v>1.776</v>
      </c>
    </row>
    <row r="4031" spans="17:22" x14ac:dyDescent="0.45">
      <c r="Q4031" s="19">
        <f t="shared" ca="1" si="1833"/>
        <v>1.8380000000000001</v>
      </c>
      <c r="R4031" t="s">
        <v>99</v>
      </c>
      <c r="S4031">
        <v>2077</v>
      </c>
      <c r="T4031">
        <v>1.4359999999999999</v>
      </c>
      <c r="U4031">
        <v>1.821</v>
      </c>
      <c r="V4031">
        <v>1.8380000000000001</v>
      </c>
    </row>
    <row r="4032" spans="17:22" x14ac:dyDescent="0.45">
      <c r="Q4032" s="19">
        <f t="shared" ca="1" si="1833"/>
        <v>1.9019999999999999</v>
      </c>
      <c r="R4032" t="s">
        <v>99</v>
      </c>
      <c r="S4032">
        <v>2078</v>
      </c>
      <c r="T4032">
        <v>1.4770000000000001</v>
      </c>
      <c r="U4032">
        <v>1.881</v>
      </c>
      <c r="V4032">
        <v>1.9019999999999999</v>
      </c>
    </row>
    <row r="4033" spans="17:22" x14ac:dyDescent="0.45">
      <c r="Q4033" s="19">
        <f t="shared" ca="1" si="1833"/>
        <v>1.966</v>
      </c>
      <c r="R4033" t="s">
        <v>99</v>
      </c>
      <c r="S4033">
        <v>2079</v>
      </c>
      <c r="T4033">
        <v>1.518</v>
      </c>
      <c r="U4033">
        <v>1.9419999999999999</v>
      </c>
      <c r="V4033">
        <v>1.966</v>
      </c>
    </row>
    <row r="4034" spans="17:22" x14ac:dyDescent="0.45">
      <c r="Q4034" s="19">
        <f t="shared" ca="1" si="1833"/>
        <v>2.032</v>
      </c>
      <c r="R4034" t="s">
        <v>99</v>
      </c>
      <c r="S4034">
        <v>2080</v>
      </c>
      <c r="T4034">
        <v>1.5589999999999999</v>
      </c>
      <c r="U4034">
        <v>2.004</v>
      </c>
      <c r="V4034">
        <v>2.032</v>
      </c>
    </row>
    <row r="4035" spans="17:22" x14ac:dyDescent="0.45">
      <c r="Q4035" s="19">
        <f t="shared" ca="1" si="1833"/>
        <v>2.1</v>
      </c>
      <c r="R4035" t="s">
        <v>99</v>
      </c>
      <c r="S4035">
        <v>2081</v>
      </c>
      <c r="T4035">
        <v>1.601</v>
      </c>
      <c r="U4035">
        <v>2.0670000000000002</v>
      </c>
      <c r="V4035">
        <v>2.1</v>
      </c>
    </row>
    <row r="4036" spans="17:22" x14ac:dyDescent="0.45">
      <c r="Q4036" s="19">
        <f t="shared" ca="1" si="1833"/>
        <v>2.1680000000000001</v>
      </c>
      <c r="R4036" t="s">
        <v>99</v>
      </c>
      <c r="S4036">
        <v>2082</v>
      </c>
      <c r="T4036">
        <v>1.643</v>
      </c>
      <c r="U4036">
        <v>2.1309999999999998</v>
      </c>
      <c r="V4036">
        <v>2.1680000000000001</v>
      </c>
    </row>
    <row r="4037" spans="17:22" x14ac:dyDescent="0.45">
      <c r="Q4037" s="19">
        <f t="shared" ca="1" si="1833"/>
        <v>2.238</v>
      </c>
      <c r="R4037" t="s">
        <v>99</v>
      </c>
      <c r="S4037">
        <v>2083</v>
      </c>
      <c r="T4037">
        <v>1.6850000000000001</v>
      </c>
      <c r="U4037">
        <v>2.1949999999999998</v>
      </c>
      <c r="V4037">
        <v>2.238</v>
      </c>
    </row>
    <row r="4038" spans="17:22" x14ac:dyDescent="0.45">
      <c r="Q4038" s="19">
        <f t="shared" ca="1" si="1833"/>
        <v>2.3090000000000002</v>
      </c>
      <c r="R4038" t="s">
        <v>99</v>
      </c>
      <c r="S4038">
        <v>2084</v>
      </c>
      <c r="T4038">
        <v>1.728</v>
      </c>
      <c r="U4038">
        <v>2.2599999999999998</v>
      </c>
      <c r="V4038">
        <v>2.3090000000000002</v>
      </c>
    </row>
    <row r="4039" spans="17:22" x14ac:dyDescent="0.45">
      <c r="Q4039" s="19">
        <f t="shared" ca="1" si="1833"/>
        <v>2.3820000000000001</v>
      </c>
      <c r="R4039" t="s">
        <v>99</v>
      </c>
      <c r="S4039">
        <v>2085</v>
      </c>
      <c r="T4039">
        <v>1.77</v>
      </c>
      <c r="U4039">
        <v>2.3250000000000002</v>
      </c>
      <c r="V4039">
        <v>2.3820000000000001</v>
      </c>
    </row>
    <row r="4040" spans="17:22" x14ac:dyDescent="0.45">
      <c r="Q4040" s="19">
        <f t="shared" ca="1" si="1833"/>
        <v>2.4550000000000001</v>
      </c>
      <c r="R4040" t="s">
        <v>99</v>
      </c>
      <c r="S4040">
        <v>2086</v>
      </c>
      <c r="T4040">
        <v>1.8129999999999999</v>
      </c>
      <c r="U4040">
        <v>2.391</v>
      </c>
      <c r="V4040">
        <v>2.4550000000000001</v>
      </c>
    </row>
    <row r="4041" spans="17:22" x14ac:dyDescent="0.45">
      <c r="Q4041" s="19">
        <f t="shared" ca="1" si="1833"/>
        <v>2.5299999999999998</v>
      </c>
      <c r="R4041" t="s">
        <v>99</v>
      </c>
      <c r="S4041">
        <v>2087</v>
      </c>
      <c r="T4041">
        <v>1.855</v>
      </c>
      <c r="U4041">
        <v>2.4580000000000002</v>
      </c>
      <c r="V4041">
        <v>2.5299999999999998</v>
      </c>
    </row>
    <row r="4042" spans="17:22" x14ac:dyDescent="0.45">
      <c r="Q4042" s="19">
        <f t="shared" ca="1" si="1833"/>
        <v>2.605</v>
      </c>
      <c r="R4042" t="s">
        <v>99</v>
      </c>
      <c r="S4042">
        <v>2088</v>
      </c>
      <c r="T4042">
        <v>1.8979999999999999</v>
      </c>
      <c r="U4042">
        <v>2.5259999999999998</v>
      </c>
      <c r="V4042">
        <v>2.605</v>
      </c>
    </row>
    <row r="4043" spans="17:22" x14ac:dyDescent="0.45">
      <c r="Q4043" s="19">
        <f t="shared" ca="1" si="1833"/>
        <v>2.681</v>
      </c>
      <c r="R4043" t="s">
        <v>99</v>
      </c>
      <c r="S4043">
        <v>2089</v>
      </c>
      <c r="T4043">
        <v>1.9410000000000001</v>
      </c>
      <c r="U4043">
        <v>2.593</v>
      </c>
      <c r="V4043">
        <v>2.681</v>
      </c>
    </row>
    <row r="4044" spans="17:22" x14ac:dyDescent="0.45">
      <c r="Q4044" s="19">
        <f t="shared" ca="1" si="1833"/>
        <v>2.7589999999999999</v>
      </c>
      <c r="R4044" t="s">
        <v>99</v>
      </c>
      <c r="S4044">
        <v>2090</v>
      </c>
      <c r="T4044">
        <v>1.9830000000000001</v>
      </c>
      <c r="U4044">
        <v>2.6619999999999999</v>
      </c>
      <c r="V4044">
        <v>2.7589999999999999</v>
      </c>
    </row>
    <row r="4045" spans="17:22" x14ac:dyDescent="0.45">
      <c r="Q4045" s="19">
        <f t="shared" ca="1" si="1833"/>
        <v>2.8370000000000002</v>
      </c>
      <c r="R4045" t="s">
        <v>99</v>
      </c>
      <c r="S4045">
        <v>2091</v>
      </c>
      <c r="T4045">
        <v>2.0249999999999999</v>
      </c>
      <c r="U4045">
        <v>2.73</v>
      </c>
      <c r="V4045">
        <v>2.8370000000000002</v>
      </c>
    </row>
    <row r="4046" spans="17:22" x14ac:dyDescent="0.45">
      <c r="Q4046" s="19">
        <f t="shared" ref="Q4046:Q4109" ca="1" si="1834">OFFSET(S4046,0,MATCH($Q$3,$T$4:$V$4,0))</f>
        <v>2.915</v>
      </c>
      <c r="R4046" t="s">
        <v>99</v>
      </c>
      <c r="S4046">
        <v>2092</v>
      </c>
      <c r="T4046">
        <v>2.0670000000000002</v>
      </c>
      <c r="U4046">
        <v>2.7989999999999999</v>
      </c>
      <c r="V4046">
        <v>2.915</v>
      </c>
    </row>
    <row r="4047" spans="17:22" x14ac:dyDescent="0.45">
      <c r="Q4047" s="19">
        <f t="shared" ca="1" si="1834"/>
        <v>2.9950000000000001</v>
      </c>
      <c r="R4047" t="s">
        <v>99</v>
      </c>
      <c r="S4047">
        <v>2093</v>
      </c>
      <c r="T4047">
        <v>2.1080000000000001</v>
      </c>
      <c r="U4047">
        <v>2.8679999999999999</v>
      </c>
      <c r="V4047">
        <v>2.9950000000000001</v>
      </c>
    </row>
    <row r="4048" spans="17:22" x14ac:dyDescent="0.45">
      <c r="Q4048" s="19">
        <f t="shared" ca="1" si="1834"/>
        <v>3.0739999999999998</v>
      </c>
      <c r="R4048" t="s">
        <v>99</v>
      </c>
      <c r="S4048">
        <v>2094</v>
      </c>
      <c r="T4048">
        <v>2.149</v>
      </c>
      <c r="U4048">
        <v>2.9369999999999998</v>
      </c>
      <c r="V4048">
        <v>3.0739999999999998</v>
      </c>
    </row>
    <row r="4049" spans="17:22" x14ac:dyDescent="0.45">
      <c r="Q4049" s="19">
        <f t="shared" ca="1" si="1834"/>
        <v>3.1549999999999998</v>
      </c>
      <c r="R4049" t="s">
        <v>99</v>
      </c>
      <c r="S4049">
        <v>2095</v>
      </c>
      <c r="T4049">
        <v>2.1890000000000001</v>
      </c>
      <c r="U4049">
        <v>3.0059999999999998</v>
      </c>
      <c r="V4049">
        <v>3.1549999999999998</v>
      </c>
    </row>
    <row r="4050" spans="17:22" x14ac:dyDescent="0.45">
      <c r="Q4050" s="19">
        <f t="shared" ca="1" si="1834"/>
        <v>3.2349999999999999</v>
      </c>
      <c r="R4050" t="s">
        <v>99</v>
      </c>
      <c r="S4050">
        <v>2096</v>
      </c>
      <c r="T4050">
        <v>2.2290000000000001</v>
      </c>
      <c r="U4050">
        <v>3.0750000000000002</v>
      </c>
      <c r="V4050">
        <v>3.2349999999999999</v>
      </c>
    </row>
    <row r="4051" spans="17:22" x14ac:dyDescent="0.45">
      <c r="Q4051" s="19">
        <f t="shared" ca="1" si="1834"/>
        <v>3.3159999999999998</v>
      </c>
      <c r="R4051" t="s">
        <v>99</v>
      </c>
      <c r="S4051">
        <v>2097</v>
      </c>
      <c r="T4051">
        <v>2.2679999999999998</v>
      </c>
      <c r="U4051">
        <v>3.1440000000000001</v>
      </c>
      <c r="V4051">
        <v>3.3159999999999998</v>
      </c>
    </row>
    <row r="4052" spans="17:22" x14ac:dyDescent="0.45">
      <c r="Q4052" s="19">
        <f t="shared" ca="1" si="1834"/>
        <v>3.3969999999999998</v>
      </c>
      <c r="R4052" t="s">
        <v>99</v>
      </c>
      <c r="S4052">
        <v>2098</v>
      </c>
      <c r="T4052">
        <v>2.306</v>
      </c>
      <c r="U4052">
        <v>3.2130000000000001</v>
      </c>
      <c r="V4052">
        <v>3.3969999999999998</v>
      </c>
    </row>
    <row r="4053" spans="17:22" x14ac:dyDescent="0.45">
      <c r="Q4053" s="19">
        <f t="shared" ca="1" si="1834"/>
        <v>3.4780000000000002</v>
      </c>
      <c r="R4053" t="s">
        <v>99</v>
      </c>
      <c r="S4053">
        <v>2099</v>
      </c>
      <c r="T4053">
        <v>2.3439999999999999</v>
      </c>
      <c r="U4053">
        <v>3.2810000000000001</v>
      </c>
      <c r="V4053">
        <v>3.4780000000000002</v>
      </c>
    </row>
    <row r="4054" spans="17:22" x14ac:dyDescent="0.45">
      <c r="Q4054" s="19">
        <f t="shared" ca="1" si="1834"/>
        <v>3.5590000000000002</v>
      </c>
      <c r="R4054" t="s">
        <v>99</v>
      </c>
      <c r="S4054">
        <v>2100</v>
      </c>
      <c r="T4054">
        <v>2.3809999999999998</v>
      </c>
      <c r="U4054">
        <v>3.35</v>
      </c>
      <c r="V4054">
        <v>3.5590000000000002</v>
      </c>
    </row>
    <row r="4055" spans="17:22" x14ac:dyDescent="0.45">
      <c r="Q4055" s="19">
        <f t="shared" ca="1" si="1834"/>
        <v>0.42899999999999999</v>
      </c>
      <c r="R4055" t="s">
        <v>100</v>
      </c>
      <c r="S4055">
        <v>2020</v>
      </c>
      <c r="T4055">
        <v>0.41499999999999998</v>
      </c>
      <c r="U4055">
        <v>0.42</v>
      </c>
      <c r="V4055">
        <v>0.42899999999999999</v>
      </c>
    </row>
    <row r="4056" spans="17:22" x14ac:dyDescent="0.45">
      <c r="Q4056" s="19">
        <f t="shared" ca="1" si="1834"/>
        <v>0.434</v>
      </c>
      <c r="R4056" t="s">
        <v>100</v>
      </c>
      <c r="S4056">
        <v>2021</v>
      </c>
      <c r="T4056">
        <v>0.41699999999999998</v>
      </c>
      <c r="U4056">
        <v>0.42299999999999999</v>
      </c>
      <c r="V4056">
        <v>0.434</v>
      </c>
    </row>
    <row r="4057" spans="17:22" x14ac:dyDescent="0.45">
      <c r="Q4057" s="19">
        <f t="shared" ca="1" si="1834"/>
        <v>0.439</v>
      </c>
      <c r="R4057" t="s">
        <v>100</v>
      </c>
      <c r="S4057">
        <v>2022</v>
      </c>
      <c r="T4057">
        <v>0.42</v>
      </c>
      <c r="U4057">
        <v>0.42599999999999999</v>
      </c>
      <c r="V4057">
        <v>0.439</v>
      </c>
    </row>
    <row r="4058" spans="17:22" x14ac:dyDescent="0.45">
      <c r="Q4058" s="19">
        <f t="shared" ca="1" si="1834"/>
        <v>0.443</v>
      </c>
      <c r="R4058" t="s">
        <v>100</v>
      </c>
      <c r="S4058">
        <v>2023</v>
      </c>
      <c r="T4058">
        <v>0.42199999999999999</v>
      </c>
      <c r="U4058">
        <v>0.42799999999999999</v>
      </c>
      <c r="V4058">
        <v>0.443</v>
      </c>
    </row>
    <row r="4059" spans="17:22" x14ac:dyDescent="0.45">
      <c r="Q4059" s="19">
        <f t="shared" ca="1" si="1834"/>
        <v>0.44800000000000001</v>
      </c>
      <c r="R4059" t="s">
        <v>100</v>
      </c>
      <c r="S4059">
        <v>2024</v>
      </c>
      <c r="T4059">
        <v>0.42399999999999999</v>
      </c>
      <c r="U4059">
        <v>0.43099999999999999</v>
      </c>
      <c r="V4059">
        <v>0.44800000000000001</v>
      </c>
    </row>
    <row r="4060" spans="17:22" x14ac:dyDescent="0.45">
      <c r="Q4060" s="19">
        <f t="shared" ca="1" si="1834"/>
        <v>0.45300000000000001</v>
      </c>
      <c r="R4060" t="s">
        <v>100</v>
      </c>
      <c r="S4060">
        <v>2025</v>
      </c>
      <c r="T4060">
        <v>0.42499999999999999</v>
      </c>
      <c r="U4060">
        <v>0.434</v>
      </c>
      <c r="V4060">
        <v>0.45300000000000001</v>
      </c>
    </row>
    <row r="4061" spans="17:22" x14ac:dyDescent="0.45">
      <c r="Q4061" s="19">
        <f t="shared" ca="1" si="1834"/>
        <v>0.45700000000000002</v>
      </c>
      <c r="R4061" t="s">
        <v>100</v>
      </c>
      <c r="S4061">
        <v>2026</v>
      </c>
      <c r="T4061">
        <v>0.42699999999999999</v>
      </c>
      <c r="U4061">
        <v>0.436</v>
      </c>
      <c r="V4061">
        <v>0.45700000000000002</v>
      </c>
    </row>
    <row r="4062" spans="17:22" x14ac:dyDescent="0.45">
      <c r="Q4062" s="19">
        <f t="shared" ca="1" si="1834"/>
        <v>0.46200000000000002</v>
      </c>
      <c r="R4062" t="s">
        <v>100</v>
      </c>
      <c r="S4062">
        <v>2027</v>
      </c>
      <c r="T4062">
        <v>0.42799999999999999</v>
      </c>
      <c r="U4062">
        <v>0.438</v>
      </c>
      <c r="V4062">
        <v>0.46200000000000002</v>
      </c>
    </row>
    <row r="4063" spans="17:22" x14ac:dyDescent="0.45">
      <c r="Q4063" s="19">
        <f t="shared" ca="1" si="1834"/>
        <v>0.46600000000000003</v>
      </c>
      <c r="R4063" t="s">
        <v>100</v>
      </c>
      <c r="S4063">
        <v>2028</v>
      </c>
      <c r="T4063">
        <v>0.42899999999999999</v>
      </c>
      <c r="U4063">
        <v>0.44</v>
      </c>
      <c r="V4063">
        <v>0.46600000000000003</v>
      </c>
    </row>
    <row r="4064" spans="17:22" x14ac:dyDescent="0.45">
      <c r="Q4064" s="19">
        <f t="shared" ca="1" si="1834"/>
        <v>0.47</v>
      </c>
      <c r="R4064" t="s">
        <v>100</v>
      </c>
      <c r="S4064">
        <v>2029</v>
      </c>
      <c r="T4064">
        <v>0.43</v>
      </c>
      <c r="U4064">
        <v>0.442</v>
      </c>
      <c r="V4064">
        <v>0.47</v>
      </c>
    </row>
    <row r="4065" spans="17:22" x14ac:dyDescent="0.45">
      <c r="Q4065" s="19">
        <f t="shared" ca="1" si="1834"/>
        <v>0.47399999999999998</v>
      </c>
      <c r="R4065" t="s">
        <v>100</v>
      </c>
      <c r="S4065">
        <v>2030</v>
      </c>
      <c r="T4065">
        <v>0.43099999999999999</v>
      </c>
      <c r="U4065">
        <v>0.44400000000000001</v>
      </c>
      <c r="V4065">
        <v>0.47399999999999998</v>
      </c>
    </row>
    <row r="4066" spans="17:22" x14ac:dyDescent="0.45">
      <c r="Q4066" s="19">
        <f t="shared" ca="1" si="1834"/>
        <v>0.47799999999999998</v>
      </c>
      <c r="R4066" t="s">
        <v>100</v>
      </c>
      <c r="S4066">
        <v>2031</v>
      </c>
      <c r="T4066">
        <v>0.432</v>
      </c>
      <c r="U4066">
        <v>0.44500000000000001</v>
      </c>
      <c r="V4066">
        <v>0.47799999999999998</v>
      </c>
    </row>
    <row r="4067" spans="17:22" x14ac:dyDescent="0.45">
      <c r="Q4067" s="19">
        <f t="shared" ca="1" si="1834"/>
        <v>0.48199999999999998</v>
      </c>
      <c r="R4067" t="s">
        <v>100</v>
      </c>
      <c r="S4067">
        <v>2032</v>
      </c>
      <c r="T4067">
        <v>0.432</v>
      </c>
      <c r="U4067">
        <v>0.44700000000000001</v>
      </c>
      <c r="V4067">
        <v>0.48199999999999998</v>
      </c>
    </row>
    <row r="4068" spans="17:22" x14ac:dyDescent="0.45">
      <c r="Q4068" s="19">
        <f t="shared" ca="1" si="1834"/>
        <v>0.48499999999999999</v>
      </c>
      <c r="R4068" t="s">
        <v>100</v>
      </c>
      <c r="S4068">
        <v>2033</v>
      </c>
      <c r="T4068">
        <v>0.433</v>
      </c>
      <c r="U4068">
        <v>0.44800000000000001</v>
      </c>
      <c r="V4068">
        <v>0.48499999999999999</v>
      </c>
    </row>
    <row r="4069" spans="17:22" x14ac:dyDescent="0.45">
      <c r="Q4069" s="19">
        <f t="shared" ca="1" si="1834"/>
        <v>0.48899999999999999</v>
      </c>
      <c r="R4069" t="s">
        <v>100</v>
      </c>
      <c r="S4069">
        <v>2034</v>
      </c>
      <c r="T4069">
        <v>0.433</v>
      </c>
      <c r="U4069">
        <v>0.44900000000000001</v>
      </c>
      <c r="V4069">
        <v>0.48899999999999999</v>
      </c>
    </row>
    <row r="4070" spans="17:22" x14ac:dyDescent="0.45">
      <c r="Q4070" s="19">
        <f t="shared" ca="1" si="1834"/>
        <v>0.49199999999999999</v>
      </c>
      <c r="R4070" t="s">
        <v>100</v>
      </c>
      <c r="S4070">
        <v>2035</v>
      </c>
      <c r="T4070">
        <v>0.433</v>
      </c>
      <c r="U4070">
        <v>0.45</v>
      </c>
      <c r="V4070">
        <v>0.49199999999999999</v>
      </c>
    </row>
    <row r="4071" spans="17:22" x14ac:dyDescent="0.45">
      <c r="Q4071" s="19">
        <f t="shared" ca="1" si="1834"/>
        <v>0.495</v>
      </c>
      <c r="R4071" t="s">
        <v>100</v>
      </c>
      <c r="S4071">
        <v>2036</v>
      </c>
      <c r="T4071">
        <v>0.433</v>
      </c>
      <c r="U4071">
        <v>0.45100000000000001</v>
      </c>
      <c r="V4071">
        <v>0.495</v>
      </c>
    </row>
    <row r="4072" spans="17:22" x14ac:dyDescent="0.45">
      <c r="Q4072" s="19">
        <f t="shared" ca="1" si="1834"/>
        <v>0.499</v>
      </c>
      <c r="R4072" t="s">
        <v>100</v>
      </c>
      <c r="S4072">
        <v>2037</v>
      </c>
      <c r="T4072">
        <v>0.433</v>
      </c>
      <c r="U4072">
        <v>0.45200000000000001</v>
      </c>
      <c r="V4072">
        <v>0.499</v>
      </c>
    </row>
    <row r="4073" spans="17:22" x14ac:dyDescent="0.45">
      <c r="Q4073" s="19">
        <f t="shared" ca="1" si="1834"/>
        <v>0.502</v>
      </c>
      <c r="R4073" t="s">
        <v>100</v>
      </c>
      <c r="S4073">
        <v>2038</v>
      </c>
      <c r="T4073">
        <v>0.433</v>
      </c>
      <c r="U4073">
        <v>0.45300000000000001</v>
      </c>
      <c r="V4073">
        <v>0.502</v>
      </c>
    </row>
    <row r="4074" spans="17:22" x14ac:dyDescent="0.45">
      <c r="Q4074" s="19">
        <f t="shared" ca="1" si="1834"/>
        <v>0.505</v>
      </c>
      <c r="R4074" t="s">
        <v>100</v>
      </c>
      <c r="S4074">
        <v>2039</v>
      </c>
      <c r="T4074">
        <v>0.433</v>
      </c>
      <c r="U4074">
        <v>0.45300000000000001</v>
      </c>
      <c r="V4074">
        <v>0.505</v>
      </c>
    </row>
    <row r="4075" spans="17:22" x14ac:dyDescent="0.45">
      <c r="Q4075" s="19">
        <f t="shared" ca="1" si="1834"/>
        <v>0.50800000000000001</v>
      </c>
      <c r="R4075" t="s">
        <v>100</v>
      </c>
      <c r="S4075">
        <v>2040</v>
      </c>
      <c r="T4075">
        <v>0.432</v>
      </c>
      <c r="U4075">
        <v>0.45400000000000001</v>
      </c>
      <c r="V4075">
        <v>0.50800000000000001</v>
      </c>
    </row>
    <row r="4076" spans="17:22" x14ac:dyDescent="0.45">
      <c r="Q4076" s="19">
        <f t="shared" ca="1" si="1834"/>
        <v>0.51100000000000001</v>
      </c>
      <c r="R4076" t="s">
        <v>100</v>
      </c>
      <c r="S4076">
        <v>2041</v>
      </c>
      <c r="T4076">
        <v>0.432</v>
      </c>
      <c r="U4076">
        <v>0.45400000000000001</v>
      </c>
      <c r="V4076">
        <v>0.51100000000000001</v>
      </c>
    </row>
    <row r="4077" spans="17:22" x14ac:dyDescent="0.45">
      <c r="Q4077" s="19">
        <f t="shared" ca="1" si="1834"/>
        <v>0.51300000000000001</v>
      </c>
      <c r="R4077" t="s">
        <v>100</v>
      </c>
      <c r="S4077">
        <v>2042</v>
      </c>
      <c r="T4077">
        <v>0.43099999999999999</v>
      </c>
      <c r="U4077">
        <v>0.45400000000000001</v>
      </c>
      <c r="V4077">
        <v>0.51300000000000001</v>
      </c>
    </row>
    <row r="4078" spans="17:22" x14ac:dyDescent="0.45">
      <c r="Q4078" s="19">
        <f t="shared" ca="1" si="1834"/>
        <v>0.51600000000000001</v>
      </c>
      <c r="R4078" t="s">
        <v>100</v>
      </c>
      <c r="S4078">
        <v>2043</v>
      </c>
      <c r="T4078">
        <v>0.43</v>
      </c>
      <c r="U4078">
        <v>0.45400000000000001</v>
      </c>
      <c r="V4078">
        <v>0.51600000000000001</v>
      </c>
    </row>
    <row r="4079" spans="17:22" x14ac:dyDescent="0.45">
      <c r="Q4079" s="19">
        <f t="shared" ca="1" si="1834"/>
        <v>0.51900000000000002</v>
      </c>
      <c r="R4079" t="s">
        <v>100</v>
      </c>
      <c r="S4079">
        <v>2044</v>
      </c>
      <c r="T4079">
        <v>0.42899999999999999</v>
      </c>
      <c r="U4079">
        <v>0.45400000000000001</v>
      </c>
      <c r="V4079">
        <v>0.51900000000000002</v>
      </c>
    </row>
    <row r="4080" spans="17:22" x14ac:dyDescent="0.45">
      <c r="Q4080" s="19">
        <f t="shared" ca="1" si="1834"/>
        <v>0.52100000000000002</v>
      </c>
      <c r="R4080" t="s">
        <v>100</v>
      </c>
      <c r="S4080">
        <v>2045</v>
      </c>
      <c r="T4080">
        <v>0.42799999999999999</v>
      </c>
      <c r="U4080">
        <v>0.45400000000000001</v>
      </c>
      <c r="V4080">
        <v>0.52100000000000002</v>
      </c>
    </row>
    <row r="4081" spans="17:22" x14ac:dyDescent="0.45">
      <c r="Q4081" s="19">
        <f t="shared" ca="1" si="1834"/>
        <v>0.52400000000000002</v>
      </c>
      <c r="R4081" t="s">
        <v>100</v>
      </c>
      <c r="S4081">
        <v>2046</v>
      </c>
      <c r="T4081">
        <v>0.42699999999999999</v>
      </c>
      <c r="U4081">
        <v>0.45400000000000001</v>
      </c>
      <c r="V4081">
        <v>0.52400000000000002</v>
      </c>
    </row>
    <row r="4082" spans="17:22" x14ac:dyDescent="0.45">
      <c r="Q4082" s="19">
        <f t="shared" ca="1" si="1834"/>
        <v>0.52600000000000002</v>
      </c>
      <c r="R4082" t="s">
        <v>100</v>
      </c>
      <c r="S4082">
        <v>2047</v>
      </c>
      <c r="T4082">
        <v>0.42499999999999999</v>
      </c>
      <c r="U4082">
        <v>0.45300000000000001</v>
      </c>
      <c r="V4082">
        <v>0.52600000000000002</v>
      </c>
    </row>
    <row r="4083" spans="17:22" x14ac:dyDescent="0.45">
      <c r="Q4083" s="19">
        <f t="shared" ca="1" si="1834"/>
        <v>0.52900000000000003</v>
      </c>
      <c r="R4083" t="s">
        <v>100</v>
      </c>
      <c r="S4083">
        <v>2048</v>
      </c>
      <c r="T4083">
        <v>0.42399999999999999</v>
      </c>
      <c r="U4083">
        <v>0.45300000000000001</v>
      </c>
      <c r="V4083">
        <v>0.52900000000000003</v>
      </c>
    </row>
    <row r="4084" spans="17:22" x14ac:dyDescent="0.45">
      <c r="Q4084" s="19">
        <f t="shared" ca="1" si="1834"/>
        <v>0.53100000000000003</v>
      </c>
      <c r="R4084" t="s">
        <v>100</v>
      </c>
      <c r="S4084">
        <v>2049</v>
      </c>
      <c r="T4084">
        <v>0.42199999999999999</v>
      </c>
      <c r="U4084">
        <v>0.45200000000000001</v>
      </c>
      <c r="V4084">
        <v>0.53100000000000003</v>
      </c>
    </row>
    <row r="4085" spans="17:22" x14ac:dyDescent="0.45">
      <c r="Q4085" s="19">
        <f t="shared" ca="1" si="1834"/>
        <v>0.53300000000000003</v>
      </c>
      <c r="R4085" t="s">
        <v>100</v>
      </c>
      <c r="S4085">
        <v>2050</v>
      </c>
      <c r="T4085">
        <v>0.42099999999999999</v>
      </c>
      <c r="U4085">
        <v>0.45100000000000001</v>
      </c>
      <c r="V4085">
        <v>0.53300000000000003</v>
      </c>
    </row>
    <row r="4086" spans="17:22" x14ac:dyDescent="0.45">
      <c r="Q4086" s="19">
        <f t="shared" ca="1" si="1834"/>
        <v>0.53600000000000003</v>
      </c>
      <c r="R4086" t="s">
        <v>100</v>
      </c>
      <c r="S4086">
        <v>2051</v>
      </c>
      <c r="T4086">
        <v>0.41899999999999998</v>
      </c>
      <c r="U4086">
        <v>0.45</v>
      </c>
      <c r="V4086">
        <v>0.53600000000000003</v>
      </c>
    </row>
    <row r="4087" spans="17:22" x14ac:dyDescent="0.45">
      <c r="Q4087" s="19">
        <f t="shared" ca="1" si="1834"/>
        <v>0.53800000000000003</v>
      </c>
      <c r="R4087" t="s">
        <v>100</v>
      </c>
      <c r="S4087">
        <v>2052</v>
      </c>
      <c r="T4087">
        <v>0.41699999999999998</v>
      </c>
      <c r="U4087">
        <v>0.45</v>
      </c>
      <c r="V4087">
        <v>0.53800000000000003</v>
      </c>
    </row>
    <row r="4088" spans="17:22" x14ac:dyDescent="0.45">
      <c r="Q4088" s="19">
        <f t="shared" ca="1" si="1834"/>
        <v>0.54</v>
      </c>
      <c r="R4088" t="s">
        <v>100</v>
      </c>
      <c r="S4088">
        <v>2053</v>
      </c>
      <c r="T4088">
        <v>0.41499999999999998</v>
      </c>
      <c r="U4088">
        <v>0.44800000000000001</v>
      </c>
      <c r="V4088">
        <v>0.54</v>
      </c>
    </row>
    <row r="4089" spans="17:22" x14ac:dyDescent="0.45">
      <c r="Q4089" s="19">
        <f t="shared" ca="1" si="1834"/>
        <v>0.54200000000000004</v>
      </c>
      <c r="R4089" t="s">
        <v>100</v>
      </c>
      <c r="S4089">
        <v>2054</v>
      </c>
      <c r="T4089">
        <v>0.41299999999999998</v>
      </c>
      <c r="U4089">
        <v>0.44700000000000001</v>
      </c>
      <c r="V4089">
        <v>0.54200000000000004</v>
      </c>
    </row>
    <row r="4090" spans="17:22" x14ac:dyDescent="0.45">
      <c r="Q4090" s="19">
        <f t="shared" ca="1" si="1834"/>
        <v>0.54400000000000004</v>
      </c>
      <c r="R4090" t="s">
        <v>100</v>
      </c>
      <c r="S4090">
        <v>2055</v>
      </c>
      <c r="T4090">
        <v>0.41099999999999998</v>
      </c>
      <c r="U4090">
        <v>0.44600000000000001</v>
      </c>
      <c r="V4090">
        <v>0.54400000000000004</v>
      </c>
    </row>
    <row r="4091" spans="17:22" x14ac:dyDescent="0.45">
      <c r="Q4091" s="19">
        <f t="shared" ca="1" si="1834"/>
        <v>0.54500000000000004</v>
      </c>
      <c r="R4091" t="s">
        <v>100</v>
      </c>
      <c r="S4091">
        <v>2056</v>
      </c>
      <c r="T4091">
        <v>0.40899999999999997</v>
      </c>
      <c r="U4091">
        <v>0.44500000000000001</v>
      </c>
      <c r="V4091">
        <v>0.54500000000000004</v>
      </c>
    </row>
    <row r="4092" spans="17:22" x14ac:dyDescent="0.45">
      <c r="Q4092" s="19">
        <f t="shared" ca="1" si="1834"/>
        <v>0.54700000000000004</v>
      </c>
      <c r="R4092" t="s">
        <v>100</v>
      </c>
      <c r="S4092">
        <v>2057</v>
      </c>
      <c r="T4092">
        <v>0.40600000000000003</v>
      </c>
      <c r="U4092">
        <v>0.443</v>
      </c>
      <c r="V4092">
        <v>0.54700000000000004</v>
      </c>
    </row>
    <row r="4093" spans="17:22" x14ac:dyDescent="0.45">
      <c r="Q4093" s="19">
        <f t="shared" ca="1" si="1834"/>
        <v>0.54900000000000004</v>
      </c>
      <c r="R4093" t="s">
        <v>100</v>
      </c>
      <c r="S4093">
        <v>2058</v>
      </c>
      <c r="T4093">
        <v>0.40400000000000003</v>
      </c>
      <c r="U4093">
        <v>0.442</v>
      </c>
      <c r="V4093">
        <v>0.54900000000000004</v>
      </c>
    </row>
    <row r="4094" spans="17:22" x14ac:dyDescent="0.45">
      <c r="Q4094" s="19">
        <f t="shared" ca="1" si="1834"/>
        <v>0.55000000000000004</v>
      </c>
      <c r="R4094" t="s">
        <v>100</v>
      </c>
      <c r="S4094">
        <v>2059</v>
      </c>
      <c r="T4094">
        <v>0.40100000000000002</v>
      </c>
      <c r="U4094">
        <v>0.44</v>
      </c>
      <c r="V4094">
        <v>0.55000000000000004</v>
      </c>
    </row>
    <row r="4095" spans="17:22" x14ac:dyDescent="0.45">
      <c r="Q4095" s="19">
        <f t="shared" ca="1" si="1834"/>
        <v>0.55200000000000005</v>
      </c>
      <c r="R4095" t="s">
        <v>100</v>
      </c>
      <c r="S4095">
        <v>2060</v>
      </c>
      <c r="T4095">
        <v>0.39900000000000002</v>
      </c>
      <c r="U4095">
        <v>0.438</v>
      </c>
      <c r="V4095">
        <v>0.55200000000000005</v>
      </c>
    </row>
    <row r="4096" spans="17:22" x14ac:dyDescent="0.45">
      <c r="Q4096" s="19">
        <f t="shared" ca="1" si="1834"/>
        <v>0.55400000000000005</v>
      </c>
      <c r="R4096" t="s">
        <v>100</v>
      </c>
      <c r="S4096">
        <v>2061</v>
      </c>
      <c r="T4096">
        <v>0.39600000000000002</v>
      </c>
      <c r="U4096">
        <v>0.437</v>
      </c>
      <c r="V4096">
        <v>0.55400000000000005</v>
      </c>
    </row>
    <row r="4097" spans="17:22" x14ac:dyDescent="0.45">
      <c r="Q4097" s="19">
        <f t="shared" ca="1" si="1834"/>
        <v>0.55500000000000005</v>
      </c>
      <c r="R4097" t="s">
        <v>100</v>
      </c>
      <c r="S4097">
        <v>2062</v>
      </c>
      <c r="T4097">
        <v>0.39400000000000002</v>
      </c>
      <c r="U4097">
        <v>0.435</v>
      </c>
      <c r="V4097">
        <v>0.55500000000000005</v>
      </c>
    </row>
    <row r="4098" spans="17:22" x14ac:dyDescent="0.45">
      <c r="Q4098" s="19">
        <f t="shared" ca="1" si="1834"/>
        <v>0.55700000000000005</v>
      </c>
      <c r="R4098" t="s">
        <v>100</v>
      </c>
      <c r="S4098">
        <v>2063</v>
      </c>
      <c r="T4098">
        <v>0.39100000000000001</v>
      </c>
      <c r="U4098">
        <v>0.433</v>
      </c>
      <c r="V4098">
        <v>0.55700000000000005</v>
      </c>
    </row>
    <row r="4099" spans="17:22" x14ac:dyDescent="0.45">
      <c r="Q4099" s="19">
        <f t="shared" ca="1" si="1834"/>
        <v>0.55800000000000005</v>
      </c>
      <c r="R4099" t="s">
        <v>100</v>
      </c>
      <c r="S4099">
        <v>2064</v>
      </c>
      <c r="T4099">
        <v>0.38900000000000001</v>
      </c>
      <c r="U4099">
        <v>0.43099999999999999</v>
      </c>
      <c r="V4099">
        <v>0.55800000000000005</v>
      </c>
    </row>
    <row r="4100" spans="17:22" x14ac:dyDescent="0.45">
      <c r="Q4100" s="19">
        <f t="shared" ca="1" si="1834"/>
        <v>0.56000000000000005</v>
      </c>
      <c r="R4100" t="s">
        <v>100</v>
      </c>
      <c r="S4100">
        <v>2065</v>
      </c>
      <c r="T4100">
        <v>0.38600000000000001</v>
      </c>
      <c r="U4100">
        <v>0.43</v>
      </c>
      <c r="V4100">
        <v>0.56000000000000005</v>
      </c>
    </row>
    <row r="4101" spans="17:22" x14ac:dyDescent="0.45">
      <c r="Q4101" s="19">
        <f t="shared" ca="1" si="1834"/>
        <v>0.56100000000000005</v>
      </c>
      <c r="R4101" t="s">
        <v>100</v>
      </c>
      <c r="S4101">
        <v>2066</v>
      </c>
      <c r="T4101">
        <v>0.38300000000000001</v>
      </c>
      <c r="U4101">
        <v>0.42799999999999999</v>
      </c>
      <c r="V4101">
        <v>0.56100000000000005</v>
      </c>
    </row>
    <row r="4102" spans="17:22" x14ac:dyDescent="0.45">
      <c r="Q4102" s="19">
        <f t="shared" ca="1" si="1834"/>
        <v>0.56200000000000006</v>
      </c>
      <c r="R4102" t="s">
        <v>100</v>
      </c>
      <c r="S4102">
        <v>2067</v>
      </c>
      <c r="T4102">
        <v>0.38</v>
      </c>
      <c r="U4102">
        <v>0.42599999999999999</v>
      </c>
      <c r="V4102">
        <v>0.56200000000000006</v>
      </c>
    </row>
    <row r="4103" spans="17:22" x14ac:dyDescent="0.45">
      <c r="Q4103" s="19">
        <f t="shared" ca="1" si="1834"/>
        <v>0.56399999999999995</v>
      </c>
      <c r="R4103" t="s">
        <v>100</v>
      </c>
      <c r="S4103">
        <v>2068</v>
      </c>
      <c r="T4103">
        <v>0.378</v>
      </c>
      <c r="U4103">
        <v>0.42399999999999999</v>
      </c>
      <c r="V4103">
        <v>0.56399999999999995</v>
      </c>
    </row>
    <row r="4104" spans="17:22" x14ac:dyDescent="0.45">
      <c r="Q4104" s="19">
        <f t="shared" ca="1" si="1834"/>
        <v>0.56499999999999995</v>
      </c>
      <c r="R4104" t="s">
        <v>100</v>
      </c>
      <c r="S4104">
        <v>2069</v>
      </c>
      <c r="T4104">
        <v>0.375</v>
      </c>
      <c r="U4104">
        <v>0.42199999999999999</v>
      </c>
      <c r="V4104">
        <v>0.56499999999999995</v>
      </c>
    </row>
    <row r="4105" spans="17:22" x14ac:dyDescent="0.45">
      <c r="Q4105" s="19">
        <f t="shared" ca="1" si="1834"/>
        <v>0.56699999999999995</v>
      </c>
      <c r="R4105" t="s">
        <v>100</v>
      </c>
      <c r="S4105">
        <v>2070</v>
      </c>
      <c r="T4105">
        <v>0.372</v>
      </c>
      <c r="U4105">
        <v>0.42</v>
      </c>
      <c r="V4105">
        <v>0.56699999999999995</v>
      </c>
    </row>
    <row r="4106" spans="17:22" x14ac:dyDescent="0.45">
      <c r="Q4106" s="19">
        <f t="shared" ca="1" si="1834"/>
        <v>0.56799999999999995</v>
      </c>
      <c r="R4106" t="s">
        <v>100</v>
      </c>
      <c r="S4106">
        <v>2071</v>
      </c>
      <c r="T4106">
        <v>0.36899999999999999</v>
      </c>
      <c r="U4106">
        <v>0.41799999999999998</v>
      </c>
      <c r="V4106">
        <v>0.56799999999999995</v>
      </c>
    </row>
    <row r="4107" spans="17:22" x14ac:dyDescent="0.45">
      <c r="Q4107" s="19">
        <f t="shared" ca="1" si="1834"/>
        <v>0.56999999999999995</v>
      </c>
      <c r="R4107" t="s">
        <v>100</v>
      </c>
      <c r="S4107">
        <v>2072</v>
      </c>
      <c r="T4107">
        <v>0.36599999999999999</v>
      </c>
      <c r="U4107">
        <v>0.41699999999999998</v>
      </c>
      <c r="V4107">
        <v>0.56999999999999995</v>
      </c>
    </row>
    <row r="4108" spans="17:22" x14ac:dyDescent="0.45">
      <c r="Q4108" s="19">
        <f t="shared" ca="1" si="1834"/>
        <v>0.57099999999999995</v>
      </c>
      <c r="R4108" t="s">
        <v>100</v>
      </c>
      <c r="S4108">
        <v>2073</v>
      </c>
      <c r="T4108">
        <v>0.36299999999999999</v>
      </c>
      <c r="U4108">
        <v>0.41499999999999998</v>
      </c>
      <c r="V4108">
        <v>0.57099999999999995</v>
      </c>
    </row>
    <row r="4109" spans="17:22" x14ac:dyDescent="0.45">
      <c r="Q4109" s="19">
        <f t="shared" ca="1" si="1834"/>
        <v>0.57299999999999995</v>
      </c>
      <c r="R4109" t="s">
        <v>100</v>
      </c>
      <c r="S4109">
        <v>2074</v>
      </c>
      <c r="T4109">
        <v>0.36</v>
      </c>
      <c r="U4109">
        <v>0.41299999999999998</v>
      </c>
      <c r="V4109">
        <v>0.57299999999999995</v>
      </c>
    </row>
    <row r="4110" spans="17:22" x14ac:dyDescent="0.45">
      <c r="Q4110" s="19">
        <f t="shared" ref="Q4110:Q4173" ca="1" si="1835">OFFSET(S4110,0,MATCH($Q$3,$T$4:$V$4,0))</f>
        <v>0.57399999999999995</v>
      </c>
      <c r="R4110" t="s">
        <v>100</v>
      </c>
      <c r="S4110">
        <v>2075</v>
      </c>
      <c r="T4110">
        <v>0.35699999999999998</v>
      </c>
      <c r="U4110">
        <v>0.41099999999999998</v>
      </c>
      <c r="V4110">
        <v>0.57399999999999995</v>
      </c>
    </row>
    <row r="4111" spans="17:22" x14ac:dyDescent="0.45">
      <c r="Q4111" s="19">
        <f t="shared" ca="1" si="1835"/>
        <v>0.57599999999999996</v>
      </c>
      <c r="R4111" t="s">
        <v>100</v>
      </c>
      <c r="S4111">
        <v>2076</v>
      </c>
      <c r="T4111">
        <v>0.35399999999999998</v>
      </c>
      <c r="U4111">
        <v>0.40899999999999997</v>
      </c>
      <c r="V4111">
        <v>0.57599999999999996</v>
      </c>
    </row>
    <row r="4112" spans="17:22" x14ac:dyDescent="0.45">
      <c r="Q4112" s="19">
        <f t="shared" ca="1" si="1835"/>
        <v>0.57699999999999996</v>
      </c>
      <c r="R4112" t="s">
        <v>100</v>
      </c>
      <c r="S4112">
        <v>2077</v>
      </c>
      <c r="T4112">
        <v>0.35099999999999998</v>
      </c>
      <c r="U4112">
        <v>0.40699999999999997</v>
      </c>
      <c r="V4112">
        <v>0.57699999999999996</v>
      </c>
    </row>
    <row r="4113" spans="17:22" x14ac:dyDescent="0.45">
      <c r="Q4113" s="19">
        <f t="shared" ca="1" si="1835"/>
        <v>0.57799999999999996</v>
      </c>
      <c r="R4113" t="s">
        <v>100</v>
      </c>
      <c r="S4113">
        <v>2078</v>
      </c>
      <c r="T4113">
        <v>0.34799999999999998</v>
      </c>
      <c r="U4113">
        <v>0.40500000000000003</v>
      </c>
      <c r="V4113">
        <v>0.57799999999999996</v>
      </c>
    </row>
    <row r="4114" spans="17:22" x14ac:dyDescent="0.45">
      <c r="Q4114" s="19">
        <f t="shared" ca="1" si="1835"/>
        <v>0.57999999999999996</v>
      </c>
      <c r="R4114" t="s">
        <v>100</v>
      </c>
      <c r="S4114">
        <v>2079</v>
      </c>
      <c r="T4114">
        <v>0.34499999999999997</v>
      </c>
      <c r="U4114">
        <v>0.40300000000000002</v>
      </c>
      <c r="V4114">
        <v>0.57999999999999996</v>
      </c>
    </row>
    <row r="4115" spans="17:22" x14ac:dyDescent="0.45">
      <c r="Q4115" s="19">
        <f t="shared" ca="1" si="1835"/>
        <v>0.58099999999999996</v>
      </c>
      <c r="R4115" t="s">
        <v>100</v>
      </c>
      <c r="S4115">
        <v>2080</v>
      </c>
      <c r="T4115">
        <v>0.34200000000000003</v>
      </c>
      <c r="U4115">
        <v>0.40100000000000002</v>
      </c>
      <c r="V4115">
        <v>0.58099999999999996</v>
      </c>
    </row>
    <row r="4116" spans="17:22" x14ac:dyDescent="0.45">
      <c r="Q4116" s="19">
        <f t="shared" ca="1" si="1835"/>
        <v>0.58299999999999996</v>
      </c>
      <c r="R4116" t="s">
        <v>100</v>
      </c>
      <c r="S4116">
        <v>2081</v>
      </c>
      <c r="T4116">
        <v>0.33900000000000002</v>
      </c>
      <c r="U4116">
        <v>0.39900000000000002</v>
      </c>
      <c r="V4116">
        <v>0.58299999999999996</v>
      </c>
    </row>
    <row r="4117" spans="17:22" x14ac:dyDescent="0.45">
      <c r="Q4117" s="19">
        <f t="shared" ca="1" si="1835"/>
        <v>0.58399999999999996</v>
      </c>
      <c r="R4117" t="s">
        <v>100</v>
      </c>
      <c r="S4117">
        <v>2082</v>
      </c>
      <c r="T4117">
        <v>0.33600000000000002</v>
      </c>
      <c r="U4117">
        <v>0.39700000000000002</v>
      </c>
      <c r="V4117">
        <v>0.58399999999999996</v>
      </c>
    </row>
    <row r="4118" spans="17:22" x14ac:dyDescent="0.45">
      <c r="Q4118" s="19">
        <f t="shared" ca="1" si="1835"/>
        <v>0.58599999999999997</v>
      </c>
      <c r="R4118" t="s">
        <v>100</v>
      </c>
      <c r="S4118">
        <v>2083</v>
      </c>
      <c r="T4118">
        <v>0.33300000000000002</v>
      </c>
      <c r="U4118">
        <v>0.39500000000000002</v>
      </c>
      <c r="V4118">
        <v>0.58599999999999997</v>
      </c>
    </row>
    <row r="4119" spans="17:22" x14ac:dyDescent="0.45">
      <c r="Q4119" s="19">
        <f t="shared" ca="1" si="1835"/>
        <v>0.58699999999999997</v>
      </c>
      <c r="R4119" t="s">
        <v>100</v>
      </c>
      <c r="S4119">
        <v>2084</v>
      </c>
      <c r="T4119">
        <v>0.32900000000000001</v>
      </c>
      <c r="U4119">
        <v>0.39300000000000002</v>
      </c>
      <c r="V4119">
        <v>0.58699999999999997</v>
      </c>
    </row>
    <row r="4120" spans="17:22" x14ac:dyDescent="0.45">
      <c r="Q4120" s="19">
        <f t="shared" ca="1" si="1835"/>
        <v>0.58899999999999997</v>
      </c>
      <c r="R4120" t="s">
        <v>100</v>
      </c>
      <c r="S4120">
        <v>2085</v>
      </c>
      <c r="T4120">
        <v>0.32600000000000001</v>
      </c>
      <c r="U4120">
        <v>0.39100000000000001</v>
      </c>
      <c r="V4120">
        <v>0.58899999999999997</v>
      </c>
    </row>
    <row r="4121" spans="17:22" x14ac:dyDescent="0.45">
      <c r="Q4121" s="19">
        <f t="shared" ca="1" si="1835"/>
        <v>0.59</v>
      </c>
      <c r="R4121" t="s">
        <v>100</v>
      </c>
      <c r="S4121">
        <v>2086</v>
      </c>
      <c r="T4121">
        <v>0.32300000000000001</v>
      </c>
      <c r="U4121">
        <v>0.38900000000000001</v>
      </c>
      <c r="V4121">
        <v>0.59</v>
      </c>
    </row>
    <row r="4122" spans="17:22" x14ac:dyDescent="0.45">
      <c r="Q4122" s="19">
        <f t="shared" ca="1" si="1835"/>
        <v>0.59199999999999997</v>
      </c>
      <c r="R4122" t="s">
        <v>100</v>
      </c>
      <c r="S4122">
        <v>2087</v>
      </c>
      <c r="T4122">
        <v>0.32</v>
      </c>
      <c r="U4122">
        <v>0.38700000000000001</v>
      </c>
      <c r="V4122">
        <v>0.59199999999999997</v>
      </c>
    </row>
    <row r="4123" spans="17:22" x14ac:dyDescent="0.45">
      <c r="Q4123" s="19">
        <f t="shared" ca="1" si="1835"/>
        <v>0.59399999999999997</v>
      </c>
      <c r="R4123" t="s">
        <v>100</v>
      </c>
      <c r="S4123">
        <v>2088</v>
      </c>
      <c r="T4123">
        <v>0.317</v>
      </c>
      <c r="U4123">
        <v>0.38500000000000001</v>
      </c>
      <c r="V4123">
        <v>0.59399999999999997</v>
      </c>
    </row>
    <row r="4124" spans="17:22" x14ac:dyDescent="0.45">
      <c r="Q4124" s="19">
        <f t="shared" ca="1" si="1835"/>
        <v>0.59499999999999997</v>
      </c>
      <c r="R4124" t="s">
        <v>100</v>
      </c>
      <c r="S4124">
        <v>2089</v>
      </c>
      <c r="T4124">
        <v>0.313</v>
      </c>
      <c r="U4124">
        <v>0.38300000000000001</v>
      </c>
      <c r="V4124">
        <v>0.59499999999999997</v>
      </c>
    </row>
    <row r="4125" spans="17:22" x14ac:dyDescent="0.45">
      <c r="Q4125" s="19">
        <f t="shared" ca="1" si="1835"/>
        <v>0.59699999999999998</v>
      </c>
      <c r="R4125" t="s">
        <v>100</v>
      </c>
      <c r="S4125">
        <v>2090</v>
      </c>
      <c r="T4125">
        <v>0.31</v>
      </c>
      <c r="U4125">
        <v>0.38100000000000001</v>
      </c>
      <c r="V4125">
        <v>0.59699999999999998</v>
      </c>
    </row>
    <row r="4126" spans="17:22" x14ac:dyDescent="0.45">
      <c r="Q4126" s="19">
        <f t="shared" ca="1" si="1835"/>
        <v>0.59799999999999998</v>
      </c>
      <c r="R4126" t="s">
        <v>100</v>
      </c>
      <c r="S4126">
        <v>2091</v>
      </c>
      <c r="T4126">
        <v>0.307</v>
      </c>
      <c r="U4126">
        <v>0.379</v>
      </c>
      <c r="V4126">
        <v>0.59799999999999998</v>
      </c>
    </row>
    <row r="4127" spans="17:22" x14ac:dyDescent="0.45">
      <c r="Q4127" s="19">
        <f t="shared" ca="1" si="1835"/>
        <v>0.6</v>
      </c>
      <c r="R4127" t="s">
        <v>100</v>
      </c>
      <c r="S4127">
        <v>2092</v>
      </c>
      <c r="T4127">
        <v>0.30299999999999999</v>
      </c>
      <c r="U4127">
        <v>0.377</v>
      </c>
      <c r="V4127">
        <v>0.6</v>
      </c>
    </row>
    <row r="4128" spans="17:22" x14ac:dyDescent="0.45">
      <c r="Q4128" s="19">
        <f t="shared" ca="1" si="1835"/>
        <v>0.60099999999999998</v>
      </c>
      <c r="R4128" t="s">
        <v>100</v>
      </c>
      <c r="S4128">
        <v>2093</v>
      </c>
      <c r="T4128">
        <v>0.3</v>
      </c>
      <c r="U4128">
        <v>0.375</v>
      </c>
      <c r="V4128">
        <v>0.60099999999999998</v>
      </c>
    </row>
    <row r="4129" spans="17:22" x14ac:dyDescent="0.45">
      <c r="Q4129" s="19">
        <f t="shared" ca="1" si="1835"/>
        <v>0.60299999999999998</v>
      </c>
      <c r="R4129" t="s">
        <v>100</v>
      </c>
      <c r="S4129">
        <v>2094</v>
      </c>
      <c r="T4129">
        <v>0.29599999999999999</v>
      </c>
      <c r="U4129">
        <v>0.373</v>
      </c>
      <c r="V4129">
        <v>0.60299999999999998</v>
      </c>
    </row>
    <row r="4130" spans="17:22" x14ac:dyDescent="0.45">
      <c r="Q4130" s="19">
        <f t="shared" ca="1" si="1835"/>
        <v>0.60499999999999998</v>
      </c>
      <c r="R4130" t="s">
        <v>100</v>
      </c>
      <c r="S4130">
        <v>2095</v>
      </c>
      <c r="T4130">
        <v>0.29299999999999998</v>
      </c>
      <c r="U4130">
        <v>0.371</v>
      </c>
      <c r="V4130">
        <v>0.60499999999999998</v>
      </c>
    </row>
    <row r="4131" spans="17:22" x14ac:dyDescent="0.45">
      <c r="Q4131" s="19">
        <f t="shared" ca="1" si="1835"/>
        <v>0.60599999999999998</v>
      </c>
      <c r="R4131" t="s">
        <v>100</v>
      </c>
      <c r="S4131">
        <v>2096</v>
      </c>
      <c r="T4131">
        <v>0.28899999999999998</v>
      </c>
      <c r="U4131">
        <v>0.36899999999999999</v>
      </c>
      <c r="V4131">
        <v>0.60599999999999998</v>
      </c>
    </row>
    <row r="4132" spans="17:22" x14ac:dyDescent="0.45">
      <c r="Q4132" s="19">
        <f t="shared" ca="1" si="1835"/>
        <v>0.60799999999999998</v>
      </c>
      <c r="R4132" t="s">
        <v>100</v>
      </c>
      <c r="S4132">
        <v>2097</v>
      </c>
      <c r="T4132">
        <v>0.28599999999999998</v>
      </c>
      <c r="U4132">
        <v>0.36799999999999999</v>
      </c>
      <c r="V4132">
        <v>0.60799999999999998</v>
      </c>
    </row>
    <row r="4133" spans="17:22" x14ac:dyDescent="0.45">
      <c r="Q4133" s="19">
        <f t="shared" ca="1" si="1835"/>
        <v>0.61</v>
      </c>
      <c r="R4133" t="s">
        <v>100</v>
      </c>
      <c r="S4133">
        <v>2098</v>
      </c>
      <c r="T4133">
        <v>0.28199999999999997</v>
      </c>
      <c r="U4133">
        <v>0.36599999999999999</v>
      </c>
      <c r="V4133">
        <v>0.61</v>
      </c>
    </row>
    <row r="4134" spans="17:22" x14ac:dyDescent="0.45">
      <c r="Q4134" s="19">
        <f t="shared" ca="1" si="1835"/>
        <v>0.61199999999999999</v>
      </c>
      <c r="R4134" t="s">
        <v>100</v>
      </c>
      <c r="S4134">
        <v>2099</v>
      </c>
      <c r="T4134">
        <v>0.27900000000000003</v>
      </c>
      <c r="U4134">
        <v>0.36399999999999999</v>
      </c>
      <c r="V4134">
        <v>0.61199999999999999</v>
      </c>
    </row>
    <row r="4135" spans="17:22" x14ac:dyDescent="0.45">
      <c r="Q4135" s="19">
        <f t="shared" ca="1" si="1835"/>
        <v>0.61399999999999999</v>
      </c>
      <c r="R4135" t="s">
        <v>100</v>
      </c>
      <c r="S4135">
        <v>2100</v>
      </c>
      <c r="T4135">
        <v>0.27500000000000002</v>
      </c>
      <c r="U4135">
        <v>0.36199999999999999</v>
      </c>
      <c r="V4135">
        <v>0.61399999999999999</v>
      </c>
    </row>
    <row r="4136" spans="17:22" x14ac:dyDescent="0.45">
      <c r="Q4136" s="19">
        <f t="shared" ca="1" si="1835"/>
        <v>36.906999999999996</v>
      </c>
      <c r="R4136" t="s">
        <v>101</v>
      </c>
      <c r="S4136">
        <v>2020</v>
      </c>
      <c r="T4136">
        <v>36.906999999999996</v>
      </c>
      <c r="U4136">
        <v>36.906999999999996</v>
      </c>
      <c r="V4136">
        <v>36.906999999999996</v>
      </c>
    </row>
    <row r="4137" spans="17:22" x14ac:dyDescent="0.45">
      <c r="Q4137" s="19">
        <f t="shared" ca="1" si="1835"/>
        <v>37.115000000000002</v>
      </c>
      <c r="R4137" t="s">
        <v>101</v>
      </c>
      <c r="S4137">
        <v>2021</v>
      </c>
      <c r="T4137">
        <v>37.115000000000002</v>
      </c>
      <c r="U4137">
        <v>37.115000000000002</v>
      </c>
      <c r="V4137">
        <v>37.115000000000002</v>
      </c>
    </row>
    <row r="4138" spans="17:22" x14ac:dyDescent="0.45">
      <c r="Q4138" s="19">
        <f t="shared" ca="1" si="1835"/>
        <v>37.334000000000003</v>
      </c>
      <c r="R4138" t="s">
        <v>101</v>
      </c>
      <c r="S4138">
        <v>2022</v>
      </c>
      <c r="T4138">
        <v>37.334000000000003</v>
      </c>
      <c r="U4138">
        <v>37.334000000000003</v>
      </c>
      <c r="V4138">
        <v>37.334000000000003</v>
      </c>
    </row>
    <row r="4139" spans="17:22" x14ac:dyDescent="0.45">
      <c r="Q4139" s="19">
        <f t="shared" ca="1" si="1835"/>
        <v>37.542999999999999</v>
      </c>
      <c r="R4139" t="s">
        <v>101</v>
      </c>
      <c r="S4139">
        <v>2023</v>
      </c>
      <c r="T4139">
        <v>37.542999999999999</v>
      </c>
      <c r="U4139">
        <v>37.542999999999999</v>
      </c>
      <c r="V4139">
        <v>37.542999999999999</v>
      </c>
    </row>
    <row r="4140" spans="17:22" x14ac:dyDescent="0.45">
      <c r="Q4140" s="19">
        <f t="shared" ca="1" si="1835"/>
        <v>37.749000000000002</v>
      </c>
      <c r="R4140" t="s">
        <v>101</v>
      </c>
      <c r="S4140">
        <v>2024</v>
      </c>
      <c r="T4140">
        <v>37.749000000000002</v>
      </c>
      <c r="U4140">
        <v>37.749000000000002</v>
      </c>
      <c r="V4140">
        <v>37.749000000000002</v>
      </c>
    </row>
    <row r="4141" spans="17:22" x14ac:dyDescent="0.45">
      <c r="Q4141" s="19">
        <f t="shared" ca="1" si="1835"/>
        <v>37.945</v>
      </c>
      <c r="R4141" t="s">
        <v>101</v>
      </c>
      <c r="S4141">
        <v>2025</v>
      </c>
      <c r="T4141">
        <v>37.945</v>
      </c>
      <c r="U4141">
        <v>37.945</v>
      </c>
      <c r="V4141">
        <v>37.945</v>
      </c>
    </row>
    <row r="4142" spans="17:22" x14ac:dyDescent="0.45">
      <c r="Q4142" s="19">
        <f t="shared" ca="1" si="1835"/>
        <v>38.137999999999998</v>
      </c>
      <c r="R4142" t="s">
        <v>101</v>
      </c>
      <c r="S4142">
        <v>2026</v>
      </c>
      <c r="T4142">
        <v>38.137999999999998</v>
      </c>
      <c r="U4142">
        <v>38.137999999999998</v>
      </c>
      <c r="V4142">
        <v>38.137999999999998</v>
      </c>
    </row>
    <row r="4143" spans="17:22" x14ac:dyDescent="0.45">
      <c r="Q4143" s="19">
        <f t="shared" ca="1" si="1835"/>
        <v>38.311999999999998</v>
      </c>
      <c r="R4143" t="s">
        <v>101</v>
      </c>
      <c r="S4143">
        <v>2027</v>
      </c>
      <c r="T4143">
        <v>38.271999999999998</v>
      </c>
      <c r="U4143">
        <v>38.328000000000003</v>
      </c>
      <c r="V4143">
        <v>38.311999999999998</v>
      </c>
    </row>
    <row r="4144" spans="17:22" x14ac:dyDescent="0.45">
      <c r="Q4144" s="19">
        <f t="shared" ca="1" si="1835"/>
        <v>38.479999999999997</v>
      </c>
      <c r="R4144" t="s">
        <v>101</v>
      </c>
      <c r="S4144">
        <v>2028</v>
      </c>
      <c r="T4144">
        <v>38.399000000000001</v>
      </c>
      <c r="U4144">
        <v>38.514000000000003</v>
      </c>
      <c r="V4144">
        <v>38.479999999999997</v>
      </c>
    </row>
    <row r="4145" spans="17:22" x14ac:dyDescent="0.45">
      <c r="Q4145" s="19">
        <f t="shared" ca="1" si="1835"/>
        <v>38.643000000000001</v>
      </c>
      <c r="R4145" t="s">
        <v>101</v>
      </c>
      <c r="S4145">
        <v>2029</v>
      </c>
      <c r="T4145">
        <v>38.520000000000003</v>
      </c>
      <c r="U4145">
        <v>38.695999999999998</v>
      </c>
      <c r="V4145">
        <v>38.643000000000001</v>
      </c>
    </row>
    <row r="4146" spans="17:22" x14ac:dyDescent="0.45">
      <c r="Q4146" s="19">
        <f t="shared" ca="1" si="1835"/>
        <v>38.802</v>
      </c>
      <c r="R4146" t="s">
        <v>101</v>
      </c>
      <c r="S4146">
        <v>2030</v>
      </c>
      <c r="T4146">
        <v>38.633000000000003</v>
      </c>
      <c r="U4146">
        <v>38.872999999999998</v>
      </c>
      <c r="V4146">
        <v>38.802</v>
      </c>
    </row>
    <row r="4147" spans="17:22" x14ac:dyDescent="0.45">
      <c r="Q4147" s="19">
        <f t="shared" ca="1" si="1835"/>
        <v>38.957000000000001</v>
      </c>
      <c r="R4147" t="s">
        <v>101</v>
      </c>
      <c r="S4147">
        <v>2031</v>
      </c>
      <c r="T4147">
        <v>38.741</v>
      </c>
      <c r="U4147">
        <v>39.045000000000002</v>
      </c>
      <c r="V4147">
        <v>38.957000000000001</v>
      </c>
    </row>
    <row r="4148" spans="17:22" x14ac:dyDescent="0.45">
      <c r="Q4148" s="19">
        <f t="shared" ca="1" si="1835"/>
        <v>39.106999999999999</v>
      </c>
      <c r="R4148" t="s">
        <v>101</v>
      </c>
      <c r="S4148">
        <v>2032</v>
      </c>
      <c r="T4148">
        <v>38.841000000000001</v>
      </c>
      <c r="U4148">
        <v>39.210999999999999</v>
      </c>
      <c r="V4148">
        <v>39.106999999999999</v>
      </c>
    </row>
    <row r="4149" spans="17:22" x14ac:dyDescent="0.45">
      <c r="Q4149" s="19">
        <f t="shared" ca="1" si="1835"/>
        <v>39.250999999999998</v>
      </c>
      <c r="R4149" t="s">
        <v>101</v>
      </c>
      <c r="S4149">
        <v>2033</v>
      </c>
      <c r="T4149">
        <v>38.933999999999997</v>
      </c>
      <c r="U4149">
        <v>39.372</v>
      </c>
      <c r="V4149">
        <v>39.250999999999998</v>
      </c>
    </row>
    <row r="4150" spans="17:22" x14ac:dyDescent="0.45">
      <c r="Q4150" s="19">
        <f t="shared" ca="1" si="1835"/>
        <v>39.390999999999998</v>
      </c>
      <c r="R4150" t="s">
        <v>101</v>
      </c>
      <c r="S4150">
        <v>2034</v>
      </c>
      <c r="T4150">
        <v>39.021000000000001</v>
      </c>
      <c r="U4150">
        <v>39.527000000000001</v>
      </c>
      <c r="V4150">
        <v>39.390999999999998</v>
      </c>
    </row>
    <row r="4151" spans="17:22" x14ac:dyDescent="0.45">
      <c r="Q4151" s="19">
        <f t="shared" ca="1" si="1835"/>
        <v>39.524000000000001</v>
      </c>
      <c r="R4151" t="s">
        <v>101</v>
      </c>
      <c r="S4151">
        <v>2035</v>
      </c>
      <c r="T4151">
        <v>39.1</v>
      </c>
      <c r="U4151">
        <v>39.676000000000002</v>
      </c>
      <c r="V4151">
        <v>39.524000000000001</v>
      </c>
    </row>
    <row r="4152" spans="17:22" x14ac:dyDescent="0.45">
      <c r="Q4152" s="19">
        <f t="shared" ca="1" si="1835"/>
        <v>39.651000000000003</v>
      </c>
      <c r="R4152" t="s">
        <v>101</v>
      </c>
      <c r="S4152">
        <v>2036</v>
      </c>
      <c r="T4152">
        <v>39.173000000000002</v>
      </c>
      <c r="U4152">
        <v>39.819000000000003</v>
      </c>
      <c r="V4152">
        <v>39.651000000000003</v>
      </c>
    </row>
    <row r="4153" spans="17:22" x14ac:dyDescent="0.45">
      <c r="Q4153" s="19">
        <f t="shared" ca="1" si="1835"/>
        <v>39.771999999999998</v>
      </c>
      <c r="R4153" t="s">
        <v>101</v>
      </c>
      <c r="S4153">
        <v>2037</v>
      </c>
      <c r="T4153">
        <v>39.238</v>
      </c>
      <c r="U4153">
        <v>39.957000000000001</v>
      </c>
      <c r="V4153">
        <v>39.771999999999998</v>
      </c>
    </row>
    <row r="4154" spans="17:22" x14ac:dyDescent="0.45">
      <c r="Q4154" s="19">
        <f t="shared" ca="1" si="1835"/>
        <v>39.889000000000003</v>
      </c>
      <c r="R4154" t="s">
        <v>101</v>
      </c>
      <c r="S4154">
        <v>2038</v>
      </c>
      <c r="T4154">
        <v>39.296999999999997</v>
      </c>
      <c r="U4154">
        <v>40.090000000000003</v>
      </c>
      <c r="V4154">
        <v>39.889000000000003</v>
      </c>
    </row>
    <row r="4155" spans="17:22" x14ac:dyDescent="0.45">
      <c r="Q4155" s="19">
        <f t="shared" ca="1" si="1835"/>
        <v>40.003</v>
      </c>
      <c r="R4155" t="s">
        <v>101</v>
      </c>
      <c r="S4155">
        <v>2039</v>
      </c>
      <c r="T4155">
        <v>39.350999999999999</v>
      </c>
      <c r="U4155">
        <v>40.219000000000001</v>
      </c>
      <c r="V4155">
        <v>40.003</v>
      </c>
    </row>
    <row r="4156" spans="17:22" x14ac:dyDescent="0.45">
      <c r="Q4156" s="19">
        <f t="shared" ca="1" si="1835"/>
        <v>40.113999999999997</v>
      </c>
      <c r="R4156" t="s">
        <v>101</v>
      </c>
      <c r="S4156">
        <v>2040</v>
      </c>
      <c r="T4156">
        <v>39.398000000000003</v>
      </c>
      <c r="U4156">
        <v>40.344999999999999</v>
      </c>
      <c r="V4156">
        <v>40.113999999999997</v>
      </c>
    </row>
    <row r="4157" spans="17:22" x14ac:dyDescent="0.45">
      <c r="Q4157" s="19">
        <f t="shared" ca="1" si="1835"/>
        <v>40.225000000000001</v>
      </c>
      <c r="R4157" t="s">
        <v>101</v>
      </c>
      <c r="S4157">
        <v>2041</v>
      </c>
      <c r="T4157">
        <v>39.441000000000003</v>
      </c>
      <c r="U4157">
        <v>40.468000000000004</v>
      </c>
      <c r="V4157">
        <v>40.225000000000001</v>
      </c>
    </row>
    <row r="4158" spans="17:22" x14ac:dyDescent="0.45">
      <c r="Q4158" s="19">
        <f t="shared" ca="1" si="1835"/>
        <v>40.335999999999999</v>
      </c>
      <c r="R4158" t="s">
        <v>101</v>
      </c>
      <c r="S4158">
        <v>2042</v>
      </c>
      <c r="T4158">
        <v>39.479999999999997</v>
      </c>
      <c r="U4158">
        <v>40.588000000000001</v>
      </c>
      <c r="V4158">
        <v>40.335999999999999</v>
      </c>
    </row>
    <row r="4159" spans="17:22" x14ac:dyDescent="0.45">
      <c r="Q4159" s="19">
        <f t="shared" ca="1" si="1835"/>
        <v>40.448</v>
      </c>
      <c r="R4159" t="s">
        <v>101</v>
      </c>
      <c r="S4159">
        <v>2043</v>
      </c>
      <c r="T4159">
        <v>39.515000000000001</v>
      </c>
      <c r="U4159">
        <v>40.707999999999998</v>
      </c>
      <c r="V4159">
        <v>40.448</v>
      </c>
    </row>
    <row r="4160" spans="17:22" x14ac:dyDescent="0.45">
      <c r="Q4160" s="19">
        <f t="shared" ca="1" si="1835"/>
        <v>40.563000000000002</v>
      </c>
      <c r="R4160" t="s">
        <v>101</v>
      </c>
      <c r="S4160">
        <v>2044</v>
      </c>
      <c r="T4160">
        <v>39.546999999999997</v>
      </c>
      <c r="U4160">
        <v>40.826000000000001</v>
      </c>
      <c r="V4160">
        <v>40.563000000000002</v>
      </c>
    </row>
    <row r="4161" spans="17:22" x14ac:dyDescent="0.45">
      <c r="Q4161" s="19">
        <f t="shared" ca="1" si="1835"/>
        <v>40.682000000000002</v>
      </c>
      <c r="R4161" t="s">
        <v>101</v>
      </c>
      <c r="S4161">
        <v>2045</v>
      </c>
      <c r="T4161">
        <v>39.576000000000001</v>
      </c>
      <c r="U4161">
        <v>40.944000000000003</v>
      </c>
      <c r="V4161">
        <v>40.682000000000002</v>
      </c>
    </row>
    <row r="4162" spans="17:22" x14ac:dyDescent="0.45">
      <c r="Q4162" s="19">
        <f t="shared" ca="1" si="1835"/>
        <v>40.805999999999997</v>
      </c>
      <c r="R4162" t="s">
        <v>101</v>
      </c>
      <c r="S4162">
        <v>2046</v>
      </c>
      <c r="T4162">
        <v>39.603000000000002</v>
      </c>
      <c r="U4162">
        <v>41.061999999999998</v>
      </c>
      <c r="V4162">
        <v>40.805999999999997</v>
      </c>
    </row>
    <row r="4163" spans="17:22" x14ac:dyDescent="0.45">
      <c r="Q4163" s="19">
        <f t="shared" ca="1" si="1835"/>
        <v>40.936</v>
      </c>
      <c r="R4163" t="s">
        <v>101</v>
      </c>
      <c r="S4163">
        <v>2047</v>
      </c>
      <c r="T4163">
        <v>39.628</v>
      </c>
      <c r="U4163">
        <v>41.180999999999997</v>
      </c>
      <c r="V4163">
        <v>40.936</v>
      </c>
    </row>
    <row r="4164" spans="17:22" x14ac:dyDescent="0.45">
      <c r="Q4164" s="19">
        <f t="shared" ca="1" si="1835"/>
        <v>41.072000000000003</v>
      </c>
      <c r="R4164" t="s">
        <v>101</v>
      </c>
      <c r="S4164">
        <v>2048</v>
      </c>
      <c r="T4164">
        <v>39.652000000000001</v>
      </c>
      <c r="U4164">
        <v>41.302</v>
      </c>
      <c r="V4164">
        <v>41.072000000000003</v>
      </c>
    </row>
    <row r="4165" spans="17:22" x14ac:dyDescent="0.45">
      <c r="Q4165" s="19">
        <f t="shared" ca="1" si="1835"/>
        <v>41.213999999999999</v>
      </c>
      <c r="R4165" t="s">
        <v>101</v>
      </c>
      <c r="S4165">
        <v>2049</v>
      </c>
      <c r="T4165">
        <v>39.673999999999999</v>
      </c>
      <c r="U4165">
        <v>41.423999999999999</v>
      </c>
      <c r="V4165">
        <v>41.213999999999999</v>
      </c>
    </row>
    <row r="4166" spans="17:22" x14ac:dyDescent="0.45">
      <c r="Q4166" s="19">
        <f t="shared" ca="1" si="1835"/>
        <v>41.363999999999997</v>
      </c>
      <c r="R4166" t="s">
        <v>101</v>
      </c>
      <c r="S4166">
        <v>2050</v>
      </c>
      <c r="T4166">
        <v>39.694000000000003</v>
      </c>
      <c r="U4166">
        <v>41.548999999999999</v>
      </c>
      <c r="V4166">
        <v>41.363999999999997</v>
      </c>
    </row>
    <row r="4167" spans="17:22" x14ac:dyDescent="0.45">
      <c r="Q4167" s="19">
        <f t="shared" ca="1" si="1835"/>
        <v>41.521000000000001</v>
      </c>
      <c r="R4167" t="s">
        <v>101</v>
      </c>
      <c r="S4167">
        <v>2051</v>
      </c>
      <c r="T4167">
        <v>39.713000000000001</v>
      </c>
      <c r="U4167">
        <v>41.677</v>
      </c>
      <c r="V4167">
        <v>41.521000000000001</v>
      </c>
    </row>
    <row r="4168" spans="17:22" x14ac:dyDescent="0.45">
      <c r="Q4168" s="19">
        <f t="shared" ca="1" si="1835"/>
        <v>41.686</v>
      </c>
      <c r="R4168" t="s">
        <v>101</v>
      </c>
      <c r="S4168">
        <v>2052</v>
      </c>
      <c r="T4168">
        <v>39.729999999999997</v>
      </c>
      <c r="U4168">
        <v>41.808</v>
      </c>
      <c r="V4168">
        <v>41.686</v>
      </c>
    </row>
    <row r="4169" spans="17:22" x14ac:dyDescent="0.45">
      <c r="Q4169" s="19">
        <f t="shared" ca="1" si="1835"/>
        <v>41.859000000000002</v>
      </c>
      <c r="R4169" t="s">
        <v>101</v>
      </c>
      <c r="S4169">
        <v>2053</v>
      </c>
      <c r="T4169">
        <v>39.746000000000002</v>
      </c>
      <c r="U4169">
        <v>41.941000000000003</v>
      </c>
      <c r="V4169">
        <v>41.859000000000002</v>
      </c>
    </row>
    <row r="4170" spans="17:22" x14ac:dyDescent="0.45">
      <c r="Q4170" s="19">
        <f t="shared" ca="1" si="1835"/>
        <v>42.04</v>
      </c>
      <c r="R4170" t="s">
        <v>101</v>
      </c>
      <c r="S4170">
        <v>2054</v>
      </c>
      <c r="T4170">
        <v>39.76</v>
      </c>
      <c r="U4170">
        <v>42.076000000000001</v>
      </c>
      <c r="V4170">
        <v>42.04</v>
      </c>
    </row>
    <row r="4171" spans="17:22" x14ac:dyDescent="0.45">
      <c r="Q4171" s="19">
        <f t="shared" ca="1" si="1835"/>
        <v>42.23</v>
      </c>
      <c r="R4171" t="s">
        <v>101</v>
      </c>
      <c r="S4171">
        <v>2055</v>
      </c>
      <c r="T4171">
        <v>39.773000000000003</v>
      </c>
      <c r="U4171">
        <v>42.213999999999999</v>
      </c>
      <c r="V4171">
        <v>42.23</v>
      </c>
    </row>
    <row r="4172" spans="17:22" x14ac:dyDescent="0.45">
      <c r="Q4172" s="19">
        <f t="shared" ca="1" si="1835"/>
        <v>42.427999999999997</v>
      </c>
      <c r="R4172" t="s">
        <v>101</v>
      </c>
      <c r="S4172">
        <v>2056</v>
      </c>
      <c r="T4172">
        <v>39.783000000000001</v>
      </c>
      <c r="U4172">
        <v>42.353000000000002</v>
      </c>
      <c r="V4172">
        <v>42.427999999999997</v>
      </c>
    </row>
    <row r="4173" spans="17:22" x14ac:dyDescent="0.45">
      <c r="Q4173" s="19">
        <f t="shared" ca="1" si="1835"/>
        <v>42.633000000000003</v>
      </c>
      <c r="R4173" t="s">
        <v>101</v>
      </c>
      <c r="S4173">
        <v>2057</v>
      </c>
      <c r="T4173">
        <v>39.790999999999997</v>
      </c>
      <c r="U4173">
        <v>42.494999999999997</v>
      </c>
      <c r="V4173">
        <v>42.633000000000003</v>
      </c>
    </row>
    <row r="4174" spans="17:22" x14ac:dyDescent="0.45">
      <c r="Q4174" s="19">
        <f t="shared" ref="Q4174:Q4237" ca="1" si="1836">OFFSET(S4174,0,MATCH($Q$3,$T$4:$V$4,0))</f>
        <v>42.847000000000001</v>
      </c>
      <c r="R4174" t="s">
        <v>101</v>
      </c>
      <c r="S4174">
        <v>2058</v>
      </c>
      <c r="T4174">
        <v>39.798000000000002</v>
      </c>
      <c r="U4174">
        <v>42.637999999999998</v>
      </c>
      <c r="V4174">
        <v>42.847000000000001</v>
      </c>
    </row>
    <row r="4175" spans="17:22" x14ac:dyDescent="0.45">
      <c r="Q4175" s="19">
        <f t="shared" ca="1" si="1836"/>
        <v>43.067</v>
      </c>
      <c r="R4175" t="s">
        <v>101</v>
      </c>
      <c r="S4175">
        <v>2059</v>
      </c>
      <c r="T4175">
        <v>39.802</v>
      </c>
      <c r="U4175">
        <v>42.783000000000001</v>
      </c>
      <c r="V4175">
        <v>43.067</v>
      </c>
    </row>
    <row r="4176" spans="17:22" x14ac:dyDescent="0.45">
      <c r="Q4176" s="19">
        <f t="shared" ca="1" si="1836"/>
        <v>43.293999999999997</v>
      </c>
      <c r="R4176" t="s">
        <v>101</v>
      </c>
      <c r="S4176">
        <v>2060</v>
      </c>
      <c r="T4176">
        <v>39.802999999999997</v>
      </c>
      <c r="U4176">
        <v>42.930999999999997</v>
      </c>
      <c r="V4176">
        <v>43.293999999999997</v>
      </c>
    </row>
    <row r="4177" spans="17:22" x14ac:dyDescent="0.45">
      <c r="Q4177" s="19">
        <f t="shared" ca="1" si="1836"/>
        <v>43.527000000000001</v>
      </c>
      <c r="R4177" t="s">
        <v>101</v>
      </c>
      <c r="S4177">
        <v>2061</v>
      </c>
      <c r="T4177">
        <v>39.802</v>
      </c>
      <c r="U4177">
        <v>43.08</v>
      </c>
      <c r="V4177">
        <v>43.527000000000001</v>
      </c>
    </row>
    <row r="4178" spans="17:22" x14ac:dyDescent="0.45">
      <c r="Q4178" s="19">
        <f t="shared" ca="1" si="1836"/>
        <v>43.767000000000003</v>
      </c>
      <c r="R4178" t="s">
        <v>101</v>
      </c>
      <c r="S4178">
        <v>2062</v>
      </c>
      <c r="T4178">
        <v>39.798000000000002</v>
      </c>
      <c r="U4178">
        <v>43.231999999999999</v>
      </c>
      <c r="V4178">
        <v>43.767000000000003</v>
      </c>
    </row>
    <row r="4179" spans="17:22" x14ac:dyDescent="0.45">
      <c r="Q4179" s="19">
        <f t="shared" ca="1" si="1836"/>
        <v>44.011000000000003</v>
      </c>
      <c r="R4179" t="s">
        <v>101</v>
      </c>
      <c r="S4179">
        <v>2063</v>
      </c>
      <c r="T4179">
        <v>39.790999999999997</v>
      </c>
      <c r="U4179">
        <v>43.384999999999998</v>
      </c>
      <c r="V4179">
        <v>44.011000000000003</v>
      </c>
    </row>
    <row r="4180" spans="17:22" x14ac:dyDescent="0.45">
      <c r="Q4180" s="19">
        <f t="shared" ca="1" si="1836"/>
        <v>44.261000000000003</v>
      </c>
      <c r="R4180" t="s">
        <v>101</v>
      </c>
      <c r="S4180">
        <v>2064</v>
      </c>
      <c r="T4180">
        <v>39.781999999999996</v>
      </c>
      <c r="U4180">
        <v>43.54</v>
      </c>
      <c r="V4180">
        <v>44.261000000000003</v>
      </c>
    </row>
    <row r="4181" spans="17:22" x14ac:dyDescent="0.45">
      <c r="Q4181" s="19">
        <f t="shared" ca="1" si="1836"/>
        <v>44.515000000000001</v>
      </c>
      <c r="R4181" t="s">
        <v>101</v>
      </c>
      <c r="S4181">
        <v>2065</v>
      </c>
      <c r="T4181">
        <v>39.770000000000003</v>
      </c>
      <c r="U4181">
        <v>43.695999999999998</v>
      </c>
      <c r="V4181">
        <v>44.515000000000001</v>
      </c>
    </row>
    <row r="4182" spans="17:22" x14ac:dyDescent="0.45">
      <c r="Q4182" s="19">
        <f t="shared" ca="1" si="1836"/>
        <v>44.773000000000003</v>
      </c>
      <c r="R4182" t="s">
        <v>101</v>
      </c>
      <c r="S4182">
        <v>2066</v>
      </c>
      <c r="T4182">
        <v>39.756</v>
      </c>
      <c r="U4182">
        <v>43.851999999999997</v>
      </c>
      <c r="V4182">
        <v>44.773000000000003</v>
      </c>
    </row>
    <row r="4183" spans="17:22" x14ac:dyDescent="0.45">
      <c r="Q4183" s="19">
        <f t="shared" ca="1" si="1836"/>
        <v>45.036000000000001</v>
      </c>
      <c r="R4183" t="s">
        <v>101</v>
      </c>
      <c r="S4183">
        <v>2067</v>
      </c>
      <c r="T4183">
        <v>39.741</v>
      </c>
      <c r="U4183">
        <v>44.01</v>
      </c>
      <c r="V4183">
        <v>45.036000000000001</v>
      </c>
    </row>
    <row r="4184" spans="17:22" x14ac:dyDescent="0.45">
      <c r="Q4184" s="19">
        <f t="shared" ca="1" si="1836"/>
        <v>45.302999999999997</v>
      </c>
      <c r="R4184" t="s">
        <v>101</v>
      </c>
      <c r="S4184">
        <v>2068</v>
      </c>
      <c r="T4184">
        <v>39.723999999999997</v>
      </c>
      <c r="U4184">
        <v>44.168999999999997</v>
      </c>
      <c r="V4184">
        <v>45.302999999999997</v>
      </c>
    </row>
    <row r="4185" spans="17:22" x14ac:dyDescent="0.45">
      <c r="Q4185" s="19">
        <f t="shared" ca="1" si="1836"/>
        <v>45.575000000000003</v>
      </c>
      <c r="R4185" t="s">
        <v>101</v>
      </c>
      <c r="S4185">
        <v>2069</v>
      </c>
      <c r="T4185">
        <v>39.706000000000003</v>
      </c>
      <c r="U4185">
        <v>44.329000000000001</v>
      </c>
      <c r="V4185">
        <v>45.575000000000003</v>
      </c>
    </row>
    <row r="4186" spans="17:22" x14ac:dyDescent="0.45">
      <c r="Q4186" s="19">
        <f t="shared" ca="1" si="1836"/>
        <v>45.85</v>
      </c>
      <c r="R4186" t="s">
        <v>101</v>
      </c>
      <c r="S4186">
        <v>2070</v>
      </c>
      <c r="T4186">
        <v>39.689</v>
      </c>
      <c r="U4186">
        <v>44.491</v>
      </c>
      <c r="V4186">
        <v>45.85</v>
      </c>
    </row>
    <row r="4187" spans="17:22" x14ac:dyDescent="0.45">
      <c r="Q4187" s="19">
        <f t="shared" ca="1" si="1836"/>
        <v>46.128999999999998</v>
      </c>
      <c r="R4187" t="s">
        <v>101</v>
      </c>
      <c r="S4187">
        <v>2071</v>
      </c>
      <c r="T4187">
        <v>39.673000000000002</v>
      </c>
      <c r="U4187">
        <v>44.654000000000003</v>
      </c>
      <c r="V4187">
        <v>46.128999999999998</v>
      </c>
    </row>
    <row r="4188" spans="17:22" x14ac:dyDescent="0.45">
      <c r="Q4188" s="19">
        <f t="shared" ca="1" si="1836"/>
        <v>46.412999999999997</v>
      </c>
      <c r="R4188" t="s">
        <v>101</v>
      </c>
      <c r="S4188">
        <v>2072</v>
      </c>
      <c r="T4188">
        <v>39.656999999999996</v>
      </c>
      <c r="U4188">
        <v>44.819000000000003</v>
      </c>
      <c r="V4188">
        <v>46.412999999999997</v>
      </c>
    </row>
    <row r="4189" spans="17:22" x14ac:dyDescent="0.45">
      <c r="Q4189" s="19">
        <f t="shared" ca="1" si="1836"/>
        <v>46.701000000000001</v>
      </c>
      <c r="R4189" t="s">
        <v>101</v>
      </c>
      <c r="S4189">
        <v>2073</v>
      </c>
      <c r="T4189">
        <v>39.642000000000003</v>
      </c>
      <c r="U4189">
        <v>44.984999999999999</v>
      </c>
      <c r="V4189">
        <v>46.701000000000001</v>
      </c>
    </row>
    <row r="4190" spans="17:22" x14ac:dyDescent="0.45">
      <c r="Q4190" s="19">
        <f t="shared" ca="1" si="1836"/>
        <v>46.993000000000002</v>
      </c>
      <c r="R4190" t="s">
        <v>101</v>
      </c>
      <c r="S4190">
        <v>2074</v>
      </c>
      <c r="T4190">
        <v>39.627000000000002</v>
      </c>
      <c r="U4190">
        <v>45.152000000000001</v>
      </c>
      <c r="V4190">
        <v>46.993000000000002</v>
      </c>
    </row>
    <row r="4191" spans="17:22" x14ac:dyDescent="0.45">
      <c r="Q4191" s="19">
        <f t="shared" ca="1" si="1836"/>
        <v>47.289000000000001</v>
      </c>
      <c r="R4191" t="s">
        <v>101</v>
      </c>
      <c r="S4191">
        <v>2075</v>
      </c>
      <c r="T4191">
        <v>39.613</v>
      </c>
      <c r="U4191">
        <v>45.32</v>
      </c>
      <c r="V4191">
        <v>47.289000000000001</v>
      </c>
    </row>
    <row r="4192" spans="17:22" x14ac:dyDescent="0.45">
      <c r="Q4192" s="19">
        <f t="shared" ca="1" si="1836"/>
        <v>47.588999999999999</v>
      </c>
      <c r="R4192" t="s">
        <v>101</v>
      </c>
      <c r="S4192">
        <v>2076</v>
      </c>
      <c r="T4192">
        <v>39.598999999999997</v>
      </c>
      <c r="U4192">
        <v>45.487000000000002</v>
      </c>
      <c r="V4192">
        <v>47.588999999999999</v>
      </c>
    </row>
    <row r="4193" spans="17:22" x14ac:dyDescent="0.45">
      <c r="Q4193" s="19">
        <f t="shared" ca="1" si="1836"/>
        <v>47.895000000000003</v>
      </c>
      <c r="R4193" t="s">
        <v>101</v>
      </c>
      <c r="S4193">
        <v>2077</v>
      </c>
      <c r="T4193">
        <v>39.585000000000001</v>
      </c>
      <c r="U4193">
        <v>45.655000000000001</v>
      </c>
      <c r="V4193">
        <v>47.895000000000003</v>
      </c>
    </row>
    <row r="4194" spans="17:22" x14ac:dyDescent="0.45">
      <c r="Q4194" s="19">
        <f t="shared" ca="1" si="1836"/>
        <v>48.204999999999998</v>
      </c>
      <c r="R4194" t="s">
        <v>101</v>
      </c>
      <c r="S4194">
        <v>2078</v>
      </c>
      <c r="T4194">
        <v>39.570999999999998</v>
      </c>
      <c r="U4194">
        <v>45.823</v>
      </c>
      <c r="V4194">
        <v>48.204999999999998</v>
      </c>
    </row>
    <row r="4195" spans="17:22" x14ac:dyDescent="0.45">
      <c r="Q4195" s="19">
        <f t="shared" ca="1" si="1836"/>
        <v>48.521000000000001</v>
      </c>
      <c r="R4195" t="s">
        <v>101</v>
      </c>
      <c r="S4195">
        <v>2079</v>
      </c>
      <c r="T4195">
        <v>39.557000000000002</v>
      </c>
      <c r="U4195">
        <v>45.991</v>
      </c>
      <c r="V4195">
        <v>48.521000000000001</v>
      </c>
    </row>
    <row r="4196" spans="17:22" x14ac:dyDescent="0.45">
      <c r="Q4196" s="19">
        <f t="shared" ca="1" si="1836"/>
        <v>48.843000000000004</v>
      </c>
      <c r="R4196" t="s">
        <v>101</v>
      </c>
      <c r="S4196">
        <v>2080</v>
      </c>
      <c r="T4196">
        <v>39.543999999999997</v>
      </c>
      <c r="U4196">
        <v>46.158000000000001</v>
      </c>
      <c r="V4196">
        <v>48.843000000000004</v>
      </c>
    </row>
    <row r="4197" spans="17:22" x14ac:dyDescent="0.45">
      <c r="Q4197" s="19">
        <f t="shared" ca="1" si="1836"/>
        <v>49.170999999999999</v>
      </c>
      <c r="R4197" t="s">
        <v>101</v>
      </c>
      <c r="S4197">
        <v>2081</v>
      </c>
      <c r="T4197">
        <v>39.53</v>
      </c>
      <c r="U4197">
        <v>46.326000000000001</v>
      </c>
      <c r="V4197">
        <v>49.170999999999999</v>
      </c>
    </row>
    <row r="4198" spans="17:22" x14ac:dyDescent="0.45">
      <c r="Q4198" s="19">
        <f t="shared" ca="1" si="1836"/>
        <v>49.506</v>
      </c>
      <c r="R4198" t="s">
        <v>101</v>
      </c>
      <c r="S4198">
        <v>2082</v>
      </c>
      <c r="T4198">
        <v>39.515999999999998</v>
      </c>
      <c r="U4198">
        <v>46.493000000000002</v>
      </c>
      <c r="V4198">
        <v>49.506</v>
      </c>
    </row>
    <row r="4199" spans="17:22" x14ac:dyDescent="0.45">
      <c r="Q4199" s="19">
        <f t="shared" ca="1" si="1836"/>
        <v>49.847999999999999</v>
      </c>
      <c r="R4199" t="s">
        <v>101</v>
      </c>
      <c r="S4199">
        <v>2083</v>
      </c>
      <c r="T4199">
        <v>39.5</v>
      </c>
      <c r="U4199">
        <v>46.658999999999999</v>
      </c>
      <c r="V4199">
        <v>49.847999999999999</v>
      </c>
    </row>
    <row r="4200" spans="17:22" x14ac:dyDescent="0.45">
      <c r="Q4200" s="19">
        <f t="shared" ca="1" si="1836"/>
        <v>50.195999999999998</v>
      </c>
      <c r="R4200" t="s">
        <v>101</v>
      </c>
      <c r="S4200">
        <v>2084</v>
      </c>
      <c r="T4200">
        <v>39.482999999999997</v>
      </c>
      <c r="U4200">
        <v>46.825000000000003</v>
      </c>
      <c r="V4200">
        <v>50.195999999999998</v>
      </c>
    </row>
    <row r="4201" spans="17:22" x14ac:dyDescent="0.45">
      <c r="Q4201" s="19">
        <f t="shared" ca="1" si="1836"/>
        <v>50.552999999999997</v>
      </c>
      <c r="R4201" t="s">
        <v>101</v>
      </c>
      <c r="S4201">
        <v>2085</v>
      </c>
      <c r="T4201">
        <v>39.463999999999999</v>
      </c>
      <c r="U4201">
        <v>46.988999999999997</v>
      </c>
      <c r="V4201">
        <v>50.552999999999997</v>
      </c>
    </row>
    <row r="4202" spans="17:22" x14ac:dyDescent="0.45">
      <c r="Q4202" s="19">
        <f t="shared" ca="1" si="1836"/>
        <v>50.917000000000002</v>
      </c>
      <c r="R4202" t="s">
        <v>101</v>
      </c>
      <c r="S4202">
        <v>2086</v>
      </c>
      <c r="T4202">
        <v>39.442</v>
      </c>
      <c r="U4202">
        <v>47.152000000000001</v>
      </c>
      <c r="V4202">
        <v>50.917000000000002</v>
      </c>
    </row>
    <row r="4203" spans="17:22" x14ac:dyDescent="0.45">
      <c r="Q4203" s="19">
        <f t="shared" ca="1" si="1836"/>
        <v>51.287999999999997</v>
      </c>
      <c r="R4203" t="s">
        <v>101</v>
      </c>
      <c r="S4203">
        <v>2087</v>
      </c>
      <c r="T4203">
        <v>39.417000000000002</v>
      </c>
      <c r="U4203">
        <v>47.314</v>
      </c>
      <c r="V4203">
        <v>51.287999999999997</v>
      </c>
    </row>
    <row r="4204" spans="17:22" x14ac:dyDescent="0.45">
      <c r="Q4204" s="19">
        <f t="shared" ca="1" si="1836"/>
        <v>51.667000000000002</v>
      </c>
      <c r="R4204" t="s">
        <v>101</v>
      </c>
      <c r="S4204">
        <v>2088</v>
      </c>
      <c r="T4204">
        <v>39.389000000000003</v>
      </c>
      <c r="U4204">
        <v>47.473999999999997</v>
      </c>
      <c r="V4204">
        <v>51.667000000000002</v>
      </c>
    </row>
    <row r="4205" spans="17:22" x14ac:dyDescent="0.45">
      <c r="Q4205" s="19">
        <f t="shared" ca="1" si="1836"/>
        <v>52.052</v>
      </c>
      <c r="R4205" t="s">
        <v>101</v>
      </c>
      <c r="S4205">
        <v>2089</v>
      </c>
      <c r="T4205">
        <v>39.356999999999999</v>
      </c>
      <c r="U4205">
        <v>47.631999999999998</v>
      </c>
      <c r="V4205">
        <v>52.052</v>
      </c>
    </row>
    <row r="4206" spans="17:22" x14ac:dyDescent="0.45">
      <c r="Q4206" s="19">
        <f t="shared" ca="1" si="1836"/>
        <v>52.445</v>
      </c>
      <c r="R4206" t="s">
        <v>101</v>
      </c>
      <c r="S4206">
        <v>2090</v>
      </c>
      <c r="T4206">
        <v>39.320999999999998</v>
      </c>
      <c r="U4206">
        <v>47.789000000000001</v>
      </c>
      <c r="V4206">
        <v>52.445</v>
      </c>
    </row>
    <row r="4207" spans="17:22" x14ac:dyDescent="0.45">
      <c r="Q4207" s="19">
        <f t="shared" ca="1" si="1836"/>
        <v>52.844000000000001</v>
      </c>
      <c r="R4207" t="s">
        <v>101</v>
      </c>
      <c r="S4207">
        <v>2091</v>
      </c>
      <c r="T4207">
        <v>39.28</v>
      </c>
      <c r="U4207">
        <v>47.945</v>
      </c>
      <c r="V4207">
        <v>52.844000000000001</v>
      </c>
    </row>
    <row r="4208" spans="17:22" x14ac:dyDescent="0.45">
      <c r="Q4208" s="19">
        <f t="shared" ca="1" si="1836"/>
        <v>53.249000000000002</v>
      </c>
      <c r="R4208" t="s">
        <v>101</v>
      </c>
      <c r="S4208">
        <v>2092</v>
      </c>
      <c r="T4208">
        <v>39.235999999999997</v>
      </c>
      <c r="U4208">
        <v>48.100999999999999</v>
      </c>
      <c r="V4208">
        <v>53.249000000000002</v>
      </c>
    </row>
    <row r="4209" spans="17:22" x14ac:dyDescent="0.45">
      <c r="Q4209" s="19">
        <f t="shared" ca="1" si="1836"/>
        <v>53.66</v>
      </c>
      <c r="R4209" t="s">
        <v>101</v>
      </c>
      <c r="S4209">
        <v>2093</v>
      </c>
      <c r="T4209">
        <v>39.186</v>
      </c>
      <c r="U4209">
        <v>48.255000000000003</v>
      </c>
      <c r="V4209">
        <v>53.66</v>
      </c>
    </row>
    <row r="4210" spans="17:22" x14ac:dyDescent="0.45">
      <c r="Q4210" s="19">
        <f t="shared" ca="1" si="1836"/>
        <v>54.076999999999998</v>
      </c>
      <c r="R4210" t="s">
        <v>101</v>
      </c>
      <c r="S4210">
        <v>2094</v>
      </c>
      <c r="T4210">
        <v>39.133000000000003</v>
      </c>
      <c r="U4210">
        <v>48.41</v>
      </c>
      <c r="V4210">
        <v>54.076999999999998</v>
      </c>
    </row>
    <row r="4211" spans="17:22" x14ac:dyDescent="0.45">
      <c r="Q4211" s="19">
        <f t="shared" ca="1" si="1836"/>
        <v>54.499000000000002</v>
      </c>
      <c r="R4211" t="s">
        <v>101</v>
      </c>
      <c r="S4211">
        <v>2095</v>
      </c>
      <c r="T4211">
        <v>39.073999999999998</v>
      </c>
      <c r="U4211">
        <v>48.564999999999998</v>
      </c>
      <c r="V4211">
        <v>54.499000000000002</v>
      </c>
    </row>
    <row r="4212" spans="17:22" x14ac:dyDescent="0.45">
      <c r="Q4212" s="19">
        <f t="shared" ca="1" si="1836"/>
        <v>54.927</v>
      </c>
      <c r="R4212" t="s">
        <v>101</v>
      </c>
      <c r="S4212">
        <v>2096</v>
      </c>
      <c r="T4212">
        <v>39.012</v>
      </c>
      <c r="U4212">
        <v>48.720999999999997</v>
      </c>
      <c r="V4212">
        <v>54.927</v>
      </c>
    </row>
    <row r="4213" spans="17:22" x14ac:dyDescent="0.45">
      <c r="Q4213" s="19">
        <f t="shared" ca="1" si="1836"/>
        <v>55.359000000000002</v>
      </c>
      <c r="R4213" t="s">
        <v>101</v>
      </c>
      <c r="S4213">
        <v>2097</v>
      </c>
      <c r="T4213">
        <v>38.944000000000003</v>
      </c>
      <c r="U4213">
        <v>48.877000000000002</v>
      </c>
      <c r="V4213">
        <v>55.359000000000002</v>
      </c>
    </row>
    <row r="4214" spans="17:22" x14ac:dyDescent="0.45">
      <c r="Q4214" s="19">
        <f t="shared" ca="1" si="1836"/>
        <v>55.795999999999999</v>
      </c>
      <c r="R4214" t="s">
        <v>101</v>
      </c>
      <c r="S4214">
        <v>2098</v>
      </c>
      <c r="T4214">
        <v>38.872999999999998</v>
      </c>
      <c r="U4214">
        <v>49.036000000000001</v>
      </c>
      <c r="V4214">
        <v>55.795999999999999</v>
      </c>
    </row>
    <row r="4215" spans="17:22" x14ac:dyDescent="0.45">
      <c r="Q4215" s="19">
        <f t="shared" ca="1" si="1836"/>
        <v>56.237000000000002</v>
      </c>
      <c r="R4215" t="s">
        <v>101</v>
      </c>
      <c r="S4215">
        <v>2099</v>
      </c>
      <c r="T4215">
        <v>38.795999999999999</v>
      </c>
      <c r="U4215">
        <v>49.195999999999998</v>
      </c>
      <c r="V4215">
        <v>56.237000000000002</v>
      </c>
    </row>
    <row r="4216" spans="17:22" x14ac:dyDescent="0.45">
      <c r="Q4216" s="19">
        <f t="shared" ca="1" si="1836"/>
        <v>56.680999999999997</v>
      </c>
      <c r="R4216" t="s">
        <v>101</v>
      </c>
      <c r="S4216">
        <v>2100</v>
      </c>
      <c r="T4216">
        <v>38.715000000000003</v>
      </c>
      <c r="U4216">
        <v>49.359000000000002</v>
      </c>
      <c r="V4216">
        <v>56.680999999999997</v>
      </c>
    </row>
    <row r="4217" spans="17:22" x14ac:dyDescent="0.45">
      <c r="Q4217" s="19">
        <f t="shared" ca="1" si="1836"/>
        <v>19.231000000000002</v>
      </c>
      <c r="R4217" t="s">
        <v>102</v>
      </c>
      <c r="S4217">
        <v>2020</v>
      </c>
      <c r="T4217">
        <v>19.231000000000002</v>
      </c>
      <c r="U4217">
        <v>19.231000000000002</v>
      </c>
      <c r="V4217">
        <v>19.231000000000002</v>
      </c>
    </row>
    <row r="4218" spans="17:22" x14ac:dyDescent="0.45">
      <c r="Q4218" s="19">
        <f t="shared" ca="1" si="1836"/>
        <v>19.89</v>
      </c>
      <c r="R4218" t="s">
        <v>102</v>
      </c>
      <c r="S4218">
        <v>2021</v>
      </c>
      <c r="T4218">
        <v>19.89</v>
      </c>
      <c r="U4218">
        <v>19.89</v>
      </c>
      <c r="V4218">
        <v>19.89</v>
      </c>
    </row>
    <row r="4219" spans="17:22" x14ac:dyDescent="0.45">
      <c r="Q4219" s="19">
        <f t="shared" ca="1" si="1836"/>
        <v>20.552</v>
      </c>
      <c r="R4219" t="s">
        <v>102</v>
      </c>
      <c r="S4219">
        <v>2022</v>
      </c>
      <c r="T4219">
        <v>20.552</v>
      </c>
      <c r="U4219">
        <v>20.552</v>
      </c>
      <c r="V4219">
        <v>20.552</v>
      </c>
    </row>
    <row r="4220" spans="17:22" x14ac:dyDescent="0.45">
      <c r="Q4220" s="19">
        <f t="shared" ca="1" si="1836"/>
        <v>21.213999999999999</v>
      </c>
      <c r="R4220" t="s">
        <v>102</v>
      </c>
      <c r="S4220">
        <v>2023</v>
      </c>
      <c r="T4220">
        <v>21.213999999999999</v>
      </c>
      <c r="U4220">
        <v>21.213999999999999</v>
      </c>
      <c r="V4220">
        <v>21.213999999999999</v>
      </c>
    </row>
    <row r="4221" spans="17:22" x14ac:dyDescent="0.45">
      <c r="Q4221" s="19">
        <f t="shared" ca="1" si="1836"/>
        <v>21.879000000000001</v>
      </c>
      <c r="R4221" t="s">
        <v>102</v>
      </c>
      <c r="S4221">
        <v>2024</v>
      </c>
      <c r="T4221">
        <v>21.879000000000001</v>
      </c>
      <c r="U4221">
        <v>21.879000000000001</v>
      </c>
      <c r="V4221">
        <v>21.879000000000001</v>
      </c>
    </row>
    <row r="4222" spans="17:22" x14ac:dyDescent="0.45">
      <c r="Q4222" s="19">
        <f t="shared" ca="1" si="1836"/>
        <v>22.542000000000002</v>
      </c>
      <c r="R4222" t="s">
        <v>102</v>
      </c>
      <c r="S4222">
        <v>2025</v>
      </c>
      <c r="T4222">
        <v>22.542000000000002</v>
      </c>
      <c r="U4222">
        <v>22.542000000000002</v>
      </c>
      <c r="V4222">
        <v>22.542000000000002</v>
      </c>
    </row>
    <row r="4223" spans="17:22" x14ac:dyDescent="0.45">
      <c r="Q4223" s="19">
        <f t="shared" ca="1" si="1836"/>
        <v>23.206</v>
      </c>
      <c r="R4223" t="s">
        <v>102</v>
      </c>
      <c r="S4223">
        <v>2026</v>
      </c>
      <c r="T4223">
        <v>23.206</v>
      </c>
      <c r="U4223">
        <v>23.206</v>
      </c>
      <c r="V4223">
        <v>23.206</v>
      </c>
    </row>
    <row r="4224" spans="17:22" x14ac:dyDescent="0.45">
      <c r="Q4224" s="19">
        <f t="shared" ca="1" si="1836"/>
        <v>24.021000000000001</v>
      </c>
      <c r="R4224" t="s">
        <v>102</v>
      </c>
      <c r="S4224">
        <v>2027</v>
      </c>
      <c r="T4224">
        <v>23.850999999999999</v>
      </c>
      <c r="U4224">
        <v>23.896999999999998</v>
      </c>
      <c r="V4224">
        <v>24.021000000000001</v>
      </c>
    </row>
    <row r="4225" spans="17:22" x14ac:dyDescent="0.45">
      <c r="Q4225" s="19">
        <f t="shared" ca="1" si="1836"/>
        <v>24.847999999999999</v>
      </c>
      <c r="R4225" t="s">
        <v>102</v>
      </c>
      <c r="S4225">
        <v>2028</v>
      </c>
      <c r="T4225">
        <v>24.494</v>
      </c>
      <c r="U4225">
        <v>24.588000000000001</v>
      </c>
      <c r="V4225">
        <v>24.847999999999999</v>
      </c>
    </row>
    <row r="4226" spans="17:22" x14ac:dyDescent="0.45">
      <c r="Q4226" s="19">
        <f t="shared" ca="1" si="1836"/>
        <v>25.684999999999999</v>
      </c>
      <c r="R4226" t="s">
        <v>102</v>
      </c>
      <c r="S4226">
        <v>2029</v>
      </c>
      <c r="T4226">
        <v>25.135000000000002</v>
      </c>
      <c r="U4226">
        <v>25.277000000000001</v>
      </c>
      <c r="V4226">
        <v>25.684999999999999</v>
      </c>
    </row>
    <row r="4227" spans="17:22" x14ac:dyDescent="0.45">
      <c r="Q4227" s="19">
        <f t="shared" ca="1" si="1836"/>
        <v>26.529</v>
      </c>
      <c r="R4227" t="s">
        <v>102</v>
      </c>
      <c r="S4227">
        <v>2030</v>
      </c>
      <c r="T4227">
        <v>25.771999999999998</v>
      </c>
      <c r="U4227">
        <v>25.963999999999999</v>
      </c>
      <c r="V4227">
        <v>26.529</v>
      </c>
    </row>
    <row r="4228" spans="17:22" x14ac:dyDescent="0.45">
      <c r="Q4228" s="19">
        <f t="shared" ca="1" si="1836"/>
        <v>27.378</v>
      </c>
      <c r="R4228" t="s">
        <v>102</v>
      </c>
      <c r="S4228">
        <v>2031</v>
      </c>
      <c r="T4228">
        <v>26.405000000000001</v>
      </c>
      <c r="U4228">
        <v>26.646999999999998</v>
      </c>
      <c r="V4228">
        <v>27.378</v>
      </c>
    </row>
    <row r="4229" spans="17:22" x14ac:dyDescent="0.45">
      <c r="Q4229" s="19">
        <f t="shared" ca="1" si="1836"/>
        <v>28.231999999999999</v>
      </c>
      <c r="R4229" t="s">
        <v>102</v>
      </c>
      <c r="S4229">
        <v>2032</v>
      </c>
      <c r="T4229">
        <v>27.033999999999999</v>
      </c>
      <c r="U4229">
        <v>27.326000000000001</v>
      </c>
      <c r="V4229">
        <v>28.231999999999999</v>
      </c>
    </row>
    <row r="4230" spans="17:22" x14ac:dyDescent="0.45">
      <c r="Q4230" s="19">
        <f t="shared" ca="1" si="1836"/>
        <v>29.088999999999999</v>
      </c>
      <c r="R4230" t="s">
        <v>102</v>
      </c>
      <c r="S4230">
        <v>2033</v>
      </c>
      <c r="T4230">
        <v>27.655999999999999</v>
      </c>
      <c r="U4230">
        <v>27.998999999999999</v>
      </c>
      <c r="V4230">
        <v>29.088999999999999</v>
      </c>
    </row>
    <row r="4231" spans="17:22" x14ac:dyDescent="0.45">
      <c r="Q4231" s="19">
        <f t="shared" ca="1" si="1836"/>
        <v>29.948</v>
      </c>
      <c r="R4231" t="s">
        <v>102</v>
      </c>
      <c r="S4231">
        <v>2034</v>
      </c>
      <c r="T4231">
        <v>28.271999999999998</v>
      </c>
      <c r="U4231">
        <v>28.666</v>
      </c>
      <c r="V4231">
        <v>29.948</v>
      </c>
    </row>
    <row r="4232" spans="17:22" x14ac:dyDescent="0.45">
      <c r="Q4232" s="19">
        <f t="shared" ca="1" si="1836"/>
        <v>30.809000000000001</v>
      </c>
      <c r="R4232" t="s">
        <v>102</v>
      </c>
      <c r="S4232">
        <v>2035</v>
      </c>
      <c r="T4232">
        <v>28.88</v>
      </c>
      <c r="U4232">
        <v>29.326000000000001</v>
      </c>
      <c r="V4232">
        <v>30.809000000000001</v>
      </c>
    </row>
    <row r="4233" spans="17:22" x14ac:dyDescent="0.45">
      <c r="Q4233" s="19">
        <f t="shared" ca="1" si="1836"/>
        <v>31.67</v>
      </c>
      <c r="R4233" t="s">
        <v>102</v>
      </c>
      <c r="S4233">
        <v>2036</v>
      </c>
      <c r="T4233">
        <v>29.48</v>
      </c>
      <c r="U4233">
        <v>29.978000000000002</v>
      </c>
      <c r="V4233">
        <v>31.67</v>
      </c>
    </row>
    <row r="4234" spans="17:22" x14ac:dyDescent="0.45">
      <c r="Q4234" s="19">
        <f t="shared" ca="1" si="1836"/>
        <v>32.531999999999996</v>
      </c>
      <c r="R4234" t="s">
        <v>102</v>
      </c>
      <c r="S4234">
        <v>2037</v>
      </c>
      <c r="T4234">
        <v>30.07</v>
      </c>
      <c r="U4234">
        <v>30.62</v>
      </c>
      <c r="V4234">
        <v>32.531999999999996</v>
      </c>
    </row>
    <row r="4235" spans="17:22" x14ac:dyDescent="0.45">
      <c r="Q4235" s="19">
        <f t="shared" ca="1" si="1836"/>
        <v>33.392000000000003</v>
      </c>
      <c r="R4235" t="s">
        <v>102</v>
      </c>
      <c r="S4235">
        <v>2038</v>
      </c>
      <c r="T4235">
        <v>30.649000000000001</v>
      </c>
      <c r="U4235">
        <v>31.253</v>
      </c>
      <c r="V4235">
        <v>33.392000000000003</v>
      </c>
    </row>
    <row r="4236" spans="17:22" x14ac:dyDescent="0.45">
      <c r="Q4236" s="19">
        <f t="shared" ca="1" si="1836"/>
        <v>34.250999999999998</v>
      </c>
      <c r="R4236" t="s">
        <v>102</v>
      </c>
      <c r="S4236">
        <v>2039</v>
      </c>
      <c r="T4236">
        <v>31.216000000000001</v>
      </c>
      <c r="U4236">
        <v>31.873999999999999</v>
      </c>
      <c r="V4236">
        <v>34.250999999999998</v>
      </c>
    </row>
    <row r="4237" spans="17:22" x14ac:dyDescent="0.45">
      <c r="Q4237" s="19">
        <f t="shared" ca="1" si="1836"/>
        <v>35.107999999999997</v>
      </c>
      <c r="R4237" t="s">
        <v>102</v>
      </c>
      <c r="S4237">
        <v>2040</v>
      </c>
      <c r="T4237">
        <v>31.77</v>
      </c>
      <c r="U4237">
        <v>32.482999999999997</v>
      </c>
      <c r="V4237">
        <v>35.107999999999997</v>
      </c>
    </row>
    <row r="4238" spans="17:22" x14ac:dyDescent="0.45">
      <c r="Q4238" s="19">
        <f t="shared" ref="Q4238:Q4301" ca="1" si="1837">OFFSET(S4238,0,MATCH($Q$3,$T$4:$V$4,0))</f>
        <v>35.963000000000001</v>
      </c>
      <c r="R4238" t="s">
        <v>102</v>
      </c>
      <c r="S4238">
        <v>2041</v>
      </c>
      <c r="T4238">
        <v>32.308999999999997</v>
      </c>
      <c r="U4238">
        <v>33.08</v>
      </c>
      <c r="V4238">
        <v>35.963000000000001</v>
      </c>
    </row>
    <row r="4239" spans="17:22" x14ac:dyDescent="0.45">
      <c r="Q4239" s="19">
        <f t="shared" ca="1" si="1837"/>
        <v>36.814</v>
      </c>
      <c r="R4239" t="s">
        <v>102</v>
      </c>
      <c r="S4239">
        <v>2042</v>
      </c>
      <c r="T4239">
        <v>32.834000000000003</v>
      </c>
      <c r="U4239">
        <v>33.661999999999999</v>
      </c>
      <c r="V4239">
        <v>36.814</v>
      </c>
    </row>
    <row r="4240" spans="17:22" x14ac:dyDescent="0.45">
      <c r="Q4240" s="19">
        <f t="shared" ca="1" si="1837"/>
        <v>37.661999999999999</v>
      </c>
      <c r="R4240" t="s">
        <v>102</v>
      </c>
      <c r="S4240">
        <v>2043</v>
      </c>
      <c r="T4240">
        <v>33.341999999999999</v>
      </c>
      <c r="U4240">
        <v>34.231000000000002</v>
      </c>
      <c r="V4240">
        <v>37.661999999999999</v>
      </c>
    </row>
    <row r="4241" spans="17:22" x14ac:dyDescent="0.45">
      <c r="Q4241" s="19">
        <f t="shared" ca="1" si="1837"/>
        <v>38.506</v>
      </c>
      <c r="R4241" t="s">
        <v>102</v>
      </c>
      <c r="S4241">
        <v>2044</v>
      </c>
      <c r="T4241">
        <v>33.834000000000003</v>
      </c>
      <c r="U4241">
        <v>34.784999999999997</v>
      </c>
      <c r="V4241">
        <v>38.506</v>
      </c>
    </row>
    <row r="4242" spans="17:22" x14ac:dyDescent="0.45">
      <c r="Q4242" s="19">
        <f t="shared" ca="1" si="1837"/>
        <v>39.345999999999997</v>
      </c>
      <c r="R4242" t="s">
        <v>102</v>
      </c>
      <c r="S4242">
        <v>2045</v>
      </c>
      <c r="T4242">
        <v>34.31</v>
      </c>
      <c r="U4242">
        <v>35.323999999999998</v>
      </c>
      <c r="V4242">
        <v>39.345999999999997</v>
      </c>
    </row>
    <row r="4243" spans="17:22" x14ac:dyDescent="0.45">
      <c r="Q4243" s="19">
        <f t="shared" ca="1" si="1837"/>
        <v>40.180999999999997</v>
      </c>
      <c r="R4243" t="s">
        <v>102</v>
      </c>
      <c r="S4243">
        <v>2046</v>
      </c>
      <c r="T4243">
        <v>34.768000000000001</v>
      </c>
      <c r="U4243">
        <v>35.847000000000001</v>
      </c>
      <c r="V4243">
        <v>40.180999999999997</v>
      </c>
    </row>
    <row r="4244" spans="17:22" x14ac:dyDescent="0.45">
      <c r="Q4244" s="19">
        <f t="shared" ca="1" si="1837"/>
        <v>41.011000000000003</v>
      </c>
      <c r="R4244" t="s">
        <v>102</v>
      </c>
      <c r="S4244">
        <v>2047</v>
      </c>
      <c r="T4244">
        <v>35.207999999999998</v>
      </c>
      <c r="U4244">
        <v>36.354999999999997</v>
      </c>
      <c r="V4244">
        <v>41.011000000000003</v>
      </c>
    </row>
    <row r="4245" spans="17:22" x14ac:dyDescent="0.45">
      <c r="Q4245" s="19">
        <f t="shared" ca="1" si="1837"/>
        <v>41.835999999999999</v>
      </c>
      <c r="R4245" t="s">
        <v>102</v>
      </c>
      <c r="S4245">
        <v>2048</v>
      </c>
      <c r="T4245">
        <v>35.631</v>
      </c>
      <c r="U4245">
        <v>36.847000000000001</v>
      </c>
      <c r="V4245">
        <v>41.835999999999999</v>
      </c>
    </row>
    <row r="4246" spans="17:22" x14ac:dyDescent="0.45">
      <c r="Q4246" s="19">
        <f t="shared" ca="1" si="1837"/>
        <v>42.654000000000003</v>
      </c>
      <c r="R4246" t="s">
        <v>102</v>
      </c>
      <c r="S4246">
        <v>2049</v>
      </c>
      <c r="T4246">
        <v>36.036000000000001</v>
      </c>
      <c r="U4246">
        <v>37.323</v>
      </c>
      <c r="V4246">
        <v>42.654000000000003</v>
      </c>
    </row>
    <row r="4247" spans="17:22" x14ac:dyDescent="0.45">
      <c r="Q4247" s="19">
        <f t="shared" ca="1" si="1837"/>
        <v>43.466000000000001</v>
      </c>
      <c r="R4247" t="s">
        <v>102</v>
      </c>
      <c r="S4247">
        <v>2050</v>
      </c>
      <c r="T4247">
        <v>36.423000000000002</v>
      </c>
      <c r="U4247">
        <v>37.781999999999996</v>
      </c>
      <c r="V4247">
        <v>43.466000000000001</v>
      </c>
    </row>
    <row r="4248" spans="17:22" x14ac:dyDescent="0.45">
      <c r="Q4248" s="19">
        <f t="shared" ca="1" si="1837"/>
        <v>44.271000000000001</v>
      </c>
      <c r="R4248" t="s">
        <v>102</v>
      </c>
      <c r="S4248">
        <v>2051</v>
      </c>
      <c r="T4248">
        <v>36.792000000000002</v>
      </c>
      <c r="U4248">
        <v>38.223999999999997</v>
      </c>
      <c r="V4248">
        <v>44.271000000000001</v>
      </c>
    </row>
    <row r="4249" spans="17:22" x14ac:dyDescent="0.45">
      <c r="Q4249" s="19">
        <f t="shared" ca="1" si="1837"/>
        <v>45.069000000000003</v>
      </c>
      <c r="R4249" t="s">
        <v>102</v>
      </c>
      <c r="S4249">
        <v>2052</v>
      </c>
      <c r="T4249">
        <v>37.143999999999998</v>
      </c>
      <c r="U4249">
        <v>38.65</v>
      </c>
      <c r="V4249">
        <v>45.069000000000003</v>
      </c>
    </row>
    <row r="4250" spans="17:22" x14ac:dyDescent="0.45">
      <c r="Q4250" s="19">
        <f t="shared" ca="1" si="1837"/>
        <v>45.857999999999997</v>
      </c>
      <c r="R4250" t="s">
        <v>102</v>
      </c>
      <c r="S4250">
        <v>2053</v>
      </c>
      <c r="T4250">
        <v>37.476999999999997</v>
      </c>
      <c r="U4250">
        <v>39.058</v>
      </c>
      <c r="V4250">
        <v>45.857999999999997</v>
      </c>
    </row>
    <row r="4251" spans="17:22" x14ac:dyDescent="0.45">
      <c r="Q4251" s="19">
        <f t="shared" ca="1" si="1837"/>
        <v>46.637999999999998</v>
      </c>
      <c r="R4251" t="s">
        <v>102</v>
      </c>
      <c r="S4251">
        <v>2054</v>
      </c>
      <c r="T4251">
        <v>37.792999999999999</v>
      </c>
      <c r="U4251">
        <v>39.448999999999998</v>
      </c>
      <c r="V4251">
        <v>46.637999999999998</v>
      </c>
    </row>
    <row r="4252" spans="17:22" x14ac:dyDescent="0.45">
      <c r="Q4252" s="19">
        <f t="shared" ca="1" si="1837"/>
        <v>47.408999999999999</v>
      </c>
      <c r="R4252" t="s">
        <v>102</v>
      </c>
      <c r="S4252">
        <v>2055</v>
      </c>
      <c r="T4252">
        <v>38.091000000000001</v>
      </c>
      <c r="U4252">
        <v>39.823</v>
      </c>
      <c r="V4252">
        <v>47.408999999999999</v>
      </c>
    </row>
    <row r="4253" spans="17:22" x14ac:dyDescent="0.45">
      <c r="Q4253" s="19">
        <f t="shared" ca="1" si="1837"/>
        <v>48.17</v>
      </c>
      <c r="R4253" t="s">
        <v>102</v>
      </c>
      <c r="S4253">
        <v>2056</v>
      </c>
      <c r="T4253">
        <v>38.372</v>
      </c>
      <c r="U4253">
        <v>40.177999999999997</v>
      </c>
      <c r="V4253">
        <v>48.17</v>
      </c>
    </row>
    <row r="4254" spans="17:22" x14ac:dyDescent="0.45">
      <c r="Q4254" s="19">
        <f t="shared" ca="1" si="1837"/>
        <v>48.92</v>
      </c>
      <c r="R4254" t="s">
        <v>102</v>
      </c>
      <c r="S4254">
        <v>2057</v>
      </c>
      <c r="T4254">
        <v>38.634999999999998</v>
      </c>
      <c r="U4254">
        <v>40.515999999999998</v>
      </c>
      <c r="V4254">
        <v>48.92</v>
      </c>
    </row>
    <row r="4255" spans="17:22" x14ac:dyDescent="0.45">
      <c r="Q4255" s="19">
        <f t="shared" ca="1" si="1837"/>
        <v>49.66</v>
      </c>
      <c r="R4255" t="s">
        <v>102</v>
      </c>
      <c r="S4255">
        <v>2058</v>
      </c>
      <c r="T4255">
        <v>38.881999999999998</v>
      </c>
      <c r="U4255">
        <v>40.835999999999999</v>
      </c>
      <c r="V4255">
        <v>49.66</v>
      </c>
    </row>
    <row r="4256" spans="17:22" x14ac:dyDescent="0.45">
      <c r="Q4256" s="19">
        <f t="shared" ca="1" si="1837"/>
        <v>50.387999999999998</v>
      </c>
      <c r="R4256" t="s">
        <v>102</v>
      </c>
      <c r="S4256">
        <v>2059</v>
      </c>
      <c r="T4256">
        <v>39.112000000000002</v>
      </c>
      <c r="U4256">
        <v>41.139000000000003</v>
      </c>
      <c r="V4256">
        <v>50.387999999999998</v>
      </c>
    </row>
    <row r="4257" spans="17:22" x14ac:dyDescent="0.45">
      <c r="Q4257" s="19">
        <f t="shared" ca="1" si="1837"/>
        <v>51.106000000000002</v>
      </c>
      <c r="R4257" t="s">
        <v>102</v>
      </c>
      <c r="S4257">
        <v>2060</v>
      </c>
      <c r="T4257">
        <v>39.326000000000001</v>
      </c>
      <c r="U4257">
        <v>41.423000000000002</v>
      </c>
      <c r="V4257">
        <v>51.106000000000002</v>
      </c>
    </row>
    <row r="4258" spans="17:22" x14ac:dyDescent="0.45">
      <c r="Q4258" s="19">
        <f t="shared" ca="1" si="1837"/>
        <v>51.811</v>
      </c>
      <c r="R4258" t="s">
        <v>102</v>
      </c>
      <c r="S4258">
        <v>2061</v>
      </c>
      <c r="T4258">
        <v>39.523000000000003</v>
      </c>
      <c r="U4258">
        <v>41.69</v>
      </c>
      <c r="V4258">
        <v>51.811</v>
      </c>
    </row>
    <row r="4259" spans="17:22" x14ac:dyDescent="0.45">
      <c r="Q4259" s="19">
        <f t="shared" ca="1" si="1837"/>
        <v>52.505000000000003</v>
      </c>
      <c r="R4259" t="s">
        <v>102</v>
      </c>
      <c r="S4259">
        <v>2062</v>
      </c>
      <c r="T4259">
        <v>39.704999999999998</v>
      </c>
      <c r="U4259">
        <v>41.939</v>
      </c>
      <c r="V4259">
        <v>52.505000000000003</v>
      </c>
    </row>
    <row r="4260" spans="17:22" x14ac:dyDescent="0.45">
      <c r="Q4260" s="19">
        <f t="shared" ca="1" si="1837"/>
        <v>53.186999999999998</v>
      </c>
      <c r="R4260" t="s">
        <v>102</v>
      </c>
      <c r="S4260">
        <v>2063</v>
      </c>
      <c r="T4260">
        <v>39.872</v>
      </c>
      <c r="U4260">
        <v>42.170999999999999</v>
      </c>
      <c r="V4260">
        <v>53.186999999999998</v>
      </c>
    </row>
    <row r="4261" spans="17:22" x14ac:dyDescent="0.45">
      <c r="Q4261" s="19">
        <f t="shared" ca="1" si="1837"/>
        <v>53.857999999999997</v>
      </c>
      <c r="R4261" t="s">
        <v>102</v>
      </c>
      <c r="S4261">
        <v>2064</v>
      </c>
      <c r="T4261">
        <v>40.021999999999998</v>
      </c>
      <c r="U4261">
        <v>42.386000000000003</v>
      </c>
      <c r="V4261">
        <v>53.857999999999997</v>
      </c>
    </row>
    <row r="4262" spans="17:22" x14ac:dyDescent="0.45">
      <c r="Q4262" s="19">
        <f t="shared" ca="1" si="1837"/>
        <v>54.515999999999998</v>
      </c>
      <c r="R4262" t="s">
        <v>102</v>
      </c>
      <c r="S4262">
        <v>2065</v>
      </c>
      <c r="T4262">
        <v>40.155000000000001</v>
      </c>
      <c r="U4262">
        <v>42.584000000000003</v>
      </c>
      <c r="V4262">
        <v>54.515999999999998</v>
      </c>
    </row>
    <row r="4263" spans="17:22" x14ac:dyDescent="0.45">
      <c r="Q4263" s="19">
        <f t="shared" ca="1" si="1837"/>
        <v>55.161999999999999</v>
      </c>
      <c r="R4263" t="s">
        <v>102</v>
      </c>
      <c r="S4263">
        <v>2066</v>
      </c>
      <c r="T4263">
        <v>40.273000000000003</v>
      </c>
      <c r="U4263">
        <v>42.765999999999998</v>
      </c>
      <c r="V4263">
        <v>55.161999999999999</v>
      </c>
    </row>
    <row r="4264" spans="17:22" x14ac:dyDescent="0.45">
      <c r="Q4264" s="19">
        <f t="shared" ca="1" si="1837"/>
        <v>55.795000000000002</v>
      </c>
      <c r="R4264" t="s">
        <v>102</v>
      </c>
      <c r="S4264">
        <v>2067</v>
      </c>
      <c r="T4264">
        <v>40.375</v>
      </c>
      <c r="U4264">
        <v>42.930999999999997</v>
      </c>
      <c r="V4264">
        <v>55.795000000000002</v>
      </c>
    </row>
    <row r="4265" spans="17:22" x14ac:dyDescent="0.45">
      <c r="Q4265" s="19">
        <f t="shared" ca="1" si="1837"/>
        <v>56.417000000000002</v>
      </c>
      <c r="R4265" t="s">
        <v>102</v>
      </c>
      <c r="S4265">
        <v>2068</v>
      </c>
      <c r="T4265">
        <v>40.460999999999999</v>
      </c>
      <c r="U4265">
        <v>43.08</v>
      </c>
      <c r="V4265">
        <v>56.417000000000002</v>
      </c>
    </row>
    <row r="4266" spans="17:22" x14ac:dyDescent="0.45">
      <c r="Q4266" s="19">
        <f t="shared" ca="1" si="1837"/>
        <v>57.027999999999999</v>
      </c>
      <c r="R4266" t="s">
        <v>102</v>
      </c>
      <c r="S4266">
        <v>2069</v>
      </c>
      <c r="T4266">
        <v>40.530999999999999</v>
      </c>
      <c r="U4266">
        <v>43.213000000000001</v>
      </c>
      <c r="V4266">
        <v>57.027999999999999</v>
      </c>
    </row>
    <row r="4267" spans="17:22" x14ac:dyDescent="0.45">
      <c r="Q4267" s="19">
        <f t="shared" ca="1" si="1837"/>
        <v>57.625999999999998</v>
      </c>
      <c r="R4267" t="s">
        <v>102</v>
      </c>
      <c r="S4267">
        <v>2070</v>
      </c>
      <c r="T4267">
        <v>40.587000000000003</v>
      </c>
      <c r="U4267">
        <v>43.328000000000003</v>
      </c>
      <c r="V4267">
        <v>57.625999999999998</v>
      </c>
    </row>
    <row r="4268" spans="17:22" x14ac:dyDescent="0.45">
      <c r="Q4268" s="19">
        <f t="shared" ca="1" si="1837"/>
        <v>58.213999999999999</v>
      </c>
      <c r="R4268" t="s">
        <v>102</v>
      </c>
      <c r="S4268">
        <v>2071</v>
      </c>
      <c r="T4268">
        <v>40.627000000000002</v>
      </c>
      <c r="U4268">
        <v>43.427999999999997</v>
      </c>
      <c r="V4268">
        <v>58.213999999999999</v>
      </c>
    </row>
    <row r="4269" spans="17:22" x14ac:dyDescent="0.45">
      <c r="Q4269" s="19">
        <f t="shared" ca="1" si="1837"/>
        <v>58.79</v>
      </c>
      <c r="R4269" t="s">
        <v>102</v>
      </c>
      <c r="S4269">
        <v>2072</v>
      </c>
      <c r="T4269">
        <v>40.654000000000003</v>
      </c>
      <c r="U4269">
        <v>43.511000000000003</v>
      </c>
      <c r="V4269">
        <v>58.79</v>
      </c>
    </row>
    <row r="4270" spans="17:22" x14ac:dyDescent="0.45">
      <c r="Q4270" s="19">
        <f t="shared" ca="1" si="1837"/>
        <v>59.354999999999997</v>
      </c>
      <c r="R4270" t="s">
        <v>102</v>
      </c>
      <c r="S4270">
        <v>2073</v>
      </c>
      <c r="T4270">
        <v>40.665999999999997</v>
      </c>
      <c r="U4270">
        <v>43.578000000000003</v>
      </c>
      <c r="V4270">
        <v>59.354999999999997</v>
      </c>
    </row>
    <row r="4271" spans="17:22" x14ac:dyDescent="0.45">
      <c r="Q4271" s="19">
        <f t="shared" ca="1" si="1837"/>
        <v>59.908999999999999</v>
      </c>
      <c r="R4271" t="s">
        <v>102</v>
      </c>
      <c r="S4271">
        <v>2074</v>
      </c>
      <c r="T4271">
        <v>40.662999999999997</v>
      </c>
      <c r="U4271">
        <v>43.63</v>
      </c>
      <c r="V4271">
        <v>59.908999999999999</v>
      </c>
    </row>
    <row r="4272" spans="17:22" x14ac:dyDescent="0.45">
      <c r="Q4272" s="19">
        <f t="shared" ca="1" si="1837"/>
        <v>60.453000000000003</v>
      </c>
      <c r="R4272" t="s">
        <v>102</v>
      </c>
      <c r="S4272">
        <v>2075</v>
      </c>
      <c r="T4272">
        <v>40.648000000000003</v>
      </c>
      <c r="U4272">
        <v>43.667999999999999</v>
      </c>
      <c r="V4272">
        <v>60.453000000000003</v>
      </c>
    </row>
    <row r="4273" spans="17:22" x14ac:dyDescent="0.45">
      <c r="Q4273" s="19">
        <f t="shared" ca="1" si="1837"/>
        <v>60.985999999999997</v>
      </c>
      <c r="R4273" t="s">
        <v>102</v>
      </c>
      <c r="S4273">
        <v>2076</v>
      </c>
      <c r="T4273">
        <v>40.619999999999997</v>
      </c>
      <c r="U4273">
        <v>43.691000000000003</v>
      </c>
      <c r="V4273">
        <v>60.985999999999997</v>
      </c>
    </row>
    <row r="4274" spans="17:22" x14ac:dyDescent="0.45">
      <c r="Q4274" s="19">
        <f t="shared" ca="1" si="1837"/>
        <v>61.509</v>
      </c>
      <c r="R4274" t="s">
        <v>102</v>
      </c>
      <c r="S4274">
        <v>2077</v>
      </c>
      <c r="T4274">
        <v>40.578000000000003</v>
      </c>
      <c r="U4274">
        <v>43.7</v>
      </c>
      <c r="V4274">
        <v>61.509</v>
      </c>
    </row>
    <row r="4275" spans="17:22" x14ac:dyDescent="0.45">
      <c r="Q4275" s="19">
        <f t="shared" ca="1" si="1837"/>
        <v>62.021999999999998</v>
      </c>
      <c r="R4275" t="s">
        <v>102</v>
      </c>
      <c r="S4275">
        <v>2078</v>
      </c>
      <c r="T4275">
        <v>40.524000000000001</v>
      </c>
      <c r="U4275">
        <v>43.695999999999998</v>
      </c>
      <c r="V4275">
        <v>62.021999999999998</v>
      </c>
    </row>
    <row r="4276" spans="17:22" x14ac:dyDescent="0.45">
      <c r="Q4276" s="19">
        <f t="shared" ca="1" si="1837"/>
        <v>62.524999999999999</v>
      </c>
      <c r="R4276" t="s">
        <v>102</v>
      </c>
      <c r="S4276">
        <v>2079</v>
      </c>
      <c r="T4276">
        <v>40.457999999999998</v>
      </c>
      <c r="U4276">
        <v>43.68</v>
      </c>
      <c r="V4276">
        <v>62.524999999999999</v>
      </c>
    </row>
    <row r="4277" spans="17:22" x14ac:dyDescent="0.45">
      <c r="Q4277" s="19">
        <f t="shared" ca="1" si="1837"/>
        <v>63.018000000000001</v>
      </c>
      <c r="R4277" t="s">
        <v>102</v>
      </c>
      <c r="S4277">
        <v>2080</v>
      </c>
      <c r="T4277">
        <v>40.378999999999998</v>
      </c>
      <c r="U4277">
        <v>43.652999999999999</v>
      </c>
      <c r="V4277">
        <v>63.018000000000001</v>
      </c>
    </row>
    <row r="4278" spans="17:22" x14ac:dyDescent="0.45">
      <c r="Q4278" s="19">
        <f t="shared" ca="1" si="1837"/>
        <v>63.502000000000002</v>
      </c>
      <c r="R4278" t="s">
        <v>102</v>
      </c>
      <c r="S4278">
        <v>2081</v>
      </c>
      <c r="T4278">
        <v>40.287999999999997</v>
      </c>
      <c r="U4278">
        <v>43.613999999999997</v>
      </c>
      <c r="V4278">
        <v>63.502000000000002</v>
      </c>
    </row>
    <row r="4279" spans="17:22" x14ac:dyDescent="0.45">
      <c r="Q4279" s="19">
        <f t="shared" ca="1" si="1837"/>
        <v>63.976999999999997</v>
      </c>
      <c r="R4279" t="s">
        <v>102</v>
      </c>
      <c r="S4279">
        <v>2082</v>
      </c>
      <c r="T4279">
        <v>40.186</v>
      </c>
      <c r="U4279">
        <v>43.564</v>
      </c>
      <c r="V4279">
        <v>63.976999999999997</v>
      </c>
    </row>
    <row r="4280" spans="17:22" x14ac:dyDescent="0.45">
      <c r="Q4280" s="19">
        <f t="shared" ca="1" si="1837"/>
        <v>64.442999999999998</v>
      </c>
      <c r="R4280" t="s">
        <v>102</v>
      </c>
      <c r="S4280">
        <v>2083</v>
      </c>
      <c r="T4280">
        <v>40.073</v>
      </c>
      <c r="U4280">
        <v>43.503</v>
      </c>
      <c r="V4280">
        <v>64.442999999999998</v>
      </c>
    </row>
    <row r="4281" spans="17:22" x14ac:dyDescent="0.45">
      <c r="Q4281" s="19">
        <f t="shared" ca="1" si="1837"/>
        <v>64.900999999999996</v>
      </c>
      <c r="R4281" t="s">
        <v>102</v>
      </c>
      <c r="S4281">
        <v>2084</v>
      </c>
      <c r="T4281">
        <v>39.948999999999998</v>
      </c>
      <c r="U4281">
        <v>43.430999999999997</v>
      </c>
      <c r="V4281">
        <v>64.900999999999996</v>
      </c>
    </row>
    <row r="4282" spans="17:22" x14ac:dyDescent="0.45">
      <c r="Q4282" s="19">
        <f t="shared" ca="1" si="1837"/>
        <v>65.349999999999994</v>
      </c>
      <c r="R4282" t="s">
        <v>102</v>
      </c>
      <c r="S4282">
        <v>2085</v>
      </c>
      <c r="T4282">
        <v>39.814999999999998</v>
      </c>
      <c r="U4282">
        <v>43.347000000000001</v>
      </c>
      <c r="V4282">
        <v>65.349999999999994</v>
      </c>
    </row>
    <row r="4283" spans="17:22" x14ac:dyDescent="0.45">
      <c r="Q4283" s="19">
        <f t="shared" ca="1" si="1837"/>
        <v>65.793000000000006</v>
      </c>
      <c r="R4283" t="s">
        <v>102</v>
      </c>
      <c r="S4283">
        <v>2086</v>
      </c>
      <c r="T4283">
        <v>39.670999999999999</v>
      </c>
      <c r="U4283">
        <v>43.250999999999998</v>
      </c>
      <c r="V4283">
        <v>65.793000000000006</v>
      </c>
    </row>
    <row r="4284" spans="17:22" x14ac:dyDescent="0.45">
      <c r="Q4284" s="19">
        <f t="shared" ca="1" si="1837"/>
        <v>66.227999999999994</v>
      </c>
      <c r="R4284" t="s">
        <v>102</v>
      </c>
      <c r="S4284">
        <v>2087</v>
      </c>
      <c r="T4284">
        <v>39.518000000000001</v>
      </c>
      <c r="U4284">
        <v>43.145000000000003</v>
      </c>
      <c r="V4284">
        <v>66.227999999999994</v>
      </c>
    </row>
    <row r="4285" spans="17:22" x14ac:dyDescent="0.45">
      <c r="Q4285" s="19">
        <f t="shared" ca="1" si="1837"/>
        <v>66.656999999999996</v>
      </c>
      <c r="R4285" t="s">
        <v>102</v>
      </c>
      <c r="S4285">
        <v>2088</v>
      </c>
      <c r="T4285">
        <v>39.356000000000002</v>
      </c>
      <c r="U4285">
        <v>43.027999999999999</v>
      </c>
      <c r="V4285">
        <v>66.656999999999996</v>
      </c>
    </row>
    <row r="4286" spans="17:22" x14ac:dyDescent="0.45">
      <c r="Q4286" s="19">
        <f t="shared" ca="1" si="1837"/>
        <v>67.078999999999994</v>
      </c>
      <c r="R4286" t="s">
        <v>102</v>
      </c>
      <c r="S4286">
        <v>2089</v>
      </c>
      <c r="T4286">
        <v>39.186999999999998</v>
      </c>
      <c r="U4286">
        <v>42.901000000000003</v>
      </c>
      <c r="V4286">
        <v>67.078999999999994</v>
      </c>
    </row>
    <row r="4287" spans="17:22" x14ac:dyDescent="0.45">
      <c r="Q4287" s="19">
        <f t="shared" ca="1" si="1837"/>
        <v>67.495999999999995</v>
      </c>
      <c r="R4287" t="s">
        <v>102</v>
      </c>
      <c r="S4287">
        <v>2090</v>
      </c>
      <c r="T4287">
        <v>39.008000000000003</v>
      </c>
      <c r="U4287">
        <v>42.765000000000001</v>
      </c>
      <c r="V4287">
        <v>67.495999999999995</v>
      </c>
    </row>
    <row r="4288" spans="17:22" x14ac:dyDescent="0.45">
      <c r="Q4288" s="19">
        <f t="shared" ca="1" si="1837"/>
        <v>67.906999999999996</v>
      </c>
      <c r="R4288" t="s">
        <v>102</v>
      </c>
      <c r="S4288">
        <v>2091</v>
      </c>
      <c r="T4288">
        <v>38.823</v>
      </c>
      <c r="U4288">
        <v>42.621000000000002</v>
      </c>
      <c r="V4288">
        <v>67.906999999999996</v>
      </c>
    </row>
    <row r="4289" spans="17:22" x14ac:dyDescent="0.45">
      <c r="Q4289" s="19">
        <f t="shared" ca="1" si="1837"/>
        <v>68.311999999999998</v>
      </c>
      <c r="R4289" t="s">
        <v>102</v>
      </c>
      <c r="S4289">
        <v>2092</v>
      </c>
      <c r="T4289">
        <v>38.630000000000003</v>
      </c>
      <c r="U4289">
        <v>42.469000000000001</v>
      </c>
      <c r="V4289">
        <v>68.311999999999998</v>
      </c>
    </row>
    <row r="4290" spans="17:22" x14ac:dyDescent="0.45">
      <c r="Q4290" s="19">
        <f t="shared" ca="1" si="1837"/>
        <v>68.712000000000003</v>
      </c>
      <c r="R4290" t="s">
        <v>102</v>
      </c>
      <c r="S4290">
        <v>2093</v>
      </c>
      <c r="T4290">
        <v>38.43</v>
      </c>
      <c r="U4290">
        <v>42.308999999999997</v>
      </c>
      <c r="V4290">
        <v>68.712000000000003</v>
      </c>
    </row>
    <row r="4291" spans="17:22" x14ac:dyDescent="0.45">
      <c r="Q4291" s="19">
        <f t="shared" ca="1" si="1837"/>
        <v>69.108000000000004</v>
      </c>
      <c r="R4291" t="s">
        <v>102</v>
      </c>
      <c r="S4291">
        <v>2094</v>
      </c>
      <c r="T4291">
        <v>38.223999999999997</v>
      </c>
      <c r="U4291">
        <v>42.14</v>
      </c>
      <c r="V4291">
        <v>69.108000000000004</v>
      </c>
    </row>
    <row r="4292" spans="17:22" x14ac:dyDescent="0.45">
      <c r="Q4292" s="19">
        <f t="shared" ca="1" si="1837"/>
        <v>69.498000000000005</v>
      </c>
      <c r="R4292" t="s">
        <v>102</v>
      </c>
      <c r="S4292">
        <v>2095</v>
      </c>
      <c r="T4292">
        <v>38.011000000000003</v>
      </c>
      <c r="U4292">
        <v>41.965000000000003</v>
      </c>
      <c r="V4292">
        <v>69.498000000000005</v>
      </c>
    </row>
    <row r="4293" spans="17:22" x14ac:dyDescent="0.45">
      <c r="Q4293" s="19">
        <f t="shared" ca="1" si="1837"/>
        <v>69.884</v>
      </c>
      <c r="R4293" t="s">
        <v>102</v>
      </c>
      <c r="S4293">
        <v>2096</v>
      </c>
      <c r="T4293">
        <v>37.792000000000002</v>
      </c>
      <c r="U4293">
        <v>41.780999999999999</v>
      </c>
      <c r="V4293">
        <v>69.884</v>
      </c>
    </row>
    <row r="4294" spans="17:22" x14ac:dyDescent="0.45">
      <c r="Q4294" s="19">
        <f t="shared" ca="1" si="1837"/>
        <v>70.266000000000005</v>
      </c>
      <c r="R4294" t="s">
        <v>102</v>
      </c>
      <c r="S4294">
        <v>2097</v>
      </c>
      <c r="T4294">
        <v>37.567</v>
      </c>
      <c r="U4294">
        <v>41.591000000000001</v>
      </c>
      <c r="V4294">
        <v>70.266000000000005</v>
      </c>
    </row>
    <row r="4295" spans="17:22" x14ac:dyDescent="0.45">
      <c r="Q4295" s="19">
        <f t="shared" ca="1" si="1837"/>
        <v>70.644999999999996</v>
      </c>
      <c r="R4295" t="s">
        <v>102</v>
      </c>
      <c r="S4295">
        <v>2098</v>
      </c>
      <c r="T4295">
        <v>37.335999999999999</v>
      </c>
      <c r="U4295">
        <v>41.393000000000001</v>
      </c>
      <c r="V4295">
        <v>70.644999999999996</v>
      </c>
    </row>
    <row r="4296" spans="17:22" x14ac:dyDescent="0.45">
      <c r="Q4296" s="19">
        <f t="shared" ca="1" si="1837"/>
        <v>71.019000000000005</v>
      </c>
      <c r="R4296" t="s">
        <v>102</v>
      </c>
      <c r="S4296">
        <v>2099</v>
      </c>
      <c r="T4296">
        <v>37.098999999999997</v>
      </c>
      <c r="U4296">
        <v>41.188000000000002</v>
      </c>
      <c r="V4296">
        <v>71.019000000000005</v>
      </c>
    </row>
    <row r="4297" spans="17:22" x14ac:dyDescent="0.45">
      <c r="Q4297" s="19">
        <f t="shared" ca="1" si="1837"/>
        <v>71.388999999999996</v>
      </c>
      <c r="R4297" t="s">
        <v>102</v>
      </c>
      <c r="S4297">
        <v>2100</v>
      </c>
      <c r="T4297">
        <v>36.857999999999997</v>
      </c>
      <c r="U4297">
        <v>40.976999999999997</v>
      </c>
      <c r="V4297">
        <v>71.388999999999996</v>
      </c>
    </row>
    <row r="4298" spans="17:22" x14ac:dyDescent="0.45">
      <c r="Q4298" s="19">
        <f t="shared" ca="1" si="1837"/>
        <v>69.119</v>
      </c>
      <c r="R4298" t="s">
        <v>103</v>
      </c>
      <c r="S4298">
        <v>2020</v>
      </c>
      <c r="T4298">
        <v>69.119</v>
      </c>
      <c r="U4298">
        <v>69.119</v>
      </c>
      <c r="V4298">
        <v>69.119</v>
      </c>
    </row>
    <row r="4299" spans="17:22" x14ac:dyDescent="0.45">
      <c r="Q4299" s="19">
        <f t="shared" ca="1" si="1837"/>
        <v>73.102999999999994</v>
      </c>
      <c r="R4299" t="s">
        <v>103</v>
      </c>
      <c r="S4299">
        <v>2021</v>
      </c>
      <c r="T4299">
        <v>73.102999999999994</v>
      </c>
      <c r="U4299">
        <v>73.102999999999994</v>
      </c>
      <c r="V4299">
        <v>73.102999999999994</v>
      </c>
    </row>
    <row r="4300" spans="17:22" x14ac:dyDescent="0.45">
      <c r="Q4300" s="19">
        <f t="shared" ca="1" si="1837"/>
        <v>77.227000000000004</v>
      </c>
      <c r="R4300" t="s">
        <v>103</v>
      </c>
      <c r="S4300">
        <v>2022</v>
      </c>
      <c r="T4300">
        <v>77.227000000000004</v>
      </c>
      <c r="U4300">
        <v>77.227000000000004</v>
      </c>
      <c r="V4300">
        <v>77.227000000000004</v>
      </c>
    </row>
    <row r="4301" spans="17:22" x14ac:dyDescent="0.45">
      <c r="Q4301" s="19">
        <f t="shared" ca="1" si="1837"/>
        <v>81.492999999999995</v>
      </c>
      <c r="R4301" t="s">
        <v>103</v>
      </c>
      <c r="S4301">
        <v>2023</v>
      </c>
      <c r="T4301">
        <v>81.492999999999995</v>
      </c>
      <c r="U4301">
        <v>81.492999999999995</v>
      </c>
      <c r="V4301">
        <v>81.492999999999995</v>
      </c>
    </row>
    <row r="4302" spans="17:22" x14ac:dyDescent="0.45">
      <c r="Q4302" s="19">
        <f t="shared" ref="Q4302:Q4365" ca="1" si="1838">OFFSET(S4302,0,MATCH($Q$3,$T$4:$V$4,0))</f>
        <v>85.912999999999997</v>
      </c>
      <c r="R4302" t="s">
        <v>103</v>
      </c>
      <c r="S4302">
        <v>2024</v>
      </c>
      <c r="T4302">
        <v>85.912999999999997</v>
      </c>
      <c r="U4302">
        <v>85.912999999999997</v>
      </c>
      <c r="V4302">
        <v>85.912999999999997</v>
      </c>
    </row>
    <row r="4303" spans="17:22" x14ac:dyDescent="0.45">
      <c r="Q4303" s="19">
        <f t="shared" ca="1" si="1838"/>
        <v>90.497</v>
      </c>
      <c r="R4303" t="s">
        <v>103</v>
      </c>
      <c r="S4303">
        <v>2025</v>
      </c>
      <c r="T4303">
        <v>90.497</v>
      </c>
      <c r="U4303">
        <v>90.497</v>
      </c>
      <c r="V4303">
        <v>90.497</v>
      </c>
    </row>
    <row r="4304" spans="17:22" x14ac:dyDescent="0.45">
      <c r="Q4304" s="19">
        <f t="shared" ca="1" si="1838"/>
        <v>95.242000000000004</v>
      </c>
      <c r="R4304" t="s">
        <v>103</v>
      </c>
      <c r="S4304">
        <v>2026</v>
      </c>
      <c r="T4304">
        <v>95.242000000000004</v>
      </c>
      <c r="U4304">
        <v>95.242000000000004</v>
      </c>
      <c r="V4304">
        <v>95.242000000000004</v>
      </c>
    </row>
    <row r="4305" spans="17:22" x14ac:dyDescent="0.45">
      <c r="Q4305" s="19">
        <f t="shared" ca="1" si="1838"/>
        <v>100.13800000000001</v>
      </c>
      <c r="R4305" t="s">
        <v>103</v>
      </c>
      <c r="S4305">
        <v>2027</v>
      </c>
      <c r="T4305">
        <v>99.522999999999996</v>
      </c>
      <c r="U4305">
        <v>99.674999999999997</v>
      </c>
      <c r="V4305">
        <v>100.13800000000001</v>
      </c>
    </row>
    <row r="4306" spans="17:22" x14ac:dyDescent="0.45">
      <c r="Q4306" s="19">
        <f t="shared" ca="1" si="1838"/>
        <v>105.22199999999999</v>
      </c>
      <c r="R4306" t="s">
        <v>103</v>
      </c>
      <c r="S4306">
        <v>2028</v>
      </c>
      <c r="T4306">
        <v>103.934</v>
      </c>
      <c r="U4306">
        <v>104.248</v>
      </c>
      <c r="V4306">
        <v>105.22199999999999</v>
      </c>
    </row>
    <row r="4307" spans="17:22" x14ac:dyDescent="0.45">
      <c r="Q4307" s="19">
        <f t="shared" ca="1" si="1838"/>
        <v>110.502</v>
      </c>
      <c r="R4307" t="s">
        <v>103</v>
      </c>
      <c r="S4307">
        <v>2029</v>
      </c>
      <c r="T4307">
        <v>108.48099999999999</v>
      </c>
      <c r="U4307">
        <v>108.96599999999999</v>
      </c>
      <c r="V4307">
        <v>110.502</v>
      </c>
    </row>
    <row r="4308" spans="17:22" x14ac:dyDescent="0.45">
      <c r="Q4308" s="19">
        <f t="shared" ca="1" si="1838"/>
        <v>115.985</v>
      </c>
      <c r="R4308" t="s">
        <v>103</v>
      </c>
      <c r="S4308">
        <v>2030</v>
      </c>
      <c r="T4308">
        <v>113.176</v>
      </c>
      <c r="U4308">
        <v>113.84099999999999</v>
      </c>
      <c r="V4308">
        <v>115.985</v>
      </c>
    </row>
    <row r="4309" spans="17:22" x14ac:dyDescent="0.45">
      <c r="Q4309" s="19">
        <f t="shared" ca="1" si="1838"/>
        <v>121.678</v>
      </c>
      <c r="R4309" t="s">
        <v>103</v>
      </c>
      <c r="S4309">
        <v>2031</v>
      </c>
      <c r="T4309">
        <v>118.026</v>
      </c>
      <c r="U4309">
        <v>118.88</v>
      </c>
      <c r="V4309">
        <v>121.678</v>
      </c>
    </row>
    <row r="4310" spans="17:22" x14ac:dyDescent="0.45">
      <c r="Q4310" s="19">
        <f t="shared" ca="1" si="1838"/>
        <v>127.592</v>
      </c>
      <c r="R4310" t="s">
        <v>103</v>
      </c>
      <c r="S4310">
        <v>2032</v>
      </c>
      <c r="T4310">
        <v>123.039</v>
      </c>
      <c r="U4310">
        <v>124.092</v>
      </c>
      <c r="V4310">
        <v>127.592</v>
      </c>
    </row>
    <row r="4311" spans="17:22" x14ac:dyDescent="0.45">
      <c r="Q4311" s="19">
        <f t="shared" ca="1" si="1838"/>
        <v>133.73500000000001</v>
      </c>
      <c r="R4311" t="s">
        <v>103</v>
      </c>
      <c r="S4311">
        <v>2033</v>
      </c>
      <c r="T4311">
        <v>128.22200000000001</v>
      </c>
      <c r="U4311">
        <v>129.48099999999999</v>
      </c>
      <c r="V4311">
        <v>133.73500000000001</v>
      </c>
    </row>
    <row r="4312" spans="17:22" x14ac:dyDescent="0.45">
      <c r="Q4312" s="19">
        <f t="shared" ca="1" si="1838"/>
        <v>140.119</v>
      </c>
      <c r="R4312" t="s">
        <v>103</v>
      </c>
      <c r="S4312">
        <v>2034</v>
      </c>
      <c r="T4312">
        <v>133.58000000000001</v>
      </c>
      <c r="U4312">
        <v>135.05500000000001</v>
      </c>
      <c r="V4312">
        <v>140.119</v>
      </c>
    </row>
    <row r="4313" spans="17:22" x14ac:dyDescent="0.45">
      <c r="Q4313" s="19">
        <f t="shared" ca="1" si="1838"/>
        <v>146.75299999999999</v>
      </c>
      <c r="R4313" t="s">
        <v>103</v>
      </c>
      <c r="S4313">
        <v>2035</v>
      </c>
      <c r="T4313">
        <v>139.12100000000001</v>
      </c>
      <c r="U4313">
        <v>140.82</v>
      </c>
      <c r="V4313">
        <v>146.75299999999999</v>
      </c>
    </row>
    <row r="4314" spans="17:22" x14ac:dyDescent="0.45">
      <c r="Q4314" s="19">
        <f t="shared" ca="1" si="1838"/>
        <v>153.649</v>
      </c>
      <c r="R4314" t="s">
        <v>103</v>
      </c>
      <c r="S4314">
        <v>2036</v>
      </c>
      <c r="T4314">
        <v>144.851</v>
      </c>
      <c r="U4314">
        <v>146.78200000000001</v>
      </c>
      <c r="V4314">
        <v>153.649</v>
      </c>
    </row>
    <row r="4315" spans="17:22" x14ac:dyDescent="0.45">
      <c r="Q4315" s="19">
        <f t="shared" ca="1" si="1838"/>
        <v>160.81700000000001</v>
      </c>
      <c r="R4315" t="s">
        <v>103</v>
      </c>
      <c r="S4315">
        <v>2037</v>
      </c>
      <c r="T4315">
        <v>150.77500000000001</v>
      </c>
      <c r="U4315">
        <v>152.94499999999999</v>
      </c>
      <c r="V4315">
        <v>160.81700000000001</v>
      </c>
    </row>
    <row r="4316" spans="17:22" x14ac:dyDescent="0.45">
      <c r="Q4316" s="19">
        <f t="shared" ca="1" si="1838"/>
        <v>168.26300000000001</v>
      </c>
      <c r="R4316" t="s">
        <v>103</v>
      </c>
      <c r="S4316">
        <v>2038</v>
      </c>
      <c r="T4316">
        <v>156.89400000000001</v>
      </c>
      <c r="U4316">
        <v>159.31299999999999</v>
      </c>
      <c r="V4316">
        <v>168.26300000000001</v>
      </c>
    </row>
    <row r="4317" spans="17:22" x14ac:dyDescent="0.45">
      <c r="Q4317" s="19">
        <f t="shared" ca="1" si="1838"/>
        <v>175.99600000000001</v>
      </c>
      <c r="R4317" t="s">
        <v>103</v>
      </c>
      <c r="S4317">
        <v>2039</v>
      </c>
      <c r="T4317">
        <v>163.21100000000001</v>
      </c>
      <c r="U4317">
        <v>165.88900000000001</v>
      </c>
      <c r="V4317">
        <v>175.99600000000001</v>
      </c>
    </row>
    <row r="4318" spans="17:22" x14ac:dyDescent="0.45">
      <c r="Q4318" s="19">
        <f t="shared" ca="1" si="1838"/>
        <v>184.02500000000001</v>
      </c>
      <c r="R4318" t="s">
        <v>103</v>
      </c>
      <c r="S4318">
        <v>2040</v>
      </c>
      <c r="T4318">
        <v>169.727</v>
      </c>
      <c r="U4318">
        <v>172.67599999999999</v>
      </c>
      <c r="V4318">
        <v>184.02500000000001</v>
      </c>
    </row>
    <row r="4319" spans="17:22" x14ac:dyDescent="0.45">
      <c r="Q4319" s="19">
        <f t="shared" ca="1" si="1838"/>
        <v>192.357</v>
      </c>
      <c r="R4319" t="s">
        <v>103</v>
      </c>
      <c r="S4319">
        <v>2041</v>
      </c>
      <c r="T4319">
        <v>176.44300000000001</v>
      </c>
      <c r="U4319">
        <v>179.67599999999999</v>
      </c>
      <c r="V4319">
        <v>192.357</v>
      </c>
    </row>
    <row r="4320" spans="17:22" x14ac:dyDescent="0.45">
      <c r="Q4320" s="19">
        <f t="shared" ca="1" si="1838"/>
        <v>200.994</v>
      </c>
      <c r="R4320" t="s">
        <v>103</v>
      </c>
      <c r="S4320">
        <v>2042</v>
      </c>
      <c r="T4320">
        <v>183.358</v>
      </c>
      <c r="U4320">
        <v>186.887</v>
      </c>
      <c r="V4320">
        <v>200.994</v>
      </c>
    </row>
    <row r="4321" spans="17:22" x14ac:dyDescent="0.45">
      <c r="Q4321" s="19">
        <f t="shared" ca="1" si="1838"/>
        <v>209.93899999999999</v>
      </c>
      <c r="R4321" t="s">
        <v>103</v>
      </c>
      <c r="S4321">
        <v>2043</v>
      </c>
      <c r="T4321">
        <v>190.465</v>
      </c>
      <c r="U4321">
        <v>194.30500000000001</v>
      </c>
      <c r="V4321">
        <v>209.93899999999999</v>
      </c>
    </row>
    <row r="4322" spans="17:22" x14ac:dyDescent="0.45">
      <c r="Q4322" s="19">
        <f t="shared" ca="1" si="1838"/>
        <v>219.191</v>
      </c>
      <c r="R4322" t="s">
        <v>103</v>
      </c>
      <c r="S4322">
        <v>2044</v>
      </c>
      <c r="T4322">
        <v>197.76</v>
      </c>
      <c r="U4322">
        <v>201.92599999999999</v>
      </c>
      <c r="V4322">
        <v>219.191</v>
      </c>
    </row>
    <row r="4323" spans="17:22" x14ac:dyDescent="0.45">
      <c r="Q4323" s="19">
        <f t="shared" ca="1" si="1838"/>
        <v>228.751</v>
      </c>
      <c r="R4323" t="s">
        <v>103</v>
      </c>
      <c r="S4323">
        <v>2045</v>
      </c>
      <c r="T4323">
        <v>205.23599999999999</v>
      </c>
      <c r="U4323">
        <v>209.74299999999999</v>
      </c>
      <c r="V4323">
        <v>228.751</v>
      </c>
    </row>
    <row r="4324" spans="17:22" x14ac:dyDescent="0.45">
      <c r="Q4324" s="19">
        <f t="shared" ca="1" si="1838"/>
        <v>238.61699999999999</v>
      </c>
      <c r="R4324" t="s">
        <v>103</v>
      </c>
      <c r="S4324">
        <v>2046</v>
      </c>
      <c r="T4324">
        <v>212.886</v>
      </c>
      <c r="U4324">
        <v>217.751</v>
      </c>
      <c r="V4324">
        <v>238.61699999999999</v>
      </c>
    </row>
    <row r="4325" spans="17:22" x14ac:dyDescent="0.45">
      <c r="Q4325" s="19">
        <f t="shared" ca="1" si="1838"/>
        <v>248.78200000000001</v>
      </c>
      <c r="R4325" t="s">
        <v>103</v>
      </c>
      <c r="S4325">
        <v>2047</v>
      </c>
      <c r="T4325">
        <v>220.69800000000001</v>
      </c>
      <c r="U4325">
        <v>225.93600000000001</v>
      </c>
      <c r="V4325">
        <v>248.78200000000001</v>
      </c>
    </row>
    <row r="4326" spans="17:22" x14ac:dyDescent="0.45">
      <c r="Q4326" s="19">
        <f t="shared" ca="1" si="1838"/>
        <v>259.238</v>
      </c>
      <c r="R4326" t="s">
        <v>103</v>
      </c>
      <c r="S4326">
        <v>2048</v>
      </c>
      <c r="T4326">
        <v>228.65600000000001</v>
      </c>
      <c r="U4326">
        <v>234.28800000000001</v>
      </c>
      <c r="V4326">
        <v>259.238</v>
      </c>
    </row>
    <row r="4327" spans="17:22" x14ac:dyDescent="0.45">
      <c r="Q4327" s="19">
        <f t="shared" ca="1" si="1838"/>
        <v>269.97500000000002</v>
      </c>
      <c r="R4327" t="s">
        <v>103</v>
      </c>
      <c r="S4327">
        <v>2049</v>
      </c>
      <c r="T4327">
        <v>236.74799999999999</v>
      </c>
      <c r="U4327">
        <v>242.78800000000001</v>
      </c>
      <c r="V4327">
        <v>269.97500000000002</v>
      </c>
    </row>
    <row r="4328" spans="17:22" x14ac:dyDescent="0.45">
      <c r="Q4328" s="19">
        <f t="shared" ca="1" si="1838"/>
        <v>280.98099999999999</v>
      </c>
      <c r="R4328" t="s">
        <v>103</v>
      </c>
      <c r="S4328">
        <v>2050</v>
      </c>
      <c r="T4328">
        <v>244.953</v>
      </c>
      <c r="U4328">
        <v>251.423</v>
      </c>
      <c r="V4328">
        <v>280.98099999999999</v>
      </c>
    </row>
    <row r="4329" spans="17:22" x14ac:dyDescent="0.45">
      <c r="Q4329" s="19">
        <f t="shared" ca="1" si="1838"/>
        <v>292.24400000000003</v>
      </c>
      <c r="R4329" t="s">
        <v>103</v>
      </c>
      <c r="S4329">
        <v>2051</v>
      </c>
      <c r="T4329">
        <v>253.255</v>
      </c>
      <c r="U4329">
        <v>260.17200000000003</v>
      </c>
      <c r="V4329">
        <v>292.24400000000003</v>
      </c>
    </row>
    <row r="4330" spans="17:22" x14ac:dyDescent="0.45">
      <c r="Q4330" s="19">
        <f t="shared" ca="1" si="1838"/>
        <v>303.75200000000001</v>
      </c>
      <c r="R4330" t="s">
        <v>103</v>
      </c>
      <c r="S4330">
        <v>2052</v>
      </c>
      <c r="T4330">
        <v>261.63799999999998</v>
      </c>
      <c r="U4330">
        <v>269.02199999999999</v>
      </c>
      <c r="V4330">
        <v>303.75200000000001</v>
      </c>
    </row>
    <row r="4331" spans="17:22" x14ac:dyDescent="0.45">
      <c r="Q4331" s="19">
        <f t="shared" ca="1" si="1838"/>
        <v>315.495</v>
      </c>
      <c r="R4331" t="s">
        <v>103</v>
      </c>
      <c r="S4331">
        <v>2053</v>
      </c>
      <c r="T4331">
        <v>270.08800000000002</v>
      </c>
      <c r="U4331">
        <v>277.95699999999999</v>
      </c>
      <c r="V4331">
        <v>315.495</v>
      </c>
    </row>
    <row r="4332" spans="17:22" x14ac:dyDescent="0.45">
      <c r="Q4332" s="19">
        <f t="shared" ca="1" si="1838"/>
        <v>327.46100000000001</v>
      </c>
      <c r="R4332" t="s">
        <v>103</v>
      </c>
      <c r="S4332">
        <v>2054</v>
      </c>
      <c r="T4332">
        <v>278.58999999999997</v>
      </c>
      <c r="U4332">
        <v>286.95999999999998</v>
      </c>
      <c r="V4332">
        <v>327.46100000000001</v>
      </c>
    </row>
    <row r="4333" spans="17:22" x14ac:dyDescent="0.45">
      <c r="Q4333" s="19">
        <f t="shared" ca="1" si="1838"/>
        <v>339.63600000000002</v>
      </c>
      <c r="R4333" t="s">
        <v>103</v>
      </c>
      <c r="S4333">
        <v>2055</v>
      </c>
      <c r="T4333">
        <v>287.12400000000002</v>
      </c>
      <c r="U4333">
        <v>296.01499999999999</v>
      </c>
      <c r="V4333">
        <v>339.63600000000002</v>
      </c>
    </row>
    <row r="4334" spans="17:22" x14ac:dyDescent="0.45">
      <c r="Q4334" s="19">
        <f t="shared" ca="1" si="1838"/>
        <v>352.00700000000001</v>
      </c>
      <c r="R4334" t="s">
        <v>103</v>
      </c>
      <c r="S4334">
        <v>2056</v>
      </c>
      <c r="T4334">
        <v>295.678</v>
      </c>
      <c r="U4334">
        <v>305.10399999999998</v>
      </c>
      <c r="V4334">
        <v>352.00700000000001</v>
      </c>
    </row>
    <row r="4335" spans="17:22" x14ac:dyDescent="0.45">
      <c r="Q4335" s="19">
        <f t="shared" ca="1" si="1838"/>
        <v>364.56799999999998</v>
      </c>
      <c r="R4335" t="s">
        <v>103</v>
      </c>
      <c r="S4335">
        <v>2057</v>
      </c>
      <c r="T4335">
        <v>304.24099999999999</v>
      </c>
      <c r="U4335">
        <v>314.21499999999997</v>
      </c>
      <c r="V4335">
        <v>364.56799999999998</v>
      </c>
    </row>
    <row r="4336" spans="17:22" x14ac:dyDescent="0.45">
      <c r="Q4336" s="19">
        <f t="shared" ca="1" si="1838"/>
        <v>377.31099999999998</v>
      </c>
      <c r="R4336" t="s">
        <v>103</v>
      </c>
      <c r="S4336">
        <v>2058</v>
      </c>
      <c r="T4336">
        <v>312.80799999999999</v>
      </c>
      <c r="U4336">
        <v>323.34199999999998</v>
      </c>
      <c r="V4336">
        <v>377.31099999999998</v>
      </c>
    </row>
    <row r="4337" spans="17:22" x14ac:dyDescent="0.45">
      <c r="Q4337" s="19">
        <f t="shared" ca="1" si="1838"/>
        <v>390.23200000000003</v>
      </c>
      <c r="R4337" t="s">
        <v>103</v>
      </c>
      <c r="S4337">
        <v>2059</v>
      </c>
      <c r="T4337">
        <v>321.37200000000001</v>
      </c>
      <c r="U4337">
        <v>332.476</v>
      </c>
      <c r="V4337">
        <v>390.23200000000003</v>
      </c>
    </row>
    <row r="4338" spans="17:22" x14ac:dyDescent="0.45">
      <c r="Q4338" s="19">
        <f t="shared" ca="1" si="1838"/>
        <v>403.32499999999999</v>
      </c>
      <c r="R4338" t="s">
        <v>103</v>
      </c>
      <c r="S4338">
        <v>2060</v>
      </c>
      <c r="T4338">
        <v>329.93099999999998</v>
      </c>
      <c r="U4338">
        <v>341.60700000000003</v>
      </c>
      <c r="V4338">
        <v>403.32499999999999</v>
      </c>
    </row>
    <row r="4339" spans="17:22" x14ac:dyDescent="0.45">
      <c r="Q4339" s="19">
        <f t="shared" ca="1" si="1838"/>
        <v>416.58300000000003</v>
      </c>
      <c r="R4339" t="s">
        <v>103</v>
      </c>
      <c r="S4339">
        <v>2061</v>
      </c>
      <c r="T4339">
        <v>338.47699999999998</v>
      </c>
      <c r="U4339">
        <v>350.72800000000001</v>
      </c>
      <c r="V4339">
        <v>416.58300000000003</v>
      </c>
    </row>
    <row r="4340" spans="17:22" x14ac:dyDescent="0.45">
      <c r="Q4340" s="19">
        <f t="shared" ca="1" si="1838"/>
        <v>430.00299999999999</v>
      </c>
      <c r="R4340" t="s">
        <v>103</v>
      </c>
      <c r="S4340">
        <v>2062</v>
      </c>
      <c r="T4340">
        <v>347.005</v>
      </c>
      <c r="U4340">
        <v>359.83199999999999</v>
      </c>
      <c r="V4340">
        <v>430.00299999999999</v>
      </c>
    </row>
    <row r="4341" spans="17:22" x14ac:dyDescent="0.45">
      <c r="Q4341" s="19">
        <f t="shared" ca="1" si="1838"/>
        <v>443.58100000000002</v>
      </c>
      <c r="R4341" t="s">
        <v>103</v>
      </c>
      <c r="S4341">
        <v>2063</v>
      </c>
      <c r="T4341">
        <v>355.50700000000001</v>
      </c>
      <c r="U4341">
        <v>368.91199999999998</v>
      </c>
      <c r="V4341">
        <v>443.58100000000002</v>
      </c>
    </row>
    <row r="4342" spans="17:22" x14ac:dyDescent="0.45">
      <c r="Q4342" s="19">
        <f t="shared" ca="1" si="1838"/>
        <v>457.31400000000002</v>
      </c>
      <c r="R4342" t="s">
        <v>103</v>
      </c>
      <c r="S4342">
        <v>2064</v>
      </c>
      <c r="T4342">
        <v>363.97399999999999</v>
      </c>
      <c r="U4342">
        <v>377.96199999999999</v>
      </c>
      <c r="V4342">
        <v>457.31400000000002</v>
      </c>
    </row>
    <row r="4343" spans="17:22" x14ac:dyDescent="0.45">
      <c r="Q4343" s="19">
        <f t="shared" ca="1" si="1838"/>
        <v>471.19799999999998</v>
      </c>
      <c r="R4343" t="s">
        <v>103</v>
      </c>
      <c r="S4343">
        <v>2065</v>
      </c>
      <c r="T4343">
        <v>372.40199999999999</v>
      </c>
      <c r="U4343">
        <v>386.976</v>
      </c>
      <c r="V4343">
        <v>471.19799999999998</v>
      </c>
    </row>
    <row r="4344" spans="17:22" x14ac:dyDescent="0.45">
      <c r="Q4344" s="19">
        <f t="shared" ca="1" si="1838"/>
        <v>485.23200000000003</v>
      </c>
      <c r="R4344" t="s">
        <v>103</v>
      </c>
      <c r="S4344">
        <v>2066</v>
      </c>
      <c r="T4344">
        <v>380.78399999999999</v>
      </c>
      <c r="U4344">
        <v>395.94900000000001</v>
      </c>
      <c r="V4344">
        <v>485.23200000000003</v>
      </c>
    </row>
    <row r="4345" spans="17:22" x14ac:dyDescent="0.45">
      <c r="Q4345" s="19">
        <f t="shared" ca="1" si="1838"/>
        <v>499.411</v>
      </c>
      <c r="R4345" t="s">
        <v>103</v>
      </c>
      <c r="S4345">
        <v>2067</v>
      </c>
      <c r="T4345">
        <v>389.11099999999999</v>
      </c>
      <c r="U4345">
        <v>404.875</v>
      </c>
      <c r="V4345">
        <v>499.411</v>
      </c>
    </row>
    <row r="4346" spans="17:22" x14ac:dyDescent="0.45">
      <c r="Q4346" s="19">
        <f t="shared" ca="1" si="1838"/>
        <v>513.73099999999999</v>
      </c>
      <c r="R4346" t="s">
        <v>103</v>
      </c>
      <c r="S4346">
        <v>2068</v>
      </c>
      <c r="T4346">
        <v>397.37599999999998</v>
      </c>
      <c r="U4346">
        <v>413.74700000000001</v>
      </c>
      <c r="V4346">
        <v>513.73099999999999</v>
      </c>
    </row>
    <row r="4347" spans="17:22" x14ac:dyDescent="0.45">
      <c r="Q4347" s="19">
        <f t="shared" ca="1" si="1838"/>
        <v>528.19000000000005</v>
      </c>
      <c r="R4347" t="s">
        <v>103</v>
      </c>
      <c r="S4347">
        <v>2069</v>
      </c>
      <c r="T4347">
        <v>405.572</v>
      </c>
      <c r="U4347">
        <v>422.56</v>
      </c>
      <c r="V4347">
        <v>528.19000000000005</v>
      </c>
    </row>
    <row r="4348" spans="17:22" x14ac:dyDescent="0.45">
      <c r="Q4348" s="19">
        <f t="shared" ca="1" si="1838"/>
        <v>542.78300000000002</v>
      </c>
      <c r="R4348" t="s">
        <v>103</v>
      </c>
      <c r="S4348">
        <v>2070</v>
      </c>
      <c r="T4348">
        <v>413.69200000000001</v>
      </c>
      <c r="U4348">
        <v>431.30900000000003</v>
      </c>
      <c r="V4348">
        <v>542.78300000000002</v>
      </c>
    </row>
    <row r="4349" spans="17:22" x14ac:dyDescent="0.45">
      <c r="Q4349" s="19">
        <f t="shared" ca="1" si="1838"/>
        <v>557.50699999999995</v>
      </c>
      <c r="R4349" t="s">
        <v>103</v>
      </c>
      <c r="S4349">
        <v>2071</v>
      </c>
      <c r="T4349">
        <v>421.72800000000001</v>
      </c>
      <c r="U4349">
        <v>439.988</v>
      </c>
      <c r="V4349">
        <v>557.50699999999995</v>
      </c>
    </row>
    <row r="4350" spans="17:22" x14ac:dyDescent="0.45">
      <c r="Q4350" s="19">
        <f t="shared" ca="1" si="1838"/>
        <v>572.35500000000002</v>
      </c>
      <c r="R4350" t="s">
        <v>103</v>
      </c>
      <c r="S4350">
        <v>2072</v>
      </c>
      <c r="T4350">
        <v>429.67</v>
      </c>
      <c r="U4350">
        <v>448.59</v>
      </c>
      <c r="V4350">
        <v>572.35500000000002</v>
      </c>
    </row>
    <row r="4351" spans="17:22" x14ac:dyDescent="0.45">
      <c r="Q4351" s="19">
        <f t="shared" ca="1" si="1838"/>
        <v>587.31700000000001</v>
      </c>
      <c r="R4351" t="s">
        <v>103</v>
      </c>
      <c r="S4351">
        <v>2073</v>
      </c>
      <c r="T4351">
        <v>437.50599999999997</v>
      </c>
      <c r="U4351">
        <v>457.10599999999999</v>
      </c>
      <c r="V4351">
        <v>587.31700000000001</v>
      </c>
    </row>
    <row r="4352" spans="17:22" x14ac:dyDescent="0.45">
      <c r="Q4352" s="19">
        <f t="shared" ca="1" si="1838"/>
        <v>602.38400000000001</v>
      </c>
      <c r="R4352" t="s">
        <v>103</v>
      </c>
      <c r="S4352">
        <v>2074</v>
      </c>
      <c r="T4352">
        <v>445.22500000000002</v>
      </c>
      <c r="U4352">
        <v>465.52499999999998</v>
      </c>
      <c r="V4352">
        <v>602.38400000000001</v>
      </c>
    </row>
    <row r="4353" spans="17:22" x14ac:dyDescent="0.45">
      <c r="Q4353" s="19">
        <f t="shared" ca="1" si="1838"/>
        <v>617.54700000000003</v>
      </c>
      <c r="R4353" t="s">
        <v>103</v>
      </c>
      <c r="S4353">
        <v>2075</v>
      </c>
      <c r="T4353">
        <v>452.81700000000001</v>
      </c>
      <c r="U4353">
        <v>473.84199999999998</v>
      </c>
      <c r="V4353">
        <v>617.54700000000003</v>
      </c>
    </row>
    <row r="4354" spans="17:22" x14ac:dyDescent="0.45">
      <c r="Q4354" s="19">
        <f t="shared" ca="1" si="1838"/>
        <v>632.79899999999998</v>
      </c>
      <c r="R4354" t="s">
        <v>103</v>
      </c>
      <c r="S4354">
        <v>2076</v>
      </c>
      <c r="T4354">
        <v>460.26900000000001</v>
      </c>
      <c r="U4354">
        <v>482.04599999999999</v>
      </c>
      <c r="V4354">
        <v>632.79899999999998</v>
      </c>
    </row>
    <row r="4355" spans="17:22" x14ac:dyDescent="0.45">
      <c r="Q4355" s="19">
        <f t="shared" ca="1" si="1838"/>
        <v>648.125</v>
      </c>
      <c r="R4355" t="s">
        <v>103</v>
      </c>
      <c r="S4355">
        <v>2077</v>
      </c>
      <c r="T4355">
        <v>467.56799999999998</v>
      </c>
      <c r="U4355">
        <v>490.13</v>
      </c>
      <c r="V4355">
        <v>648.125</v>
      </c>
    </row>
    <row r="4356" spans="17:22" x14ac:dyDescent="0.45">
      <c r="Q4356" s="19">
        <f t="shared" ca="1" si="1838"/>
        <v>663.51199999999994</v>
      </c>
      <c r="R4356" t="s">
        <v>103</v>
      </c>
      <c r="S4356">
        <v>2078</v>
      </c>
      <c r="T4356">
        <v>474.70400000000001</v>
      </c>
      <c r="U4356">
        <v>498.08300000000003</v>
      </c>
      <c r="V4356">
        <v>663.51199999999994</v>
      </c>
    </row>
    <row r="4357" spans="17:22" x14ac:dyDescent="0.45">
      <c r="Q4357" s="19">
        <f t="shared" ca="1" si="1838"/>
        <v>678.947</v>
      </c>
      <c r="R4357" t="s">
        <v>103</v>
      </c>
      <c r="S4357">
        <v>2079</v>
      </c>
      <c r="T4357">
        <v>481.66399999999999</v>
      </c>
      <c r="U4357">
        <v>505.89699999999999</v>
      </c>
      <c r="V4357">
        <v>678.947</v>
      </c>
    </row>
    <row r="4358" spans="17:22" x14ac:dyDescent="0.45">
      <c r="Q4358" s="19">
        <f t="shared" ca="1" si="1838"/>
        <v>694.41600000000005</v>
      </c>
      <c r="R4358" t="s">
        <v>103</v>
      </c>
      <c r="S4358">
        <v>2080</v>
      </c>
      <c r="T4358">
        <v>488.43700000000001</v>
      </c>
      <c r="U4358">
        <v>513.56299999999999</v>
      </c>
      <c r="V4358">
        <v>694.41600000000005</v>
      </c>
    </row>
    <row r="4359" spans="17:22" x14ac:dyDescent="0.45">
      <c r="Q4359" s="19">
        <f t="shared" ca="1" si="1838"/>
        <v>709.90300000000002</v>
      </c>
      <c r="R4359" t="s">
        <v>103</v>
      </c>
      <c r="S4359">
        <v>2081</v>
      </c>
      <c r="T4359">
        <v>495.01</v>
      </c>
      <c r="U4359">
        <v>521.07299999999998</v>
      </c>
      <c r="V4359">
        <v>709.90300000000002</v>
      </c>
    </row>
    <row r="4360" spans="17:22" x14ac:dyDescent="0.45">
      <c r="Q4360" s="19">
        <f t="shared" ca="1" si="1838"/>
        <v>725.39499999999998</v>
      </c>
      <c r="R4360" t="s">
        <v>103</v>
      </c>
      <c r="S4360">
        <v>2082</v>
      </c>
      <c r="T4360">
        <v>501.37700000000001</v>
      </c>
      <c r="U4360">
        <v>528.41800000000001</v>
      </c>
      <c r="V4360">
        <v>725.39499999999998</v>
      </c>
    </row>
    <row r="4361" spans="17:22" x14ac:dyDescent="0.45">
      <c r="Q4361" s="19">
        <f t="shared" ca="1" si="1838"/>
        <v>740.87300000000005</v>
      </c>
      <c r="R4361" t="s">
        <v>103</v>
      </c>
      <c r="S4361">
        <v>2083</v>
      </c>
      <c r="T4361">
        <v>507.52800000000002</v>
      </c>
      <c r="U4361">
        <v>535.58900000000006</v>
      </c>
      <c r="V4361">
        <v>740.87300000000005</v>
      </c>
    </row>
    <row r="4362" spans="17:22" x14ac:dyDescent="0.45">
      <c r="Q4362" s="19">
        <f t="shared" ca="1" si="1838"/>
        <v>756.322</v>
      </c>
      <c r="R4362" t="s">
        <v>103</v>
      </c>
      <c r="S4362">
        <v>2084</v>
      </c>
      <c r="T4362">
        <v>513.45799999999997</v>
      </c>
      <c r="U4362">
        <v>542.57799999999997</v>
      </c>
      <c r="V4362">
        <v>756.322</v>
      </c>
    </row>
    <row r="4363" spans="17:22" x14ac:dyDescent="0.45">
      <c r="Q4363" s="19">
        <f t="shared" ca="1" si="1838"/>
        <v>771.72500000000002</v>
      </c>
      <c r="R4363" t="s">
        <v>103</v>
      </c>
      <c r="S4363">
        <v>2085</v>
      </c>
      <c r="T4363">
        <v>519.15899999999999</v>
      </c>
      <c r="U4363">
        <v>549.37699999999995</v>
      </c>
      <c r="V4363">
        <v>771.72500000000002</v>
      </c>
    </row>
    <row r="4364" spans="17:22" x14ac:dyDescent="0.45">
      <c r="Q4364" s="19">
        <f t="shared" ca="1" si="1838"/>
        <v>787.06399999999996</v>
      </c>
      <c r="R4364" t="s">
        <v>103</v>
      </c>
      <c r="S4364">
        <v>2086</v>
      </c>
      <c r="T4364">
        <v>524.62699999999995</v>
      </c>
      <c r="U4364">
        <v>555.976</v>
      </c>
      <c r="V4364">
        <v>787.06399999999996</v>
      </c>
    </row>
    <row r="4365" spans="17:22" x14ac:dyDescent="0.45">
      <c r="Q4365" s="19">
        <f t="shared" ca="1" si="1838"/>
        <v>802.32100000000003</v>
      </c>
      <c r="R4365" t="s">
        <v>103</v>
      </c>
      <c r="S4365">
        <v>2087</v>
      </c>
      <c r="T4365">
        <v>529.85799999999995</v>
      </c>
      <c r="U4365">
        <v>562.37099999999998</v>
      </c>
      <c r="V4365">
        <v>802.32100000000003</v>
      </c>
    </row>
    <row r="4366" spans="17:22" x14ac:dyDescent="0.45">
      <c r="Q4366" s="19">
        <f t="shared" ref="Q4366:Q4429" ca="1" si="1839">OFFSET(S4366,0,MATCH($Q$3,$T$4:$V$4,0))</f>
        <v>817.47699999999998</v>
      </c>
      <c r="R4366" t="s">
        <v>103</v>
      </c>
      <c r="S4366">
        <v>2088</v>
      </c>
      <c r="T4366">
        <v>534.85299999999995</v>
      </c>
      <c r="U4366">
        <v>568.55499999999995</v>
      </c>
      <c r="V4366">
        <v>817.47699999999998</v>
      </c>
    </row>
    <row r="4367" spans="17:22" x14ac:dyDescent="0.45">
      <c r="Q4367" s="19">
        <f t="shared" ca="1" si="1839"/>
        <v>832.51300000000003</v>
      </c>
      <c r="R4367" t="s">
        <v>103</v>
      </c>
      <c r="S4367">
        <v>2089</v>
      </c>
      <c r="T4367">
        <v>539.61099999999999</v>
      </c>
      <c r="U4367">
        <v>574.52</v>
      </c>
      <c r="V4367">
        <v>832.51300000000003</v>
      </c>
    </row>
    <row r="4368" spans="17:22" x14ac:dyDescent="0.45">
      <c r="Q4368" s="19">
        <f t="shared" ca="1" si="1839"/>
        <v>847.41</v>
      </c>
      <c r="R4368" t="s">
        <v>103</v>
      </c>
      <c r="S4368">
        <v>2090</v>
      </c>
      <c r="T4368">
        <v>544.13199999999995</v>
      </c>
      <c r="U4368">
        <v>580.26199999999994</v>
      </c>
      <c r="V4368">
        <v>847.41</v>
      </c>
    </row>
    <row r="4369" spans="17:22" x14ac:dyDescent="0.45">
      <c r="Q4369" s="19">
        <f t="shared" ca="1" si="1839"/>
        <v>862.15</v>
      </c>
      <c r="R4369" t="s">
        <v>103</v>
      </c>
      <c r="S4369">
        <v>2091</v>
      </c>
      <c r="T4369">
        <v>548.41899999999998</v>
      </c>
      <c r="U4369">
        <v>585.77499999999998</v>
      </c>
      <c r="V4369">
        <v>862.15</v>
      </c>
    </row>
    <row r="4370" spans="17:22" x14ac:dyDescent="0.45">
      <c r="Q4370" s="19">
        <f t="shared" ca="1" si="1839"/>
        <v>876.71900000000005</v>
      </c>
      <c r="R4370" t="s">
        <v>103</v>
      </c>
      <c r="S4370">
        <v>2092</v>
      </c>
      <c r="T4370">
        <v>552.47199999999998</v>
      </c>
      <c r="U4370">
        <v>591.04899999999998</v>
      </c>
      <c r="V4370">
        <v>876.71900000000005</v>
      </c>
    </row>
    <row r="4371" spans="17:22" x14ac:dyDescent="0.45">
      <c r="Q4371" s="19">
        <f t="shared" ca="1" si="1839"/>
        <v>891.10599999999999</v>
      </c>
      <c r="R4371" t="s">
        <v>103</v>
      </c>
      <c r="S4371">
        <v>2093</v>
      </c>
      <c r="T4371">
        <v>556.29200000000003</v>
      </c>
      <c r="U4371">
        <v>596.072</v>
      </c>
      <c r="V4371">
        <v>891.10599999999999</v>
      </c>
    </row>
    <row r="4372" spans="17:22" x14ac:dyDescent="0.45">
      <c r="Q4372" s="19">
        <f t="shared" ca="1" si="1839"/>
        <v>905.29700000000003</v>
      </c>
      <c r="R4372" t="s">
        <v>103</v>
      </c>
      <c r="S4372">
        <v>2094</v>
      </c>
      <c r="T4372">
        <v>559.87800000000004</v>
      </c>
      <c r="U4372">
        <v>600.83500000000004</v>
      </c>
      <c r="V4372">
        <v>905.29700000000003</v>
      </c>
    </row>
    <row r="4373" spans="17:22" x14ac:dyDescent="0.45">
      <c r="Q4373" s="19">
        <f t="shared" ca="1" si="1839"/>
        <v>919.28200000000004</v>
      </c>
      <c r="R4373" t="s">
        <v>103</v>
      </c>
      <c r="S4373">
        <v>2095</v>
      </c>
      <c r="T4373">
        <v>563.23400000000004</v>
      </c>
      <c r="U4373">
        <v>605.32799999999997</v>
      </c>
      <c r="V4373">
        <v>919.28200000000004</v>
      </c>
    </row>
    <row r="4374" spans="17:22" x14ac:dyDescent="0.45">
      <c r="Q4374" s="19">
        <f t="shared" ca="1" si="1839"/>
        <v>933.04899999999998</v>
      </c>
      <c r="R4374" t="s">
        <v>103</v>
      </c>
      <c r="S4374">
        <v>2096</v>
      </c>
      <c r="T4374">
        <v>566.36099999999999</v>
      </c>
      <c r="U4374">
        <v>609.53800000000001</v>
      </c>
      <c r="V4374">
        <v>933.04899999999998</v>
      </c>
    </row>
    <row r="4375" spans="17:22" x14ac:dyDescent="0.45">
      <c r="Q4375" s="19">
        <f t="shared" ca="1" si="1839"/>
        <v>946.58900000000006</v>
      </c>
      <c r="R4375" t="s">
        <v>103</v>
      </c>
      <c r="S4375">
        <v>2097</v>
      </c>
      <c r="T4375">
        <v>569.26199999999994</v>
      </c>
      <c r="U4375">
        <v>613.45799999999997</v>
      </c>
      <c r="V4375">
        <v>946.58900000000006</v>
      </c>
    </row>
    <row r="4376" spans="17:22" x14ac:dyDescent="0.45">
      <c r="Q4376" s="19">
        <f t="shared" ca="1" si="1839"/>
        <v>959.89</v>
      </c>
      <c r="R4376" t="s">
        <v>103</v>
      </c>
      <c r="S4376">
        <v>2098</v>
      </c>
      <c r="T4376">
        <v>571.94200000000001</v>
      </c>
      <c r="U4376">
        <v>617.07600000000002</v>
      </c>
      <c r="V4376">
        <v>959.89</v>
      </c>
    </row>
    <row r="4377" spans="17:22" x14ac:dyDescent="0.45">
      <c r="Q4377" s="19">
        <f t="shared" ca="1" si="1839"/>
        <v>972.94399999999996</v>
      </c>
      <c r="R4377" t="s">
        <v>103</v>
      </c>
      <c r="S4377">
        <v>2099</v>
      </c>
      <c r="T4377">
        <v>574.40200000000004</v>
      </c>
      <c r="U4377">
        <v>620.38300000000004</v>
      </c>
      <c r="V4377">
        <v>972.94399999999996</v>
      </c>
    </row>
    <row r="4378" spans="17:22" x14ac:dyDescent="0.45">
      <c r="Q4378" s="19">
        <f t="shared" ca="1" si="1839"/>
        <v>985.74199999999996</v>
      </c>
      <c r="R4378" t="s">
        <v>103</v>
      </c>
      <c r="S4378">
        <v>2100</v>
      </c>
      <c r="T4378">
        <v>576.649</v>
      </c>
      <c r="U4378">
        <v>623.37099999999998</v>
      </c>
      <c r="V4378">
        <v>985.74199999999996</v>
      </c>
    </row>
    <row r="4379" spans="17:22" x14ac:dyDescent="0.45">
      <c r="Q4379" s="19">
        <f t="shared" ca="1" si="1839"/>
        <v>30.917999999999999</v>
      </c>
      <c r="R4379" t="s">
        <v>104</v>
      </c>
      <c r="S4379">
        <v>2020</v>
      </c>
      <c r="T4379">
        <v>30.917999999999999</v>
      </c>
      <c r="U4379">
        <v>30.917999999999999</v>
      </c>
      <c r="V4379">
        <v>30.917999999999999</v>
      </c>
    </row>
    <row r="4380" spans="17:22" x14ac:dyDescent="0.45">
      <c r="Q4380" s="19">
        <f t="shared" ca="1" si="1839"/>
        <v>32.735999999999997</v>
      </c>
      <c r="R4380" t="s">
        <v>104</v>
      </c>
      <c r="S4380">
        <v>2021</v>
      </c>
      <c r="T4380">
        <v>32.735999999999997</v>
      </c>
      <c r="U4380">
        <v>32.735999999999997</v>
      </c>
      <c r="V4380">
        <v>32.735999999999997</v>
      </c>
    </row>
    <row r="4381" spans="17:22" x14ac:dyDescent="0.45">
      <c r="Q4381" s="19">
        <f t="shared" ca="1" si="1839"/>
        <v>34.606999999999999</v>
      </c>
      <c r="R4381" t="s">
        <v>104</v>
      </c>
      <c r="S4381">
        <v>2022</v>
      </c>
      <c r="T4381">
        <v>34.606999999999999</v>
      </c>
      <c r="U4381">
        <v>34.606999999999999</v>
      </c>
      <c r="V4381">
        <v>34.606999999999999</v>
      </c>
    </row>
    <row r="4382" spans="17:22" x14ac:dyDescent="0.45">
      <c r="Q4382" s="19">
        <f t="shared" ca="1" si="1839"/>
        <v>36.542999999999999</v>
      </c>
      <c r="R4382" t="s">
        <v>104</v>
      </c>
      <c r="S4382">
        <v>2023</v>
      </c>
      <c r="T4382">
        <v>36.542999999999999</v>
      </c>
      <c r="U4382">
        <v>36.542999999999999</v>
      </c>
      <c r="V4382">
        <v>36.542999999999999</v>
      </c>
    </row>
    <row r="4383" spans="17:22" x14ac:dyDescent="0.45">
      <c r="Q4383" s="19">
        <f t="shared" ca="1" si="1839"/>
        <v>38.561</v>
      </c>
      <c r="R4383" t="s">
        <v>104</v>
      </c>
      <c r="S4383">
        <v>2024</v>
      </c>
      <c r="T4383">
        <v>38.561</v>
      </c>
      <c r="U4383">
        <v>38.561</v>
      </c>
      <c r="V4383">
        <v>38.561</v>
      </c>
    </row>
    <row r="4384" spans="17:22" x14ac:dyDescent="0.45">
      <c r="Q4384" s="19">
        <f t="shared" ca="1" si="1839"/>
        <v>40.685000000000002</v>
      </c>
      <c r="R4384" t="s">
        <v>104</v>
      </c>
      <c r="S4384">
        <v>2025</v>
      </c>
      <c r="T4384">
        <v>40.685000000000002</v>
      </c>
      <c r="U4384">
        <v>40.685000000000002</v>
      </c>
      <c r="V4384">
        <v>40.685000000000002</v>
      </c>
    </row>
    <row r="4385" spans="17:22" x14ac:dyDescent="0.45">
      <c r="Q4385" s="19">
        <f t="shared" ca="1" si="1839"/>
        <v>42.915999999999997</v>
      </c>
      <c r="R4385" t="s">
        <v>104</v>
      </c>
      <c r="S4385">
        <v>2026</v>
      </c>
      <c r="T4385">
        <v>42.915999999999997</v>
      </c>
      <c r="U4385">
        <v>42.915999999999997</v>
      </c>
      <c r="V4385">
        <v>42.915999999999997</v>
      </c>
    </row>
    <row r="4386" spans="17:22" x14ac:dyDescent="0.45">
      <c r="Q4386" s="19">
        <f t="shared" ca="1" si="1839"/>
        <v>45.368000000000002</v>
      </c>
      <c r="R4386" t="s">
        <v>104</v>
      </c>
      <c r="S4386">
        <v>2027</v>
      </c>
      <c r="T4386">
        <v>45.112000000000002</v>
      </c>
      <c r="U4386">
        <v>45.215000000000003</v>
      </c>
      <c r="V4386">
        <v>45.368000000000002</v>
      </c>
    </row>
    <row r="4387" spans="17:22" x14ac:dyDescent="0.45">
      <c r="Q4387" s="19">
        <f t="shared" ca="1" si="1839"/>
        <v>47.935000000000002</v>
      </c>
      <c r="R4387" t="s">
        <v>104</v>
      </c>
      <c r="S4387">
        <v>2028</v>
      </c>
      <c r="T4387">
        <v>47.393999999999998</v>
      </c>
      <c r="U4387">
        <v>47.609000000000002</v>
      </c>
      <c r="V4387">
        <v>47.935000000000002</v>
      </c>
    </row>
    <row r="4388" spans="17:22" x14ac:dyDescent="0.45">
      <c r="Q4388" s="19">
        <f t="shared" ca="1" si="1839"/>
        <v>50.619</v>
      </c>
      <c r="R4388" t="s">
        <v>104</v>
      </c>
      <c r="S4388">
        <v>2029</v>
      </c>
      <c r="T4388">
        <v>49.764000000000003</v>
      </c>
      <c r="U4388">
        <v>50.098999999999997</v>
      </c>
      <c r="V4388">
        <v>50.619</v>
      </c>
    </row>
    <row r="4389" spans="17:22" x14ac:dyDescent="0.45">
      <c r="Q4389" s="19">
        <f t="shared" ca="1" si="1839"/>
        <v>53.423000000000002</v>
      </c>
      <c r="R4389" t="s">
        <v>104</v>
      </c>
      <c r="S4389">
        <v>2030</v>
      </c>
      <c r="T4389">
        <v>52.225999999999999</v>
      </c>
      <c r="U4389">
        <v>52.688000000000002</v>
      </c>
      <c r="V4389">
        <v>53.423000000000002</v>
      </c>
    </row>
    <row r="4390" spans="17:22" x14ac:dyDescent="0.45">
      <c r="Q4390" s="19">
        <f t="shared" ca="1" si="1839"/>
        <v>56.347000000000001</v>
      </c>
      <c r="R4390" t="s">
        <v>104</v>
      </c>
      <c r="S4390">
        <v>2031</v>
      </c>
      <c r="T4390">
        <v>54.78</v>
      </c>
      <c r="U4390">
        <v>55.377000000000002</v>
      </c>
      <c r="V4390">
        <v>56.347000000000001</v>
      </c>
    </row>
    <row r="4391" spans="17:22" x14ac:dyDescent="0.45">
      <c r="Q4391" s="19">
        <f t="shared" ca="1" si="1839"/>
        <v>59.395000000000003</v>
      </c>
      <c r="R4391" t="s">
        <v>104</v>
      </c>
      <c r="S4391">
        <v>2032</v>
      </c>
      <c r="T4391">
        <v>57.427999999999997</v>
      </c>
      <c r="U4391">
        <v>58.167000000000002</v>
      </c>
      <c r="V4391">
        <v>59.395000000000003</v>
      </c>
    </row>
    <row r="4392" spans="17:22" x14ac:dyDescent="0.45">
      <c r="Q4392" s="19">
        <f t="shared" ca="1" si="1839"/>
        <v>62.567999999999998</v>
      </c>
      <c r="R4392" t="s">
        <v>104</v>
      </c>
      <c r="S4392">
        <v>2033</v>
      </c>
      <c r="T4392">
        <v>60.170999999999999</v>
      </c>
      <c r="U4392">
        <v>61.06</v>
      </c>
      <c r="V4392">
        <v>62.567999999999998</v>
      </c>
    </row>
    <row r="4393" spans="17:22" x14ac:dyDescent="0.45">
      <c r="Q4393" s="19">
        <f t="shared" ca="1" si="1839"/>
        <v>65.870999999999995</v>
      </c>
      <c r="R4393" t="s">
        <v>104</v>
      </c>
      <c r="S4393">
        <v>2034</v>
      </c>
      <c r="T4393">
        <v>63.009</v>
      </c>
      <c r="U4393">
        <v>64.055999999999997</v>
      </c>
      <c r="V4393">
        <v>65.870999999999995</v>
      </c>
    </row>
    <row r="4394" spans="17:22" x14ac:dyDescent="0.45">
      <c r="Q4394" s="19">
        <f t="shared" ca="1" si="1839"/>
        <v>69.304000000000002</v>
      </c>
      <c r="R4394" t="s">
        <v>104</v>
      </c>
      <c r="S4394">
        <v>2035</v>
      </c>
      <c r="T4394">
        <v>65.941000000000003</v>
      </c>
      <c r="U4394">
        <v>67.156000000000006</v>
      </c>
      <c r="V4394">
        <v>69.304000000000002</v>
      </c>
    </row>
    <row r="4395" spans="17:22" x14ac:dyDescent="0.45">
      <c r="Q4395" s="19">
        <f t="shared" ca="1" si="1839"/>
        <v>72.869</v>
      </c>
      <c r="R4395" t="s">
        <v>104</v>
      </c>
      <c r="S4395">
        <v>2036</v>
      </c>
      <c r="T4395">
        <v>68.966999999999999</v>
      </c>
      <c r="U4395">
        <v>70.358999999999995</v>
      </c>
      <c r="V4395">
        <v>72.869</v>
      </c>
    </row>
    <row r="4396" spans="17:22" x14ac:dyDescent="0.45">
      <c r="Q4396" s="19">
        <f t="shared" ca="1" si="1839"/>
        <v>76.569000000000003</v>
      </c>
      <c r="R4396" t="s">
        <v>104</v>
      </c>
      <c r="S4396">
        <v>2037</v>
      </c>
      <c r="T4396">
        <v>72.087000000000003</v>
      </c>
      <c r="U4396">
        <v>73.665999999999997</v>
      </c>
      <c r="V4396">
        <v>76.569000000000003</v>
      </c>
    </row>
    <row r="4397" spans="17:22" x14ac:dyDescent="0.45">
      <c r="Q4397" s="19">
        <f t="shared" ca="1" si="1839"/>
        <v>80.406000000000006</v>
      </c>
      <c r="R4397" t="s">
        <v>104</v>
      </c>
      <c r="S4397">
        <v>2038</v>
      </c>
      <c r="T4397">
        <v>75.299000000000007</v>
      </c>
      <c r="U4397">
        <v>77.075000000000003</v>
      </c>
      <c r="V4397">
        <v>80.406000000000006</v>
      </c>
    </row>
    <row r="4398" spans="17:22" x14ac:dyDescent="0.45">
      <c r="Q4398" s="19">
        <f t="shared" ca="1" si="1839"/>
        <v>84.379000000000005</v>
      </c>
      <c r="R4398" t="s">
        <v>104</v>
      </c>
      <c r="S4398">
        <v>2039</v>
      </c>
      <c r="T4398">
        <v>78.602999999999994</v>
      </c>
      <c r="U4398">
        <v>80.587000000000003</v>
      </c>
      <c r="V4398">
        <v>84.379000000000005</v>
      </c>
    </row>
    <row r="4399" spans="17:22" x14ac:dyDescent="0.45">
      <c r="Q4399" s="19">
        <f t="shared" ca="1" si="1839"/>
        <v>88.492000000000004</v>
      </c>
      <c r="R4399" t="s">
        <v>104</v>
      </c>
      <c r="S4399">
        <v>2040</v>
      </c>
      <c r="T4399">
        <v>81.995000000000005</v>
      </c>
      <c r="U4399">
        <v>84.200999999999993</v>
      </c>
      <c r="V4399">
        <v>88.492000000000004</v>
      </c>
    </row>
    <row r="4400" spans="17:22" x14ac:dyDescent="0.45">
      <c r="Q4400" s="19">
        <f t="shared" ca="1" si="1839"/>
        <v>92.745000000000005</v>
      </c>
      <c r="R4400" t="s">
        <v>104</v>
      </c>
      <c r="S4400">
        <v>2041</v>
      </c>
      <c r="T4400">
        <v>85.471999999999994</v>
      </c>
      <c r="U4400">
        <v>87.914000000000001</v>
      </c>
      <c r="V4400">
        <v>92.745000000000005</v>
      </c>
    </row>
    <row r="4401" spans="17:22" x14ac:dyDescent="0.45">
      <c r="Q4401" s="19">
        <f t="shared" ca="1" si="1839"/>
        <v>97.137</v>
      </c>
      <c r="R4401" t="s">
        <v>104</v>
      </c>
      <c r="S4401">
        <v>2042</v>
      </c>
      <c r="T4401">
        <v>89.034999999999997</v>
      </c>
      <c r="U4401">
        <v>91.725999999999999</v>
      </c>
      <c r="V4401">
        <v>97.137</v>
      </c>
    </row>
    <row r="4402" spans="17:22" x14ac:dyDescent="0.45">
      <c r="Q4402" s="19">
        <f t="shared" ca="1" si="1839"/>
        <v>101.67100000000001</v>
      </c>
      <c r="R4402" t="s">
        <v>104</v>
      </c>
      <c r="S4402">
        <v>2043</v>
      </c>
      <c r="T4402">
        <v>92.677999999999997</v>
      </c>
      <c r="U4402">
        <v>95.635000000000005</v>
      </c>
      <c r="V4402">
        <v>101.67100000000001</v>
      </c>
    </row>
    <row r="4403" spans="17:22" x14ac:dyDescent="0.45">
      <c r="Q4403" s="19">
        <f t="shared" ca="1" si="1839"/>
        <v>106.34399999999999</v>
      </c>
      <c r="R4403" t="s">
        <v>104</v>
      </c>
      <c r="S4403">
        <v>2044</v>
      </c>
      <c r="T4403">
        <v>96.399000000000001</v>
      </c>
      <c r="U4403">
        <v>99.637</v>
      </c>
      <c r="V4403">
        <v>106.34399999999999</v>
      </c>
    </row>
    <row r="4404" spans="17:22" x14ac:dyDescent="0.45">
      <c r="Q4404" s="19">
        <f t="shared" ca="1" si="1839"/>
        <v>111.158</v>
      </c>
      <c r="R4404" t="s">
        <v>104</v>
      </c>
      <c r="S4404">
        <v>2045</v>
      </c>
      <c r="T4404">
        <v>100.19499999999999</v>
      </c>
      <c r="U4404">
        <v>103.732</v>
      </c>
      <c r="V4404">
        <v>111.158</v>
      </c>
    </row>
    <row r="4405" spans="17:22" x14ac:dyDescent="0.45">
      <c r="Q4405" s="19">
        <f t="shared" ca="1" si="1839"/>
        <v>116.11</v>
      </c>
      <c r="R4405" t="s">
        <v>104</v>
      </c>
      <c r="S4405">
        <v>2046</v>
      </c>
      <c r="T4405">
        <v>104.06100000000001</v>
      </c>
      <c r="U4405">
        <v>107.914</v>
      </c>
      <c r="V4405">
        <v>116.11</v>
      </c>
    </row>
    <row r="4406" spans="17:22" x14ac:dyDescent="0.45">
      <c r="Q4406" s="19">
        <f t="shared" ca="1" si="1839"/>
        <v>121.199</v>
      </c>
      <c r="R4406" t="s">
        <v>104</v>
      </c>
      <c r="S4406">
        <v>2047</v>
      </c>
      <c r="T4406">
        <v>107.994</v>
      </c>
      <c r="U4406">
        <v>112.182</v>
      </c>
      <c r="V4406">
        <v>121.199</v>
      </c>
    </row>
    <row r="4407" spans="17:22" x14ac:dyDescent="0.45">
      <c r="Q4407" s="19">
        <f t="shared" ca="1" si="1839"/>
        <v>126.42400000000001</v>
      </c>
      <c r="R4407" t="s">
        <v>104</v>
      </c>
      <c r="S4407">
        <v>2048</v>
      </c>
      <c r="T4407">
        <v>111.991</v>
      </c>
      <c r="U4407">
        <v>116.532</v>
      </c>
      <c r="V4407">
        <v>126.42400000000001</v>
      </c>
    </row>
    <row r="4408" spans="17:22" x14ac:dyDescent="0.45">
      <c r="Q4408" s="19">
        <f t="shared" ca="1" si="1839"/>
        <v>131.78200000000001</v>
      </c>
      <c r="R4408" t="s">
        <v>104</v>
      </c>
      <c r="S4408">
        <v>2049</v>
      </c>
      <c r="T4408">
        <v>116.04600000000001</v>
      </c>
      <c r="U4408">
        <v>120.96</v>
      </c>
      <c r="V4408">
        <v>131.78200000000001</v>
      </c>
    </row>
    <row r="4409" spans="17:22" x14ac:dyDescent="0.45">
      <c r="Q4409" s="19">
        <f t="shared" ca="1" si="1839"/>
        <v>137.27000000000001</v>
      </c>
      <c r="R4409" t="s">
        <v>104</v>
      </c>
      <c r="S4409">
        <v>2050</v>
      </c>
      <c r="T4409">
        <v>120.158</v>
      </c>
      <c r="U4409">
        <v>125.46</v>
      </c>
      <c r="V4409">
        <v>137.27000000000001</v>
      </c>
    </row>
    <row r="4410" spans="17:22" x14ac:dyDescent="0.45">
      <c r="Q4410" s="19">
        <f t="shared" ca="1" si="1839"/>
        <v>142.88499999999999</v>
      </c>
      <c r="R4410" t="s">
        <v>104</v>
      </c>
      <c r="S4410">
        <v>2051</v>
      </c>
      <c r="T4410">
        <v>124.32</v>
      </c>
      <c r="U4410">
        <v>130.03</v>
      </c>
      <c r="V4410">
        <v>142.88499999999999</v>
      </c>
    </row>
    <row r="4411" spans="17:22" x14ac:dyDescent="0.45">
      <c r="Q4411" s="19">
        <f t="shared" ca="1" si="1839"/>
        <v>148.62299999999999</v>
      </c>
      <c r="R4411" t="s">
        <v>104</v>
      </c>
      <c r="S4411">
        <v>2052</v>
      </c>
      <c r="T4411">
        <v>128.52799999999999</v>
      </c>
      <c r="U4411">
        <v>134.66200000000001</v>
      </c>
      <c r="V4411">
        <v>148.62299999999999</v>
      </c>
    </row>
    <row r="4412" spans="17:22" x14ac:dyDescent="0.45">
      <c r="Q4412" s="19">
        <f t="shared" ca="1" si="1839"/>
        <v>154.47999999999999</v>
      </c>
      <c r="R4412" t="s">
        <v>104</v>
      </c>
      <c r="S4412">
        <v>2053</v>
      </c>
      <c r="T4412">
        <v>132.77500000000001</v>
      </c>
      <c r="U4412">
        <v>139.35300000000001</v>
      </c>
      <c r="V4412">
        <v>154.47999999999999</v>
      </c>
    </row>
    <row r="4413" spans="17:22" x14ac:dyDescent="0.45">
      <c r="Q4413" s="19">
        <f t="shared" ca="1" si="1839"/>
        <v>160.452</v>
      </c>
      <c r="R4413" t="s">
        <v>104</v>
      </c>
      <c r="S4413">
        <v>2054</v>
      </c>
      <c r="T4413">
        <v>137.05799999999999</v>
      </c>
      <c r="U4413">
        <v>144.096</v>
      </c>
      <c r="V4413">
        <v>160.452</v>
      </c>
    </row>
    <row r="4414" spans="17:22" x14ac:dyDescent="0.45">
      <c r="Q4414" s="19">
        <f t="shared" ca="1" si="1839"/>
        <v>166.53200000000001</v>
      </c>
      <c r="R4414" t="s">
        <v>104</v>
      </c>
      <c r="S4414">
        <v>2055</v>
      </c>
      <c r="T4414">
        <v>141.369</v>
      </c>
      <c r="U4414">
        <v>148.88499999999999</v>
      </c>
      <c r="V4414">
        <v>166.53200000000001</v>
      </c>
    </row>
    <row r="4415" spans="17:22" x14ac:dyDescent="0.45">
      <c r="Q4415" s="19">
        <f t="shared" ca="1" si="1839"/>
        <v>172.71600000000001</v>
      </c>
      <c r="R4415" t="s">
        <v>104</v>
      </c>
      <c r="S4415">
        <v>2056</v>
      </c>
      <c r="T4415">
        <v>145.703</v>
      </c>
      <c r="U4415">
        <v>153.71199999999999</v>
      </c>
      <c r="V4415">
        <v>172.71600000000001</v>
      </c>
    </row>
    <row r="4416" spans="17:22" x14ac:dyDescent="0.45">
      <c r="Q4416" s="19">
        <f t="shared" ca="1" si="1839"/>
        <v>179</v>
      </c>
      <c r="R4416" t="s">
        <v>104</v>
      </c>
      <c r="S4416">
        <v>2057</v>
      </c>
      <c r="T4416">
        <v>150.054</v>
      </c>
      <c r="U4416">
        <v>158.57300000000001</v>
      </c>
      <c r="V4416">
        <v>179</v>
      </c>
    </row>
    <row r="4417" spans="17:22" x14ac:dyDescent="0.45">
      <c r="Q4417" s="19">
        <f t="shared" ca="1" si="1839"/>
        <v>185.375</v>
      </c>
      <c r="R4417" t="s">
        <v>104</v>
      </c>
      <c r="S4417">
        <v>2058</v>
      </c>
      <c r="T4417">
        <v>154.41800000000001</v>
      </c>
      <c r="U4417">
        <v>163.458</v>
      </c>
      <c r="V4417">
        <v>185.375</v>
      </c>
    </row>
    <row r="4418" spans="17:22" x14ac:dyDescent="0.45">
      <c r="Q4418" s="19">
        <f t="shared" ca="1" si="1839"/>
        <v>191.83699999999999</v>
      </c>
      <c r="R4418" t="s">
        <v>104</v>
      </c>
      <c r="S4418">
        <v>2059</v>
      </c>
      <c r="T4418">
        <v>158.791</v>
      </c>
      <c r="U4418">
        <v>168.36199999999999</v>
      </c>
      <c r="V4418">
        <v>191.83699999999999</v>
      </c>
    </row>
    <row r="4419" spans="17:22" x14ac:dyDescent="0.45">
      <c r="Q4419" s="19">
        <f t="shared" ca="1" si="1839"/>
        <v>198.37899999999999</v>
      </c>
      <c r="R4419" t="s">
        <v>104</v>
      </c>
      <c r="S4419">
        <v>2060</v>
      </c>
      <c r="T4419">
        <v>163.167</v>
      </c>
      <c r="U4419">
        <v>173.27799999999999</v>
      </c>
      <c r="V4419">
        <v>198.37899999999999</v>
      </c>
    </row>
    <row r="4420" spans="17:22" x14ac:dyDescent="0.45">
      <c r="Q4420" s="19">
        <f t="shared" ca="1" si="1839"/>
        <v>204.994</v>
      </c>
      <c r="R4420" t="s">
        <v>104</v>
      </c>
      <c r="S4420">
        <v>2061</v>
      </c>
      <c r="T4420">
        <v>167.541</v>
      </c>
      <c r="U4420">
        <v>178.19900000000001</v>
      </c>
      <c r="V4420">
        <v>204.994</v>
      </c>
    </row>
    <row r="4421" spans="17:22" x14ac:dyDescent="0.45">
      <c r="Q4421" s="19">
        <f t="shared" ca="1" si="1839"/>
        <v>211.67400000000001</v>
      </c>
      <c r="R4421" t="s">
        <v>104</v>
      </c>
      <c r="S4421">
        <v>2062</v>
      </c>
      <c r="T4421">
        <v>171.90700000000001</v>
      </c>
      <c r="U4421">
        <v>183.11600000000001</v>
      </c>
      <c r="V4421">
        <v>211.67400000000001</v>
      </c>
    </row>
    <row r="4422" spans="17:22" x14ac:dyDescent="0.45">
      <c r="Q4422" s="19">
        <f t="shared" ca="1" si="1839"/>
        <v>218.41300000000001</v>
      </c>
      <c r="R4422" t="s">
        <v>104</v>
      </c>
      <c r="S4422">
        <v>2063</v>
      </c>
      <c r="T4422">
        <v>176.25399999999999</v>
      </c>
      <c r="U4422">
        <v>188.023</v>
      </c>
      <c r="V4422">
        <v>218.41300000000001</v>
      </c>
    </row>
    <row r="4423" spans="17:22" x14ac:dyDescent="0.45">
      <c r="Q4423" s="19">
        <f t="shared" ca="1" si="1839"/>
        <v>225.20500000000001</v>
      </c>
      <c r="R4423" t="s">
        <v>104</v>
      </c>
      <c r="S4423">
        <v>2064</v>
      </c>
      <c r="T4423">
        <v>180.577</v>
      </c>
      <c r="U4423">
        <v>192.91300000000001</v>
      </c>
      <c r="V4423">
        <v>225.20500000000001</v>
      </c>
    </row>
    <row r="4424" spans="17:22" x14ac:dyDescent="0.45">
      <c r="Q4424" s="19">
        <f t="shared" ca="1" si="1839"/>
        <v>232.03899999999999</v>
      </c>
      <c r="R4424" t="s">
        <v>104</v>
      </c>
      <c r="S4424">
        <v>2065</v>
      </c>
      <c r="T4424">
        <v>184.86600000000001</v>
      </c>
      <c r="U4424">
        <v>197.77799999999999</v>
      </c>
      <c r="V4424">
        <v>232.03899999999999</v>
      </c>
    </row>
    <row r="4425" spans="17:22" x14ac:dyDescent="0.45">
      <c r="Q4425" s="19">
        <f t="shared" ca="1" si="1839"/>
        <v>238.90899999999999</v>
      </c>
      <c r="R4425" t="s">
        <v>104</v>
      </c>
      <c r="S4425">
        <v>2066</v>
      </c>
      <c r="T4425">
        <v>189.113</v>
      </c>
      <c r="U4425">
        <v>202.61099999999999</v>
      </c>
      <c r="V4425">
        <v>238.90899999999999</v>
      </c>
    </row>
    <row r="4426" spans="17:22" x14ac:dyDescent="0.45">
      <c r="Q4426" s="19">
        <f t="shared" ca="1" si="1839"/>
        <v>245.80799999999999</v>
      </c>
      <c r="R4426" t="s">
        <v>104</v>
      </c>
      <c r="S4426">
        <v>2067</v>
      </c>
      <c r="T4426">
        <v>193.31</v>
      </c>
      <c r="U4426">
        <v>207.405</v>
      </c>
      <c r="V4426">
        <v>245.80799999999999</v>
      </c>
    </row>
    <row r="4427" spans="17:22" x14ac:dyDescent="0.45">
      <c r="Q4427" s="19">
        <f t="shared" ca="1" si="1839"/>
        <v>252.72800000000001</v>
      </c>
      <c r="R4427" t="s">
        <v>104</v>
      </c>
      <c r="S4427">
        <v>2068</v>
      </c>
      <c r="T4427">
        <v>197.452</v>
      </c>
      <c r="U4427">
        <v>212.15</v>
      </c>
      <c r="V4427">
        <v>252.72800000000001</v>
      </c>
    </row>
    <row r="4428" spans="17:22" x14ac:dyDescent="0.45">
      <c r="Q4428" s="19">
        <f t="shared" ca="1" si="1839"/>
        <v>259.661</v>
      </c>
      <c r="R4428" t="s">
        <v>104</v>
      </c>
      <c r="S4428">
        <v>2069</v>
      </c>
      <c r="T4428">
        <v>201.53299999999999</v>
      </c>
      <c r="U4428">
        <v>216.84299999999999</v>
      </c>
      <c r="V4428">
        <v>259.661</v>
      </c>
    </row>
    <row r="4429" spans="17:22" x14ac:dyDescent="0.45">
      <c r="Q4429" s="19">
        <f t="shared" ca="1" si="1839"/>
        <v>266.60000000000002</v>
      </c>
      <c r="R4429" t="s">
        <v>104</v>
      </c>
      <c r="S4429">
        <v>2070</v>
      </c>
      <c r="T4429">
        <v>205.547</v>
      </c>
      <c r="U4429">
        <v>221.471</v>
      </c>
      <c r="V4429">
        <v>266.60000000000002</v>
      </c>
    </row>
    <row r="4430" spans="17:22" x14ac:dyDescent="0.45">
      <c r="Q4430" s="19">
        <f t="shared" ref="Q4430:Q4493" ca="1" si="1840">OFFSET(S4430,0,MATCH($Q$3,$T$4:$V$4,0))</f>
        <v>273.536</v>
      </c>
      <c r="R4430" t="s">
        <v>104</v>
      </c>
      <c r="S4430">
        <v>2071</v>
      </c>
      <c r="T4430">
        <v>209.48599999999999</v>
      </c>
      <c r="U4430">
        <v>226.03</v>
      </c>
      <c r="V4430">
        <v>273.536</v>
      </c>
    </row>
    <row r="4431" spans="17:22" x14ac:dyDescent="0.45">
      <c r="Q4431" s="19">
        <f t="shared" ca="1" si="1840"/>
        <v>280.464</v>
      </c>
      <c r="R4431" t="s">
        <v>104</v>
      </c>
      <c r="S4431">
        <v>2072</v>
      </c>
      <c r="T4431">
        <v>213.34700000000001</v>
      </c>
      <c r="U4431">
        <v>230.51300000000001</v>
      </c>
      <c r="V4431">
        <v>280.464</v>
      </c>
    </row>
    <row r="4432" spans="17:22" x14ac:dyDescent="0.45">
      <c r="Q4432" s="19">
        <f t="shared" ca="1" si="1840"/>
        <v>287.37299999999999</v>
      </c>
      <c r="R4432" t="s">
        <v>104</v>
      </c>
      <c r="S4432">
        <v>2073</v>
      </c>
      <c r="T4432">
        <v>217.12</v>
      </c>
      <c r="U4432">
        <v>234.90899999999999</v>
      </c>
      <c r="V4432">
        <v>287.37299999999999</v>
      </c>
    </row>
    <row r="4433" spans="17:22" x14ac:dyDescent="0.45">
      <c r="Q4433" s="19">
        <f t="shared" ca="1" si="1840"/>
        <v>294.25799999999998</v>
      </c>
      <c r="R4433" t="s">
        <v>104</v>
      </c>
      <c r="S4433">
        <v>2074</v>
      </c>
      <c r="T4433">
        <v>220.803</v>
      </c>
      <c r="U4433">
        <v>239.214</v>
      </c>
      <c r="V4433">
        <v>294.25799999999998</v>
      </c>
    </row>
    <row r="4434" spans="17:22" x14ac:dyDescent="0.45">
      <c r="Q4434" s="19">
        <f t="shared" ca="1" si="1840"/>
        <v>301.11</v>
      </c>
      <c r="R4434" t="s">
        <v>104</v>
      </c>
      <c r="S4434">
        <v>2075</v>
      </c>
      <c r="T4434">
        <v>224.387</v>
      </c>
      <c r="U4434">
        <v>243.41800000000001</v>
      </c>
      <c r="V4434">
        <v>301.11</v>
      </c>
    </row>
    <row r="4435" spans="17:22" x14ac:dyDescent="0.45">
      <c r="Q4435" s="19">
        <f t="shared" ca="1" si="1840"/>
        <v>307.92099999999999</v>
      </c>
      <c r="R4435" t="s">
        <v>104</v>
      </c>
      <c r="S4435">
        <v>2076</v>
      </c>
      <c r="T4435">
        <v>227.869</v>
      </c>
      <c r="U4435">
        <v>247.517</v>
      </c>
      <c r="V4435">
        <v>307.92099999999999</v>
      </c>
    </row>
    <row r="4436" spans="17:22" x14ac:dyDescent="0.45">
      <c r="Q4436" s="19">
        <f t="shared" ca="1" si="1840"/>
        <v>314.68599999999998</v>
      </c>
      <c r="R4436" t="s">
        <v>104</v>
      </c>
      <c r="S4436">
        <v>2077</v>
      </c>
      <c r="T4436">
        <v>231.24299999999999</v>
      </c>
      <c r="U4436">
        <v>251.50700000000001</v>
      </c>
      <c r="V4436">
        <v>314.68599999999998</v>
      </c>
    </row>
    <row r="4437" spans="17:22" x14ac:dyDescent="0.45">
      <c r="Q4437" s="19">
        <f t="shared" ca="1" si="1840"/>
        <v>321.39800000000002</v>
      </c>
      <c r="R4437" t="s">
        <v>104</v>
      </c>
      <c r="S4437">
        <v>2078</v>
      </c>
      <c r="T4437">
        <v>234.505</v>
      </c>
      <c r="U4437">
        <v>255.38900000000001</v>
      </c>
      <c r="V4437">
        <v>321.39800000000002</v>
      </c>
    </row>
    <row r="4438" spans="17:22" x14ac:dyDescent="0.45">
      <c r="Q4438" s="19">
        <f t="shared" ca="1" si="1840"/>
        <v>328.05</v>
      </c>
      <c r="R4438" t="s">
        <v>104</v>
      </c>
      <c r="S4438">
        <v>2079</v>
      </c>
      <c r="T4438">
        <v>237.654</v>
      </c>
      <c r="U4438">
        <v>259.16199999999998</v>
      </c>
      <c r="V4438">
        <v>328.05</v>
      </c>
    </row>
    <row r="4439" spans="17:22" x14ac:dyDescent="0.45">
      <c r="Q4439" s="19">
        <f t="shared" ca="1" si="1840"/>
        <v>334.637</v>
      </c>
      <c r="R4439" t="s">
        <v>104</v>
      </c>
      <c r="S4439">
        <v>2080</v>
      </c>
      <c r="T4439">
        <v>240.68299999999999</v>
      </c>
      <c r="U4439">
        <v>262.827</v>
      </c>
      <c r="V4439">
        <v>334.637</v>
      </c>
    </row>
    <row r="4440" spans="17:22" x14ac:dyDescent="0.45">
      <c r="Q4440" s="19">
        <f t="shared" ca="1" si="1840"/>
        <v>341.15499999999997</v>
      </c>
      <c r="R4440" t="s">
        <v>104</v>
      </c>
      <c r="S4440">
        <v>2081</v>
      </c>
      <c r="T4440">
        <v>243.59200000000001</v>
      </c>
      <c r="U4440">
        <v>266.38400000000001</v>
      </c>
      <c r="V4440">
        <v>341.15499999999997</v>
      </c>
    </row>
    <row r="4441" spans="17:22" x14ac:dyDescent="0.45">
      <c r="Q4441" s="19">
        <f t="shared" ca="1" si="1840"/>
        <v>347.59800000000001</v>
      </c>
      <c r="R4441" t="s">
        <v>104</v>
      </c>
      <c r="S4441">
        <v>2082</v>
      </c>
      <c r="T4441">
        <v>246.37799999999999</v>
      </c>
      <c r="U4441">
        <v>269.827</v>
      </c>
      <c r="V4441">
        <v>347.59800000000001</v>
      </c>
    </row>
    <row r="4442" spans="17:22" x14ac:dyDescent="0.45">
      <c r="Q4442" s="19">
        <f t="shared" ca="1" si="1840"/>
        <v>353.96</v>
      </c>
      <c r="R4442" t="s">
        <v>104</v>
      </c>
      <c r="S4442">
        <v>2083</v>
      </c>
      <c r="T4442">
        <v>249.03899999999999</v>
      </c>
      <c r="U4442">
        <v>273.14800000000002</v>
      </c>
      <c r="V4442">
        <v>353.96</v>
      </c>
    </row>
    <row r="4443" spans="17:22" x14ac:dyDescent="0.45">
      <c r="Q4443" s="19">
        <f t="shared" ca="1" si="1840"/>
        <v>360.24099999999999</v>
      </c>
      <c r="R4443" t="s">
        <v>104</v>
      </c>
      <c r="S4443">
        <v>2084</v>
      </c>
      <c r="T4443">
        <v>251.572</v>
      </c>
      <c r="U4443">
        <v>276.34300000000002</v>
      </c>
      <c r="V4443">
        <v>360.24099999999999</v>
      </c>
    </row>
    <row r="4444" spans="17:22" x14ac:dyDescent="0.45">
      <c r="Q4444" s="19">
        <f t="shared" ca="1" si="1840"/>
        <v>366.435</v>
      </c>
      <c r="R4444" t="s">
        <v>104</v>
      </c>
      <c r="S4444">
        <v>2085</v>
      </c>
      <c r="T4444">
        <v>253.976</v>
      </c>
      <c r="U4444">
        <v>279.40300000000002</v>
      </c>
      <c r="V4444">
        <v>366.435</v>
      </c>
    </row>
    <row r="4445" spans="17:22" x14ac:dyDescent="0.45">
      <c r="Q4445" s="19">
        <f t="shared" ca="1" si="1840"/>
        <v>372.53899999999999</v>
      </c>
      <c r="R4445" t="s">
        <v>104</v>
      </c>
      <c r="S4445">
        <v>2086</v>
      </c>
      <c r="T4445">
        <v>256.25099999999998</v>
      </c>
      <c r="U4445">
        <v>282.32499999999999</v>
      </c>
      <c r="V4445">
        <v>372.53899999999999</v>
      </c>
    </row>
    <row r="4446" spans="17:22" x14ac:dyDescent="0.45">
      <c r="Q4446" s="19">
        <f t="shared" ca="1" si="1840"/>
        <v>378.55099999999999</v>
      </c>
      <c r="R4446" t="s">
        <v>104</v>
      </c>
      <c r="S4446">
        <v>2087</v>
      </c>
      <c r="T4446">
        <v>258.39499999999998</v>
      </c>
      <c r="U4446">
        <v>285.10700000000003</v>
      </c>
      <c r="V4446">
        <v>378.55099999999999</v>
      </c>
    </row>
    <row r="4447" spans="17:22" x14ac:dyDescent="0.45">
      <c r="Q4447" s="19">
        <f t="shared" ca="1" si="1840"/>
        <v>384.46800000000002</v>
      </c>
      <c r="R4447" t="s">
        <v>104</v>
      </c>
      <c r="S4447">
        <v>2088</v>
      </c>
      <c r="T4447">
        <v>260.40899999999999</v>
      </c>
      <c r="U4447">
        <v>287.75099999999998</v>
      </c>
      <c r="V4447">
        <v>384.46800000000002</v>
      </c>
    </row>
    <row r="4448" spans="17:22" x14ac:dyDescent="0.45">
      <c r="Q4448" s="19">
        <f t="shared" ca="1" si="1840"/>
        <v>390.28699999999998</v>
      </c>
      <c r="R4448" t="s">
        <v>104</v>
      </c>
      <c r="S4448">
        <v>2089</v>
      </c>
      <c r="T4448">
        <v>262.29199999999997</v>
      </c>
      <c r="U4448">
        <v>290.25700000000001</v>
      </c>
      <c r="V4448">
        <v>390.28699999999998</v>
      </c>
    </row>
    <row r="4449" spans="17:22" x14ac:dyDescent="0.45">
      <c r="Q4449" s="19">
        <f t="shared" ca="1" si="1840"/>
        <v>396.00900000000001</v>
      </c>
      <c r="R4449" t="s">
        <v>104</v>
      </c>
      <c r="S4449">
        <v>2090</v>
      </c>
      <c r="T4449">
        <v>264.04599999999999</v>
      </c>
      <c r="U4449">
        <v>292.62900000000002</v>
      </c>
      <c r="V4449">
        <v>396.00900000000001</v>
      </c>
    </row>
    <row r="4450" spans="17:22" x14ac:dyDescent="0.45">
      <c r="Q4450" s="19">
        <f t="shared" ca="1" si="1840"/>
        <v>401.62900000000002</v>
      </c>
      <c r="R4450" t="s">
        <v>104</v>
      </c>
      <c r="S4450">
        <v>2091</v>
      </c>
      <c r="T4450">
        <v>265.67099999999999</v>
      </c>
      <c r="U4450">
        <v>294.86799999999999</v>
      </c>
      <c r="V4450">
        <v>401.62900000000002</v>
      </c>
    </row>
    <row r="4451" spans="17:22" x14ac:dyDescent="0.45">
      <c r="Q4451" s="19">
        <f t="shared" ca="1" si="1840"/>
        <v>407.14699999999999</v>
      </c>
      <c r="R4451" t="s">
        <v>104</v>
      </c>
      <c r="S4451">
        <v>2092</v>
      </c>
      <c r="T4451">
        <v>267.16800000000001</v>
      </c>
      <c r="U4451">
        <v>296.97300000000001</v>
      </c>
      <c r="V4451">
        <v>407.14699999999999</v>
      </c>
    </row>
    <row r="4452" spans="17:22" x14ac:dyDescent="0.45">
      <c r="Q4452" s="19">
        <f t="shared" ca="1" si="1840"/>
        <v>412.56099999999998</v>
      </c>
      <c r="R4452" t="s">
        <v>104</v>
      </c>
      <c r="S4452">
        <v>2093</v>
      </c>
      <c r="T4452">
        <v>268.536</v>
      </c>
      <c r="U4452">
        <v>298.94600000000003</v>
      </c>
      <c r="V4452">
        <v>412.56099999999998</v>
      </c>
    </row>
    <row r="4453" spans="17:22" x14ac:dyDescent="0.45">
      <c r="Q4453" s="19">
        <f t="shared" ca="1" si="1840"/>
        <v>417.86900000000003</v>
      </c>
      <c r="R4453" t="s">
        <v>104</v>
      </c>
      <c r="S4453">
        <v>2094</v>
      </c>
      <c r="T4453">
        <v>269.77800000000002</v>
      </c>
      <c r="U4453">
        <v>300.78899999999999</v>
      </c>
      <c r="V4453">
        <v>417.86900000000003</v>
      </c>
    </row>
    <row r="4454" spans="17:22" x14ac:dyDescent="0.45">
      <c r="Q4454" s="19">
        <f t="shared" ca="1" si="1840"/>
        <v>423.07299999999998</v>
      </c>
      <c r="R4454" t="s">
        <v>104</v>
      </c>
      <c r="S4454">
        <v>2095</v>
      </c>
      <c r="T4454">
        <v>270.89499999999998</v>
      </c>
      <c r="U4454">
        <v>302.50200000000001</v>
      </c>
      <c r="V4454">
        <v>423.07299999999998</v>
      </c>
    </row>
    <row r="4455" spans="17:22" x14ac:dyDescent="0.45">
      <c r="Q4455" s="19">
        <f t="shared" ca="1" si="1840"/>
        <v>428.17099999999999</v>
      </c>
      <c r="R4455" t="s">
        <v>104</v>
      </c>
      <c r="S4455">
        <v>2096</v>
      </c>
      <c r="T4455">
        <v>271.88900000000001</v>
      </c>
      <c r="U4455">
        <v>304.084</v>
      </c>
      <c r="V4455">
        <v>428.17099999999999</v>
      </c>
    </row>
    <row r="4456" spans="17:22" x14ac:dyDescent="0.45">
      <c r="Q4456" s="19">
        <f t="shared" ca="1" si="1840"/>
        <v>433.16399999999999</v>
      </c>
      <c r="R4456" t="s">
        <v>104</v>
      </c>
      <c r="S4456">
        <v>2097</v>
      </c>
      <c r="T4456">
        <v>272.76100000000002</v>
      </c>
      <c r="U4456">
        <v>305.53899999999999</v>
      </c>
      <c r="V4456">
        <v>433.16399999999999</v>
      </c>
    </row>
    <row r="4457" spans="17:22" x14ac:dyDescent="0.45">
      <c r="Q4457" s="19">
        <f t="shared" ca="1" si="1840"/>
        <v>438.048</v>
      </c>
      <c r="R4457" t="s">
        <v>104</v>
      </c>
      <c r="S4457">
        <v>2098</v>
      </c>
      <c r="T4457">
        <v>273.51299999999998</v>
      </c>
      <c r="U4457">
        <v>306.86599999999999</v>
      </c>
      <c r="V4457">
        <v>438.048</v>
      </c>
    </row>
    <row r="4458" spans="17:22" x14ac:dyDescent="0.45">
      <c r="Q4458" s="19">
        <f t="shared" ca="1" si="1840"/>
        <v>442.827</v>
      </c>
      <c r="R4458" t="s">
        <v>104</v>
      </c>
      <c r="S4458">
        <v>2099</v>
      </c>
      <c r="T4458">
        <v>274.14800000000002</v>
      </c>
      <c r="U4458">
        <v>308.07</v>
      </c>
      <c r="V4458">
        <v>442.827</v>
      </c>
    </row>
    <row r="4459" spans="17:22" x14ac:dyDescent="0.45">
      <c r="Q4459" s="19">
        <f t="shared" ca="1" si="1840"/>
        <v>447.49900000000002</v>
      </c>
      <c r="R4459" t="s">
        <v>104</v>
      </c>
      <c r="S4459">
        <v>2100</v>
      </c>
      <c r="T4459">
        <v>274.666</v>
      </c>
      <c r="U4459">
        <v>309.149</v>
      </c>
      <c r="V4459">
        <v>447.49900000000002</v>
      </c>
    </row>
    <row r="4460" spans="17:22" x14ac:dyDescent="0.45">
      <c r="Q4460" s="19">
        <f t="shared" ca="1" si="1840"/>
        <v>237.70599999999999</v>
      </c>
      <c r="R4460" t="s">
        <v>105</v>
      </c>
      <c r="S4460">
        <v>2020</v>
      </c>
      <c r="T4460">
        <v>237.70599999999999</v>
      </c>
      <c r="U4460">
        <v>237.70599999999999</v>
      </c>
      <c r="V4460">
        <v>237.70599999999999</v>
      </c>
    </row>
    <row r="4461" spans="17:22" x14ac:dyDescent="0.45">
      <c r="Q4461" s="19">
        <f t="shared" ca="1" si="1840"/>
        <v>250.66</v>
      </c>
      <c r="R4461" t="s">
        <v>105</v>
      </c>
      <c r="S4461">
        <v>2021</v>
      </c>
      <c r="T4461">
        <v>250.66</v>
      </c>
      <c r="U4461">
        <v>250.66</v>
      </c>
      <c r="V4461">
        <v>250.66</v>
      </c>
    </row>
    <row r="4462" spans="17:22" x14ac:dyDescent="0.45">
      <c r="Q4462" s="19">
        <f t="shared" ca="1" si="1840"/>
        <v>263.97000000000003</v>
      </c>
      <c r="R4462" t="s">
        <v>105</v>
      </c>
      <c r="S4462">
        <v>2022</v>
      </c>
      <c r="T4462">
        <v>263.97000000000003</v>
      </c>
      <c r="U4462">
        <v>263.97000000000003</v>
      </c>
      <c r="V4462">
        <v>263.97000000000003</v>
      </c>
    </row>
    <row r="4463" spans="17:22" x14ac:dyDescent="0.45">
      <c r="Q4463" s="19">
        <f t="shared" ca="1" si="1840"/>
        <v>277.63200000000001</v>
      </c>
      <c r="R4463" t="s">
        <v>105</v>
      </c>
      <c r="S4463">
        <v>2023</v>
      </c>
      <c r="T4463">
        <v>277.63200000000001</v>
      </c>
      <c r="U4463">
        <v>277.63200000000001</v>
      </c>
      <c r="V4463">
        <v>277.63200000000001</v>
      </c>
    </row>
    <row r="4464" spans="17:22" x14ac:dyDescent="0.45">
      <c r="Q4464" s="19">
        <f t="shared" ca="1" si="1840"/>
        <v>291.64400000000001</v>
      </c>
      <c r="R4464" t="s">
        <v>105</v>
      </c>
      <c r="S4464">
        <v>2024</v>
      </c>
      <c r="T4464">
        <v>291.64400000000001</v>
      </c>
      <c r="U4464">
        <v>291.64400000000001</v>
      </c>
      <c r="V4464">
        <v>291.64400000000001</v>
      </c>
    </row>
    <row r="4465" spans="17:22" x14ac:dyDescent="0.45">
      <c r="Q4465" s="19">
        <f t="shared" ca="1" si="1840"/>
        <v>306</v>
      </c>
      <c r="R4465" t="s">
        <v>105</v>
      </c>
      <c r="S4465">
        <v>2025</v>
      </c>
      <c r="T4465">
        <v>306</v>
      </c>
      <c r="U4465">
        <v>306</v>
      </c>
      <c r="V4465">
        <v>306</v>
      </c>
    </row>
    <row r="4466" spans="17:22" x14ac:dyDescent="0.45">
      <c r="Q4466" s="19">
        <f t="shared" ca="1" si="1840"/>
        <v>320.69200000000001</v>
      </c>
      <c r="R4466" t="s">
        <v>105</v>
      </c>
      <c r="S4466">
        <v>2026</v>
      </c>
      <c r="T4466">
        <v>320.69200000000001</v>
      </c>
      <c r="U4466">
        <v>320.69200000000001</v>
      </c>
      <c r="V4466">
        <v>320.69200000000001</v>
      </c>
    </row>
    <row r="4467" spans="17:22" x14ac:dyDescent="0.45">
      <c r="Q4467" s="19">
        <f t="shared" ca="1" si="1840"/>
        <v>335.78399999999999</v>
      </c>
      <c r="R4467" t="s">
        <v>105</v>
      </c>
      <c r="S4467">
        <v>2027</v>
      </c>
      <c r="T4467">
        <v>333.81700000000001</v>
      </c>
      <c r="U4467">
        <v>334.38400000000001</v>
      </c>
      <c r="V4467">
        <v>335.78399999999999</v>
      </c>
    </row>
    <row r="4468" spans="17:22" x14ac:dyDescent="0.45">
      <c r="Q4468" s="19">
        <f t="shared" ca="1" si="1840"/>
        <v>351.221</v>
      </c>
      <c r="R4468" t="s">
        <v>105</v>
      </c>
      <c r="S4468">
        <v>2028</v>
      </c>
      <c r="T4468">
        <v>347.11700000000002</v>
      </c>
      <c r="U4468">
        <v>348.291</v>
      </c>
      <c r="V4468">
        <v>351.221</v>
      </c>
    </row>
    <row r="4469" spans="17:22" x14ac:dyDescent="0.45">
      <c r="Q4469" s="19">
        <f t="shared" ca="1" si="1840"/>
        <v>367</v>
      </c>
      <c r="R4469" t="s">
        <v>105</v>
      </c>
      <c r="S4469">
        <v>2029</v>
      </c>
      <c r="T4469">
        <v>360.596</v>
      </c>
      <c r="U4469">
        <v>362.411</v>
      </c>
      <c r="V4469">
        <v>367</v>
      </c>
    </row>
    <row r="4470" spans="17:22" x14ac:dyDescent="0.45">
      <c r="Q4470" s="19">
        <f t="shared" ca="1" si="1840"/>
        <v>383.10899999999998</v>
      </c>
      <c r="R4470" t="s">
        <v>105</v>
      </c>
      <c r="S4470">
        <v>2030</v>
      </c>
      <c r="T4470">
        <v>374.24400000000003</v>
      </c>
      <c r="U4470">
        <v>376.74700000000001</v>
      </c>
      <c r="V4470">
        <v>383.10899999999998</v>
      </c>
    </row>
    <row r="4471" spans="17:22" x14ac:dyDescent="0.45">
      <c r="Q4471" s="19">
        <f t="shared" ca="1" si="1840"/>
        <v>399.54599999999999</v>
      </c>
      <c r="R4471" t="s">
        <v>105</v>
      </c>
      <c r="S4471">
        <v>2031</v>
      </c>
      <c r="T4471">
        <v>388.07</v>
      </c>
      <c r="U4471">
        <v>391.29599999999999</v>
      </c>
      <c r="V4471">
        <v>399.54599999999999</v>
      </c>
    </row>
    <row r="4472" spans="17:22" x14ac:dyDescent="0.45">
      <c r="Q4472" s="19">
        <f t="shared" ca="1" si="1840"/>
        <v>416.29399999999998</v>
      </c>
      <c r="R4472" t="s">
        <v>105</v>
      </c>
      <c r="S4472">
        <v>2032</v>
      </c>
      <c r="T4472">
        <v>402.05799999999999</v>
      </c>
      <c r="U4472">
        <v>406.04300000000001</v>
      </c>
      <c r="V4472">
        <v>416.29399999999998</v>
      </c>
    </row>
    <row r="4473" spans="17:22" x14ac:dyDescent="0.45">
      <c r="Q4473" s="19">
        <f t="shared" ca="1" si="1840"/>
        <v>433.35500000000002</v>
      </c>
      <c r="R4473" t="s">
        <v>105</v>
      </c>
      <c r="S4473">
        <v>2033</v>
      </c>
      <c r="T4473">
        <v>416.202</v>
      </c>
      <c r="U4473">
        <v>420.98500000000001</v>
      </c>
      <c r="V4473">
        <v>433.35500000000002</v>
      </c>
    </row>
    <row r="4474" spans="17:22" x14ac:dyDescent="0.45">
      <c r="Q4474" s="19">
        <f t="shared" ca="1" si="1840"/>
        <v>450.71800000000002</v>
      </c>
      <c r="R4474" t="s">
        <v>105</v>
      </c>
      <c r="S4474">
        <v>2034</v>
      </c>
      <c r="T4474">
        <v>430.48899999999998</v>
      </c>
      <c r="U4474">
        <v>436.10599999999999</v>
      </c>
      <c r="V4474">
        <v>450.71800000000002</v>
      </c>
    </row>
    <row r="4475" spans="17:22" x14ac:dyDescent="0.45">
      <c r="Q4475" s="19">
        <f t="shared" ca="1" si="1840"/>
        <v>468.37599999999998</v>
      </c>
      <c r="R4475" t="s">
        <v>105</v>
      </c>
      <c r="S4475">
        <v>2035</v>
      </c>
      <c r="T4475">
        <v>444.91</v>
      </c>
      <c r="U4475">
        <v>451.392</v>
      </c>
      <c r="V4475">
        <v>468.37599999999998</v>
      </c>
    </row>
    <row r="4476" spans="17:22" x14ac:dyDescent="0.45">
      <c r="Q4476" s="19">
        <f t="shared" ca="1" si="1840"/>
        <v>486.31799999999998</v>
      </c>
      <c r="R4476" t="s">
        <v>105</v>
      </c>
      <c r="S4476">
        <v>2036</v>
      </c>
      <c r="T4476">
        <v>459.44799999999998</v>
      </c>
      <c r="U4476">
        <v>466.83499999999998</v>
      </c>
      <c r="V4476">
        <v>486.31799999999998</v>
      </c>
    </row>
    <row r="4477" spans="17:22" x14ac:dyDescent="0.45">
      <c r="Q4477" s="19">
        <f t="shared" ca="1" si="1840"/>
        <v>504.50900000000001</v>
      </c>
      <c r="R4477" t="s">
        <v>105</v>
      </c>
      <c r="S4477">
        <v>2037</v>
      </c>
      <c r="T4477">
        <v>474.05900000000003</v>
      </c>
      <c r="U4477">
        <v>482.38400000000001</v>
      </c>
      <c r="V4477">
        <v>504.50900000000001</v>
      </c>
    </row>
    <row r="4478" spans="17:22" x14ac:dyDescent="0.45">
      <c r="Q4478" s="19">
        <f t="shared" ca="1" si="1840"/>
        <v>522.90099999999995</v>
      </c>
      <c r="R4478" t="s">
        <v>105</v>
      </c>
      <c r="S4478">
        <v>2038</v>
      </c>
      <c r="T4478">
        <v>488.68799999999999</v>
      </c>
      <c r="U4478">
        <v>497.98500000000001</v>
      </c>
      <c r="V4478">
        <v>522.90099999999995</v>
      </c>
    </row>
    <row r="4479" spans="17:22" x14ac:dyDescent="0.45">
      <c r="Q4479" s="19">
        <f t="shared" ca="1" si="1840"/>
        <v>541.452</v>
      </c>
      <c r="R4479" t="s">
        <v>105</v>
      </c>
      <c r="S4479">
        <v>2039</v>
      </c>
      <c r="T4479">
        <v>503.27100000000002</v>
      </c>
      <c r="U4479">
        <v>513.58699999999999</v>
      </c>
      <c r="V4479">
        <v>541.452</v>
      </c>
    </row>
    <row r="4480" spans="17:22" x14ac:dyDescent="0.45">
      <c r="Q4480" s="19">
        <f t="shared" ca="1" si="1840"/>
        <v>560.10299999999995</v>
      </c>
      <c r="R4480" t="s">
        <v>105</v>
      </c>
      <c r="S4480">
        <v>2040</v>
      </c>
      <c r="T4480">
        <v>517.75</v>
      </c>
      <c r="U4480">
        <v>529.12800000000004</v>
      </c>
      <c r="V4480">
        <v>560.10299999999995</v>
      </c>
    </row>
    <row r="4481" spans="17:22" x14ac:dyDescent="0.45">
      <c r="Q4481" s="19">
        <f t="shared" ca="1" si="1840"/>
        <v>578.81200000000001</v>
      </c>
      <c r="R4481" t="s">
        <v>105</v>
      </c>
      <c r="S4481">
        <v>2041</v>
      </c>
      <c r="T4481">
        <v>532.05999999999995</v>
      </c>
      <c r="U4481">
        <v>544.55399999999997</v>
      </c>
      <c r="V4481">
        <v>578.81200000000001</v>
      </c>
    </row>
    <row r="4482" spans="17:22" x14ac:dyDescent="0.45">
      <c r="Q4482" s="19">
        <f t="shared" ca="1" si="1840"/>
        <v>597.55100000000004</v>
      </c>
      <c r="R4482" t="s">
        <v>105</v>
      </c>
      <c r="S4482">
        <v>2042</v>
      </c>
      <c r="T4482">
        <v>546.18100000000004</v>
      </c>
      <c r="U4482">
        <v>559.83399999999995</v>
      </c>
      <c r="V4482">
        <v>597.55100000000004</v>
      </c>
    </row>
    <row r="4483" spans="17:22" x14ac:dyDescent="0.45">
      <c r="Q4483" s="19">
        <f t="shared" ca="1" si="1840"/>
        <v>616.29300000000001</v>
      </c>
      <c r="R4483" t="s">
        <v>105</v>
      </c>
      <c r="S4483">
        <v>2043</v>
      </c>
      <c r="T4483">
        <v>560.07899999999995</v>
      </c>
      <c r="U4483">
        <v>574.94000000000005</v>
      </c>
      <c r="V4483">
        <v>616.29300000000001</v>
      </c>
    </row>
    <row r="4484" spans="17:22" x14ac:dyDescent="0.45">
      <c r="Q4484" s="19">
        <f t="shared" ca="1" si="1840"/>
        <v>635.01900000000001</v>
      </c>
      <c r="R4484" t="s">
        <v>105</v>
      </c>
      <c r="S4484">
        <v>2044</v>
      </c>
      <c r="T4484">
        <v>573.73599999999999</v>
      </c>
      <c r="U4484">
        <v>589.85199999999998</v>
      </c>
      <c r="V4484">
        <v>635.01900000000001</v>
      </c>
    </row>
    <row r="4485" spans="17:22" x14ac:dyDescent="0.45">
      <c r="Q4485" s="19">
        <f t="shared" ca="1" si="1840"/>
        <v>653.69799999999998</v>
      </c>
      <c r="R4485" t="s">
        <v>105</v>
      </c>
      <c r="S4485">
        <v>2045</v>
      </c>
      <c r="T4485">
        <v>587.13</v>
      </c>
      <c r="U4485">
        <v>604.53599999999994</v>
      </c>
      <c r="V4485">
        <v>653.69799999999998</v>
      </c>
    </row>
    <row r="4486" spans="17:22" x14ac:dyDescent="0.45">
      <c r="Q4486" s="19">
        <f t="shared" ca="1" si="1840"/>
        <v>672.31299999999999</v>
      </c>
      <c r="R4486" t="s">
        <v>105</v>
      </c>
      <c r="S4486">
        <v>2046</v>
      </c>
      <c r="T4486">
        <v>600.23800000000006</v>
      </c>
      <c r="U4486">
        <v>618.98</v>
      </c>
      <c r="V4486">
        <v>672.31299999999999</v>
      </c>
    </row>
    <row r="4487" spans="17:22" x14ac:dyDescent="0.45">
      <c r="Q4487" s="19">
        <f t="shared" ca="1" si="1840"/>
        <v>690.84299999999996</v>
      </c>
      <c r="R4487" t="s">
        <v>105</v>
      </c>
      <c r="S4487">
        <v>2047</v>
      </c>
      <c r="T4487">
        <v>613.05200000000002</v>
      </c>
      <c r="U4487">
        <v>633.15899999999999</v>
      </c>
      <c r="V4487">
        <v>690.84299999999996</v>
      </c>
    </row>
    <row r="4488" spans="17:22" x14ac:dyDescent="0.45">
      <c r="Q4488" s="19">
        <f t="shared" ca="1" si="1840"/>
        <v>709.27</v>
      </c>
      <c r="R4488" t="s">
        <v>105</v>
      </c>
      <c r="S4488">
        <v>2048</v>
      </c>
      <c r="T4488">
        <v>625.56100000000004</v>
      </c>
      <c r="U4488">
        <v>647.06799999999998</v>
      </c>
      <c r="V4488">
        <v>709.27</v>
      </c>
    </row>
    <row r="4489" spans="17:22" x14ac:dyDescent="0.45">
      <c r="Q4489" s="19">
        <f t="shared" ca="1" si="1840"/>
        <v>727.58399999999995</v>
      </c>
      <c r="R4489" t="s">
        <v>105</v>
      </c>
      <c r="S4489">
        <v>2049</v>
      </c>
      <c r="T4489">
        <v>637.75900000000001</v>
      </c>
      <c r="U4489">
        <v>660.68899999999996</v>
      </c>
      <c r="V4489">
        <v>727.58399999999995</v>
      </c>
    </row>
    <row r="4490" spans="17:22" x14ac:dyDescent="0.45">
      <c r="Q4490" s="19">
        <f t="shared" ca="1" si="1840"/>
        <v>745.76400000000001</v>
      </c>
      <c r="R4490" t="s">
        <v>105</v>
      </c>
      <c r="S4490">
        <v>2050</v>
      </c>
      <c r="T4490">
        <v>649.63499999999999</v>
      </c>
      <c r="U4490">
        <v>674.01599999999996</v>
      </c>
      <c r="V4490">
        <v>745.76400000000001</v>
      </c>
    </row>
    <row r="4491" spans="17:22" x14ac:dyDescent="0.45">
      <c r="Q4491" s="19">
        <f t="shared" ca="1" si="1840"/>
        <v>763.79700000000003</v>
      </c>
      <c r="R4491" t="s">
        <v>105</v>
      </c>
      <c r="S4491">
        <v>2051</v>
      </c>
      <c r="T4491">
        <v>661.19200000000001</v>
      </c>
      <c r="U4491">
        <v>687.03399999999999</v>
      </c>
      <c r="V4491">
        <v>763.79700000000003</v>
      </c>
    </row>
    <row r="4492" spans="17:22" x14ac:dyDescent="0.45">
      <c r="Q4492" s="19">
        <f t="shared" ca="1" si="1840"/>
        <v>781.67</v>
      </c>
      <c r="R4492" t="s">
        <v>105</v>
      </c>
      <c r="S4492">
        <v>2052</v>
      </c>
      <c r="T4492">
        <v>672.42200000000003</v>
      </c>
      <c r="U4492">
        <v>699.745</v>
      </c>
      <c r="V4492">
        <v>781.67</v>
      </c>
    </row>
    <row r="4493" spans="17:22" x14ac:dyDescent="0.45">
      <c r="Q4493" s="19">
        <f t="shared" ca="1" si="1840"/>
        <v>799.37900000000002</v>
      </c>
      <c r="R4493" t="s">
        <v>105</v>
      </c>
      <c r="S4493">
        <v>2053</v>
      </c>
      <c r="T4493">
        <v>683.32</v>
      </c>
      <c r="U4493">
        <v>712.14099999999996</v>
      </c>
      <c r="V4493">
        <v>799.37900000000002</v>
      </c>
    </row>
    <row r="4494" spans="17:22" x14ac:dyDescent="0.45">
      <c r="Q4494" s="19">
        <f t="shared" ref="Q4494:Q4557" ca="1" si="1841">OFFSET(S4494,0,MATCH($Q$3,$T$4:$V$4,0))</f>
        <v>816.91600000000005</v>
      </c>
      <c r="R4494" t="s">
        <v>105</v>
      </c>
      <c r="S4494">
        <v>2054</v>
      </c>
      <c r="T4494">
        <v>693.88800000000003</v>
      </c>
      <c r="U4494">
        <v>724.22400000000005</v>
      </c>
      <c r="V4494">
        <v>816.91600000000005</v>
      </c>
    </row>
    <row r="4495" spans="17:22" x14ac:dyDescent="0.45">
      <c r="Q4495" s="19">
        <f t="shared" ca="1" si="1841"/>
        <v>834.27</v>
      </c>
      <c r="R4495" t="s">
        <v>105</v>
      </c>
      <c r="S4495">
        <v>2055</v>
      </c>
      <c r="T4495">
        <v>704.11699999999996</v>
      </c>
      <c r="U4495">
        <v>735.98900000000003</v>
      </c>
      <c r="V4495">
        <v>834.27</v>
      </c>
    </row>
    <row r="4496" spans="17:22" x14ac:dyDescent="0.45">
      <c r="Q4496" s="19">
        <f t="shared" ca="1" si="1841"/>
        <v>851.44200000000001</v>
      </c>
      <c r="R4496" t="s">
        <v>105</v>
      </c>
      <c r="S4496">
        <v>2056</v>
      </c>
      <c r="T4496">
        <v>714.01800000000003</v>
      </c>
      <c r="U4496">
        <v>747.43799999999999</v>
      </c>
      <c r="V4496">
        <v>851.44200000000001</v>
      </c>
    </row>
    <row r="4497" spans="17:22" x14ac:dyDescent="0.45">
      <c r="Q4497" s="19">
        <f t="shared" ca="1" si="1841"/>
        <v>868.41300000000001</v>
      </c>
      <c r="R4497" t="s">
        <v>105</v>
      </c>
      <c r="S4497">
        <v>2057</v>
      </c>
      <c r="T4497">
        <v>723.58600000000001</v>
      </c>
      <c r="U4497">
        <v>758.56799999999998</v>
      </c>
      <c r="V4497">
        <v>868.41300000000001</v>
      </c>
    </row>
    <row r="4498" spans="17:22" x14ac:dyDescent="0.45">
      <c r="Q4498" s="19">
        <f t="shared" ca="1" si="1841"/>
        <v>885.18600000000004</v>
      </c>
      <c r="R4498" t="s">
        <v>105</v>
      </c>
      <c r="S4498">
        <v>2058</v>
      </c>
      <c r="T4498">
        <v>732.81600000000003</v>
      </c>
      <c r="U4498">
        <v>769.37599999999998</v>
      </c>
      <c r="V4498">
        <v>885.18600000000004</v>
      </c>
    </row>
    <row r="4499" spans="17:22" x14ac:dyDescent="0.45">
      <c r="Q4499" s="19">
        <f t="shared" ca="1" si="1841"/>
        <v>901.74300000000005</v>
      </c>
      <c r="R4499" t="s">
        <v>105</v>
      </c>
      <c r="S4499">
        <v>2059</v>
      </c>
      <c r="T4499">
        <v>741.71100000000001</v>
      </c>
      <c r="U4499">
        <v>779.86</v>
      </c>
      <c r="V4499">
        <v>901.74300000000005</v>
      </c>
    </row>
    <row r="4500" spans="17:22" x14ac:dyDescent="0.45">
      <c r="Q4500" s="19">
        <f t="shared" ca="1" si="1841"/>
        <v>918.07799999999997</v>
      </c>
      <c r="R4500" t="s">
        <v>105</v>
      </c>
      <c r="S4500">
        <v>2060</v>
      </c>
      <c r="T4500">
        <v>750.26900000000001</v>
      </c>
      <c r="U4500">
        <v>790.01700000000005</v>
      </c>
      <c r="V4500">
        <v>918.07799999999997</v>
      </c>
    </row>
    <row r="4501" spans="17:22" x14ac:dyDescent="0.45">
      <c r="Q4501" s="19">
        <f t="shared" ca="1" si="1841"/>
        <v>934.18100000000004</v>
      </c>
      <c r="R4501" t="s">
        <v>105</v>
      </c>
      <c r="S4501">
        <v>2061</v>
      </c>
      <c r="T4501">
        <v>758.49400000000003</v>
      </c>
      <c r="U4501">
        <v>799.84900000000005</v>
      </c>
      <c r="V4501">
        <v>934.18100000000004</v>
      </c>
    </row>
    <row r="4502" spans="17:22" x14ac:dyDescent="0.45">
      <c r="Q4502" s="19">
        <f t="shared" ca="1" si="1841"/>
        <v>950.048</v>
      </c>
      <c r="R4502" t="s">
        <v>105</v>
      </c>
      <c r="S4502">
        <v>2062</v>
      </c>
      <c r="T4502">
        <v>766.38699999999994</v>
      </c>
      <c r="U4502">
        <v>809.34500000000003</v>
      </c>
      <c r="V4502">
        <v>950.048</v>
      </c>
    </row>
    <row r="4503" spans="17:22" x14ac:dyDescent="0.45">
      <c r="Q4503" s="19">
        <f t="shared" ca="1" si="1841"/>
        <v>965.67100000000005</v>
      </c>
      <c r="R4503" t="s">
        <v>105</v>
      </c>
      <c r="S4503">
        <v>2063</v>
      </c>
      <c r="T4503">
        <v>773.93600000000004</v>
      </c>
      <c r="U4503">
        <v>818.51</v>
      </c>
      <c r="V4503">
        <v>965.67100000000005</v>
      </c>
    </row>
    <row r="4504" spans="17:22" x14ac:dyDescent="0.45">
      <c r="Q4504" s="19">
        <f t="shared" ca="1" si="1841"/>
        <v>981.03399999999999</v>
      </c>
      <c r="R4504" t="s">
        <v>105</v>
      </c>
      <c r="S4504">
        <v>2064</v>
      </c>
      <c r="T4504">
        <v>781.14700000000005</v>
      </c>
      <c r="U4504">
        <v>827.32600000000002</v>
      </c>
      <c r="V4504">
        <v>981.03399999999999</v>
      </c>
    </row>
    <row r="4505" spans="17:22" x14ac:dyDescent="0.45">
      <c r="Q4505" s="19">
        <f t="shared" ca="1" si="1841"/>
        <v>996.13599999999997</v>
      </c>
      <c r="R4505" t="s">
        <v>105</v>
      </c>
      <c r="S4505">
        <v>2065</v>
      </c>
      <c r="T4505">
        <v>788.01199999999994</v>
      </c>
      <c r="U4505">
        <v>835.8</v>
      </c>
      <c r="V4505">
        <v>996.13599999999997</v>
      </c>
    </row>
    <row r="4506" spans="17:22" x14ac:dyDescent="0.45">
      <c r="Q4506" s="19">
        <f t="shared" ca="1" si="1841"/>
        <v>1010.97</v>
      </c>
      <c r="R4506" t="s">
        <v>105</v>
      </c>
      <c r="S4506">
        <v>2066</v>
      </c>
      <c r="T4506">
        <v>794.53700000000003</v>
      </c>
      <c r="U4506">
        <v>843.92200000000003</v>
      </c>
      <c r="V4506">
        <v>1010.97</v>
      </c>
    </row>
    <row r="4507" spans="17:22" x14ac:dyDescent="0.45">
      <c r="Q4507" s="19">
        <f t="shared" ca="1" si="1841"/>
        <v>1025.53</v>
      </c>
      <c r="R4507" t="s">
        <v>105</v>
      </c>
      <c r="S4507">
        <v>2067</v>
      </c>
      <c r="T4507">
        <v>800.71400000000006</v>
      </c>
      <c r="U4507">
        <v>851.69200000000001</v>
      </c>
      <c r="V4507">
        <v>1025.53</v>
      </c>
    </row>
    <row r="4508" spans="17:22" x14ac:dyDescent="0.45">
      <c r="Q4508" s="19">
        <f t="shared" ca="1" si="1841"/>
        <v>1039.82</v>
      </c>
      <c r="R4508" t="s">
        <v>105</v>
      </c>
      <c r="S4508">
        <v>2068</v>
      </c>
      <c r="T4508">
        <v>806.55</v>
      </c>
      <c r="U4508">
        <v>859.11400000000003</v>
      </c>
      <c r="V4508">
        <v>1039.82</v>
      </c>
    </row>
    <row r="4509" spans="17:22" x14ac:dyDescent="0.45">
      <c r="Q4509" s="19">
        <f t="shared" ca="1" si="1841"/>
        <v>1053.83</v>
      </c>
      <c r="R4509" t="s">
        <v>105</v>
      </c>
      <c r="S4509">
        <v>2069</v>
      </c>
      <c r="T4509">
        <v>812.03800000000001</v>
      </c>
      <c r="U4509">
        <v>866.18200000000002</v>
      </c>
      <c r="V4509">
        <v>1053.83</v>
      </c>
    </row>
    <row r="4510" spans="17:22" x14ac:dyDescent="0.45">
      <c r="Q4510" s="19">
        <f t="shared" ca="1" si="1841"/>
        <v>1067.56</v>
      </c>
      <c r="R4510" t="s">
        <v>105</v>
      </c>
      <c r="S4510">
        <v>2070</v>
      </c>
      <c r="T4510">
        <v>817.17899999999997</v>
      </c>
      <c r="U4510">
        <v>872.9</v>
      </c>
      <c r="V4510">
        <v>1067.56</v>
      </c>
    </row>
    <row r="4511" spans="17:22" x14ac:dyDescent="0.45">
      <c r="Q4511" s="19">
        <f t="shared" ca="1" si="1841"/>
        <v>1081.01</v>
      </c>
      <c r="R4511" t="s">
        <v>105</v>
      </c>
      <c r="S4511">
        <v>2071</v>
      </c>
      <c r="T4511">
        <v>821.97400000000005</v>
      </c>
      <c r="U4511">
        <v>879.27599999999995</v>
      </c>
      <c r="V4511">
        <v>1081.01</v>
      </c>
    </row>
    <row r="4512" spans="17:22" x14ac:dyDescent="0.45">
      <c r="Q4512" s="19">
        <f t="shared" ca="1" si="1841"/>
        <v>1094.18</v>
      </c>
      <c r="R4512" t="s">
        <v>105</v>
      </c>
      <c r="S4512">
        <v>2072</v>
      </c>
      <c r="T4512">
        <v>826.43499999999995</v>
      </c>
      <c r="U4512">
        <v>885.30200000000002</v>
      </c>
      <c r="V4512">
        <v>1094.18</v>
      </c>
    </row>
    <row r="4513" spans="17:22" x14ac:dyDescent="0.45">
      <c r="Q4513" s="19">
        <f t="shared" ca="1" si="1841"/>
        <v>1107.08</v>
      </c>
      <c r="R4513" t="s">
        <v>105</v>
      </c>
      <c r="S4513">
        <v>2073</v>
      </c>
      <c r="T4513">
        <v>830.55600000000004</v>
      </c>
      <c r="U4513">
        <v>890.98599999999999</v>
      </c>
      <c r="V4513">
        <v>1107.08</v>
      </c>
    </row>
    <row r="4514" spans="17:22" x14ac:dyDescent="0.45">
      <c r="Q4514" s="19">
        <f t="shared" ca="1" si="1841"/>
        <v>1119.71</v>
      </c>
      <c r="R4514" t="s">
        <v>105</v>
      </c>
      <c r="S4514">
        <v>2074</v>
      </c>
      <c r="T4514">
        <v>834.346</v>
      </c>
      <c r="U4514">
        <v>896.33399999999995</v>
      </c>
      <c r="V4514">
        <v>1119.71</v>
      </c>
    </row>
    <row r="4515" spans="17:22" x14ac:dyDescent="0.45">
      <c r="Q4515" s="19">
        <f t="shared" ca="1" si="1841"/>
        <v>1132.0899999999999</v>
      </c>
      <c r="R4515" t="s">
        <v>105</v>
      </c>
      <c r="S4515">
        <v>2075</v>
      </c>
      <c r="T4515">
        <v>837.81500000000005</v>
      </c>
      <c r="U4515">
        <v>901.35299999999995</v>
      </c>
      <c r="V4515">
        <v>1132.0899999999999</v>
      </c>
    </row>
    <row r="4516" spans="17:22" x14ac:dyDescent="0.45">
      <c r="Q4516" s="19">
        <f t="shared" ca="1" si="1841"/>
        <v>1144.2</v>
      </c>
      <c r="R4516" t="s">
        <v>105</v>
      </c>
      <c r="S4516">
        <v>2076</v>
      </c>
      <c r="T4516">
        <v>840.96699999999998</v>
      </c>
      <c r="U4516">
        <v>906.04200000000003</v>
      </c>
      <c r="V4516">
        <v>1144.2</v>
      </c>
    </row>
    <row r="4517" spans="17:22" x14ac:dyDescent="0.45">
      <c r="Q4517" s="19">
        <f t="shared" ca="1" si="1841"/>
        <v>1156.06</v>
      </c>
      <c r="R4517" t="s">
        <v>105</v>
      </c>
      <c r="S4517">
        <v>2077</v>
      </c>
      <c r="T4517">
        <v>843.80799999999999</v>
      </c>
      <c r="U4517">
        <v>910.42399999999998</v>
      </c>
      <c r="V4517">
        <v>1156.06</v>
      </c>
    </row>
    <row r="4518" spans="17:22" x14ac:dyDescent="0.45">
      <c r="Q4518" s="19">
        <f t="shared" ca="1" si="1841"/>
        <v>1167.67</v>
      </c>
      <c r="R4518" t="s">
        <v>105</v>
      </c>
      <c r="S4518">
        <v>2078</v>
      </c>
      <c r="T4518">
        <v>846.35299999999995</v>
      </c>
      <c r="U4518">
        <v>914.495</v>
      </c>
      <c r="V4518">
        <v>1167.67</v>
      </c>
    </row>
    <row r="4519" spans="17:22" x14ac:dyDescent="0.45">
      <c r="Q4519" s="19">
        <f t="shared" ca="1" si="1841"/>
        <v>1179.04</v>
      </c>
      <c r="R4519" t="s">
        <v>105</v>
      </c>
      <c r="S4519">
        <v>2079</v>
      </c>
      <c r="T4519">
        <v>848.60699999999997</v>
      </c>
      <c r="U4519">
        <v>918.26700000000005</v>
      </c>
      <c r="V4519">
        <v>1179.04</v>
      </c>
    </row>
    <row r="4520" spans="17:22" x14ac:dyDescent="0.45">
      <c r="Q4520" s="19">
        <f t="shared" ca="1" si="1841"/>
        <v>1190.17</v>
      </c>
      <c r="R4520" t="s">
        <v>105</v>
      </c>
      <c r="S4520">
        <v>2080</v>
      </c>
      <c r="T4520">
        <v>850.57399999999996</v>
      </c>
      <c r="U4520">
        <v>921.74900000000002</v>
      </c>
      <c r="V4520">
        <v>1190.17</v>
      </c>
    </row>
    <row r="4521" spans="17:22" x14ac:dyDescent="0.45">
      <c r="Q4521" s="19">
        <f t="shared" ca="1" si="1841"/>
        <v>1201.06</v>
      </c>
      <c r="R4521" t="s">
        <v>105</v>
      </c>
      <c r="S4521">
        <v>2081</v>
      </c>
      <c r="T4521">
        <v>852.27</v>
      </c>
      <c r="U4521">
        <v>924.95799999999997</v>
      </c>
      <c r="V4521">
        <v>1201.06</v>
      </c>
    </row>
    <row r="4522" spans="17:22" x14ac:dyDescent="0.45">
      <c r="Q4522" s="19">
        <f t="shared" ca="1" si="1841"/>
        <v>1211.71</v>
      </c>
      <c r="R4522" t="s">
        <v>105</v>
      </c>
      <c r="S4522">
        <v>2082</v>
      </c>
      <c r="T4522">
        <v>853.702</v>
      </c>
      <c r="U4522">
        <v>927.89300000000003</v>
      </c>
      <c r="V4522">
        <v>1211.71</v>
      </c>
    </row>
    <row r="4523" spans="17:22" x14ac:dyDescent="0.45">
      <c r="Q4523" s="19">
        <f t="shared" ca="1" si="1841"/>
        <v>1222.1300000000001</v>
      </c>
      <c r="R4523" t="s">
        <v>105</v>
      </c>
      <c r="S4523">
        <v>2083</v>
      </c>
      <c r="T4523">
        <v>854.88400000000001</v>
      </c>
      <c r="U4523">
        <v>930.56399999999996</v>
      </c>
      <c r="V4523">
        <v>1222.1300000000001</v>
      </c>
    </row>
    <row r="4524" spans="17:22" x14ac:dyDescent="0.45">
      <c r="Q4524" s="19">
        <f t="shared" ca="1" si="1841"/>
        <v>1232.3</v>
      </c>
      <c r="R4524" t="s">
        <v>105</v>
      </c>
      <c r="S4524">
        <v>2084</v>
      </c>
      <c r="T4524">
        <v>855.81500000000005</v>
      </c>
      <c r="U4524">
        <v>932.96900000000005</v>
      </c>
      <c r="V4524">
        <v>1232.3</v>
      </c>
    </row>
    <row r="4525" spans="17:22" x14ac:dyDescent="0.45">
      <c r="Q4525" s="19">
        <f t="shared" ca="1" si="1841"/>
        <v>1242.23</v>
      </c>
      <c r="R4525" t="s">
        <v>105</v>
      </c>
      <c r="S4525">
        <v>2085</v>
      </c>
      <c r="T4525">
        <v>856.50699999999995</v>
      </c>
      <c r="U4525">
        <v>935.11900000000003</v>
      </c>
      <c r="V4525">
        <v>1242.23</v>
      </c>
    </row>
    <row r="4526" spans="17:22" x14ac:dyDescent="0.45">
      <c r="Q4526" s="19">
        <f t="shared" ca="1" si="1841"/>
        <v>1251.9100000000001</v>
      </c>
      <c r="R4526" t="s">
        <v>105</v>
      </c>
      <c r="S4526">
        <v>2086</v>
      </c>
      <c r="T4526">
        <v>856.98099999999999</v>
      </c>
      <c r="U4526">
        <v>937.02499999999998</v>
      </c>
      <c r="V4526">
        <v>1251.9100000000001</v>
      </c>
    </row>
    <row r="4527" spans="17:22" x14ac:dyDescent="0.45">
      <c r="Q4527" s="19">
        <f t="shared" ca="1" si="1841"/>
        <v>1261.3399999999999</v>
      </c>
      <c r="R4527" t="s">
        <v>105</v>
      </c>
      <c r="S4527">
        <v>2087</v>
      </c>
      <c r="T4527">
        <v>857.23699999999997</v>
      </c>
      <c r="U4527">
        <v>938.67700000000002</v>
      </c>
      <c r="V4527">
        <v>1261.3399999999999</v>
      </c>
    </row>
    <row r="4528" spans="17:22" x14ac:dyDescent="0.45">
      <c r="Q4528" s="19">
        <f t="shared" ca="1" si="1841"/>
        <v>1270.52</v>
      </c>
      <c r="R4528" t="s">
        <v>105</v>
      </c>
      <c r="S4528">
        <v>2088</v>
      </c>
      <c r="T4528">
        <v>857.28899999999999</v>
      </c>
      <c r="U4528">
        <v>940.1</v>
      </c>
      <c r="V4528">
        <v>1270.52</v>
      </c>
    </row>
    <row r="4529" spans="17:22" x14ac:dyDescent="0.45">
      <c r="Q4529" s="19">
        <f t="shared" ca="1" si="1841"/>
        <v>1279.47</v>
      </c>
      <c r="R4529" t="s">
        <v>105</v>
      </c>
      <c r="S4529">
        <v>2089</v>
      </c>
      <c r="T4529">
        <v>857.16</v>
      </c>
      <c r="U4529">
        <v>941.29499999999996</v>
      </c>
      <c r="V4529">
        <v>1279.47</v>
      </c>
    </row>
    <row r="4530" spans="17:22" x14ac:dyDescent="0.45">
      <c r="Q4530" s="19">
        <f t="shared" ca="1" si="1841"/>
        <v>1288.17</v>
      </c>
      <c r="R4530" t="s">
        <v>105</v>
      </c>
      <c r="S4530">
        <v>2090</v>
      </c>
      <c r="T4530">
        <v>856.85599999999999</v>
      </c>
      <c r="U4530">
        <v>942.27499999999998</v>
      </c>
      <c r="V4530">
        <v>1288.17</v>
      </c>
    </row>
    <row r="4531" spans="17:22" x14ac:dyDescent="0.45">
      <c r="Q4531" s="19">
        <f t="shared" ca="1" si="1841"/>
        <v>1296.6099999999999</v>
      </c>
      <c r="R4531" t="s">
        <v>105</v>
      </c>
      <c r="S4531">
        <v>2091</v>
      </c>
      <c r="T4531">
        <v>856.39700000000005</v>
      </c>
      <c r="U4531">
        <v>943.03599999999994</v>
      </c>
      <c r="V4531">
        <v>1296.6099999999999</v>
      </c>
    </row>
    <row r="4532" spans="17:22" x14ac:dyDescent="0.45">
      <c r="Q4532" s="19">
        <f t="shared" ca="1" si="1841"/>
        <v>1304.81</v>
      </c>
      <c r="R4532" t="s">
        <v>105</v>
      </c>
      <c r="S4532">
        <v>2092</v>
      </c>
      <c r="T4532">
        <v>855.76900000000001</v>
      </c>
      <c r="U4532">
        <v>943.58299999999997</v>
      </c>
      <c r="V4532">
        <v>1304.81</v>
      </c>
    </row>
    <row r="4533" spans="17:22" x14ac:dyDescent="0.45">
      <c r="Q4533" s="19">
        <f t="shared" ca="1" si="1841"/>
        <v>1312.76</v>
      </c>
      <c r="R4533" t="s">
        <v>105</v>
      </c>
      <c r="S4533">
        <v>2093</v>
      </c>
      <c r="T4533">
        <v>854.97699999999998</v>
      </c>
      <c r="U4533">
        <v>943.90099999999995</v>
      </c>
      <c r="V4533">
        <v>1312.76</v>
      </c>
    </row>
    <row r="4534" spans="17:22" x14ac:dyDescent="0.45">
      <c r="Q4534" s="19">
        <f t="shared" ca="1" si="1841"/>
        <v>1320.44</v>
      </c>
      <c r="R4534" t="s">
        <v>105</v>
      </c>
      <c r="S4534">
        <v>2094</v>
      </c>
      <c r="T4534">
        <v>854.01900000000001</v>
      </c>
      <c r="U4534">
        <v>943.99400000000003</v>
      </c>
      <c r="V4534">
        <v>1320.44</v>
      </c>
    </row>
    <row r="4535" spans="17:22" x14ac:dyDescent="0.45">
      <c r="Q4535" s="19">
        <f t="shared" ca="1" si="1841"/>
        <v>1327.86</v>
      </c>
      <c r="R4535" t="s">
        <v>105</v>
      </c>
      <c r="S4535">
        <v>2095</v>
      </c>
      <c r="T4535">
        <v>852.89</v>
      </c>
      <c r="U4535">
        <v>943.84</v>
      </c>
      <c r="V4535">
        <v>1327.86</v>
      </c>
    </row>
    <row r="4536" spans="17:22" x14ac:dyDescent="0.45">
      <c r="Q4536" s="19">
        <f t="shared" ca="1" si="1841"/>
        <v>1335.01</v>
      </c>
      <c r="R4536" t="s">
        <v>105</v>
      </c>
      <c r="S4536">
        <v>2096</v>
      </c>
      <c r="T4536">
        <v>851.596</v>
      </c>
      <c r="U4536">
        <v>943.43700000000001</v>
      </c>
      <c r="V4536">
        <v>1335.01</v>
      </c>
    </row>
    <row r="4537" spans="17:22" x14ac:dyDescent="0.45">
      <c r="Q4537" s="19">
        <f t="shared" ca="1" si="1841"/>
        <v>1341.89</v>
      </c>
      <c r="R4537" t="s">
        <v>105</v>
      </c>
      <c r="S4537">
        <v>2097</v>
      </c>
      <c r="T4537">
        <v>850.12099999999998</v>
      </c>
      <c r="U4537">
        <v>942.78200000000004</v>
      </c>
      <c r="V4537">
        <v>1341.89</v>
      </c>
    </row>
    <row r="4538" spans="17:22" x14ac:dyDescent="0.45">
      <c r="Q4538" s="19">
        <f t="shared" ca="1" si="1841"/>
        <v>1348.49</v>
      </c>
      <c r="R4538" t="s">
        <v>105</v>
      </c>
      <c r="S4538">
        <v>2098</v>
      </c>
      <c r="T4538">
        <v>848.46699999999998</v>
      </c>
      <c r="U4538">
        <v>941.85400000000004</v>
      </c>
      <c r="V4538">
        <v>1348.49</v>
      </c>
    </row>
    <row r="4539" spans="17:22" x14ac:dyDescent="0.45">
      <c r="Q4539" s="19">
        <f t="shared" ca="1" si="1841"/>
        <v>1354.81</v>
      </c>
      <c r="R4539" t="s">
        <v>105</v>
      </c>
      <c r="S4539">
        <v>2099</v>
      </c>
      <c r="T4539">
        <v>846.62699999999995</v>
      </c>
      <c r="U4539">
        <v>940.66099999999994</v>
      </c>
      <c r="V4539">
        <v>1354.81</v>
      </c>
    </row>
    <row r="4540" spans="17:22" x14ac:dyDescent="0.45">
      <c r="Q4540" s="19">
        <f t="shared" ca="1" si="1841"/>
        <v>1360.84</v>
      </c>
      <c r="R4540" t="s">
        <v>105</v>
      </c>
      <c r="S4540">
        <v>2100</v>
      </c>
      <c r="T4540">
        <v>844.60699999999997</v>
      </c>
      <c r="U4540">
        <v>939.18799999999999</v>
      </c>
      <c r="V4540">
        <v>1360.84</v>
      </c>
    </row>
    <row r="4541" spans="17:22" x14ac:dyDescent="0.45">
      <c r="Q4541" s="19">
        <f t="shared" ca="1" si="1841"/>
        <v>0.52400000000000002</v>
      </c>
      <c r="R4541" t="s">
        <v>106</v>
      </c>
      <c r="S4541">
        <v>2020</v>
      </c>
      <c r="T4541">
        <v>0.51500000000000001</v>
      </c>
      <c r="U4541">
        <v>0.53</v>
      </c>
      <c r="V4541">
        <v>0.52400000000000002</v>
      </c>
    </row>
    <row r="4542" spans="17:22" x14ac:dyDescent="0.45">
      <c r="Q4542" s="19">
        <f t="shared" ca="1" si="1841"/>
        <v>0.56000000000000005</v>
      </c>
      <c r="R4542" t="s">
        <v>106</v>
      </c>
      <c r="S4542">
        <v>2021</v>
      </c>
      <c r="T4542">
        <v>0.54900000000000004</v>
      </c>
      <c r="U4542">
        <v>0.56599999999999995</v>
      </c>
      <c r="V4542">
        <v>0.56000000000000005</v>
      </c>
    </row>
    <row r="4543" spans="17:22" x14ac:dyDescent="0.45">
      <c r="Q4543" s="19">
        <f t="shared" ca="1" si="1841"/>
        <v>0.59799999999999998</v>
      </c>
      <c r="R4543" t="s">
        <v>106</v>
      </c>
      <c r="S4543">
        <v>2022</v>
      </c>
      <c r="T4543">
        <v>0.58499999999999996</v>
      </c>
      <c r="U4543">
        <v>0.60499999999999998</v>
      </c>
      <c r="V4543">
        <v>0.59799999999999998</v>
      </c>
    </row>
    <row r="4544" spans="17:22" x14ac:dyDescent="0.45">
      <c r="Q4544" s="19">
        <f t="shared" ca="1" si="1841"/>
        <v>0.63900000000000001</v>
      </c>
      <c r="R4544" t="s">
        <v>106</v>
      </c>
      <c r="S4544">
        <v>2023</v>
      </c>
      <c r="T4544">
        <v>0.622</v>
      </c>
      <c r="U4544">
        <v>0.64500000000000002</v>
      </c>
      <c r="V4544">
        <v>0.63900000000000001</v>
      </c>
    </row>
    <row r="4545" spans="17:22" x14ac:dyDescent="0.45">
      <c r="Q4545" s="19">
        <f t="shared" ca="1" si="1841"/>
        <v>0.68200000000000005</v>
      </c>
      <c r="R4545" t="s">
        <v>106</v>
      </c>
      <c r="S4545">
        <v>2024</v>
      </c>
      <c r="T4545">
        <v>0.66100000000000003</v>
      </c>
      <c r="U4545">
        <v>0.68799999999999994</v>
      </c>
      <c r="V4545">
        <v>0.68200000000000005</v>
      </c>
    </row>
    <row r="4546" spans="17:22" x14ac:dyDescent="0.45">
      <c r="Q4546" s="19">
        <f t="shared" ca="1" si="1841"/>
        <v>0.72699999999999998</v>
      </c>
      <c r="R4546" t="s">
        <v>106</v>
      </c>
      <c r="S4546">
        <v>2025</v>
      </c>
      <c r="T4546">
        <v>0.70199999999999996</v>
      </c>
      <c r="U4546">
        <v>0.73299999999999998</v>
      </c>
      <c r="V4546">
        <v>0.72699999999999998</v>
      </c>
    </row>
    <row r="4547" spans="17:22" x14ac:dyDescent="0.45">
      <c r="Q4547" s="19">
        <f t="shared" ca="1" si="1841"/>
        <v>0.77500000000000002</v>
      </c>
      <c r="R4547" t="s">
        <v>106</v>
      </c>
      <c r="S4547">
        <v>2026</v>
      </c>
      <c r="T4547">
        <v>0.745</v>
      </c>
      <c r="U4547">
        <v>0.78</v>
      </c>
      <c r="V4547">
        <v>0.77500000000000002</v>
      </c>
    </row>
    <row r="4548" spans="17:22" x14ac:dyDescent="0.45">
      <c r="Q4548" s="19">
        <f t="shared" ca="1" si="1841"/>
        <v>0.82699999999999996</v>
      </c>
      <c r="R4548" t="s">
        <v>106</v>
      </c>
      <c r="S4548">
        <v>2027</v>
      </c>
      <c r="T4548">
        <v>0.79</v>
      </c>
      <c r="U4548">
        <v>0.83099999999999996</v>
      </c>
      <c r="V4548">
        <v>0.82699999999999996</v>
      </c>
    </row>
    <row r="4549" spans="17:22" x14ac:dyDescent="0.45">
      <c r="Q4549" s="19">
        <f t="shared" ca="1" si="1841"/>
        <v>0.88100000000000001</v>
      </c>
      <c r="R4549" t="s">
        <v>106</v>
      </c>
      <c r="S4549">
        <v>2028</v>
      </c>
      <c r="T4549">
        <v>0.83799999999999997</v>
      </c>
      <c r="U4549">
        <v>0.88400000000000001</v>
      </c>
      <c r="V4549">
        <v>0.88100000000000001</v>
      </c>
    </row>
    <row r="4550" spans="17:22" x14ac:dyDescent="0.45">
      <c r="Q4550" s="19">
        <f t="shared" ca="1" si="1841"/>
        <v>0.93799999999999994</v>
      </c>
      <c r="R4550" t="s">
        <v>106</v>
      </c>
      <c r="S4550">
        <v>2029</v>
      </c>
      <c r="T4550">
        <v>0.88800000000000001</v>
      </c>
      <c r="U4550">
        <v>0.94099999999999995</v>
      </c>
      <c r="V4550">
        <v>0.93799999999999994</v>
      </c>
    </row>
    <row r="4551" spans="17:22" x14ac:dyDescent="0.45">
      <c r="Q4551" s="19">
        <f t="shared" ca="1" si="1841"/>
        <v>0.999</v>
      </c>
      <c r="R4551" t="s">
        <v>106</v>
      </c>
      <c r="S4551">
        <v>2030</v>
      </c>
      <c r="T4551">
        <v>0.94099999999999995</v>
      </c>
      <c r="U4551">
        <v>1.0009999999999999</v>
      </c>
      <c r="V4551">
        <v>0.999</v>
      </c>
    </row>
    <row r="4552" spans="17:22" x14ac:dyDescent="0.45">
      <c r="Q4552" s="19">
        <f t="shared" ca="1" si="1841"/>
        <v>1.0629999999999999</v>
      </c>
      <c r="R4552" t="s">
        <v>106</v>
      </c>
      <c r="S4552">
        <v>2031</v>
      </c>
      <c r="T4552">
        <v>0.996</v>
      </c>
      <c r="U4552">
        <v>1.0640000000000001</v>
      </c>
      <c r="V4552">
        <v>1.0629999999999999</v>
      </c>
    </row>
    <row r="4553" spans="17:22" x14ac:dyDescent="0.45">
      <c r="Q4553" s="19">
        <f t="shared" ca="1" si="1841"/>
        <v>1.131</v>
      </c>
      <c r="R4553" t="s">
        <v>106</v>
      </c>
      <c r="S4553">
        <v>2032</v>
      </c>
      <c r="T4553">
        <v>1.0549999999999999</v>
      </c>
      <c r="U4553">
        <v>1.131</v>
      </c>
      <c r="V4553">
        <v>1.131</v>
      </c>
    </row>
    <row r="4554" spans="17:22" x14ac:dyDescent="0.45">
      <c r="Q4554" s="19">
        <f t="shared" ca="1" si="1841"/>
        <v>1.2030000000000001</v>
      </c>
      <c r="R4554" t="s">
        <v>106</v>
      </c>
      <c r="S4554">
        <v>2033</v>
      </c>
      <c r="T4554">
        <v>1.1160000000000001</v>
      </c>
      <c r="U4554">
        <v>1.2010000000000001</v>
      </c>
      <c r="V4554">
        <v>1.2030000000000001</v>
      </c>
    </row>
    <row r="4555" spans="17:22" x14ac:dyDescent="0.45">
      <c r="Q4555" s="19">
        <f t="shared" ca="1" si="1841"/>
        <v>1.2789999999999999</v>
      </c>
      <c r="R4555" t="s">
        <v>106</v>
      </c>
      <c r="S4555">
        <v>2034</v>
      </c>
      <c r="T4555">
        <v>1.181</v>
      </c>
      <c r="U4555">
        <v>1.276</v>
      </c>
      <c r="V4555">
        <v>1.2789999999999999</v>
      </c>
    </row>
    <row r="4556" spans="17:22" x14ac:dyDescent="0.45">
      <c r="Q4556" s="19">
        <f t="shared" ca="1" si="1841"/>
        <v>1.359</v>
      </c>
      <c r="R4556" t="s">
        <v>106</v>
      </c>
      <c r="S4556">
        <v>2035</v>
      </c>
      <c r="T4556">
        <v>1.2490000000000001</v>
      </c>
      <c r="U4556">
        <v>1.3540000000000001</v>
      </c>
      <c r="V4556">
        <v>1.359</v>
      </c>
    </row>
    <row r="4557" spans="17:22" x14ac:dyDescent="0.45">
      <c r="Q4557" s="19">
        <f t="shared" ca="1" si="1841"/>
        <v>1.4430000000000001</v>
      </c>
      <c r="R4557" t="s">
        <v>106</v>
      </c>
      <c r="S4557">
        <v>2036</v>
      </c>
      <c r="T4557">
        <v>1.32</v>
      </c>
      <c r="U4557">
        <v>1.4370000000000001</v>
      </c>
      <c r="V4557">
        <v>1.4430000000000001</v>
      </c>
    </row>
    <row r="4558" spans="17:22" x14ac:dyDescent="0.45">
      <c r="Q4558" s="19">
        <f t="shared" ref="Q4558:Q4621" ca="1" si="1842">OFFSET(S4558,0,MATCH($Q$3,$T$4:$V$4,0))</f>
        <v>1.532</v>
      </c>
      <c r="R4558" t="s">
        <v>106</v>
      </c>
      <c r="S4558">
        <v>2037</v>
      </c>
      <c r="T4558">
        <v>1.395</v>
      </c>
      <c r="U4558">
        <v>1.524</v>
      </c>
      <c r="V4558">
        <v>1.532</v>
      </c>
    </row>
    <row r="4559" spans="17:22" x14ac:dyDescent="0.45">
      <c r="Q4559" s="19">
        <f t="shared" ca="1" si="1842"/>
        <v>1.6259999999999999</v>
      </c>
      <c r="R4559" t="s">
        <v>106</v>
      </c>
      <c r="S4559">
        <v>2038</v>
      </c>
      <c r="T4559">
        <v>1.472</v>
      </c>
      <c r="U4559">
        <v>1.615</v>
      </c>
      <c r="V4559">
        <v>1.6259999999999999</v>
      </c>
    </row>
    <row r="4560" spans="17:22" x14ac:dyDescent="0.45">
      <c r="Q4560" s="19">
        <f t="shared" ca="1" si="1842"/>
        <v>1.724</v>
      </c>
      <c r="R4560" t="s">
        <v>106</v>
      </c>
      <c r="S4560">
        <v>2039</v>
      </c>
      <c r="T4560">
        <v>1.554</v>
      </c>
      <c r="U4560">
        <v>1.7110000000000001</v>
      </c>
      <c r="V4560">
        <v>1.724</v>
      </c>
    </row>
    <row r="4561" spans="17:22" x14ac:dyDescent="0.45">
      <c r="Q4561" s="19">
        <f t="shared" ca="1" si="1842"/>
        <v>1.8280000000000001</v>
      </c>
      <c r="R4561" t="s">
        <v>106</v>
      </c>
      <c r="S4561">
        <v>2040</v>
      </c>
      <c r="T4561">
        <v>1.639</v>
      </c>
      <c r="U4561">
        <v>1.8109999999999999</v>
      </c>
      <c r="V4561">
        <v>1.8280000000000001</v>
      </c>
    </row>
    <row r="4562" spans="17:22" x14ac:dyDescent="0.45">
      <c r="Q4562" s="19">
        <f t="shared" ca="1" si="1842"/>
        <v>1.9370000000000001</v>
      </c>
      <c r="R4562" t="s">
        <v>106</v>
      </c>
      <c r="S4562">
        <v>2041</v>
      </c>
      <c r="T4562">
        <v>1.7270000000000001</v>
      </c>
      <c r="U4562">
        <v>1.9159999999999999</v>
      </c>
      <c r="V4562">
        <v>1.9370000000000001</v>
      </c>
    </row>
    <row r="4563" spans="17:22" x14ac:dyDescent="0.45">
      <c r="Q4563" s="19">
        <f t="shared" ca="1" si="1842"/>
        <v>2.0510000000000002</v>
      </c>
      <c r="R4563" t="s">
        <v>106</v>
      </c>
      <c r="S4563">
        <v>2042</v>
      </c>
      <c r="T4563">
        <v>1.819</v>
      </c>
      <c r="U4563">
        <v>2.0249999999999999</v>
      </c>
      <c r="V4563">
        <v>2.0510000000000002</v>
      </c>
    </row>
    <row r="4564" spans="17:22" x14ac:dyDescent="0.45">
      <c r="Q4564" s="19">
        <f t="shared" ca="1" si="1842"/>
        <v>2.1709999999999998</v>
      </c>
      <c r="R4564" t="s">
        <v>106</v>
      </c>
      <c r="S4564">
        <v>2043</v>
      </c>
      <c r="T4564">
        <v>1.915</v>
      </c>
      <c r="U4564">
        <v>2.14</v>
      </c>
      <c r="V4564">
        <v>2.1709999999999998</v>
      </c>
    </row>
    <row r="4565" spans="17:22" x14ac:dyDescent="0.45">
      <c r="Q4565" s="19">
        <f t="shared" ca="1" si="1842"/>
        <v>2.2970000000000002</v>
      </c>
      <c r="R4565" t="s">
        <v>106</v>
      </c>
      <c r="S4565">
        <v>2044</v>
      </c>
      <c r="T4565">
        <v>2.0139999999999998</v>
      </c>
      <c r="U4565">
        <v>2.2589999999999999</v>
      </c>
      <c r="V4565">
        <v>2.2970000000000002</v>
      </c>
    </row>
    <row r="4566" spans="17:22" x14ac:dyDescent="0.45">
      <c r="Q4566" s="19">
        <f t="shared" ca="1" si="1842"/>
        <v>2.4279999999999999</v>
      </c>
      <c r="R4566" t="s">
        <v>106</v>
      </c>
      <c r="S4566">
        <v>2045</v>
      </c>
      <c r="T4566">
        <v>2.1179999999999999</v>
      </c>
      <c r="U4566">
        <v>2.3839999999999999</v>
      </c>
      <c r="V4566">
        <v>2.4279999999999999</v>
      </c>
    </row>
    <row r="4567" spans="17:22" x14ac:dyDescent="0.45">
      <c r="Q4567" s="19">
        <f t="shared" ca="1" si="1842"/>
        <v>2.5670000000000002</v>
      </c>
      <c r="R4567" t="s">
        <v>106</v>
      </c>
      <c r="S4567">
        <v>2046</v>
      </c>
      <c r="T4567">
        <v>2.2250000000000001</v>
      </c>
      <c r="U4567">
        <v>2.5129999999999999</v>
      </c>
      <c r="V4567">
        <v>2.5670000000000002</v>
      </c>
    </row>
    <row r="4568" spans="17:22" x14ac:dyDescent="0.45">
      <c r="Q4568" s="19">
        <f t="shared" ca="1" si="1842"/>
        <v>2.7109999999999999</v>
      </c>
      <c r="R4568" t="s">
        <v>106</v>
      </c>
      <c r="S4568">
        <v>2047</v>
      </c>
      <c r="T4568">
        <v>2.3370000000000002</v>
      </c>
      <c r="U4568">
        <v>2.649</v>
      </c>
      <c r="V4568">
        <v>2.7109999999999999</v>
      </c>
    </row>
    <row r="4569" spans="17:22" x14ac:dyDescent="0.45">
      <c r="Q4569" s="19">
        <f t="shared" ca="1" si="1842"/>
        <v>2.863</v>
      </c>
      <c r="R4569" t="s">
        <v>106</v>
      </c>
      <c r="S4569">
        <v>2048</v>
      </c>
      <c r="T4569">
        <v>2.452</v>
      </c>
      <c r="U4569">
        <v>2.79</v>
      </c>
      <c r="V4569">
        <v>2.863</v>
      </c>
    </row>
    <row r="4570" spans="17:22" x14ac:dyDescent="0.45">
      <c r="Q4570" s="19">
        <f t="shared" ca="1" si="1842"/>
        <v>3.0209999999999999</v>
      </c>
      <c r="R4570" t="s">
        <v>106</v>
      </c>
      <c r="S4570">
        <v>2049</v>
      </c>
      <c r="T4570">
        <v>2.5710000000000002</v>
      </c>
      <c r="U4570">
        <v>2.9359999999999999</v>
      </c>
      <c r="V4570">
        <v>3.0209999999999999</v>
      </c>
    </row>
    <row r="4571" spans="17:22" x14ac:dyDescent="0.45">
      <c r="Q4571" s="19">
        <f t="shared" ca="1" si="1842"/>
        <v>3.1859999999999999</v>
      </c>
      <c r="R4571" t="s">
        <v>106</v>
      </c>
      <c r="S4571">
        <v>2050</v>
      </c>
      <c r="T4571">
        <v>2.6949999999999998</v>
      </c>
      <c r="U4571">
        <v>3.089</v>
      </c>
      <c r="V4571">
        <v>3.1859999999999999</v>
      </c>
    </row>
    <row r="4572" spans="17:22" x14ac:dyDescent="0.45">
      <c r="Q4572" s="19">
        <f t="shared" ca="1" si="1842"/>
        <v>3.359</v>
      </c>
      <c r="R4572" t="s">
        <v>106</v>
      </c>
      <c r="S4572">
        <v>2051</v>
      </c>
      <c r="T4572">
        <v>2.823</v>
      </c>
      <c r="U4572">
        <v>3.2469999999999999</v>
      </c>
      <c r="V4572">
        <v>3.359</v>
      </c>
    </row>
    <row r="4573" spans="17:22" x14ac:dyDescent="0.45">
      <c r="Q4573" s="19">
        <f t="shared" ca="1" si="1842"/>
        <v>3.54</v>
      </c>
      <c r="R4573" t="s">
        <v>106</v>
      </c>
      <c r="S4573">
        <v>2052</v>
      </c>
      <c r="T4573">
        <v>2.9550000000000001</v>
      </c>
      <c r="U4573">
        <v>3.4119999999999999</v>
      </c>
      <c r="V4573">
        <v>3.54</v>
      </c>
    </row>
    <row r="4574" spans="17:22" x14ac:dyDescent="0.45">
      <c r="Q4574" s="19">
        <f t="shared" ca="1" si="1842"/>
        <v>3.7280000000000002</v>
      </c>
      <c r="R4574" t="s">
        <v>106</v>
      </c>
      <c r="S4574">
        <v>2053</v>
      </c>
      <c r="T4574">
        <v>3.0920000000000001</v>
      </c>
      <c r="U4574">
        <v>3.5830000000000002</v>
      </c>
      <c r="V4574">
        <v>3.7280000000000002</v>
      </c>
    </row>
    <row r="4575" spans="17:22" x14ac:dyDescent="0.45">
      <c r="Q4575" s="19">
        <f t="shared" ca="1" si="1842"/>
        <v>3.9249999999999998</v>
      </c>
      <c r="R4575" t="s">
        <v>106</v>
      </c>
      <c r="S4575">
        <v>2054</v>
      </c>
      <c r="T4575">
        <v>3.2330000000000001</v>
      </c>
      <c r="U4575">
        <v>3.76</v>
      </c>
      <c r="V4575">
        <v>3.9249999999999998</v>
      </c>
    </row>
    <row r="4576" spans="17:22" x14ac:dyDescent="0.45">
      <c r="Q4576" s="19">
        <f t="shared" ca="1" si="1842"/>
        <v>4.1289999999999996</v>
      </c>
      <c r="R4576" t="s">
        <v>106</v>
      </c>
      <c r="S4576">
        <v>2055</v>
      </c>
      <c r="T4576">
        <v>3.379</v>
      </c>
      <c r="U4576">
        <v>3.9449999999999998</v>
      </c>
      <c r="V4576">
        <v>4.1289999999999996</v>
      </c>
    </row>
    <row r="4577" spans="17:22" x14ac:dyDescent="0.45">
      <c r="Q4577" s="19">
        <f t="shared" ca="1" si="1842"/>
        <v>4.343</v>
      </c>
      <c r="R4577" t="s">
        <v>106</v>
      </c>
      <c r="S4577">
        <v>2056</v>
      </c>
      <c r="T4577">
        <v>3.5289999999999999</v>
      </c>
      <c r="U4577">
        <v>4.1360000000000001</v>
      </c>
      <c r="V4577">
        <v>4.343</v>
      </c>
    </row>
    <row r="4578" spans="17:22" x14ac:dyDescent="0.45">
      <c r="Q4578" s="19">
        <f t="shared" ca="1" si="1842"/>
        <v>4.5650000000000004</v>
      </c>
      <c r="R4578" t="s">
        <v>106</v>
      </c>
      <c r="S4578">
        <v>2057</v>
      </c>
      <c r="T4578">
        <v>3.6850000000000001</v>
      </c>
      <c r="U4578">
        <v>4.3339999999999996</v>
      </c>
      <c r="V4578">
        <v>4.5650000000000004</v>
      </c>
    </row>
    <row r="4579" spans="17:22" x14ac:dyDescent="0.45">
      <c r="Q4579" s="19">
        <f t="shared" ca="1" si="1842"/>
        <v>4.7960000000000003</v>
      </c>
      <c r="R4579" t="s">
        <v>106</v>
      </c>
      <c r="S4579">
        <v>2058</v>
      </c>
      <c r="T4579">
        <v>3.8439999999999999</v>
      </c>
      <c r="U4579">
        <v>4.5389999999999997</v>
      </c>
      <c r="V4579">
        <v>4.7960000000000003</v>
      </c>
    </row>
    <row r="4580" spans="17:22" x14ac:dyDescent="0.45">
      <c r="Q4580" s="19">
        <f t="shared" ca="1" si="1842"/>
        <v>5.0359999999999996</v>
      </c>
      <c r="R4580" t="s">
        <v>106</v>
      </c>
      <c r="S4580">
        <v>2059</v>
      </c>
      <c r="T4580">
        <v>4.0090000000000003</v>
      </c>
      <c r="U4580">
        <v>4.7519999999999998</v>
      </c>
      <c r="V4580">
        <v>5.0359999999999996</v>
      </c>
    </row>
    <row r="4581" spans="17:22" x14ac:dyDescent="0.45">
      <c r="Q4581" s="19">
        <f t="shared" ca="1" si="1842"/>
        <v>5.2859999999999996</v>
      </c>
      <c r="R4581" t="s">
        <v>106</v>
      </c>
      <c r="S4581">
        <v>2060</v>
      </c>
      <c r="T4581">
        <v>4.1779999999999999</v>
      </c>
      <c r="U4581">
        <v>4.9710000000000001</v>
      </c>
      <c r="V4581">
        <v>5.2859999999999996</v>
      </c>
    </row>
    <row r="4582" spans="17:22" x14ac:dyDescent="0.45">
      <c r="Q4582" s="19">
        <f t="shared" ca="1" si="1842"/>
        <v>5.5460000000000003</v>
      </c>
      <c r="R4582" t="s">
        <v>106</v>
      </c>
      <c r="S4582">
        <v>2061</v>
      </c>
      <c r="T4582">
        <v>4.3520000000000003</v>
      </c>
      <c r="U4582">
        <v>5.1980000000000004</v>
      </c>
      <c r="V4582">
        <v>5.5460000000000003</v>
      </c>
    </row>
    <row r="4583" spans="17:22" x14ac:dyDescent="0.45">
      <c r="Q4583" s="19">
        <f t="shared" ca="1" si="1842"/>
        <v>5.8159999999999998</v>
      </c>
      <c r="R4583" t="s">
        <v>106</v>
      </c>
      <c r="S4583">
        <v>2062</v>
      </c>
      <c r="T4583">
        <v>4.53</v>
      </c>
      <c r="U4583">
        <v>5.4320000000000004</v>
      </c>
      <c r="V4583">
        <v>5.8159999999999998</v>
      </c>
    </row>
    <row r="4584" spans="17:22" x14ac:dyDescent="0.45">
      <c r="Q4584" s="19">
        <f t="shared" ca="1" si="1842"/>
        <v>6.0960000000000001</v>
      </c>
      <c r="R4584" t="s">
        <v>106</v>
      </c>
      <c r="S4584">
        <v>2063</v>
      </c>
      <c r="T4584">
        <v>4.7130000000000001</v>
      </c>
      <c r="U4584">
        <v>5.6740000000000004</v>
      </c>
      <c r="V4584">
        <v>6.0960000000000001</v>
      </c>
    </row>
    <row r="4585" spans="17:22" x14ac:dyDescent="0.45">
      <c r="Q4585" s="19">
        <f t="shared" ca="1" si="1842"/>
        <v>6.3869999999999996</v>
      </c>
      <c r="R4585" t="s">
        <v>106</v>
      </c>
      <c r="S4585">
        <v>2064</v>
      </c>
      <c r="T4585">
        <v>4.9009999999999998</v>
      </c>
      <c r="U4585">
        <v>5.923</v>
      </c>
      <c r="V4585">
        <v>6.3869999999999996</v>
      </c>
    </row>
    <row r="4586" spans="17:22" x14ac:dyDescent="0.45">
      <c r="Q4586" s="19">
        <f t="shared" ca="1" si="1842"/>
        <v>6.6879999999999997</v>
      </c>
      <c r="R4586" t="s">
        <v>106</v>
      </c>
      <c r="S4586">
        <v>2065</v>
      </c>
      <c r="T4586">
        <v>5.093</v>
      </c>
      <c r="U4586">
        <v>6.1790000000000003</v>
      </c>
      <c r="V4586">
        <v>6.6879999999999997</v>
      </c>
    </row>
    <row r="4587" spans="17:22" x14ac:dyDescent="0.45">
      <c r="Q4587" s="19">
        <f t="shared" ca="1" si="1842"/>
        <v>7</v>
      </c>
      <c r="R4587" t="s">
        <v>106</v>
      </c>
      <c r="S4587">
        <v>2066</v>
      </c>
      <c r="T4587">
        <v>5.29</v>
      </c>
      <c r="U4587">
        <v>6.4429999999999996</v>
      </c>
      <c r="V4587">
        <v>7</v>
      </c>
    </row>
    <row r="4588" spans="17:22" x14ac:dyDescent="0.45">
      <c r="Q4588" s="19">
        <f t="shared" ca="1" si="1842"/>
        <v>7.3230000000000004</v>
      </c>
      <c r="R4588" t="s">
        <v>106</v>
      </c>
      <c r="S4588">
        <v>2067</v>
      </c>
      <c r="T4588">
        <v>5.4909999999999997</v>
      </c>
      <c r="U4588">
        <v>6.7149999999999999</v>
      </c>
      <c r="V4588">
        <v>7.3230000000000004</v>
      </c>
    </row>
    <row r="4589" spans="17:22" x14ac:dyDescent="0.45">
      <c r="Q4589" s="19">
        <f t="shared" ca="1" si="1842"/>
        <v>7.6559999999999997</v>
      </c>
      <c r="R4589" t="s">
        <v>106</v>
      </c>
      <c r="S4589">
        <v>2068</v>
      </c>
      <c r="T4589">
        <v>5.6950000000000003</v>
      </c>
      <c r="U4589">
        <v>6.9930000000000003</v>
      </c>
      <c r="V4589">
        <v>7.6559999999999997</v>
      </c>
    </row>
    <row r="4590" spans="17:22" x14ac:dyDescent="0.45">
      <c r="Q4590" s="19">
        <f t="shared" ca="1" si="1842"/>
        <v>8</v>
      </c>
      <c r="R4590" t="s">
        <v>106</v>
      </c>
      <c r="S4590">
        <v>2069</v>
      </c>
      <c r="T4590">
        <v>5.9039999999999999</v>
      </c>
      <c r="U4590">
        <v>7.2789999999999999</v>
      </c>
      <c r="V4590">
        <v>8</v>
      </c>
    </row>
    <row r="4591" spans="17:22" x14ac:dyDescent="0.45">
      <c r="Q4591" s="19">
        <f t="shared" ca="1" si="1842"/>
        <v>8.3539999999999992</v>
      </c>
      <c r="R4591" t="s">
        <v>106</v>
      </c>
      <c r="S4591">
        <v>2070</v>
      </c>
      <c r="T4591">
        <v>6.117</v>
      </c>
      <c r="U4591">
        <v>7.5720000000000001</v>
      </c>
      <c r="V4591">
        <v>8.3539999999999992</v>
      </c>
    </row>
    <row r="4592" spans="17:22" x14ac:dyDescent="0.45">
      <c r="Q4592" s="19">
        <f t="shared" ca="1" si="1842"/>
        <v>8.7189999999999994</v>
      </c>
      <c r="R4592" t="s">
        <v>106</v>
      </c>
      <c r="S4592">
        <v>2071</v>
      </c>
      <c r="T4592">
        <v>6.3330000000000002</v>
      </c>
      <c r="U4592">
        <v>7.87</v>
      </c>
      <c r="V4592">
        <v>8.7189999999999994</v>
      </c>
    </row>
    <row r="4593" spans="17:22" x14ac:dyDescent="0.45">
      <c r="Q4593" s="19">
        <f t="shared" ca="1" si="1842"/>
        <v>9.0939999999999994</v>
      </c>
      <c r="R4593" t="s">
        <v>106</v>
      </c>
      <c r="S4593">
        <v>2072</v>
      </c>
      <c r="T4593">
        <v>6.5519999999999996</v>
      </c>
      <c r="U4593">
        <v>8.1760000000000002</v>
      </c>
      <c r="V4593">
        <v>9.0939999999999994</v>
      </c>
    </row>
    <row r="4594" spans="17:22" x14ac:dyDescent="0.45">
      <c r="Q4594" s="19">
        <f t="shared" ca="1" si="1842"/>
        <v>9.4789999999999992</v>
      </c>
      <c r="R4594" t="s">
        <v>106</v>
      </c>
      <c r="S4594">
        <v>2073</v>
      </c>
      <c r="T4594">
        <v>6.774</v>
      </c>
      <c r="U4594">
        <v>8.4870000000000001</v>
      </c>
      <c r="V4594">
        <v>9.4789999999999992</v>
      </c>
    </row>
    <row r="4595" spans="17:22" x14ac:dyDescent="0.45">
      <c r="Q4595" s="19">
        <f t="shared" ca="1" si="1842"/>
        <v>9.8759999999999994</v>
      </c>
      <c r="R4595" t="s">
        <v>106</v>
      </c>
      <c r="S4595">
        <v>2074</v>
      </c>
      <c r="T4595">
        <v>7</v>
      </c>
      <c r="U4595">
        <v>8.8040000000000003</v>
      </c>
      <c r="V4595">
        <v>9.8759999999999994</v>
      </c>
    </row>
    <row r="4596" spans="17:22" x14ac:dyDescent="0.45">
      <c r="Q4596" s="19">
        <f t="shared" ca="1" si="1842"/>
        <v>10.282999999999999</v>
      </c>
      <c r="R4596" t="s">
        <v>106</v>
      </c>
      <c r="S4596">
        <v>2075</v>
      </c>
      <c r="T4596">
        <v>7.2279999999999998</v>
      </c>
      <c r="U4596">
        <v>9.1280000000000001</v>
      </c>
      <c r="V4596">
        <v>10.282999999999999</v>
      </c>
    </row>
    <row r="4597" spans="17:22" x14ac:dyDescent="0.45">
      <c r="Q4597" s="19">
        <f t="shared" ca="1" si="1842"/>
        <v>10.701000000000001</v>
      </c>
      <c r="R4597" t="s">
        <v>106</v>
      </c>
      <c r="S4597">
        <v>2076</v>
      </c>
      <c r="T4597">
        <v>7.4580000000000002</v>
      </c>
      <c r="U4597">
        <v>9.4570000000000007</v>
      </c>
      <c r="V4597">
        <v>10.701000000000001</v>
      </c>
    </row>
    <row r="4598" spans="17:22" x14ac:dyDescent="0.45">
      <c r="Q4598" s="19">
        <f t="shared" ca="1" si="1842"/>
        <v>11.131</v>
      </c>
      <c r="R4598" t="s">
        <v>106</v>
      </c>
      <c r="S4598">
        <v>2077</v>
      </c>
      <c r="T4598">
        <v>7.6909999999999998</v>
      </c>
      <c r="U4598">
        <v>9.7919999999999998</v>
      </c>
      <c r="V4598">
        <v>11.131</v>
      </c>
    </row>
    <row r="4599" spans="17:22" x14ac:dyDescent="0.45">
      <c r="Q4599" s="19">
        <f t="shared" ca="1" si="1842"/>
        <v>11.57</v>
      </c>
      <c r="R4599" t="s">
        <v>106</v>
      </c>
      <c r="S4599">
        <v>2078</v>
      </c>
      <c r="T4599">
        <v>7.9260000000000002</v>
      </c>
      <c r="U4599">
        <v>10.131</v>
      </c>
      <c r="V4599">
        <v>11.57</v>
      </c>
    </row>
    <row r="4600" spans="17:22" x14ac:dyDescent="0.45">
      <c r="Q4600" s="19">
        <f t="shared" ca="1" si="1842"/>
        <v>12.02</v>
      </c>
      <c r="R4600" t="s">
        <v>106</v>
      </c>
      <c r="S4600">
        <v>2079</v>
      </c>
      <c r="T4600">
        <v>8.1620000000000008</v>
      </c>
      <c r="U4600">
        <v>10.475</v>
      </c>
      <c r="V4600">
        <v>12.02</v>
      </c>
    </row>
    <row r="4601" spans="17:22" x14ac:dyDescent="0.45">
      <c r="Q4601" s="19">
        <f t="shared" ca="1" si="1842"/>
        <v>12.48</v>
      </c>
      <c r="R4601" t="s">
        <v>106</v>
      </c>
      <c r="S4601">
        <v>2080</v>
      </c>
      <c r="T4601">
        <v>8.4</v>
      </c>
      <c r="U4601">
        <v>10.823</v>
      </c>
      <c r="V4601">
        <v>12.48</v>
      </c>
    </row>
    <row r="4602" spans="17:22" x14ac:dyDescent="0.45">
      <c r="Q4602" s="19">
        <f t="shared" ca="1" si="1842"/>
        <v>12.948</v>
      </c>
      <c r="R4602" t="s">
        <v>106</v>
      </c>
      <c r="S4602">
        <v>2081</v>
      </c>
      <c r="T4602">
        <v>8.6379999999999999</v>
      </c>
      <c r="U4602">
        <v>11.175000000000001</v>
      </c>
      <c r="V4602">
        <v>12.948</v>
      </c>
    </row>
    <row r="4603" spans="17:22" x14ac:dyDescent="0.45">
      <c r="Q4603" s="19">
        <f t="shared" ca="1" si="1842"/>
        <v>13.426</v>
      </c>
      <c r="R4603" t="s">
        <v>106</v>
      </c>
      <c r="S4603">
        <v>2082</v>
      </c>
      <c r="T4603">
        <v>8.8780000000000001</v>
      </c>
      <c r="U4603">
        <v>11.529</v>
      </c>
      <c r="V4603">
        <v>13.426</v>
      </c>
    </row>
    <row r="4604" spans="17:22" x14ac:dyDescent="0.45">
      <c r="Q4604" s="19">
        <f t="shared" ca="1" si="1842"/>
        <v>13.913</v>
      </c>
      <c r="R4604" t="s">
        <v>106</v>
      </c>
      <c r="S4604">
        <v>2083</v>
      </c>
      <c r="T4604">
        <v>9.1180000000000003</v>
      </c>
      <c r="U4604">
        <v>11.885999999999999</v>
      </c>
      <c r="V4604">
        <v>13.913</v>
      </c>
    </row>
    <row r="4605" spans="17:22" x14ac:dyDescent="0.45">
      <c r="Q4605" s="19">
        <f t="shared" ca="1" si="1842"/>
        <v>14.407999999999999</v>
      </c>
      <c r="R4605" t="s">
        <v>106</v>
      </c>
      <c r="S4605">
        <v>2084</v>
      </c>
      <c r="T4605">
        <v>9.3580000000000005</v>
      </c>
      <c r="U4605">
        <v>12.246</v>
      </c>
      <c r="V4605">
        <v>14.407999999999999</v>
      </c>
    </row>
    <row r="4606" spans="17:22" x14ac:dyDescent="0.45">
      <c r="Q4606" s="19">
        <f t="shared" ca="1" si="1842"/>
        <v>14.912000000000001</v>
      </c>
      <c r="R4606" t="s">
        <v>106</v>
      </c>
      <c r="S4606">
        <v>2085</v>
      </c>
      <c r="T4606">
        <v>9.5980000000000008</v>
      </c>
      <c r="U4606">
        <v>12.608000000000001</v>
      </c>
      <c r="V4606">
        <v>14.912000000000001</v>
      </c>
    </row>
    <row r="4607" spans="17:22" x14ac:dyDescent="0.45">
      <c r="Q4607" s="19">
        <f t="shared" ca="1" si="1842"/>
        <v>15.423999999999999</v>
      </c>
      <c r="R4607" t="s">
        <v>106</v>
      </c>
      <c r="S4607">
        <v>2086</v>
      </c>
      <c r="T4607">
        <v>9.8369999999999997</v>
      </c>
      <c r="U4607">
        <v>12.972</v>
      </c>
      <c r="V4607">
        <v>15.423999999999999</v>
      </c>
    </row>
    <row r="4608" spans="17:22" x14ac:dyDescent="0.45">
      <c r="Q4608" s="19">
        <f t="shared" ca="1" si="1842"/>
        <v>15.944000000000001</v>
      </c>
      <c r="R4608" t="s">
        <v>106</v>
      </c>
      <c r="S4608">
        <v>2087</v>
      </c>
      <c r="T4608">
        <v>10.074999999999999</v>
      </c>
      <c r="U4608">
        <v>13.337999999999999</v>
      </c>
      <c r="V4608">
        <v>15.944000000000001</v>
      </c>
    </row>
    <row r="4609" spans="17:22" x14ac:dyDescent="0.45">
      <c r="Q4609" s="19">
        <f t="shared" ca="1" si="1842"/>
        <v>16.471</v>
      </c>
      <c r="R4609" t="s">
        <v>106</v>
      </c>
      <c r="S4609">
        <v>2088</v>
      </c>
      <c r="T4609">
        <v>10.311999999999999</v>
      </c>
      <c r="U4609">
        <v>13.705</v>
      </c>
      <c r="V4609">
        <v>16.471</v>
      </c>
    </row>
    <row r="4610" spans="17:22" x14ac:dyDescent="0.45">
      <c r="Q4610" s="19">
        <f t="shared" ca="1" si="1842"/>
        <v>17.006</v>
      </c>
      <c r="R4610" t="s">
        <v>106</v>
      </c>
      <c r="S4610">
        <v>2089</v>
      </c>
      <c r="T4610">
        <v>10.547000000000001</v>
      </c>
      <c r="U4610">
        <v>14.073</v>
      </c>
      <c r="V4610">
        <v>17.006</v>
      </c>
    </row>
    <row r="4611" spans="17:22" x14ac:dyDescent="0.45">
      <c r="Q4611" s="19">
        <f t="shared" ca="1" si="1842"/>
        <v>17.547000000000001</v>
      </c>
      <c r="R4611" t="s">
        <v>106</v>
      </c>
      <c r="S4611">
        <v>2090</v>
      </c>
      <c r="T4611">
        <v>10.781000000000001</v>
      </c>
      <c r="U4611">
        <v>14.44</v>
      </c>
      <c r="V4611">
        <v>17.547000000000001</v>
      </c>
    </row>
    <row r="4612" spans="17:22" x14ac:dyDescent="0.45">
      <c r="Q4612" s="19">
        <f t="shared" ca="1" si="1842"/>
        <v>18.093</v>
      </c>
      <c r="R4612" t="s">
        <v>106</v>
      </c>
      <c r="S4612">
        <v>2091</v>
      </c>
      <c r="T4612">
        <v>11.010999999999999</v>
      </c>
      <c r="U4612">
        <v>14.808</v>
      </c>
      <c r="V4612">
        <v>18.093</v>
      </c>
    </row>
    <row r="4613" spans="17:22" x14ac:dyDescent="0.45">
      <c r="Q4613" s="19">
        <f t="shared" ca="1" si="1842"/>
        <v>18.645</v>
      </c>
      <c r="R4613" t="s">
        <v>106</v>
      </c>
      <c r="S4613">
        <v>2092</v>
      </c>
      <c r="T4613">
        <v>11.239000000000001</v>
      </c>
      <c r="U4613">
        <v>15.173</v>
      </c>
      <c r="V4613">
        <v>18.645</v>
      </c>
    </row>
    <row r="4614" spans="17:22" x14ac:dyDescent="0.45">
      <c r="Q4614" s="19">
        <f t="shared" ca="1" si="1842"/>
        <v>19.202000000000002</v>
      </c>
      <c r="R4614" t="s">
        <v>106</v>
      </c>
      <c r="S4614">
        <v>2093</v>
      </c>
      <c r="T4614">
        <v>11.462999999999999</v>
      </c>
      <c r="U4614">
        <v>15.537000000000001</v>
      </c>
      <c r="V4614">
        <v>19.202000000000002</v>
      </c>
    </row>
    <row r="4615" spans="17:22" x14ac:dyDescent="0.45">
      <c r="Q4615" s="19">
        <f t="shared" ca="1" si="1842"/>
        <v>19.762</v>
      </c>
      <c r="R4615" t="s">
        <v>106</v>
      </c>
      <c r="S4615">
        <v>2094</v>
      </c>
      <c r="T4615">
        <v>11.683</v>
      </c>
      <c r="U4615">
        <v>15.898</v>
      </c>
      <c r="V4615">
        <v>19.762</v>
      </c>
    </row>
    <row r="4616" spans="17:22" x14ac:dyDescent="0.45">
      <c r="Q4616" s="19">
        <f t="shared" ca="1" si="1842"/>
        <v>20.327000000000002</v>
      </c>
      <c r="R4616" t="s">
        <v>106</v>
      </c>
      <c r="S4616">
        <v>2095</v>
      </c>
      <c r="T4616">
        <v>11.898</v>
      </c>
      <c r="U4616">
        <v>16.254999999999999</v>
      </c>
      <c r="V4616">
        <v>20.327000000000002</v>
      </c>
    </row>
    <row r="4617" spans="17:22" x14ac:dyDescent="0.45">
      <c r="Q4617" s="19">
        <f t="shared" ca="1" si="1842"/>
        <v>20.893999999999998</v>
      </c>
      <c r="R4617" t="s">
        <v>106</v>
      </c>
      <c r="S4617">
        <v>2096</v>
      </c>
      <c r="T4617">
        <v>12.106999999999999</v>
      </c>
      <c r="U4617">
        <v>16.608000000000001</v>
      </c>
      <c r="V4617">
        <v>20.893999999999998</v>
      </c>
    </row>
    <row r="4618" spans="17:22" x14ac:dyDescent="0.45">
      <c r="Q4618" s="19">
        <f t="shared" ca="1" si="1842"/>
        <v>21.463999999999999</v>
      </c>
      <c r="R4618" t="s">
        <v>106</v>
      </c>
      <c r="S4618">
        <v>2097</v>
      </c>
      <c r="T4618">
        <v>12.311999999999999</v>
      </c>
      <c r="U4618">
        <v>16.957000000000001</v>
      </c>
      <c r="V4618">
        <v>21.463999999999999</v>
      </c>
    </row>
    <row r="4619" spans="17:22" x14ac:dyDescent="0.45">
      <c r="Q4619" s="19">
        <f t="shared" ca="1" si="1842"/>
        <v>22.036999999999999</v>
      </c>
      <c r="R4619" t="s">
        <v>106</v>
      </c>
      <c r="S4619">
        <v>2098</v>
      </c>
      <c r="T4619">
        <v>12.510999999999999</v>
      </c>
      <c r="U4619">
        <v>17.302</v>
      </c>
      <c r="V4619">
        <v>22.036999999999999</v>
      </c>
    </row>
    <row r="4620" spans="17:22" x14ac:dyDescent="0.45">
      <c r="Q4620" s="19">
        <f t="shared" ca="1" si="1842"/>
        <v>22.611999999999998</v>
      </c>
      <c r="R4620" t="s">
        <v>106</v>
      </c>
      <c r="S4620">
        <v>2099</v>
      </c>
      <c r="T4620">
        <v>12.706</v>
      </c>
      <c r="U4620">
        <v>17.643000000000001</v>
      </c>
      <c r="V4620">
        <v>22.611999999999998</v>
      </c>
    </row>
    <row r="4621" spans="17:22" x14ac:dyDescent="0.45">
      <c r="Q4621" s="19">
        <f t="shared" ca="1" si="1842"/>
        <v>23.19</v>
      </c>
      <c r="R4621" t="s">
        <v>106</v>
      </c>
      <c r="S4621">
        <v>2100</v>
      </c>
      <c r="T4621">
        <v>12.896000000000001</v>
      </c>
      <c r="U4621">
        <v>17.981999999999999</v>
      </c>
      <c r="V4621">
        <v>23.19</v>
      </c>
    </row>
    <row r="4622" spans="17:22" x14ac:dyDescent="0.45">
      <c r="Q4622" s="19">
        <f t="shared" ref="Q4622:Q4685" ca="1" si="1843">OFFSET(S4622,0,MATCH($Q$3,$T$4:$V$4,0))</f>
        <v>275.68599999999998</v>
      </c>
      <c r="R4622" t="s">
        <v>108</v>
      </c>
      <c r="S4622">
        <v>2020</v>
      </c>
      <c r="T4622">
        <v>275.68599999999998</v>
      </c>
      <c r="U4622">
        <v>275.68599999999998</v>
      </c>
      <c r="V4622">
        <v>275.68599999999998</v>
      </c>
    </row>
    <row r="4623" spans="17:22" x14ac:dyDescent="0.45">
      <c r="Q4623" s="19">
        <f t="shared" ca="1" si="1843"/>
        <v>276.30500000000001</v>
      </c>
      <c r="R4623" t="s">
        <v>108</v>
      </c>
      <c r="S4623">
        <v>2021</v>
      </c>
      <c r="T4623">
        <v>276.30500000000001</v>
      </c>
      <c r="U4623">
        <v>276.30500000000001</v>
      </c>
      <c r="V4623">
        <v>276.30500000000001</v>
      </c>
    </row>
    <row r="4624" spans="17:22" x14ac:dyDescent="0.45">
      <c r="Q4624" s="19">
        <f t="shared" ca="1" si="1843"/>
        <v>276.738</v>
      </c>
      <c r="R4624" t="s">
        <v>108</v>
      </c>
      <c r="S4624">
        <v>2022</v>
      </c>
      <c r="T4624">
        <v>276.738</v>
      </c>
      <c r="U4624">
        <v>276.738</v>
      </c>
      <c r="V4624">
        <v>276.738</v>
      </c>
    </row>
    <row r="4625" spans="17:22" x14ac:dyDescent="0.45">
      <c r="Q4625" s="19">
        <f t="shared" ca="1" si="1843"/>
        <v>277.03300000000002</v>
      </c>
      <c r="R4625" t="s">
        <v>108</v>
      </c>
      <c r="S4625">
        <v>2023</v>
      </c>
      <c r="T4625">
        <v>277.03300000000002</v>
      </c>
      <c r="U4625">
        <v>277.03300000000002</v>
      </c>
      <c r="V4625">
        <v>277.03300000000002</v>
      </c>
    </row>
    <row r="4626" spans="17:22" x14ac:dyDescent="0.45">
      <c r="Q4626" s="19">
        <f t="shared" ca="1" si="1843"/>
        <v>277.21300000000002</v>
      </c>
      <c r="R4626" t="s">
        <v>108</v>
      </c>
      <c r="S4626">
        <v>2024</v>
      </c>
      <c r="T4626">
        <v>277.21300000000002</v>
      </c>
      <c r="U4626">
        <v>277.21300000000002</v>
      </c>
      <c r="V4626">
        <v>277.21300000000002</v>
      </c>
    </row>
    <row r="4627" spans="17:22" x14ac:dyDescent="0.45">
      <c r="Q4627" s="19">
        <f t="shared" ca="1" si="1843"/>
        <v>277.33999999999997</v>
      </c>
      <c r="R4627" t="s">
        <v>108</v>
      </c>
      <c r="S4627">
        <v>2025</v>
      </c>
      <c r="T4627">
        <v>277.33999999999997</v>
      </c>
      <c r="U4627">
        <v>277.33999999999997</v>
      </c>
      <c r="V4627">
        <v>277.33999999999997</v>
      </c>
    </row>
    <row r="4628" spans="17:22" x14ac:dyDescent="0.45">
      <c r="Q4628" s="19">
        <f t="shared" ca="1" si="1843"/>
        <v>277.39600000000002</v>
      </c>
      <c r="R4628" t="s">
        <v>108</v>
      </c>
      <c r="S4628">
        <v>2026</v>
      </c>
      <c r="T4628">
        <v>277.39600000000002</v>
      </c>
      <c r="U4628">
        <v>277.39600000000002</v>
      </c>
      <c r="V4628">
        <v>277.39600000000002</v>
      </c>
    </row>
    <row r="4629" spans="17:22" x14ac:dyDescent="0.45">
      <c r="Q4629" s="19">
        <f t="shared" ca="1" si="1843"/>
        <v>277.41199999999998</v>
      </c>
      <c r="R4629" t="s">
        <v>108</v>
      </c>
      <c r="S4629">
        <v>2027</v>
      </c>
      <c r="T4629">
        <v>277.65800000000002</v>
      </c>
      <c r="U4629">
        <v>277.93299999999999</v>
      </c>
      <c r="V4629">
        <v>277.41199999999998</v>
      </c>
    </row>
    <row r="4630" spans="17:22" x14ac:dyDescent="0.45">
      <c r="Q4630" s="19">
        <f t="shared" ca="1" si="1843"/>
        <v>277.35500000000002</v>
      </c>
      <c r="R4630" t="s">
        <v>108</v>
      </c>
      <c r="S4630">
        <v>2028</v>
      </c>
      <c r="T4630">
        <v>277.88099999999997</v>
      </c>
      <c r="U4630">
        <v>278.43599999999998</v>
      </c>
      <c r="V4630">
        <v>277.35500000000002</v>
      </c>
    </row>
    <row r="4631" spans="17:22" x14ac:dyDescent="0.45">
      <c r="Q4631" s="19">
        <f t="shared" ca="1" si="1843"/>
        <v>277.24900000000002</v>
      </c>
      <c r="R4631" t="s">
        <v>108</v>
      </c>
      <c r="S4631">
        <v>2029</v>
      </c>
      <c r="T4631">
        <v>278.07799999999997</v>
      </c>
      <c r="U4631">
        <v>278.91699999999997</v>
      </c>
      <c r="V4631">
        <v>277.24900000000002</v>
      </c>
    </row>
    <row r="4632" spans="17:22" x14ac:dyDescent="0.45">
      <c r="Q4632" s="19">
        <f t="shared" ca="1" si="1843"/>
        <v>277.11799999999999</v>
      </c>
      <c r="R4632" t="s">
        <v>108</v>
      </c>
      <c r="S4632">
        <v>2030</v>
      </c>
      <c r="T4632">
        <v>278.26400000000001</v>
      </c>
      <c r="U4632">
        <v>279.38799999999998</v>
      </c>
      <c r="V4632">
        <v>277.11799999999999</v>
      </c>
    </row>
    <row r="4633" spans="17:22" x14ac:dyDescent="0.45">
      <c r="Q4633" s="19">
        <f t="shared" ca="1" si="1843"/>
        <v>276.983</v>
      </c>
      <c r="R4633" t="s">
        <v>108</v>
      </c>
      <c r="S4633">
        <v>2031</v>
      </c>
      <c r="T4633">
        <v>278.447</v>
      </c>
      <c r="U4633">
        <v>279.86</v>
      </c>
      <c r="V4633">
        <v>276.983</v>
      </c>
    </row>
    <row r="4634" spans="17:22" x14ac:dyDescent="0.45">
      <c r="Q4634" s="19">
        <f t="shared" ca="1" si="1843"/>
        <v>276.839</v>
      </c>
      <c r="R4634" t="s">
        <v>108</v>
      </c>
      <c r="S4634">
        <v>2032</v>
      </c>
      <c r="T4634">
        <v>278.63</v>
      </c>
      <c r="U4634">
        <v>280.33100000000002</v>
      </c>
      <c r="V4634">
        <v>276.839</v>
      </c>
    </row>
    <row r="4635" spans="17:22" x14ac:dyDescent="0.45">
      <c r="Q4635" s="19">
        <f t="shared" ca="1" si="1843"/>
        <v>276.68</v>
      </c>
      <c r="R4635" t="s">
        <v>108</v>
      </c>
      <c r="S4635">
        <v>2033</v>
      </c>
      <c r="T4635">
        <v>278.81099999999998</v>
      </c>
      <c r="U4635">
        <v>280.80099999999999</v>
      </c>
      <c r="V4635">
        <v>276.68</v>
      </c>
    </row>
    <row r="4636" spans="17:22" x14ac:dyDescent="0.45">
      <c r="Q4636" s="19">
        <f t="shared" ca="1" si="1843"/>
        <v>276.5</v>
      </c>
      <c r="R4636" t="s">
        <v>108</v>
      </c>
      <c r="S4636">
        <v>2034</v>
      </c>
      <c r="T4636">
        <v>278.988</v>
      </c>
      <c r="U4636">
        <v>281.26799999999997</v>
      </c>
      <c r="V4636">
        <v>276.5</v>
      </c>
    </row>
    <row r="4637" spans="17:22" x14ac:dyDescent="0.45">
      <c r="Q4637" s="19">
        <f t="shared" ca="1" si="1843"/>
        <v>276.28800000000001</v>
      </c>
      <c r="R4637" t="s">
        <v>108</v>
      </c>
      <c r="S4637">
        <v>2035</v>
      </c>
      <c r="T4637">
        <v>279.15899999999999</v>
      </c>
      <c r="U4637">
        <v>281.72800000000001</v>
      </c>
      <c r="V4637">
        <v>276.28800000000001</v>
      </c>
    </row>
    <row r="4638" spans="17:22" x14ac:dyDescent="0.45">
      <c r="Q4638" s="19">
        <f t="shared" ca="1" si="1843"/>
        <v>276.041</v>
      </c>
      <c r="R4638" t="s">
        <v>108</v>
      </c>
      <c r="S4638">
        <v>2036</v>
      </c>
      <c r="T4638">
        <v>279.32100000000003</v>
      </c>
      <c r="U4638">
        <v>282.18200000000002</v>
      </c>
      <c r="V4638">
        <v>276.041</v>
      </c>
    </row>
    <row r="4639" spans="17:22" x14ac:dyDescent="0.45">
      <c r="Q4639" s="19">
        <f t="shared" ca="1" si="1843"/>
        <v>275.75900000000001</v>
      </c>
      <c r="R4639" t="s">
        <v>108</v>
      </c>
      <c r="S4639">
        <v>2037</v>
      </c>
      <c r="T4639">
        <v>279.47500000000002</v>
      </c>
      <c r="U4639">
        <v>282.62900000000002</v>
      </c>
      <c r="V4639">
        <v>275.75900000000001</v>
      </c>
    </row>
    <row r="4640" spans="17:22" x14ac:dyDescent="0.45">
      <c r="Q4640" s="19">
        <f t="shared" ca="1" si="1843"/>
        <v>275.44499999999999</v>
      </c>
      <c r="R4640" t="s">
        <v>108</v>
      </c>
      <c r="S4640">
        <v>2038</v>
      </c>
      <c r="T4640">
        <v>279.62</v>
      </c>
      <c r="U4640">
        <v>283.07</v>
      </c>
      <c r="V4640">
        <v>275.44499999999999</v>
      </c>
    </row>
    <row r="4641" spans="17:22" x14ac:dyDescent="0.45">
      <c r="Q4641" s="19">
        <f t="shared" ca="1" si="1843"/>
        <v>275.10500000000002</v>
      </c>
      <c r="R4641" t="s">
        <v>108</v>
      </c>
      <c r="S4641">
        <v>2039</v>
      </c>
      <c r="T4641">
        <v>279.75599999999997</v>
      </c>
      <c r="U4641">
        <v>283.505</v>
      </c>
      <c r="V4641">
        <v>275.10500000000002</v>
      </c>
    </row>
    <row r="4642" spans="17:22" x14ac:dyDescent="0.45">
      <c r="Q4642" s="19">
        <f t="shared" ca="1" si="1843"/>
        <v>274.74099999999999</v>
      </c>
      <c r="R4642" t="s">
        <v>108</v>
      </c>
      <c r="S4642">
        <v>2040</v>
      </c>
      <c r="T4642">
        <v>279.88200000000001</v>
      </c>
      <c r="U4642">
        <v>283.93700000000001</v>
      </c>
      <c r="V4642">
        <v>274.74099999999999</v>
      </c>
    </row>
    <row r="4643" spans="17:22" x14ac:dyDescent="0.45">
      <c r="Q4643" s="19">
        <f t="shared" ca="1" si="1843"/>
        <v>274.35599999999999</v>
      </c>
      <c r="R4643" t="s">
        <v>108</v>
      </c>
      <c r="S4643">
        <v>2041</v>
      </c>
      <c r="T4643">
        <v>279.99599999999998</v>
      </c>
      <c r="U4643">
        <v>284.363</v>
      </c>
      <c r="V4643">
        <v>274.35599999999999</v>
      </c>
    </row>
    <row r="4644" spans="17:22" x14ac:dyDescent="0.45">
      <c r="Q4644" s="19">
        <f t="shared" ca="1" si="1843"/>
        <v>273.94600000000003</v>
      </c>
      <c r="R4644" t="s">
        <v>108</v>
      </c>
      <c r="S4644">
        <v>2042</v>
      </c>
      <c r="T4644">
        <v>280.09699999999998</v>
      </c>
      <c r="U4644">
        <v>284.78100000000001</v>
      </c>
      <c r="V4644">
        <v>273.94600000000003</v>
      </c>
    </row>
    <row r="4645" spans="17:22" x14ac:dyDescent="0.45">
      <c r="Q4645" s="19">
        <f t="shared" ca="1" si="1843"/>
        <v>273.50799999999998</v>
      </c>
      <c r="R4645" t="s">
        <v>108</v>
      </c>
      <c r="S4645">
        <v>2043</v>
      </c>
      <c r="T4645">
        <v>280.17899999999997</v>
      </c>
      <c r="U4645">
        <v>285.18299999999999</v>
      </c>
      <c r="V4645">
        <v>273.50799999999998</v>
      </c>
    </row>
    <row r="4646" spans="17:22" x14ac:dyDescent="0.45">
      <c r="Q4646" s="19">
        <f t="shared" ca="1" si="1843"/>
        <v>273.03800000000001</v>
      </c>
      <c r="R4646" t="s">
        <v>108</v>
      </c>
      <c r="S4646">
        <v>2044</v>
      </c>
      <c r="T4646">
        <v>280.24</v>
      </c>
      <c r="U4646">
        <v>285.565</v>
      </c>
      <c r="V4646">
        <v>273.03800000000001</v>
      </c>
    </row>
    <row r="4647" spans="17:22" x14ac:dyDescent="0.45">
      <c r="Q4647" s="19">
        <f t="shared" ca="1" si="1843"/>
        <v>272.53100000000001</v>
      </c>
      <c r="R4647" t="s">
        <v>108</v>
      </c>
      <c r="S4647">
        <v>2045</v>
      </c>
      <c r="T4647">
        <v>280.27600000000001</v>
      </c>
      <c r="U4647">
        <v>285.92200000000003</v>
      </c>
      <c r="V4647">
        <v>272.53100000000001</v>
      </c>
    </row>
    <row r="4648" spans="17:22" x14ac:dyDescent="0.45">
      <c r="Q4648" s="19">
        <f t="shared" ca="1" si="1843"/>
        <v>271.983</v>
      </c>
      <c r="R4648" t="s">
        <v>108</v>
      </c>
      <c r="S4648">
        <v>2046</v>
      </c>
      <c r="T4648">
        <v>280.28199999999998</v>
      </c>
      <c r="U4648">
        <v>286.24700000000001</v>
      </c>
      <c r="V4648">
        <v>271.983</v>
      </c>
    </row>
    <row r="4649" spans="17:22" x14ac:dyDescent="0.45">
      <c r="Q4649" s="19">
        <f t="shared" ca="1" si="1843"/>
        <v>271.392</v>
      </c>
      <c r="R4649" t="s">
        <v>108</v>
      </c>
      <c r="S4649">
        <v>2047</v>
      </c>
      <c r="T4649">
        <v>280.25299999999999</v>
      </c>
      <c r="U4649">
        <v>286.53500000000003</v>
      </c>
      <c r="V4649">
        <v>271.392</v>
      </c>
    </row>
    <row r="4650" spans="17:22" x14ac:dyDescent="0.45">
      <c r="Q4650" s="19">
        <f t="shared" ca="1" si="1843"/>
        <v>270.755</v>
      </c>
      <c r="R4650" t="s">
        <v>108</v>
      </c>
      <c r="S4650">
        <v>2048</v>
      </c>
      <c r="T4650">
        <v>280.18</v>
      </c>
      <c r="U4650">
        <v>286.78100000000001</v>
      </c>
      <c r="V4650">
        <v>270.755</v>
      </c>
    </row>
    <row r="4651" spans="17:22" x14ac:dyDescent="0.45">
      <c r="Q4651" s="19">
        <f t="shared" ca="1" si="1843"/>
        <v>270.07100000000003</v>
      </c>
      <c r="R4651" t="s">
        <v>108</v>
      </c>
      <c r="S4651">
        <v>2049</v>
      </c>
      <c r="T4651">
        <v>280.05799999999999</v>
      </c>
      <c r="U4651">
        <v>286.98</v>
      </c>
      <c r="V4651">
        <v>270.07100000000003</v>
      </c>
    </row>
    <row r="4652" spans="17:22" x14ac:dyDescent="0.45">
      <c r="Q4652" s="19">
        <f t="shared" ca="1" si="1843"/>
        <v>269.33499999999998</v>
      </c>
      <c r="R4652" t="s">
        <v>108</v>
      </c>
      <c r="S4652">
        <v>2050</v>
      </c>
      <c r="T4652">
        <v>279.87900000000002</v>
      </c>
      <c r="U4652">
        <v>287.12599999999998</v>
      </c>
      <c r="V4652">
        <v>269.33499999999998</v>
      </c>
    </row>
    <row r="4653" spans="17:22" x14ac:dyDescent="0.45">
      <c r="Q4653" s="19">
        <f t="shared" ca="1" si="1843"/>
        <v>268.54700000000003</v>
      </c>
      <c r="R4653" t="s">
        <v>108</v>
      </c>
      <c r="S4653">
        <v>2051</v>
      </c>
      <c r="T4653">
        <v>279.63600000000002</v>
      </c>
      <c r="U4653">
        <v>287.21499999999997</v>
      </c>
      <c r="V4653">
        <v>268.54700000000003</v>
      </c>
    </row>
    <row r="4654" spans="17:22" x14ac:dyDescent="0.45">
      <c r="Q4654" s="19">
        <f t="shared" ca="1" si="1843"/>
        <v>267.70999999999998</v>
      </c>
      <c r="R4654" t="s">
        <v>108</v>
      </c>
      <c r="S4654">
        <v>2052</v>
      </c>
      <c r="T4654">
        <v>279.33</v>
      </c>
      <c r="U4654">
        <v>287.24799999999999</v>
      </c>
      <c r="V4654">
        <v>267.70999999999998</v>
      </c>
    </row>
    <row r="4655" spans="17:22" x14ac:dyDescent="0.45">
      <c r="Q4655" s="19">
        <f t="shared" ca="1" si="1843"/>
        <v>266.827</v>
      </c>
      <c r="R4655" t="s">
        <v>108</v>
      </c>
      <c r="S4655">
        <v>2053</v>
      </c>
      <c r="T4655">
        <v>278.95999999999998</v>
      </c>
      <c r="U4655">
        <v>287.226</v>
      </c>
      <c r="V4655">
        <v>266.827</v>
      </c>
    </row>
    <row r="4656" spans="17:22" x14ac:dyDescent="0.45">
      <c r="Q4656" s="19">
        <f t="shared" ca="1" si="1843"/>
        <v>265.90199999999999</v>
      </c>
      <c r="R4656" t="s">
        <v>108</v>
      </c>
      <c r="S4656">
        <v>2054</v>
      </c>
      <c r="T4656">
        <v>278.52600000000001</v>
      </c>
      <c r="U4656">
        <v>287.149</v>
      </c>
      <c r="V4656">
        <v>265.90199999999999</v>
      </c>
    </row>
    <row r="4657" spans="17:22" x14ac:dyDescent="0.45">
      <c r="Q4657" s="19">
        <f t="shared" ca="1" si="1843"/>
        <v>264.93799999999999</v>
      </c>
      <c r="R4657" t="s">
        <v>108</v>
      </c>
      <c r="S4657">
        <v>2055</v>
      </c>
      <c r="T4657">
        <v>278.02600000000001</v>
      </c>
      <c r="U4657">
        <v>287.02100000000002</v>
      </c>
      <c r="V4657">
        <v>264.93799999999999</v>
      </c>
    </row>
    <row r="4658" spans="17:22" x14ac:dyDescent="0.45">
      <c r="Q4658" s="19">
        <f t="shared" ca="1" si="1843"/>
        <v>263.94</v>
      </c>
      <c r="R4658" t="s">
        <v>108</v>
      </c>
      <c r="S4658">
        <v>2056</v>
      </c>
      <c r="T4658">
        <v>277.464</v>
      </c>
      <c r="U4658">
        <v>286.84100000000001</v>
      </c>
      <c r="V4658">
        <v>263.94</v>
      </c>
    </row>
    <row r="4659" spans="17:22" x14ac:dyDescent="0.45">
      <c r="Q4659" s="19">
        <f t="shared" ca="1" si="1843"/>
        <v>262.91399999999999</v>
      </c>
      <c r="R4659" t="s">
        <v>108</v>
      </c>
      <c r="S4659">
        <v>2057</v>
      </c>
      <c r="T4659">
        <v>276.84300000000002</v>
      </c>
      <c r="U4659">
        <v>286.61599999999999</v>
      </c>
      <c r="V4659">
        <v>262.91399999999999</v>
      </c>
    </row>
    <row r="4660" spans="17:22" x14ac:dyDescent="0.45">
      <c r="Q4660" s="19">
        <f t="shared" ca="1" si="1843"/>
        <v>261.86500000000001</v>
      </c>
      <c r="R4660" t="s">
        <v>108</v>
      </c>
      <c r="S4660">
        <v>2058</v>
      </c>
      <c r="T4660">
        <v>276.17</v>
      </c>
      <c r="U4660">
        <v>286.35000000000002</v>
      </c>
      <c r="V4660">
        <v>261.86500000000001</v>
      </c>
    </row>
    <row r="4661" spans="17:22" x14ac:dyDescent="0.45">
      <c r="Q4661" s="19">
        <f t="shared" ca="1" si="1843"/>
        <v>260.80099999999999</v>
      </c>
      <c r="R4661" t="s">
        <v>108</v>
      </c>
      <c r="S4661">
        <v>2059</v>
      </c>
      <c r="T4661">
        <v>275.452</v>
      </c>
      <c r="U4661">
        <v>286.05</v>
      </c>
      <c r="V4661">
        <v>260.80099999999999</v>
      </c>
    </row>
    <row r="4662" spans="17:22" x14ac:dyDescent="0.45">
      <c r="Q4662" s="19">
        <f t="shared" ca="1" si="1843"/>
        <v>259.726</v>
      </c>
      <c r="R4662" t="s">
        <v>108</v>
      </c>
      <c r="S4662">
        <v>2060</v>
      </c>
      <c r="T4662">
        <v>274.69499999999999</v>
      </c>
      <c r="U4662">
        <v>285.721</v>
      </c>
      <c r="V4662">
        <v>259.726</v>
      </c>
    </row>
    <row r="4663" spans="17:22" x14ac:dyDescent="0.45">
      <c r="Q4663" s="19">
        <f t="shared" ca="1" si="1843"/>
        <v>258.64800000000002</v>
      </c>
      <c r="R4663" t="s">
        <v>108</v>
      </c>
      <c r="S4663">
        <v>2061</v>
      </c>
      <c r="T4663">
        <v>273.90600000000001</v>
      </c>
      <c r="U4663">
        <v>285.36900000000003</v>
      </c>
      <c r="V4663">
        <v>258.64800000000002</v>
      </c>
    </row>
    <row r="4664" spans="17:22" x14ac:dyDescent="0.45">
      <c r="Q4664" s="19">
        <f t="shared" ca="1" si="1843"/>
        <v>257.57299999999998</v>
      </c>
      <c r="R4664" t="s">
        <v>108</v>
      </c>
      <c r="S4664">
        <v>2062</v>
      </c>
      <c r="T4664">
        <v>273.08800000000002</v>
      </c>
      <c r="U4664">
        <v>285.00099999999998</v>
      </c>
      <c r="V4664">
        <v>257.57299999999998</v>
      </c>
    </row>
    <row r="4665" spans="17:22" x14ac:dyDescent="0.45">
      <c r="Q4665" s="19">
        <f t="shared" ca="1" si="1843"/>
        <v>256.50900000000001</v>
      </c>
      <c r="R4665" t="s">
        <v>108</v>
      </c>
      <c r="S4665">
        <v>2063</v>
      </c>
      <c r="T4665">
        <v>272.24599999999998</v>
      </c>
      <c r="U4665">
        <v>284.62299999999999</v>
      </c>
      <c r="V4665">
        <v>256.50900000000001</v>
      </c>
    </row>
    <row r="4666" spans="17:22" x14ac:dyDescent="0.45">
      <c r="Q4666" s="19">
        <f t="shared" ca="1" si="1843"/>
        <v>255.464</v>
      </c>
      <c r="R4666" t="s">
        <v>108</v>
      </c>
      <c r="S4666">
        <v>2064</v>
      </c>
      <c r="T4666">
        <v>271.38499999999999</v>
      </c>
      <c r="U4666">
        <v>284.24200000000002</v>
      </c>
      <c r="V4666">
        <v>255.464</v>
      </c>
    </row>
    <row r="4667" spans="17:22" x14ac:dyDescent="0.45">
      <c r="Q4667" s="19">
        <f t="shared" ca="1" si="1843"/>
        <v>254.44499999999999</v>
      </c>
      <c r="R4667" t="s">
        <v>108</v>
      </c>
      <c r="S4667">
        <v>2065</v>
      </c>
      <c r="T4667">
        <v>270.50700000000001</v>
      </c>
      <c r="U4667">
        <v>283.86500000000001</v>
      </c>
      <c r="V4667">
        <v>254.44499999999999</v>
      </c>
    </row>
    <row r="4668" spans="17:22" x14ac:dyDescent="0.45">
      <c r="Q4668" s="19">
        <f t="shared" ca="1" si="1843"/>
        <v>253.458</v>
      </c>
      <c r="R4668" t="s">
        <v>108</v>
      </c>
      <c r="S4668">
        <v>2066</v>
      </c>
      <c r="T4668">
        <v>269.61900000000003</v>
      </c>
      <c r="U4668">
        <v>283.49900000000002</v>
      </c>
      <c r="V4668">
        <v>253.458</v>
      </c>
    </row>
    <row r="4669" spans="17:22" x14ac:dyDescent="0.45">
      <c r="Q4669" s="19">
        <f t="shared" ca="1" si="1843"/>
        <v>252.51300000000001</v>
      </c>
      <c r="R4669" t="s">
        <v>108</v>
      </c>
      <c r="S4669">
        <v>2067</v>
      </c>
      <c r="T4669">
        <v>268.72000000000003</v>
      </c>
      <c r="U4669">
        <v>283.14800000000002</v>
      </c>
      <c r="V4669">
        <v>252.51300000000001</v>
      </c>
    </row>
    <row r="4670" spans="17:22" x14ac:dyDescent="0.45">
      <c r="Q4670" s="19">
        <f t="shared" ca="1" si="1843"/>
        <v>251.61600000000001</v>
      </c>
      <c r="R4670" t="s">
        <v>108</v>
      </c>
      <c r="S4670">
        <v>2068</v>
      </c>
      <c r="T4670">
        <v>267.81400000000002</v>
      </c>
      <c r="U4670">
        <v>282.81700000000001</v>
      </c>
      <c r="V4670">
        <v>251.61600000000001</v>
      </c>
    </row>
    <row r="4671" spans="17:22" x14ac:dyDescent="0.45">
      <c r="Q4671" s="19">
        <f t="shared" ca="1" si="1843"/>
        <v>250.77500000000001</v>
      </c>
      <c r="R4671" t="s">
        <v>108</v>
      </c>
      <c r="S4671">
        <v>2069</v>
      </c>
      <c r="T4671">
        <v>266.904</v>
      </c>
      <c r="U4671">
        <v>282.51100000000002</v>
      </c>
      <c r="V4671">
        <v>250.77500000000001</v>
      </c>
    </row>
    <row r="4672" spans="17:22" x14ac:dyDescent="0.45">
      <c r="Q4672" s="19">
        <f t="shared" ca="1" si="1843"/>
        <v>249.99799999999999</v>
      </c>
      <c r="R4672" t="s">
        <v>108</v>
      </c>
      <c r="S4672">
        <v>2070</v>
      </c>
      <c r="T4672">
        <v>265.98899999999998</v>
      </c>
      <c r="U4672">
        <v>282.23399999999998</v>
      </c>
      <c r="V4672">
        <v>249.99799999999999</v>
      </c>
    </row>
    <row r="4673" spans="17:22" x14ac:dyDescent="0.45">
      <c r="Q4673" s="19">
        <f t="shared" ca="1" si="1843"/>
        <v>249.291</v>
      </c>
      <c r="R4673" t="s">
        <v>108</v>
      </c>
      <c r="S4673">
        <v>2071</v>
      </c>
      <c r="T4673">
        <v>265.07400000000001</v>
      </c>
      <c r="U4673">
        <v>281.99200000000002</v>
      </c>
      <c r="V4673">
        <v>249.291</v>
      </c>
    </row>
    <row r="4674" spans="17:22" x14ac:dyDescent="0.45">
      <c r="Q4674" s="19">
        <f t="shared" ca="1" si="1843"/>
        <v>248.66</v>
      </c>
      <c r="R4674" t="s">
        <v>108</v>
      </c>
      <c r="S4674">
        <v>2072</v>
      </c>
      <c r="T4674">
        <v>264.16000000000003</v>
      </c>
      <c r="U4674">
        <v>281.79000000000002</v>
      </c>
      <c r="V4674">
        <v>248.66</v>
      </c>
    </row>
    <row r="4675" spans="17:22" x14ac:dyDescent="0.45">
      <c r="Q4675" s="19">
        <f t="shared" ca="1" si="1843"/>
        <v>248.11</v>
      </c>
      <c r="R4675" t="s">
        <v>108</v>
      </c>
      <c r="S4675">
        <v>2073</v>
      </c>
      <c r="T4675">
        <v>263.25</v>
      </c>
      <c r="U4675">
        <v>281.63499999999999</v>
      </c>
      <c r="V4675">
        <v>248.11</v>
      </c>
    </row>
    <row r="4676" spans="17:22" x14ac:dyDescent="0.45">
      <c r="Q4676" s="19">
        <f t="shared" ca="1" si="1843"/>
        <v>247.64400000000001</v>
      </c>
      <c r="R4676" t="s">
        <v>108</v>
      </c>
      <c r="S4676">
        <v>2074</v>
      </c>
      <c r="T4676">
        <v>262.34800000000001</v>
      </c>
      <c r="U4676">
        <v>281.53399999999999</v>
      </c>
      <c r="V4676">
        <v>247.64400000000001</v>
      </c>
    </row>
    <row r="4677" spans="17:22" x14ac:dyDescent="0.45">
      <c r="Q4677" s="19">
        <f t="shared" ca="1" si="1843"/>
        <v>247.268</v>
      </c>
      <c r="R4677" t="s">
        <v>108</v>
      </c>
      <c r="S4677">
        <v>2075</v>
      </c>
      <c r="T4677">
        <v>261.45699999999999</v>
      </c>
      <c r="U4677">
        <v>281.49299999999999</v>
      </c>
      <c r="V4677">
        <v>247.268</v>
      </c>
    </row>
    <row r="4678" spans="17:22" x14ac:dyDescent="0.45">
      <c r="Q4678" s="19">
        <f t="shared" ca="1" si="1843"/>
        <v>246.98599999999999</v>
      </c>
      <c r="R4678" t="s">
        <v>108</v>
      </c>
      <c r="S4678">
        <v>2076</v>
      </c>
      <c r="T4678">
        <v>260.577</v>
      </c>
      <c r="U4678">
        <v>281.51799999999997</v>
      </c>
      <c r="V4678">
        <v>246.98599999999999</v>
      </c>
    </row>
    <row r="4679" spans="17:22" x14ac:dyDescent="0.45">
      <c r="Q4679" s="19">
        <f t="shared" ca="1" si="1843"/>
        <v>246.79300000000001</v>
      </c>
      <c r="R4679" t="s">
        <v>108</v>
      </c>
      <c r="S4679">
        <v>2077</v>
      </c>
      <c r="T4679">
        <v>259.714</v>
      </c>
      <c r="U4679">
        <v>281.61099999999999</v>
      </c>
      <c r="V4679">
        <v>246.79300000000001</v>
      </c>
    </row>
    <row r="4680" spans="17:22" x14ac:dyDescent="0.45">
      <c r="Q4680" s="19">
        <f t="shared" ca="1" si="1843"/>
        <v>246.68899999999999</v>
      </c>
      <c r="R4680" t="s">
        <v>108</v>
      </c>
      <c r="S4680">
        <v>2078</v>
      </c>
      <c r="T4680">
        <v>258.86799999999999</v>
      </c>
      <c r="U4680">
        <v>281.77600000000001</v>
      </c>
      <c r="V4680">
        <v>246.68899999999999</v>
      </c>
    </row>
    <row r="4681" spans="17:22" x14ac:dyDescent="0.45">
      <c r="Q4681" s="19">
        <f t="shared" ca="1" si="1843"/>
        <v>246.67</v>
      </c>
      <c r="R4681" t="s">
        <v>108</v>
      </c>
      <c r="S4681">
        <v>2079</v>
      </c>
      <c r="T4681">
        <v>258.04199999999997</v>
      </c>
      <c r="U4681">
        <v>282.01400000000001</v>
      </c>
      <c r="V4681">
        <v>246.67</v>
      </c>
    </row>
    <row r="4682" spans="17:22" x14ac:dyDescent="0.45">
      <c r="Q4682" s="19">
        <f t="shared" ca="1" si="1843"/>
        <v>246.733</v>
      </c>
      <c r="R4682" t="s">
        <v>108</v>
      </c>
      <c r="S4682">
        <v>2080</v>
      </c>
      <c r="T4682">
        <v>257.238</v>
      </c>
      <c r="U4682">
        <v>282.32499999999999</v>
      </c>
      <c r="V4682">
        <v>246.733</v>
      </c>
    </row>
    <row r="4683" spans="17:22" x14ac:dyDescent="0.45">
      <c r="Q4683" s="19">
        <f t="shared" ca="1" si="1843"/>
        <v>246.874</v>
      </c>
      <c r="R4683" t="s">
        <v>108</v>
      </c>
      <c r="S4683">
        <v>2081</v>
      </c>
      <c r="T4683">
        <v>256.45800000000003</v>
      </c>
      <c r="U4683">
        <v>282.71199999999999</v>
      </c>
      <c r="V4683">
        <v>246.874</v>
      </c>
    </row>
    <row r="4684" spans="17:22" x14ac:dyDescent="0.45">
      <c r="Q4684" s="19">
        <f t="shared" ca="1" si="1843"/>
        <v>247.08600000000001</v>
      </c>
      <c r="R4684" t="s">
        <v>108</v>
      </c>
      <c r="S4684">
        <v>2082</v>
      </c>
      <c r="T4684">
        <v>255.70500000000001</v>
      </c>
      <c r="U4684">
        <v>283.16899999999998</v>
      </c>
      <c r="V4684">
        <v>247.08600000000001</v>
      </c>
    </row>
    <row r="4685" spans="17:22" x14ac:dyDescent="0.45">
      <c r="Q4685" s="19">
        <f t="shared" ca="1" si="1843"/>
        <v>247.36099999999999</v>
      </c>
      <c r="R4685" t="s">
        <v>108</v>
      </c>
      <c r="S4685">
        <v>2083</v>
      </c>
      <c r="T4685">
        <v>254.98500000000001</v>
      </c>
      <c r="U4685">
        <v>283.69</v>
      </c>
      <c r="V4685">
        <v>247.36099999999999</v>
      </c>
    </row>
    <row r="4686" spans="17:22" x14ac:dyDescent="0.45">
      <c r="Q4686" s="19">
        <f t="shared" ref="Q4686:Q4749" ca="1" si="1844">OFFSET(S4686,0,MATCH($Q$3,$T$4:$V$4,0))</f>
        <v>247.691</v>
      </c>
      <c r="R4686" t="s">
        <v>108</v>
      </c>
      <c r="S4686">
        <v>2084</v>
      </c>
      <c r="T4686">
        <v>254.29900000000001</v>
      </c>
      <c r="U4686">
        <v>284.26900000000001</v>
      </c>
      <c r="V4686">
        <v>247.691</v>
      </c>
    </row>
    <row r="4687" spans="17:22" x14ac:dyDescent="0.45">
      <c r="Q4687" s="19">
        <f t="shared" ca="1" si="1844"/>
        <v>248.06899999999999</v>
      </c>
      <c r="R4687" t="s">
        <v>108</v>
      </c>
      <c r="S4687">
        <v>2085</v>
      </c>
      <c r="T4687">
        <v>253.65199999999999</v>
      </c>
      <c r="U4687">
        <v>284.90100000000001</v>
      </c>
      <c r="V4687">
        <v>248.06899999999999</v>
      </c>
    </row>
    <row r="4688" spans="17:22" x14ac:dyDescent="0.45">
      <c r="Q4688" s="19">
        <f t="shared" ca="1" si="1844"/>
        <v>248.488</v>
      </c>
      <c r="R4688" t="s">
        <v>108</v>
      </c>
      <c r="S4688">
        <v>2086</v>
      </c>
      <c r="T4688">
        <v>253.04599999999999</v>
      </c>
      <c r="U4688">
        <v>285.57799999999997</v>
      </c>
      <c r="V4688">
        <v>248.488</v>
      </c>
    </row>
    <row r="4689" spans="17:22" x14ac:dyDescent="0.45">
      <c r="Q4689" s="19">
        <f t="shared" ca="1" si="1844"/>
        <v>248.94200000000001</v>
      </c>
      <c r="R4689" t="s">
        <v>108</v>
      </c>
      <c r="S4689">
        <v>2087</v>
      </c>
      <c r="T4689">
        <v>252.477</v>
      </c>
      <c r="U4689">
        <v>286.29399999999998</v>
      </c>
      <c r="V4689">
        <v>248.94200000000001</v>
      </c>
    </row>
    <row r="4690" spans="17:22" x14ac:dyDescent="0.45">
      <c r="Q4690" s="19">
        <f t="shared" ca="1" si="1844"/>
        <v>249.42400000000001</v>
      </c>
      <c r="R4690" t="s">
        <v>108</v>
      </c>
      <c r="S4690">
        <v>2088</v>
      </c>
      <c r="T4690">
        <v>251.94</v>
      </c>
      <c r="U4690">
        <v>287.04199999999997</v>
      </c>
      <c r="V4690">
        <v>249.42400000000001</v>
      </c>
    </row>
    <row r="4691" spans="17:22" x14ac:dyDescent="0.45">
      <c r="Q4691" s="19">
        <f t="shared" ca="1" si="1844"/>
        <v>249.93100000000001</v>
      </c>
      <c r="R4691" t="s">
        <v>108</v>
      </c>
      <c r="S4691">
        <v>2089</v>
      </c>
      <c r="T4691">
        <v>251.42599999999999</v>
      </c>
      <c r="U4691">
        <v>287.81599999999997</v>
      </c>
      <c r="V4691">
        <v>249.93100000000001</v>
      </c>
    </row>
    <row r="4692" spans="17:22" x14ac:dyDescent="0.45">
      <c r="Q4692" s="19">
        <f t="shared" ca="1" si="1844"/>
        <v>250.45599999999999</v>
      </c>
      <c r="R4692" t="s">
        <v>108</v>
      </c>
      <c r="S4692">
        <v>2090</v>
      </c>
      <c r="T4692">
        <v>250.93199999999999</v>
      </c>
      <c r="U4692">
        <v>288.60700000000003</v>
      </c>
      <c r="V4692">
        <v>250.45599999999999</v>
      </c>
    </row>
    <row r="4693" spans="17:22" x14ac:dyDescent="0.45">
      <c r="Q4693" s="19">
        <f t="shared" ca="1" si="1844"/>
        <v>250.99600000000001</v>
      </c>
      <c r="R4693" t="s">
        <v>108</v>
      </c>
      <c r="S4693">
        <v>2091</v>
      </c>
      <c r="T4693">
        <v>250.45</v>
      </c>
      <c r="U4693">
        <v>289.41199999999998</v>
      </c>
      <c r="V4693">
        <v>250.99600000000001</v>
      </c>
    </row>
    <row r="4694" spans="17:22" x14ac:dyDescent="0.45">
      <c r="Q4694" s="19">
        <f t="shared" ca="1" si="1844"/>
        <v>251.547</v>
      </c>
      <c r="R4694" t="s">
        <v>108</v>
      </c>
      <c r="S4694">
        <v>2092</v>
      </c>
      <c r="T4694">
        <v>249.96899999999999</v>
      </c>
      <c r="U4694">
        <v>290.22399999999999</v>
      </c>
      <c r="V4694">
        <v>251.547</v>
      </c>
    </row>
    <row r="4695" spans="17:22" x14ac:dyDescent="0.45">
      <c r="Q4695" s="19">
        <f t="shared" ca="1" si="1844"/>
        <v>252.10900000000001</v>
      </c>
      <c r="R4695" t="s">
        <v>108</v>
      </c>
      <c r="S4695">
        <v>2093</v>
      </c>
      <c r="T4695">
        <v>249.477</v>
      </c>
      <c r="U4695">
        <v>291.04300000000001</v>
      </c>
      <c r="V4695">
        <v>252.10900000000001</v>
      </c>
    </row>
    <row r="4696" spans="17:22" x14ac:dyDescent="0.45">
      <c r="Q4696" s="19">
        <f t="shared" ca="1" si="1844"/>
        <v>252.68100000000001</v>
      </c>
      <c r="R4696" t="s">
        <v>108</v>
      </c>
      <c r="S4696">
        <v>2094</v>
      </c>
      <c r="T4696">
        <v>248.964</v>
      </c>
      <c r="U4696">
        <v>291.86399999999998</v>
      </c>
      <c r="V4696">
        <v>252.68100000000001</v>
      </c>
    </row>
    <row r="4697" spans="17:22" x14ac:dyDescent="0.45">
      <c r="Q4697" s="19">
        <f t="shared" ca="1" si="1844"/>
        <v>253.262</v>
      </c>
      <c r="R4697" t="s">
        <v>108</v>
      </c>
      <c r="S4697">
        <v>2095</v>
      </c>
      <c r="T4697">
        <v>248.41499999999999</v>
      </c>
      <c r="U4697">
        <v>292.68599999999998</v>
      </c>
      <c r="V4697">
        <v>253.262</v>
      </c>
    </row>
    <row r="4698" spans="17:22" x14ac:dyDescent="0.45">
      <c r="Q4698" s="19">
        <f t="shared" ca="1" si="1844"/>
        <v>253.851</v>
      </c>
      <c r="R4698" t="s">
        <v>108</v>
      </c>
      <c r="S4698">
        <v>2096</v>
      </c>
      <c r="T4698">
        <v>247.822</v>
      </c>
      <c r="U4698">
        <v>293.50400000000002</v>
      </c>
      <c r="V4698">
        <v>253.851</v>
      </c>
    </row>
    <row r="4699" spans="17:22" x14ac:dyDescent="0.45">
      <c r="Q4699" s="19">
        <f t="shared" ca="1" si="1844"/>
        <v>254.447</v>
      </c>
      <c r="R4699" t="s">
        <v>108</v>
      </c>
      <c r="S4699">
        <v>2097</v>
      </c>
      <c r="T4699">
        <v>247.17</v>
      </c>
      <c r="U4699">
        <v>294.31599999999997</v>
      </c>
      <c r="V4699">
        <v>254.447</v>
      </c>
    </row>
    <row r="4700" spans="17:22" x14ac:dyDescent="0.45">
      <c r="Q4700" s="19">
        <f t="shared" ca="1" si="1844"/>
        <v>255.04900000000001</v>
      </c>
      <c r="R4700" t="s">
        <v>108</v>
      </c>
      <c r="S4700">
        <v>2098</v>
      </c>
      <c r="T4700">
        <v>246.44900000000001</v>
      </c>
      <c r="U4700">
        <v>295.12</v>
      </c>
      <c r="V4700">
        <v>255.04900000000001</v>
      </c>
    </row>
    <row r="4701" spans="17:22" x14ac:dyDescent="0.45">
      <c r="Q4701" s="19">
        <f t="shared" ca="1" si="1844"/>
        <v>255.655</v>
      </c>
      <c r="R4701" t="s">
        <v>108</v>
      </c>
      <c r="S4701">
        <v>2099</v>
      </c>
      <c r="T4701">
        <v>245.648</v>
      </c>
      <c r="U4701">
        <v>295.91199999999998</v>
      </c>
      <c r="V4701">
        <v>255.655</v>
      </c>
    </row>
    <row r="4702" spans="17:22" x14ac:dyDescent="0.45">
      <c r="Q4702" s="19">
        <f t="shared" ca="1" si="1844"/>
        <v>256.26499999999999</v>
      </c>
      <c r="R4702" t="s">
        <v>108</v>
      </c>
      <c r="S4702">
        <v>2100</v>
      </c>
      <c r="T4702">
        <v>244.75299999999999</v>
      </c>
      <c r="U4702">
        <v>296.68799999999999</v>
      </c>
      <c r="V4702">
        <v>256.26499999999999</v>
      </c>
    </row>
    <row r="4703" spans="17:22" x14ac:dyDescent="0.45">
      <c r="Q4703" s="19">
        <f t="shared" ca="1" si="1844"/>
        <v>10.114000000000001</v>
      </c>
      <c r="R4703" t="s">
        <v>109</v>
      </c>
      <c r="S4703">
        <v>2020</v>
      </c>
      <c r="T4703">
        <v>10.114000000000001</v>
      </c>
      <c r="U4703">
        <v>10.114000000000001</v>
      </c>
      <c r="V4703">
        <v>10.114000000000001</v>
      </c>
    </row>
    <row r="4704" spans="17:22" x14ac:dyDescent="0.45">
      <c r="Q4704" s="19">
        <f t="shared" ca="1" si="1844"/>
        <v>10.266999999999999</v>
      </c>
      <c r="R4704" t="s">
        <v>109</v>
      </c>
      <c r="S4704">
        <v>2021</v>
      </c>
      <c r="T4704">
        <v>10.266999999999999</v>
      </c>
      <c r="U4704">
        <v>10.266999999999999</v>
      </c>
      <c r="V4704">
        <v>10.266999999999999</v>
      </c>
    </row>
    <row r="4705" spans="17:22" x14ac:dyDescent="0.45">
      <c r="Q4705" s="19">
        <f t="shared" ca="1" si="1844"/>
        <v>10.397</v>
      </c>
      <c r="R4705" t="s">
        <v>109</v>
      </c>
      <c r="S4705">
        <v>2022</v>
      </c>
      <c r="T4705">
        <v>10.397</v>
      </c>
      <c r="U4705">
        <v>10.397</v>
      </c>
      <c r="V4705">
        <v>10.397</v>
      </c>
    </row>
    <row r="4706" spans="17:22" x14ac:dyDescent="0.45">
      <c r="Q4706" s="19">
        <f t="shared" ca="1" si="1844"/>
        <v>10.532999999999999</v>
      </c>
      <c r="R4706" t="s">
        <v>109</v>
      </c>
      <c r="S4706">
        <v>2023</v>
      </c>
      <c r="T4706">
        <v>10.532999999999999</v>
      </c>
      <c r="U4706">
        <v>10.532999999999999</v>
      </c>
      <c r="V4706">
        <v>10.532999999999999</v>
      </c>
    </row>
    <row r="4707" spans="17:22" x14ac:dyDescent="0.45">
      <c r="Q4707" s="19">
        <f t="shared" ca="1" si="1844"/>
        <v>10.659000000000001</v>
      </c>
      <c r="R4707" t="s">
        <v>109</v>
      </c>
      <c r="S4707">
        <v>2024</v>
      </c>
      <c r="T4707">
        <v>10.659000000000001</v>
      </c>
      <c r="U4707">
        <v>10.659000000000001</v>
      </c>
      <c r="V4707">
        <v>10.659000000000001</v>
      </c>
    </row>
    <row r="4708" spans="17:22" x14ac:dyDescent="0.45">
      <c r="Q4708" s="19">
        <f t="shared" ca="1" si="1844"/>
        <v>10.784000000000001</v>
      </c>
      <c r="R4708" t="s">
        <v>109</v>
      </c>
      <c r="S4708">
        <v>2025</v>
      </c>
      <c r="T4708">
        <v>10.784000000000001</v>
      </c>
      <c r="U4708">
        <v>10.784000000000001</v>
      </c>
      <c r="V4708">
        <v>10.784000000000001</v>
      </c>
    </row>
    <row r="4709" spans="17:22" x14ac:dyDescent="0.45">
      <c r="Q4709" s="19">
        <f t="shared" ca="1" si="1844"/>
        <v>10.916</v>
      </c>
      <c r="R4709" t="s">
        <v>109</v>
      </c>
      <c r="S4709">
        <v>2026</v>
      </c>
      <c r="T4709">
        <v>10.916</v>
      </c>
      <c r="U4709">
        <v>10.916</v>
      </c>
      <c r="V4709">
        <v>10.916</v>
      </c>
    </row>
    <row r="4710" spans="17:22" x14ac:dyDescent="0.45">
      <c r="Q4710" s="19">
        <f t="shared" ca="1" si="1844"/>
        <v>11.057</v>
      </c>
      <c r="R4710" t="s">
        <v>109</v>
      </c>
      <c r="S4710">
        <v>2027</v>
      </c>
      <c r="T4710">
        <v>11.037000000000001</v>
      </c>
      <c r="U4710">
        <v>11.052</v>
      </c>
      <c r="V4710">
        <v>11.057</v>
      </c>
    </row>
    <row r="4711" spans="17:22" x14ac:dyDescent="0.45">
      <c r="Q4711" s="19">
        <f t="shared" ca="1" si="1844"/>
        <v>11.195</v>
      </c>
      <c r="R4711" t="s">
        <v>109</v>
      </c>
      <c r="S4711">
        <v>2028</v>
      </c>
      <c r="T4711">
        <v>11.154999999999999</v>
      </c>
      <c r="U4711">
        <v>11.185</v>
      </c>
      <c r="V4711">
        <v>11.195</v>
      </c>
    </row>
    <row r="4712" spans="17:22" x14ac:dyDescent="0.45">
      <c r="Q4712" s="19">
        <f t="shared" ca="1" si="1844"/>
        <v>11.332000000000001</v>
      </c>
      <c r="R4712" t="s">
        <v>109</v>
      </c>
      <c r="S4712">
        <v>2029</v>
      </c>
      <c r="T4712">
        <v>11.272</v>
      </c>
      <c r="U4712">
        <v>11.318</v>
      </c>
      <c r="V4712">
        <v>11.332000000000001</v>
      </c>
    </row>
    <row r="4713" spans="17:22" x14ac:dyDescent="0.45">
      <c r="Q4713" s="19">
        <f t="shared" ca="1" si="1844"/>
        <v>11.468999999999999</v>
      </c>
      <c r="R4713" t="s">
        <v>109</v>
      </c>
      <c r="S4713">
        <v>2030</v>
      </c>
      <c r="T4713">
        <v>11.388999999999999</v>
      </c>
      <c r="U4713">
        <v>11.451000000000001</v>
      </c>
      <c r="V4713">
        <v>11.468999999999999</v>
      </c>
    </row>
    <row r="4714" spans="17:22" x14ac:dyDescent="0.45">
      <c r="Q4714" s="19">
        <f t="shared" ca="1" si="1844"/>
        <v>11.606999999999999</v>
      </c>
      <c r="R4714" t="s">
        <v>109</v>
      </c>
      <c r="S4714">
        <v>2031</v>
      </c>
      <c r="T4714">
        <v>11.506</v>
      </c>
      <c r="U4714">
        <v>11.584</v>
      </c>
      <c r="V4714">
        <v>11.606999999999999</v>
      </c>
    </row>
    <row r="4715" spans="17:22" x14ac:dyDescent="0.45">
      <c r="Q4715" s="19">
        <f t="shared" ca="1" si="1844"/>
        <v>11.746</v>
      </c>
      <c r="R4715" t="s">
        <v>109</v>
      </c>
      <c r="S4715">
        <v>2032</v>
      </c>
      <c r="T4715">
        <v>11.625999999999999</v>
      </c>
      <c r="U4715">
        <v>11.718999999999999</v>
      </c>
      <c r="V4715">
        <v>11.746</v>
      </c>
    </row>
    <row r="4716" spans="17:22" x14ac:dyDescent="0.45">
      <c r="Q4716" s="19">
        <f t="shared" ca="1" si="1844"/>
        <v>11.885999999999999</v>
      </c>
      <c r="R4716" t="s">
        <v>109</v>
      </c>
      <c r="S4716">
        <v>2033</v>
      </c>
      <c r="T4716">
        <v>11.746</v>
      </c>
      <c r="U4716">
        <v>11.856</v>
      </c>
      <c r="V4716">
        <v>11.885999999999999</v>
      </c>
    </row>
    <row r="4717" spans="17:22" x14ac:dyDescent="0.45">
      <c r="Q4717" s="19">
        <f t="shared" ca="1" si="1844"/>
        <v>12.026999999999999</v>
      </c>
      <c r="R4717" t="s">
        <v>109</v>
      </c>
      <c r="S4717">
        <v>2034</v>
      </c>
      <c r="T4717">
        <v>11.868</v>
      </c>
      <c r="U4717">
        <v>11.993</v>
      </c>
      <c r="V4717">
        <v>12.026999999999999</v>
      </c>
    </row>
    <row r="4718" spans="17:22" x14ac:dyDescent="0.45">
      <c r="Q4718" s="19">
        <f t="shared" ca="1" si="1844"/>
        <v>12.167999999999999</v>
      </c>
      <c r="R4718" t="s">
        <v>109</v>
      </c>
      <c r="S4718">
        <v>2035</v>
      </c>
      <c r="T4718">
        <v>11.99</v>
      </c>
      <c r="U4718">
        <v>12.132</v>
      </c>
      <c r="V4718">
        <v>12.167999999999999</v>
      </c>
    </row>
    <row r="4719" spans="17:22" x14ac:dyDescent="0.45">
      <c r="Q4719" s="19">
        <f t="shared" ca="1" si="1844"/>
        <v>12.31</v>
      </c>
      <c r="R4719" t="s">
        <v>109</v>
      </c>
      <c r="S4719">
        <v>2036</v>
      </c>
      <c r="T4719">
        <v>12.114000000000001</v>
      </c>
      <c r="U4719">
        <v>12.273</v>
      </c>
      <c r="V4719">
        <v>12.31</v>
      </c>
    </row>
    <row r="4720" spans="17:22" x14ac:dyDescent="0.45">
      <c r="Q4720" s="19">
        <f t="shared" ca="1" si="1844"/>
        <v>12.45</v>
      </c>
      <c r="R4720" t="s">
        <v>109</v>
      </c>
      <c r="S4720">
        <v>2037</v>
      </c>
      <c r="T4720">
        <v>12.237</v>
      </c>
      <c r="U4720">
        <v>12.414</v>
      </c>
      <c r="V4720">
        <v>12.45</v>
      </c>
    </row>
    <row r="4721" spans="17:22" x14ac:dyDescent="0.45">
      <c r="Q4721" s="19">
        <f t="shared" ca="1" si="1844"/>
        <v>12.59</v>
      </c>
      <c r="R4721" t="s">
        <v>109</v>
      </c>
      <c r="S4721">
        <v>2038</v>
      </c>
      <c r="T4721">
        <v>12.36</v>
      </c>
      <c r="U4721">
        <v>12.555999999999999</v>
      </c>
      <c r="V4721">
        <v>12.59</v>
      </c>
    </row>
    <row r="4722" spans="17:22" x14ac:dyDescent="0.45">
      <c r="Q4722" s="19">
        <f t="shared" ca="1" si="1844"/>
        <v>12.728999999999999</v>
      </c>
      <c r="R4722" t="s">
        <v>109</v>
      </c>
      <c r="S4722">
        <v>2039</v>
      </c>
      <c r="T4722">
        <v>12.481999999999999</v>
      </c>
      <c r="U4722">
        <v>12.696999999999999</v>
      </c>
      <c r="V4722">
        <v>12.728999999999999</v>
      </c>
    </row>
    <row r="4723" spans="17:22" x14ac:dyDescent="0.45">
      <c r="Q4723" s="19">
        <f t="shared" ca="1" si="1844"/>
        <v>12.865</v>
      </c>
      <c r="R4723" t="s">
        <v>109</v>
      </c>
      <c r="S4723">
        <v>2040</v>
      </c>
      <c r="T4723">
        <v>12.603</v>
      </c>
      <c r="U4723">
        <v>12.837</v>
      </c>
      <c r="V4723">
        <v>12.865</v>
      </c>
    </row>
    <row r="4724" spans="17:22" x14ac:dyDescent="0.45">
      <c r="Q4724" s="19">
        <f t="shared" ca="1" si="1844"/>
        <v>12.999000000000001</v>
      </c>
      <c r="R4724" t="s">
        <v>109</v>
      </c>
      <c r="S4724">
        <v>2041</v>
      </c>
      <c r="T4724">
        <v>12.721</v>
      </c>
      <c r="U4724">
        <v>12.976000000000001</v>
      </c>
      <c r="V4724">
        <v>12.999000000000001</v>
      </c>
    </row>
    <row r="4725" spans="17:22" x14ac:dyDescent="0.45">
      <c r="Q4725" s="19">
        <f t="shared" ca="1" si="1844"/>
        <v>13.131</v>
      </c>
      <c r="R4725" t="s">
        <v>109</v>
      </c>
      <c r="S4725">
        <v>2042</v>
      </c>
      <c r="T4725">
        <v>12.837</v>
      </c>
      <c r="U4725">
        <v>13.113</v>
      </c>
      <c r="V4725">
        <v>13.131</v>
      </c>
    </row>
    <row r="4726" spans="17:22" x14ac:dyDescent="0.45">
      <c r="Q4726" s="19">
        <f t="shared" ca="1" si="1844"/>
        <v>13.26</v>
      </c>
      <c r="R4726" t="s">
        <v>109</v>
      </c>
      <c r="S4726">
        <v>2043</v>
      </c>
      <c r="T4726">
        <v>12.951000000000001</v>
      </c>
      <c r="U4726">
        <v>13.249000000000001</v>
      </c>
      <c r="V4726">
        <v>13.26</v>
      </c>
    </row>
    <row r="4727" spans="17:22" x14ac:dyDescent="0.45">
      <c r="Q4727" s="19">
        <f t="shared" ca="1" si="1844"/>
        <v>13.387</v>
      </c>
      <c r="R4727" t="s">
        <v>109</v>
      </c>
      <c r="S4727">
        <v>2044</v>
      </c>
      <c r="T4727">
        <v>13.061999999999999</v>
      </c>
      <c r="U4727">
        <v>13.382</v>
      </c>
      <c r="V4727">
        <v>13.387</v>
      </c>
    </row>
    <row r="4728" spans="17:22" x14ac:dyDescent="0.45">
      <c r="Q4728" s="19">
        <f t="shared" ca="1" si="1844"/>
        <v>13.513</v>
      </c>
      <c r="R4728" t="s">
        <v>109</v>
      </c>
      <c r="S4728">
        <v>2045</v>
      </c>
      <c r="T4728">
        <v>13.17</v>
      </c>
      <c r="U4728">
        <v>13.513999999999999</v>
      </c>
      <c r="V4728">
        <v>13.513</v>
      </c>
    </row>
    <row r="4729" spans="17:22" x14ac:dyDescent="0.45">
      <c r="Q4729" s="19">
        <f t="shared" ca="1" si="1844"/>
        <v>13.637</v>
      </c>
      <c r="R4729" t="s">
        <v>109</v>
      </c>
      <c r="S4729">
        <v>2046</v>
      </c>
      <c r="T4729">
        <v>13.273999999999999</v>
      </c>
      <c r="U4729">
        <v>13.643000000000001</v>
      </c>
      <c r="V4729">
        <v>13.637</v>
      </c>
    </row>
    <row r="4730" spans="17:22" x14ac:dyDescent="0.45">
      <c r="Q4730" s="19">
        <f t="shared" ca="1" si="1844"/>
        <v>13.760999999999999</v>
      </c>
      <c r="R4730" t="s">
        <v>109</v>
      </c>
      <c r="S4730">
        <v>2047</v>
      </c>
      <c r="T4730">
        <v>13.375999999999999</v>
      </c>
      <c r="U4730">
        <v>13.77</v>
      </c>
      <c r="V4730">
        <v>13.760999999999999</v>
      </c>
    </row>
    <row r="4731" spans="17:22" x14ac:dyDescent="0.45">
      <c r="Q4731" s="19">
        <f t="shared" ca="1" si="1844"/>
        <v>13.885</v>
      </c>
      <c r="R4731" t="s">
        <v>109</v>
      </c>
      <c r="S4731">
        <v>2048</v>
      </c>
      <c r="T4731">
        <v>13.475</v>
      </c>
      <c r="U4731">
        <v>13.896000000000001</v>
      </c>
      <c r="V4731">
        <v>13.885</v>
      </c>
    </row>
    <row r="4732" spans="17:22" x14ac:dyDescent="0.45">
      <c r="Q4732" s="19">
        <f t="shared" ca="1" si="1844"/>
        <v>14.01</v>
      </c>
      <c r="R4732" t="s">
        <v>109</v>
      </c>
      <c r="S4732">
        <v>2049</v>
      </c>
      <c r="T4732">
        <v>13.57</v>
      </c>
      <c r="U4732">
        <v>14.022</v>
      </c>
      <c r="V4732">
        <v>14.01</v>
      </c>
    </row>
    <row r="4733" spans="17:22" x14ac:dyDescent="0.45">
      <c r="Q4733" s="19">
        <f t="shared" ca="1" si="1844"/>
        <v>14.137</v>
      </c>
      <c r="R4733" t="s">
        <v>109</v>
      </c>
      <c r="S4733">
        <v>2050</v>
      </c>
      <c r="T4733">
        <v>13.662000000000001</v>
      </c>
      <c r="U4733">
        <v>14.147</v>
      </c>
      <c r="V4733">
        <v>14.137</v>
      </c>
    </row>
    <row r="4734" spans="17:22" x14ac:dyDescent="0.45">
      <c r="Q4734" s="19">
        <f t="shared" ca="1" si="1844"/>
        <v>14.265000000000001</v>
      </c>
      <c r="R4734" t="s">
        <v>109</v>
      </c>
      <c r="S4734">
        <v>2051</v>
      </c>
      <c r="T4734">
        <v>13.750999999999999</v>
      </c>
      <c r="U4734">
        <v>14.273</v>
      </c>
      <c r="V4734">
        <v>14.265000000000001</v>
      </c>
    </row>
    <row r="4735" spans="17:22" x14ac:dyDescent="0.45">
      <c r="Q4735" s="19">
        <f t="shared" ca="1" si="1844"/>
        <v>14.395</v>
      </c>
      <c r="R4735" t="s">
        <v>109</v>
      </c>
      <c r="S4735">
        <v>2052</v>
      </c>
      <c r="T4735">
        <v>13.837</v>
      </c>
      <c r="U4735">
        <v>14.398999999999999</v>
      </c>
      <c r="V4735">
        <v>14.395</v>
      </c>
    </row>
    <row r="4736" spans="17:22" x14ac:dyDescent="0.45">
      <c r="Q4736" s="19">
        <f t="shared" ca="1" si="1844"/>
        <v>14.525</v>
      </c>
      <c r="R4736" t="s">
        <v>109</v>
      </c>
      <c r="S4736">
        <v>2053</v>
      </c>
      <c r="T4736">
        <v>13.919</v>
      </c>
      <c r="U4736">
        <v>14.523999999999999</v>
      </c>
      <c r="V4736">
        <v>14.525</v>
      </c>
    </row>
    <row r="4737" spans="17:22" x14ac:dyDescent="0.45">
      <c r="Q4737" s="19">
        <f t="shared" ca="1" si="1844"/>
        <v>14.654</v>
      </c>
      <c r="R4737" t="s">
        <v>109</v>
      </c>
      <c r="S4737">
        <v>2054</v>
      </c>
      <c r="T4737">
        <v>13.997999999999999</v>
      </c>
      <c r="U4737">
        <v>14.646000000000001</v>
      </c>
      <c r="V4737">
        <v>14.654</v>
      </c>
    </row>
    <row r="4738" spans="17:22" x14ac:dyDescent="0.45">
      <c r="Q4738" s="19">
        <f t="shared" ca="1" si="1844"/>
        <v>14.781000000000001</v>
      </c>
      <c r="R4738" t="s">
        <v>109</v>
      </c>
      <c r="S4738">
        <v>2055</v>
      </c>
      <c r="T4738">
        <v>14.073</v>
      </c>
      <c r="U4738">
        <v>14.766</v>
      </c>
      <c r="V4738">
        <v>14.781000000000001</v>
      </c>
    </row>
    <row r="4739" spans="17:22" x14ac:dyDescent="0.45">
      <c r="Q4739" s="19">
        <f t="shared" ca="1" si="1844"/>
        <v>14.904</v>
      </c>
      <c r="R4739" t="s">
        <v>109</v>
      </c>
      <c r="S4739">
        <v>2056</v>
      </c>
      <c r="T4739">
        <v>14.145</v>
      </c>
      <c r="U4739">
        <v>14.882</v>
      </c>
      <c r="V4739">
        <v>14.904</v>
      </c>
    </row>
    <row r="4740" spans="17:22" x14ac:dyDescent="0.45">
      <c r="Q4740" s="19">
        <f t="shared" ca="1" si="1844"/>
        <v>15.023999999999999</v>
      </c>
      <c r="R4740" t="s">
        <v>109</v>
      </c>
      <c r="S4740">
        <v>2057</v>
      </c>
      <c r="T4740">
        <v>14.212</v>
      </c>
      <c r="U4740">
        <v>14.993</v>
      </c>
      <c r="V4740">
        <v>15.023999999999999</v>
      </c>
    </row>
    <row r="4741" spans="17:22" x14ac:dyDescent="0.45">
      <c r="Q4741" s="19">
        <f t="shared" ca="1" si="1844"/>
        <v>15.14</v>
      </c>
      <c r="R4741" t="s">
        <v>109</v>
      </c>
      <c r="S4741">
        <v>2058</v>
      </c>
      <c r="T4741">
        <v>14.273999999999999</v>
      </c>
      <c r="U4741">
        <v>15.099</v>
      </c>
      <c r="V4741">
        <v>15.14</v>
      </c>
    </row>
    <row r="4742" spans="17:22" x14ac:dyDescent="0.45">
      <c r="Q4742" s="19">
        <f t="shared" ca="1" si="1844"/>
        <v>15.253</v>
      </c>
      <c r="R4742" t="s">
        <v>109</v>
      </c>
      <c r="S4742">
        <v>2059</v>
      </c>
      <c r="T4742">
        <v>14.331</v>
      </c>
      <c r="U4742">
        <v>15.201000000000001</v>
      </c>
      <c r="V4742">
        <v>15.253</v>
      </c>
    </row>
    <row r="4743" spans="17:22" x14ac:dyDescent="0.45">
      <c r="Q4743" s="19">
        <f t="shared" ca="1" si="1844"/>
        <v>15.361000000000001</v>
      </c>
      <c r="R4743" t="s">
        <v>109</v>
      </c>
      <c r="S4743">
        <v>2060</v>
      </c>
      <c r="T4743">
        <v>14.381</v>
      </c>
      <c r="U4743">
        <v>15.297000000000001</v>
      </c>
      <c r="V4743">
        <v>15.361000000000001</v>
      </c>
    </row>
    <row r="4744" spans="17:22" x14ac:dyDescent="0.45">
      <c r="Q4744" s="19">
        <f t="shared" ca="1" si="1844"/>
        <v>15.465999999999999</v>
      </c>
      <c r="R4744" t="s">
        <v>109</v>
      </c>
      <c r="S4744">
        <v>2061</v>
      </c>
      <c r="T4744">
        <v>14.425000000000001</v>
      </c>
      <c r="U4744">
        <v>15.388</v>
      </c>
      <c r="V4744">
        <v>15.465999999999999</v>
      </c>
    </row>
    <row r="4745" spans="17:22" x14ac:dyDescent="0.45">
      <c r="Q4745" s="19">
        <f t="shared" ca="1" si="1844"/>
        <v>15.569000000000001</v>
      </c>
      <c r="R4745" t="s">
        <v>109</v>
      </c>
      <c r="S4745">
        <v>2062</v>
      </c>
      <c r="T4745">
        <v>14.464</v>
      </c>
      <c r="U4745">
        <v>15.475</v>
      </c>
      <c r="V4745">
        <v>15.569000000000001</v>
      </c>
    </row>
    <row r="4746" spans="17:22" x14ac:dyDescent="0.45">
      <c r="Q4746" s="19">
        <f t="shared" ca="1" si="1844"/>
        <v>15.67</v>
      </c>
      <c r="R4746" t="s">
        <v>109</v>
      </c>
      <c r="S4746">
        <v>2063</v>
      </c>
      <c r="T4746">
        <v>14.499000000000001</v>
      </c>
      <c r="U4746">
        <v>15.56</v>
      </c>
      <c r="V4746">
        <v>15.67</v>
      </c>
    </row>
    <row r="4747" spans="17:22" x14ac:dyDescent="0.45">
      <c r="Q4747" s="19">
        <f t="shared" ca="1" si="1844"/>
        <v>15.772</v>
      </c>
      <c r="R4747" t="s">
        <v>109</v>
      </c>
      <c r="S4747">
        <v>2064</v>
      </c>
      <c r="T4747">
        <v>14.534000000000001</v>
      </c>
      <c r="U4747">
        <v>15.645</v>
      </c>
      <c r="V4747">
        <v>15.772</v>
      </c>
    </row>
    <row r="4748" spans="17:22" x14ac:dyDescent="0.45">
      <c r="Q4748" s="19">
        <f t="shared" ca="1" si="1844"/>
        <v>15.875999999999999</v>
      </c>
      <c r="R4748" t="s">
        <v>109</v>
      </c>
      <c r="S4748">
        <v>2065</v>
      </c>
      <c r="T4748">
        <v>14.568</v>
      </c>
      <c r="U4748">
        <v>15.731999999999999</v>
      </c>
      <c r="V4748">
        <v>15.875999999999999</v>
      </c>
    </row>
    <row r="4749" spans="17:22" x14ac:dyDescent="0.45">
      <c r="Q4749" s="19">
        <f t="shared" ca="1" si="1844"/>
        <v>15.984</v>
      </c>
      <c r="R4749" t="s">
        <v>109</v>
      </c>
      <c r="S4749">
        <v>2066</v>
      </c>
      <c r="T4749">
        <v>14.605</v>
      </c>
      <c r="U4749">
        <v>15.821999999999999</v>
      </c>
      <c r="V4749">
        <v>15.984</v>
      </c>
    </row>
    <row r="4750" spans="17:22" x14ac:dyDescent="0.45">
      <c r="Q4750" s="19">
        <f t="shared" ref="Q4750:Q4813" ca="1" si="1845">OFFSET(S4750,0,MATCH($Q$3,$T$4:$V$4,0))</f>
        <v>16.094000000000001</v>
      </c>
      <c r="R4750" t="s">
        <v>109</v>
      </c>
      <c r="S4750">
        <v>2067</v>
      </c>
      <c r="T4750">
        <v>14.643000000000001</v>
      </c>
      <c r="U4750">
        <v>15.914999999999999</v>
      </c>
      <c r="V4750">
        <v>16.094000000000001</v>
      </c>
    </row>
    <row r="4751" spans="17:22" x14ac:dyDescent="0.45">
      <c r="Q4751" s="19">
        <f t="shared" ca="1" si="1845"/>
        <v>16.207000000000001</v>
      </c>
      <c r="R4751" t="s">
        <v>109</v>
      </c>
      <c r="S4751">
        <v>2068</v>
      </c>
      <c r="T4751">
        <v>14.683</v>
      </c>
      <c r="U4751">
        <v>16.009</v>
      </c>
      <c r="V4751">
        <v>16.207000000000001</v>
      </c>
    </row>
    <row r="4752" spans="17:22" x14ac:dyDescent="0.45">
      <c r="Q4752" s="19">
        <f t="shared" ca="1" si="1845"/>
        <v>16.321999999999999</v>
      </c>
      <c r="R4752" t="s">
        <v>109</v>
      </c>
      <c r="S4752">
        <v>2069</v>
      </c>
      <c r="T4752">
        <v>14.722</v>
      </c>
      <c r="U4752">
        <v>16.105</v>
      </c>
      <c r="V4752">
        <v>16.321999999999999</v>
      </c>
    </row>
    <row r="4753" spans="17:22" x14ac:dyDescent="0.45">
      <c r="Q4753" s="19">
        <f t="shared" ca="1" si="1845"/>
        <v>16.437000000000001</v>
      </c>
      <c r="R4753" t="s">
        <v>109</v>
      </c>
      <c r="S4753">
        <v>2070</v>
      </c>
      <c r="T4753">
        <v>14.760999999999999</v>
      </c>
      <c r="U4753">
        <v>16.2</v>
      </c>
      <c r="V4753">
        <v>16.437000000000001</v>
      </c>
    </row>
    <row r="4754" spans="17:22" x14ac:dyDescent="0.45">
      <c r="Q4754" s="19">
        <f t="shared" ca="1" si="1845"/>
        <v>16.552</v>
      </c>
      <c r="R4754" t="s">
        <v>109</v>
      </c>
      <c r="S4754">
        <v>2071</v>
      </c>
      <c r="T4754">
        <v>14.798</v>
      </c>
      <c r="U4754">
        <v>16.294</v>
      </c>
      <c r="V4754">
        <v>16.552</v>
      </c>
    </row>
    <row r="4755" spans="17:22" x14ac:dyDescent="0.45">
      <c r="Q4755" s="19">
        <f t="shared" ca="1" si="1845"/>
        <v>16.667000000000002</v>
      </c>
      <c r="R4755" t="s">
        <v>109</v>
      </c>
      <c r="S4755">
        <v>2072</v>
      </c>
      <c r="T4755">
        <v>14.833</v>
      </c>
      <c r="U4755">
        <v>16.387</v>
      </c>
      <c r="V4755">
        <v>16.667000000000002</v>
      </c>
    </row>
    <row r="4756" spans="17:22" x14ac:dyDescent="0.45">
      <c r="Q4756" s="19">
        <f t="shared" ca="1" si="1845"/>
        <v>16.783000000000001</v>
      </c>
      <c r="R4756" t="s">
        <v>109</v>
      </c>
      <c r="S4756">
        <v>2073</v>
      </c>
      <c r="T4756">
        <v>14.866</v>
      </c>
      <c r="U4756">
        <v>16.478000000000002</v>
      </c>
      <c r="V4756">
        <v>16.783000000000001</v>
      </c>
    </row>
    <row r="4757" spans="17:22" x14ac:dyDescent="0.45">
      <c r="Q4757" s="19">
        <f t="shared" ca="1" si="1845"/>
        <v>16.898</v>
      </c>
      <c r="R4757" t="s">
        <v>109</v>
      </c>
      <c r="S4757">
        <v>2074</v>
      </c>
      <c r="T4757">
        <v>14.896000000000001</v>
      </c>
      <c r="U4757">
        <v>16.568000000000001</v>
      </c>
      <c r="V4757">
        <v>16.898</v>
      </c>
    </row>
    <row r="4758" spans="17:22" x14ac:dyDescent="0.45">
      <c r="Q4758" s="19">
        <f t="shared" ca="1" si="1845"/>
        <v>17.013999999999999</v>
      </c>
      <c r="R4758" t="s">
        <v>109</v>
      </c>
      <c r="S4758">
        <v>2075</v>
      </c>
      <c r="T4758">
        <v>14.922000000000001</v>
      </c>
      <c r="U4758">
        <v>16.655000000000001</v>
      </c>
      <c r="V4758">
        <v>17.013999999999999</v>
      </c>
    </row>
    <row r="4759" spans="17:22" x14ac:dyDescent="0.45">
      <c r="Q4759" s="19">
        <f t="shared" ca="1" si="1845"/>
        <v>17.13</v>
      </c>
      <c r="R4759" t="s">
        <v>109</v>
      </c>
      <c r="S4759">
        <v>2076</v>
      </c>
      <c r="T4759">
        <v>14.946</v>
      </c>
      <c r="U4759">
        <v>16.739999999999998</v>
      </c>
      <c r="V4759">
        <v>17.13</v>
      </c>
    </row>
    <row r="4760" spans="17:22" x14ac:dyDescent="0.45">
      <c r="Q4760" s="19">
        <f t="shared" ca="1" si="1845"/>
        <v>17.245999999999999</v>
      </c>
      <c r="R4760" t="s">
        <v>109</v>
      </c>
      <c r="S4760">
        <v>2077</v>
      </c>
      <c r="T4760">
        <v>14.965</v>
      </c>
      <c r="U4760">
        <v>16.823</v>
      </c>
      <c r="V4760">
        <v>17.245999999999999</v>
      </c>
    </row>
    <row r="4761" spans="17:22" x14ac:dyDescent="0.45">
      <c r="Q4761" s="19">
        <f t="shared" ca="1" si="1845"/>
        <v>17.363</v>
      </c>
      <c r="R4761" t="s">
        <v>109</v>
      </c>
      <c r="S4761">
        <v>2078</v>
      </c>
      <c r="T4761">
        <v>14.98</v>
      </c>
      <c r="U4761">
        <v>16.904</v>
      </c>
      <c r="V4761">
        <v>17.363</v>
      </c>
    </row>
    <row r="4762" spans="17:22" x14ac:dyDescent="0.45">
      <c r="Q4762" s="19">
        <f t="shared" ca="1" si="1845"/>
        <v>17.48</v>
      </c>
      <c r="R4762" t="s">
        <v>109</v>
      </c>
      <c r="S4762">
        <v>2079</v>
      </c>
      <c r="T4762">
        <v>14.992000000000001</v>
      </c>
      <c r="U4762">
        <v>16.984000000000002</v>
      </c>
      <c r="V4762">
        <v>17.48</v>
      </c>
    </row>
    <row r="4763" spans="17:22" x14ac:dyDescent="0.45">
      <c r="Q4763" s="19">
        <f t="shared" ca="1" si="1845"/>
        <v>17.597999999999999</v>
      </c>
      <c r="R4763" t="s">
        <v>109</v>
      </c>
      <c r="S4763">
        <v>2080</v>
      </c>
      <c r="T4763">
        <v>14.999000000000001</v>
      </c>
      <c r="U4763">
        <v>17.064</v>
      </c>
      <c r="V4763">
        <v>17.597999999999999</v>
      </c>
    </row>
    <row r="4764" spans="17:22" x14ac:dyDescent="0.45">
      <c r="Q4764" s="19">
        <f t="shared" ca="1" si="1845"/>
        <v>17.716999999999999</v>
      </c>
      <c r="R4764" t="s">
        <v>109</v>
      </c>
      <c r="S4764">
        <v>2081</v>
      </c>
      <c r="T4764">
        <v>15.003</v>
      </c>
      <c r="U4764">
        <v>17.143000000000001</v>
      </c>
      <c r="V4764">
        <v>17.716999999999999</v>
      </c>
    </row>
    <row r="4765" spans="17:22" x14ac:dyDescent="0.45">
      <c r="Q4765" s="19">
        <f t="shared" ca="1" si="1845"/>
        <v>17.838000000000001</v>
      </c>
      <c r="R4765" t="s">
        <v>109</v>
      </c>
      <c r="S4765">
        <v>2082</v>
      </c>
      <c r="T4765">
        <v>15.003</v>
      </c>
      <c r="U4765">
        <v>17.222000000000001</v>
      </c>
      <c r="V4765">
        <v>17.838000000000001</v>
      </c>
    </row>
    <row r="4766" spans="17:22" x14ac:dyDescent="0.45">
      <c r="Q4766" s="19">
        <f t="shared" ca="1" si="1845"/>
        <v>17.960999999999999</v>
      </c>
      <c r="R4766" t="s">
        <v>109</v>
      </c>
      <c r="S4766">
        <v>2083</v>
      </c>
      <c r="T4766">
        <v>15.002000000000001</v>
      </c>
      <c r="U4766">
        <v>17.302</v>
      </c>
      <c r="V4766">
        <v>17.960999999999999</v>
      </c>
    </row>
    <row r="4767" spans="17:22" x14ac:dyDescent="0.45">
      <c r="Q4767" s="19">
        <f t="shared" ca="1" si="1845"/>
        <v>18.088000000000001</v>
      </c>
      <c r="R4767" t="s">
        <v>109</v>
      </c>
      <c r="S4767">
        <v>2084</v>
      </c>
      <c r="T4767">
        <v>14.999000000000001</v>
      </c>
      <c r="U4767">
        <v>17.382999999999999</v>
      </c>
      <c r="V4767">
        <v>18.088000000000001</v>
      </c>
    </row>
    <row r="4768" spans="17:22" x14ac:dyDescent="0.45">
      <c r="Q4768" s="19">
        <f t="shared" ca="1" si="1845"/>
        <v>18.221</v>
      </c>
      <c r="R4768" t="s">
        <v>109</v>
      </c>
      <c r="S4768">
        <v>2085</v>
      </c>
      <c r="T4768">
        <v>14.997</v>
      </c>
      <c r="U4768">
        <v>17.466000000000001</v>
      </c>
      <c r="V4768">
        <v>18.221</v>
      </c>
    </row>
    <row r="4769" spans="17:22" x14ac:dyDescent="0.45">
      <c r="Q4769" s="19">
        <f t="shared" ca="1" si="1845"/>
        <v>18.358000000000001</v>
      </c>
      <c r="R4769" t="s">
        <v>109</v>
      </c>
      <c r="S4769">
        <v>2086</v>
      </c>
      <c r="T4769">
        <v>14.994999999999999</v>
      </c>
      <c r="U4769">
        <v>17.552</v>
      </c>
      <c r="V4769">
        <v>18.358000000000001</v>
      </c>
    </row>
    <row r="4770" spans="17:22" x14ac:dyDescent="0.45">
      <c r="Q4770" s="19">
        <f t="shared" ca="1" si="1845"/>
        <v>18.5</v>
      </c>
      <c r="R4770" t="s">
        <v>109</v>
      </c>
      <c r="S4770">
        <v>2087</v>
      </c>
      <c r="T4770">
        <v>14.993</v>
      </c>
      <c r="U4770">
        <v>17.638999999999999</v>
      </c>
      <c r="V4770">
        <v>18.5</v>
      </c>
    </row>
    <row r="4771" spans="17:22" x14ac:dyDescent="0.45">
      <c r="Q4771" s="19">
        <f t="shared" ca="1" si="1845"/>
        <v>18.643999999999998</v>
      </c>
      <c r="R4771" t="s">
        <v>109</v>
      </c>
      <c r="S4771">
        <v>2088</v>
      </c>
      <c r="T4771">
        <v>14.991</v>
      </c>
      <c r="U4771">
        <v>17.725999999999999</v>
      </c>
      <c r="V4771">
        <v>18.643999999999998</v>
      </c>
    </row>
    <row r="4772" spans="17:22" x14ac:dyDescent="0.45">
      <c r="Q4772" s="19">
        <f t="shared" ca="1" si="1845"/>
        <v>18.789000000000001</v>
      </c>
      <c r="R4772" t="s">
        <v>109</v>
      </c>
      <c r="S4772">
        <v>2089</v>
      </c>
      <c r="T4772">
        <v>14.988</v>
      </c>
      <c r="U4772">
        <v>17.814</v>
      </c>
      <c r="V4772">
        <v>18.789000000000001</v>
      </c>
    </row>
    <row r="4773" spans="17:22" x14ac:dyDescent="0.45">
      <c r="Q4773" s="19">
        <f t="shared" ca="1" si="1845"/>
        <v>18.934000000000001</v>
      </c>
      <c r="R4773" t="s">
        <v>109</v>
      </c>
      <c r="S4773">
        <v>2090</v>
      </c>
      <c r="T4773">
        <v>14.984</v>
      </c>
      <c r="U4773">
        <v>17.899000000000001</v>
      </c>
      <c r="V4773">
        <v>18.934000000000001</v>
      </c>
    </row>
    <row r="4774" spans="17:22" x14ac:dyDescent="0.45">
      <c r="Q4774" s="19">
        <f t="shared" ca="1" si="1845"/>
        <v>19.077000000000002</v>
      </c>
      <c r="R4774" t="s">
        <v>109</v>
      </c>
      <c r="S4774">
        <v>2091</v>
      </c>
      <c r="T4774">
        <v>14.977</v>
      </c>
      <c r="U4774">
        <v>17.983000000000001</v>
      </c>
      <c r="V4774">
        <v>19.077000000000002</v>
      </c>
    </row>
    <row r="4775" spans="17:22" x14ac:dyDescent="0.45">
      <c r="Q4775" s="19">
        <f t="shared" ca="1" si="1845"/>
        <v>19.218</v>
      </c>
      <c r="R4775" t="s">
        <v>109</v>
      </c>
      <c r="S4775">
        <v>2092</v>
      </c>
      <c r="T4775">
        <v>14.968</v>
      </c>
      <c r="U4775">
        <v>18.064</v>
      </c>
      <c r="V4775">
        <v>19.218</v>
      </c>
    </row>
    <row r="4776" spans="17:22" x14ac:dyDescent="0.45">
      <c r="Q4776" s="19">
        <f t="shared" ca="1" si="1845"/>
        <v>19.356999999999999</v>
      </c>
      <c r="R4776" t="s">
        <v>109</v>
      </c>
      <c r="S4776">
        <v>2093</v>
      </c>
      <c r="T4776">
        <v>14.957000000000001</v>
      </c>
      <c r="U4776">
        <v>18.143000000000001</v>
      </c>
      <c r="V4776">
        <v>19.356999999999999</v>
      </c>
    </row>
    <row r="4777" spans="17:22" x14ac:dyDescent="0.45">
      <c r="Q4777" s="19">
        <f t="shared" ca="1" si="1845"/>
        <v>19.495000000000001</v>
      </c>
      <c r="R4777" t="s">
        <v>109</v>
      </c>
      <c r="S4777">
        <v>2094</v>
      </c>
      <c r="T4777">
        <v>14.945</v>
      </c>
      <c r="U4777">
        <v>18.221</v>
      </c>
      <c r="V4777">
        <v>19.495000000000001</v>
      </c>
    </row>
    <row r="4778" spans="17:22" x14ac:dyDescent="0.45">
      <c r="Q4778" s="19">
        <f t="shared" ca="1" si="1845"/>
        <v>19.632999999999999</v>
      </c>
      <c r="R4778" t="s">
        <v>109</v>
      </c>
      <c r="S4778">
        <v>2095</v>
      </c>
      <c r="T4778">
        <v>14.932</v>
      </c>
      <c r="U4778">
        <v>18.297000000000001</v>
      </c>
      <c r="V4778">
        <v>19.632999999999999</v>
      </c>
    </row>
    <row r="4779" spans="17:22" x14ac:dyDescent="0.45">
      <c r="Q4779" s="19">
        <f t="shared" ca="1" si="1845"/>
        <v>19.768999999999998</v>
      </c>
      <c r="R4779" t="s">
        <v>109</v>
      </c>
      <c r="S4779">
        <v>2096</v>
      </c>
      <c r="T4779">
        <v>14.919</v>
      </c>
      <c r="U4779">
        <v>18.370999999999999</v>
      </c>
      <c r="V4779">
        <v>19.768999999999998</v>
      </c>
    </row>
    <row r="4780" spans="17:22" x14ac:dyDescent="0.45">
      <c r="Q4780" s="19">
        <f t="shared" ca="1" si="1845"/>
        <v>19.905999999999999</v>
      </c>
      <c r="R4780" t="s">
        <v>109</v>
      </c>
      <c r="S4780">
        <v>2097</v>
      </c>
      <c r="T4780">
        <v>14.904999999999999</v>
      </c>
      <c r="U4780">
        <v>18.445</v>
      </c>
      <c r="V4780">
        <v>19.905999999999999</v>
      </c>
    </row>
    <row r="4781" spans="17:22" x14ac:dyDescent="0.45">
      <c r="Q4781" s="19">
        <f t="shared" ca="1" si="1845"/>
        <v>20.042000000000002</v>
      </c>
      <c r="R4781" t="s">
        <v>109</v>
      </c>
      <c r="S4781">
        <v>2098</v>
      </c>
      <c r="T4781">
        <v>14.891</v>
      </c>
      <c r="U4781">
        <v>18.516999999999999</v>
      </c>
      <c r="V4781">
        <v>20.042000000000002</v>
      </c>
    </row>
    <row r="4782" spans="17:22" x14ac:dyDescent="0.45">
      <c r="Q4782" s="19">
        <f t="shared" ca="1" si="1845"/>
        <v>20.178999999999998</v>
      </c>
      <c r="R4782" t="s">
        <v>109</v>
      </c>
      <c r="S4782">
        <v>2099</v>
      </c>
      <c r="T4782">
        <v>14.878</v>
      </c>
      <c r="U4782">
        <v>18.588999999999999</v>
      </c>
      <c r="V4782">
        <v>20.178999999999998</v>
      </c>
    </row>
    <row r="4783" spans="17:22" x14ac:dyDescent="0.45">
      <c r="Q4783" s="19">
        <f t="shared" ca="1" si="1845"/>
        <v>20.317</v>
      </c>
      <c r="R4783" t="s">
        <v>109</v>
      </c>
      <c r="S4783">
        <v>2100</v>
      </c>
      <c r="T4783">
        <v>14.866</v>
      </c>
      <c r="U4783">
        <v>18.66</v>
      </c>
      <c r="V4783">
        <v>20.317</v>
      </c>
    </row>
    <row r="4784" spans="17:22" x14ac:dyDescent="0.45">
      <c r="Q4784" s="19">
        <f t="shared" ca="1" si="1845"/>
        <v>9.2439999999999998</v>
      </c>
      <c r="R4784" t="s">
        <v>110</v>
      </c>
      <c r="S4784">
        <v>2020</v>
      </c>
      <c r="T4784">
        <v>9.2439999999999998</v>
      </c>
      <c r="U4784">
        <v>9.2439999999999998</v>
      </c>
      <c r="V4784">
        <v>9.2439999999999998</v>
      </c>
    </row>
    <row r="4785" spans="17:22" x14ac:dyDescent="0.45">
      <c r="Q4785" s="19">
        <f t="shared" ca="1" si="1845"/>
        <v>9.9649999999999999</v>
      </c>
      <c r="R4785" t="s">
        <v>110</v>
      </c>
      <c r="S4785">
        <v>2021</v>
      </c>
      <c r="T4785">
        <v>9.9649999999999999</v>
      </c>
      <c r="U4785">
        <v>9.9649999999999999</v>
      </c>
      <c r="V4785">
        <v>9.9649999999999999</v>
      </c>
    </row>
    <row r="4786" spans="17:22" x14ac:dyDescent="0.45">
      <c r="Q4786" s="19">
        <f t="shared" ca="1" si="1845"/>
        <v>10.737</v>
      </c>
      <c r="R4786" t="s">
        <v>110</v>
      </c>
      <c r="S4786">
        <v>2022</v>
      </c>
      <c r="T4786">
        <v>10.737</v>
      </c>
      <c r="U4786">
        <v>10.737</v>
      </c>
      <c r="V4786">
        <v>10.737</v>
      </c>
    </row>
    <row r="4787" spans="17:22" x14ac:dyDescent="0.45">
      <c r="Q4787" s="19">
        <f t="shared" ca="1" si="1845"/>
        <v>11.564</v>
      </c>
      <c r="R4787" t="s">
        <v>110</v>
      </c>
      <c r="S4787">
        <v>2023</v>
      </c>
      <c r="T4787">
        <v>11.564</v>
      </c>
      <c r="U4787">
        <v>11.564</v>
      </c>
      <c r="V4787">
        <v>11.564</v>
      </c>
    </row>
    <row r="4788" spans="17:22" x14ac:dyDescent="0.45">
      <c r="Q4788" s="19">
        <f t="shared" ca="1" si="1845"/>
        <v>12.449</v>
      </c>
      <c r="R4788" t="s">
        <v>110</v>
      </c>
      <c r="S4788">
        <v>2024</v>
      </c>
      <c r="T4788">
        <v>12.449</v>
      </c>
      <c r="U4788">
        <v>12.449</v>
      </c>
      <c r="V4788">
        <v>12.449</v>
      </c>
    </row>
    <row r="4789" spans="17:22" x14ac:dyDescent="0.45">
      <c r="Q4789" s="19">
        <f t="shared" ca="1" si="1845"/>
        <v>13.396000000000001</v>
      </c>
      <c r="R4789" t="s">
        <v>110</v>
      </c>
      <c r="S4789">
        <v>2025</v>
      </c>
      <c r="T4789">
        <v>13.396000000000001</v>
      </c>
      <c r="U4789">
        <v>13.396000000000001</v>
      </c>
      <c r="V4789">
        <v>13.396000000000001</v>
      </c>
    </row>
    <row r="4790" spans="17:22" x14ac:dyDescent="0.45">
      <c r="Q4790" s="19">
        <f t="shared" ca="1" si="1845"/>
        <v>14.409000000000001</v>
      </c>
      <c r="R4790" t="s">
        <v>110</v>
      </c>
      <c r="S4790">
        <v>2026</v>
      </c>
      <c r="T4790">
        <v>14.409000000000001</v>
      </c>
      <c r="U4790">
        <v>14.409000000000001</v>
      </c>
      <c r="V4790">
        <v>14.409000000000001</v>
      </c>
    </row>
    <row r="4791" spans="17:22" x14ac:dyDescent="0.45">
      <c r="Q4791" s="19">
        <f t="shared" ca="1" si="1845"/>
        <v>15.528</v>
      </c>
      <c r="R4791" t="s">
        <v>110</v>
      </c>
      <c r="S4791">
        <v>2027</v>
      </c>
      <c r="T4791">
        <v>15.211</v>
      </c>
      <c r="U4791">
        <v>15.457000000000001</v>
      </c>
      <c r="V4791">
        <v>15.528</v>
      </c>
    </row>
    <row r="4792" spans="17:22" x14ac:dyDescent="0.45">
      <c r="Q4792" s="19">
        <f t="shared" ca="1" si="1845"/>
        <v>16.728000000000002</v>
      </c>
      <c r="R4792" t="s">
        <v>110</v>
      </c>
      <c r="S4792">
        <v>2028</v>
      </c>
      <c r="T4792">
        <v>16.050999999999998</v>
      </c>
      <c r="U4792">
        <v>16.571999999999999</v>
      </c>
      <c r="V4792">
        <v>16.728000000000002</v>
      </c>
    </row>
    <row r="4793" spans="17:22" x14ac:dyDescent="0.45">
      <c r="Q4793" s="19">
        <f t="shared" ca="1" si="1845"/>
        <v>18.013000000000002</v>
      </c>
      <c r="R4793" t="s">
        <v>110</v>
      </c>
      <c r="S4793">
        <v>2029</v>
      </c>
      <c r="T4793">
        <v>16.931999999999999</v>
      </c>
      <c r="U4793">
        <v>17.756</v>
      </c>
      <c r="V4793">
        <v>18.013000000000002</v>
      </c>
    </row>
    <row r="4794" spans="17:22" x14ac:dyDescent="0.45">
      <c r="Q4794" s="19">
        <f t="shared" ca="1" si="1845"/>
        <v>19.387</v>
      </c>
      <c r="R4794" t="s">
        <v>110</v>
      </c>
      <c r="S4794">
        <v>2030</v>
      </c>
      <c r="T4794">
        <v>17.853000000000002</v>
      </c>
      <c r="U4794">
        <v>19.013999999999999</v>
      </c>
      <c r="V4794">
        <v>19.387</v>
      </c>
    </row>
    <row r="4795" spans="17:22" x14ac:dyDescent="0.45">
      <c r="Q4795" s="19">
        <f t="shared" ca="1" si="1845"/>
        <v>20.856999999999999</v>
      </c>
      <c r="R4795" t="s">
        <v>110</v>
      </c>
      <c r="S4795">
        <v>2031</v>
      </c>
      <c r="T4795">
        <v>18.817</v>
      </c>
      <c r="U4795">
        <v>20.349</v>
      </c>
      <c r="V4795">
        <v>20.856999999999999</v>
      </c>
    </row>
    <row r="4796" spans="17:22" x14ac:dyDescent="0.45">
      <c r="Q4796" s="19">
        <f t="shared" ca="1" si="1845"/>
        <v>22.427</v>
      </c>
      <c r="R4796" t="s">
        <v>110</v>
      </c>
      <c r="S4796">
        <v>2032</v>
      </c>
      <c r="T4796">
        <v>19.826000000000001</v>
      </c>
      <c r="U4796">
        <v>21.763999999999999</v>
      </c>
      <c r="V4796">
        <v>22.427</v>
      </c>
    </row>
    <row r="4797" spans="17:22" x14ac:dyDescent="0.45">
      <c r="Q4797" s="19">
        <f t="shared" ca="1" si="1845"/>
        <v>24.103000000000002</v>
      </c>
      <c r="R4797" t="s">
        <v>110</v>
      </c>
      <c r="S4797">
        <v>2033</v>
      </c>
      <c r="T4797">
        <v>20.882000000000001</v>
      </c>
      <c r="U4797">
        <v>23.263999999999999</v>
      </c>
      <c r="V4797">
        <v>24.103000000000002</v>
      </c>
    </row>
    <row r="4798" spans="17:22" x14ac:dyDescent="0.45">
      <c r="Q4798" s="19">
        <f t="shared" ca="1" si="1845"/>
        <v>25.891999999999999</v>
      </c>
      <c r="R4798" t="s">
        <v>110</v>
      </c>
      <c r="S4798">
        <v>2034</v>
      </c>
      <c r="T4798">
        <v>21.988</v>
      </c>
      <c r="U4798">
        <v>24.852</v>
      </c>
      <c r="V4798">
        <v>25.891999999999999</v>
      </c>
    </row>
    <row r="4799" spans="17:22" x14ac:dyDescent="0.45">
      <c r="Q4799" s="19">
        <f t="shared" ca="1" si="1845"/>
        <v>27.800999999999998</v>
      </c>
      <c r="R4799" t="s">
        <v>110</v>
      </c>
      <c r="S4799">
        <v>2035</v>
      </c>
      <c r="T4799">
        <v>23.146000000000001</v>
      </c>
      <c r="U4799">
        <v>26.533999999999999</v>
      </c>
      <c r="V4799">
        <v>27.800999999999998</v>
      </c>
    </row>
    <row r="4800" spans="17:22" x14ac:dyDescent="0.45">
      <c r="Q4800" s="19">
        <f t="shared" ca="1" si="1845"/>
        <v>29.835999999999999</v>
      </c>
      <c r="R4800" t="s">
        <v>110</v>
      </c>
      <c r="S4800">
        <v>2036</v>
      </c>
      <c r="T4800">
        <v>24.359000000000002</v>
      </c>
      <c r="U4800">
        <v>28.312999999999999</v>
      </c>
      <c r="V4800">
        <v>29.835999999999999</v>
      </c>
    </row>
    <row r="4801" spans="17:22" x14ac:dyDescent="0.45">
      <c r="Q4801" s="19">
        <f t="shared" ca="1" si="1845"/>
        <v>32.005000000000003</v>
      </c>
      <c r="R4801" t="s">
        <v>110</v>
      </c>
      <c r="S4801">
        <v>2037</v>
      </c>
      <c r="T4801">
        <v>25.629000000000001</v>
      </c>
      <c r="U4801">
        <v>30.193999999999999</v>
      </c>
      <c r="V4801">
        <v>32.005000000000003</v>
      </c>
    </row>
    <row r="4802" spans="17:22" x14ac:dyDescent="0.45">
      <c r="Q4802" s="19">
        <f t="shared" ca="1" si="1845"/>
        <v>34.317</v>
      </c>
      <c r="R4802" t="s">
        <v>110</v>
      </c>
      <c r="S4802">
        <v>2038</v>
      </c>
      <c r="T4802">
        <v>26.96</v>
      </c>
      <c r="U4802">
        <v>32.183</v>
      </c>
      <c r="V4802">
        <v>34.317</v>
      </c>
    </row>
    <row r="4803" spans="17:22" x14ac:dyDescent="0.45">
      <c r="Q4803" s="19">
        <f t="shared" ca="1" si="1845"/>
        <v>36.78</v>
      </c>
      <c r="R4803" t="s">
        <v>110</v>
      </c>
      <c r="S4803">
        <v>2039</v>
      </c>
      <c r="T4803">
        <v>28.353000000000002</v>
      </c>
      <c r="U4803">
        <v>34.284999999999997</v>
      </c>
      <c r="V4803">
        <v>36.78</v>
      </c>
    </row>
    <row r="4804" spans="17:22" x14ac:dyDescent="0.45">
      <c r="Q4804" s="19">
        <f t="shared" ca="1" si="1845"/>
        <v>39.404000000000003</v>
      </c>
      <c r="R4804" t="s">
        <v>110</v>
      </c>
      <c r="S4804">
        <v>2040</v>
      </c>
      <c r="T4804">
        <v>29.811</v>
      </c>
      <c r="U4804">
        <v>36.505000000000003</v>
      </c>
      <c r="V4804">
        <v>39.404000000000003</v>
      </c>
    </row>
    <row r="4805" spans="17:22" x14ac:dyDescent="0.45">
      <c r="Q4805" s="19">
        <f t="shared" ca="1" si="1845"/>
        <v>42.2</v>
      </c>
      <c r="R4805" t="s">
        <v>110</v>
      </c>
      <c r="S4805">
        <v>2041</v>
      </c>
      <c r="T4805">
        <v>31.335999999999999</v>
      </c>
      <c r="U4805">
        <v>38.848999999999997</v>
      </c>
      <c r="V4805">
        <v>42.2</v>
      </c>
    </row>
    <row r="4806" spans="17:22" x14ac:dyDescent="0.45">
      <c r="Q4806" s="19">
        <f t="shared" ca="1" si="1845"/>
        <v>45.176000000000002</v>
      </c>
      <c r="R4806" t="s">
        <v>110</v>
      </c>
      <c r="S4806">
        <v>2042</v>
      </c>
      <c r="T4806">
        <v>32.932000000000002</v>
      </c>
      <c r="U4806">
        <v>41.323</v>
      </c>
      <c r="V4806">
        <v>45.176000000000002</v>
      </c>
    </row>
    <row r="4807" spans="17:22" x14ac:dyDescent="0.45">
      <c r="Q4807" s="19">
        <f t="shared" ca="1" si="1845"/>
        <v>48.344999999999999</v>
      </c>
      <c r="R4807" t="s">
        <v>110</v>
      </c>
      <c r="S4807">
        <v>2043</v>
      </c>
      <c r="T4807">
        <v>34.600999999999999</v>
      </c>
      <c r="U4807">
        <v>43.933</v>
      </c>
      <c r="V4807">
        <v>48.344999999999999</v>
      </c>
    </row>
    <row r="4808" spans="17:22" x14ac:dyDescent="0.45">
      <c r="Q4808" s="19">
        <f t="shared" ca="1" si="1845"/>
        <v>51.716999999999999</v>
      </c>
      <c r="R4808" t="s">
        <v>110</v>
      </c>
      <c r="S4808">
        <v>2044</v>
      </c>
      <c r="T4808">
        <v>36.344000000000001</v>
      </c>
      <c r="U4808">
        <v>46.686</v>
      </c>
      <c r="V4808">
        <v>51.716999999999999</v>
      </c>
    </row>
    <row r="4809" spans="17:22" x14ac:dyDescent="0.45">
      <c r="Q4809" s="19">
        <f t="shared" ca="1" si="1845"/>
        <v>55.304000000000002</v>
      </c>
      <c r="R4809" t="s">
        <v>110</v>
      </c>
      <c r="S4809">
        <v>2045</v>
      </c>
      <c r="T4809">
        <v>38.164000000000001</v>
      </c>
      <c r="U4809">
        <v>49.587000000000003</v>
      </c>
      <c r="V4809">
        <v>55.304000000000002</v>
      </c>
    </row>
    <row r="4810" spans="17:22" x14ac:dyDescent="0.45">
      <c r="Q4810" s="19">
        <f t="shared" ca="1" si="1845"/>
        <v>59.12</v>
      </c>
      <c r="R4810" t="s">
        <v>110</v>
      </c>
      <c r="S4810">
        <v>2046</v>
      </c>
      <c r="T4810">
        <v>40.064</v>
      </c>
      <c r="U4810">
        <v>52.643000000000001</v>
      </c>
      <c r="V4810">
        <v>59.12</v>
      </c>
    </row>
    <row r="4811" spans="17:22" x14ac:dyDescent="0.45">
      <c r="Q4811" s="19">
        <f t="shared" ca="1" si="1845"/>
        <v>63.177</v>
      </c>
      <c r="R4811" t="s">
        <v>110</v>
      </c>
      <c r="S4811">
        <v>2047</v>
      </c>
      <c r="T4811">
        <v>42.045999999999999</v>
      </c>
      <c r="U4811">
        <v>55.860999999999997</v>
      </c>
      <c r="V4811">
        <v>63.177</v>
      </c>
    </row>
    <row r="4812" spans="17:22" x14ac:dyDescent="0.45">
      <c r="Q4812" s="19">
        <f t="shared" ca="1" si="1845"/>
        <v>67.486999999999995</v>
      </c>
      <c r="R4812" t="s">
        <v>110</v>
      </c>
      <c r="S4812">
        <v>2048</v>
      </c>
      <c r="T4812">
        <v>44.110999999999997</v>
      </c>
      <c r="U4812">
        <v>59.247</v>
      </c>
      <c r="V4812">
        <v>67.486999999999995</v>
      </c>
    </row>
    <row r="4813" spans="17:22" x14ac:dyDescent="0.45">
      <c r="Q4813" s="19">
        <f t="shared" ca="1" si="1845"/>
        <v>72.064999999999998</v>
      </c>
      <c r="R4813" t="s">
        <v>110</v>
      </c>
      <c r="S4813">
        <v>2049</v>
      </c>
      <c r="T4813">
        <v>46.262</v>
      </c>
      <c r="U4813">
        <v>62.808</v>
      </c>
      <c r="V4813">
        <v>72.064999999999998</v>
      </c>
    </row>
    <row r="4814" spans="17:22" x14ac:dyDescent="0.45">
      <c r="Q4814" s="19">
        <f t="shared" ref="Q4814:Q4877" ca="1" si="1846">OFFSET(S4814,0,MATCH($Q$3,$T$4:$V$4,0))</f>
        <v>76.924000000000007</v>
      </c>
      <c r="R4814" t="s">
        <v>110</v>
      </c>
      <c r="S4814">
        <v>2050</v>
      </c>
      <c r="T4814">
        <v>48.500999999999998</v>
      </c>
      <c r="U4814">
        <v>66.55</v>
      </c>
      <c r="V4814">
        <v>76.924000000000007</v>
      </c>
    </row>
    <row r="4815" spans="17:22" x14ac:dyDescent="0.45">
      <c r="Q4815" s="19">
        <f t="shared" ca="1" si="1846"/>
        <v>82.078999999999994</v>
      </c>
      <c r="R4815" t="s">
        <v>110</v>
      </c>
      <c r="S4815">
        <v>2051</v>
      </c>
      <c r="T4815">
        <v>50.828000000000003</v>
      </c>
      <c r="U4815">
        <v>70.478999999999999</v>
      </c>
      <c r="V4815">
        <v>82.078999999999994</v>
      </c>
    </row>
    <row r="4816" spans="17:22" x14ac:dyDescent="0.45">
      <c r="Q4816" s="19">
        <f t="shared" ca="1" si="1846"/>
        <v>87.543999999999997</v>
      </c>
      <c r="R4816" t="s">
        <v>110</v>
      </c>
      <c r="S4816">
        <v>2052</v>
      </c>
      <c r="T4816">
        <v>53.247</v>
      </c>
      <c r="U4816">
        <v>74.602999999999994</v>
      </c>
      <c r="V4816">
        <v>87.543999999999997</v>
      </c>
    </row>
    <row r="4817" spans="17:22" x14ac:dyDescent="0.45">
      <c r="Q4817" s="19">
        <f t="shared" ca="1" si="1846"/>
        <v>93.332999999999998</v>
      </c>
      <c r="R4817" t="s">
        <v>110</v>
      </c>
      <c r="S4817">
        <v>2053</v>
      </c>
      <c r="T4817">
        <v>55.76</v>
      </c>
      <c r="U4817">
        <v>78.929000000000002</v>
      </c>
      <c r="V4817">
        <v>93.332999999999998</v>
      </c>
    </row>
    <row r="4818" spans="17:22" x14ac:dyDescent="0.45">
      <c r="Q4818" s="19">
        <f t="shared" ca="1" si="1846"/>
        <v>99.463999999999999</v>
      </c>
      <c r="R4818" t="s">
        <v>110</v>
      </c>
      <c r="S4818">
        <v>2054</v>
      </c>
      <c r="T4818">
        <v>58.368000000000002</v>
      </c>
      <c r="U4818">
        <v>83.465000000000003</v>
      </c>
      <c r="V4818">
        <v>99.463999999999999</v>
      </c>
    </row>
    <row r="4819" spans="17:22" x14ac:dyDescent="0.45">
      <c r="Q4819" s="19">
        <f t="shared" ca="1" si="1846"/>
        <v>105.95</v>
      </c>
      <c r="R4819" t="s">
        <v>110</v>
      </c>
      <c r="S4819">
        <v>2055</v>
      </c>
      <c r="T4819">
        <v>61.073999999999998</v>
      </c>
      <c r="U4819">
        <v>88.216999999999999</v>
      </c>
      <c r="V4819">
        <v>105.95</v>
      </c>
    </row>
    <row r="4820" spans="17:22" x14ac:dyDescent="0.45">
      <c r="Q4820" s="19">
        <f t="shared" ca="1" si="1846"/>
        <v>112.809</v>
      </c>
      <c r="R4820" t="s">
        <v>110</v>
      </c>
      <c r="S4820">
        <v>2056</v>
      </c>
      <c r="T4820">
        <v>63.878999999999998</v>
      </c>
      <c r="U4820">
        <v>93.192999999999998</v>
      </c>
      <c r="V4820">
        <v>112.809</v>
      </c>
    </row>
    <row r="4821" spans="17:22" x14ac:dyDescent="0.45">
      <c r="Q4821" s="19">
        <f t="shared" ca="1" si="1846"/>
        <v>120.056</v>
      </c>
      <c r="R4821" t="s">
        <v>110</v>
      </c>
      <c r="S4821">
        <v>2057</v>
      </c>
      <c r="T4821">
        <v>66.786000000000001</v>
      </c>
      <c r="U4821">
        <v>98.4</v>
      </c>
      <c r="V4821">
        <v>120.056</v>
      </c>
    </row>
    <row r="4822" spans="17:22" x14ac:dyDescent="0.45">
      <c r="Q4822" s="19">
        <f t="shared" ca="1" si="1846"/>
        <v>127.709</v>
      </c>
      <c r="R4822" t="s">
        <v>110</v>
      </c>
      <c r="S4822">
        <v>2058</v>
      </c>
      <c r="T4822">
        <v>69.796000000000006</v>
      </c>
      <c r="U4822">
        <v>103.845</v>
      </c>
      <c r="V4822">
        <v>127.709</v>
      </c>
    </row>
    <row r="4823" spans="17:22" x14ac:dyDescent="0.45">
      <c r="Q4823" s="19">
        <f t="shared" ca="1" si="1846"/>
        <v>135.78399999999999</v>
      </c>
      <c r="R4823" t="s">
        <v>110</v>
      </c>
      <c r="S4823">
        <v>2059</v>
      </c>
      <c r="T4823">
        <v>72.91</v>
      </c>
      <c r="U4823">
        <v>109.535</v>
      </c>
      <c r="V4823">
        <v>135.78399999999999</v>
      </c>
    </row>
    <row r="4824" spans="17:22" x14ac:dyDescent="0.45">
      <c r="Q4824" s="19">
        <f t="shared" ca="1" si="1846"/>
        <v>144.30099999999999</v>
      </c>
      <c r="R4824" t="s">
        <v>110</v>
      </c>
      <c r="S4824">
        <v>2060</v>
      </c>
      <c r="T4824">
        <v>76.132000000000005</v>
      </c>
      <c r="U4824">
        <v>115.477</v>
      </c>
      <c r="V4824">
        <v>144.30099999999999</v>
      </c>
    </row>
    <row r="4825" spans="17:22" x14ac:dyDescent="0.45">
      <c r="Q4825" s="19">
        <f t="shared" ca="1" si="1846"/>
        <v>153.27600000000001</v>
      </c>
      <c r="R4825" t="s">
        <v>110</v>
      </c>
      <c r="S4825">
        <v>2061</v>
      </c>
      <c r="T4825">
        <v>79.462000000000003</v>
      </c>
      <c r="U4825">
        <v>121.67700000000001</v>
      </c>
      <c r="V4825">
        <v>153.27600000000001</v>
      </c>
    </row>
    <row r="4826" spans="17:22" x14ac:dyDescent="0.45">
      <c r="Q4826" s="19">
        <f t="shared" ca="1" si="1846"/>
        <v>162.72800000000001</v>
      </c>
      <c r="R4826" t="s">
        <v>110</v>
      </c>
      <c r="S4826">
        <v>2062</v>
      </c>
      <c r="T4826">
        <v>82.900999999999996</v>
      </c>
      <c r="U4826">
        <v>128.142</v>
      </c>
      <c r="V4826">
        <v>162.72800000000001</v>
      </c>
    </row>
    <row r="4827" spans="17:22" x14ac:dyDescent="0.45">
      <c r="Q4827" s="19">
        <f t="shared" ca="1" si="1846"/>
        <v>172.67599999999999</v>
      </c>
      <c r="R4827" t="s">
        <v>110</v>
      </c>
      <c r="S4827">
        <v>2063</v>
      </c>
      <c r="T4827">
        <v>86.450999999999993</v>
      </c>
      <c r="U4827">
        <v>134.87700000000001</v>
      </c>
      <c r="V4827">
        <v>172.67599999999999</v>
      </c>
    </row>
    <row r="4828" spans="17:22" x14ac:dyDescent="0.45">
      <c r="Q4828" s="19">
        <f t="shared" ca="1" si="1846"/>
        <v>183.13900000000001</v>
      </c>
      <c r="R4828" t="s">
        <v>110</v>
      </c>
      <c r="S4828">
        <v>2064</v>
      </c>
      <c r="T4828">
        <v>90.111999999999995</v>
      </c>
      <c r="U4828">
        <v>141.887</v>
      </c>
      <c r="V4828">
        <v>183.13900000000001</v>
      </c>
    </row>
    <row r="4829" spans="17:22" x14ac:dyDescent="0.45">
      <c r="Q4829" s="19">
        <f t="shared" ca="1" si="1846"/>
        <v>194.136</v>
      </c>
      <c r="R4829" t="s">
        <v>110</v>
      </c>
      <c r="S4829">
        <v>2065</v>
      </c>
      <c r="T4829">
        <v>93.882999999999996</v>
      </c>
      <c r="U4829">
        <v>149.178</v>
      </c>
      <c r="V4829">
        <v>194.136</v>
      </c>
    </row>
    <row r="4830" spans="17:22" x14ac:dyDescent="0.45">
      <c r="Q4830" s="19">
        <f t="shared" ca="1" si="1846"/>
        <v>205.68600000000001</v>
      </c>
      <c r="R4830" t="s">
        <v>110</v>
      </c>
      <c r="S4830">
        <v>2066</v>
      </c>
      <c r="T4830">
        <v>97.766000000000005</v>
      </c>
      <c r="U4830">
        <v>156.75299999999999</v>
      </c>
      <c r="V4830">
        <v>205.68600000000001</v>
      </c>
    </row>
    <row r="4831" spans="17:22" x14ac:dyDescent="0.45">
      <c r="Q4831" s="19">
        <f t="shared" ca="1" si="1846"/>
        <v>217.80799999999999</v>
      </c>
      <c r="R4831" t="s">
        <v>110</v>
      </c>
      <c r="S4831">
        <v>2067</v>
      </c>
      <c r="T4831">
        <v>101.759</v>
      </c>
      <c r="U4831">
        <v>164.61799999999999</v>
      </c>
      <c r="V4831">
        <v>217.80799999999999</v>
      </c>
    </row>
    <row r="4832" spans="17:22" x14ac:dyDescent="0.45">
      <c r="Q4832" s="19">
        <f t="shared" ca="1" si="1846"/>
        <v>230.524</v>
      </c>
      <c r="R4832" t="s">
        <v>110</v>
      </c>
      <c r="S4832">
        <v>2068</v>
      </c>
      <c r="T4832">
        <v>105.863</v>
      </c>
      <c r="U4832">
        <v>172.77600000000001</v>
      </c>
      <c r="V4832">
        <v>230.524</v>
      </c>
    </row>
    <row r="4833" spans="17:22" x14ac:dyDescent="0.45">
      <c r="Q4833" s="19">
        <f t="shared" ca="1" si="1846"/>
        <v>243.85300000000001</v>
      </c>
      <c r="R4833" t="s">
        <v>110</v>
      </c>
      <c r="S4833">
        <v>2069</v>
      </c>
      <c r="T4833">
        <v>110.078</v>
      </c>
      <c r="U4833">
        <v>181.233</v>
      </c>
      <c r="V4833">
        <v>243.85300000000001</v>
      </c>
    </row>
    <row r="4834" spans="17:22" x14ac:dyDescent="0.45">
      <c r="Q4834" s="19">
        <f t="shared" ca="1" si="1846"/>
        <v>257.815</v>
      </c>
      <c r="R4834" t="s">
        <v>110</v>
      </c>
      <c r="S4834">
        <v>2070</v>
      </c>
      <c r="T4834">
        <v>114.4</v>
      </c>
      <c r="U4834">
        <v>189.99100000000001</v>
      </c>
      <c r="V4834">
        <v>257.815</v>
      </c>
    </row>
    <row r="4835" spans="17:22" x14ac:dyDescent="0.45">
      <c r="Q4835" s="19">
        <f t="shared" ca="1" si="1846"/>
        <v>272.43099999999998</v>
      </c>
      <c r="R4835" t="s">
        <v>110</v>
      </c>
      <c r="S4835">
        <v>2071</v>
      </c>
      <c r="T4835">
        <v>118.82899999999999</v>
      </c>
      <c r="U4835">
        <v>199.053</v>
      </c>
      <c r="V4835">
        <v>272.43099999999998</v>
      </c>
    </row>
    <row r="4836" spans="17:22" x14ac:dyDescent="0.45">
      <c r="Q4836" s="19">
        <f t="shared" ca="1" si="1846"/>
        <v>287.71800000000002</v>
      </c>
      <c r="R4836" t="s">
        <v>110</v>
      </c>
      <c r="S4836">
        <v>2072</v>
      </c>
      <c r="T4836">
        <v>123.363</v>
      </c>
      <c r="U4836">
        <v>208.41900000000001</v>
      </c>
      <c r="V4836">
        <v>287.71800000000002</v>
      </c>
    </row>
    <row r="4837" spans="17:22" x14ac:dyDescent="0.45">
      <c r="Q4837" s="19">
        <f t="shared" ca="1" si="1846"/>
        <v>303.69900000000001</v>
      </c>
      <c r="R4837" t="s">
        <v>110</v>
      </c>
      <c r="S4837">
        <v>2073</v>
      </c>
      <c r="T4837">
        <v>127.998</v>
      </c>
      <c r="U4837">
        <v>218.09299999999999</v>
      </c>
      <c r="V4837">
        <v>303.69900000000001</v>
      </c>
    </row>
    <row r="4838" spans="17:22" x14ac:dyDescent="0.45">
      <c r="Q4838" s="19">
        <f t="shared" ca="1" si="1846"/>
        <v>320.39100000000002</v>
      </c>
      <c r="R4838" t="s">
        <v>110</v>
      </c>
      <c r="S4838">
        <v>2074</v>
      </c>
      <c r="T4838">
        <v>132.732</v>
      </c>
      <c r="U4838">
        <v>228.07400000000001</v>
      </c>
      <c r="V4838">
        <v>320.39100000000002</v>
      </c>
    </row>
    <row r="4839" spans="17:22" x14ac:dyDescent="0.45">
      <c r="Q4839" s="19">
        <f t="shared" ca="1" si="1846"/>
        <v>337.81299999999999</v>
      </c>
      <c r="R4839" t="s">
        <v>110</v>
      </c>
      <c r="S4839">
        <v>2075</v>
      </c>
      <c r="T4839">
        <v>137.559</v>
      </c>
      <c r="U4839">
        <v>238.36099999999999</v>
      </c>
      <c r="V4839">
        <v>337.81299999999999</v>
      </c>
    </row>
    <row r="4840" spans="17:22" x14ac:dyDescent="0.45">
      <c r="Q4840" s="19">
        <f t="shared" ca="1" si="1846"/>
        <v>355.98399999999998</v>
      </c>
      <c r="R4840" t="s">
        <v>110</v>
      </c>
      <c r="S4840">
        <v>2076</v>
      </c>
      <c r="T4840">
        <v>142.476</v>
      </c>
      <c r="U4840">
        <v>248.95400000000001</v>
      </c>
      <c r="V4840">
        <v>355.98399999999998</v>
      </c>
    </row>
    <row r="4841" spans="17:22" x14ac:dyDescent="0.45">
      <c r="Q4841" s="19">
        <f t="shared" ca="1" si="1846"/>
        <v>374.92200000000003</v>
      </c>
      <c r="R4841" t="s">
        <v>110</v>
      </c>
      <c r="S4841">
        <v>2077</v>
      </c>
      <c r="T4841">
        <v>147.47800000000001</v>
      </c>
      <c r="U4841">
        <v>259.85000000000002</v>
      </c>
      <c r="V4841">
        <v>374.92200000000003</v>
      </c>
    </row>
    <row r="4842" spans="17:22" x14ac:dyDescent="0.45">
      <c r="Q4842" s="19">
        <f t="shared" ca="1" si="1846"/>
        <v>394.64299999999997</v>
      </c>
      <c r="R4842" t="s">
        <v>110</v>
      </c>
      <c r="S4842">
        <v>2078</v>
      </c>
      <c r="T4842">
        <v>152.55500000000001</v>
      </c>
      <c r="U4842">
        <v>271.04500000000002</v>
      </c>
      <c r="V4842">
        <v>394.64299999999997</v>
      </c>
    </row>
    <row r="4843" spans="17:22" x14ac:dyDescent="0.45">
      <c r="Q4843" s="19">
        <f t="shared" ca="1" si="1846"/>
        <v>415.16500000000002</v>
      </c>
      <c r="R4843" t="s">
        <v>110</v>
      </c>
      <c r="S4843">
        <v>2079</v>
      </c>
      <c r="T4843">
        <v>157.69999999999999</v>
      </c>
      <c r="U4843">
        <v>282.53699999999998</v>
      </c>
      <c r="V4843">
        <v>415.16500000000002</v>
      </c>
    </row>
    <row r="4844" spans="17:22" x14ac:dyDescent="0.45">
      <c r="Q4844" s="19">
        <f t="shared" ca="1" si="1846"/>
        <v>436.50099999999998</v>
      </c>
      <c r="R4844" t="s">
        <v>110</v>
      </c>
      <c r="S4844">
        <v>2080</v>
      </c>
      <c r="T4844">
        <v>162.90600000000001</v>
      </c>
      <c r="U4844">
        <v>294.31900000000002</v>
      </c>
      <c r="V4844">
        <v>436.50099999999998</v>
      </c>
    </row>
    <row r="4845" spans="17:22" x14ac:dyDescent="0.45">
      <c r="Q4845" s="19">
        <f t="shared" ca="1" si="1846"/>
        <v>458.66800000000001</v>
      </c>
      <c r="R4845" t="s">
        <v>110</v>
      </c>
      <c r="S4845">
        <v>2081</v>
      </c>
      <c r="T4845">
        <v>168.16200000000001</v>
      </c>
      <c r="U4845">
        <v>306.38499999999999</v>
      </c>
      <c r="V4845">
        <v>458.66800000000001</v>
      </c>
    </row>
    <row r="4846" spans="17:22" x14ac:dyDescent="0.45">
      <c r="Q4846" s="19">
        <f t="shared" ca="1" si="1846"/>
        <v>481.67700000000002</v>
      </c>
      <c r="R4846" t="s">
        <v>110</v>
      </c>
      <c r="S4846">
        <v>2082</v>
      </c>
      <c r="T4846">
        <v>173.459</v>
      </c>
      <c r="U4846">
        <v>318.726</v>
      </c>
      <c r="V4846">
        <v>481.67700000000002</v>
      </c>
    </row>
    <row r="4847" spans="17:22" x14ac:dyDescent="0.45">
      <c r="Q4847" s="19">
        <f t="shared" ca="1" si="1846"/>
        <v>505.54</v>
      </c>
      <c r="R4847" t="s">
        <v>110</v>
      </c>
      <c r="S4847">
        <v>2083</v>
      </c>
      <c r="T4847">
        <v>178.785</v>
      </c>
      <c r="U4847">
        <v>331.33699999999999</v>
      </c>
      <c r="V4847">
        <v>505.54</v>
      </c>
    </row>
    <row r="4848" spans="17:22" x14ac:dyDescent="0.45">
      <c r="Q4848" s="19">
        <f t="shared" ca="1" si="1846"/>
        <v>530.26700000000005</v>
      </c>
      <c r="R4848" t="s">
        <v>110</v>
      </c>
      <c r="S4848">
        <v>2084</v>
      </c>
      <c r="T4848">
        <v>184.12799999999999</v>
      </c>
      <c r="U4848">
        <v>344.20699999999999</v>
      </c>
      <c r="V4848">
        <v>530.26700000000005</v>
      </c>
    </row>
    <row r="4849" spans="17:22" x14ac:dyDescent="0.45">
      <c r="Q4849" s="19">
        <f t="shared" ca="1" si="1846"/>
        <v>555.86400000000003</v>
      </c>
      <c r="R4849" t="s">
        <v>110</v>
      </c>
      <c r="S4849">
        <v>2085</v>
      </c>
      <c r="T4849">
        <v>189.476</v>
      </c>
      <c r="U4849">
        <v>357.32400000000001</v>
      </c>
      <c r="V4849">
        <v>555.86400000000003</v>
      </c>
    </row>
    <row r="4850" spans="17:22" x14ac:dyDescent="0.45">
      <c r="Q4850" s="19">
        <f t="shared" ca="1" si="1846"/>
        <v>582.33699999999999</v>
      </c>
      <c r="R4850" t="s">
        <v>110</v>
      </c>
      <c r="S4850">
        <v>2086</v>
      </c>
      <c r="T4850">
        <v>194.815</v>
      </c>
      <c r="U4850">
        <v>370.67700000000002</v>
      </c>
      <c r="V4850">
        <v>582.33699999999999</v>
      </c>
    </row>
    <row r="4851" spans="17:22" x14ac:dyDescent="0.45">
      <c r="Q4851" s="19">
        <f t="shared" ca="1" si="1846"/>
        <v>609.68899999999996</v>
      </c>
      <c r="R4851" t="s">
        <v>110</v>
      </c>
      <c r="S4851">
        <v>2087</v>
      </c>
      <c r="T4851">
        <v>200.131</v>
      </c>
      <c r="U4851">
        <v>384.25299999999999</v>
      </c>
      <c r="V4851">
        <v>609.68899999999996</v>
      </c>
    </row>
    <row r="4852" spans="17:22" x14ac:dyDescent="0.45">
      <c r="Q4852" s="19">
        <f t="shared" ca="1" si="1846"/>
        <v>637.91899999999998</v>
      </c>
      <c r="R4852" t="s">
        <v>110</v>
      </c>
      <c r="S4852">
        <v>2088</v>
      </c>
      <c r="T4852">
        <v>205.41399999999999</v>
      </c>
      <c r="U4852">
        <v>398.03899999999999</v>
      </c>
      <c r="V4852">
        <v>637.91899999999998</v>
      </c>
    </row>
    <row r="4853" spans="17:22" x14ac:dyDescent="0.45">
      <c r="Q4853" s="19">
        <f t="shared" ca="1" si="1846"/>
        <v>667.02800000000002</v>
      </c>
      <c r="R4853" t="s">
        <v>110</v>
      </c>
      <c r="S4853">
        <v>2089</v>
      </c>
      <c r="T4853">
        <v>210.64699999999999</v>
      </c>
      <c r="U4853">
        <v>412.017</v>
      </c>
      <c r="V4853">
        <v>667.02800000000002</v>
      </c>
    </row>
    <row r="4854" spans="17:22" x14ac:dyDescent="0.45">
      <c r="Q4854" s="19">
        <f t="shared" ca="1" si="1846"/>
        <v>697.00699999999995</v>
      </c>
      <c r="R4854" t="s">
        <v>110</v>
      </c>
      <c r="S4854">
        <v>2090</v>
      </c>
      <c r="T4854">
        <v>215.815</v>
      </c>
      <c r="U4854">
        <v>426.17099999999999</v>
      </c>
      <c r="V4854">
        <v>697.00699999999995</v>
      </c>
    </row>
    <row r="4855" spans="17:22" x14ac:dyDescent="0.45">
      <c r="Q4855" s="19">
        <f t="shared" ca="1" si="1846"/>
        <v>727.851</v>
      </c>
      <c r="R4855" t="s">
        <v>110</v>
      </c>
      <c r="S4855">
        <v>2091</v>
      </c>
      <c r="T4855">
        <v>220.905</v>
      </c>
      <c r="U4855">
        <v>440.48399999999998</v>
      </c>
      <c r="V4855">
        <v>727.851</v>
      </c>
    </row>
    <row r="4856" spans="17:22" x14ac:dyDescent="0.45">
      <c r="Q4856" s="19">
        <f t="shared" ca="1" si="1846"/>
        <v>759.54399999999998</v>
      </c>
      <c r="R4856" t="s">
        <v>110</v>
      </c>
      <c r="S4856">
        <v>2092</v>
      </c>
      <c r="T4856">
        <v>225.9</v>
      </c>
      <c r="U4856">
        <v>454.93400000000003</v>
      </c>
      <c r="V4856">
        <v>759.54399999999998</v>
      </c>
    </row>
    <row r="4857" spans="17:22" x14ac:dyDescent="0.45">
      <c r="Q4857" s="19">
        <f t="shared" ca="1" si="1846"/>
        <v>792.07299999999998</v>
      </c>
      <c r="R4857" t="s">
        <v>110</v>
      </c>
      <c r="S4857">
        <v>2093</v>
      </c>
      <c r="T4857">
        <v>230.78399999999999</v>
      </c>
      <c r="U4857">
        <v>469.49599999999998</v>
      </c>
      <c r="V4857">
        <v>792.07299999999998</v>
      </c>
    </row>
    <row r="4858" spans="17:22" x14ac:dyDescent="0.45">
      <c r="Q4858" s="19">
        <f t="shared" ca="1" si="1846"/>
        <v>825.42</v>
      </c>
      <c r="R4858" t="s">
        <v>110</v>
      </c>
      <c r="S4858">
        <v>2094</v>
      </c>
      <c r="T4858">
        <v>235.54</v>
      </c>
      <c r="U4858">
        <v>484.15199999999999</v>
      </c>
      <c r="V4858">
        <v>825.42</v>
      </c>
    </row>
    <row r="4859" spans="17:22" x14ac:dyDescent="0.45">
      <c r="Q4859" s="19">
        <f t="shared" ca="1" si="1846"/>
        <v>859.55899999999997</v>
      </c>
      <c r="R4859" t="s">
        <v>110</v>
      </c>
      <c r="S4859">
        <v>2095</v>
      </c>
      <c r="T4859">
        <v>240.15199999999999</v>
      </c>
      <c r="U4859">
        <v>498.87099999999998</v>
      </c>
      <c r="V4859">
        <v>859.55899999999997</v>
      </c>
    </row>
    <row r="4860" spans="17:22" x14ac:dyDescent="0.45">
      <c r="Q4860" s="19">
        <f t="shared" ca="1" si="1846"/>
        <v>894.46900000000005</v>
      </c>
      <c r="R4860" t="s">
        <v>110</v>
      </c>
      <c r="S4860">
        <v>2096</v>
      </c>
      <c r="T4860">
        <v>244.601</v>
      </c>
      <c r="U4860">
        <v>513.62900000000002</v>
      </c>
      <c r="V4860">
        <v>894.46900000000005</v>
      </c>
    </row>
    <row r="4861" spans="17:22" x14ac:dyDescent="0.45">
      <c r="Q4861" s="19">
        <f t="shared" ca="1" si="1846"/>
        <v>930.11699999999996</v>
      </c>
      <c r="R4861" t="s">
        <v>110</v>
      </c>
      <c r="S4861">
        <v>2097</v>
      </c>
      <c r="T4861">
        <v>248.87</v>
      </c>
      <c r="U4861">
        <v>528.40200000000004</v>
      </c>
      <c r="V4861">
        <v>930.11699999999996</v>
      </c>
    </row>
    <row r="4862" spans="17:22" x14ac:dyDescent="0.45">
      <c r="Q4862" s="19">
        <f t="shared" ca="1" si="1846"/>
        <v>966.47299999999996</v>
      </c>
      <c r="R4862" t="s">
        <v>110</v>
      </c>
      <c r="S4862">
        <v>2098</v>
      </c>
      <c r="T4862">
        <v>252.94200000000001</v>
      </c>
      <c r="U4862">
        <v>543.15499999999997</v>
      </c>
      <c r="V4862">
        <v>966.47299999999996</v>
      </c>
    </row>
    <row r="4863" spans="17:22" x14ac:dyDescent="0.45">
      <c r="Q4863" s="19">
        <f t="shared" ca="1" si="1846"/>
        <v>1003.5</v>
      </c>
      <c r="R4863" t="s">
        <v>110</v>
      </c>
      <c r="S4863">
        <v>2099</v>
      </c>
      <c r="T4863">
        <v>256.8</v>
      </c>
      <c r="U4863">
        <v>557.86400000000003</v>
      </c>
      <c r="V4863">
        <v>1003.5</v>
      </c>
    </row>
    <row r="4864" spans="17:22" x14ac:dyDescent="0.45">
      <c r="Q4864" s="19">
        <f t="shared" ca="1" si="1846"/>
        <v>1041.1500000000001</v>
      </c>
      <c r="R4864" t="s">
        <v>110</v>
      </c>
      <c r="S4864">
        <v>2100</v>
      </c>
      <c r="T4864">
        <v>260.42500000000001</v>
      </c>
      <c r="U4864">
        <v>572.49400000000003</v>
      </c>
      <c r="V4864">
        <v>1041.1500000000001</v>
      </c>
    </row>
    <row r="4865" spans="17:22" x14ac:dyDescent="0.45">
      <c r="Q4865" s="19">
        <f t="shared" ca="1" si="1846"/>
        <v>87.438999999999993</v>
      </c>
      <c r="R4865" t="s">
        <v>111</v>
      </c>
      <c r="S4865">
        <v>2020</v>
      </c>
      <c r="T4865">
        <v>87.438999999999993</v>
      </c>
      <c r="U4865">
        <v>87.438999999999993</v>
      </c>
      <c r="V4865">
        <v>87.438999999999993</v>
      </c>
    </row>
    <row r="4866" spans="17:22" x14ac:dyDescent="0.45">
      <c r="Q4866" s="19">
        <f t="shared" ca="1" si="1846"/>
        <v>87.563000000000002</v>
      </c>
      <c r="R4866" t="s">
        <v>111</v>
      </c>
      <c r="S4866">
        <v>2021</v>
      </c>
      <c r="T4866">
        <v>87.563000000000002</v>
      </c>
      <c r="U4866">
        <v>87.563000000000002</v>
      </c>
      <c r="V4866">
        <v>87.563000000000002</v>
      </c>
    </row>
    <row r="4867" spans="17:22" x14ac:dyDescent="0.45">
      <c r="Q4867" s="19">
        <f t="shared" ca="1" si="1846"/>
        <v>87.697000000000003</v>
      </c>
      <c r="R4867" t="s">
        <v>111</v>
      </c>
      <c r="S4867">
        <v>2022</v>
      </c>
      <c r="T4867">
        <v>87.697000000000003</v>
      </c>
      <c r="U4867">
        <v>87.697000000000003</v>
      </c>
      <c r="V4867">
        <v>87.697000000000003</v>
      </c>
    </row>
    <row r="4868" spans="17:22" x14ac:dyDescent="0.45">
      <c r="Q4868" s="19">
        <f t="shared" ca="1" si="1846"/>
        <v>87.828999999999994</v>
      </c>
      <c r="R4868" t="s">
        <v>111</v>
      </c>
      <c r="S4868">
        <v>2023</v>
      </c>
      <c r="T4868">
        <v>87.828999999999994</v>
      </c>
      <c r="U4868">
        <v>87.828999999999994</v>
      </c>
      <c r="V4868">
        <v>87.828999999999994</v>
      </c>
    </row>
    <row r="4869" spans="17:22" x14ac:dyDescent="0.45">
      <c r="Q4869" s="19">
        <f t="shared" ca="1" si="1846"/>
        <v>87.944000000000003</v>
      </c>
      <c r="R4869" t="s">
        <v>111</v>
      </c>
      <c r="S4869">
        <v>2024</v>
      </c>
      <c r="T4869">
        <v>87.944000000000003</v>
      </c>
      <c r="U4869">
        <v>87.944000000000003</v>
      </c>
      <c r="V4869">
        <v>87.944000000000003</v>
      </c>
    </row>
    <row r="4870" spans="17:22" x14ac:dyDescent="0.45">
      <c r="Q4870" s="19">
        <f t="shared" ca="1" si="1846"/>
        <v>88.025999999999996</v>
      </c>
      <c r="R4870" t="s">
        <v>111</v>
      </c>
      <c r="S4870">
        <v>2025</v>
      </c>
      <c r="T4870">
        <v>88.025999999999996</v>
      </c>
      <c r="U4870">
        <v>88.025999999999996</v>
      </c>
      <c r="V4870">
        <v>88.025999999999996</v>
      </c>
    </row>
    <row r="4871" spans="17:22" x14ac:dyDescent="0.45">
      <c r="Q4871" s="19">
        <f t="shared" ca="1" si="1846"/>
        <v>88.090999999999994</v>
      </c>
      <c r="R4871" t="s">
        <v>111</v>
      </c>
      <c r="S4871">
        <v>2026</v>
      </c>
      <c r="T4871">
        <v>88.090999999999994</v>
      </c>
      <c r="U4871">
        <v>88.090999999999994</v>
      </c>
      <c r="V4871">
        <v>88.090999999999994</v>
      </c>
    </row>
    <row r="4872" spans="17:22" x14ac:dyDescent="0.45">
      <c r="Q4872" s="19">
        <f t="shared" ca="1" si="1846"/>
        <v>88.287999999999997</v>
      </c>
      <c r="R4872" t="s">
        <v>111</v>
      </c>
      <c r="S4872">
        <v>2027</v>
      </c>
      <c r="T4872">
        <v>88.123000000000005</v>
      </c>
      <c r="U4872">
        <v>88.227000000000004</v>
      </c>
      <c r="V4872">
        <v>88.287999999999997</v>
      </c>
    </row>
    <row r="4873" spans="17:22" x14ac:dyDescent="0.45">
      <c r="Q4873" s="19">
        <f t="shared" ca="1" si="1846"/>
        <v>88.481999999999999</v>
      </c>
      <c r="R4873" t="s">
        <v>111</v>
      </c>
      <c r="S4873">
        <v>2028</v>
      </c>
      <c r="T4873">
        <v>88.143000000000001</v>
      </c>
      <c r="U4873">
        <v>88.355999999999995</v>
      </c>
      <c r="V4873">
        <v>88.481999999999999</v>
      </c>
    </row>
    <row r="4874" spans="17:22" x14ac:dyDescent="0.45">
      <c r="Q4874" s="19">
        <f t="shared" ca="1" si="1846"/>
        <v>88.673000000000002</v>
      </c>
      <c r="R4874" t="s">
        <v>111</v>
      </c>
      <c r="S4874">
        <v>2029</v>
      </c>
      <c r="T4874">
        <v>88.15</v>
      </c>
      <c r="U4874">
        <v>88.475999999999999</v>
      </c>
      <c r="V4874">
        <v>88.673000000000002</v>
      </c>
    </row>
    <row r="4875" spans="17:22" x14ac:dyDescent="0.45">
      <c r="Q4875" s="19">
        <f t="shared" ca="1" si="1846"/>
        <v>88.858000000000004</v>
      </c>
      <c r="R4875" t="s">
        <v>111</v>
      </c>
      <c r="S4875">
        <v>2030</v>
      </c>
      <c r="T4875">
        <v>88.144999999999996</v>
      </c>
      <c r="U4875">
        <v>88.585999999999999</v>
      </c>
      <c r="V4875">
        <v>88.858000000000004</v>
      </c>
    </row>
    <row r="4876" spans="17:22" x14ac:dyDescent="0.45">
      <c r="Q4876" s="19">
        <f t="shared" ca="1" si="1846"/>
        <v>89.037000000000006</v>
      </c>
      <c r="R4876" t="s">
        <v>111</v>
      </c>
      <c r="S4876">
        <v>2031</v>
      </c>
      <c r="T4876">
        <v>88.128</v>
      </c>
      <c r="U4876">
        <v>88.685000000000002</v>
      </c>
      <c r="V4876">
        <v>89.037000000000006</v>
      </c>
    </row>
    <row r="4877" spans="17:22" x14ac:dyDescent="0.45">
      <c r="Q4877" s="19">
        <f t="shared" ca="1" si="1846"/>
        <v>89.21</v>
      </c>
      <c r="R4877" t="s">
        <v>111</v>
      </c>
      <c r="S4877">
        <v>2032</v>
      </c>
      <c r="T4877">
        <v>88.1</v>
      </c>
      <c r="U4877">
        <v>88.774000000000001</v>
      </c>
      <c r="V4877">
        <v>89.21</v>
      </c>
    </row>
    <row r="4878" spans="17:22" x14ac:dyDescent="0.45">
      <c r="Q4878" s="19">
        <f t="shared" ref="Q4878:Q4941" ca="1" si="1847">OFFSET(S4878,0,MATCH($Q$3,$T$4:$V$4,0))</f>
        <v>89.376000000000005</v>
      </c>
      <c r="R4878" t="s">
        <v>111</v>
      </c>
      <c r="S4878">
        <v>2033</v>
      </c>
      <c r="T4878">
        <v>88.061000000000007</v>
      </c>
      <c r="U4878">
        <v>88.852000000000004</v>
      </c>
      <c r="V4878">
        <v>89.376000000000005</v>
      </c>
    </row>
    <row r="4879" spans="17:22" x14ac:dyDescent="0.45">
      <c r="Q4879" s="19">
        <f t="shared" ca="1" si="1847"/>
        <v>89.534999999999997</v>
      </c>
      <c r="R4879" t="s">
        <v>111</v>
      </c>
      <c r="S4879">
        <v>2034</v>
      </c>
      <c r="T4879">
        <v>88.010999999999996</v>
      </c>
      <c r="U4879">
        <v>88.92</v>
      </c>
      <c r="V4879">
        <v>89.534999999999997</v>
      </c>
    </row>
    <row r="4880" spans="17:22" x14ac:dyDescent="0.45">
      <c r="Q4880" s="19">
        <f t="shared" ca="1" si="1847"/>
        <v>89.688000000000002</v>
      </c>
      <c r="R4880" t="s">
        <v>111</v>
      </c>
      <c r="S4880">
        <v>2035</v>
      </c>
      <c r="T4880">
        <v>87.948999999999998</v>
      </c>
      <c r="U4880">
        <v>88.978999999999999</v>
      </c>
      <c r="V4880">
        <v>89.688000000000002</v>
      </c>
    </row>
    <row r="4881" spans="17:22" x14ac:dyDescent="0.45">
      <c r="Q4881" s="19">
        <f t="shared" ca="1" si="1847"/>
        <v>89.834999999999994</v>
      </c>
      <c r="R4881" t="s">
        <v>111</v>
      </c>
      <c r="S4881">
        <v>2036</v>
      </c>
      <c r="T4881">
        <v>87.876000000000005</v>
      </c>
      <c r="U4881">
        <v>89.028000000000006</v>
      </c>
      <c r="V4881">
        <v>89.834999999999994</v>
      </c>
    </row>
    <row r="4882" spans="17:22" x14ac:dyDescent="0.45">
      <c r="Q4882" s="19">
        <f t="shared" ca="1" si="1847"/>
        <v>89.977999999999994</v>
      </c>
      <c r="R4882" t="s">
        <v>111</v>
      </c>
      <c r="S4882">
        <v>2037</v>
      </c>
      <c r="T4882">
        <v>87.792000000000002</v>
      </c>
      <c r="U4882">
        <v>89.069000000000003</v>
      </c>
      <c r="V4882">
        <v>89.977999999999994</v>
      </c>
    </row>
    <row r="4883" spans="17:22" x14ac:dyDescent="0.45">
      <c r="Q4883" s="19">
        <f t="shared" ca="1" si="1847"/>
        <v>90.12</v>
      </c>
      <c r="R4883" t="s">
        <v>111</v>
      </c>
      <c r="S4883">
        <v>2038</v>
      </c>
      <c r="T4883">
        <v>87.698999999999998</v>
      </c>
      <c r="U4883">
        <v>89.103999999999999</v>
      </c>
      <c r="V4883">
        <v>90.12</v>
      </c>
    </row>
    <row r="4884" spans="17:22" x14ac:dyDescent="0.45">
      <c r="Q4884" s="19">
        <f t="shared" ca="1" si="1847"/>
        <v>90.263999999999996</v>
      </c>
      <c r="R4884" t="s">
        <v>111</v>
      </c>
      <c r="S4884">
        <v>2039</v>
      </c>
      <c r="T4884">
        <v>87.596999999999994</v>
      </c>
      <c r="U4884">
        <v>89.134</v>
      </c>
      <c r="V4884">
        <v>90.263999999999996</v>
      </c>
    </row>
    <row r="4885" spans="17:22" x14ac:dyDescent="0.45">
      <c r="Q4885" s="19">
        <f t="shared" ca="1" si="1847"/>
        <v>90.412000000000006</v>
      </c>
      <c r="R4885" t="s">
        <v>111</v>
      </c>
      <c r="S4885">
        <v>2040</v>
      </c>
      <c r="T4885">
        <v>87.486999999999995</v>
      </c>
      <c r="U4885">
        <v>89.16</v>
      </c>
      <c r="V4885">
        <v>90.412000000000006</v>
      </c>
    </row>
    <row r="4886" spans="17:22" x14ac:dyDescent="0.45">
      <c r="Q4886" s="19">
        <f t="shared" ca="1" si="1847"/>
        <v>90.567999999999998</v>
      </c>
      <c r="R4886" t="s">
        <v>111</v>
      </c>
      <c r="S4886">
        <v>2041</v>
      </c>
      <c r="T4886">
        <v>87.37</v>
      </c>
      <c r="U4886">
        <v>89.183999999999997</v>
      </c>
      <c r="V4886">
        <v>90.567999999999998</v>
      </c>
    </row>
    <row r="4887" spans="17:22" x14ac:dyDescent="0.45">
      <c r="Q4887" s="19">
        <f t="shared" ca="1" si="1847"/>
        <v>90.733000000000004</v>
      </c>
      <c r="R4887" t="s">
        <v>111</v>
      </c>
      <c r="S4887">
        <v>2042</v>
      </c>
      <c r="T4887">
        <v>87.247</v>
      </c>
      <c r="U4887">
        <v>89.207999999999998</v>
      </c>
      <c r="V4887">
        <v>90.733000000000004</v>
      </c>
    </row>
    <row r="4888" spans="17:22" x14ac:dyDescent="0.45">
      <c r="Q4888" s="19">
        <f t="shared" ca="1" si="1847"/>
        <v>90.91</v>
      </c>
      <c r="R4888" t="s">
        <v>111</v>
      </c>
      <c r="S4888">
        <v>2043</v>
      </c>
      <c r="T4888">
        <v>87.119</v>
      </c>
      <c r="U4888">
        <v>89.233000000000004</v>
      </c>
      <c r="V4888">
        <v>90.91</v>
      </c>
    </row>
    <row r="4889" spans="17:22" x14ac:dyDescent="0.45">
      <c r="Q4889" s="19">
        <f t="shared" ca="1" si="1847"/>
        <v>91.102000000000004</v>
      </c>
      <c r="R4889" t="s">
        <v>111</v>
      </c>
      <c r="S4889">
        <v>2044</v>
      </c>
      <c r="T4889">
        <v>86.986000000000004</v>
      </c>
      <c r="U4889">
        <v>89.262</v>
      </c>
      <c r="V4889">
        <v>91.102000000000004</v>
      </c>
    </row>
    <row r="4890" spans="17:22" x14ac:dyDescent="0.45">
      <c r="Q4890" s="19">
        <f t="shared" ca="1" si="1847"/>
        <v>91.31</v>
      </c>
      <c r="R4890" t="s">
        <v>111</v>
      </c>
      <c r="S4890">
        <v>2045</v>
      </c>
      <c r="T4890">
        <v>86.85</v>
      </c>
      <c r="U4890">
        <v>89.295000000000002</v>
      </c>
      <c r="V4890">
        <v>91.31</v>
      </c>
    </row>
    <row r="4891" spans="17:22" x14ac:dyDescent="0.45">
      <c r="Q4891" s="19">
        <f t="shared" ca="1" si="1847"/>
        <v>91.537000000000006</v>
      </c>
      <c r="R4891" t="s">
        <v>111</v>
      </c>
      <c r="S4891">
        <v>2046</v>
      </c>
      <c r="T4891">
        <v>86.71</v>
      </c>
      <c r="U4891">
        <v>89.334000000000003</v>
      </c>
      <c r="V4891">
        <v>91.537000000000006</v>
      </c>
    </row>
    <row r="4892" spans="17:22" x14ac:dyDescent="0.45">
      <c r="Q4892" s="19">
        <f t="shared" ca="1" si="1847"/>
        <v>91.784000000000006</v>
      </c>
      <c r="R4892" t="s">
        <v>111</v>
      </c>
      <c r="S4892">
        <v>2047</v>
      </c>
      <c r="T4892">
        <v>86.567999999999998</v>
      </c>
      <c r="U4892">
        <v>89.38</v>
      </c>
      <c r="V4892">
        <v>91.784000000000006</v>
      </c>
    </row>
    <row r="4893" spans="17:22" x14ac:dyDescent="0.45">
      <c r="Q4893" s="19">
        <f t="shared" ca="1" si="1847"/>
        <v>92.05</v>
      </c>
      <c r="R4893" t="s">
        <v>111</v>
      </c>
      <c r="S4893">
        <v>2048</v>
      </c>
      <c r="T4893">
        <v>86.424000000000007</v>
      </c>
      <c r="U4893">
        <v>89.432000000000002</v>
      </c>
      <c r="V4893">
        <v>92.05</v>
      </c>
    </row>
    <row r="4894" spans="17:22" x14ac:dyDescent="0.45">
      <c r="Q4894" s="19">
        <f t="shared" ca="1" si="1847"/>
        <v>92.335999999999999</v>
      </c>
      <c r="R4894" t="s">
        <v>111</v>
      </c>
      <c r="S4894">
        <v>2049</v>
      </c>
      <c r="T4894">
        <v>86.278000000000006</v>
      </c>
      <c r="U4894">
        <v>89.49</v>
      </c>
      <c r="V4894">
        <v>92.335999999999999</v>
      </c>
    </row>
    <row r="4895" spans="17:22" x14ac:dyDescent="0.45">
      <c r="Q4895" s="19">
        <f t="shared" ca="1" si="1847"/>
        <v>92.643000000000001</v>
      </c>
      <c r="R4895" t="s">
        <v>111</v>
      </c>
      <c r="S4895">
        <v>2050</v>
      </c>
      <c r="T4895">
        <v>86.13</v>
      </c>
      <c r="U4895">
        <v>89.555999999999997</v>
      </c>
      <c r="V4895">
        <v>92.643000000000001</v>
      </c>
    </row>
    <row r="4896" spans="17:22" x14ac:dyDescent="0.45">
      <c r="Q4896" s="19">
        <f t="shared" ca="1" si="1847"/>
        <v>92.971000000000004</v>
      </c>
      <c r="R4896" t="s">
        <v>111</v>
      </c>
      <c r="S4896">
        <v>2051</v>
      </c>
      <c r="T4896">
        <v>85.98</v>
      </c>
      <c r="U4896">
        <v>89.626999999999995</v>
      </c>
      <c r="V4896">
        <v>92.971000000000004</v>
      </c>
    </row>
    <row r="4897" spans="17:22" x14ac:dyDescent="0.45">
      <c r="Q4897" s="19">
        <f t="shared" ca="1" si="1847"/>
        <v>93.32</v>
      </c>
      <c r="R4897" t="s">
        <v>111</v>
      </c>
      <c r="S4897">
        <v>2052</v>
      </c>
      <c r="T4897">
        <v>85.828999999999994</v>
      </c>
      <c r="U4897">
        <v>89.706000000000003</v>
      </c>
      <c r="V4897">
        <v>93.32</v>
      </c>
    </row>
    <row r="4898" spans="17:22" x14ac:dyDescent="0.45">
      <c r="Q4898" s="19">
        <f t="shared" ca="1" si="1847"/>
        <v>93.691000000000003</v>
      </c>
      <c r="R4898" t="s">
        <v>111</v>
      </c>
      <c r="S4898">
        <v>2053</v>
      </c>
      <c r="T4898">
        <v>85.677000000000007</v>
      </c>
      <c r="U4898">
        <v>89.790999999999997</v>
      </c>
      <c r="V4898">
        <v>93.691000000000003</v>
      </c>
    </row>
    <row r="4899" spans="17:22" x14ac:dyDescent="0.45">
      <c r="Q4899" s="19">
        <f t="shared" ca="1" si="1847"/>
        <v>94.084000000000003</v>
      </c>
      <c r="R4899" t="s">
        <v>111</v>
      </c>
      <c r="S4899">
        <v>2054</v>
      </c>
      <c r="T4899">
        <v>85.524000000000001</v>
      </c>
      <c r="U4899">
        <v>89.882999999999996</v>
      </c>
      <c r="V4899">
        <v>94.084000000000003</v>
      </c>
    </row>
    <row r="4900" spans="17:22" x14ac:dyDescent="0.45">
      <c r="Q4900" s="19">
        <f t="shared" ca="1" si="1847"/>
        <v>94.498999999999995</v>
      </c>
      <c r="R4900" t="s">
        <v>111</v>
      </c>
      <c r="S4900">
        <v>2055</v>
      </c>
      <c r="T4900">
        <v>85.37</v>
      </c>
      <c r="U4900">
        <v>89.981999999999999</v>
      </c>
      <c r="V4900">
        <v>94.498999999999995</v>
      </c>
    </row>
    <row r="4901" spans="17:22" x14ac:dyDescent="0.45">
      <c r="Q4901" s="19">
        <f t="shared" ca="1" si="1847"/>
        <v>94.935000000000002</v>
      </c>
      <c r="R4901" t="s">
        <v>111</v>
      </c>
      <c r="S4901">
        <v>2056</v>
      </c>
      <c r="T4901">
        <v>85.215000000000003</v>
      </c>
      <c r="U4901">
        <v>90.087999999999994</v>
      </c>
      <c r="V4901">
        <v>94.935000000000002</v>
      </c>
    </row>
    <row r="4902" spans="17:22" x14ac:dyDescent="0.45">
      <c r="Q4902" s="19">
        <f t="shared" ca="1" si="1847"/>
        <v>95.393000000000001</v>
      </c>
      <c r="R4902" t="s">
        <v>111</v>
      </c>
      <c r="S4902">
        <v>2057</v>
      </c>
      <c r="T4902">
        <v>85.058999999999997</v>
      </c>
      <c r="U4902">
        <v>90.200999999999993</v>
      </c>
      <c r="V4902">
        <v>95.393000000000001</v>
      </c>
    </row>
    <row r="4903" spans="17:22" x14ac:dyDescent="0.45">
      <c r="Q4903" s="19">
        <f t="shared" ca="1" si="1847"/>
        <v>95.872</v>
      </c>
      <c r="R4903" t="s">
        <v>111</v>
      </c>
      <c r="S4903">
        <v>2058</v>
      </c>
      <c r="T4903">
        <v>84.902000000000001</v>
      </c>
      <c r="U4903">
        <v>90.319000000000003</v>
      </c>
      <c r="V4903">
        <v>95.872</v>
      </c>
    </row>
    <row r="4904" spans="17:22" x14ac:dyDescent="0.45">
      <c r="Q4904" s="19">
        <f t="shared" ca="1" si="1847"/>
        <v>96.369</v>
      </c>
      <c r="R4904" t="s">
        <v>111</v>
      </c>
      <c r="S4904">
        <v>2059</v>
      </c>
      <c r="T4904">
        <v>84.744</v>
      </c>
      <c r="U4904">
        <v>90.442999999999998</v>
      </c>
      <c r="V4904">
        <v>96.369</v>
      </c>
    </row>
    <row r="4905" spans="17:22" x14ac:dyDescent="0.45">
      <c r="Q4905" s="19">
        <f t="shared" ca="1" si="1847"/>
        <v>96.884</v>
      </c>
      <c r="R4905" t="s">
        <v>111</v>
      </c>
      <c r="S4905">
        <v>2060</v>
      </c>
      <c r="T4905">
        <v>84.584000000000003</v>
      </c>
      <c r="U4905">
        <v>90.572999999999993</v>
      </c>
      <c r="V4905">
        <v>96.884</v>
      </c>
    </row>
    <row r="4906" spans="17:22" x14ac:dyDescent="0.45">
      <c r="Q4906" s="19">
        <f t="shared" ca="1" si="1847"/>
        <v>97.415999999999997</v>
      </c>
      <c r="R4906" t="s">
        <v>111</v>
      </c>
      <c r="S4906">
        <v>2061</v>
      </c>
      <c r="T4906">
        <v>84.424000000000007</v>
      </c>
      <c r="U4906">
        <v>90.706999999999994</v>
      </c>
      <c r="V4906">
        <v>97.415999999999997</v>
      </c>
    </row>
    <row r="4907" spans="17:22" x14ac:dyDescent="0.45">
      <c r="Q4907" s="19">
        <f t="shared" ca="1" si="1847"/>
        <v>97.963999999999999</v>
      </c>
      <c r="R4907" t="s">
        <v>111</v>
      </c>
      <c r="S4907">
        <v>2062</v>
      </c>
      <c r="T4907">
        <v>84.262</v>
      </c>
      <c r="U4907">
        <v>90.846000000000004</v>
      </c>
      <c r="V4907">
        <v>97.963999999999999</v>
      </c>
    </row>
    <row r="4908" spans="17:22" x14ac:dyDescent="0.45">
      <c r="Q4908" s="19">
        <f t="shared" ca="1" si="1847"/>
        <v>98.525999999999996</v>
      </c>
      <c r="R4908" t="s">
        <v>111</v>
      </c>
      <c r="S4908">
        <v>2063</v>
      </c>
      <c r="T4908">
        <v>84.100999999999999</v>
      </c>
      <c r="U4908">
        <v>90.99</v>
      </c>
      <c r="V4908">
        <v>98.525999999999996</v>
      </c>
    </row>
    <row r="4909" spans="17:22" x14ac:dyDescent="0.45">
      <c r="Q4909" s="19">
        <f t="shared" ca="1" si="1847"/>
        <v>99.100999999999999</v>
      </c>
      <c r="R4909" t="s">
        <v>111</v>
      </c>
      <c r="S4909">
        <v>2064</v>
      </c>
      <c r="T4909">
        <v>83.94</v>
      </c>
      <c r="U4909">
        <v>91.138000000000005</v>
      </c>
      <c r="V4909">
        <v>99.100999999999999</v>
      </c>
    </row>
    <row r="4910" spans="17:22" x14ac:dyDescent="0.45">
      <c r="Q4910" s="19">
        <f t="shared" ca="1" si="1847"/>
        <v>99.688000000000002</v>
      </c>
      <c r="R4910" t="s">
        <v>111</v>
      </c>
      <c r="S4910">
        <v>2065</v>
      </c>
      <c r="T4910">
        <v>83.781000000000006</v>
      </c>
      <c r="U4910">
        <v>91.290999999999997</v>
      </c>
      <c r="V4910">
        <v>99.688000000000002</v>
      </c>
    </row>
    <row r="4911" spans="17:22" x14ac:dyDescent="0.45">
      <c r="Q4911" s="19">
        <f t="shared" ca="1" si="1847"/>
        <v>100.286</v>
      </c>
      <c r="R4911" t="s">
        <v>111</v>
      </c>
      <c r="S4911">
        <v>2066</v>
      </c>
      <c r="T4911">
        <v>83.623000000000005</v>
      </c>
      <c r="U4911">
        <v>91.447999999999993</v>
      </c>
      <c r="V4911">
        <v>100.286</v>
      </c>
    </row>
    <row r="4912" spans="17:22" x14ac:dyDescent="0.45">
      <c r="Q4912" s="19">
        <f t="shared" ca="1" si="1847"/>
        <v>100.89400000000001</v>
      </c>
      <c r="R4912" t="s">
        <v>111</v>
      </c>
      <c r="S4912">
        <v>2067</v>
      </c>
      <c r="T4912">
        <v>83.466999999999999</v>
      </c>
      <c r="U4912">
        <v>91.608000000000004</v>
      </c>
      <c r="V4912">
        <v>100.89400000000001</v>
      </c>
    </row>
    <row r="4913" spans="17:22" x14ac:dyDescent="0.45">
      <c r="Q4913" s="19">
        <f t="shared" ca="1" si="1847"/>
        <v>101.514</v>
      </c>
      <c r="R4913" t="s">
        <v>111</v>
      </c>
      <c r="S4913">
        <v>2068</v>
      </c>
      <c r="T4913">
        <v>83.313000000000002</v>
      </c>
      <c r="U4913">
        <v>91.772000000000006</v>
      </c>
      <c r="V4913">
        <v>101.514</v>
      </c>
    </row>
    <row r="4914" spans="17:22" x14ac:dyDescent="0.45">
      <c r="Q4914" s="19">
        <f t="shared" ca="1" si="1847"/>
        <v>102.14400000000001</v>
      </c>
      <c r="R4914" t="s">
        <v>111</v>
      </c>
      <c r="S4914">
        <v>2069</v>
      </c>
      <c r="T4914">
        <v>83.162000000000006</v>
      </c>
      <c r="U4914">
        <v>91.938000000000002</v>
      </c>
      <c r="V4914">
        <v>102.14400000000001</v>
      </c>
    </row>
    <row r="4915" spans="17:22" x14ac:dyDescent="0.45">
      <c r="Q4915" s="19">
        <f t="shared" ca="1" si="1847"/>
        <v>102.786</v>
      </c>
      <c r="R4915" t="s">
        <v>111</v>
      </c>
      <c r="S4915">
        <v>2070</v>
      </c>
      <c r="T4915">
        <v>83.012</v>
      </c>
      <c r="U4915">
        <v>92.106999999999999</v>
      </c>
      <c r="V4915">
        <v>102.786</v>
      </c>
    </row>
    <row r="4916" spans="17:22" x14ac:dyDescent="0.45">
      <c r="Q4916" s="19">
        <f t="shared" ca="1" si="1847"/>
        <v>103.43899999999999</v>
      </c>
      <c r="R4916" t="s">
        <v>111</v>
      </c>
      <c r="S4916">
        <v>2071</v>
      </c>
      <c r="T4916">
        <v>82.864000000000004</v>
      </c>
      <c r="U4916">
        <v>92.275999999999996</v>
      </c>
      <c r="V4916">
        <v>103.43899999999999</v>
      </c>
    </row>
    <row r="4917" spans="17:22" x14ac:dyDescent="0.45">
      <c r="Q4917" s="19">
        <f t="shared" ca="1" si="1847"/>
        <v>104.10299999999999</v>
      </c>
      <c r="R4917" t="s">
        <v>111</v>
      </c>
      <c r="S4917">
        <v>2072</v>
      </c>
      <c r="T4917">
        <v>82.716999999999999</v>
      </c>
      <c r="U4917">
        <v>92.445999999999998</v>
      </c>
      <c r="V4917">
        <v>104.10299999999999</v>
      </c>
    </row>
    <row r="4918" spans="17:22" x14ac:dyDescent="0.45">
      <c r="Q4918" s="19">
        <f t="shared" ca="1" si="1847"/>
        <v>104.779</v>
      </c>
      <c r="R4918" t="s">
        <v>111</v>
      </c>
      <c r="S4918">
        <v>2073</v>
      </c>
      <c r="T4918">
        <v>82.57</v>
      </c>
      <c r="U4918">
        <v>92.614999999999995</v>
      </c>
      <c r="V4918">
        <v>104.779</v>
      </c>
    </row>
    <row r="4919" spans="17:22" x14ac:dyDescent="0.45">
      <c r="Q4919" s="19">
        <f t="shared" ca="1" si="1847"/>
        <v>105.467</v>
      </c>
      <c r="R4919" t="s">
        <v>111</v>
      </c>
      <c r="S4919">
        <v>2074</v>
      </c>
      <c r="T4919">
        <v>82.421999999999997</v>
      </c>
      <c r="U4919">
        <v>92.783000000000001</v>
      </c>
      <c r="V4919">
        <v>105.467</v>
      </c>
    </row>
    <row r="4920" spans="17:22" x14ac:dyDescent="0.45">
      <c r="Q4920" s="19">
        <f t="shared" ca="1" si="1847"/>
        <v>106.166</v>
      </c>
      <c r="R4920" t="s">
        <v>111</v>
      </c>
      <c r="S4920">
        <v>2075</v>
      </c>
      <c r="T4920">
        <v>82.272999999999996</v>
      </c>
      <c r="U4920">
        <v>92.947999999999993</v>
      </c>
      <c r="V4920">
        <v>106.166</v>
      </c>
    </row>
    <row r="4921" spans="17:22" x14ac:dyDescent="0.45">
      <c r="Q4921" s="19">
        <f t="shared" ca="1" si="1847"/>
        <v>106.877</v>
      </c>
      <c r="R4921" t="s">
        <v>111</v>
      </c>
      <c r="S4921">
        <v>2076</v>
      </c>
      <c r="T4921">
        <v>82.120999999999995</v>
      </c>
      <c r="U4921">
        <v>93.111000000000004</v>
      </c>
      <c r="V4921">
        <v>106.877</v>
      </c>
    </row>
    <row r="4922" spans="17:22" x14ac:dyDescent="0.45">
      <c r="Q4922" s="19">
        <f t="shared" ca="1" si="1847"/>
        <v>107.601</v>
      </c>
      <c r="R4922" t="s">
        <v>111</v>
      </c>
      <c r="S4922">
        <v>2077</v>
      </c>
      <c r="T4922">
        <v>81.965999999999994</v>
      </c>
      <c r="U4922">
        <v>93.27</v>
      </c>
      <c r="V4922">
        <v>107.601</v>
      </c>
    </row>
    <row r="4923" spans="17:22" x14ac:dyDescent="0.45">
      <c r="Q4923" s="19">
        <f t="shared" ca="1" si="1847"/>
        <v>108.34</v>
      </c>
      <c r="R4923" t="s">
        <v>111</v>
      </c>
      <c r="S4923">
        <v>2078</v>
      </c>
      <c r="T4923">
        <v>81.805999999999997</v>
      </c>
      <c r="U4923">
        <v>93.427999999999997</v>
      </c>
      <c r="V4923">
        <v>108.34</v>
      </c>
    </row>
    <row r="4924" spans="17:22" x14ac:dyDescent="0.45">
      <c r="Q4924" s="19">
        <f t="shared" ca="1" si="1847"/>
        <v>109.095</v>
      </c>
      <c r="R4924" t="s">
        <v>111</v>
      </c>
      <c r="S4924">
        <v>2079</v>
      </c>
      <c r="T4924">
        <v>81.64</v>
      </c>
      <c r="U4924">
        <v>93.582999999999998</v>
      </c>
      <c r="V4924">
        <v>109.095</v>
      </c>
    </row>
    <row r="4925" spans="17:22" x14ac:dyDescent="0.45">
      <c r="Q4925" s="19">
        <f t="shared" ca="1" si="1847"/>
        <v>109.867</v>
      </c>
      <c r="R4925" t="s">
        <v>111</v>
      </c>
      <c r="S4925">
        <v>2080</v>
      </c>
      <c r="T4925">
        <v>81.466999999999999</v>
      </c>
      <c r="U4925">
        <v>93.739000000000004</v>
      </c>
      <c r="V4925">
        <v>109.867</v>
      </c>
    </row>
    <row r="4926" spans="17:22" x14ac:dyDescent="0.45">
      <c r="Q4926" s="19">
        <f t="shared" ca="1" si="1847"/>
        <v>110.658</v>
      </c>
      <c r="R4926" t="s">
        <v>111</v>
      </c>
      <c r="S4926">
        <v>2081</v>
      </c>
      <c r="T4926">
        <v>81.287000000000006</v>
      </c>
      <c r="U4926">
        <v>93.894000000000005</v>
      </c>
      <c r="V4926">
        <v>110.658</v>
      </c>
    </row>
    <row r="4927" spans="17:22" x14ac:dyDescent="0.45">
      <c r="Q4927" s="19">
        <f t="shared" ca="1" si="1847"/>
        <v>111.46899999999999</v>
      </c>
      <c r="R4927" t="s">
        <v>111</v>
      </c>
      <c r="S4927">
        <v>2082</v>
      </c>
      <c r="T4927">
        <v>81.097999999999999</v>
      </c>
      <c r="U4927">
        <v>94.049000000000007</v>
      </c>
      <c r="V4927">
        <v>111.46899999999999</v>
      </c>
    </row>
    <row r="4928" spans="17:22" x14ac:dyDescent="0.45">
      <c r="Q4928" s="19">
        <f t="shared" ca="1" si="1847"/>
        <v>112.29900000000001</v>
      </c>
      <c r="R4928" t="s">
        <v>111</v>
      </c>
      <c r="S4928">
        <v>2083</v>
      </c>
      <c r="T4928">
        <v>80.903000000000006</v>
      </c>
      <c r="U4928">
        <v>94.204999999999998</v>
      </c>
      <c r="V4928">
        <v>112.29900000000001</v>
      </c>
    </row>
    <row r="4929" spans="17:22" x14ac:dyDescent="0.45">
      <c r="Q4929" s="19">
        <f t="shared" ca="1" si="1847"/>
        <v>113.148</v>
      </c>
      <c r="R4929" t="s">
        <v>111</v>
      </c>
      <c r="S4929">
        <v>2084</v>
      </c>
      <c r="T4929">
        <v>80.700999999999993</v>
      </c>
      <c r="U4929">
        <v>94.361999999999995</v>
      </c>
      <c r="V4929">
        <v>113.148</v>
      </c>
    </row>
    <row r="4930" spans="17:22" x14ac:dyDescent="0.45">
      <c r="Q4930" s="19">
        <f t="shared" ca="1" si="1847"/>
        <v>114.01600000000001</v>
      </c>
      <c r="R4930" t="s">
        <v>111</v>
      </c>
      <c r="S4930">
        <v>2085</v>
      </c>
      <c r="T4930">
        <v>80.494</v>
      </c>
      <c r="U4930">
        <v>94.52</v>
      </c>
      <c r="V4930">
        <v>114.01600000000001</v>
      </c>
    </row>
    <row r="4931" spans="17:22" x14ac:dyDescent="0.45">
      <c r="Q4931" s="19">
        <f t="shared" ca="1" si="1847"/>
        <v>114.904</v>
      </c>
      <c r="R4931" t="s">
        <v>111</v>
      </c>
      <c r="S4931">
        <v>2086</v>
      </c>
      <c r="T4931">
        <v>80.281000000000006</v>
      </c>
      <c r="U4931">
        <v>94.68</v>
      </c>
      <c r="V4931">
        <v>114.904</v>
      </c>
    </row>
    <row r="4932" spans="17:22" x14ac:dyDescent="0.45">
      <c r="Q4932" s="19">
        <f t="shared" ca="1" si="1847"/>
        <v>115.812</v>
      </c>
      <c r="R4932" t="s">
        <v>111</v>
      </c>
      <c r="S4932">
        <v>2087</v>
      </c>
      <c r="T4932">
        <v>80.063999999999993</v>
      </c>
      <c r="U4932">
        <v>94.840999999999994</v>
      </c>
      <c r="V4932">
        <v>115.812</v>
      </c>
    </row>
    <row r="4933" spans="17:22" x14ac:dyDescent="0.45">
      <c r="Q4933" s="19">
        <f t="shared" ca="1" si="1847"/>
        <v>116.738</v>
      </c>
      <c r="R4933" t="s">
        <v>111</v>
      </c>
      <c r="S4933">
        <v>2088</v>
      </c>
      <c r="T4933">
        <v>79.841999999999999</v>
      </c>
      <c r="U4933">
        <v>95.004000000000005</v>
      </c>
      <c r="V4933">
        <v>116.738</v>
      </c>
    </row>
    <row r="4934" spans="17:22" x14ac:dyDescent="0.45">
      <c r="Q4934" s="19">
        <f t="shared" ca="1" si="1847"/>
        <v>117.68300000000001</v>
      </c>
      <c r="R4934" t="s">
        <v>111</v>
      </c>
      <c r="S4934">
        <v>2089</v>
      </c>
      <c r="T4934">
        <v>79.616</v>
      </c>
      <c r="U4934">
        <v>95.168999999999997</v>
      </c>
      <c r="V4934">
        <v>117.68300000000001</v>
      </c>
    </row>
    <row r="4935" spans="17:22" x14ac:dyDescent="0.45">
      <c r="Q4935" s="19">
        <f t="shared" ca="1" si="1847"/>
        <v>118.646</v>
      </c>
      <c r="R4935" t="s">
        <v>111</v>
      </c>
      <c r="S4935">
        <v>2090</v>
      </c>
      <c r="T4935">
        <v>79.387</v>
      </c>
      <c r="U4935">
        <v>95.334999999999994</v>
      </c>
      <c r="V4935">
        <v>118.646</v>
      </c>
    </row>
    <row r="4936" spans="17:22" x14ac:dyDescent="0.45">
      <c r="Q4936" s="19">
        <f t="shared" ca="1" si="1847"/>
        <v>119.627</v>
      </c>
      <c r="R4936" t="s">
        <v>111</v>
      </c>
      <c r="S4936">
        <v>2091</v>
      </c>
      <c r="T4936">
        <v>79.153999999999996</v>
      </c>
      <c r="U4936">
        <v>95.503</v>
      </c>
      <c r="V4936">
        <v>119.627</v>
      </c>
    </row>
    <row r="4937" spans="17:22" x14ac:dyDescent="0.45">
      <c r="Q4937" s="19">
        <f t="shared" ca="1" si="1847"/>
        <v>120.626</v>
      </c>
      <c r="R4937" t="s">
        <v>111</v>
      </c>
      <c r="S4937">
        <v>2092</v>
      </c>
      <c r="T4937">
        <v>78.918000000000006</v>
      </c>
      <c r="U4937">
        <v>95.673000000000002</v>
      </c>
      <c r="V4937">
        <v>120.626</v>
      </c>
    </row>
    <row r="4938" spans="17:22" x14ac:dyDescent="0.45">
      <c r="Q4938" s="19">
        <f t="shared" ca="1" si="1847"/>
        <v>121.64100000000001</v>
      </c>
      <c r="R4938" t="s">
        <v>111</v>
      </c>
      <c r="S4938">
        <v>2093</v>
      </c>
      <c r="T4938">
        <v>78.679000000000002</v>
      </c>
      <c r="U4938">
        <v>95.846000000000004</v>
      </c>
      <c r="V4938">
        <v>121.64100000000001</v>
      </c>
    </row>
    <row r="4939" spans="17:22" x14ac:dyDescent="0.45">
      <c r="Q4939" s="19">
        <f t="shared" ca="1" si="1847"/>
        <v>122.67100000000001</v>
      </c>
      <c r="R4939" t="s">
        <v>111</v>
      </c>
      <c r="S4939">
        <v>2094</v>
      </c>
      <c r="T4939">
        <v>78.436999999999998</v>
      </c>
      <c r="U4939">
        <v>96.021000000000001</v>
      </c>
      <c r="V4939">
        <v>122.67100000000001</v>
      </c>
    </row>
    <row r="4940" spans="17:22" x14ac:dyDescent="0.45">
      <c r="Q4940" s="19">
        <f t="shared" ca="1" si="1847"/>
        <v>123.71599999999999</v>
      </c>
      <c r="R4940" t="s">
        <v>111</v>
      </c>
      <c r="S4940">
        <v>2095</v>
      </c>
      <c r="T4940">
        <v>78.191000000000003</v>
      </c>
      <c r="U4940">
        <v>96.198999999999998</v>
      </c>
      <c r="V4940">
        <v>123.71599999999999</v>
      </c>
    </row>
    <row r="4941" spans="17:22" x14ac:dyDescent="0.45">
      <c r="Q4941" s="19">
        <f t="shared" ca="1" si="1847"/>
        <v>124.776</v>
      </c>
      <c r="R4941" t="s">
        <v>111</v>
      </c>
      <c r="S4941">
        <v>2096</v>
      </c>
      <c r="T4941">
        <v>77.941000000000003</v>
      </c>
      <c r="U4941">
        <v>96.38</v>
      </c>
      <c r="V4941">
        <v>124.776</v>
      </c>
    </row>
    <row r="4942" spans="17:22" x14ac:dyDescent="0.45">
      <c r="Q4942" s="19">
        <f t="shared" ref="Q4942:Q5005" ca="1" si="1848">OFFSET(S4942,0,MATCH($Q$3,$T$4:$V$4,0))</f>
        <v>125.849</v>
      </c>
      <c r="R4942" t="s">
        <v>111</v>
      </c>
      <c r="S4942">
        <v>2097</v>
      </c>
      <c r="T4942">
        <v>77.688000000000002</v>
      </c>
      <c r="U4942">
        <v>96.564999999999998</v>
      </c>
      <c r="V4942">
        <v>125.849</v>
      </c>
    </row>
    <row r="4943" spans="17:22" x14ac:dyDescent="0.45">
      <c r="Q4943" s="19">
        <f t="shared" ca="1" si="1848"/>
        <v>126.934</v>
      </c>
      <c r="R4943" t="s">
        <v>111</v>
      </c>
      <c r="S4943">
        <v>2098</v>
      </c>
      <c r="T4943">
        <v>77.430999999999997</v>
      </c>
      <c r="U4943">
        <v>96.754000000000005</v>
      </c>
      <c r="V4943">
        <v>126.934</v>
      </c>
    </row>
    <row r="4944" spans="17:22" x14ac:dyDescent="0.45">
      <c r="Q4944" s="19">
        <f t="shared" ca="1" si="1848"/>
        <v>128.03200000000001</v>
      </c>
      <c r="R4944" t="s">
        <v>111</v>
      </c>
      <c r="S4944">
        <v>2099</v>
      </c>
      <c r="T4944">
        <v>77.17</v>
      </c>
      <c r="U4944">
        <v>96.947000000000003</v>
      </c>
      <c r="V4944">
        <v>128.03200000000001</v>
      </c>
    </row>
    <row r="4945" spans="17:22" x14ac:dyDescent="0.45">
      <c r="Q4945" s="19">
        <f t="shared" ca="1" si="1848"/>
        <v>129.13999999999999</v>
      </c>
      <c r="R4945" t="s">
        <v>111</v>
      </c>
      <c r="S4945">
        <v>2100</v>
      </c>
      <c r="T4945">
        <v>76.906000000000006</v>
      </c>
      <c r="U4945">
        <v>97.144999999999996</v>
      </c>
      <c r="V4945">
        <v>129.13999999999999</v>
      </c>
    </row>
    <row r="4946" spans="17:22" x14ac:dyDescent="0.45">
      <c r="Q4946" s="19">
        <f t="shared" ca="1" si="1848"/>
        <v>0.45100000000000001</v>
      </c>
      <c r="R4946" t="s">
        <v>112</v>
      </c>
      <c r="S4946">
        <v>2020</v>
      </c>
      <c r="T4946">
        <v>0.45100000000000001</v>
      </c>
      <c r="U4946">
        <v>0.45100000000000001</v>
      </c>
      <c r="V4946">
        <v>0.45100000000000001</v>
      </c>
    </row>
    <row r="4947" spans="17:22" x14ac:dyDescent="0.45">
      <c r="Q4947" s="19">
        <f t="shared" ca="1" si="1848"/>
        <v>0.46899999999999997</v>
      </c>
      <c r="R4947" t="s">
        <v>112</v>
      </c>
      <c r="S4947">
        <v>2021</v>
      </c>
      <c r="T4947">
        <v>0.46899999999999997</v>
      </c>
      <c r="U4947">
        <v>0.46899999999999997</v>
      </c>
      <c r="V4947">
        <v>0.46899999999999997</v>
      </c>
    </row>
    <row r="4948" spans="17:22" x14ac:dyDescent="0.45">
      <c r="Q4948" s="19">
        <f t="shared" ca="1" si="1848"/>
        <v>0.48699999999999999</v>
      </c>
      <c r="R4948" t="s">
        <v>112</v>
      </c>
      <c r="S4948">
        <v>2022</v>
      </c>
      <c r="T4948">
        <v>0.48699999999999999</v>
      </c>
      <c r="U4948">
        <v>0.48699999999999999</v>
      </c>
      <c r="V4948">
        <v>0.48699999999999999</v>
      </c>
    </row>
    <row r="4949" spans="17:22" x14ac:dyDescent="0.45">
      <c r="Q4949" s="19">
        <f t="shared" ca="1" si="1848"/>
        <v>0.50600000000000001</v>
      </c>
      <c r="R4949" t="s">
        <v>112</v>
      </c>
      <c r="S4949">
        <v>2023</v>
      </c>
      <c r="T4949">
        <v>0.50600000000000001</v>
      </c>
      <c r="U4949">
        <v>0.50600000000000001</v>
      </c>
      <c r="V4949">
        <v>0.50600000000000001</v>
      </c>
    </row>
    <row r="4950" spans="17:22" x14ac:dyDescent="0.45">
      <c r="Q4950" s="19">
        <f t="shared" ca="1" si="1848"/>
        <v>0.52600000000000002</v>
      </c>
      <c r="R4950" t="s">
        <v>112</v>
      </c>
      <c r="S4950">
        <v>2024</v>
      </c>
      <c r="T4950">
        <v>0.52600000000000002</v>
      </c>
      <c r="U4950">
        <v>0.52600000000000002</v>
      </c>
      <c r="V4950">
        <v>0.52600000000000002</v>
      </c>
    </row>
    <row r="4951" spans="17:22" x14ac:dyDescent="0.45">
      <c r="Q4951" s="19">
        <f t="shared" ca="1" si="1848"/>
        <v>0.54600000000000004</v>
      </c>
      <c r="R4951" t="s">
        <v>112</v>
      </c>
      <c r="S4951">
        <v>2025</v>
      </c>
      <c r="T4951">
        <v>0.54600000000000004</v>
      </c>
      <c r="U4951">
        <v>0.54600000000000004</v>
      </c>
      <c r="V4951">
        <v>0.54600000000000004</v>
      </c>
    </row>
    <row r="4952" spans="17:22" x14ac:dyDescent="0.45">
      <c r="Q4952" s="19">
        <f t="shared" ca="1" si="1848"/>
        <v>0.56799999999999995</v>
      </c>
      <c r="R4952" t="s">
        <v>112</v>
      </c>
      <c r="S4952">
        <v>2026</v>
      </c>
      <c r="T4952">
        <v>0.56799999999999995</v>
      </c>
      <c r="U4952">
        <v>0.56799999999999995</v>
      </c>
      <c r="V4952">
        <v>0.56799999999999995</v>
      </c>
    </row>
    <row r="4953" spans="17:22" x14ac:dyDescent="0.45">
      <c r="Q4953" s="19">
        <f t="shared" ca="1" si="1848"/>
        <v>0.59099999999999997</v>
      </c>
      <c r="R4953" t="s">
        <v>112</v>
      </c>
      <c r="S4953">
        <v>2027</v>
      </c>
      <c r="T4953">
        <v>0.58399999999999996</v>
      </c>
      <c r="U4953">
        <v>0.58499999999999996</v>
      </c>
      <c r="V4953">
        <v>0.59099999999999997</v>
      </c>
    </row>
    <row r="4954" spans="17:22" x14ac:dyDescent="0.45">
      <c r="Q4954" s="19">
        <f t="shared" ca="1" si="1848"/>
        <v>0.61499999999999999</v>
      </c>
      <c r="R4954" t="s">
        <v>112</v>
      </c>
      <c r="S4954">
        <v>2028</v>
      </c>
      <c r="T4954">
        <v>0.60099999999999998</v>
      </c>
      <c r="U4954">
        <v>0.60299999999999998</v>
      </c>
      <c r="V4954">
        <v>0.61499999999999999</v>
      </c>
    </row>
    <row r="4955" spans="17:22" x14ac:dyDescent="0.45">
      <c r="Q4955" s="19">
        <f t="shared" ca="1" si="1848"/>
        <v>0.64100000000000001</v>
      </c>
      <c r="R4955" t="s">
        <v>112</v>
      </c>
      <c r="S4955">
        <v>2029</v>
      </c>
      <c r="T4955">
        <v>0.61799999999999999</v>
      </c>
      <c r="U4955">
        <v>0.621</v>
      </c>
      <c r="V4955">
        <v>0.64100000000000001</v>
      </c>
    </row>
    <row r="4956" spans="17:22" x14ac:dyDescent="0.45">
      <c r="Q4956" s="19">
        <f t="shared" ca="1" si="1848"/>
        <v>0.66700000000000004</v>
      </c>
      <c r="R4956" t="s">
        <v>112</v>
      </c>
      <c r="S4956">
        <v>2030</v>
      </c>
      <c r="T4956">
        <v>0.63500000000000001</v>
      </c>
      <c r="U4956">
        <v>0.63900000000000001</v>
      </c>
      <c r="V4956">
        <v>0.66700000000000004</v>
      </c>
    </row>
    <row r="4957" spans="17:22" x14ac:dyDescent="0.45">
      <c r="Q4957" s="19">
        <f t="shared" ca="1" si="1848"/>
        <v>0.69399999999999995</v>
      </c>
      <c r="R4957" t="s">
        <v>112</v>
      </c>
      <c r="S4957">
        <v>2031</v>
      </c>
      <c r="T4957">
        <v>0.65300000000000002</v>
      </c>
      <c r="U4957">
        <v>0.65800000000000003</v>
      </c>
      <c r="V4957">
        <v>0.69399999999999995</v>
      </c>
    </row>
    <row r="4958" spans="17:22" x14ac:dyDescent="0.45">
      <c r="Q4958" s="19">
        <f t="shared" ca="1" si="1848"/>
        <v>0.72099999999999997</v>
      </c>
      <c r="R4958" t="s">
        <v>112</v>
      </c>
      <c r="S4958">
        <v>2032</v>
      </c>
      <c r="T4958">
        <v>0.67100000000000004</v>
      </c>
      <c r="U4958">
        <v>0.67700000000000005</v>
      </c>
      <c r="V4958">
        <v>0.72099999999999997</v>
      </c>
    </row>
    <row r="4959" spans="17:22" x14ac:dyDescent="0.45">
      <c r="Q4959" s="19">
        <f t="shared" ca="1" si="1848"/>
        <v>0.75</v>
      </c>
      <c r="R4959" t="s">
        <v>112</v>
      </c>
      <c r="S4959">
        <v>2033</v>
      </c>
      <c r="T4959">
        <v>0.69</v>
      </c>
      <c r="U4959">
        <v>0.69599999999999995</v>
      </c>
      <c r="V4959">
        <v>0.75</v>
      </c>
    </row>
    <row r="4960" spans="17:22" x14ac:dyDescent="0.45">
      <c r="Q4960" s="19">
        <f t="shared" ca="1" si="1848"/>
        <v>0.77900000000000003</v>
      </c>
      <c r="R4960" t="s">
        <v>112</v>
      </c>
      <c r="S4960">
        <v>2034</v>
      </c>
      <c r="T4960">
        <v>0.70799999999999996</v>
      </c>
      <c r="U4960">
        <v>0.71599999999999997</v>
      </c>
      <c r="V4960">
        <v>0.77900000000000003</v>
      </c>
    </row>
    <row r="4961" spans="17:22" x14ac:dyDescent="0.45">
      <c r="Q4961" s="19">
        <f t="shared" ca="1" si="1848"/>
        <v>0.80900000000000005</v>
      </c>
      <c r="R4961" t="s">
        <v>112</v>
      </c>
      <c r="S4961">
        <v>2035</v>
      </c>
      <c r="T4961">
        <v>0.72699999999999998</v>
      </c>
      <c r="U4961">
        <v>0.73599999999999999</v>
      </c>
      <c r="V4961">
        <v>0.80900000000000005</v>
      </c>
    </row>
    <row r="4962" spans="17:22" x14ac:dyDescent="0.45">
      <c r="Q4962" s="19">
        <f t="shared" ca="1" si="1848"/>
        <v>0.84</v>
      </c>
      <c r="R4962" t="s">
        <v>112</v>
      </c>
      <c r="S4962">
        <v>2036</v>
      </c>
      <c r="T4962">
        <v>0.746</v>
      </c>
      <c r="U4962">
        <v>0.75700000000000001</v>
      </c>
      <c r="V4962">
        <v>0.84</v>
      </c>
    </row>
    <row r="4963" spans="17:22" x14ac:dyDescent="0.45">
      <c r="Q4963" s="19">
        <f t="shared" ca="1" si="1848"/>
        <v>0.872</v>
      </c>
      <c r="R4963" t="s">
        <v>112</v>
      </c>
      <c r="S4963">
        <v>2037</v>
      </c>
      <c r="T4963">
        <v>0.76600000000000001</v>
      </c>
      <c r="U4963">
        <v>0.77700000000000002</v>
      </c>
      <c r="V4963">
        <v>0.872</v>
      </c>
    </row>
    <row r="4964" spans="17:22" x14ac:dyDescent="0.45">
      <c r="Q4964" s="19">
        <f t="shared" ca="1" si="1848"/>
        <v>0.90400000000000003</v>
      </c>
      <c r="R4964" t="s">
        <v>112</v>
      </c>
      <c r="S4964">
        <v>2038</v>
      </c>
      <c r="T4964">
        <v>0.78500000000000003</v>
      </c>
      <c r="U4964">
        <v>0.79800000000000004</v>
      </c>
      <c r="V4964">
        <v>0.90400000000000003</v>
      </c>
    </row>
    <row r="4965" spans="17:22" x14ac:dyDescent="0.45">
      <c r="Q4965" s="19">
        <f t="shared" ca="1" si="1848"/>
        <v>0.93799999999999994</v>
      </c>
      <c r="R4965" t="s">
        <v>112</v>
      </c>
      <c r="S4965">
        <v>2039</v>
      </c>
      <c r="T4965">
        <v>0.80400000000000005</v>
      </c>
      <c r="U4965">
        <v>0.81799999999999995</v>
      </c>
      <c r="V4965">
        <v>0.93799999999999994</v>
      </c>
    </row>
    <row r="4966" spans="17:22" x14ac:dyDescent="0.45">
      <c r="Q4966" s="19">
        <f t="shared" ca="1" si="1848"/>
        <v>0.97199999999999998</v>
      </c>
      <c r="R4966" t="s">
        <v>112</v>
      </c>
      <c r="S4966">
        <v>2040</v>
      </c>
      <c r="T4966">
        <v>0.82399999999999995</v>
      </c>
      <c r="U4966">
        <v>0.83899999999999997</v>
      </c>
      <c r="V4966">
        <v>0.97199999999999998</v>
      </c>
    </row>
    <row r="4967" spans="17:22" x14ac:dyDescent="0.45">
      <c r="Q4967" s="19">
        <f t="shared" ca="1" si="1848"/>
        <v>1.0069999999999999</v>
      </c>
      <c r="R4967" t="s">
        <v>112</v>
      </c>
      <c r="S4967">
        <v>2041</v>
      </c>
      <c r="T4967">
        <v>0.84299999999999997</v>
      </c>
      <c r="U4967">
        <v>0.86</v>
      </c>
      <c r="V4967">
        <v>1.0069999999999999</v>
      </c>
    </row>
    <row r="4968" spans="17:22" x14ac:dyDescent="0.45">
      <c r="Q4968" s="19">
        <f t="shared" ca="1" si="1848"/>
        <v>1.0429999999999999</v>
      </c>
      <c r="R4968" t="s">
        <v>112</v>
      </c>
      <c r="S4968">
        <v>2042</v>
      </c>
      <c r="T4968">
        <v>0.86199999999999999</v>
      </c>
      <c r="U4968">
        <v>0.88100000000000001</v>
      </c>
      <c r="V4968">
        <v>1.0429999999999999</v>
      </c>
    </row>
    <row r="4969" spans="17:22" x14ac:dyDescent="0.45">
      <c r="Q4969" s="19">
        <f t="shared" ca="1" si="1848"/>
        <v>1.08</v>
      </c>
      <c r="R4969" t="s">
        <v>112</v>
      </c>
      <c r="S4969">
        <v>2043</v>
      </c>
      <c r="T4969">
        <v>0.88100000000000001</v>
      </c>
      <c r="U4969">
        <v>0.90100000000000002</v>
      </c>
      <c r="V4969">
        <v>1.08</v>
      </c>
    </row>
    <row r="4970" spans="17:22" x14ac:dyDescent="0.45">
      <c r="Q4970" s="19">
        <f t="shared" ca="1" si="1848"/>
        <v>1.1180000000000001</v>
      </c>
      <c r="R4970" t="s">
        <v>112</v>
      </c>
      <c r="S4970">
        <v>2044</v>
      </c>
      <c r="T4970">
        <v>0.9</v>
      </c>
      <c r="U4970">
        <v>0.92200000000000004</v>
      </c>
      <c r="V4970">
        <v>1.1180000000000001</v>
      </c>
    </row>
    <row r="4971" spans="17:22" x14ac:dyDescent="0.45">
      <c r="Q4971" s="19">
        <f t="shared" ca="1" si="1848"/>
        <v>1.157</v>
      </c>
      <c r="R4971" t="s">
        <v>112</v>
      </c>
      <c r="S4971">
        <v>2045</v>
      </c>
      <c r="T4971">
        <v>0.91900000000000004</v>
      </c>
      <c r="U4971">
        <v>0.94299999999999995</v>
      </c>
      <c r="V4971">
        <v>1.157</v>
      </c>
    </row>
    <row r="4972" spans="17:22" x14ac:dyDescent="0.45">
      <c r="Q4972" s="19">
        <f t="shared" ca="1" si="1848"/>
        <v>1.196</v>
      </c>
      <c r="R4972" t="s">
        <v>112</v>
      </c>
      <c r="S4972">
        <v>2046</v>
      </c>
      <c r="T4972">
        <v>0.93799999999999994</v>
      </c>
      <c r="U4972">
        <v>0.96399999999999997</v>
      </c>
      <c r="V4972">
        <v>1.196</v>
      </c>
    </row>
    <row r="4973" spans="17:22" x14ac:dyDescent="0.45">
      <c r="Q4973" s="19">
        <f t="shared" ca="1" si="1848"/>
        <v>1.2370000000000001</v>
      </c>
      <c r="R4973" t="s">
        <v>112</v>
      </c>
      <c r="S4973">
        <v>2047</v>
      </c>
      <c r="T4973">
        <v>0.95699999999999996</v>
      </c>
      <c r="U4973">
        <v>0.98499999999999999</v>
      </c>
      <c r="V4973">
        <v>1.2370000000000001</v>
      </c>
    </row>
    <row r="4974" spans="17:22" x14ac:dyDescent="0.45">
      <c r="Q4974" s="19">
        <f t="shared" ca="1" si="1848"/>
        <v>1.278</v>
      </c>
      <c r="R4974" t="s">
        <v>112</v>
      </c>
      <c r="S4974">
        <v>2048</v>
      </c>
      <c r="T4974">
        <v>0.97599999999999998</v>
      </c>
      <c r="U4974">
        <v>1.006</v>
      </c>
      <c r="V4974">
        <v>1.278</v>
      </c>
    </row>
    <row r="4975" spans="17:22" x14ac:dyDescent="0.45">
      <c r="Q4975" s="19">
        <f t="shared" ca="1" si="1848"/>
        <v>1.321</v>
      </c>
      <c r="R4975" t="s">
        <v>112</v>
      </c>
      <c r="S4975">
        <v>2049</v>
      </c>
      <c r="T4975">
        <v>0.99399999999999999</v>
      </c>
      <c r="U4975">
        <v>1.0269999999999999</v>
      </c>
      <c r="V4975">
        <v>1.321</v>
      </c>
    </row>
    <row r="4976" spans="17:22" x14ac:dyDescent="0.45">
      <c r="Q4976" s="19">
        <f t="shared" ca="1" si="1848"/>
        <v>1.3640000000000001</v>
      </c>
      <c r="R4976" t="s">
        <v>112</v>
      </c>
      <c r="S4976">
        <v>2050</v>
      </c>
      <c r="T4976">
        <v>1.012</v>
      </c>
      <c r="U4976">
        <v>1.0469999999999999</v>
      </c>
      <c r="V4976">
        <v>1.3640000000000001</v>
      </c>
    </row>
    <row r="4977" spans="17:22" x14ac:dyDescent="0.45">
      <c r="Q4977" s="19">
        <f t="shared" ca="1" si="1848"/>
        <v>1.4079999999999999</v>
      </c>
      <c r="R4977" t="s">
        <v>112</v>
      </c>
      <c r="S4977">
        <v>2051</v>
      </c>
      <c r="T4977">
        <v>1.03</v>
      </c>
      <c r="U4977">
        <v>1.0680000000000001</v>
      </c>
      <c r="V4977">
        <v>1.4079999999999999</v>
      </c>
    </row>
    <row r="4978" spans="17:22" x14ac:dyDescent="0.45">
      <c r="Q4978" s="19">
        <f t="shared" ca="1" si="1848"/>
        <v>1.454</v>
      </c>
      <c r="R4978" t="s">
        <v>112</v>
      </c>
      <c r="S4978">
        <v>2052</v>
      </c>
      <c r="T4978">
        <v>1.048</v>
      </c>
      <c r="U4978">
        <v>1.0880000000000001</v>
      </c>
      <c r="V4978">
        <v>1.454</v>
      </c>
    </row>
    <row r="4979" spans="17:22" x14ac:dyDescent="0.45">
      <c r="Q4979" s="19">
        <f t="shared" ca="1" si="1848"/>
        <v>1.4990000000000001</v>
      </c>
      <c r="R4979" t="s">
        <v>112</v>
      </c>
      <c r="S4979">
        <v>2053</v>
      </c>
      <c r="T4979">
        <v>1.0660000000000001</v>
      </c>
      <c r="U4979">
        <v>1.1080000000000001</v>
      </c>
      <c r="V4979">
        <v>1.4990000000000001</v>
      </c>
    </row>
    <row r="4980" spans="17:22" x14ac:dyDescent="0.45">
      <c r="Q4980" s="19">
        <f t="shared" ca="1" si="1848"/>
        <v>1.546</v>
      </c>
      <c r="R4980" t="s">
        <v>112</v>
      </c>
      <c r="S4980">
        <v>2054</v>
      </c>
      <c r="T4980">
        <v>1.083</v>
      </c>
      <c r="U4980">
        <v>1.1279999999999999</v>
      </c>
      <c r="V4980">
        <v>1.546</v>
      </c>
    </row>
    <row r="4981" spans="17:22" x14ac:dyDescent="0.45">
      <c r="Q4981" s="19">
        <f t="shared" ca="1" si="1848"/>
        <v>1.5940000000000001</v>
      </c>
      <c r="R4981" t="s">
        <v>112</v>
      </c>
      <c r="S4981">
        <v>2055</v>
      </c>
      <c r="T4981">
        <v>1.099</v>
      </c>
      <c r="U4981">
        <v>1.1479999999999999</v>
      </c>
      <c r="V4981">
        <v>1.5940000000000001</v>
      </c>
    </row>
    <row r="4982" spans="17:22" x14ac:dyDescent="0.45">
      <c r="Q4982" s="19">
        <f t="shared" ca="1" si="1848"/>
        <v>1.6419999999999999</v>
      </c>
      <c r="R4982" t="s">
        <v>112</v>
      </c>
      <c r="S4982">
        <v>2056</v>
      </c>
      <c r="T4982">
        <v>1.1160000000000001</v>
      </c>
      <c r="U4982">
        <v>1.167</v>
      </c>
      <c r="V4982">
        <v>1.6419999999999999</v>
      </c>
    </row>
    <row r="4983" spans="17:22" x14ac:dyDescent="0.45">
      <c r="Q4983" s="19">
        <f t="shared" ca="1" si="1848"/>
        <v>1.6910000000000001</v>
      </c>
      <c r="R4983" t="s">
        <v>112</v>
      </c>
      <c r="S4983">
        <v>2057</v>
      </c>
      <c r="T4983">
        <v>1.1319999999999999</v>
      </c>
      <c r="U4983">
        <v>1.1870000000000001</v>
      </c>
      <c r="V4983">
        <v>1.6910000000000001</v>
      </c>
    </row>
    <row r="4984" spans="17:22" x14ac:dyDescent="0.45">
      <c r="Q4984" s="19">
        <f t="shared" ca="1" si="1848"/>
        <v>1.7410000000000001</v>
      </c>
      <c r="R4984" t="s">
        <v>112</v>
      </c>
      <c r="S4984">
        <v>2058</v>
      </c>
      <c r="T4984">
        <v>1.1479999999999999</v>
      </c>
      <c r="U4984">
        <v>1.206</v>
      </c>
      <c r="V4984">
        <v>1.7410000000000001</v>
      </c>
    </row>
    <row r="4985" spans="17:22" x14ac:dyDescent="0.45">
      <c r="Q4985" s="19">
        <f t="shared" ca="1" si="1848"/>
        <v>1.7909999999999999</v>
      </c>
      <c r="R4985" t="s">
        <v>112</v>
      </c>
      <c r="S4985">
        <v>2059</v>
      </c>
      <c r="T4985">
        <v>1.163</v>
      </c>
      <c r="U4985">
        <v>1.224</v>
      </c>
      <c r="V4985">
        <v>1.7909999999999999</v>
      </c>
    </row>
    <row r="4986" spans="17:22" x14ac:dyDescent="0.45">
      <c r="Q4986" s="19">
        <f t="shared" ca="1" si="1848"/>
        <v>1.843</v>
      </c>
      <c r="R4986" t="s">
        <v>112</v>
      </c>
      <c r="S4986">
        <v>2060</v>
      </c>
      <c r="T4986">
        <v>1.1779999999999999</v>
      </c>
      <c r="U4986">
        <v>1.2430000000000001</v>
      </c>
      <c r="V4986">
        <v>1.843</v>
      </c>
    </row>
    <row r="4987" spans="17:22" x14ac:dyDescent="0.45">
      <c r="Q4987" s="19">
        <f t="shared" ca="1" si="1848"/>
        <v>1.895</v>
      </c>
      <c r="R4987" t="s">
        <v>112</v>
      </c>
      <c r="S4987">
        <v>2061</v>
      </c>
      <c r="T4987">
        <v>1.1919999999999999</v>
      </c>
      <c r="U4987">
        <v>1.2609999999999999</v>
      </c>
      <c r="V4987">
        <v>1.895</v>
      </c>
    </row>
    <row r="4988" spans="17:22" x14ac:dyDescent="0.45">
      <c r="Q4988" s="19">
        <f t="shared" ca="1" si="1848"/>
        <v>1.948</v>
      </c>
      <c r="R4988" t="s">
        <v>112</v>
      </c>
      <c r="S4988">
        <v>2062</v>
      </c>
      <c r="T4988">
        <v>1.206</v>
      </c>
      <c r="U4988">
        <v>1.278</v>
      </c>
      <c r="V4988">
        <v>1.948</v>
      </c>
    </row>
    <row r="4989" spans="17:22" x14ac:dyDescent="0.45">
      <c r="Q4989" s="19">
        <f t="shared" ca="1" si="1848"/>
        <v>2.0009999999999999</v>
      </c>
      <c r="R4989" t="s">
        <v>112</v>
      </c>
      <c r="S4989">
        <v>2063</v>
      </c>
      <c r="T4989">
        <v>1.2190000000000001</v>
      </c>
      <c r="U4989">
        <v>1.2949999999999999</v>
      </c>
      <c r="V4989">
        <v>2.0009999999999999</v>
      </c>
    </row>
    <row r="4990" spans="17:22" x14ac:dyDescent="0.45">
      <c r="Q4990" s="19">
        <f t="shared" ca="1" si="1848"/>
        <v>2.056</v>
      </c>
      <c r="R4990" t="s">
        <v>112</v>
      </c>
      <c r="S4990">
        <v>2064</v>
      </c>
      <c r="T4990">
        <v>1.232</v>
      </c>
      <c r="U4990">
        <v>1.3120000000000001</v>
      </c>
      <c r="V4990">
        <v>2.056</v>
      </c>
    </row>
    <row r="4991" spans="17:22" x14ac:dyDescent="0.45">
      <c r="Q4991" s="19">
        <f t="shared" ca="1" si="1848"/>
        <v>2.1110000000000002</v>
      </c>
      <c r="R4991" t="s">
        <v>112</v>
      </c>
      <c r="S4991">
        <v>2065</v>
      </c>
      <c r="T4991">
        <v>1.244</v>
      </c>
      <c r="U4991">
        <v>1.329</v>
      </c>
      <c r="V4991">
        <v>2.1110000000000002</v>
      </c>
    </row>
    <row r="4992" spans="17:22" x14ac:dyDescent="0.45">
      <c r="Q4992" s="19">
        <f t="shared" ca="1" si="1848"/>
        <v>2.1659999999999999</v>
      </c>
      <c r="R4992" t="s">
        <v>112</v>
      </c>
      <c r="S4992">
        <v>2066</v>
      </c>
      <c r="T4992">
        <v>1.256</v>
      </c>
      <c r="U4992">
        <v>1.345</v>
      </c>
      <c r="V4992">
        <v>2.1659999999999999</v>
      </c>
    </row>
    <row r="4993" spans="17:22" x14ac:dyDescent="0.45">
      <c r="Q4993" s="19">
        <f t="shared" ca="1" si="1848"/>
        <v>2.222</v>
      </c>
      <c r="R4993" t="s">
        <v>112</v>
      </c>
      <c r="S4993">
        <v>2067</v>
      </c>
      <c r="T4993">
        <v>1.2669999999999999</v>
      </c>
      <c r="U4993">
        <v>1.36</v>
      </c>
      <c r="V4993">
        <v>2.222</v>
      </c>
    </row>
    <row r="4994" spans="17:22" x14ac:dyDescent="0.45">
      <c r="Q4994" s="19">
        <f t="shared" ca="1" si="1848"/>
        <v>2.2789999999999999</v>
      </c>
      <c r="R4994" t="s">
        <v>112</v>
      </c>
      <c r="S4994">
        <v>2068</v>
      </c>
      <c r="T4994">
        <v>1.2769999999999999</v>
      </c>
      <c r="U4994">
        <v>1.375</v>
      </c>
      <c r="V4994">
        <v>2.2789999999999999</v>
      </c>
    </row>
    <row r="4995" spans="17:22" x14ac:dyDescent="0.45">
      <c r="Q4995" s="19">
        <f t="shared" ca="1" si="1848"/>
        <v>2.3359999999999999</v>
      </c>
      <c r="R4995" t="s">
        <v>112</v>
      </c>
      <c r="S4995">
        <v>2069</v>
      </c>
      <c r="T4995">
        <v>1.2869999999999999</v>
      </c>
      <c r="U4995">
        <v>1.389</v>
      </c>
      <c r="V4995">
        <v>2.3359999999999999</v>
      </c>
    </row>
    <row r="4996" spans="17:22" x14ac:dyDescent="0.45">
      <c r="Q4996" s="19">
        <f t="shared" ca="1" si="1848"/>
        <v>2.3929999999999998</v>
      </c>
      <c r="R4996" t="s">
        <v>112</v>
      </c>
      <c r="S4996">
        <v>2070</v>
      </c>
      <c r="T4996">
        <v>1.2969999999999999</v>
      </c>
      <c r="U4996">
        <v>1.403</v>
      </c>
      <c r="V4996">
        <v>2.3929999999999998</v>
      </c>
    </row>
    <row r="4997" spans="17:22" x14ac:dyDescent="0.45">
      <c r="Q4997" s="19">
        <f t="shared" ca="1" si="1848"/>
        <v>2.4510000000000001</v>
      </c>
      <c r="R4997" t="s">
        <v>112</v>
      </c>
      <c r="S4997">
        <v>2071</v>
      </c>
      <c r="T4997">
        <v>1.3049999999999999</v>
      </c>
      <c r="U4997">
        <v>1.4159999999999999</v>
      </c>
      <c r="V4997">
        <v>2.4510000000000001</v>
      </c>
    </row>
    <row r="4998" spans="17:22" x14ac:dyDescent="0.45">
      <c r="Q4998" s="19">
        <f t="shared" ca="1" si="1848"/>
        <v>2.5089999999999999</v>
      </c>
      <c r="R4998" t="s">
        <v>112</v>
      </c>
      <c r="S4998">
        <v>2072</v>
      </c>
      <c r="T4998">
        <v>1.3129999999999999</v>
      </c>
      <c r="U4998">
        <v>1.429</v>
      </c>
      <c r="V4998">
        <v>2.5089999999999999</v>
      </c>
    </row>
    <row r="4999" spans="17:22" x14ac:dyDescent="0.45">
      <c r="Q4999" s="19">
        <f t="shared" ca="1" si="1848"/>
        <v>2.5670000000000002</v>
      </c>
      <c r="R4999" t="s">
        <v>112</v>
      </c>
      <c r="S4999">
        <v>2073</v>
      </c>
      <c r="T4999">
        <v>1.32</v>
      </c>
      <c r="U4999">
        <v>1.4410000000000001</v>
      </c>
      <c r="V4999">
        <v>2.5670000000000002</v>
      </c>
    </row>
    <row r="5000" spans="17:22" x14ac:dyDescent="0.45">
      <c r="Q5000" s="19">
        <f t="shared" ca="1" si="1848"/>
        <v>2.6259999999999999</v>
      </c>
      <c r="R5000" t="s">
        <v>112</v>
      </c>
      <c r="S5000">
        <v>2074</v>
      </c>
      <c r="T5000">
        <v>1.327</v>
      </c>
      <c r="U5000">
        <v>1.452</v>
      </c>
      <c r="V5000">
        <v>2.6259999999999999</v>
      </c>
    </row>
    <row r="5001" spans="17:22" x14ac:dyDescent="0.45">
      <c r="Q5001" s="19">
        <f t="shared" ca="1" si="1848"/>
        <v>2.6850000000000001</v>
      </c>
      <c r="R5001" t="s">
        <v>112</v>
      </c>
      <c r="S5001">
        <v>2075</v>
      </c>
      <c r="T5001">
        <v>1.333</v>
      </c>
      <c r="U5001">
        <v>1.462</v>
      </c>
      <c r="V5001">
        <v>2.6850000000000001</v>
      </c>
    </row>
    <row r="5002" spans="17:22" x14ac:dyDescent="0.45">
      <c r="Q5002" s="19">
        <f t="shared" ca="1" si="1848"/>
        <v>2.7450000000000001</v>
      </c>
      <c r="R5002" t="s">
        <v>112</v>
      </c>
      <c r="S5002">
        <v>2076</v>
      </c>
      <c r="T5002">
        <v>1.3380000000000001</v>
      </c>
      <c r="U5002">
        <v>1.472</v>
      </c>
      <c r="V5002">
        <v>2.7450000000000001</v>
      </c>
    </row>
    <row r="5003" spans="17:22" x14ac:dyDescent="0.45">
      <c r="Q5003" s="19">
        <f t="shared" ca="1" si="1848"/>
        <v>2.8039999999999998</v>
      </c>
      <c r="R5003" t="s">
        <v>112</v>
      </c>
      <c r="S5003">
        <v>2077</v>
      </c>
      <c r="T5003">
        <v>1.3420000000000001</v>
      </c>
      <c r="U5003">
        <v>1.482</v>
      </c>
      <c r="V5003">
        <v>2.8039999999999998</v>
      </c>
    </row>
    <row r="5004" spans="17:22" x14ac:dyDescent="0.45">
      <c r="Q5004" s="19">
        <f t="shared" ca="1" si="1848"/>
        <v>2.8639999999999999</v>
      </c>
      <c r="R5004" t="s">
        <v>112</v>
      </c>
      <c r="S5004">
        <v>2078</v>
      </c>
      <c r="T5004">
        <v>1.345</v>
      </c>
      <c r="U5004">
        <v>1.49</v>
      </c>
      <c r="V5004">
        <v>2.8639999999999999</v>
      </c>
    </row>
    <row r="5005" spans="17:22" x14ac:dyDescent="0.45">
      <c r="Q5005" s="19">
        <f t="shared" ca="1" si="1848"/>
        <v>2.9239999999999999</v>
      </c>
      <c r="R5005" t="s">
        <v>112</v>
      </c>
      <c r="S5005">
        <v>2079</v>
      </c>
      <c r="T5005">
        <v>1.3480000000000001</v>
      </c>
      <c r="U5005">
        <v>1.498</v>
      </c>
      <c r="V5005">
        <v>2.9239999999999999</v>
      </c>
    </row>
    <row r="5006" spans="17:22" x14ac:dyDescent="0.45">
      <c r="Q5006" s="19">
        <f t="shared" ref="Q5006:Q5069" ca="1" si="1849">OFFSET(S5006,0,MATCH($Q$3,$T$4:$V$4,0))</f>
        <v>2.9830000000000001</v>
      </c>
      <c r="R5006" t="s">
        <v>112</v>
      </c>
      <c r="S5006">
        <v>2080</v>
      </c>
      <c r="T5006">
        <v>1.35</v>
      </c>
      <c r="U5006">
        <v>1.5049999999999999</v>
      </c>
      <c r="V5006">
        <v>2.9830000000000001</v>
      </c>
    </row>
    <row r="5007" spans="17:22" x14ac:dyDescent="0.45">
      <c r="Q5007" s="19">
        <f t="shared" ca="1" si="1849"/>
        <v>3.0430000000000001</v>
      </c>
      <c r="R5007" t="s">
        <v>112</v>
      </c>
      <c r="S5007">
        <v>2081</v>
      </c>
      <c r="T5007">
        <v>1.351</v>
      </c>
      <c r="U5007">
        <v>1.512</v>
      </c>
      <c r="V5007">
        <v>3.0430000000000001</v>
      </c>
    </row>
    <row r="5008" spans="17:22" x14ac:dyDescent="0.45">
      <c r="Q5008" s="19">
        <f t="shared" ca="1" si="1849"/>
        <v>3.1030000000000002</v>
      </c>
      <c r="R5008" t="s">
        <v>112</v>
      </c>
      <c r="S5008">
        <v>2082</v>
      </c>
      <c r="T5008">
        <v>1.351</v>
      </c>
      <c r="U5008">
        <v>1.5169999999999999</v>
      </c>
      <c r="V5008">
        <v>3.1030000000000002</v>
      </c>
    </row>
    <row r="5009" spans="17:22" x14ac:dyDescent="0.45">
      <c r="Q5009" s="19">
        <f t="shared" ca="1" si="1849"/>
        <v>3.1629999999999998</v>
      </c>
      <c r="R5009" t="s">
        <v>112</v>
      </c>
      <c r="S5009">
        <v>2083</v>
      </c>
      <c r="T5009">
        <v>1.35</v>
      </c>
      <c r="U5009">
        <v>1.522</v>
      </c>
      <c r="V5009">
        <v>3.1629999999999998</v>
      </c>
    </row>
    <row r="5010" spans="17:22" x14ac:dyDescent="0.45">
      <c r="Q5010" s="19">
        <f t="shared" ca="1" si="1849"/>
        <v>3.2229999999999999</v>
      </c>
      <c r="R5010" t="s">
        <v>112</v>
      </c>
      <c r="S5010">
        <v>2084</v>
      </c>
      <c r="T5010">
        <v>1.349</v>
      </c>
      <c r="U5010">
        <v>1.526</v>
      </c>
      <c r="V5010">
        <v>3.2229999999999999</v>
      </c>
    </row>
    <row r="5011" spans="17:22" x14ac:dyDescent="0.45">
      <c r="Q5011" s="19">
        <f t="shared" ca="1" si="1849"/>
        <v>3.282</v>
      </c>
      <c r="R5011" t="s">
        <v>112</v>
      </c>
      <c r="S5011">
        <v>2085</v>
      </c>
      <c r="T5011">
        <v>1.347</v>
      </c>
      <c r="U5011">
        <v>1.5289999999999999</v>
      </c>
      <c r="V5011">
        <v>3.282</v>
      </c>
    </row>
    <row r="5012" spans="17:22" x14ac:dyDescent="0.45">
      <c r="Q5012" s="19">
        <f t="shared" ca="1" si="1849"/>
        <v>3.3410000000000002</v>
      </c>
      <c r="R5012" t="s">
        <v>112</v>
      </c>
      <c r="S5012">
        <v>2086</v>
      </c>
      <c r="T5012">
        <v>1.3440000000000001</v>
      </c>
      <c r="U5012">
        <v>1.532</v>
      </c>
      <c r="V5012">
        <v>3.3410000000000002</v>
      </c>
    </row>
    <row r="5013" spans="17:22" x14ac:dyDescent="0.45">
      <c r="Q5013" s="19">
        <f t="shared" ca="1" si="1849"/>
        <v>3.4</v>
      </c>
      <c r="R5013" t="s">
        <v>112</v>
      </c>
      <c r="S5013">
        <v>2087</v>
      </c>
      <c r="T5013">
        <v>1.341</v>
      </c>
      <c r="U5013">
        <v>1.5329999999999999</v>
      </c>
      <c r="V5013">
        <v>3.4</v>
      </c>
    </row>
    <row r="5014" spans="17:22" x14ac:dyDescent="0.45">
      <c r="Q5014" s="19">
        <f t="shared" ca="1" si="1849"/>
        <v>3.4590000000000001</v>
      </c>
      <c r="R5014" t="s">
        <v>112</v>
      </c>
      <c r="S5014">
        <v>2088</v>
      </c>
      <c r="T5014">
        <v>1.3360000000000001</v>
      </c>
      <c r="U5014">
        <v>1.5329999999999999</v>
      </c>
      <c r="V5014">
        <v>3.4590000000000001</v>
      </c>
    </row>
    <row r="5015" spans="17:22" x14ac:dyDescent="0.45">
      <c r="Q5015" s="19">
        <f t="shared" ca="1" si="1849"/>
        <v>3.5169999999999999</v>
      </c>
      <c r="R5015" t="s">
        <v>112</v>
      </c>
      <c r="S5015">
        <v>2089</v>
      </c>
      <c r="T5015">
        <v>1.3320000000000001</v>
      </c>
      <c r="U5015">
        <v>1.5329999999999999</v>
      </c>
      <c r="V5015">
        <v>3.5169999999999999</v>
      </c>
    </row>
    <row r="5016" spans="17:22" x14ac:dyDescent="0.45">
      <c r="Q5016" s="19">
        <f t="shared" ca="1" si="1849"/>
        <v>3.5750000000000002</v>
      </c>
      <c r="R5016" t="s">
        <v>112</v>
      </c>
      <c r="S5016">
        <v>2090</v>
      </c>
      <c r="T5016">
        <v>1.3260000000000001</v>
      </c>
      <c r="U5016">
        <v>1.532</v>
      </c>
      <c r="V5016">
        <v>3.5750000000000002</v>
      </c>
    </row>
    <row r="5017" spans="17:22" x14ac:dyDescent="0.45">
      <c r="Q5017" s="19">
        <f t="shared" ca="1" si="1849"/>
        <v>3.633</v>
      </c>
      <c r="R5017" t="s">
        <v>112</v>
      </c>
      <c r="S5017">
        <v>2091</v>
      </c>
      <c r="T5017">
        <v>1.32</v>
      </c>
      <c r="U5017">
        <v>1.5309999999999999</v>
      </c>
      <c r="V5017">
        <v>3.633</v>
      </c>
    </row>
    <row r="5018" spans="17:22" x14ac:dyDescent="0.45">
      <c r="Q5018" s="19">
        <f t="shared" ca="1" si="1849"/>
        <v>3.69</v>
      </c>
      <c r="R5018" t="s">
        <v>112</v>
      </c>
      <c r="S5018">
        <v>2092</v>
      </c>
      <c r="T5018">
        <v>1.3120000000000001</v>
      </c>
      <c r="U5018">
        <v>1.528</v>
      </c>
      <c r="V5018">
        <v>3.69</v>
      </c>
    </row>
    <row r="5019" spans="17:22" x14ac:dyDescent="0.45">
      <c r="Q5019" s="19">
        <f t="shared" ca="1" si="1849"/>
        <v>3.746</v>
      </c>
      <c r="R5019" t="s">
        <v>112</v>
      </c>
      <c r="S5019">
        <v>2093</v>
      </c>
      <c r="T5019">
        <v>1.3049999999999999</v>
      </c>
      <c r="U5019">
        <v>1.526</v>
      </c>
      <c r="V5019">
        <v>3.746</v>
      </c>
    </row>
    <row r="5020" spans="17:22" x14ac:dyDescent="0.45">
      <c r="Q5020" s="19">
        <f t="shared" ca="1" si="1849"/>
        <v>3.802</v>
      </c>
      <c r="R5020" t="s">
        <v>112</v>
      </c>
      <c r="S5020">
        <v>2094</v>
      </c>
      <c r="T5020">
        <v>1.296</v>
      </c>
      <c r="U5020">
        <v>1.522</v>
      </c>
      <c r="V5020">
        <v>3.802</v>
      </c>
    </row>
    <row r="5021" spans="17:22" x14ac:dyDescent="0.45">
      <c r="Q5021" s="19">
        <f t="shared" ca="1" si="1849"/>
        <v>3.8580000000000001</v>
      </c>
      <c r="R5021" t="s">
        <v>112</v>
      </c>
      <c r="S5021">
        <v>2095</v>
      </c>
      <c r="T5021">
        <v>1.2869999999999999</v>
      </c>
      <c r="U5021">
        <v>1.518</v>
      </c>
      <c r="V5021">
        <v>3.8580000000000001</v>
      </c>
    </row>
    <row r="5022" spans="17:22" x14ac:dyDescent="0.45">
      <c r="Q5022" s="19">
        <f t="shared" ca="1" si="1849"/>
        <v>3.9129999999999998</v>
      </c>
      <c r="R5022" t="s">
        <v>112</v>
      </c>
      <c r="S5022">
        <v>2096</v>
      </c>
      <c r="T5022">
        <v>1.2769999999999999</v>
      </c>
      <c r="U5022">
        <v>1.5129999999999999</v>
      </c>
      <c r="V5022">
        <v>3.9129999999999998</v>
      </c>
    </row>
    <row r="5023" spans="17:22" x14ac:dyDescent="0.45">
      <c r="Q5023" s="19">
        <f t="shared" ca="1" si="1849"/>
        <v>3.9670000000000001</v>
      </c>
      <c r="R5023" t="s">
        <v>112</v>
      </c>
      <c r="S5023">
        <v>2097</v>
      </c>
      <c r="T5023">
        <v>1.2669999999999999</v>
      </c>
      <c r="U5023">
        <v>1.5069999999999999</v>
      </c>
      <c r="V5023">
        <v>3.9670000000000001</v>
      </c>
    </row>
    <row r="5024" spans="17:22" x14ac:dyDescent="0.45">
      <c r="Q5024" s="19">
        <f t="shared" ca="1" si="1849"/>
        <v>4.0220000000000002</v>
      </c>
      <c r="R5024" t="s">
        <v>112</v>
      </c>
      <c r="S5024">
        <v>2098</v>
      </c>
      <c r="T5024">
        <v>1.2569999999999999</v>
      </c>
      <c r="U5024">
        <v>1.5009999999999999</v>
      </c>
      <c r="V5024">
        <v>4.0220000000000002</v>
      </c>
    </row>
    <row r="5025" spans="17:22" x14ac:dyDescent="0.45">
      <c r="Q5025" s="19">
        <f t="shared" ca="1" si="1849"/>
        <v>4.0750000000000002</v>
      </c>
      <c r="R5025" t="s">
        <v>112</v>
      </c>
      <c r="S5025">
        <v>2099</v>
      </c>
      <c r="T5025">
        <v>1.246</v>
      </c>
      <c r="U5025">
        <v>1.494</v>
      </c>
      <c r="V5025">
        <v>4.0750000000000002</v>
      </c>
    </row>
    <row r="5026" spans="17:22" x14ac:dyDescent="0.45">
      <c r="Q5026" s="19">
        <f t="shared" ca="1" si="1849"/>
        <v>4.1289999999999996</v>
      </c>
      <c r="R5026" t="s">
        <v>112</v>
      </c>
      <c r="S5026">
        <v>2100</v>
      </c>
      <c r="T5026">
        <v>1.2350000000000001</v>
      </c>
      <c r="U5026">
        <v>1.486</v>
      </c>
      <c r="V5026">
        <v>4.1289999999999996</v>
      </c>
    </row>
    <row r="5027" spans="17:22" x14ac:dyDescent="0.45">
      <c r="Q5027" s="19">
        <f t="shared" ca="1" si="1849"/>
        <v>1.7000000000000001E-2</v>
      </c>
      <c r="R5027" t="s">
        <v>113</v>
      </c>
      <c r="S5027">
        <v>2020</v>
      </c>
      <c r="T5027">
        <v>1.7000000000000001E-2</v>
      </c>
      <c r="U5027">
        <v>1.7000000000000001E-2</v>
      </c>
      <c r="V5027">
        <v>1.7000000000000001E-2</v>
      </c>
    </row>
    <row r="5028" spans="17:22" x14ac:dyDescent="0.45">
      <c r="Q5028" s="19">
        <f t="shared" ca="1" si="1849"/>
        <v>1.7000000000000001E-2</v>
      </c>
      <c r="R5028" t="s">
        <v>113</v>
      </c>
      <c r="S5028">
        <v>2021</v>
      </c>
      <c r="T5028">
        <v>1.7000000000000001E-2</v>
      </c>
      <c r="U5028">
        <v>1.7000000000000001E-2</v>
      </c>
      <c r="V5028">
        <v>1.7000000000000001E-2</v>
      </c>
    </row>
    <row r="5029" spans="17:22" x14ac:dyDescent="0.45">
      <c r="Q5029" s="19">
        <f t="shared" ca="1" si="1849"/>
        <v>1.7000000000000001E-2</v>
      </c>
      <c r="R5029" t="s">
        <v>113</v>
      </c>
      <c r="S5029">
        <v>2022</v>
      </c>
      <c r="T5029">
        <v>1.7000000000000001E-2</v>
      </c>
      <c r="U5029">
        <v>1.7000000000000001E-2</v>
      </c>
      <c r="V5029">
        <v>1.7000000000000001E-2</v>
      </c>
    </row>
    <row r="5030" spans="17:22" x14ac:dyDescent="0.45">
      <c r="Q5030" s="19">
        <f t="shared" ca="1" si="1849"/>
        <v>1.7000000000000001E-2</v>
      </c>
      <c r="R5030" t="s">
        <v>113</v>
      </c>
      <c r="S5030">
        <v>2023</v>
      </c>
      <c r="T5030">
        <v>1.7000000000000001E-2</v>
      </c>
      <c r="U5030">
        <v>1.7000000000000001E-2</v>
      </c>
      <c r="V5030">
        <v>1.7000000000000001E-2</v>
      </c>
    </row>
    <row r="5031" spans="17:22" x14ac:dyDescent="0.45">
      <c r="Q5031" s="19">
        <f t="shared" ca="1" si="1849"/>
        <v>1.7000000000000001E-2</v>
      </c>
      <c r="R5031" t="s">
        <v>113</v>
      </c>
      <c r="S5031">
        <v>2024</v>
      </c>
      <c r="T5031">
        <v>1.7999999999999999E-2</v>
      </c>
      <c r="U5031">
        <v>1.7000000000000001E-2</v>
      </c>
      <c r="V5031">
        <v>1.7000000000000001E-2</v>
      </c>
    </row>
    <row r="5032" spans="17:22" x14ac:dyDescent="0.45">
      <c r="Q5032" s="19">
        <f t="shared" ca="1" si="1849"/>
        <v>1.7000000000000001E-2</v>
      </c>
      <c r="R5032" t="s">
        <v>113</v>
      </c>
      <c r="S5032">
        <v>2025</v>
      </c>
      <c r="T5032">
        <v>1.7999999999999999E-2</v>
      </c>
      <c r="U5032">
        <v>1.7999999999999999E-2</v>
      </c>
      <c r="V5032">
        <v>1.7000000000000001E-2</v>
      </c>
    </row>
    <row r="5033" spans="17:22" x14ac:dyDescent="0.45">
      <c r="Q5033" s="19">
        <f t="shared" ca="1" si="1849"/>
        <v>1.7000000000000001E-2</v>
      </c>
      <c r="R5033" t="s">
        <v>113</v>
      </c>
      <c r="S5033">
        <v>2026</v>
      </c>
      <c r="T5033">
        <v>1.7999999999999999E-2</v>
      </c>
      <c r="U5033">
        <v>1.7999999999999999E-2</v>
      </c>
      <c r="V5033">
        <v>1.7000000000000001E-2</v>
      </c>
    </row>
    <row r="5034" spans="17:22" x14ac:dyDescent="0.45">
      <c r="Q5034" s="19">
        <f t="shared" ca="1" si="1849"/>
        <v>1.7000000000000001E-2</v>
      </c>
      <c r="R5034" t="s">
        <v>113</v>
      </c>
      <c r="S5034">
        <v>2027</v>
      </c>
      <c r="T5034">
        <v>1.7999999999999999E-2</v>
      </c>
      <c r="U5034">
        <v>1.7999999999999999E-2</v>
      </c>
      <c r="V5034">
        <v>1.7000000000000001E-2</v>
      </c>
    </row>
    <row r="5035" spans="17:22" x14ac:dyDescent="0.45">
      <c r="Q5035" s="19">
        <f t="shared" ca="1" si="1849"/>
        <v>1.7000000000000001E-2</v>
      </c>
      <c r="R5035" t="s">
        <v>113</v>
      </c>
      <c r="S5035">
        <v>2028</v>
      </c>
      <c r="T5035">
        <v>1.7999999999999999E-2</v>
      </c>
      <c r="U5035">
        <v>1.7999999999999999E-2</v>
      </c>
      <c r="V5035">
        <v>1.7000000000000001E-2</v>
      </c>
    </row>
    <row r="5036" spans="17:22" x14ac:dyDescent="0.45">
      <c r="Q5036" s="19">
        <f t="shared" ca="1" si="1849"/>
        <v>1.7000000000000001E-2</v>
      </c>
      <c r="R5036" t="s">
        <v>113</v>
      </c>
      <c r="S5036">
        <v>2029</v>
      </c>
      <c r="T5036">
        <v>1.7999999999999999E-2</v>
      </c>
      <c r="U5036">
        <v>1.7999999999999999E-2</v>
      </c>
      <c r="V5036">
        <v>1.7000000000000001E-2</v>
      </c>
    </row>
    <row r="5037" spans="17:22" x14ac:dyDescent="0.45">
      <c r="Q5037" s="19">
        <f t="shared" ca="1" si="1849"/>
        <v>1.7000000000000001E-2</v>
      </c>
      <c r="R5037" t="s">
        <v>113</v>
      </c>
      <c r="S5037">
        <v>2030</v>
      </c>
      <c r="T5037">
        <v>1.7999999999999999E-2</v>
      </c>
      <c r="U5037">
        <v>1.7999999999999999E-2</v>
      </c>
      <c r="V5037">
        <v>1.7000000000000001E-2</v>
      </c>
    </row>
    <row r="5038" spans="17:22" x14ac:dyDescent="0.45">
      <c r="Q5038" s="19">
        <f t="shared" ca="1" si="1849"/>
        <v>1.7000000000000001E-2</v>
      </c>
      <c r="R5038" t="s">
        <v>113</v>
      </c>
      <c r="S5038">
        <v>2031</v>
      </c>
      <c r="T5038">
        <v>1.7999999999999999E-2</v>
      </c>
      <c r="U5038">
        <v>1.7999999999999999E-2</v>
      </c>
      <c r="V5038">
        <v>1.7000000000000001E-2</v>
      </c>
    </row>
    <row r="5039" spans="17:22" x14ac:dyDescent="0.45">
      <c r="Q5039" s="19">
        <f t="shared" ca="1" si="1849"/>
        <v>1.7000000000000001E-2</v>
      </c>
      <c r="R5039" t="s">
        <v>113</v>
      </c>
      <c r="S5039">
        <v>2032</v>
      </c>
      <c r="T5039">
        <v>1.7999999999999999E-2</v>
      </c>
      <c r="U5039">
        <v>1.7999999999999999E-2</v>
      </c>
      <c r="V5039">
        <v>1.7000000000000001E-2</v>
      </c>
    </row>
    <row r="5040" spans="17:22" x14ac:dyDescent="0.45">
      <c r="Q5040" s="19">
        <f t="shared" ca="1" si="1849"/>
        <v>1.7000000000000001E-2</v>
      </c>
      <c r="R5040" t="s">
        <v>113</v>
      </c>
      <c r="S5040">
        <v>2033</v>
      </c>
      <c r="T5040">
        <v>1.7999999999999999E-2</v>
      </c>
      <c r="U5040">
        <v>1.7999999999999999E-2</v>
      </c>
      <c r="V5040">
        <v>1.7000000000000001E-2</v>
      </c>
    </row>
    <row r="5041" spans="17:22" x14ac:dyDescent="0.45">
      <c r="Q5041" s="19">
        <f t="shared" ca="1" si="1849"/>
        <v>1.7000000000000001E-2</v>
      </c>
      <c r="R5041" t="s">
        <v>113</v>
      </c>
      <c r="S5041">
        <v>2034</v>
      </c>
      <c r="T5041">
        <v>1.9E-2</v>
      </c>
      <c r="U5041">
        <v>1.7999999999999999E-2</v>
      </c>
      <c r="V5041">
        <v>1.7000000000000001E-2</v>
      </c>
    </row>
    <row r="5042" spans="17:22" x14ac:dyDescent="0.45">
      <c r="Q5042" s="19">
        <f t="shared" ca="1" si="1849"/>
        <v>1.7000000000000001E-2</v>
      </c>
      <c r="R5042" t="s">
        <v>113</v>
      </c>
      <c r="S5042">
        <v>2035</v>
      </c>
      <c r="T5042">
        <v>1.9E-2</v>
      </c>
      <c r="U5042">
        <v>1.7999999999999999E-2</v>
      </c>
      <c r="V5042">
        <v>1.7000000000000001E-2</v>
      </c>
    </row>
    <row r="5043" spans="17:22" x14ac:dyDescent="0.45">
      <c r="Q5043" s="19">
        <f t="shared" ca="1" si="1849"/>
        <v>1.7000000000000001E-2</v>
      </c>
      <c r="R5043" t="s">
        <v>113</v>
      </c>
      <c r="S5043">
        <v>2036</v>
      </c>
      <c r="T5043">
        <v>1.9E-2</v>
      </c>
      <c r="U5043">
        <v>1.7999999999999999E-2</v>
      </c>
      <c r="V5043">
        <v>1.7000000000000001E-2</v>
      </c>
    </row>
    <row r="5044" spans="17:22" x14ac:dyDescent="0.45">
      <c r="Q5044" s="19">
        <f t="shared" ca="1" si="1849"/>
        <v>1.7000000000000001E-2</v>
      </c>
      <c r="R5044" t="s">
        <v>113</v>
      </c>
      <c r="S5044">
        <v>2037</v>
      </c>
      <c r="T5044">
        <v>1.9E-2</v>
      </c>
      <c r="U5044">
        <v>1.9E-2</v>
      </c>
      <c r="V5044">
        <v>1.7000000000000001E-2</v>
      </c>
    </row>
    <row r="5045" spans="17:22" x14ac:dyDescent="0.45">
      <c r="Q5045" s="19">
        <f t="shared" ca="1" si="1849"/>
        <v>1.7000000000000001E-2</v>
      </c>
      <c r="R5045" t="s">
        <v>113</v>
      </c>
      <c r="S5045">
        <v>2038</v>
      </c>
      <c r="T5045">
        <v>1.9E-2</v>
      </c>
      <c r="U5045">
        <v>1.9E-2</v>
      </c>
      <c r="V5045">
        <v>1.7000000000000001E-2</v>
      </c>
    </row>
    <row r="5046" spans="17:22" x14ac:dyDescent="0.45">
      <c r="Q5046" s="19">
        <f t="shared" ca="1" si="1849"/>
        <v>1.7000000000000001E-2</v>
      </c>
      <c r="R5046" t="s">
        <v>113</v>
      </c>
      <c r="S5046">
        <v>2039</v>
      </c>
      <c r="T5046">
        <v>1.9E-2</v>
      </c>
      <c r="U5046">
        <v>1.9E-2</v>
      </c>
      <c r="V5046">
        <v>1.7000000000000001E-2</v>
      </c>
    </row>
    <row r="5047" spans="17:22" x14ac:dyDescent="0.45">
      <c r="Q5047" s="19">
        <f t="shared" ca="1" si="1849"/>
        <v>1.7000000000000001E-2</v>
      </c>
      <c r="R5047" t="s">
        <v>113</v>
      </c>
      <c r="S5047">
        <v>2040</v>
      </c>
      <c r="T5047">
        <v>1.9E-2</v>
      </c>
      <c r="U5047">
        <v>1.9E-2</v>
      </c>
      <c r="V5047">
        <v>1.7000000000000001E-2</v>
      </c>
    </row>
    <row r="5048" spans="17:22" x14ac:dyDescent="0.45">
      <c r="Q5048" s="19">
        <f t="shared" ca="1" si="1849"/>
        <v>1.7000000000000001E-2</v>
      </c>
      <c r="R5048" t="s">
        <v>113</v>
      </c>
      <c r="S5048">
        <v>2041</v>
      </c>
      <c r="T5048">
        <v>1.9E-2</v>
      </c>
      <c r="U5048">
        <v>1.9E-2</v>
      </c>
      <c r="V5048">
        <v>1.7000000000000001E-2</v>
      </c>
    </row>
    <row r="5049" spans="17:22" x14ac:dyDescent="0.45">
      <c r="Q5049" s="19">
        <f t="shared" ca="1" si="1849"/>
        <v>1.7000000000000001E-2</v>
      </c>
      <c r="R5049" t="s">
        <v>113</v>
      </c>
      <c r="S5049">
        <v>2042</v>
      </c>
      <c r="T5049">
        <v>1.9E-2</v>
      </c>
      <c r="U5049">
        <v>1.9E-2</v>
      </c>
      <c r="V5049">
        <v>1.7000000000000001E-2</v>
      </c>
    </row>
    <row r="5050" spans="17:22" x14ac:dyDescent="0.45">
      <c r="Q5050" s="19">
        <f t="shared" ca="1" si="1849"/>
        <v>1.7000000000000001E-2</v>
      </c>
      <c r="R5050" t="s">
        <v>113</v>
      </c>
      <c r="S5050">
        <v>2043</v>
      </c>
      <c r="T5050">
        <v>1.9E-2</v>
      </c>
      <c r="U5050">
        <v>1.9E-2</v>
      </c>
      <c r="V5050">
        <v>1.7000000000000001E-2</v>
      </c>
    </row>
    <row r="5051" spans="17:22" x14ac:dyDescent="0.45">
      <c r="Q5051" s="19">
        <f t="shared" ca="1" si="1849"/>
        <v>1.7000000000000001E-2</v>
      </c>
      <c r="R5051" t="s">
        <v>113</v>
      </c>
      <c r="S5051">
        <v>2044</v>
      </c>
      <c r="T5051">
        <v>1.9E-2</v>
      </c>
      <c r="U5051">
        <v>1.9E-2</v>
      </c>
      <c r="V5051">
        <v>1.7000000000000001E-2</v>
      </c>
    </row>
    <row r="5052" spans="17:22" x14ac:dyDescent="0.45">
      <c r="Q5052" s="19">
        <f t="shared" ca="1" si="1849"/>
        <v>1.6E-2</v>
      </c>
      <c r="R5052" t="s">
        <v>113</v>
      </c>
      <c r="S5052">
        <v>2045</v>
      </c>
      <c r="T5052">
        <v>1.9E-2</v>
      </c>
      <c r="U5052">
        <v>1.9E-2</v>
      </c>
      <c r="V5052">
        <v>1.6E-2</v>
      </c>
    </row>
    <row r="5053" spans="17:22" x14ac:dyDescent="0.45">
      <c r="Q5053" s="19">
        <f t="shared" ca="1" si="1849"/>
        <v>1.6E-2</v>
      </c>
      <c r="R5053" t="s">
        <v>113</v>
      </c>
      <c r="S5053">
        <v>2046</v>
      </c>
      <c r="T5053">
        <v>1.9E-2</v>
      </c>
      <c r="U5053">
        <v>1.9E-2</v>
      </c>
      <c r="V5053">
        <v>1.6E-2</v>
      </c>
    </row>
    <row r="5054" spans="17:22" x14ac:dyDescent="0.45">
      <c r="Q5054" s="19">
        <f t="shared" ca="1" si="1849"/>
        <v>1.6E-2</v>
      </c>
      <c r="R5054" t="s">
        <v>113</v>
      </c>
      <c r="S5054">
        <v>2047</v>
      </c>
      <c r="T5054">
        <v>0.02</v>
      </c>
      <c r="U5054">
        <v>1.9E-2</v>
      </c>
      <c r="V5054">
        <v>1.6E-2</v>
      </c>
    </row>
    <row r="5055" spans="17:22" x14ac:dyDescent="0.45">
      <c r="Q5055" s="19">
        <f t="shared" ca="1" si="1849"/>
        <v>1.6E-2</v>
      </c>
      <c r="R5055" t="s">
        <v>113</v>
      </c>
      <c r="S5055">
        <v>2048</v>
      </c>
      <c r="T5055">
        <v>0.02</v>
      </c>
      <c r="U5055">
        <v>1.9E-2</v>
      </c>
      <c r="V5055">
        <v>1.6E-2</v>
      </c>
    </row>
    <row r="5056" spans="17:22" x14ac:dyDescent="0.45">
      <c r="Q5056" s="19">
        <f t="shared" ca="1" si="1849"/>
        <v>1.6E-2</v>
      </c>
      <c r="R5056" t="s">
        <v>113</v>
      </c>
      <c r="S5056">
        <v>2049</v>
      </c>
      <c r="T5056">
        <v>0.02</v>
      </c>
      <c r="U5056">
        <v>1.9E-2</v>
      </c>
      <c r="V5056">
        <v>1.6E-2</v>
      </c>
    </row>
    <row r="5057" spans="17:22" x14ac:dyDescent="0.45">
      <c r="Q5057" s="19">
        <f t="shared" ca="1" si="1849"/>
        <v>1.6E-2</v>
      </c>
      <c r="R5057" t="s">
        <v>113</v>
      </c>
      <c r="S5057">
        <v>2050</v>
      </c>
      <c r="T5057">
        <v>0.02</v>
      </c>
      <c r="U5057">
        <v>1.9E-2</v>
      </c>
      <c r="V5057">
        <v>1.6E-2</v>
      </c>
    </row>
    <row r="5058" spans="17:22" x14ac:dyDescent="0.45">
      <c r="Q5058" s="19">
        <f t="shared" ca="1" si="1849"/>
        <v>1.6E-2</v>
      </c>
      <c r="R5058" t="s">
        <v>113</v>
      </c>
      <c r="S5058">
        <v>2051</v>
      </c>
      <c r="T5058">
        <v>0.02</v>
      </c>
      <c r="U5058">
        <v>1.9E-2</v>
      </c>
      <c r="V5058">
        <v>1.6E-2</v>
      </c>
    </row>
    <row r="5059" spans="17:22" x14ac:dyDescent="0.45">
      <c r="Q5059" s="19">
        <f t="shared" ca="1" si="1849"/>
        <v>1.6E-2</v>
      </c>
      <c r="R5059" t="s">
        <v>113</v>
      </c>
      <c r="S5059">
        <v>2052</v>
      </c>
      <c r="T5059">
        <v>0.02</v>
      </c>
      <c r="U5059">
        <v>1.9E-2</v>
      </c>
      <c r="V5059">
        <v>1.6E-2</v>
      </c>
    </row>
    <row r="5060" spans="17:22" x14ac:dyDescent="0.45">
      <c r="Q5060" s="19">
        <f t="shared" ca="1" si="1849"/>
        <v>1.6E-2</v>
      </c>
      <c r="R5060" t="s">
        <v>113</v>
      </c>
      <c r="S5060">
        <v>2053</v>
      </c>
      <c r="T5060">
        <v>0.02</v>
      </c>
      <c r="U5060">
        <v>1.9E-2</v>
      </c>
      <c r="V5060">
        <v>1.6E-2</v>
      </c>
    </row>
    <row r="5061" spans="17:22" x14ac:dyDescent="0.45">
      <c r="Q5061" s="19">
        <f t="shared" ca="1" si="1849"/>
        <v>1.6E-2</v>
      </c>
      <c r="R5061" t="s">
        <v>113</v>
      </c>
      <c r="S5061">
        <v>2054</v>
      </c>
      <c r="T5061">
        <v>0.02</v>
      </c>
      <c r="U5061">
        <v>1.9E-2</v>
      </c>
      <c r="V5061">
        <v>1.6E-2</v>
      </c>
    </row>
    <row r="5062" spans="17:22" x14ac:dyDescent="0.45">
      <c r="Q5062" s="19">
        <f t="shared" ca="1" si="1849"/>
        <v>1.6E-2</v>
      </c>
      <c r="R5062" t="s">
        <v>113</v>
      </c>
      <c r="S5062">
        <v>2055</v>
      </c>
      <c r="T5062">
        <v>0.02</v>
      </c>
      <c r="U5062">
        <v>1.9E-2</v>
      </c>
      <c r="V5062">
        <v>1.6E-2</v>
      </c>
    </row>
    <row r="5063" spans="17:22" x14ac:dyDescent="0.45">
      <c r="Q5063" s="19">
        <f t="shared" ca="1" si="1849"/>
        <v>1.6E-2</v>
      </c>
      <c r="R5063" t="s">
        <v>113</v>
      </c>
      <c r="S5063">
        <v>2056</v>
      </c>
      <c r="T5063">
        <v>0.02</v>
      </c>
      <c r="U5063">
        <v>1.9E-2</v>
      </c>
      <c r="V5063">
        <v>1.6E-2</v>
      </c>
    </row>
    <row r="5064" spans="17:22" x14ac:dyDescent="0.45">
      <c r="Q5064" s="19">
        <f t="shared" ca="1" si="1849"/>
        <v>1.6E-2</v>
      </c>
      <c r="R5064" t="s">
        <v>113</v>
      </c>
      <c r="S5064">
        <v>2057</v>
      </c>
      <c r="T5064">
        <v>0.02</v>
      </c>
      <c r="U5064">
        <v>1.9E-2</v>
      </c>
      <c r="V5064">
        <v>1.6E-2</v>
      </c>
    </row>
    <row r="5065" spans="17:22" x14ac:dyDescent="0.45">
      <c r="Q5065" s="19">
        <f t="shared" ca="1" si="1849"/>
        <v>1.6E-2</v>
      </c>
      <c r="R5065" t="s">
        <v>113</v>
      </c>
      <c r="S5065">
        <v>2058</v>
      </c>
      <c r="T5065">
        <v>0.02</v>
      </c>
      <c r="U5065">
        <v>1.9E-2</v>
      </c>
      <c r="V5065">
        <v>1.6E-2</v>
      </c>
    </row>
    <row r="5066" spans="17:22" x14ac:dyDescent="0.45">
      <c r="Q5066" s="19">
        <f t="shared" ca="1" si="1849"/>
        <v>1.4999999999999999E-2</v>
      </c>
      <c r="R5066" t="s">
        <v>113</v>
      </c>
      <c r="S5066">
        <v>2059</v>
      </c>
      <c r="T5066">
        <v>0.02</v>
      </c>
      <c r="U5066">
        <v>0.02</v>
      </c>
      <c r="V5066">
        <v>1.4999999999999999E-2</v>
      </c>
    </row>
    <row r="5067" spans="17:22" x14ac:dyDescent="0.45">
      <c r="Q5067" s="19">
        <f t="shared" ca="1" si="1849"/>
        <v>1.4999999999999999E-2</v>
      </c>
      <c r="R5067" t="s">
        <v>113</v>
      </c>
      <c r="S5067">
        <v>2060</v>
      </c>
      <c r="T5067">
        <v>0.02</v>
      </c>
      <c r="U5067">
        <v>0.02</v>
      </c>
      <c r="V5067">
        <v>1.4999999999999999E-2</v>
      </c>
    </row>
    <row r="5068" spans="17:22" x14ac:dyDescent="0.45">
      <c r="Q5068" s="19">
        <f t="shared" ca="1" si="1849"/>
        <v>1.4999999999999999E-2</v>
      </c>
      <c r="R5068" t="s">
        <v>113</v>
      </c>
      <c r="S5068">
        <v>2061</v>
      </c>
      <c r="T5068">
        <v>0.02</v>
      </c>
      <c r="U5068">
        <v>0.02</v>
      </c>
      <c r="V5068">
        <v>1.4999999999999999E-2</v>
      </c>
    </row>
    <row r="5069" spans="17:22" x14ac:dyDescent="0.45">
      <c r="Q5069" s="19">
        <f t="shared" ca="1" si="1849"/>
        <v>1.4999999999999999E-2</v>
      </c>
      <c r="R5069" t="s">
        <v>113</v>
      </c>
      <c r="S5069">
        <v>2062</v>
      </c>
      <c r="T5069">
        <v>0.02</v>
      </c>
      <c r="U5069">
        <v>0.02</v>
      </c>
      <c r="V5069">
        <v>1.4999999999999999E-2</v>
      </c>
    </row>
    <row r="5070" spans="17:22" x14ac:dyDescent="0.45">
      <c r="Q5070" s="19">
        <f t="shared" ref="Q5070:Q5133" ca="1" si="1850">OFFSET(S5070,0,MATCH($Q$3,$T$4:$V$4,0))</f>
        <v>1.4999999999999999E-2</v>
      </c>
      <c r="R5070" t="s">
        <v>113</v>
      </c>
      <c r="S5070">
        <v>2063</v>
      </c>
      <c r="T5070">
        <v>0.02</v>
      </c>
      <c r="U5070">
        <v>0.02</v>
      </c>
      <c r="V5070">
        <v>1.4999999999999999E-2</v>
      </c>
    </row>
    <row r="5071" spans="17:22" x14ac:dyDescent="0.45">
      <c r="Q5071" s="19">
        <f t="shared" ca="1" si="1850"/>
        <v>1.4999999999999999E-2</v>
      </c>
      <c r="R5071" t="s">
        <v>113</v>
      </c>
      <c r="S5071">
        <v>2064</v>
      </c>
      <c r="T5071">
        <v>0.02</v>
      </c>
      <c r="U5071">
        <v>0.02</v>
      </c>
      <c r="V5071">
        <v>1.4999999999999999E-2</v>
      </c>
    </row>
    <row r="5072" spans="17:22" x14ac:dyDescent="0.45">
      <c r="Q5072" s="19">
        <f t="shared" ca="1" si="1850"/>
        <v>1.4999999999999999E-2</v>
      </c>
      <c r="R5072" t="s">
        <v>113</v>
      </c>
      <c r="S5072">
        <v>2065</v>
      </c>
      <c r="T5072">
        <v>0.02</v>
      </c>
      <c r="U5072">
        <v>0.02</v>
      </c>
      <c r="V5072">
        <v>1.4999999999999999E-2</v>
      </c>
    </row>
    <row r="5073" spans="17:22" x14ac:dyDescent="0.45">
      <c r="Q5073" s="19">
        <f t="shared" ca="1" si="1850"/>
        <v>1.4999999999999999E-2</v>
      </c>
      <c r="R5073" t="s">
        <v>113</v>
      </c>
      <c r="S5073">
        <v>2066</v>
      </c>
      <c r="T5073">
        <v>0.02</v>
      </c>
      <c r="U5073">
        <v>0.02</v>
      </c>
      <c r="V5073">
        <v>1.4999999999999999E-2</v>
      </c>
    </row>
    <row r="5074" spans="17:22" x14ac:dyDescent="0.45">
      <c r="Q5074" s="19">
        <f t="shared" ca="1" si="1850"/>
        <v>1.4999999999999999E-2</v>
      </c>
      <c r="R5074" t="s">
        <v>113</v>
      </c>
      <c r="S5074">
        <v>2067</v>
      </c>
      <c r="T5074">
        <v>0.02</v>
      </c>
      <c r="U5074">
        <v>0.02</v>
      </c>
      <c r="V5074">
        <v>1.4999999999999999E-2</v>
      </c>
    </row>
    <row r="5075" spans="17:22" x14ac:dyDescent="0.45">
      <c r="Q5075" s="19">
        <f t="shared" ca="1" si="1850"/>
        <v>1.4999999999999999E-2</v>
      </c>
      <c r="R5075" t="s">
        <v>113</v>
      </c>
      <c r="S5075">
        <v>2068</v>
      </c>
      <c r="T5075">
        <v>0.02</v>
      </c>
      <c r="U5075">
        <v>0.02</v>
      </c>
      <c r="V5075">
        <v>1.4999999999999999E-2</v>
      </c>
    </row>
    <row r="5076" spans="17:22" x14ac:dyDescent="0.45">
      <c r="Q5076" s="19">
        <f t="shared" ca="1" si="1850"/>
        <v>1.4999999999999999E-2</v>
      </c>
      <c r="R5076" t="s">
        <v>113</v>
      </c>
      <c r="S5076">
        <v>2069</v>
      </c>
      <c r="T5076">
        <v>2.1000000000000001E-2</v>
      </c>
      <c r="U5076">
        <v>0.02</v>
      </c>
      <c r="V5076">
        <v>1.4999999999999999E-2</v>
      </c>
    </row>
    <row r="5077" spans="17:22" x14ac:dyDescent="0.45">
      <c r="Q5077" s="19">
        <f t="shared" ca="1" si="1850"/>
        <v>1.4E-2</v>
      </c>
      <c r="R5077" t="s">
        <v>113</v>
      </c>
      <c r="S5077">
        <v>2070</v>
      </c>
      <c r="T5077">
        <v>2.1000000000000001E-2</v>
      </c>
      <c r="U5077">
        <v>0.02</v>
      </c>
      <c r="V5077">
        <v>1.4E-2</v>
      </c>
    </row>
    <row r="5078" spans="17:22" x14ac:dyDescent="0.45">
      <c r="Q5078" s="19">
        <f t="shared" ca="1" si="1850"/>
        <v>1.4E-2</v>
      </c>
      <c r="R5078" t="s">
        <v>113</v>
      </c>
      <c r="S5078">
        <v>2071</v>
      </c>
      <c r="T5078">
        <v>2.1000000000000001E-2</v>
      </c>
      <c r="U5078">
        <v>0.02</v>
      </c>
      <c r="V5078">
        <v>1.4E-2</v>
      </c>
    </row>
    <row r="5079" spans="17:22" x14ac:dyDescent="0.45">
      <c r="Q5079" s="19">
        <f t="shared" ca="1" si="1850"/>
        <v>1.4E-2</v>
      </c>
      <c r="R5079" t="s">
        <v>113</v>
      </c>
      <c r="S5079">
        <v>2072</v>
      </c>
      <c r="T5079">
        <v>2.1000000000000001E-2</v>
      </c>
      <c r="U5079">
        <v>0.02</v>
      </c>
      <c r="V5079">
        <v>1.4E-2</v>
      </c>
    </row>
    <row r="5080" spans="17:22" x14ac:dyDescent="0.45">
      <c r="Q5080" s="19">
        <f t="shared" ca="1" si="1850"/>
        <v>1.4E-2</v>
      </c>
      <c r="R5080" t="s">
        <v>113</v>
      </c>
      <c r="S5080">
        <v>2073</v>
      </c>
      <c r="T5080">
        <v>2.1000000000000001E-2</v>
      </c>
      <c r="U5080">
        <v>0.02</v>
      </c>
      <c r="V5080">
        <v>1.4E-2</v>
      </c>
    </row>
    <row r="5081" spans="17:22" x14ac:dyDescent="0.45">
      <c r="Q5081" s="19">
        <f t="shared" ca="1" si="1850"/>
        <v>1.4E-2</v>
      </c>
      <c r="R5081" t="s">
        <v>113</v>
      </c>
      <c r="S5081">
        <v>2074</v>
      </c>
      <c r="T5081">
        <v>2.1000000000000001E-2</v>
      </c>
      <c r="U5081">
        <v>0.02</v>
      </c>
      <c r="V5081">
        <v>1.4E-2</v>
      </c>
    </row>
    <row r="5082" spans="17:22" x14ac:dyDescent="0.45">
      <c r="Q5082" s="19">
        <f t="shared" ca="1" si="1850"/>
        <v>1.4E-2</v>
      </c>
      <c r="R5082" t="s">
        <v>113</v>
      </c>
      <c r="S5082">
        <v>2075</v>
      </c>
      <c r="T5082">
        <v>2.1000000000000001E-2</v>
      </c>
      <c r="U5082">
        <v>0.02</v>
      </c>
      <c r="V5082">
        <v>1.4E-2</v>
      </c>
    </row>
    <row r="5083" spans="17:22" x14ac:dyDescent="0.45">
      <c r="Q5083" s="19">
        <f t="shared" ca="1" si="1850"/>
        <v>1.4E-2</v>
      </c>
      <c r="R5083" t="s">
        <v>113</v>
      </c>
      <c r="S5083">
        <v>2076</v>
      </c>
      <c r="T5083">
        <v>2.1000000000000001E-2</v>
      </c>
      <c r="U5083">
        <v>0.02</v>
      </c>
      <c r="V5083">
        <v>1.4E-2</v>
      </c>
    </row>
    <row r="5084" spans="17:22" x14ac:dyDescent="0.45">
      <c r="Q5084" s="19">
        <f t="shared" ca="1" si="1850"/>
        <v>1.4E-2</v>
      </c>
      <c r="R5084" t="s">
        <v>113</v>
      </c>
      <c r="S5084">
        <v>2077</v>
      </c>
      <c r="T5084">
        <v>2.1000000000000001E-2</v>
      </c>
      <c r="U5084">
        <v>0.02</v>
      </c>
      <c r="V5084">
        <v>1.4E-2</v>
      </c>
    </row>
    <row r="5085" spans="17:22" x14ac:dyDescent="0.45">
      <c r="Q5085" s="19">
        <f t="shared" ca="1" si="1850"/>
        <v>1.4E-2</v>
      </c>
      <c r="R5085" t="s">
        <v>113</v>
      </c>
      <c r="S5085">
        <v>2078</v>
      </c>
      <c r="T5085">
        <v>2.1000000000000001E-2</v>
      </c>
      <c r="U5085">
        <v>0.02</v>
      </c>
      <c r="V5085">
        <v>1.4E-2</v>
      </c>
    </row>
    <row r="5086" spans="17:22" x14ac:dyDescent="0.45">
      <c r="Q5086" s="19">
        <f t="shared" ca="1" si="1850"/>
        <v>1.4E-2</v>
      </c>
      <c r="R5086" t="s">
        <v>113</v>
      </c>
      <c r="S5086">
        <v>2079</v>
      </c>
      <c r="T5086">
        <v>2.1000000000000001E-2</v>
      </c>
      <c r="U5086">
        <v>0.02</v>
      </c>
      <c r="V5086">
        <v>1.4E-2</v>
      </c>
    </row>
    <row r="5087" spans="17:22" x14ac:dyDescent="0.45">
      <c r="Q5087" s="19">
        <f t="shared" ca="1" si="1850"/>
        <v>1.2999999999999999E-2</v>
      </c>
      <c r="R5087" t="s">
        <v>113</v>
      </c>
      <c r="S5087">
        <v>2080</v>
      </c>
      <c r="T5087">
        <v>2.1000000000000001E-2</v>
      </c>
      <c r="U5087">
        <v>0.02</v>
      </c>
      <c r="V5087">
        <v>1.2999999999999999E-2</v>
      </c>
    </row>
    <row r="5088" spans="17:22" x14ac:dyDescent="0.45">
      <c r="Q5088" s="19">
        <f t="shared" ca="1" si="1850"/>
        <v>1.2999999999999999E-2</v>
      </c>
      <c r="R5088" t="s">
        <v>113</v>
      </c>
      <c r="S5088">
        <v>2081</v>
      </c>
      <c r="T5088">
        <v>2.1000000000000001E-2</v>
      </c>
      <c r="U5088">
        <v>0.02</v>
      </c>
      <c r="V5088">
        <v>1.2999999999999999E-2</v>
      </c>
    </row>
    <row r="5089" spans="17:22" x14ac:dyDescent="0.45">
      <c r="Q5089" s="19">
        <f t="shared" ca="1" si="1850"/>
        <v>1.2999999999999999E-2</v>
      </c>
      <c r="R5089" t="s">
        <v>113</v>
      </c>
      <c r="S5089">
        <v>2082</v>
      </c>
      <c r="T5089">
        <v>0.02</v>
      </c>
      <c r="U5089">
        <v>0.02</v>
      </c>
      <c r="V5089">
        <v>1.2999999999999999E-2</v>
      </c>
    </row>
    <row r="5090" spans="17:22" x14ac:dyDescent="0.45">
      <c r="Q5090" s="19">
        <f t="shared" ca="1" si="1850"/>
        <v>1.2999999999999999E-2</v>
      </c>
      <c r="R5090" t="s">
        <v>113</v>
      </c>
      <c r="S5090">
        <v>2083</v>
      </c>
      <c r="T5090">
        <v>0.02</v>
      </c>
      <c r="U5090">
        <v>0.02</v>
      </c>
      <c r="V5090">
        <v>1.2999999999999999E-2</v>
      </c>
    </row>
    <row r="5091" spans="17:22" x14ac:dyDescent="0.45">
      <c r="Q5091" s="19">
        <f t="shared" ca="1" si="1850"/>
        <v>1.2999999999999999E-2</v>
      </c>
      <c r="R5091" t="s">
        <v>113</v>
      </c>
      <c r="S5091">
        <v>2084</v>
      </c>
      <c r="T5091">
        <v>0.02</v>
      </c>
      <c r="U5091">
        <v>0.02</v>
      </c>
      <c r="V5091">
        <v>1.2999999999999999E-2</v>
      </c>
    </row>
    <row r="5092" spans="17:22" x14ac:dyDescent="0.45">
      <c r="Q5092" s="19">
        <f t="shared" ca="1" si="1850"/>
        <v>1.2999999999999999E-2</v>
      </c>
      <c r="R5092" t="s">
        <v>113</v>
      </c>
      <c r="S5092">
        <v>2085</v>
      </c>
      <c r="T5092">
        <v>0.02</v>
      </c>
      <c r="U5092">
        <v>0.02</v>
      </c>
      <c r="V5092">
        <v>1.2999999999999999E-2</v>
      </c>
    </row>
    <row r="5093" spans="17:22" x14ac:dyDescent="0.45">
      <c r="Q5093" s="19">
        <f t="shared" ca="1" si="1850"/>
        <v>1.2999999999999999E-2</v>
      </c>
      <c r="R5093" t="s">
        <v>113</v>
      </c>
      <c r="S5093">
        <v>2086</v>
      </c>
      <c r="T5093">
        <v>0.02</v>
      </c>
      <c r="U5093">
        <v>0.02</v>
      </c>
      <c r="V5093">
        <v>1.2999999999999999E-2</v>
      </c>
    </row>
    <row r="5094" spans="17:22" x14ac:dyDescent="0.45">
      <c r="Q5094" s="19">
        <f t="shared" ca="1" si="1850"/>
        <v>1.2999999999999999E-2</v>
      </c>
      <c r="R5094" t="s">
        <v>113</v>
      </c>
      <c r="S5094">
        <v>2087</v>
      </c>
      <c r="T5094">
        <v>0.02</v>
      </c>
      <c r="U5094">
        <v>0.02</v>
      </c>
      <c r="V5094">
        <v>1.2999999999999999E-2</v>
      </c>
    </row>
    <row r="5095" spans="17:22" x14ac:dyDescent="0.45">
      <c r="Q5095" s="19">
        <f t="shared" ca="1" si="1850"/>
        <v>1.2999999999999999E-2</v>
      </c>
      <c r="R5095" t="s">
        <v>113</v>
      </c>
      <c r="S5095">
        <v>2088</v>
      </c>
      <c r="T5095">
        <v>0.02</v>
      </c>
      <c r="U5095">
        <v>0.02</v>
      </c>
      <c r="V5095">
        <v>1.2999999999999999E-2</v>
      </c>
    </row>
    <row r="5096" spans="17:22" x14ac:dyDescent="0.45">
      <c r="Q5096" s="19">
        <f t="shared" ca="1" si="1850"/>
        <v>1.2E-2</v>
      </c>
      <c r="R5096" t="s">
        <v>113</v>
      </c>
      <c r="S5096">
        <v>2089</v>
      </c>
      <c r="T5096">
        <v>0.02</v>
      </c>
      <c r="U5096">
        <v>0.02</v>
      </c>
      <c r="V5096">
        <v>1.2E-2</v>
      </c>
    </row>
    <row r="5097" spans="17:22" x14ac:dyDescent="0.45">
      <c r="Q5097" s="19">
        <f t="shared" ca="1" si="1850"/>
        <v>1.2E-2</v>
      </c>
      <c r="R5097" t="s">
        <v>113</v>
      </c>
      <c r="S5097">
        <v>2090</v>
      </c>
      <c r="T5097">
        <v>0.02</v>
      </c>
      <c r="U5097">
        <v>0.02</v>
      </c>
      <c r="V5097">
        <v>1.2E-2</v>
      </c>
    </row>
    <row r="5098" spans="17:22" x14ac:dyDescent="0.45">
      <c r="Q5098" s="19">
        <f t="shared" ca="1" si="1850"/>
        <v>1.2E-2</v>
      </c>
      <c r="R5098" t="s">
        <v>113</v>
      </c>
      <c r="S5098">
        <v>2091</v>
      </c>
      <c r="T5098">
        <v>0.02</v>
      </c>
      <c r="U5098">
        <v>0.02</v>
      </c>
      <c r="V5098">
        <v>1.2E-2</v>
      </c>
    </row>
    <row r="5099" spans="17:22" x14ac:dyDescent="0.45">
      <c r="Q5099" s="19">
        <f t="shared" ca="1" si="1850"/>
        <v>1.2E-2</v>
      </c>
      <c r="R5099" t="s">
        <v>113</v>
      </c>
      <c r="S5099">
        <v>2092</v>
      </c>
      <c r="T5099">
        <v>0.02</v>
      </c>
      <c r="U5099">
        <v>0.02</v>
      </c>
      <c r="V5099">
        <v>1.2E-2</v>
      </c>
    </row>
    <row r="5100" spans="17:22" x14ac:dyDescent="0.45">
      <c r="Q5100" s="19">
        <f t="shared" ca="1" si="1850"/>
        <v>1.2E-2</v>
      </c>
      <c r="R5100" t="s">
        <v>113</v>
      </c>
      <c r="S5100">
        <v>2093</v>
      </c>
      <c r="T5100">
        <v>0.02</v>
      </c>
      <c r="U5100">
        <v>0.02</v>
      </c>
      <c r="V5100">
        <v>1.2E-2</v>
      </c>
    </row>
    <row r="5101" spans="17:22" x14ac:dyDescent="0.45">
      <c r="Q5101" s="19">
        <f t="shared" ca="1" si="1850"/>
        <v>1.2E-2</v>
      </c>
      <c r="R5101" t="s">
        <v>113</v>
      </c>
      <c r="S5101">
        <v>2094</v>
      </c>
      <c r="T5101">
        <v>0.02</v>
      </c>
      <c r="U5101">
        <v>0.02</v>
      </c>
      <c r="V5101">
        <v>1.2E-2</v>
      </c>
    </row>
    <row r="5102" spans="17:22" x14ac:dyDescent="0.45">
      <c r="Q5102" s="19">
        <f t="shared" ca="1" si="1850"/>
        <v>1.2E-2</v>
      </c>
      <c r="R5102" t="s">
        <v>113</v>
      </c>
      <c r="S5102">
        <v>2095</v>
      </c>
      <c r="T5102">
        <v>0.02</v>
      </c>
      <c r="U5102">
        <v>0.02</v>
      </c>
      <c r="V5102">
        <v>1.2E-2</v>
      </c>
    </row>
    <row r="5103" spans="17:22" x14ac:dyDescent="0.45">
      <c r="Q5103" s="19">
        <f t="shared" ca="1" si="1850"/>
        <v>1.2E-2</v>
      </c>
      <c r="R5103" t="s">
        <v>113</v>
      </c>
      <c r="S5103">
        <v>2096</v>
      </c>
      <c r="T5103">
        <v>0.02</v>
      </c>
      <c r="U5103">
        <v>0.02</v>
      </c>
      <c r="V5103">
        <v>1.2E-2</v>
      </c>
    </row>
    <row r="5104" spans="17:22" x14ac:dyDescent="0.45">
      <c r="Q5104" s="19">
        <f t="shared" ca="1" si="1850"/>
        <v>1.2E-2</v>
      </c>
      <c r="R5104" t="s">
        <v>113</v>
      </c>
      <c r="S5104">
        <v>2097</v>
      </c>
      <c r="T5104">
        <v>0.02</v>
      </c>
      <c r="U5104">
        <v>1.9E-2</v>
      </c>
      <c r="V5104">
        <v>1.2E-2</v>
      </c>
    </row>
    <row r="5105" spans="17:22" x14ac:dyDescent="0.45">
      <c r="Q5105" s="19">
        <f t="shared" ca="1" si="1850"/>
        <v>1.2E-2</v>
      </c>
      <c r="R5105" t="s">
        <v>113</v>
      </c>
      <c r="S5105">
        <v>2098</v>
      </c>
      <c r="T5105">
        <v>0.02</v>
      </c>
      <c r="U5105">
        <v>1.9E-2</v>
      </c>
      <c r="V5105">
        <v>1.2E-2</v>
      </c>
    </row>
    <row r="5106" spans="17:22" x14ac:dyDescent="0.45">
      <c r="Q5106" s="19">
        <f t="shared" ca="1" si="1850"/>
        <v>1.0999999999999999E-2</v>
      </c>
      <c r="R5106" t="s">
        <v>113</v>
      </c>
      <c r="S5106">
        <v>2099</v>
      </c>
      <c r="T5106">
        <v>0.02</v>
      </c>
      <c r="U5106">
        <v>1.9E-2</v>
      </c>
      <c r="V5106">
        <v>1.0999999999999999E-2</v>
      </c>
    </row>
    <row r="5107" spans="17:22" x14ac:dyDescent="0.45">
      <c r="Q5107" s="19">
        <f t="shared" ca="1" si="1850"/>
        <v>1.0999999999999999E-2</v>
      </c>
      <c r="R5107" t="s">
        <v>113</v>
      </c>
      <c r="S5107">
        <v>2100</v>
      </c>
      <c r="T5107">
        <v>1.9E-2</v>
      </c>
      <c r="U5107">
        <v>1.9E-2</v>
      </c>
      <c r="V5107">
        <v>1.0999999999999999E-2</v>
      </c>
    </row>
    <row r="5108" spans="17:22" x14ac:dyDescent="0.45">
      <c r="Q5108" s="19">
        <f t="shared" ca="1" si="1850"/>
        <v>516.54499999999996</v>
      </c>
      <c r="R5108" t="s">
        <v>114</v>
      </c>
      <c r="S5108">
        <v>2020</v>
      </c>
      <c r="T5108">
        <v>516.54499999999996</v>
      </c>
      <c r="U5108">
        <v>516.54499999999996</v>
      </c>
      <c r="V5108">
        <v>516.54499999999996</v>
      </c>
    </row>
    <row r="5109" spans="17:22" x14ac:dyDescent="0.45">
      <c r="Q5109" s="19">
        <f t="shared" ca="1" si="1850"/>
        <v>518.63099999999997</v>
      </c>
      <c r="R5109" t="s">
        <v>114</v>
      </c>
      <c r="S5109">
        <v>2021</v>
      </c>
      <c r="T5109">
        <v>518.63099999999997</v>
      </c>
      <c r="U5109">
        <v>518.63099999999997</v>
      </c>
      <c r="V5109">
        <v>518.63099999999997</v>
      </c>
    </row>
    <row r="5110" spans="17:22" x14ac:dyDescent="0.45">
      <c r="Q5110" s="19">
        <f t="shared" ca="1" si="1850"/>
        <v>520.75400000000002</v>
      </c>
      <c r="R5110" t="s">
        <v>114</v>
      </c>
      <c r="S5110">
        <v>2022</v>
      </c>
      <c r="T5110">
        <v>520.75400000000002</v>
      </c>
      <c r="U5110">
        <v>520.75400000000002</v>
      </c>
      <c r="V5110">
        <v>520.75400000000002</v>
      </c>
    </row>
    <row r="5111" spans="17:22" x14ac:dyDescent="0.45">
      <c r="Q5111" s="19">
        <f t="shared" ca="1" si="1850"/>
        <v>522.83100000000002</v>
      </c>
      <c r="R5111" t="s">
        <v>114</v>
      </c>
      <c r="S5111">
        <v>2023</v>
      </c>
      <c r="T5111">
        <v>522.83100000000002</v>
      </c>
      <c r="U5111">
        <v>522.83100000000002</v>
      </c>
      <c r="V5111">
        <v>522.83100000000002</v>
      </c>
    </row>
    <row r="5112" spans="17:22" x14ac:dyDescent="0.45">
      <c r="Q5112" s="19">
        <f t="shared" ca="1" si="1850"/>
        <v>524.78099999999995</v>
      </c>
      <c r="R5112" t="s">
        <v>114</v>
      </c>
      <c r="S5112">
        <v>2024</v>
      </c>
      <c r="T5112">
        <v>524.78099999999995</v>
      </c>
      <c r="U5112">
        <v>524.78099999999995</v>
      </c>
      <c r="V5112">
        <v>524.78099999999995</v>
      </c>
    </row>
    <row r="5113" spans="17:22" x14ac:dyDescent="0.45">
      <c r="Q5113" s="19">
        <f t="shared" ca="1" si="1850"/>
        <v>526.577</v>
      </c>
      <c r="R5113" t="s">
        <v>114</v>
      </c>
      <c r="S5113">
        <v>2025</v>
      </c>
      <c r="T5113">
        <v>526.577</v>
      </c>
      <c r="U5113">
        <v>526.577</v>
      </c>
      <c r="V5113">
        <v>526.577</v>
      </c>
    </row>
    <row r="5114" spans="17:22" x14ac:dyDescent="0.45">
      <c r="Q5114" s="19">
        <f t="shared" ca="1" si="1850"/>
        <v>528.20000000000005</v>
      </c>
      <c r="R5114" t="s">
        <v>114</v>
      </c>
      <c r="S5114">
        <v>2026</v>
      </c>
      <c r="T5114">
        <v>528.20000000000005</v>
      </c>
      <c r="U5114">
        <v>528.20000000000005</v>
      </c>
      <c r="V5114">
        <v>528.20000000000005</v>
      </c>
    </row>
    <row r="5115" spans="17:22" x14ac:dyDescent="0.45">
      <c r="Q5115" s="19">
        <f t="shared" ca="1" si="1850"/>
        <v>530.77599999999995</v>
      </c>
      <c r="R5115" t="s">
        <v>114</v>
      </c>
      <c r="S5115">
        <v>2027</v>
      </c>
      <c r="T5115">
        <v>530.06200000000001</v>
      </c>
      <c r="U5115">
        <v>530.92499999999995</v>
      </c>
      <c r="V5115">
        <v>530.77599999999995</v>
      </c>
    </row>
    <row r="5116" spans="17:22" x14ac:dyDescent="0.45">
      <c r="Q5116" s="19">
        <f t="shared" ca="1" si="1850"/>
        <v>533.30799999999999</v>
      </c>
      <c r="R5116" t="s">
        <v>114</v>
      </c>
      <c r="S5116">
        <v>2028</v>
      </c>
      <c r="T5116">
        <v>531.85900000000004</v>
      </c>
      <c r="U5116">
        <v>533.62599999999998</v>
      </c>
      <c r="V5116">
        <v>533.30799999999999</v>
      </c>
    </row>
    <row r="5117" spans="17:22" x14ac:dyDescent="0.45">
      <c r="Q5117" s="19">
        <f t="shared" ca="1" si="1850"/>
        <v>535.80899999999997</v>
      </c>
      <c r="R5117" t="s">
        <v>114</v>
      </c>
      <c r="S5117">
        <v>2029</v>
      </c>
      <c r="T5117">
        <v>533.60699999999997</v>
      </c>
      <c r="U5117">
        <v>536.30799999999999</v>
      </c>
      <c r="V5117">
        <v>535.80899999999997</v>
      </c>
    </row>
    <row r="5118" spans="17:22" x14ac:dyDescent="0.45">
      <c r="Q5118" s="19">
        <f t="shared" ca="1" si="1850"/>
        <v>538.29499999999996</v>
      </c>
      <c r="R5118" t="s">
        <v>114</v>
      </c>
      <c r="S5118">
        <v>2030</v>
      </c>
      <c r="T5118">
        <v>535.322</v>
      </c>
      <c r="U5118">
        <v>538.98</v>
      </c>
      <c r="V5118">
        <v>538.29499999999996</v>
      </c>
    </row>
    <row r="5119" spans="17:22" x14ac:dyDescent="0.45">
      <c r="Q5119" s="19">
        <f t="shared" ca="1" si="1850"/>
        <v>540.77300000000002</v>
      </c>
      <c r="R5119" t="s">
        <v>114</v>
      </c>
      <c r="S5119">
        <v>2031</v>
      </c>
      <c r="T5119">
        <v>537.01700000000005</v>
      </c>
      <c r="U5119">
        <v>541.64599999999996</v>
      </c>
      <c r="V5119">
        <v>540.77300000000002</v>
      </c>
    </row>
    <row r="5120" spans="17:22" x14ac:dyDescent="0.45">
      <c r="Q5120" s="19">
        <f t="shared" ca="1" si="1850"/>
        <v>543.23800000000006</v>
      </c>
      <c r="R5120" t="s">
        <v>114</v>
      </c>
      <c r="S5120">
        <v>2032</v>
      </c>
      <c r="T5120">
        <v>538.68700000000001</v>
      </c>
      <c r="U5120">
        <v>544.29899999999998</v>
      </c>
      <c r="V5120">
        <v>543.23800000000006</v>
      </c>
    </row>
    <row r="5121" spans="17:22" x14ac:dyDescent="0.45">
      <c r="Q5121" s="19">
        <f t="shared" ca="1" si="1850"/>
        <v>545.67499999999995</v>
      </c>
      <c r="R5121" t="s">
        <v>114</v>
      </c>
      <c r="S5121">
        <v>2033</v>
      </c>
      <c r="T5121">
        <v>540.33000000000004</v>
      </c>
      <c r="U5121">
        <v>546.93100000000004</v>
      </c>
      <c r="V5121">
        <v>545.67499999999995</v>
      </c>
    </row>
    <row r="5122" spans="17:22" x14ac:dyDescent="0.45">
      <c r="Q5122" s="19">
        <f t="shared" ca="1" si="1850"/>
        <v>548.07100000000003</v>
      </c>
      <c r="R5122" t="s">
        <v>114</v>
      </c>
      <c r="S5122">
        <v>2034</v>
      </c>
      <c r="T5122">
        <v>541.93799999999999</v>
      </c>
      <c r="U5122">
        <v>549.53300000000002</v>
      </c>
      <c r="V5122">
        <v>548.07100000000003</v>
      </c>
    </row>
    <row r="5123" spans="17:22" x14ac:dyDescent="0.45">
      <c r="Q5123" s="19">
        <f t="shared" ca="1" si="1850"/>
        <v>550.41499999999996</v>
      </c>
      <c r="R5123" t="s">
        <v>114</v>
      </c>
      <c r="S5123">
        <v>2035</v>
      </c>
      <c r="T5123">
        <v>543.50599999999997</v>
      </c>
      <c r="U5123">
        <v>552.09500000000003</v>
      </c>
      <c r="V5123">
        <v>550.41499999999996</v>
      </c>
    </row>
    <row r="5124" spans="17:22" x14ac:dyDescent="0.45">
      <c r="Q5124" s="19">
        <f t="shared" ca="1" si="1850"/>
        <v>552.69500000000005</v>
      </c>
      <c r="R5124" t="s">
        <v>114</v>
      </c>
      <c r="S5124">
        <v>2036</v>
      </c>
      <c r="T5124">
        <v>545.02700000000004</v>
      </c>
      <c r="U5124">
        <v>554.60900000000004</v>
      </c>
      <c r="V5124">
        <v>552.69500000000005</v>
      </c>
    </row>
    <row r="5125" spans="17:22" x14ac:dyDescent="0.45">
      <c r="Q5125" s="19">
        <f t="shared" ca="1" si="1850"/>
        <v>554.91200000000003</v>
      </c>
      <c r="R5125" t="s">
        <v>114</v>
      </c>
      <c r="S5125">
        <v>2037</v>
      </c>
      <c r="T5125">
        <v>546.49699999999996</v>
      </c>
      <c r="U5125">
        <v>557.072</v>
      </c>
      <c r="V5125">
        <v>554.91200000000003</v>
      </c>
    </row>
    <row r="5126" spans="17:22" x14ac:dyDescent="0.45">
      <c r="Q5126" s="19">
        <f t="shared" ca="1" si="1850"/>
        <v>557.06600000000003</v>
      </c>
      <c r="R5126" t="s">
        <v>114</v>
      </c>
      <c r="S5126">
        <v>2038</v>
      </c>
      <c r="T5126">
        <v>547.90599999999995</v>
      </c>
      <c r="U5126">
        <v>559.48199999999997</v>
      </c>
      <c r="V5126">
        <v>557.06600000000003</v>
      </c>
    </row>
    <row r="5127" spans="17:22" x14ac:dyDescent="0.45">
      <c r="Q5127" s="19">
        <f t="shared" ca="1" si="1850"/>
        <v>559.16</v>
      </c>
      <c r="R5127" t="s">
        <v>114</v>
      </c>
      <c r="S5127">
        <v>2039</v>
      </c>
      <c r="T5127">
        <v>549.24900000000002</v>
      </c>
      <c r="U5127">
        <v>561.83699999999999</v>
      </c>
      <c r="V5127">
        <v>559.16</v>
      </c>
    </row>
    <row r="5128" spans="17:22" x14ac:dyDescent="0.45">
      <c r="Q5128" s="19">
        <f t="shared" ca="1" si="1850"/>
        <v>561.197</v>
      </c>
      <c r="R5128" t="s">
        <v>114</v>
      </c>
      <c r="S5128">
        <v>2040</v>
      </c>
      <c r="T5128">
        <v>550.52099999999996</v>
      </c>
      <c r="U5128">
        <v>564.13400000000001</v>
      </c>
      <c r="V5128">
        <v>561.197</v>
      </c>
    </row>
    <row r="5129" spans="17:22" x14ac:dyDescent="0.45">
      <c r="Q5129" s="19">
        <f t="shared" ca="1" si="1850"/>
        <v>563.17999999999995</v>
      </c>
      <c r="R5129" t="s">
        <v>114</v>
      </c>
      <c r="S5129">
        <v>2041</v>
      </c>
      <c r="T5129">
        <v>551.71199999999999</v>
      </c>
      <c r="U5129">
        <v>566.37199999999996</v>
      </c>
      <c r="V5129">
        <v>563.17999999999995</v>
      </c>
    </row>
    <row r="5130" spans="17:22" x14ac:dyDescent="0.45">
      <c r="Q5130" s="19">
        <f t="shared" ca="1" si="1850"/>
        <v>565.12</v>
      </c>
      <c r="R5130" t="s">
        <v>114</v>
      </c>
      <c r="S5130">
        <v>2042</v>
      </c>
      <c r="T5130">
        <v>552.82100000000003</v>
      </c>
      <c r="U5130">
        <v>568.553</v>
      </c>
      <c r="V5130">
        <v>565.12</v>
      </c>
    </row>
    <row r="5131" spans="17:22" x14ac:dyDescent="0.45">
      <c r="Q5131" s="19">
        <f t="shared" ca="1" si="1850"/>
        <v>567.02800000000002</v>
      </c>
      <c r="R5131" t="s">
        <v>114</v>
      </c>
      <c r="S5131">
        <v>2043</v>
      </c>
      <c r="T5131">
        <v>553.846</v>
      </c>
      <c r="U5131">
        <v>570.67999999999995</v>
      </c>
      <c r="V5131">
        <v>567.02800000000002</v>
      </c>
    </row>
    <row r="5132" spans="17:22" x14ac:dyDescent="0.45">
      <c r="Q5132" s="19">
        <f t="shared" ca="1" si="1850"/>
        <v>568.91600000000005</v>
      </c>
      <c r="R5132" t="s">
        <v>114</v>
      </c>
      <c r="S5132">
        <v>2044</v>
      </c>
      <c r="T5132">
        <v>554.78300000000002</v>
      </c>
      <c r="U5132">
        <v>572.75599999999997</v>
      </c>
      <c r="V5132">
        <v>568.91600000000005</v>
      </c>
    </row>
    <row r="5133" spans="17:22" x14ac:dyDescent="0.45">
      <c r="Q5133" s="19">
        <f t="shared" ca="1" si="1850"/>
        <v>570.79600000000005</v>
      </c>
      <c r="R5133" t="s">
        <v>114</v>
      </c>
      <c r="S5133">
        <v>2045</v>
      </c>
      <c r="T5133">
        <v>555.62900000000002</v>
      </c>
      <c r="U5133">
        <v>574.78399999999999</v>
      </c>
      <c r="V5133">
        <v>570.79600000000005</v>
      </c>
    </row>
    <row r="5134" spans="17:22" x14ac:dyDescent="0.45">
      <c r="Q5134" s="19">
        <f t="shared" ref="Q5134:Q5197" ca="1" si="1851">OFFSET(S5134,0,MATCH($Q$3,$T$4:$V$4,0))</f>
        <v>572.67999999999995</v>
      </c>
      <c r="R5134" t="s">
        <v>114</v>
      </c>
      <c r="S5134">
        <v>2046</v>
      </c>
      <c r="T5134">
        <v>556.38499999999999</v>
      </c>
      <c r="U5134">
        <v>576.76700000000005</v>
      </c>
      <c r="V5134">
        <v>572.67999999999995</v>
      </c>
    </row>
    <row r="5135" spans="17:22" x14ac:dyDescent="0.45">
      <c r="Q5135" s="19">
        <f t="shared" ca="1" si="1851"/>
        <v>574.57899999999995</v>
      </c>
      <c r="R5135" t="s">
        <v>114</v>
      </c>
      <c r="S5135">
        <v>2047</v>
      </c>
      <c r="T5135">
        <v>557.05100000000004</v>
      </c>
      <c r="U5135">
        <v>578.71199999999999</v>
      </c>
      <c r="V5135">
        <v>574.57899999999995</v>
      </c>
    </row>
    <row r="5136" spans="17:22" x14ac:dyDescent="0.45">
      <c r="Q5136" s="19">
        <f t="shared" ca="1" si="1851"/>
        <v>576.505</v>
      </c>
      <c r="R5136" t="s">
        <v>114</v>
      </c>
      <c r="S5136">
        <v>2048</v>
      </c>
      <c r="T5136">
        <v>557.63400000000001</v>
      </c>
      <c r="U5136">
        <v>580.62400000000002</v>
      </c>
      <c r="V5136">
        <v>576.505</v>
      </c>
    </row>
    <row r="5137" spans="17:22" x14ac:dyDescent="0.45">
      <c r="Q5137" s="19">
        <f t="shared" ca="1" si="1851"/>
        <v>578.46799999999996</v>
      </c>
      <c r="R5137" t="s">
        <v>114</v>
      </c>
      <c r="S5137">
        <v>2049</v>
      </c>
      <c r="T5137">
        <v>558.13800000000003</v>
      </c>
      <c r="U5137">
        <v>582.51</v>
      </c>
      <c r="V5137">
        <v>578.46799999999996</v>
      </c>
    </row>
    <row r="5138" spans="17:22" x14ac:dyDescent="0.45">
      <c r="Q5138" s="19">
        <f t="shared" ca="1" si="1851"/>
        <v>580.48199999999997</v>
      </c>
      <c r="R5138" t="s">
        <v>114</v>
      </c>
      <c r="S5138">
        <v>2050</v>
      </c>
      <c r="T5138">
        <v>558.56600000000003</v>
      </c>
      <c r="U5138">
        <v>584.37699999999995</v>
      </c>
      <c r="V5138">
        <v>580.48199999999997</v>
      </c>
    </row>
    <row r="5139" spans="17:22" x14ac:dyDescent="0.45">
      <c r="Q5139" s="19">
        <f t="shared" ca="1" si="1851"/>
        <v>582.55499999999995</v>
      </c>
      <c r="R5139" t="s">
        <v>114</v>
      </c>
      <c r="S5139">
        <v>2051</v>
      </c>
      <c r="T5139">
        <v>558.92399999999998</v>
      </c>
      <c r="U5139">
        <v>586.23099999999999</v>
      </c>
      <c r="V5139">
        <v>582.55499999999995</v>
      </c>
    </row>
    <row r="5140" spans="17:22" x14ac:dyDescent="0.45">
      <c r="Q5140" s="19">
        <f t="shared" ca="1" si="1851"/>
        <v>584.68799999999999</v>
      </c>
      <c r="R5140" t="s">
        <v>114</v>
      </c>
      <c r="S5140">
        <v>2052</v>
      </c>
      <c r="T5140">
        <v>559.21699999999998</v>
      </c>
      <c r="U5140">
        <v>588.07299999999998</v>
      </c>
      <c r="V5140">
        <v>584.68799999999999</v>
      </c>
    </row>
    <row r="5141" spans="17:22" x14ac:dyDescent="0.45">
      <c r="Q5141" s="19">
        <f t="shared" ca="1" si="1851"/>
        <v>586.88</v>
      </c>
      <c r="R5141" t="s">
        <v>114</v>
      </c>
      <c r="S5141">
        <v>2053</v>
      </c>
      <c r="T5141">
        <v>559.44899999999996</v>
      </c>
      <c r="U5141">
        <v>589.90700000000004</v>
      </c>
      <c r="V5141">
        <v>586.88</v>
      </c>
    </row>
    <row r="5142" spans="17:22" x14ac:dyDescent="0.45">
      <c r="Q5142" s="19">
        <f t="shared" ca="1" si="1851"/>
        <v>589.13400000000001</v>
      </c>
      <c r="R5142" t="s">
        <v>114</v>
      </c>
      <c r="S5142">
        <v>2054</v>
      </c>
      <c r="T5142">
        <v>559.62599999999998</v>
      </c>
      <c r="U5142">
        <v>591.73400000000004</v>
      </c>
      <c r="V5142">
        <v>589.13400000000001</v>
      </c>
    </row>
    <row r="5143" spans="17:22" x14ac:dyDescent="0.45">
      <c r="Q5143" s="19">
        <f t="shared" ca="1" si="1851"/>
        <v>591.44600000000003</v>
      </c>
      <c r="R5143" t="s">
        <v>114</v>
      </c>
      <c r="S5143">
        <v>2055</v>
      </c>
      <c r="T5143">
        <v>559.75300000000004</v>
      </c>
      <c r="U5143">
        <v>593.55600000000004</v>
      </c>
      <c r="V5143">
        <v>591.44600000000003</v>
      </c>
    </row>
    <row r="5144" spans="17:22" x14ac:dyDescent="0.45">
      <c r="Q5144" s="19">
        <f t="shared" ca="1" si="1851"/>
        <v>593.81700000000001</v>
      </c>
      <c r="R5144" t="s">
        <v>114</v>
      </c>
      <c r="S5144">
        <v>2056</v>
      </c>
      <c r="T5144">
        <v>559.83500000000004</v>
      </c>
      <c r="U5144">
        <v>595.37599999999998</v>
      </c>
      <c r="V5144">
        <v>593.81700000000001</v>
      </c>
    </row>
    <row r="5145" spans="17:22" x14ac:dyDescent="0.45">
      <c r="Q5145" s="19">
        <f t="shared" ca="1" si="1851"/>
        <v>596.25</v>
      </c>
      <c r="R5145" t="s">
        <v>114</v>
      </c>
      <c r="S5145">
        <v>2057</v>
      </c>
      <c r="T5145">
        <v>559.87599999999998</v>
      </c>
      <c r="U5145">
        <v>597.197</v>
      </c>
      <c r="V5145">
        <v>596.25</v>
      </c>
    </row>
    <row r="5146" spans="17:22" x14ac:dyDescent="0.45">
      <c r="Q5146" s="19">
        <f t="shared" ca="1" si="1851"/>
        <v>598.745</v>
      </c>
      <c r="R5146" t="s">
        <v>114</v>
      </c>
      <c r="S5146">
        <v>2058</v>
      </c>
      <c r="T5146">
        <v>559.88</v>
      </c>
      <c r="U5146">
        <v>599.02200000000005</v>
      </c>
      <c r="V5146">
        <v>598.745</v>
      </c>
    </row>
    <row r="5147" spans="17:22" x14ac:dyDescent="0.45">
      <c r="Q5147" s="19">
        <f t="shared" ca="1" si="1851"/>
        <v>601.30600000000004</v>
      </c>
      <c r="R5147" t="s">
        <v>114</v>
      </c>
      <c r="S5147">
        <v>2059</v>
      </c>
      <c r="T5147">
        <v>559.851</v>
      </c>
      <c r="U5147">
        <v>600.85500000000002</v>
      </c>
      <c r="V5147">
        <v>601.30600000000004</v>
      </c>
    </row>
    <row r="5148" spans="17:22" x14ac:dyDescent="0.45">
      <c r="Q5148" s="19">
        <f t="shared" ca="1" si="1851"/>
        <v>603.93399999999997</v>
      </c>
      <c r="R5148" t="s">
        <v>114</v>
      </c>
      <c r="S5148">
        <v>2060</v>
      </c>
      <c r="T5148">
        <v>559.79200000000003</v>
      </c>
      <c r="U5148">
        <v>602.70100000000002</v>
      </c>
      <c r="V5148">
        <v>603.93399999999997</v>
      </c>
    </row>
    <row r="5149" spans="17:22" x14ac:dyDescent="0.45">
      <c r="Q5149" s="19">
        <f t="shared" ca="1" si="1851"/>
        <v>606.63</v>
      </c>
      <c r="R5149" t="s">
        <v>114</v>
      </c>
      <c r="S5149">
        <v>2061</v>
      </c>
      <c r="T5149">
        <v>559.70799999999997</v>
      </c>
      <c r="U5149">
        <v>604.55999999999995</v>
      </c>
      <c r="V5149">
        <v>606.63</v>
      </c>
    </row>
    <row r="5150" spans="17:22" x14ac:dyDescent="0.45">
      <c r="Q5150" s="19">
        <f t="shared" ca="1" si="1851"/>
        <v>609.39599999999996</v>
      </c>
      <c r="R5150" t="s">
        <v>114</v>
      </c>
      <c r="S5150">
        <v>2062</v>
      </c>
      <c r="T5150">
        <v>559.60299999999995</v>
      </c>
      <c r="U5150">
        <v>606.43799999999999</v>
      </c>
      <c r="V5150">
        <v>609.39599999999996</v>
      </c>
    </row>
    <row r="5151" spans="17:22" x14ac:dyDescent="0.45">
      <c r="Q5151" s="19">
        <f t="shared" ca="1" si="1851"/>
        <v>612.23199999999997</v>
      </c>
      <c r="R5151" t="s">
        <v>114</v>
      </c>
      <c r="S5151">
        <v>2063</v>
      </c>
      <c r="T5151">
        <v>559.48199999999997</v>
      </c>
      <c r="U5151">
        <v>608.33699999999999</v>
      </c>
      <c r="V5151">
        <v>612.23199999999997</v>
      </c>
    </row>
    <row r="5152" spans="17:22" x14ac:dyDescent="0.45">
      <c r="Q5152" s="19">
        <f t="shared" ca="1" si="1851"/>
        <v>615.13800000000003</v>
      </c>
      <c r="R5152" t="s">
        <v>114</v>
      </c>
      <c r="S5152">
        <v>2064</v>
      </c>
      <c r="T5152">
        <v>559.35</v>
      </c>
      <c r="U5152">
        <v>610.26199999999994</v>
      </c>
      <c r="V5152">
        <v>615.13800000000003</v>
      </c>
    </row>
    <row r="5153" spans="17:22" x14ac:dyDescent="0.45">
      <c r="Q5153" s="19">
        <f t="shared" ca="1" si="1851"/>
        <v>618.11599999999999</v>
      </c>
      <c r="R5153" t="s">
        <v>114</v>
      </c>
      <c r="S5153">
        <v>2065</v>
      </c>
      <c r="T5153">
        <v>559.21</v>
      </c>
      <c r="U5153">
        <v>612.21400000000006</v>
      </c>
      <c r="V5153">
        <v>618.11599999999999</v>
      </c>
    </row>
    <row r="5154" spans="17:22" x14ac:dyDescent="0.45">
      <c r="Q5154" s="19">
        <f t="shared" ca="1" si="1851"/>
        <v>621.16399999999999</v>
      </c>
      <c r="R5154" t="s">
        <v>114</v>
      </c>
      <c r="S5154">
        <v>2066</v>
      </c>
      <c r="T5154">
        <v>559.06700000000001</v>
      </c>
      <c r="U5154">
        <v>614.197</v>
      </c>
      <c r="V5154">
        <v>621.16399999999999</v>
      </c>
    </row>
    <row r="5155" spans="17:22" x14ac:dyDescent="0.45">
      <c r="Q5155" s="19">
        <f t="shared" ca="1" si="1851"/>
        <v>624.28200000000004</v>
      </c>
      <c r="R5155" t="s">
        <v>114</v>
      </c>
      <c r="S5155">
        <v>2067</v>
      </c>
      <c r="T5155">
        <v>558.91999999999996</v>
      </c>
      <c r="U5155">
        <v>616.20799999999997</v>
      </c>
      <c r="V5155">
        <v>624.28200000000004</v>
      </c>
    </row>
    <row r="5156" spans="17:22" x14ac:dyDescent="0.45">
      <c r="Q5156" s="19">
        <f t="shared" ca="1" si="1851"/>
        <v>627.47</v>
      </c>
      <c r="R5156" t="s">
        <v>114</v>
      </c>
      <c r="S5156">
        <v>2068</v>
      </c>
      <c r="T5156">
        <v>558.77200000000005</v>
      </c>
      <c r="U5156">
        <v>618.24699999999996</v>
      </c>
      <c r="V5156">
        <v>627.47</v>
      </c>
    </row>
    <row r="5157" spans="17:22" x14ac:dyDescent="0.45">
      <c r="Q5157" s="19">
        <f t="shared" ca="1" si="1851"/>
        <v>630.726</v>
      </c>
      <c r="R5157" t="s">
        <v>114</v>
      </c>
      <c r="S5157">
        <v>2069</v>
      </c>
      <c r="T5157">
        <v>558.62099999999998</v>
      </c>
      <c r="U5157">
        <v>620.30999999999995</v>
      </c>
      <c r="V5157">
        <v>630.726</v>
      </c>
    </row>
    <row r="5158" spans="17:22" x14ac:dyDescent="0.45">
      <c r="Q5158" s="19">
        <f t="shared" ca="1" si="1851"/>
        <v>634.04899999999998</v>
      </c>
      <c r="R5158" t="s">
        <v>114</v>
      </c>
      <c r="S5158">
        <v>2070</v>
      </c>
      <c r="T5158">
        <v>558.46799999999996</v>
      </c>
      <c r="U5158">
        <v>622.39499999999998</v>
      </c>
      <c r="V5158">
        <v>634.04899999999998</v>
      </c>
    </row>
    <row r="5159" spans="17:22" x14ac:dyDescent="0.45">
      <c r="Q5159" s="19">
        <f t="shared" ca="1" si="1851"/>
        <v>637.43799999999999</v>
      </c>
      <c r="R5159" t="s">
        <v>114</v>
      </c>
      <c r="S5159">
        <v>2071</v>
      </c>
      <c r="T5159">
        <v>558.31200000000001</v>
      </c>
      <c r="U5159">
        <v>624.50099999999998</v>
      </c>
      <c r="V5159">
        <v>637.43799999999999</v>
      </c>
    </row>
    <row r="5160" spans="17:22" x14ac:dyDescent="0.45">
      <c r="Q5160" s="19">
        <f t="shared" ca="1" si="1851"/>
        <v>640.89400000000001</v>
      </c>
      <c r="R5160" t="s">
        <v>114</v>
      </c>
      <c r="S5160">
        <v>2072</v>
      </c>
      <c r="T5160">
        <v>558.15200000000004</v>
      </c>
      <c r="U5160">
        <v>626.62699999999995</v>
      </c>
      <c r="V5160">
        <v>640.89400000000001</v>
      </c>
    </row>
    <row r="5161" spans="17:22" x14ac:dyDescent="0.45">
      <c r="Q5161" s="19">
        <f t="shared" ca="1" si="1851"/>
        <v>644.41600000000005</v>
      </c>
      <c r="R5161" t="s">
        <v>114</v>
      </c>
      <c r="S5161">
        <v>2073</v>
      </c>
      <c r="T5161">
        <v>557.98599999999999</v>
      </c>
      <c r="U5161">
        <v>628.77099999999996</v>
      </c>
      <c r="V5161">
        <v>644.41600000000005</v>
      </c>
    </row>
    <row r="5162" spans="17:22" x14ac:dyDescent="0.45">
      <c r="Q5162" s="19">
        <f t="shared" ca="1" si="1851"/>
        <v>648.005</v>
      </c>
      <c r="R5162" t="s">
        <v>114</v>
      </c>
      <c r="S5162">
        <v>2074</v>
      </c>
      <c r="T5162">
        <v>557.81200000000001</v>
      </c>
      <c r="U5162">
        <v>630.93399999999997</v>
      </c>
      <c r="V5162">
        <v>648.005</v>
      </c>
    </row>
    <row r="5163" spans="17:22" x14ac:dyDescent="0.45">
      <c r="Q5163" s="19">
        <f t="shared" ca="1" si="1851"/>
        <v>651.66099999999994</v>
      </c>
      <c r="R5163" t="s">
        <v>114</v>
      </c>
      <c r="S5163">
        <v>2075</v>
      </c>
      <c r="T5163">
        <v>557.62800000000004</v>
      </c>
      <c r="U5163">
        <v>633.11400000000003</v>
      </c>
      <c r="V5163">
        <v>651.66099999999994</v>
      </c>
    </row>
    <row r="5164" spans="17:22" x14ac:dyDescent="0.45">
      <c r="Q5164" s="19">
        <f t="shared" ca="1" si="1851"/>
        <v>655.38400000000001</v>
      </c>
      <c r="R5164" t="s">
        <v>114</v>
      </c>
      <c r="S5164">
        <v>2076</v>
      </c>
      <c r="T5164">
        <v>557.43299999999999</v>
      </c>
      <c r="U5164">
        <v>635.31200000000001</v>
      </c>
      <c r="V5164">
        <v>655.38400000000001</v>
      </c>
    </row>
    <row r="5165" spans="17:22" x14ac:dyDescent="0.45">
      <c r="Q5165" s="19">
        <f t="shared" ca="1" si="1851"/>
        <v>659.17499999999995</v>
      </c>
      <c r="R5165" t="s">
        <v>114</v>
      </c>
      <c r="S5165">
        <v>2077</v>
      </c>
      <c r="T5165">
        <v>557.22500000000002</v>
      </c>
      <c r="U5165">
        <v>637.52</v>
      </c>
      <c r="V5165">
        <v>659.17499999999995</v>
      </c>
    </row>
    <row r="5166" spans="17:22" x14ac:dyDescent="0.45">
      <c r="Q5166" s="19">
        <f t="shared" ca="1" si="1851"/>
        <v>663.03399999999999</v>
      </c>
      <c r="R5166" t="s">
        <v>114</v>
      </c>
      <c r="S5166">
        <v>2078</v>
      </c>
      <c r="T5166">
        <v>557.00199999999995</v>
      </c>
      <c r="U5166">
        <v>639.73500000000001</v>
      </c>
      <c r="V5166">
        <v>663.03399999999999</v>
      </c>
    </row>
    <row r="5167" spans="17:22" x14ac:dyDescent="0.45">
      <c r="Q5167" s="19">
        <f t="shared" ca="1" si="1851"/>
        <v>666.96100000000001</v>
      </c>
      <c r="R5167" t="s">
        <v>114</v>
      </c>
      <c r="S5167">
        <v>2079</v>
      </c>
      <c r="T5167">
        <v>556.76400000000001</v>
      </c>
      <c r="U5167">
        <v>641.95100000000002</v>
      </c>
      <c r="V5167">
        <v>666.96100000000001</v>
      </c>
    </row>
    <row r="5168" spans="17:22" x14ac:dyDescent="0.45">
      <c r="Q5168" s="19">
        <f t="shared" ca="1" si="1851"/>
        <v>670.95699999999999</v>
      </c>
      <c r="R5168" t="s">
        <v>114</v>
      </c>
      <c r="S5168">
        <v>2080</v>
      </c>
      <c r="T5168">
        <v>556.50900000000001</v>
      </c>
      <c r="U5168">
        <v>644.16200000000003</v>
      </c>
      <c r="V5168">
        <v>670.95699999999999</v>
      </c>
    </row>
    <row r="5169" spans="17:22" x14ac:dyDescent="0.45">
      <c r="Q5169" s="19">
        <f t="shared" ca="1" si="1851"/>
        <v>675.02200000000005</v>
      </c>
      <c r="R5169" t="s">
        <v>114</v>
      </c>
      <c r="S5169">
        <v>2081</v>
      </c>
      <c r="T5169">
        <v>556.23400000000004</v>
      </c>
      <c r="U5169">
        <v>646.36400000000003</v>
      </c>
      <c r="V5169">
        <v>675.02200000000005</v>
      </c>
    </row>
    <row r="5170" spans="17:22" x14ac:dyDescent="0.45">
      <c r="Q5170" s="19">
        <f t="shared" ca="1" si="1851"/>
        <v>679.15700000000004</v>
      </c>
      <c r="R5170" t="s">
        <v>114</v>
      </c>
      <c r="S5170">
        <v>2082</v>
      </c>
      <c r="T5170">
        <v>555.93700000000001</v>
      </c>
      <c r="U5170">
        <v>648.55700000000002</v>
      </c>
      <c r="V5170">
        <v>679.15700000000004</v>
      </c>
    </row>
    <row r="5171" spans="17:22" x14ac:dyDescent="0.45">
      <c r="Q5171" s="19">
        <f t="shared" ca="1" si="1851"/>
        <v>683.36300000000006</v>
      </c>
      <c r="R5171" t="s">
        <v>114</v>
      </c>
      <c r="S5171">
        <v>2083</v>
      </c>
      <c r="T5171">
        <v>555.61199999999997</v>
      </c>
      <c r="U5171">
        <v>650.74099999999999</v>
      </c>
      <c r="V5171">
        <v>683.36300000000006</v>
      </c>
    </row>
    <row r="5172" spans="17:22" x14ac:dyDescent="0.45">
      <c r="Q5172" s="19">
        <f t="shared" ca="1" si="1851"/>
        <v>687.64200000000005</v>
      </c>
      <c r="R5172" t="s">
        <v>114</v>
      </c>
      <c r="S5172">
        <v>2084</v>
      </c>
      <c r="T5172">
        <v>555.25699999999995</v>
      </c>
      <c r="U5172">
        <v>652.91600000000005</v>
      </c>
      <c r="V5172">
        <v>687.64200000000005</v>
      </c>
    </row>
    <row r="5173" spans="17:22" x14ac:dyDescent="0.45">
      <c r="Q5173" s="19">
        <f t="shared" ca="1" si="1851"/>
        <v>691.99400000000003</v>
      </c>
      <c r="R5173" t="s">
        <v>114</v>
      </c>
      <c r="S5173">
        <v>2085</v>
      </c>
      <c r="T5173">
        <v>554.86400000000003</v>
      </c>
      <c r="U5173">
        <v>655.08399999999995</v>
      </c>
      <c r="V5173">
        <v>691.99400000000003</v>
      </c>
    </row>
    <row r="5174" spans="17:22" x14ac:dyDescent="0.45">
      <c r="Q5174" s="19">
        <f t="shared" ca="1" si="1851"/>
        <v>696.41899999999998</v>
      </c>
      <c r="R5174" t="s">
        <v>114</v>
      </c>
      <c r="S5174">
        <v>2086</v>
      </c>
      <c r="T5174">
        <v>554.43200000000002</v>
      </c>
      <c r="U5174">
        <v>657.24400000000003</v>
      </c>
      <c r="V5174">
        <v>696.41899999999998</v>
      </c>
    </row>
    <row r="5175" spans="17:22" x14ac:dyDescent="0.45">
      <c r="Q5175" s="19">
        <f t="shared" ca="1" si="1851"/>
        <v>700.91300000000001</v>
      </c>
      <c r="R5175" t="s">
        <v>114</v>
      </c>
      <c r="S5175">
        <v>2087</v>
      </c>
      <c r="T5175">
        <v>553.96199999999999</v>
      </c>
      <c r="U5175">
        <v>659.39800000000002</v>
      </c>
      <c r="V5175">
        <v>700.91300000000001</v>
      </c>
    </row>
    <row r="5176" spans="17:22" x14ac:dyDescent="0.45">
      <c r="Q5176" s="19">
        <f t="shared" ca="1" si="1851"/>
        <v>705.47299999999996</v>
      </c>
      <c r="R5176" t="s">
        <v>114</v>
      </c>
      <c r="S5176">
        <v>2088</v>
      </c>
      <c r="T5176">
        <v>553.45600000000002</v>
      </c>
      <c r="U5176">
        <v>661.54700000000003</v>
      </c>
      <c r="V5176">
        <v>705.47299999999996</v>
      </c>
    </row>
    <row r="5177" spans="17:22" x14ac:dyDescent="0.45">
      <c r="Q5177" s="19">
        <f t="shared" ca="1" si="1851"/>
        <v>710.09299999999996</v>
      </c>
      <c r="R5177" t="s">
        <v>114</v>
      </c>
      <c r="S5177">
        <v>2089</v>
      </c>
      <c r="T5177">
        <v>552.91700000000003</v>
      </c>
      <c r="U5177">
        <v>663.69</v>
      </c>
      <c r="V5177">
        <v>710.09299999999996</v>
      </c>
    </row>
    <row r="5178" spans="17:22" x14ac:dyDescent="0.45">
      <c r="Q5178" s="19">
        <f t="shared" ca="1" si="1851"/>
        <v>714.76800000000003</v>
      </c>
      <c r="R5178" t="s">
        <v>114</v>
      </c>
      <c r="S5178">
        <v>2090</v>
      </c>
      <c r="T5178">
        <v>552.34500000000003</v>
      </c>
      <c r="U5178">
        <v>665.82899999999995</v>
      </c>
      <c r="V5178">
        <v>714.76800000000003</v>
      </c>
    </row>
    <row r="5179" spans="17:22" x14ac:dyDescent="0.45">
      <c r="Q5179" s="19">
        <f t="shared" ca="1" si="1851"/>
        <v>719.495</v>
      </c>
      <c r="R5179" t="s">
        <v>114</v>
      </c>
      <c r="S5179">
        <v>2091</v>
      </c>
      <c r="T5179">
        <v>551.74300000000005</v>
      </c>
      <c r="U5179">
        <v>667.96299999999997</v>
      </c>
      <c r="V5179">
        <v>719.495</v>
      </c>
    </row>
    <row r="5180" spans="17:22" x14ac:dyDescent="0.45">
      <c r="Q5180" s="19">
        <f t="shared" ca="1" si="1851"/>
        <v>724.27200000000005</v>
      </c>
      <c r="R5180" t="s">
        <v>114</v>
      </c>
      <c r="S5180">
        <v>2092</v>
      </c>
      <c r="T5180">
        <v>551.11199999999997</v>
      </c>
      <c r="U5180">
        <v>670.09</v>
      </c>
      <c r="V5180">
        <v>724.27200000000005</v>
      </c>
    </row>
    <row r="5181" spans="17:22" x14ac:dyDescent="0.45">
      <c r="Q5181" s="19">
        <f t="shared" ca="1" si="1851"/>
        <v>729.09400000000005</v>
      </c>
      <c r="R5181" t="s">
        <v>114</v>
      </c>
      <c r="S5181">
        <v>2093</v>
      </c>
      <c r="T5181">
        <v>550.452</v>
      </c>
      <c r="U5181">
        <v>672.20799999999997</v>
      </c>
      <c r="V5181">
        <v>729.09400000000005</v>
      </c>
    </row>
    <row r="5182" spans="17:22" x14ac:dyDescent="0.45">
      <c r="Q5182" s="19">
        <f t="shared" ca="1" si="1851"/>
        <v>733.96</v>
      </c>
      <c r="R5182" t="s">
        <v>114</v>
      </c>
      <c r="S5182">
        <v>2094</v>
      </c>
      <c r="T5182">
        <v>549.76199999999994</v>
      </c>
      <c r="U5182">
        <v>674.31399999999996</v>
      </c>
      <c r="V5182">
        <v>733.96</v>
      </c>
    </row>
    <row r="5183" spans="17:22" x14ac:dyDescent="0.45">
      <c r="Q5183" s="19">
        <f t="shared" ca="1" si="1851"/>
        <v>738.86800000000005</v>
      </c>
      <c r="R5183" t="s">
        <v>114</v>
      </c>
      <c r="S5183">
        <v>2095</v>
      </c>
      <c r="T5183">
        <v>549.04499999999996</v>
      </c>
      <c r="U5183">
        <v>676.40599999999995</v>
      </c>
      <c r="V5183">
        <v>738.86800000000005</v>
      </c>
    </row>
    <row r="5184" spans="17:22" x14ac:dyDescent="0.45">
      <c r="Q5184" s="19">
        <f t="shared" ca="1" si="1851"/>
        <v>743.81600000000003</v>
      </c>
      <c r="R5184" t="s">
        <v>114</v>
      </c>
      <c r="S5184">
        <v>2096</v>
      </c>
      <c r="T5184">
        <v>548.29899999999998</v>
      </c>
      <c r="U5184">
        <v>678.48</v>
      </c>
      <c r="V5184">
        <v>743.81600000000003</v>
      </c>
    </row>
    <row r="5185" spans="17:22" x14ac:dyDescent="0.45">
      <c r="Q5185" s="19">
        <f t="shared" ca="1" si="1851"/>
        <v>748.8</v>
      </c>
      <c r="R5185" t="s">
        <v>114</v>
      </c>
      <c r="S5185">
        <v>2097</v>
      </c>
      <c r="T5185">
        <v>547.524</v>
      </c>
      <c r="U5185">
        <v>680.53399999999999</v>
      </c>
      <c r="V5185">
        <v>748.8</v>
      </c>
    </row>
    <row r="5186" spans="17:22" x14ac:dyDescent="0.45">
      <c r="Q5186" s="19">
        <f t="shared" ca="1" si="1851"/>
        <v>753.81799999999998</v>
      </c>
      <c r="R5186" t="s">
        <v>114</v>
      </c>
      <c r="S5186">
        <v>2098</v>
      </c>
      <c r="T5186">
        <v>546.72199999999998</v>
      </c>
      <c r="U5186">
        <v>682.56600000000003</v>
      </c>
      <c r="V5186">
        <v>753.81799999999998</v>
      </c>
    </row>
    <row r="5187" spans="17:22" x14ac:dyDescent="0.45">
      <c r="Q5187" s="19">
        <f t="shared" ca="1" si="1851"/>
        <v>758.86699999999996</v>
      </c>
      <c r="R5187" t="s">
        <v>114</v>
      </c>
      <c r="S5187">
        <v>2099</v>
      </c>
      <c r="T5187">
        <v>545.89099999999996</v>
      </c>
      <c r="U5187">
        <v>684.57299999999998</v>
      </c>
      <c r="V5187">
        <v>758.86699999999996</v>
      </c>
    </row>
    <row r="5188" spans="17:22" x14ac:dyDescent="0.45">
      <c r="Q5188" s="19">
        <f t="shared" ca="1" si="1851"/>
        <v>763.947</v>
      </c>
      <c r="R5188" t="s">
        <v>114</v>
      </c>
      <c r="S5188">
        <v>2100</v>
      </c>
      <c r="T5188">
        <v>545.03399999999999</v>
      </c>
      <c r="U5188">
        <v>686.553</v>
      </c>
      <c r="V5188">
        <v>763.947</v>
      </c>
    </row>
    <row r="5189" spans="17:22" x14ac:dyDescent="0.45">
      <c r="Q5189" s="19">
        <f t="shared" ca="1" si="1851"/>
        <v>2.63</v>
      </c>
      <c r="R5189" t="s">
        <v>115</v>
      </c>
      <c r="S5189">
        <v>2020</v>
      </c>
      <c r="T5189">
        <v>2.63</v>
      </c>
      <c r="U5189">
        <v>2.63</v>
      </c>
      <c r="V5189">
        <v>2.63</v>
      </c>
    </row>
    <row r="5190" spans="17:22" x14ac:dyDescent="0.45">
      <c r="Q5190" s="19">
        <f t="shared" ca="1" si="1851"/>
        <v>2.7480000000000002</v>
      </c>
      <c r="R5190" t="s">
        <v>115</v>
      </c>
      <c r="S5190">
        <v>2021</v>
      </c>
      <c r="T5190">
        <v>2.7480000000000002</v>
      </c>
      <c r="U5190">
        <v>2.7480000000000002</v>
      </c>
      <c r="V5190">
        <v>2.7480000000000002</v>
      </c>
    </row>
    <row r="5191" spans="17:22" x14ac:dyDescent="0.45">
      <c r="Q5191" s="19">
        <f t="shared" ca="1" si="1851"/>
        <v>2.871</v>
      </c>
      <c r="R5191" t="s">
        <v>115</v>
      </c>
      <c r="S5191">
        <v>2022</v>
      </c>
      <c r="T5191">
        <v>2.871</v>
      </c>
      <c r="U5191">
        <v>2.871</v>
      </c>
      <c r="V5191">
        <v>2.871</v>
      </c>
    </row>
    <row r="5192" spans="17:22" x14ac:dyDescent="0.45">
      <c r="Q5192" s="19">
        <f t="shared" ca="1" si="1851"/>
        <v>2.9950000000000001</v>
      </c>
      <c r="R5192" t="s">
        <v>115</v>
      </c>
      <c r="S5192">
        <v>2023</v>
      </c>
      <c r="T5192">
        <v>2.9950000000000001</v>
      </c>
      <c r="U5192">
        <v>2.9950000000000001</v>
      </c>
      <c r="V5192">
        <v>2.9950000000000001</v>
      </c>
    </row>
    <row r="5193" spans="17:22" x14ac:dyDescent="0.45">
      <c r="Q5193" s="19">
        <f t="shared" ca="1" si="1851"/>
        <v>3.1219999999999999</v>
      </c>
      <c r="R5193" t="s">
        <v>115</v>
      </c>
      <c r="S5193">
        <v>2024</v>
      </c>
      <c r="T5193">
        <v>3.1219999999999999</v>
      </c>
      <c r="U5193">
        <v>3.1219999999999999</v>
      </c>
      <c r="V5193">
        <v>3.1219999999999999</v>
      </c>
    </row>
    <row r="5194" spans="17:22" x14ac:dyDescent="0.45">
      <c r="Q5194" s="19">
        <f t="shared" ca="1" si="1851"/>
        <v>3.2509999999999999</v>
      </c>
      <c r="R5194" t="s">
        <v>115</v>
      </c>
      <c r="S5194">
        <v>2025</v>
      </c>
      <c r="T5194">
        <v>3.2509999999999999</v>
      </c>
      <c r="U5194">
        <v>3.2509999999999999</v>
      </c>
      <c r="V5194">
        <v>3.2509999999999999</v>
      </c>
    </row>
    <row r="5195" spans="17:22" x14ac:dyDescent="0.45">
      <c r="Q5195" s="19">
        <f t="shared" ca="1" si="1851"/>
        <v>3.3849999999999998</v>
      </c>
      <c r="R5195" t="s">
        <v>115</v>
      </c>
      <c r="S5195">
        <v>2026</v>
      </c>
      <c r="T5195">
        <v>3.3849999999999998</v>
      </c>
      <c r="U5195">
        <v>3.3849999999999998</v>
      </c>
      <c r="V5195">
        <v>3.3849999999999998</v>
      </c>
    </row>
    <row r="5196" spans="17:22" x14ac:dyDescent="0.45">
      <c r="Q5196" s="19">
        <f t="shared" ca="1" si="1851"/>
        <v>3.5129999999999999</v>
      </c>
      <c r="R5196" t="s">
        <v>115</v>
      </c>
      <c r="S5196">
        <v>2027</v>
      </c>
      <c r="T5196">
        <v>3.4750000000000001</v>
      </c>
      <c r="U5196">
        <v>3.4980000000000002</v>
      </c>
      <c r="V5196">
        <v>3.5129999999999999</v>
      </c>
    </row>
    <row r="5197" spans="17:22" x14ac:dyDescent="0.45">
      <c r="Q5197" s="19">
        <f t="shared" ca="1" si="1851"/>
        <v>3.6429999999999998</v>
      </c>
      <c r="R5197" t="s">
        <v>115</v>
      </c>
      <c r="S5197">
        <v>2028</v>
      </c>
      <c r="T5197">
        <v>3.5659999999999998</v>
      </c>
      <c r="U5197">
        <v>3.6139999999999999</v>
      </c>
      <c r="V5197">
        <v>3.6429999999999998</v>
      </c>
    </row>
    <row r="5198" spans="17:22" x14ac:dyDescent="0.45">
      <c r="Q5198" s="19">
        <f t="shared" ref="Q5198:Q5261" ca="1" si="1852">OFFSET(S5198,0,MATCH($Q$3,$T$4:$V$4,0))</f>
        <v>3.7759999999999998</v>
      </c>
      <c r="R5198" t="s">
        <v>115</v>
      </c>
      <c r="S5198">
        <v>2029</v>
      </c>
      <c r="T5198">
        <v>3.657</v>
      </c>
      <c r="U5198">
        <v>3.73</v>
      </c>
      <c r="V5198">
        <v>3.7759999999999998</v>
      </c>
    </row>
    <row r="5199" spans="17:22" x14ac:dyDescent="0.45">
      <c r="Q5199" s="19">
        <f t="shared" ca="1" si="1852"/>
        <v>3.91</v>
      </c>
      <c r="R5199" t="s">
        <v>115</v>
      </c>
      <c r="S5199">
        <v>2030</v>
      </c>
      <c r="T5199">
        <v>3.75</v>
      </c>
      <c r="U5199">
        <v>3.8479999999999999</v>
      </c>
      <c r="V5199">
        <v>3.91</v>
      </c>
    </row>
    <row r="5200" spans="17:22" x14ac:dyDescent="0.45">
      <c r="Q5200" s="19">
        <f t="shared" ca="1" si="1852"/>
        <v>4.0469999999999997</v>
      </c>
      <c r="R5200" t="s">
        <v>115</v>
      </c>
      <c r="S5200">
        <v>2031</v>
      </c>
      <c r="T5200">
        <v>3.8450000000000002</v>
      </c>
      <c r="U5200">
        <v>3.968</v>
      </c>
      <c r="V5200">
        <v>4.0469999999999997</v>
      </c>
    </row>
    <row r="5201" spans="17:22" x14ac:dyDescent="0.45">
      <c r="Q5201" s="19">
        <f t="shared" ca="1" si="1852"/>
        <v>4.1859999999999999</v>
      </c>
      <c r="R5201" t="s">
        <v>115</v>
      </c>
      <c r="S5201">
        <v>2032</v>
      </c>
      <c r="T5201">
        <v>3.94</v>
      </c>
      <c r="U5201">
        <v>4.09</v>
      </c>
      <c r="V5201">
        <v>4.1859999999999999</v>
      </c>
    </row>
    <row r="5202" spans="17:22" x14ac:dyDescent="0.45">
      <c r="Q5202" s="19">
        <f t="shared" ca="1" si="1852"/>
        <v>4.3259999999999996</v>
      </c>
      <c r="R5202" t="s">
        <v>115</v>
      </c>
      <c r="S5202">
        <v>2033</v>
      </c>
      <c r="T5202">
        <v>4.0369999999999999</v>
      </c>
      <c r="U5202">
        <v>4.2130000000000001</v>
      </c>
      <c r="V5202">
        <v>4.3259999999999996</v>
      </c>
    </row>
    <row r="5203" spans="17:22" x14ac:dyDescent="0.45">
      <c r="Q5203" s="19">
        <f t="shared" ca="1" si="1852"/>
        <v>4.47</v>
      </c>
      <c r="R5203" t="s">
        <v>115</v>
      </c>
      <c r="S5203">
        <v>2034</v>
      </c>
      <c r="T5203">
        <v>4.1349999999999998</v>
      </c>
      <c r="U5203">
        <v>4.3380000000000001</v>
      </c>
      <c r="V5203">
        <v>4.47</v>
      </c>
    </row>
    <row r="5204" spans="17:22" x14ac:dyDescent="0.45">
      <c r="Q5204" s="19">
        <f t="shared" ca="1" si="1852"/>
        <v>4.6150000000000002</v>
      </c>
      <c r="R5204" t="s">
        <v>115</v>
      </c>
      <c r="S5204">
        <v>2035</v>
      </c>
      <c r="T5204">
        <v>4.234</v>
      </c>
      <c r="U5204">
        <v>4.4640000000000004</v>
      </c>
      <c r="V5204">
        <v>4.6150000000000002</v>
      </c>
    </row>
    <row r="5205" spans="17:22" x14ac:dyDescent="0.45">
      <c r="Q5205" s="19">
        <f t="shared" ca="1" si="1852"/>
        <v>4.7619999999999996</v>
      </c>
      <c r="R5205" t="s">
        <v>115</v>
      </c>
      <c r="S5205">
        <v>2036</v>
      </c>
      <c r="T5205">
        <v>4.3330000000000002</v>
      </c>
      <c r="U5205">
        <v>4.5919999999999996</v>
      </c>
      <c r="V5205">
        <v>4.7619999999999996</v>
      </c>
    </row>
    <row r="5206" spans="17:22" x14ac:dyDescent="0.45">
      <c r="Q5206" s="19">
        <f t="shared" ca="1" si="1852"/>
        <v>4.9119999999999999</v>
      </c>
      <c r="R5206" t="s">
        <v>115</v>
      </c>
      <c r="S5206">
        <v>2037</v>
      </c>
      <c r="T5206">
        <v>4.4340000000000002</v>
      </c>
      <c r="U5206">
        <v>4.7210000000000001</v>
      </c>
      <c r="V5206">
        <v>4.9119999999999999</v>
      </c>
    </row>
    <row r="5207" spans="17:22" x14ac:dyDescent="0.45">
      <c r="Q5207" s="19">
        <f t="shared" ca="1" si="1852"/>
        <v>5.0629999999999997</v>
      </c>
      <c r="R5207" t="s">
        <v>115</v>
      </c>
      <c r="S5207">
        <v>2038</v>
      </c>
      <c r="T5207">
        <v>4.5359999999999996</v>
      </c>
      <c r="U5207">
        <v>4.851</v>
      </c>
      <c r="V5207">
        <v>5.0629999999999997</v>
      </c>
    </row>
    <row r="5208" spans="17:22" x14ac:dyDescent="0.45">
      <c r="Q5208" s="19">
        <f t="shared" ca="1" si="1852"/>
        <v>5.2169999999999996</v>
      </c>
      <c r="R5208" t="s">
        <v>115</v>
      </c>
      <c r="S5208">
        <v>2039</v>
      </c>
      <c r="T5208">
        <v>4.6379999999999999</v>
      </c>
      <c r="U5208">
        <v>4.9829999999999997</v>
      </c>
      <c r="V5208">
        <v>5.2169999999999996</v>
      </c>
    </row>
    <row r="5209" spans="17:22" x14ac:dyDescent="0.45">
      <c r="Q5209" s="19">
        <f t="shared" ca="1" si="1852"/>
        <v>5.3730000000000002</v>
      </c>
      <c r="R5209" t="s">
        <v>115</v>
      </c>
      <c r="S5209">
        <v>2040</v>
      </c>
      <c r="T5209">
        <v>4.7409999999999997</v>
      </c>
      <c r="U5209">
        <v>5.1159999999999997</v>
      </c>
      <c r="V5209">
        <v>5.3730000000000002</v>
      </c>
    </row>
    <row r="5210" spans="17:22" x14ac:dyDescent="0.45">
      <c r="Q5210" s="19">
        <f t="shared" ca="1" si="1852"/>
        <v>5.5309999999999997</v>
      </c>
      <c r="R5210" t="s">
        <v>115</v>
      </c>
      <c r="S5210">
        <v>2041</v>
      </c>
      <c r="T5210">
        <v>4.8449999999999998</v>
      </c>
      <c r="U5210">
        <v>5.25</v>
      </c>
      <c r="V5210">
        <v>5.5309999999999997</v>
      </c>
    </row>
    <row r="5211" spans="17:22" x14ac:dyDescent="0.45">
      <c r="Q5211" s="19">
        <f t="shared" ca="1" si="1852"/>
        <v>5.6909999999999998</v>
      </c>
      <c r="R5211" t="s">
        <v>115</v>
      </c>
      <c r="S5211">
        <v>2042</v>
      </c>
      <c r="T5211">
        <v>4.95</v>
      </c>
      <c r="U5211">
        <v>5.3860000000000001</v>
      </c>
      <c r="V5211">
        <v>5.6909999999999998</v>
      </c>
    </row>
    <row r="5212" spans="17:22" x14ac:dyDescent="0.45">
      <c r="Q5212" s="19">
        <f t="shared" ca="1" si="1852"/>
        <v>5.8540000000000001</v>
      </c>
      <c r="R5212" t="s">
        <v>115</v>
      </c>
      <c r="S5212">
        <v>2043</v>
      </c>
      <c r="T5212">
        <v>5.0549999999999997</v>
      </c>
      <c r="U5212">
        <v>5.5220000000000002</v>
      </c>
      <c r="V5212">
        <v>5.8540000000000001</v>
      </c>
    </row>
    <row r="5213" spans="17:22" x14ac:dyDescent="0.45">
      <c r="Q5213" s="19">
        <f t="shared" ca="1" si="1852"/>
        <v>6.0190000000000001</v>
      </c>
      <c r="R5213" t="s">
        <v>115</v>
      </c>
      <c r="S5213">
        <v>2044</v>
      </c>
      <c r="T5213">
        <v>5.16</v>
      </c>
      <c r="U5213">
        <v>5.66</v>
      </c>
      <c r="V5213">
        <v>6.0190000000000001</v>
      </c>
    </row>
    <row r="5214" spans="17:22" x14ac:dyDescent="0.45">
      <c r="Q5214" s="19">
        <f t="shared" ca="1" si="1852"/>
        <v>6.1859999999999999</v>
      </c>
      <c r="R5214" t="s">
        <v>115</v>
      </c>
      <c r="S5214">
        <v>2045</v>
      </c>
      <c r="T5214">
        <v>5.2649999999999997</v>
      </c>
      <c r="U5214">
        <v>5.7969999999999997</v>
      </c>
      <c r="V5214">
        <v>6.1859999999999999</v>
      </c>
    </row>
    <row r="5215" spans="17:22" x14ac:dyDescent="0.45">
      <c r="Q5215" s="19">
        <f t="shared" ca="1" si="1852"/>
        <v>6.3550000000000004</v>
      </c>
      <c r="R5215" t="s">
        <v>115</v>
      </c>
      <c r="S5215">
        <v>2046</v>
      </c>
      <c r="T5215">
        <v>5.37</v>
      </c>
      <c r="U5215">
        <v>5.9359999999999999</v>
      </c>
      <c r="V5215">
        <v>6.3550000000000004</v>
      </c>
    </row>
    <row r="5216" spans="17:22" x14ac:dyDescent="0.45">
      <c r="Q5216" s="19">
        <f t="shared" ca="1" si="1852"/>
        <v>6.5259999999999998</v>
      </c>
      <c r="R5216" t="s">
        <v>115</v>
      </c>
      <c r="S5216">
        <v>2047</v>
      </c>
      <c r="T5216">
        <v>5.4740000000000002</v>
      </c>
      <c r="U5216">
        <v>6.0739999999999998</v>
      </c>
      <c r="V5216">
        <v>6.5259999999999998</v>
      </c>
    </row>
    <row r="5217" spans="17:22" x14ac:dyDescent="0.45">
      <c r="Q5217" s="19">
        <f t="shared" ca="1" si="1852"/>
        <v>6.6980000000000004</v>
      </c>
      <c r="R5217" t="s">
        <v>115</v>
      </c>
      <c r="S5217">
        <v>2048</v>
      </c>
      <c r="T5217">
        <v>5.5759999999999996</v>
      </c>
      <c r="U5217">
        <v>6.2130000000000001</v>
      </c>
      <c r="V5217">
        <v>6.6980000000000004</v>
      </c>
    </row>
    <row r="5218" spans="17:22" x14ac:dyDescent="0.45">
      <c r="Q5218" s="19">
        <f t="shared" ca="1" si="1852"/>
        <v>6.8719999999999999</v>
      </c>
      <c r="R5218" t="s">
        <v>115</v>
      </c>
      <c r="S5218">
        <v>2049</v>
      </c>
      <c r="T5218">
        <v>5.6769999999999996</v>
      </c>
      <c r="U5218">
        <v>6.351</v>
      </c>
      <c r="V5218">
        <v>6.8719999999999999</v>
      </c>
    </row>
    <row r="5219" spans="17:22" x14ac:dyDescent="0.45">
      <c r="Q5219" s="19">
        <f t="shared" ca="1" si="1852"/>
        <v>7.048</v>
      </c>
      <c r="R5219" t="s">
        <v>115</v>
      </c>
      <c r="S5219">
        <v>2050</v>
      </c>
      <c r="T5219">
        <v>5.7759999999999998</v>
      </c>
      <c r="U5219">
        <v>6.4889999999999999</v>
      </c>
      <c r="V5219">
        <v>7.048</v>
      </c>
    </row>
    <row r="5220" spans="17:22" x14ac:dyDescent="0.45">
      <c r="Q5220" s="19">
        <f t="shared" ca="1" si="1852"/>
        <v>7.2249999999999996</v>
      </c>
      <c r="R5220" t="s">
        <v>115</v>
      </c>
      <c r="S5220">
        <v>2051</v>
      </c>
      <c r="T5220">
        <v>5.8730000000000002</v>
      </c>
      <c r="U5220">
        <v>6.6260000000000003</v>
      </c>
      <c r="V5220">
        <v>7.2249999999999996</v>
      </c>
    </row>
    <row r="5221" spans="17:22" x14ac:dyDescent="0.45">
      <c r="Q5221" s="19">
        <f t="shared" ca="1" si="1852"/>
        <v>7.4029999999999996</v>
      </c>
      <c r="R5221" t="s">
        <v>115</v>
      </c>
      <c r="S5221">
        <v>2052</v>
      </c>
      <c r="T5221">
        <v>5.9669999999999996</v>
      </c>
      <c r="U5221">
        <v>6.7610000000000001</v>
      </c>
      <c r="V5221">
        <v>7.4029999999999996</v>
      </c>
    </row>
    <row r="5222" spans="17:22" x14ac:dyDescent="0.45">
      <c r="Q5222" s="19">
        <f t="shared" ca="1" si="1852"/>
        <v>7.5810000000000004</v>
      </c>
      <c r="R5222" t="s">
        <v>115</v>
      </c>
      <c r="S5222">
        <v>2053</v>
      </c>
      <c r="T5222">
        <v>6.0590000000000002</v>
      </c>
      <c r="U5222">
        <v>6.8959999999999999</v>
      </c>
      <c r="V5222">
        <v>7.5810000000000004</v>
      </c>
    </row>
    <row r="5223" spans="17:22" x14ac:dyDescent="0.45">
      <c r="Q5223" s="19">
        <f t="shared" ca="1" si="1852"/>
        <v>7.76</v>
      </c>
      <c r="R5223" t="s">
        <v>115</v>
      </c>
      <c r="S5223">
        <v>2054</v>
      </c>
      <c r="T5223">
        <v>6.1470000000000002</v>
      </c>
      <c r="U5223">
        <v>7.0289999999999999</v>
      </c>
      <c r="V5223">
        <v>7.76</v>
      </c>
    </row>
    <row r="5224" spans="17:22" x14ac:dyDescent="0.45">
      <c r="Q5224" s="19">
        <f t="shared" ca="1" si="1852"/>
        <v>7.94</v>
      </c>
      <c r="R5224" t="s">
        <v>115</v>
      </c>
      <c r="S5224">
        <v>2055</v>
      </c>
      <c r="T5224">
        <v>6.2329999999999997</v>
      </c>
      <c r="U5224">
        <v>7.16</v>
      </c>
      <c r="V5224">
        <v>7.94</v>
      </c>
    </row>
    <row r="5225" spans="17:22" x14ac:dyDescent="0.45">
      <c r="Q5225" s="19">
        <f t="shared" ca="1" si="1852"/>
        <v>8.1199999999999992</v>
      </c>
      <c r="R5225" t="s">
        <v>115</v>
      </c>
      <c r="S5225">
        <v>2056</v>
      </c>
      <c r="T5225">
        <v>6.3150000000000004</v>
      </c>
      <c r="U5225">
        <v>7.2889999999999997</v>
      </c>
      <c r="V5225">
        <v>8.1199999999999992</v>
      </c>
    </row>
    <row r="5226" spans="17:22" x14ac:dyDescent="0.45">
      <c r="Q5226" s="19">
        <f t="shared" ca="1" si="1852"/>
        <v>8.3010000000000002</v>
      </c>
      <c r="R5226" t="s">
        <v>115</v>
      </c>
      <c r="S5226">
        <v>2057</v>
      </c>
      <c r="T5226">
        <v>6.3949999999999996</v>
      </c>
      <c r="U5226">
        <v>7.4169999999999998</v>
      </c>
      <c r="V5226">
        <v>8.3010000000000002</v>
      </c>
    </row>
    <row r="5227" spans="17:22" x14ac:dyDescent="0.45">
      <c r="Q5227" s="19">
        <f t="shared" ca="1" si="1852"/>
        <v>8.4819999999999993</v>
      </c>
      <c r="R5227" t="s">
        <v>115</v>
      </c>
      <c r="S5227">
        <v>2058</v>
      </c>
      <c r="T5227">
        <v>6.4710000000000001</v>
      </c>
      <c r="U5227">
        <v>7.5430000000000001</v>
      </c>
      <c r="V5227">
        <v>8.4819999999999993</v>
      </c>
    </row>
    <row r="5228" spans="17:22" x14ac:dyDescent="0.45">
      <c r="Q5228" s="19">
        <f t="shared" ca="1" si="1852"/>
        <v>8.6620000000000008</v>
      </c>
      <c r="R5228" t="s">
        <v>115</v>
      </c>
      <c r="S5228">
        <v>2059</v>
      </c>
      <c r="T5228">
        <v>6.5439999999999996</v>
      </c>
      <c r="U5228">
        <v>7.6660000000000004</v>
      </c>
      <c r="V5228">
        <v>8.6620000000000008</v>
      </c>
    </row>
    <row r="5229" spans="17:22" x14ac:dyDescent="0.45">
      <c r="Q5229" s="19">
        <f t="shared" ca="1" si="1852"/>
        <v>8.843</v>
      </c>
      <c r="R5229" t="s">
        <v>115</v>
      </c>
      <c r="S5229">
        <v>2060</v>
      </c>
      <c r="T5229">
        <v>6.6150000000000002</v>
      </c>
      <c r="U5229">
        <v>7.7880000000000003</v>
      </c>
      <c r="V5229">
        <v>8.843</v>
      </c>
    </row>
    <row r="5230" spans="17:22" x14ac:dyDescent="0.45">
      <c r="Q5230" s="19">
        <f t="shared" ca="1" si="1852"/>
        <v>9.0239999999999991</v>
      </c>
      <c r="R5230" t="s">
        <v>115</v>
      </c>
      <c r="S5230">
        <v>2061</v>
      </c>
      <c r="T5230">
        <v>6.6820000000000004</v>
      </c>
      <c r="U5230">
        <v>7.9080000000000004</v>
      </c>
      <c r="V5230">
        <v>9.0239999999999991</v>
      </c>
    </row>
    <row r="5231" spans="17:22" x14ac:dyDescent="0.45">
      <c r="Q5231" s="19">
        <f t="shared" ca="1" si="1852"/>
        <v>9.2040000000000006</v>
      </c>
      <c r="R5231" t="s">
        <v>115</v>
      </c>
      <c r="S5231">
        <v>2062</v>
      </c>
      <c r="T5231">
        <v>6.7460000000000004</v>
      </c>
      <c r="U5231">
        <v>8.0259999999999998</v>
      </c>
      <c r="V5231">
        <v>9.2040000000000006</v>
      </c>
    </row>
    <row r="5232" spans="17:22" x14ac:dyDescent="0.45">
      <c r="Q5232" s="19">
        <f t="shared" ca="1" si="1852"/>
        <v>9.3849999999999998</v>
      </c>
      <c r="R5232" t="s">
        <v>115</v>
      </c>
      <c r="S5232">
        <v>2063</v>
      </c>
      <c r="T5232">
        <v>6.8079999999999998</v>
      </c>
      <c r="U5232">
        <v>8.1419999999999995</v>
      </c>
      <c r="V5232">
        <v>9.3849999999999998</v>
      </c>
    </row>
    <row r="5233" spans="17:22" x14ac:dyDescent="0.45">
      <c r="Q5233" s="19">
        <f t="shared" ca="1" si="1852"/>
        <v>9.5649999999999995</v>
      </c>
      <c r="R5233" t="s">
        <v>115</v>
      </c>
      <c r="S5233">
        <v>2064</v>
      </c>
      <c r="T5233">
        <v>6.867</v>
      </c>
      <c r="U5233">
        <v>8.2560000000000002</v>
      </c>
      <c r="V5233">
        <v>9.5649999999999995</v>
      </c>
    </row>
    <row r="5234" spans="17:22" x14ac:dyDescent="0.45">
      <c r="Q5234" s="19">
        <f t="shared" ca="1" si="1852"/>
        <v>9.7449999999999992</v>
      </c>
      <c r="R5234" t="s">
        <v>115</v>
      </c>
      <c r="S5234">
        <v>2065</v>
      </c>
      <c r="T5234">
        <v>6.9240000000000004</v>
      </c>
      <c r="U5234">
        <v>8.3680000000000003</v>
      </c>
      <c r="V5234">
        <v>9.7449999999999992</v>
      </c>
    </row>
    <row r="5235" spans="17:22" x14ac:dyDescent="0.45">
      <c r="Q5235" s="19">
        <f t="shared" ca="1" si="1852"/>
        <v>9.9239999999999995</v>
      </c>
      <c r="R5235" t="s">
        <v>115</v>
      </c>
      <c r="S5235">
        <v>2066</v>
      </c>
      <c r="T5235">
        <v>6.9779999999999998</v>
      </c>
      <c r="U5235">
        <v>8.4779999999999998</v>
      </c>
      <c r="V5235">
        <v>9.9239999999999995</v>
      </c>
    </row>
    <row r="5236" spans="17:22" x14ac:dyDescent="0.45">
      <c r="Q5236" s="19">
        <f t="shared" ca="1" si="1852"/>
        <v>10.103</v>
      </c>
      <c r="R5236" t="s">
        <v>115</v>
      </c>
      <c r="S5236">
        <v>2067</v>
      </c>
      <c r="T5236">
        <v>7.03</v>
      </c>
      <c r="U5236">
        <v>8.5860000000000003</v>
      </c>
      <c r="V5236">
        <v>10.103</v>
      </c>
    </row>
    <row r="5237" spans="17:22" x14ac:dyDescent="0.45">
      <c r="Q5237" s="19">
        <f t="shared" ca="1" si="1852"/>
        <v>10.281000000000001</v>
      </c>
      <c r="R5237" t="s">
        <v>115</v>
      </c>
      <c r="S5237">
        <v>2068</v>
      </c>
      <c r="T5237">
        <v>7.08</v>
      </c>
      <c r="U5237">
        <v>8.6920000000000002</v>
      </c>
      <c r="V5237">
        <v>10.281000000000001</v>
      </c>
    </row>
    <row r="5238" spans="17:22" x14ac:dyDescent="0.45">
      <c r="Q5238" s="19">
        <f t="shared" ca="1" si="1852"/>
        <v>10.459</v>
      </c>
      <c r="R5238" t="s">
        <v>115</v>
      </c>
      <c r="S5238">
        <v>2069</v>
      </c>
      <c r="T5238">
        <v>7.1269999999999998</v>
      </c>
      <c r="U5238">
        <v>8.7959999999999994</v>
      </c>
      <c r="V5238">
        <v>10.459</v>
      </c>
    </row>
    <row r="5239" spans="17:22" x14ac:dyDescent="0.45">
      <c r="Q5239" s="19">
        <f t="shared" ca="1" si="1852"/>
        <v>10.635999999999999</v>
      </c>
      <c r="R5239" t="s">
        <v>115</v>
      </c>
      <c r="S5239">
        <v>2070</v>
      </c>
      <c r="T5239">
        <v>7.1719999999999997</v>
      </c>
      <c r="U5239">
        <v>8.8979999999999997</v>
      </c>
      <c r="V5239">
        <v>10.635999999999999</v>
      </c>
    </row>
    <row r="5240" spans="17:22" x14ac:dyDescent="0.45">
      <c r="Q5240" s="19">
        <f t="shared" ca="1" si="1852"/>
        <v>10.813000000000001</v>
      </c>
      <c r="R5240" t="s">
        <v>115</v>
      </c>
      <c r="S5240">
        <v>2071</v>
      </c>
      <c r="T5240">
        <v>7.2149999999999999</v>
      </c>
      <c r="U5240">
        <v>8.9979999999999993</v>
      </c>
      <c r="V5240">
        <v>10.813000000000001</v>
      </c>
    </row>
    <row r="5241" spans="17:22" x14ac:dyDescent="0.45">
      <c r="Q5241" s="19">
        <f t="shared" ca="1" si="1852"/>
        <v>10.989000000000001</v>
      </c>
      <c r="R5241" t="s">
        <v>115</v>
      </c>
      <c r="S5241">
        <v>2072</v>
      </c>
      <c r="T5241">
        <v>7.2560000000000002</v>
      </c>
      <c r="U5241">
        <v>9.0950000000000006</v>
      </c>
      <c r="V5241">
        <v>10.989000000000001</v>
      </c>
    </row>
    <row r="5242" spans="17:22" x14ac:dyDescent="0.45">
      <c r="Q5242" s="19">
        <f t="shared" ca="1" si="1852"/>
        <v>11.164</v>
      </c>
      <c r="R5242" t="s">
        <v>115</v>
      </c>
      <c r="S5242">
        <v>2073</v>
      </c>
      <c r="T5242">
        <v>7.2939999999999996</v>
      </c>
      <c r="U5242">
        <v>9.19</v>
      </c>
      <c r="V5242">
        <v>11.164</v>
      </c>
    </row>
    <row r="5243" spans="17:22" x14ac:dyDescent="0.45">
      <c r="Q5243" s="19">
        <f t="shared" ca="1" si="1852"/>
        <v>11.34</v>
      </c>
      <c r="R5243" t="s">
        <v>115</v>
      </c>
      <c r="S5243">
        <v>2074</v>
      </c>
      <c r="T5243">
        <v>7.33</v>
      </c>
      <c r="U5243">
        <v>9.2829999999999995</v>
      </c>
      <c r="V5243">
        <v>11.34</v>
      </c>
    </row>
    <row r="5244" spans="17:22" x14ac:dyDescent="0.45">
      <c r="Q5244" s="19">
        <f t="shared" ca="1" si="1852"/>
        <v>11.513999999999999</v>
      </c>
      <c r="R5244" t="s">
        <v>115</v>
      </c>
      <c r="S5244">
        <v>2075</v>
      </c>
      <c r="T5244">
        <v>7.3639999999999999</v>
      </c>
      <c r="U5244">
        <v>9.3729999999999993</v>
      </c>
      <c r="V5244">
        <v>11.513999999999999</v>
      </c>
    </row>
    <row r="5245" spans="17:22" x14ac:dyDescent="0.45">
      <c r="Q5245" s="19">
        <f t="shared" ca="1" si="1852"/>
        <v>11.689</v>
      </c>
      <c r="R5245" t="s">
        <v>115</v>
      </c>
      <c r="S5245">
        <v>2076</v>
      </c>
      <c r="T5245">
        <v>7.3949999999999996</v>
      </c>
      <c r="U5245">
        <v>9.4610000000000003</v>
      </c>
      <c r="V5245">
        <v>11.689</v>
      </c>
    </row>
    <row r="5246" spans="17:22" x14ac:dyDescent="0.45">
      <c r="Q5246" s="19">
        <f t="shared" ca="1" si="1852"/>
        <v>11.863</v>
      </c>
      <c r="R5246" t="s">
        <v>115</v>
      </c>
      <c r="S5246">
        <v>2077</v>
      </c>
      <c r="T5246">
        <v>7.423</v>
      </c>
      <c r="U5246">
        <v>9.5470000000000006</v>
      </c>
      <c r="V5246">
        <v>11.863</v>
      </c>
    </row>
    <row r="5247" spans="17:22" x14ac:dyDescent="0.45">
      <c r="Q5247" s="19">
        <f t="shared" ca="1" si="1852"/>
        <v>12.036</v>
      </c>
      <c r="R5247" t="s">
        <v>115</v>
      </c>
      <c r="S5247">
        <v>2078</v>
      </c>
      <c r="T5247">
        <v>7.4489999999999998</v>
      </c>
      <c r="U5247">
        <v>9.6289999999999996</v>
      </c>
      <c r="V5247">
        <v>12.036</v>
      </c>
    </row>
    <row r="5248" spans="17:22" x14ac:dyDescent="0.45">
      <c r="Q5248" s="19">
        <f t="shared" ca="1" si="1852"/>
        <v>12.208</v>
      </c>
      <c r="R5248" t="s">
        <v>115</v>
      </c>
      <c r="S5248">
        <v>2079</v>
      </c>
      <c r="T5248">
        <v>7.4720000000000004</v>
      </c>
      <c r="U5248">
        <v>9.7089999999999996</v>
      </c>
      <c r="V5248">
        <v>12.208</v>
      </c>
    </row>
    <row r="5249" spans="17:22" x14ac:dyDescent="0.45">
      <c r="Q5249" s="19">
        <f t="shared" ca="1" si="1852"/>
        <v>12.379</v>
      </c>
      <c r="R5249" t="s">
        <v>115</v>
      </c>
      <c r="S5249">
        <v>2080</v>
      </c>
      <c r="T5249">
        <v>7.4930000000000003</v>
      </c>
      <c r="U5249">
        <v>9.7870000000000008</v>
      </c>
      <c r="V5249">
        <v>12.379</v>
      </c>
    </row>
    <row r="5250" spans="17:22" x14ac:dyDescent="0.45">
      <c r="Q5250" s="19">
        <f t="shared" ca="1" si="1852"/>
        <v>12.548</v>
      </c>
      <c r="R5250" t="s">
        <v>115</v>
      </c>
      <c r="S5250">
        <v>2081</v>
      </c>
      <c r="T5250">
        <v>7.51</v>
      </c>
      <c r="U5250">
        <v>9.8610000000000007</v>
      </c>
      <c r="V5250">
        <v>12.548</v>
      </c>
    </row>
    <row r="5251" spans="17:22" x14ac:dyDescent="0.45">
      <c r="Q5251" s="19">
        <f t="shared" ca="1" si="1852"/>
        <v>12.715999999999999</v>
      </c>
      <c r="R5251" t="s">
        <v>115</v>
      </c>
      <c r="S5251">
        <v>2082</v>
      </c>
      <c r="T5251">
        <v>7.5250000000000004</v>
      </c>
      <c r="U5251">
        <v>9.9329999999999998</v>
      </c>
      <c r="V5251">
        <v>12.715999999999999</v>
      </c>
    </row>
    <row r="5252" spans="17:22" x14ac:dyDescent="0.45">
      <c r="Q5252" s="19">
        <f t="shared" ca="1" si="1852"/>
        <v>12.882</v>
      </c>
      <c r="R5252" t="s">
        <v>115</v>
      </c>
      <c r="S5252">
        <v>2083</v>
      </c>
      <c r="T5252">
        <v>7.5359999999999996</v>
      </c>
      <c r="U5252">
        <v>10.002000000000001</v>
      </c>
      <c r="V5252">
        <v>12.882</v>
      </c>
    </row>
    <row r="5253" spans="17:22" x14ac:dyDescent="0.45">
      <c r="Q5253" s="19">
        <f t="shared" ca="1" si="1852"/>
        <v>13.047000000000001</v>
      </c>
      <c r="R5253" t="s">
        <v>115</v>
      </c>
      <c r="S5253">
        <v>2084</v>
      </c>
      <c r="T5253">
        <v>7.5439999999999996</v>
      </c>
      <c r="U5253">
        <v>10.067</v>
      </c>
      <c r="V5253">
        <v>13.047000000000001</v>
      </c>
    </row>
    <row r="5254" spans="17:22" x14ac:dyDescent="0.45">
      <c r="Q5254" s="19">
        <f t="shared" ca="1" si="1852"/>
        <v>13.21</v>
      </c>
      <c r="R5254" t="s">
        <v>115</v>
      </c>
      <c r="S5254">
        <v>2085</v>
      </c>
      <c r="T5254">
        <v>7.5490000000000004</v>
      </c>
      <c r="U5254">
        <v>10.129</v>
      </c>
      <c r="V5254">
        <v>13.21</v>
      </c>
    </row>
    <row r="5255" spans="17:22" x14ac:dyDescent="0.45">
      <c r="Q5255" s="19">
        <f t="shared" ca="1" si="1852"/>
        <v>13.372</v>
      </c>
      <c r="R5255" t="s">
        <v>115</v>
      </c>
      <c r="S5255">
        <v>2086</v>
      </c>
      <c r="T5255">
        <v>7.55</v>
      </c>
      <c r="U5255">
        <v>10.186999999999999</v>
      </c>
      <c r="V5255">
        <v>13.372</v>
      </c>
    </row>
    <row r="5256" spans="17:22" x14ac:dyDescent="0.45">
      <c r="Q5256" s="19">
        <f t="shared" ca="1" si="1852"/>
        <v>13.531000000000001</v>
      </c>
      <c r="R5256" t="s">
        <v>115</v>
      </c>
      <c r="S5256">
        <v>2087</v>
      </c>
      <c r="T5256">
        <v>7.548</v>
      </c>
      <c r="U5256">
        <v>10.242000000000001</v>
      </c>
      <c r="V5256">
        <v>13.531000000000001</v>
      </c>
    </row>
    <row r="5257" spans="17:22" x14ac:dyDescent="0.45">
      <c r="Q5257" s="19">
        <f t="shared" ca="1" si="1852"/>
        <v>13.689</v>
      </c>
      <c r="R5257" t="s">
        <v>115</v>
      </c>
      <c r="S5257">
        <v>2088</v>
      </c>
      <c r="T5257">
        <v>7.5419999999999998</v>
      </c>
      <c r="U5257">
        <v>10.292999999999999</v>
      </c>
      <c r="V5257">
        <v>13.689</v>
      </c>
    </row>
    <row r="5258" spans="17:22" x14ac:dyDescent="0.45">
      <c r="Q5258" s="19">
        <f t="shared" ca="1" si="1852"/>
        <v>13.845000000000001</v>
      </c>
      <c r="R5258" t="s">
        <v>115</v>
      </c>
      <c r="S5258">
        <v>2089</v>
      </c>
      <c r="T5258">
        <v>7.532</v>
      </c>
      <c r="U5258">
        <v>10.340999999999999</v>
      </c>
      <c r="V5258">
        <v>13.845000000000001</v>
      </c>
    </row>
    <row r="5259" spans="17:22" x14ac:dyDescent="0.45">
      <c r="Q5259" s="19">
        <f t="shared" ca="1" si="1852"/>
        <v>13.997999999999999</v>
      </c>
      <c r="R5259" t="s">
        <v>115</v>
      </c>
      <c r="S5259">
        <v>2090</v>
      </c>
      <c r="T5259">
        <v>7.52</v>
      </c>
      <c r="U5259">
        <v>10.385</v>
      </c>
      <c r="V5259">
        <v>13.997999999999999</v>
      </c>
    </row>
    <row r="5260" spans="17:22" x14ac:dyDescent="0.45">
      <c r="Q5260" s="19">
        <f t="shared" ca="1" si="1852"/>
        <v>14.148999999999999</v>
      </c>
      <c r="R5260" t="s">
        <v>115</v>
      </c>
      <c r="S5260">
        <v>2091</v>
      </c>
      <c r="T5260">
        <v>7.5039999999999996</v>
      </c>
      <c r="U5260">
        <v>10.426</v>
      </c>
      <c r="V5260">
        <v>14.148999999999999</v>
      </c>
    </row>
    <row r="5261" spans="17:22" x14ac:dyDescent="0.45">
      <c r="Q5261" s="19">
        <f t="shared" ca="1" si="1852"/>
        <v>14.298</v>
      </c>
      <c r="R5261" t="s">
        <v>115</v>
      </c>
      <c r="S5261">
        <v>2092</v>
      </c>
      <c r="T5261">
        <v>7.4850000000000003</v>
      </c>
      <c r="U5261">
        <v>10.464</v>
      </c>
      <c r="V5261">
        <v>14.298</v>
      </c>
    </row>
    <row r="5262" spans="17:22" x14ac:dyDescent="0.45">
      <c r="Q5262" s="19">
        <f t="shared" ref="Q5262:Q5325" ca="1" si="1853">OFFSET(S5262,0,MATCH($Q$3,$T$4:$V$4,0))</f>
        <v>14.444000000000001</v>
      </c>
      <c r="R5262" t="s">
        <v>115</v>
      </c>
      <c r="S5262">
        <v>2093</v>
      </c>
      <c r="T5262">
        <v>7.4640000000000004</v>
      </c>
      <c r="U5262">
        <v>10.497999999999999</v>
      </c>
      <c r="V5262">
        <v>14.444000000000001</v>
      </c>
    </row>
    <row r="5263" spans="17:22" x14ac:dyDescent="0.45">
      <c r="Q5263" s="19">
        <f t="shared" ca="1" si="1853"/>
        <v>14.587999999999999</v>
      </c>
      <c r="R5263" t="s">
        <v>115</v>
      </c>
      <c r="S5263">
        <v>2094</v>
      </c>
      <c r="T5263">
        <v>7.44</v>
      </c>
      <c r="U5263">
        <v>10.53</v>
      </c>
      <c r="V5263">
        <v>14.587999999999999</v>
      </c>
    </row>
    <row r="5264" spans="17:22" x14ac:dyDescent="0.45">
      <c r="Q5264" s="19">
        <f t="shared" ca="1" si="1853"/>
        <v>14.728999999999999</v>
      </c>
      <c r="R5264" t="s">
        <v>115</v>
      </c>
      <c r="S5264">
        <v>2095</v>
      </c>
      <c r="T5264">
        <v>7.4139999999999997</v>
      </c>
      <c r="U5264">
        <v>10.558999999999999</v>
      </c>
      <c r="V5264">
        <v>14.728999999999999</v>
      </c>
    </row>
    <row r="5265" spans="17:22" x14ac:dyDescent="0.45">
      <c r="Q5265" s="19">
        <f t="shared" ca="1" si="1853"/>
        <v>14.869</v>
      </c>
      <c r="R5265" t="s">
        <v>115</v>
      </c>
      <c r="S5265">
        <v>2096</v>
      </c>
      <c r="T5265">
        <v>7.3860000000000001</v>
      </c>
      <c r="U5265">
        <v>10.585000000000001</v>
      </c>
      <c r="V5265">
        <v>14.869</v>
      </c>
    </row>
    <row r="5266" spans="17:22" x14ac:dyDescent="0.45">
      <c r="Q5266" s="19">
        <f t="shared" ca="1" si="1853"/>
        <v>15.007</v>
      </c>
      <c r="R5266" t="s">
        <v>115</v>
      </c>
      <c r="S5266">
        <v>2097</v>
      </c>
      <c r="T5266">
        <v>7.3559999999999999</v>
      </c>
      <c r="U5266">
        <v>10.608000000000001</v>
      </c>
      <c r="V5266">
        <v>15.007</v>
      </c>
    </row>
    <row r="5267" spans="17:22" x14ac:dyDescent="0.45">
      <c r="Q5267" s="19">
        <f t="shared" ca="1" si="1853"/>
        <v>15.141999999999999</v>
      </c>
      <c r="R5267" t="s">
        <v>115</v>
      </c>
      <c r="S5267">
        <v>2098</v>
      </c>
      <c r="T5267">
        <v>7.3259999999999996</v>
      </c>
      <c r="U5267">
        <v>10.629</v>
      </c>
      <c r="V5267">
        <v>15.141999999999999</v>
      </c>
    </row>
    <row r="5268" spans="17:22" x14ac:dyDescent="0.45">
      <c r="Q5268" s="19">
        <f t="shared" ca="1" si="1853"/>
        <v>15.276</v>
      </c>
      <c r="R5268" t="s">
        <v>115</v>
      </c>
      <c r="S5268">
        <v>2099</v>
      </c>
      <c r="T5268">
        <v>7.2939999999999996</v>
      </c>
      <c r="U5268">
        <v>10.648</v>
      </c>
      <c r="V5268">
        <v>15.276</v>
      </c>
    </row>
    <row r="5269" spans="17:22" x14ac:dyDescent="0.45">
      <c r="Q5269" s="19">
        <f t="shared" ca="1" si="1853"/>
        <v>15.407</v>
      </c>
      <c r="R5269" t="s">
        <v>115</v>
      </c>
      <c r="S5269">
        <v>2100</v>
      </c>
      <c r="T5269">
        <v>7.2619999999999996</v>
      </c>
      <c r="U5269">
        <v>10.664</v>
      </c>
      <c r="V5269">
        <v>15.407</v>
      </c>
    </row>
    <row r="5270" spans="17:22" x14ac:dyDescent="0.45">
      <c r="Q5270" s="19">
        <f t="shared" ca="1" si="1853"/>
        <v>377.48899999999998</v>
      </c>
      <c r="R5270" t="s">
        <v>116</v>
      </c>
      <c r="S5270">
        <v>2020</v>
      </c>
      <c r="T5270">
        <v>377.48899999999998</v>
      </c>
      <c r="U5270">
        <v>377.48899999999998</v>
      </c>
      <c r="V5270">
        <v>377.48899999999998</v>
      </c>
    </row>
    <row r="5271" spans="17:22" x14ac:dyDescent="0.45">
      <c r="Q5271" s="19">
        <f t="shared" ca="1" si="1853"/>
        <v>379.56200000000001</v>
      </c>
      <c r="R5271" t="s">
        <v>116</v>
      </c>
      <c r="S5271">
        <v>2021</v>
      </c>
      <c r="T5271">
        <v>379.56200000000001</v>
      </c>
      <c r="U5271">
        <v>379.56200000000001</v>
      </c>
      <c r="V5271">
        <v>379.56200000000001</v>
      </c>
    </row>
    <row r="5272" spans="17:22" x14ac:dyDescent="0.45">
      <c r="Q5272" s="19">
        <f t="shared" ca="1" si="1853"/>
        <v>381.49599999999998</v>
      </c>
      <c r="R5272" t="s">
        <v>116</v>
      </c>
      <c r="S5272">
        <v>2022</v>
      </c>
      <c r="T5272">
        <v>381.49599999999998</v>
      </c>
      <c r="U5272">
        <v>381.49599999999998</v>
      </c>
      <c r="V5272">
        <v>381.49599999999998</v>
      </c>
    </row>
    <row r="5273" spans="17:22" x14ac:dyDescent="0.45">
      <c r="Q5273" s="19">
        <f t="shared" ca="1" si="1853"/>
        <v>383.32299999999998</v>
      </c>
      <c r="R5273" t="s">
        <v>116</v>
      </c>
      <c r="S5273">
        <v>2023</v>
      </c>
      <c r="T5273">
        <v>383.32299999999998</v>
      </c>
      <c r="U5273">
        <v>383.32299999999998</v>
      </c>
      <c r="V5273">
        <v>383.32299999999998</v>
      </c>
    </row>
    <row r="5274" spans="17:22" x14ac:dyDescent="0.45">
      <c r="Q5274" s="19">
        <f t="shared" ca="1" si="1853"/>
        <v>385.089</v>
      </c>
      <c r="R5274" t="s">
        <v>116</v>
      </c>
      <c r="S5274">
        <v>2024</v>
      </c>
      <c r="T5274">
        <v>385.089</v>
      </c>
      <c r="U5274">
        <v>385.089</v>
      </c>
      <c r="V5274">
        <v>385.089</v>
      </c>
    </row>
    <row r="5275" spans="17:22" x14ac:dyDescent="0.45">
      <c r="Q5275" s="19">
        <f t="shared" ca="1" si="1853"/>
        <v>386.83300000000003</v>
      </c>
      <c r="R5275" t="s">
        <v>116</v>
      </c>
      <c r="S5275">
        <v>2025</v>
      </c>
      <c r="T5275">
        <v>386.83300000000003</v>
      </c>
      <c r="U5275">
        <v>386.83300000000003</v>
      </c>
      <c r="V5275">
        <v>386.83300000000003</v>
      </c>
    </row>
    <row r="5276" spans="17:22" x14ac:dyDescent="0.45">
      <c r="Q5276" s="19">
        <f t="shared" ca="1" si="1853"/>
        <v>388.54399999999998</v>
      </c>
      <c r="R5276" t="s">
        <v>116</v>
      </c>
      <c r="S5276">
        <v>2026</v>
      </c>
      <c r="T5276">
        <v>388.54399999999998</v>
      </c>
      <c r="U5276">
        <v>388.54399999999998</v>
      </c>
      <c r="V5276">
        <v>388.54399999999998</v>
      </c>
    </row>
    <row r="5277" spans="17:22" x14ac:dyDescent="0.45">
      <c r="Q5277" s="19">
        <f t="shared" ca="1" si="1853"/>
        <v>390.21499999999997</v>
      </c>
      <c r="R5277" t="s">
        <v>116</v>
      </c>
      <c r="S5277">
        <v>2027</v>
      </c>
      <c r="T5277">
        <v>389.69200000000001</v>
      </c>
      <c r="U5277">
        <v>390.34199999999998</v>
      </c>
      <c r="V5277">
        <v>390.21499999999997</v>
      </c>
    </row>
    <row r="5278" spans="17:22" x14ac:dyDescent="0.45">
      <c r="Q5278" s="19">
        <f t="shared" ca="1" si="1853"/>
        <v>391.82400000000001</v>
      </c>
      <c r="R5278" t="s">
        <v>116</v>
      </c>
      <c r="S5278">
        <v>2028</v>
      </c>
      <c r="T5278">
        <v>390.774</v>
      </c>
      <c r="U5278">
        <v>392.09899999999999</v>
      </c>
      <c r="V5278">
        <v>391.82400000000001</v>
      </c>
    </row>
    <row r="5279" spans="17:22" x14ac:dyDescent="0.45">
      <c r="Q5279" s="19">
        <f t="shared" ca="1" si="1853"/>
        <v>393.38099999999997</v>
      </c>
      <c r="R5279" t="s">
        <v>116</v>
      </c>
      <c r="S5279">
        <v>2029</v>
      </c>
      <c r="T5279">
        <v>391.80099999999999</v>
      </c>
      <c r="U5279">
        <v>393.81799999999998</v>
      </c>
      <c r="V5279">
        <v>393.38099999999997</v>
      </c>
    </row>
    <row r="5280" spans="17:22" x14ac:dyDescent="0.45">
      <c r="Q5280" s="19">
        <f t="shared" ca="1" si="1853"/>
        <v>394.89800000000002</v>
      </c>
      <c r="R5280" t="s">
        <v>116</v>
      </c>
      <c r="S5280">
        <v>2030</v>
      </c>
      <c r="T5280">
        <v>392.78100000000001</v>
      </c>
      <c r="U5280">
        <v>395.50200000000001</v>
      </c>
      <c r="V5280">
        <v>394.89800000000002</v>
      </c>
    </row>
    <row r="5281" spans="17:22" x14ac:dyDescent="0.45">
      <c r="Q5281" s="19">
        <f t="shared" ca="1" si="1853"/>
        <v>396.38400000000001</v>
      </c>
      <c r="R5281" t="s">
        <v>116</v>
      </c>
      <c r="S5281">
        <v>2031</v>
      </c>
      <c r="T5281">
        <v>393.72399999999999</v>
      </c>
      <c r="U5281">
        <v>397.15300000000002</v>
      </c>
      <c r="V5281">
        <v>396.38400000000001</v>
      </c>
    </row>
    <row r="5282" spans="17:22" x14ac:dyDescent="0.45">
      <c r="Q5282" s="19">
        <f t="shared" ca="1" si="1853"/>
        <v>397.84199999999998</v>
      </c>
      <c r="R5282" t="s">
        <v>116</v>
      </c>
      <c r="S5282">
        <v>2032</v>
      </c>
      <c r="T5282">
        <v>394.63</v>
      </c>
      <c r="U5282">
        <v>398.774</v>
      </c>
      <c r="V5282">
        <v>397.84199999999998</v>
      </c>
    </row>
    <row r="5283" spans="17:22" x14ac:dyDescent="0.45">
      <c r="Q5283" s="19">
        <f t="shared" ca="1" si="1853"/>
        <v>399.27300000000002</v>
      </c>
      <c r="R5283" t="s">
        <v>116</v>
      </c>
      <c r="S5283">
        <v>2033</v>
      </c>
      <c r="T5283">
        <v>395.50200000000001</v>
      </c>
      <c r="U5283">
        <v>400.36900000000003</v>
      </c>
      <c r="V5283">
        <v>399.27300000000002</v>
      </c>
    </row>
    <row r="5284" spans="17:22" x14ac:dyDescent="0.45">
      <c r="Q5284" s="19">
        <f t="shared" ca="1" si="1853"/>
        <v>400.678</v>
      </c>
      <c r="R5284" t="s">
        <v>116</v>
      </c>
      <c r="S5284">
        <v>2034</v>
      </c>
      <c r="T5284">
        <v>396.34199999999998</v>
      </c>
      <c r="U5284">
        <v>401.94200000000001</v>
      </c>
      <c r="V5284">
        <v>400.678</v>
      </c>
    </row>
    <row r="5285" spans="17:22" x14ac:dyDescent="0.45">
      <c r="Q5285" s="19">
        <f t="shared" ca="1" si="1853"/>
        <v>402.05799999999999</v>
      </c>
      <c r="R5285" t="s">
        <v>116</v>
      </c>
      <c r="S5285">
        <v>2035</v>
      </c>
      <c r="T5285">
        <v>397.15</v>
      </c>
      <c r="U5285">
        <v>403.495</v>
      </c>
      <c r="V5285">
        <v>402.05799999999999</v>
      </c>
    </row>
    <row r="5286" spans="17:22" x14ac:dyDescent="0.45">
      <c r="Q5286" s="19">
        <f t="shared" ca="1" si="1853"/>
        <v>403.416</v>
      </c>
      <c r="R5286" t="s">
        <v>116</v>
      </c>
      <c r="S5286">
        <v>2036</v>
      </c>
      <c r="T5286">
        <v>397.92899999999997</v>
      </c>
      <c r="U5286">
        <v>405.03199999999998</v>
      </c>
      <c r="V5286">
        <v>403.416</v>
      </c>
    </row>
    <row r="5287" spans="17:22" x14ac:dyDescent="0.45">
      <c r="Q5287" s="19">
        <f t="shared" ca="1" si="1853"/>
        <v>404.76</v>
      </c>
      <c r="R5287" t="s">
        <v>116</v>
      </c>
      <c r="S5287">
        <v>2037</v>
      </c>
      <c r="T5287">
        <v>398.68</v>
      </c>
      <c r="U5287">
        <v>406.55700000000002</v>
      </c>
      <c r="V5287">
        <v>404.76</v>
      </c>
    </row>
    <row r="5288" spans="17:22" x14ac:dyDescent="0.45">
      <c r="Q5288" s="19">
        <f t="shared" ca="1" si="1853"/>
        <v>406.09699999999998</v>
      </c>
      <c r="R5288" t="s">
        <v>116</v>
      </c>
      <c r="S5288">
        <v>2038</v>
      </c>
      <c r="T5288">
        <v>399.404</v>
      </c>
      <c r="U5288">
        <v>408.07400000000001</v>
      </c>
      <c r="V5288">
        <v>406.09699999999998</v>
      </c>
    </row>
    <row r="5289" spans="17:22" x14ac:dyDescent="0.45">
      <c r="Q5289" s="19">
        <f t="shared" ca="1" si="1853"/>
        <v>407.43799999999999</v>
      </c>
      <c r="R5289" t="s">
        <v>116</v>
      </c>
      <c r="S5289">
        <v>2039</v>
      </c>
      <c r="T5289">
        <v>400.10300000000001</v>
      </c>
      <c r="U5289">
        <v>409.589</v>
      </c>
      <c r="V5289">
        <v>407.43799999999999</v>
      </c>
    </row>
    <row r="5290" spans="17:22" x14ac:dyDescent="0.45">
      <c r="Q5290" s="19">
        <f t="shared" ca="1" si="1853"/>
        <v>408.79</v>
      </c>
      <c r="R5290" t="s">
        <v>116</v>
      </c>
      <c r="S5290">
        <v>2040</v>
      </c>
      <c r="T5290">
        <v>400.77699999999999</v>
      </c>
      <c r="U5290">
        <v>411.10399999999998</v>
      </c>
      <c r="V5290">
        <v>408.79</v>
      </c>
    </row>
    <row r="5291" spans="17:22" x14ac:dyDescent="0.45">
      <c r="Q5291" s="19">
        <f t="shared" ca="1" si="1853"/>
        <v>410.16199999999998</v>
      </c>
      <c r="R5291" t="s">
        <v>116</v>
      </c>
      <c r="S5291">
        <v>2041</v>
      </c>
      <c r="T5291">
        <v>401.42700000000002</v>
      </c>
      <c r="U5291">
        <v>412.62400000000002</v>
      </c>
      <c r="V5291">
        <v>410.16199999999998</v>
      </c>
    </row>
    <row r="5292" spans="17:22" x14ac:dyDescent="0.45">
      <c r="Q5292" s="19">
        <f t="shared" ca="1" si="1853"/>
        <v>411.55500000000001</v>
      </c>
      <c r="R5292" t="s">
        <v>116</v>
      </c>
      <c r="S5292">
        <v>2042</v>
      </c>
      <c r="T5292">
        <v>402.053</v>
      </c>
      <c r="U5292">
        <v>414.14699999999999</v>
      </c>
      <c r="V5292">
        <v>411.55500000000001</v>
      </c>
    </row>
    <row r="5293" spans="17:22" x14ac:dyDescent="0.45">
      <c r="Q5293" s="19">
        <f t="shared" ca="1" si="1853"/>
        <v>412.971</v>
      </c>
      <c r="R5293" t="s">
        <v>116</v>
      </c>
      <c r="S5293">
        <v>2043</v>
      </c>
      <c r="T5293">
        <v>402.65</v>
      </c>
      <c r="U5293">
        <v>415.67200000000003</v>
      </c>
      <c r="V5293">
        <v>412.971</v>
      </c>
    </row>
    <row r="5294" spans="17:22" x14ac:dyDescent="0.45">
      <c r="Q5294" s="19">
        <f t="shared" ca="1" si="1853"/>
        <v>414.41</v>
      </c>
      <c r="R5294" t="s">
        <v>116</v>
      </c>
      <c r="S5294">
        <v>2044</v>
      </c>
      <c r="T5294">
        <v>403.21800000000002</v>
      </c>
      <c r="U5294">
        <v>417.197</v>
      </c>
      <c r="V5294">
        <v>414.41</v>
      </c>
    </row>
    <row r="5295" spans="17:22" x14ac:dyDescent="0.45">
      <c r="Q5295" s="19">
        <f t="shared" ca="1" si="1853"/>
        <v>415.87400000000002</v>
      </c>
      <c r="R5295" t="s">
        <v>116</v>
      </c>
      <c r="S5295">
        <v>2045</v>
      </c>
      <c r="T5295">
        <v>403.75200000000001</v>
      </c>
      <c r="U5295">
        <v>418.721</v>
      </c>
      <c r="V5295">
        <v>415.87400000000002</v>
      </c>
    </row>
    <row r="5296" spans="17:22" x14ac:dyDescent="0.45">
      <c r="Q5296" s="19">
        <f t="shared" ca="1" si="1853"/>
        <v>417.363</v>
      </c>
      <c r="R5296" t="s">
        <v>116</v>
      </c>
      <c r="S5296">
        <v>2046</v>
      </c>
      <c r="T5296">
        <v>404.25200000000001</v>
      </c>
      <c r="U5296">
        <v>420.24099999999999</v>
      </c>
      <c r="V5296">
        <v>417.363</v>
      </c>
    </row>
    <row r="5297" spans="17:22" x14ac:dyDescent="0.45">
      <c r="Q5297" s="19">
        <f t="shared" ca="1" si="1853"/>
        <v>418.875</v>
      </c>
      <c r="R5297" t="s">
        <v>116</v>
      </c>
      <c r="S5297">
        <v>2047</v>
      </c>
      <c r="T5297">
        <v>404.71199999999999</v>
      </c>
      <c r="U5297">
        <v>421.75299999999999</v>
      </c>
      <c r="V5297">
        <v>418.875</v>
      </c>
    </row>
    <row r="5298" spans="17:22" x14ac:dyDescent="0.45">
      <c r="Q5298" s="19">
        <f t="shared" ca="1" si="1853"/>
        <v>420.40699999999998</v>
      </c>
      <c r="R5298" t="s">
        <v>116</v>
      </c>
      <c r="S5298">
        <v>2048</v>
      </c>
      <c r="T5298">
        <v>405.12799999999999</v>
      </c>
      <c r="U5298">
        <v>423.25200000000001</v>
      </c>
      <c r="V5298">
        <v>420.40699999999998</v>
      </c>
    </row>
    <row r="5299" spans="17:22" x14ac:dyDescent="0.45">
      <c r="Q5299" s="19">
        <f t="shared" ca="1" si="1853"/>
        <v>421.95699999999999</v>
      </c>
      <c r="R5299" t="s">
        <v>116</v>
      </c>
      <c r="S5299">
        <v>2049</v>
      </c>
      <c r="T5299">
        <v>405.49400000000003</v>
      </c>
      <c r="U5299">
        <v>424.733</v>
      </c>
      <c r="V5299">
        <v>421.95699999999999</v>
      </c>
    </row>
    <row r="5300" spans="17:22" x14ac:dyDescent="0.45">
      <c r="Q5300" s="19">
        <f t="shared" ca="1" si="1853"/>
        <v>423.524</v>
      </c>
      <c r="R5300" t="s">
        <v>116</v>
      </c>
      <c r="S5300">
        <v>2050</v>
      </c>
      <c r="T5300">
        <v>405.80700000000002</v>
      </c>
      <c r="U5300">
        <v>426.19299999999998</v>
      </c>
      <c r="V5300">
        <v>423.524</v>
      </c>
    </row>
    <row r="5301" spans="17:22" x14ac:dyDescent="0.45">
      <c r="Q5301" s="19">
        <f t="shared" ca="1" si="1853"/>
        <v>425.10300000000001</v>
      </c>
      <c r="R5301" t="s">
        <v>116</v>
      </c>
      <c r="S5301">
        <v>2051</v>
      </c>
      <c r="T5301">
        <v>406.06299999999999</v>
      </c>
      <c r="U5301">
        <v>427.62599999999998</v>
      </c>
      <c r="V5301">
        <v>425.10300000000001</v>
      </c>
    </row>
    <row r="5302" spans="17:22" x14ac:dyDescent="0.45">
      <c r="Q5302" s="19">
        <f t="shared" ca="1" si="1853"/>
        <v>426.69400000000002</v>
      </c>
      <c r="R5302" t="s">
        <v>116</v>
      </c>
      <c r="S5302">
        <v>2052</v>
      </c>
      <c r="T5302">
        <v>406.25799999999998</v>
      </c>
      <c r="U5302">
        <v>429.03199999999998</v>
      </c>
      <c r="V5302">
        <v>426.69400000000002</v>
      </c>
    </row>
    <row r="5303" spans="17:22" x14ac:dyDescent="0.45">
      <c r="Q5303" s="19">
        <f t="shared" ca="1" si="1853"/>
        <v>428.29500000000002</v>
      </c>
      <c r="R5303" t="s">
        <v>116</v>
      </c>
      <c r="S5303">
        <v>2053</v>
      </c>
      <c r="T5303">
        <v>406.39299999999997</v>
      </c>
      <c r="U5303">
        <v>430.411</v>
      </c>
      <c r="V5303">
        <v>428.29500000000002</v>
      </c>
    </row>
    <row r="5304" spans="17:22" x14ac:dyDescent="0.45">
      <c r="Q5304" s="19">
        <f t="shared" ca="1" si="1853"/>
        <v>429.904</v>
      </c>
      <c r="R5304" t="s">
        <v>116</v>
      </c>
      <c r="S5304">
        <v>2054</v>
      </c>
      <c r="T5304">
        <v>406.46800000000002</v>
      </c>
      <c r="U5304">
        <v>431.76100000000002</v>
      </c>
      <c r="V5304">
        <v>429.904</v>
      </c>
    </row>
    <row r="5305" spans="17:22" x14ac:dyDescent="0.45">
      <c r="Q5305" s="19">
        <f t="shared" ca="1" si="1853"/>
        <v>431.52100000000002</v>
      </c>
      <c r="R5305" t="s">
        <v>116</v>
      </c>
      <c r="S5305">
        <v>2055</v>
      </c>
      <c r="T5305">
        <v>406.47899999999998</v>
      </c>
      <c r="U5305">
        <v>433.08300000000003</v>
      </c>
      <c r="V5305">
        <v>431.52100000000002</v>
      </c>
    </row>
    <row r="5306" spans="17:22" x14ac:dyDescent="0.45">
      <c r="Q5306" s="19">
        <f t="shared" ca="1" si="1853"/>
        <v>433.14400000000001</v>
      </c>
      <c r="R5306" t="s">
        <v>116</v>
      </c>
      <c r="S5306">
        <v>2056</v>
      </c>
      <c r="T5306">
        <v>406.428</v>
      </c>
      <c r="U5306">
        <v>434.37599999999998</v>
      </c>
      <c r="V5306">
        <v>433.14400000000001</v>
      </c>
    </row>
    <row r="5307" spans="17:22" x14ac:dyDescent="0.45">
      <c r="Q5307" s="19">
        <f t="shared" ca="1" si="1853"/>
        <v>434.77600000000001</v>
      </c>
      <c r="R5307" t="s">
        <v>116</v>
      </c>
      <c r="S5307">
        <v>2057</v>
      </c>
      <c r="T5307">
        <v>406.31799999999998</v>
      </c>
      <c r="U5307">
        <v>435.64400000000001</v>
      </c>
      <c r="V5307">
        <v>434.77600000000001</v>
      </c>
    </row>
    <row r="5308" spans="17:22" x14ac:dyDescent="0.45">
      <c r="Q5308" s="19">
        <f t="shared" ca="1" si="1853"/>
        <v>436.42</v>
      </c>
      <c r="R5308" t="s">
        <v>116</v>
      </c>
      <c r="S5308">
        <v>2058</v>
      </c>
      <c r="T5308">
        <v>406.15199999999999</v>
      </c>
      <c r="U5308">
        <v>436.88799999999998</v>
      </c>
      <c r="V5308">
        <v>436.42</v>
      </c>
    </row>
    <row r="5309" spans="17:22" x14ac:dyDescent="0.45">
      <c r="Q5309" s="19">
        <f t="shared" ca="1" si="1853"/>
        <v>438.08199999999999</v>
      </c>
      <c r="R5309" t="s">
        <v>116</v>
      </c>
      <c r="S5309">
        <v>2059</v>
      </c>
      <c r="T5309">
        <v>405.93599999999998</v>
      </c>
      <c r="U5309">
        <v>438.11200000000002</v>
      </c>
      <c r="V5309">
        <v>438.08199999999999</v>
      </c>
    </row>
    <row r="5310" spans="17:22" x14ac:dyDescent="0.45">
      <c r="Q5310" s="19">
        <f t="shared" ca="1" si="1853"/>
        <v>439.762</v>
      </c>
      <c r="R5310" t="s">
        <v>116</v>
      </c>
      <c r="S5310">
        <v>2060</v>
      </c>
      <c r="T5310">
        <v>405.67099999999999</v>
      </c>
      <c r="U5310">
        <v>439.31900000000002</v>
      </c>
      <c r="V5310">
        <v>439.762</v>
      </c>
    </row>
    <row r="5311" spans="17:22" x14ac:dyDescent="0.45">
      <c r="Q5311" s="19">
        <f t="shared" ca="1" si="1853"/>
        <v>441.46600000000001</v>
      </c>
      <c r="R5311" t="s">
        <v>116</v>
      </c>
      <c r="S5311">
        <v>2061</v>
      </c>
      <c r="T5311">
        <v>405.363</v>
      </c>
      <c r="U5311">
        <v>440.51299999999998</v>
      </c>
      <c r="V5311">
        <v>441.46600000000001</v>
      </c>
    </row>
    <row r="5312" spans="17:22" x14ac:dyDescent="0.45">
      <c r="Q5312" s="19">
        <f t="shared" ca="1" si="1853"/>
        <v>443.197</v>
      </c>
      <c r="R5312" t="s">
        <v>116</v>
      </c>
      <c r="S5312">
        <v>2062</v>
      </c>
      <c r="T5312">
        <v>405.02</v>
      </c>
      <c r="U5312">
        <v>441.69900000000001</v>
      </c>
      <c r="V5312">
        <v>443.197</v>
      </c>
    </row>
    <row r="5313" spans="17:22" x14ac:dyDescent="0.45">
      <c r="Q5313" s="19">
        <f t="shared" ca="1" si="1853"/>
        <v>444.959</v>
      </c>
      <c r="R5313" t="s">
        <v>116</v>
      </c>
      <c r="S5313">
        <v>2063</v>
      </c>
      <c r="T5313">
        <v>404.649</v>
      </c>
      <c r="U5313">
        <v>442.88299999999998</v>
      </c>
      <c r="V5313">
        <v>444.959</v>
      </c>
    </row>
    <row r="5314" spans="17:22" x14ac:dyDescent="0.45">
      <c r="Q5314" s="19">
        <f t="shared" ca="1" si="1853"/>
        <v>446.75400000000002</v>
      </c>
      <c r="R5314" t="s">
        <v>116</v>
      </c>
      <c r="S5314">
        <v>2064</v>
      </c>
      <c r="T5314">
        <v>404.25799999999998</v>
      </c>
      <c r="U5314">
        <v>444.072</v>
      </c>
      <c r="V5314">
        <v>446.75400000000002</v>
      </c>
    </row>
    <row r="5315" spans="17:22" x14ac:dyDescent="0.45">
      <c r="Q5315" s="19">
        <f t="shared" ca="1" si="1853"/>
        <v>448.58800000000002</v>
      </c>
      <c r="R5315" t="s">
        <v>116</v>
      </c>
      <c r="S5315">
        <v>2065</v>
      </c>
      <c r="T5315">
        <v>403.85599999999999</v>
      </c>
      <c r="U5315">
        <v>445.27100000000002</v>
      </c>
      <c r="V5315">
        <v>448.58800000000002</v>
      </c>
    </row>
    <row r="5316" spans="17:22" x14ac:dyDescent="0.45">
      <c r="Q5316" s="19">
        <f t="shared" ca="1" si="1853"/>
        <v>450.46199999999999</v>
      </c>
      <c r="R5316" t="s">
        <v>116</v>
      </c>
      <c r="S5316">
        <v>2066</v>
      </c>
      <c r="T5316">
        <v>403.44799999999998</v>
      </c>
      <c r="U5316">
        <v>446.48599999999999</v>
      </c>
      <c r="V5316">
        <v>450.46199999999999</v>
      </c>
    </row>
    <row r="5317" spans="17:22" x14ac:dyDescent="0.45">
      <c r="Q5317" s="19">
        <f t="shared" ca="1" si="1853"/>
        <v>452.37900000000002</v>
      </c>
      <c r="R5317" t="s">
        <v>116</v>
      </c>
      <c r="S5317">
        <v>2067</v>
      </c>
      <c r="T5317">
        <v>403.04</v>
      </c>
      <c r="U5317">
        <v>447.71800000000002</v>
      </c>
      <c r="V5317">
        <v>452.37900000000002</v>
      </c>
    </row>
    <row r="5318" spans="17:22" x14ac:dyDescent="0.45">
      <c r="Q5318" s="19">
        <f t="shared" ca="1" si="1853"/>
        <v>454.339</v>
      </c>
      <c r="R5318" t="s">
        <v>116</v>
      </c>
      <c r="S5318">
        <v>2068</v>
      </c>
      <c r="T5318">
        <v>402.63499999999999</v>
      </c>
      <c r="U5318">
        <v>448.96899999999999</v>
      </c>
      <c r="V5318">
        <v>454.339</v>
      </c>
    </row>
    <row r="5319" spans="17:22" x14ac:dyDescent="0.45">
      <c r="Q5319" s="19">
        <f t="shared" ca="1" si="1853"/>
        <v>456.34500000000003</v>
      </c>
      <c r="R5319" t="s">
        <v>116</v>
      </c>
      <c r="S5319">
        <v>2069</v>
      </c>
      <c r="T5319">
        <v>402.23700000000002</v>
      </c>
      <c r="U5319">
        <v>450.24099999999999</v>
      </c>
      <c r="V5319">
        <v>456.34500000000003</v>
      </c>
    </row>
    <row r="5320" spans="17:22" x14ac:dyDescent="0.45">
      <c r="Q5320" s="19">
        <f t="shared" ca="1" si="1853"/>
        <v>458.39800000000002</v>
      </c>
      <c r="R5320" t="s">
        <v>116</v>
      </c>
      <c r="S5320">
        <v>2070</v>
      </c>
      <c r="T5320">
        <v>401.84800000000001</v>
      </c>
      <c r="U5320">
        <v>451.536</v>
      </c>
      <c r="V5320">
        <v>458.39800000000002</v>
      </c>
    </row>
    <row r="5321" spans="17:22" x14ac:dyDescent="0.45">
      <c r="Q5321" s="19">
        <f t="shared" ca="1" si="1853"/>
        <v>460.49799999999999</v>
      </c>
      <c r="R5321" t="s">
        <v>116</v>
      </c>
      <c r="S5321">
        <v>2071</v>
      </c>
      <c r="T5321">
        <v>401.471</v>
      </c>
      <c r="U5321">
        <v>452.85199999999998</v>
      </c>
      <c r="V5321">
        <v>460.49799999999999</v>
      </c>
    </row>
    <row r="5322" spans="17:22" x14ac:dyDescent="0.45">
      <c r="Q5322" s="19">
        <f t="shared" ca="1" si="1853"/>
        <v>462.64699999999999</v>
      </c>
      <c r="R5322" t="s">
        <v>116</v>
      </c>
      <c r="S5322">
        <v>2072</v>
      </c>
      <c r="T5322">
        <v>401.10500000000002</v>
      </c>
      <c r="U5322">
        <v>454.18799999999999</v>
      </c>
      <c r="V5322">
        <v>462.64699999999999</v>
      </c>
    </row>
    <row r="5323" spans="17:22" x14ac:dyDescent="0.45">
      <c r="Q5323" s="19">
        <f t="shared" ca="1" si="1853"/>
        <v>464.84399999999999</v>
      </c>
      <c r="R5323" t="s">
        <v>116</v>
      </c>
      <c r="S5323">
        <v>2073</v>
      </c>
      <c r="T5323">
        <v>400.74799999999999</v>
      </c>
      <c r="U5323">
        <v>455.54</v>
      </c>
      <c r="V5323">
        <v>464.84399999999999</v>
      </c>
    </row>
    <row r="5324" spans="17:22" x14ac:dyDescent="0.45">
      <c r="Q5324" s="19">
        <f t="shared" ca="1" si="1853"/>
        <v>467.09</v>
      </c>
      <c r="R5324" t="s">
        <v>116</v>
      </c>
      <c r="S5324">
        <v>2074</v>
      </c>
      <c r="T5324">
        <v>400.39499999999998</v>
      </c>
      <c r="U5324">
        <v>456.904</v>
      </c>
      <c r="V5324">
        <v>467.09</v>
      </c>
    </row>
    <row r="5325" spans="17:22" x14ac:dyDescent="0.45">
      <c r="Q5325" s="19">
        <f t="shared" ca="1" si="1853"/>
        <v>469.38400000000001</v>
      </c>
      <c r="R5325" t="s">
        <v>116</v>
      </c>
      <c r="S5325">
        <v>2075</v>
      </c>
      <c r="T5325">
        <v>400.04399999999998</v>
      </c>
      <c r="U5325">
        <v>458.274</v>
      </c>
      <c r="V5325">
        <v>469.38400000000001</v>
      </c>
    </row>
    <row r="5326" spans="17:22" x14ac:dyDescent="0.45">
      <c r="Q5326" s="19">
        <f t="shared" ref="Q5326:Q5389" ca="1" si="1854">OFFSET(S5326,0,MATCH($Q$3,$T$4:$V$4,0))</f>
        <v>471.726</v>
      </c>
      <c r="R5326" t="s">
        <v>116</v>
      </c>
      <c r="S5326">
        <v>2076</v>
      </c>
      <c r="T5326">
        <v>399.69299999999998</v>
      </c>
      <c r="U5326">
        <v>459.65</v>
      </c>
      <c r="V5326">
        <v>471.726</v>
      </c>
    </row>
    <row r="5327" spans="17:22" x14ac:dyDescent="0.45">
      <c r="Q5327" s="19">
        <f t="shared" ca="1" si="1854"/>
        <v>474.11900000000003</v>
      </c>
      <c r="R5327" t="s">
        <v>116</v>
      </c>
      <c r="S5327">
        <v>2077</v>
      </c>
      <c r="T5327">
        <v>399.33600000000001</v>
      </c>
      <c r="U5327">
        <v>461.02600000000001</v>
      </c>
      <c r="V5327">
        <v>474.11900000000003</v>
      </c>
    </row>
    <row r="5328" spans="17:22" x14ac:dyDescent="0.45">
      <c r="Q5328" s="19">
        <f t="shared" ca="1" si="1854"/>
        <v>476.55900000000003</v>
      </c>
      <c r="R5328" t="s">
        <v>116</v>
      </c>
      <c r="S5328">
        <v>2078</v>
      </c>
      <c r="T5328">
        <v>398.96600000000001</v>
      </c>
      <c r="U5328">
        <v>462.399</v>
      </c>
      <c r="V5328">
        <v>476.55900000000003</v>
      </c>
    </row>
    <row r="5329" spans="17:22" x14ac:dyDescent="0.45">
      <c r="Q5329" s="19">
        <f t="shared" ca="1" si="1854"/>
        <v>479.05099999999999</v>
      </c>
      <c r="R5329" t="s">
        <v>116</v>
      </c>
      <c r="S5329">
        <v>2079</v>
      </c>
      <c r="T5329">
        <v>398.57799999999997</v>
      </c>
      <c r="U5329">
        <v>463.76799999999997</v>
      </c>
      <c r="V5329">
        <v>479.05099999999999</v>
      </c>
    </row>
    <row r="5330" spans="17:22" x14ac:dyDescent="0.45">
      <c r="Q5330" s="19">
        <f t="shared" ca="1" si="1854"/>
        <v>481.59199999999998</v>
      </c>
      <c r="R5330" t="s">
        <v>116</v>
      </c>
      <c r="S5330">
        <v>2080</v>
      </c>
      <c r="T5330">
        <v>398.16699999999997</v>
      </c>
      <c r="U5330">
        <v>465.12799999999999</v>
      </c>
      <c r="V5330">
        <v>481.59199999999998</v>
      </c>
    </row>
    <row r="5331" spans="17:22" x14ac:dyDescent="0.45">
      <c r="Q5331" s="19">
        <f t="shared" ca="1" si="1854"/>
        <v>484.18299999999999</v>
      </c>
      <c r="R5331" t="s">
        <v>116</v>
      </c>
      <c r="S5331">
        <v>2081</v>
      </c>
      <c r="T5331">
        <v>397.72500000000002</v>
      </c>
      <c r="U5331">
        <v>466.47699999999998</v>
      </c>
      <c r="V5331">
        <v>484.18299999999999</v>
      </c>
    </row>
    <row r="5332" spans="17:22" x14ac:dyDescent="0.45">
      <c r="Q5332" s="19">
        <f t="shared" ca="1" si="1854"/>
        <v>486.82600000000002</v>
      </c>
      <c r="R5332" t="s">
        <v>116</v>
      </c>
      <c r="S5332">
        <v>2082</v>
      </c>
      <c r="T5332">
        <v>397.25</v>
      </c>
      <c r="U5332">
        <v>467.815</v>
      </c>
      <c r="V5332">
        <v>486.82600000000002</v>
      </c>
    </row>
    <row r="5333" spans="17:22" x14ac:dyDescent="0.45">
      <c r="Q5333" s="19">
        <f t="shared" ca="1" si="1854"/>
        <v>489.52100000000002</v>
      </c>
      <c r="R5333" t="s">
        <v>116</v>
      </c>
      <c r="S5333">
        <v>2083</v>
      </c>
      <c r="T5333">
        <v>396.738</v>
      </c>
      <c r="U5333">
        <v>469.14100000000002</v>
      </c>
      <c r="V5333">
        <v>489.52100000000002</v>
      </c>
    </row>
    <row r="5334" spans="17:22" x14ac:dyDescent="0.45">
      <c r="Q5334" s="19">
        <f t="shared" ca="1" si="1854"/>
        <v>492.26799999999997</v>
      </c>
      <c r="R5334" t="s">
        <v>116</v>
      </c>
      <c r="S5334">
        <v>2084</v>
      </c>
      <c r="T5334">
        <v>396.18599999999998</v>
      </c>
      <c r="U5334">
        <v>470.45699999999999</v>
      </c>
      <c r="V5334">
        <v>492.26799999999997</v>
      </c>
    </row>
    <row r="5335" spans="17:22" x14ac:dyDescent="0.45">
      <c r="Q5335" s="19">
        <f t="shared" ca="1" si="1854"/>
        <v>495.07</v>
      </c>
      <c r="R5335" t="s">
        <v>116</v>
      </c>
      <c r="S5335">
        <v>2085</v>
      </c>
      <c r="T5335">
        <v>395.59</v>
      </c>
      <c r="U5335">
        <v>471.76100000000002</v>
      </c>
      <c r="V5335">
        <v>495.07</v>
      </c>
    </row>
    <row r="5336" spans="17:22" x14ac:dyDescent="0.45">
      <c r="Q5336" s="19">
        <f t="shared" ca="1" si="1854"/>
        <v>497.92599999999999</v>
      </c>
      <c r="R5336" t="s">
        <v>116</v>
      </c>
      <c r="S5336">
        <v>2086</v>
      </c>
      <c r="T5336">
        <v>394.94799999999998</v>
      </c>
      <c r="U5336">
        <v>473.05599999999998</v>
      </c>
      <c r="V5336">
        <v>497.92599999999999</v>
      </c>
    </row>
    <row r="5337" spans="17:22" x14ac:dyDescent="0.45">
      <c r="Q5337" s="19">
        <f t="shared" ca="1" si="1854"/>
        <v>500.834</v>
      </c>
      <c r="R5337" t="s">
        <v>116</v>
      </c>
      <c r="S5337">
        <v>2087</v>
      </c>
      <c r="T5337">
        <v>394.262</v>
      </c>
      <c r="U5337">
        <v>474.34300000000002</v>
      </c>
      <c r="V5337">
        <v>500.834</v>
      </c>
    </row>
    <row r="5338" spans="17:22" x14ac:dyDescent="0.45">
      <c r="Q5338" s="19">
        <f t="shared" ca="1" si="1854"/>
        <v>503.79399999999998</v>
      </c>
      <c r="R5338" t="s">
        <v>116</v>
      </c>
      <c r="S5338">
        <v>2088</v>
      </c>
      <c r="T5338">
        <v>393.53399999999999</v>
      </c>
      <c r="U5338">
        <v>475.62900000000002</v>
      </c>
      <c r="V5338">
        <v>503.79399999999998</v>
      </c>
    </row>
    <row r="5339" spans="17:22" x14ac:dyDescent="0.45">
      <c r="Q5339" s="19">
        <f t="shared" ca="1" si="1854"/>
        <v>506.80200000000002</v>
      </c>
      <c r="R5339" t="s">
        <v>116</v>
      </c>
      <c r="S5339">
        <v>2089</v>
      </c>
      <c r="T5339">
        <v>392.76799999999997</v>
      </c>
      <c r="U5339">
        <v>476.916</v>
      </c>
      <c r="V5339">
        <v>506.80200000000002</v>
      </c>
    </row>
    <row r="5340" spans="17:22" x14ac:dyDescent="0.45">
      <c r="Q5340" s="19">
        <f t="shared" ca="1" si="1854"/>
        <v>509.85700000000003</v>
      </c>
      <c r="R5340" t="s">
        <v>116</v>
      </c>
      <c r="S5340">
        <v>2090</v>
      </c>
      <c r="T5340">
        <v>391.964</v>
      </c>
      <c r="U5340">
        <v>478.209</v>
      </c>
      <c r="V5340">
        <v>509.85700000000003</v>
      </c>
    </row>
    <row r="5341" spans="17:22" x14ac:dyDescent="0.45">
      <c r="Q5341" s="19">
        <f t="shared" ca="1" si="1854"/>
        <v>512.95799999999997</v>
      </c>
      <c r="R5341" t="s">
        <v>116</v>
      </c>
      <c r="S5341">
        <v>2091</v>
      </c>
      <c r="T5341">
        <v>391.12799999999999</v>
      </c>
      <c r="U5341">
        <v>479.51</v>
      </c>
      <c r="V5341">
        <v>512.95799999999997</v>
      </c>
    </row>
    <row r="5342" spans="17:22" x14ac:dyDescent="0.45">
      <c r="Q5342" s="19">
        <f t="shared" ca="1" si="1854"/>
        <v>516.1</v>
      </c>
      <c r="R5342" t="s">
        <v>116</v>
      </c>
      <c r="S5342">
        <v>2092</v>
      </c>
      <c r="T5342">
        <v>390.26299999999998</v>
      </c>
      <c r="U5342">
        <v>480.822</v>
      </c>
      <c r="V5342">
        <v>516.1</v>
      </c>
    </row>
    <row r="5343" spans="17:22" x14ac:dyDescent="0.45">
      <c r="Q5343" s="19">
        <f t="shared" ca="1" si="1854"/>
        <v>519.28200000000004</v>
      </c>
      <c r="R5343" t="s">
        <v>116</v>
      </c>
      <c r="S5343">
        <v>2093</v>
      </c>
      <c r="T5343">
        <v>389.375</v>
      </c>
      <c r="U5343">
        <v>482.14299999999997</v>
      </c>
      <c r="V5343">
        <v>519.28200000000004</v>
      </c>
    </row>
    <row r="5344" spans="17:22" x14ac:dyDescent="0.45">
      <c r="Q5344" s="19">
        <f t="shared" ca="1" si="1854"/>
        <v>522.49800000000005</v>
      </c>
      <c r="R5344" t="s">
        <v>116</v>
      </c>
      <c r="S5344">
        <v>2094</v>
      </c>
      <c r="T5344">
        <v>388.47</v>
      </c>
      <c r="U5344">
        <v>483.47500000000002</v>
      </c>
      <c r="V5344">
        <v>522.49800000000005</v>
      </c>
    </row>
    <row r="5345" spans="17:22" x14ac:dyDescent="0.45">
      <c r="Q5345" s="19">
        <f t="shared" ca="1" si="1854"/>
        <v>525.74699999999996</v>
      </c>
      <c r="R5345" t="s">
        <v>116</v>
      </c>
      <c r="S5345">
        <v>2095</v>
      </c>
      <c r="T5345">
        <v>387.55200000000002</v>
      </c>
      <c r="U5345">
        <v>484.81799999999998</v>
      </c>
      <c r="V5345">
        <v>525.74699999999996</v>
      </c>
    </row>
    <row r="5346" spans="17:22" x14ac:dyDescent="0.45">
      <c r="Q5346" s="19">
        <f t="shared" ca="1" si="1854"/>
        <v>529.02499999999998</v>
      </c>
      <c r="R5346" t="s">
        <v>116</v>
      </c>
      <c r="S5346">
        <v>2096</v>
      </c>
      <c r="T5346">
        <v>386.62599999999998</v>
      </c>
      <c r="U5346">
        <v>486.17099999999999</v>
      </c>
      <c r="V5346">
        <v>529.02499999999998</v>
      </c>
    </row>
    <row r="5347" spans="17:22" x14ac:dyDescent="0.45">
      <c r="Q5347" s="19">
        <f t="shared" ca="1" si="1854"/>
        <v>532.32799999999997</v>
      </c>
      <c r="R5347" t="s">
        <v>116</v>
      </c>
      <c r="S5347">
        <v>2097</v>
      </c>
      <c r="T5347">
        <v>385.7</v>
      </c>
      <c r="U5347">
        <v>487.53399999999999</v>
      </c>
      <c r="V5347">
        <v>532.32799999999997</v>
      </c>
    </row>
    <row r="5348" spans="17:22" x14ac:dyDescent="0.45">
      <c r="Q5348" s="19">
        <f t="shared" ca="1" si="1854"/>
        <v>535.654</v>
      </c>
      <c r="R5348" t="s">
        <v>116</v>
      </c>
      <c r="S5348">
        <v>2098</v>
      </c>
      <c r="T5348">
        <v>384.77600000000001</v>
      </c>
      <c r="U5348">
        <v>488.90899999999999</v>
      </c>
      <c r="V5348">
        <v>535.654</v>
      </c>
    </row>
    <row r="5349" spans="17:22" x14ac:dyDescent="0.45">
      <c r="Q5349" s="19">
        <f t="shared" ca="1" si="1854"/>
        <v>538.99900000000002</v>
      </c>
      <c r="R5349" t="s">
        <v>116</v>
      </c>
      <c r="S5349">
        <v>2099</v>
      </c>
      <c r="T5349">
        <v>383.86099999999999</v>
      </c>
      <c r="U5349">
        <v>490.29399999999998</v>
      </c>
      <c r="V5349">
        <v>538.99900000000002</v>
      </c>
    </row>
    <row r="5350" spans="17:22" x14ac:dyDescent="0.45">
      <c r="Q5350" s="19">
        <f t="shared" ca="1" si="1854"/>
        <v>542.35900000000004</v>
      </c>
      <c r="R5350" t="s">
        <v>116</v>
      </c>
      <c r="S5350">
        <v>2100</v>
      </c>
      <c r="T5350">
        <v>382.96100000000001</v>
      </c>
      <c r="U5350">
        <v>491.69099999999997</v>
      </c>
      <c r="V5350">
        <v>542.35900000000004</v>
      </c>
    </row>
    <row r="5351" spans="17:22" x14ac:dyDescent="0.45">
      <c r="Q5351" s="19">
        <f t="shared" ca="1" si="1854"/>
        <v>9.2910000000000004</v>
      </c>
      <c r="R5351" t="s">
        <v>117</v>
      </c>
      <c r="S5351">
        <v>2020</v>
      </c>
      <c r="T5351">
        <v>9.2910000000000004</v>
      </c>
      <c r="U5351">
        <v>9.2910000000000004</v>
      </c>
      <c r="V5351">
        <v>9.2910000000000004</v>
      </c>
    </row>
    <row r="5352" spans="17:22" x14ac:dyDescent="0.45">
      <c r="Q5352" s="19">
        <f t="shared" ca="1" si="1854"/>
        <v>9.3889999999999993</v>
      </c>
      <c r="R5352" t="s">
        <v>117</v>
      </c>
      <c r="S5352">
        <v>2021</v>
      </c>
      <c r="T5352">
        <v>9.3889999999999993</v>
      </c>
      <c r="U5352">
        <v>9.3889999999999993</v>
      </c>
      <c r="V5352">
        <v>9.3889999999999993</v>
      </c>
    </row>
    <row r="5353" spans="17:22" x14ac:dyDescent="0.45">
      <c r="Q5353" s="19">
        <f t="shared" ca="1" si="1854"/>
        <v>9.4830000000000005</v>
      </c>
      <c r="R5353" t="s">
        <v>117</v>
      </c>
      <c r="S5353">
        <v>2022</v>
      </c>
      <c r="T5353">
        <v>9.4830000000000005</v>
      </c>
      <c r="U5353">
        <v>9.4830000000000005</v>
      </c>
      <c r="V5353">
        <v>9.4830000000000005</v>
      </c>
    </row>
    <row r="5354" spans="17:22" x14ac:dyDescent="0.45">
      <c r="Q5354" s="19">
        <f t="shared" ca="1" si="1854"/>
        <v>9.5760000000000005</v>
      </c>
      <c r="R5354" t="s">
        <v>117</v>
      </c>
      <c r="S5354">
        <v>2023</v>
      </c>
      <c r="T5354">
        <v>9.5760000000000005</v>
      </c>
      <c r="U5354">
        <v>9.5760000000000005</v>
      </c>
      <c r="V5354">
        <v>9.5760000000000005</v>
      </c>
    </row>
    <row r="5355" spans="17:22" x14ac:dyDescent="0.45">
      <c r="Q5355" s="19">
        <f t="shared" ca="1" si="1854"/>
        <v>9.6690000000000005</v>
      </c>
      <c r="R5355" t="s">
        <v>117</v>
      </c>
      <c r="S5355">
        <v>2024</v>
      </c>
      <c r="T5355">
        <v>9.6690000000000005</v>
      </c>
      <c r="U5355">
        <v>9.6690000000000005</v>
      </c>
      <c r="V5355">
        <v>9.6690000000000005</v>
      </c>
    </row>
    <row r="5356" spans="17:22" x14ac:dyDescent="0.45">
      <c r="Q5356" s="19">
        <f t="shared" ca="1" si="1854"/>
        <v>9.7550000000000008</v>
      </c>
      <c r="R5356" t="s">
        <v>117</v>
      </c>
      <c r="S5356">
        <v>2025</v>
      </c>
      <c r="T5356">
        <v>9.7550000000000008</v>
      </c>
      <c r="U5356">
        <v>9.7550000000000008</v>
      </c>
      <c r="V5356">
        <v>9.7550000000000008</v>
      </c>
    </row>
    <row r="5357" spans="17:22" x14ac:dyDescent="0.45">
      <c r="Q5357" s="19">
        <f t="shared" ca="1" si="1854"/>
        <v>9.84</v>
      </c>
      <c r="R5357" t="s">
        <v>117</v>
      </c>
      <c r="S5357">
        <v>2026</v>
      </c>
      <c r="T5357">
        <v>9.84</v>
      </c>
      <c r="U5357">
        <v>9.84</v>
      </c>
      <c r="V5357">
        <v>9.84</v>
      </c>
    </row>
    <row r="5358" spans="17:22" x14ac:dyDescent="0.45">
      <c r="Q5358" s="19">
        <f t="shared" ca="1" si="1854"/>
        <v>9.9469999999999992</v>
      </c>
      <c r="R5358" t="s">
        <v>117</v>
      </c>
      <c r="S5358">
        <v>2027</v>
      </c>
      <c r="T5358">
        <v>9.8279999999999994</v>
      </c>
      <c r="U5358">
        <v>9.8330000000000002</v>
      </c>
      <c r="V5358">
        <v>9.9469999999999992</v>
      </c>
    </row>
    <row r="5359" spans="17:22" x14ac:dyDescent="0.45">
      <c r="Q5359" s="19">
        <f t="shared" ca="1" si="1854"/>
        <v>10.057</v>
      </c>
      <c r="R5359" t="s">
        <v>117</v>
      </c>
      <c r="S5359">
        <v>2028</v>
      </c>
      <c r="T5359">
        <v>9.8140000000000001</v>
      </c>
      <c r="U5359">
        <v>9.8249999999999993</v>
      </c>
      <c r="V5359">
        <v>10.057</v>
      </c>
    </row>
    <row r="5360" spans="17:22" x14ac:dyDescent="0.45">
      <c r="Q5360" s="19">
        <f t="shared" ca="1" si="1854"/>
        <v>10.169</v>
      </c>
      <c r="R5360" t="s">
        <v>117</v>
      </c>
      <c r="S5360">
        <v>2029</v>
      </c>
      <c r="T5360">
        <v>9.7989999999999995</v>
      </c>
      <c r="U5360">
        <v>9.8149999999999995</v>
      </c>
      <c r="V5360">
        <v>10.169</v>
      </c>
    </row>
    <row r="5361" spans="17:22" x14ac:dyDescent="0.45">
      <c r="Q5361" s="19">
        <f t="shared" ca="1" si="1854"/>
        <v>10.282</v>
      </c>
      <c r="R5361" t="s">
        <v>117</v>
      </c>
      <c r="S5361">
        <v>2030</v>
      </c>
      <c r="T5361">
        <v>9.7829999999999995</v>
      </c>
      <c r="U5361">
        <v>9.8040000000000003</v>
      </c>
      <c r="V5361">
        <v>10.282</v>
      </c>
    </row>
    <row r="5362" spans="17:22" x14ac:dyDescent="0.45">
      <c r="Q5362" s="19">
        <f t="shared" ca="1" si="1854"/>
        <v>10.394</v>
      </c>
      <c r="R5362" t="s">
        <v>117</v>
      </c>
      <c r="S5362">
        <v>2031</v>
      </c>
      <c r="T5362">
        <v>9.7669999999999995</v>
      </c>
      <c r="U5362">
        <v>9.7929999999999993</v>
      </c>
      <c r="V5362">
        <v>10.394</v>
      </c>
    </row>
    <row r="5363" spans="17:22" x14ac:dyDescent="0.45">
      <c r="Q5363" s="19">
        <f t="shared" ca="1" si="1854"/>
        <v>10.506</v>
      </c>
      <c r="R5363" t="s">
        <v>117</v>
      </c>
      <c r="S5363">
        <v>2032</v>
      </c>
      <c r="T5363">
        <v>9.7509999999999994</v>
      </c>
      <c r="U5363">
        <v>9.782</v>
      </c>
      <c r="V5363">
        <v>10.506</v>
      </c>
    </row>
    <row r="5364" spans="17:22" x14ac:dyDescent="0.45">
      <c r="Q5364" s="19">
        <f t="shared" ca="1" si="1854"/>
        <v>10.616</v>
      </c>
      <c r="R5364" t="s">
        <v>117</v>
      </c>
      <c r="S5364">
        <v>2033</v>
      </c>
      <c r="T5364">
        <v>9.7360000000000007</v>
      </c>
      <c r="U5364">
        <v>9.7710000000000008</v>
      </c>
      <c r="V5364">
        <v>10.616</v>
      </c>
    </row>
    <row r="5365" spans="17:22" x14ac:dyDescent="0.45">
      <c r="Q5365" s="19">
        <f t="shared" ca="1" si="1854"/>
        <v>10.727</v>
      </c>
      <c r="R5365" t="s">
        <v>117</v>
      </c>
      <c r="S5365">
        <v>2034</v>
      </c>
      <c r="T5365">
        <v>9.7210000000000001</v>
      </c>
      <c r="U5365">
        <v>9.7609999999999992</v>
      </c>
      <c r="V5365">
        <v>10.727</v>
      </c>
    </row>
    <row r="5366" spans="17:22" x14ac:dyDescent="0.45">
      <c r="Q5366" s="19">
        <f t="shared" ca="1" si="1854"/>
        <v>10.837999999999999</v>
      </c>
      <c r="R5366" t="s">
        <v>117</v>
      </c>
      <c r="S5366">
        <v>2035</v>
      </c>
      <c r="T5366">
        <v>9.7070000000000007</v>
      </c>
      <c r="U5366">
        <v>9.7509999999999994</v>
      </c>
      <c r="V5366">
        <v>10.837999999999999</v>
      </c>
    </row>
    <row r="5367" spans="17:22" x14ac:dyDescent="0.45">
      <c r="Q5367" s="19">
        <f t="shared" ca="1" si="1854"/>
        <v>10.95</v>
      </c>
      <c r="R5367" t="s">
        <v>117</v>
      </c>
      <c r="S5367">
        <v>2036</v>
      </c>
      <c r="T5367">
        <v>9.6920000000000002</v>
      </c>
      <c r="U5367">
        <v>9.7409999999999997</v>
      </c>
      <c r="V5367">
        <v>10.95</v>
      </c>
    </row>
    <row r="5368" spans="17:22" x14ac:dyDescent="0.45">
      <c r="Q5368" s="19">
        <f t="shared" ca="1" si="1854"/>
        <v>11.061999999999999</v>
      </c>
      <c r="R5368" t="s">
        <v>117</v>
      </c>
      <c r="S5368">
        <v>2037</v>
      </c>
      <c r="T5368">
        <v>9.6780000000000008</v>
      </c>
      <c r="U5368">
        <v>9.7309999999999999</v>
      </c>
      <c r="V5368">
        <v>11.061999999999999</v>
      </c>
    </row>
    <row r="5369" spans="17:22" x14ac:dyDescent="0.45">
      <c r="Q5369" s="19">
        <f t="shared" ca="1" si="1854"/>
        <v>11.175000000000001</v>
      </c>
      <c r="R5369" t="s">
        <v>117</v>
      </c>
      <c r="S5369">
        <v>2038</v>
      </c>
      <c r="T5369">
        <v>9.6630000000000003</v>
      </c>
      <c r="U5369">
        <v>9.7200000000000006</v>
      </c>
      <c r="V5369">
        <v>11.175000000000001</v>
      </c>
    </row>
    <row r="5370" spans="17:22" x14ac:dyDescent="0.45">
      <c r="Q5370" s="19">
        <f t="shared" ca="1" si="1854"/>
        <v>11.288</v>
      </c>
      <c r="R5370" t="s">
        <v>117</v>
      </c>
      <c r="S5370">
        <v>2039</v>
      </c>
      <c r="T5370">
        <v>9.6460000000000008</v>
      </c>
      <c r="U5370">
        <v>9.7089999999999996</v>
      </c>
      <c r="V5370">
        <v>11.288</v>
      </c>
    </row>
    <row r="5371" spans="17:22" x14ac:dyDescent="0.45">
      <c r="Q5371" s="19">
        <f t="shared" ca="1" si="1854"/>
        <v>11.401999999999999</v>
      </c>
      <c r="R5371" t="s">
        <v>117</v>
      </c>
      <c r="S5371">
        <v>2040</v>
      </c>
      <c r="T5371">
        <v>9.6289999999999996</v>
      </c>
      <c r="U5371">
        <v>9.6959999999999997</v>
      </c>
      <c r="V5371">
        <v>11.401999999999999</v>
      </c>
    </row>
    <row r="5372" spans="17:22" x14ac:dyDescent="0.45">
      <c r="Q5372" s="19">
        <f t="shared" ca="1" si="1854"/>
        <v>11.516</v>
      </c>
      <c r="R5372" t="s">
        <v>117</v>
      </c>
      <c r="S5372">
        <v>2041</v>
      </c>
      <c r="T5372">
        <v>9.609</v>
      </c>
      <c r="U5372">
        <v>9.6820000000000004</v>
      </c>
      <c r="V5372">
        <v>11.516</v>
      </c>
    </row>
    <row r="5373" spans="17:22" x14ac:dyDescent="0.45">
      <c r="Q5373" s="19">
        <f t="shared" ca="1" si="1854"/>
        <v>11.63</v>
      </c>
      <c r="R5373" t="s">
        <v>117</v>
      </c>
      <c r="S5373">
        <v>2042</v>
      </c>
      <c r="T5373">
        <v>9.5860000000000003</v>
      </c>
      <c r="U5373">
        <v>9.6660000000000004</v>
      </c>
      <c r="V5373">
        <v>11.63</v>
      </c>
    </row>
    <row r="5374" spans="17:22" x14ac:dyDescent="0.45">
      <c r="Q5374" s="19">
        <f t="shared" ca="1" si="1854"/>
        <v>11.744</v>
      </c>
      <c r="R5374" t="s">
        <v>117</v>
      </c>
      <c r="S5374">
        <v>2043</v>
      </c>
      <c r="T5374">
        <v>9.5609999999999999</v>
      </c>
      <c r="U5374">
        <v>9.6479999999999997</v>
      </c>
      <c r="V5374">
        <v>11.744</v>
      </c>
    </row>
    <row r="5375" spans="17:22" x14ac:dyDescent="0.45">
      <c r="Q5375" s="19">
        <f t="shared" ca="1" si="1854"/>
        <v>11.858000000000001</v>
      </c>
      <c r="R5375" t="s">
        <v>117</v>
      </c>
      <c r="S5375">
        <v>2044</v>
      </c>
      <c r="T5375">
        <v>9.5329999999999995</v>
      </c>
      <c r="U5375">
        <v>9.6270000000000007</v>
      </c>
      <c r="V5375">
        <v>11.858000000000001</v>
      </c>
    </row>
    <row r="5376" spans="17:22" x14ac:dyDescent="0.45">
      <c r="Q5376" s="19">
        <f t="shared" ca="1" si="1854"/>
        <v>11.971</v>
      </c>
      <c r="R5376" t="s">
        <v>117</v>
      </c>
      <c r="S5376">
        <v>2045</v>
      </c>
      <c r="T5376">
        <v>9.5</v>
      </c>
      <c r="U5376">
        <v>9.6029999999999998</v>
      </c>
      <c r="V5376">
        <v>11.971</v>
      </c>
    </row>
    <row r="5377" spans="17:22" x14ac:dyDescent="0.45">
      <c r="Q5377" s="19">
        <f t="shared" ca="1" si="1854"/>
        <v>12.084</v>
      </c>
      <c r="R5377" t="s">
        <v>117</v>
      </c>
      <c r="S5377">
        <v>2046</v>
      </c>
      <c r="T5377">
        <v>9.4640000000000004</v>
      </c>
      <c r="U5377">
        <v>9.5760000000000005</v>
      </c>
      <c r="V5377">
        <v>12.084</v>
      </c>
    </row>
    <row r="5378" spans="17:22" x14ac:dyDescent="0.45">
      <c r="Q5378" s="19">
        <f t="shared" ca="1" si="1854"/>
        <v>12.195</v>
      </c>
      <c r="R5378" t="s">
        <v>117</v>
      </c>
      <c r="S5378">
        <v>2047</v>
      </c>
      <c r="T5378">
        <v>9.423</v>
      </c>
      <c r="U5378">
        <v>9.5440000000000005</v>
      </c>
      <c r="V5378">
        <v>12.195</v>
      </c>
    </row>
    <row r="5379" spans="17:22" x14ac:dyDescent="0.45">
      <c r="Q5379" s="19">
        <f t="shared" ca="1" si="1854"/>
        <v>12.305999999999999</v>
      </c>
      <c r="R5379" t="s">
        <v>117</v>
      </c>
      <c r="S5379">
        <v>2048</v>
      </c>
      <c r="T5379">
        <v>9.3780000000000001</v>
      </c>
      <c r="U5379">
        <v>9.5090000000000003</v>
      </c>
      <c r="V5379">
        <v>12.305999999999999</v>
      </c>
    </row>
    <row r="5380" spans="17:22" x14ac:dyDescent="0.45">
      <c r="Q5380" s="19">
        <f t="shared" ca="1" si="1854"/>
        <v>12.414999999999999</v>
      </c>
      <c r="R5380" t="s">
        <v>117</v>
      </c>
      <c r="S5380">
        <v>2049</v>
      </c>
      <c r="T5380">
        <v>9.3279999999999994</v>
      </c>
      <c r="U5380">
        <v>9.4700000000000006</v>
      </c>
      <c r="V5380">
        <v>12.414999999999999</v>
      </c>
    </row>
    <row r="5381" spans="17:22" x14ac:dyDescent="0.45">
      <c r="Q5381" s="19">
        <f t="shared" ca="1" si="1854"/>
        <v>12.523</v>
      </c>
      <c r="R5381" t="s">
        <v>117</v>
      </c>
      <c r="S5381">
        <v>2050</v>
      </c>
      <c r="T5381">
        <v>9.2729999999999997</v>
      </c>
      <c r="U5381">
        <v>9.4269999999999996</v>
      </c>
      <c r="V5381">
        <v>12.523</v>
      </c>
    </row>
    <row r="5382" spans="17:22" x14ac:dyDescent="0.45">
      <c r="Q5382" s="19">
        <f t="shared" ca="1" si="1854"/>
        <v>12.629</v>
      </c>
      <c r="R5382" t="s">
        <v>117</v>
      </c>
      <c r="S5382">
        <v>2051</v>
      </c>
      <c r="T5382">
        <v>9.2129999999999992</v>
      </c>
      <c r="U5382">
        <v>9.3800000000000008</v>
      </c>
      <c r="V5382">
        <v>12.629</v>
      </c>
    </row>
    <row r="5383" spans="17:22" x14ac:dyDescent="0.45">
      <c r="Q5383" s="19">
        <f t="shared" ca="1" si="1854"/>
        <v>12.734</v>
      </c>
      <c r="R5383" t="s">
        <v>117</v>
      </c>
      <c r="S5383">
        <v>2052</v>
      </c>
      <c r="T5383">
        <v>9.1489999999999991</v>
      </c>
      <c r="U5383">
        <v>9.33</v>
      </c>
      <c r="V5383">
        <v>12.734</v>
      </c>
    </row>
    <row r="5384" spans="17:22" x14ac:dyDescent="0.45">
      <c r="Q5384" s="19">
        <f t="shared" ca="1" si="1854"/>
        <v>12.837999999999999</v>
      </c>
      <c r="R5384" t="s">
        <v>117</v>
      </c>
      <c r="S5384">
        <v>2053</v>
      </c>
      <c r="T5384">
        <v>9.0809999999999995</v>
      </c>
      <c r="U5384">
        <v>9.2759999999999998</v>
      </c>
      <c r="V5384">
        <v>12.837999999999999</v>
      </c>
    </row>
    <row r="5385" spans="17:22" x14ac:dyDescent="0.45">
      <c r="Q5385" s="19">
        <f t="shared" ca="1" si="1854"/>
        <v>12.941000000000001</v>
      </c>
      <c r="R5385" t="s">
        <v>117</v>
      </c>
      <c r="S5385">
        <v>2054</v>
      </c>
      <c r="T5385">
        <v>9.0090000000000003</v>
      </c>
      <c r="U5385">
        <v>9.2200000000000006</v>
      </c>
      <c r="V5385">
        <v>12.941000000000001</v>
      </c>
    </row>
    <row r="5386" spans="17:22" x14ac:dyDescent="0.45">
      <c r="Q5386" s="19">
        <f t="shared" ca="1" si="1854"/>
        <v>13.042999999999999</v>
      </c>
      <c r="R5386" t="s">
        <v>117</v>
      </c>
      <c r="S5386">
        <v>2055</v>
      </c>
      <c r="T5386">
        <v>8.9350000000000005</v>
      </c>
      <c r="U5386">
        <v>9.1609999999999996</v>
      </c>
      <c r="V5386">
        <v>13.042999999999999</v>
      </c>
    </row>
    <row r="5387" spans="17:22" x14ac:dyDescent="0.45">
      <c r="Q5387" s="19">
        <f t="shared" ca="1" si="1854"/>
        <v>13.145</v>
      </c>
      <c r="R5387" t="s">
        <v>117</v>
      </c>
      <c r="S5387">
        <v>2056</v>
      </c>
      <c r="T5387">
        <v>8.859</v>
      </c>
      <c r="U5387">
        <v>9.1010000000000009</v>
      </c>
      <c r="V5387">
        <v>13.145</v>
      </c>
    </row>
    <row r="5388" spans="17:22" x14ac:dyDescent="0.45">
      <c r="Q5388" s="19">
        <f t="shared" ca="1" si="1854"/>
        <v>13.246</v>
      </c>
      <c r="R5388" t="s">
        <v>117</v>
      </c>
      <c r="S5388">
        <v>2057</v>
      </c>
      <c r="T5388">
        <v>8.7810000000000006</v>
      </c>
      <c r="U5388">
        <v>9.0389999999999997</v>
      </c>
      <c r="V5388">
        <v>13.246</v>
      </c>
    </row>
    <row r="5389" spans="17:22" x14ac:dyDescent="0.45">
      <c r="Q5389" s="19">
        <f t="shared" ca="1" si="1854"/>
        <v>13.347</v>
      </c>
      <c r="R5389" t="s">
        <v>117</v>
      </c>
      <c r="S5389">
        <v>2058</v>
      </c>
      <c r="T5389">
        <v>8.702</v>
      </c>
      <c r="U5389">
        <v>8.9770000000000003</v>
      </c>
      <c r="V5389">
        <v>13.347</v>
      </c>
    </row>
    <row r="5390" spans="17:22" x14ac:dyDescent="0.45">
      <c r="Q5390" s="19">
        <f t="shared" ref="Q5390:Q5453" ca="1" si="1855">OFFSET(S5390,0,MATCH($Q$3,$T$4:$V$4,0))</f>
        <v>13.448</v>
      </c>
      <c r="R5390" t="s">
        <v>117</v>
      </c>
      <c r="S5390">
        <v>2059</v>
      </c>
      <c r="T5390">
        <v>8.6219999999999999</v>
      </c>
      <c r="U5390">
        <v>8.9130000000000003</v>
      </c>
      <c r="V5390">
        <v>13.448</v>
      </c>
    </row>
    <row r="5391" spans="17:22" x14ac:dyDescent="0.45">
      <c r="Q5391" s="19">
        <f t="shared" ca="1" si="1855"/>
        <v>13.548999999999999</v>
      </c>
      <c r="R5391" t="s">
        <v>117</v>
      </c>
      <c r="S5391">
        <v>2060</v>
      </c>
      <c r="T5391">
        <v>8.5419999999999998</v>
      </c>
      <c r="U5391">
        <v>8.85</v>
      </c>
      <c r="V5391">
        <v>13.548999999999999</v>
      </c>
    </row>
    <row r="5392" spans="17:22" x14ac:dyDescent="0.45">
      <c r="Q5392" s="19">
        <f t="shared" ca="1" si="1855"/>
        <v>13.651</v>
      </c>
      <c r="R5392" t="s">
        <v>117</v>
      </c>
      <c r="S5392">
        <v>2061</v>
      </c>
      <c r="T5392">
        <v>8.4619999999999997</v>
      </c>
      <c r="U5392">
        <v>8.7859999999999996</v>
      </c>
      <c r="V5392">
        <v>13.651</v>
      </c>
    </row>
    <row r="5393" spans="17:22" x14ac:dyDescent="0.45">
      <c r="Q5393" s="19">
        <f t="shared" ca="1" si="1855"/>
        <v>13.753</v>
      </c>
      <c r="R5393" t="s">
        <v>117</v>
      </c>
      <c r="S5393">
        <v>2062</v>
      </c>
      <c r="T5393">
        <v>8.3829999999999991</v>
      </c>
      <c r="U5393">
        <v>8.7240000000000002</v>
      </c>
      <c r="V5393">
        <v>13.753</v>
      </c>
    </row>
    <row r="5394" spans="17:22" x14ac:dyDescent="0.45">
      <c r="Q5394" s="19">
        <f t="shared" ca="1" si="1855"/>
        <v>13.855</v>
      </c>
      <c r="R5394" t="s">
        <v>117</v>
      </c>
      <c r="S5394">
        <v>2063</v>
      </c>
      <c r="T5394">
        <v>8.3040000000000003</v>
      </c>
      <c r="U5394">
        <v>8.6609999999999996</v>
      </c>
      <c r="V5394">
        <v>13.855</v>
      </c>
    </row>
    <row r="5395" spans="17:22" x14ac:dyDescent="0.45">
      <c r="Q5395" s="19">
        <f t="shared" ca="1" si="1855"/>
        <v>13.959</v>
      </c>
      <c r="R5395" t="s">
        <v>117</v>
      </c>
      <c r="S5395">
        <v>2064</v>
      </c>
      <c r="T5395">
        <v>8.2260000000000009</v>
      </c>
      <c r="U5395">
        <v>8.6010000000000009</v>
      </c>
      <c r="V5395">
        <v>13.959</v>
      </c>
    </row>
    <row r="5396" spans="17:22" x14ac:dyDescent="0.45">
      <c r="Q5396" s="19">
        <f t="shared" ca="1" si="1855"/>
        <v>14.063000000000001</v>
      </c>
      <c r="R5396" t="s">
        <v>117</v>
      </c>
      <c r="S5396">
        <v>2065</v>
      </c>
      <c r="T5396">
        <v>8.1489999999999991</v>
      </c>
      <c r="U5396">
        <v>8.5410000000000004</v>
      </c>
      <c r="V5396">
        <v>14.063000000000001</v>
      </c>
    </row>
    <row r="5397" spans="17:22" x14ac:dyDescent="0.45">
      <c r="Q5397" s="19">
        <f t="shared" ca="1" si="1855"/>
        <v>14.169</v>
      </c>
      <c r="R5397" t="s">
        <v>117</v>
      </c>
      <c r="S5397">
        <v>2066</v>
      </c>
      <c r="T5397">
        <v>8.0719999999999992</v>
      </c>
      <c r="U5397">
        <v>8.484</v>
      </c>
      <c r="V5397">
        <v>14.169</v>
      </c>
    </row>
    <row r="5398" spans="17:22" x14ac:dyDescent="0.45">
      <c r="Q5398" s="19">
        <f t="shared" ca="1" si="1855"/>
        <v>14.276</v>
      </c>
      <c r="R5398" t="s">
        <v>117</v>
      </c>
      <c r="S5398">
        <v>2067</v>
      </c>
      <c r="T5398">
        <v>7.9960000000000004</v>
      </c>
      <c r="U5398">
        <v>8.4280000000000008</v>
      </c>
      <c r="V5398">
        <v>14.276</v>
      </c>
    </row>
    <row r="5399" spans="17:22" x14ac:dyDescent="0.45">
      <c r="Q5399" s="19">
        <f t="shared" ca="1" si="1855"/>
        <v>14.382999999999999</v>
      </c>
      <c r="R5399" t="s">
        <v>117</v>
      </c>
      <c r="S5399">
        <v>2068</v>
      </c>
      <c r="T5399">
        <v>7.92</v>
      </c>
      <c r="U5399">
        <v>8.3729999999999993</v>
      </c>
      <c r="V5399">
        <v>14.382999999999999</v>
      </c>
    </row>
    <row r="5400" spans="17:22" x14ac:dyDescent="0.45">
      <c r="Q5400" s="19">
        <f t="shared" ca="1" si="1855"/>
        <v>14.491</v>
      </c>
      <c r="R5400" t="s">
        <v>117</v>
      </c>
      <c r="S5400">
        <v>2069</v>
      </c>
      <c r="T5400">
        <v>7.8449999999999998</v>
      </c>
      <c r="U5400">
        <v>8.32</v>
      </c>
      <c r="V5400">
        <v>14.491</v>
      </c>
    </row>
    <row r="5401" spans="17:22" x14ac:dyDescent="0.45">
      <c r="Q5401" s="19">
        <f t="shared" ca="1" si="1855"/>
        <v>14.599</v>
      </c>
      <c r="R5401" t="s">
        <v>117</v>
      </c>
      <c r="S5401">
        <v>2070</v>
      </c>
      <c r="T5401">
        <v>7.7709999999999999</v>
      </c>
      <c r="U5401">
        <v>8.2680000000000007</v>
      </c>
      <c r="V5401">
        <v>14.599</v>
      </c>
    </row>
    <row r="5402" spans="17:22" x14ac:dyDescent="0.45">
      <c r="Q5402" s="19">
        <f t="shared" ca="1" si="1855"/>
        <v>14.708</v>
      </c>
      <c r="R5402" t="s">
        <v>117</v>
      </c>
      <c r="S5402">
        <v>2071</v>
      </c>
      <c r="T5402">
        <v>7.6970000000000001</v>
      </c>
      <c r="U5402">
        <v>8.2159999999999993</v>
      </c>
      <c r="V5402">
        <v>14.708</v>
      </c>
    </row>
    <row r="5403" spans="17:22" x14ac:dyDescent="0.45">
      <c r="Q5403" s="19">
        <f t="shared" ca="1" si="1855"/>
        <v>14.816000000000001</v>
      </c>
      <c r="R5403" t="s">
        <v>117</v>
      </c>
      <c r="S5403">
        <v>2072</v>
      </c>
      <c r="T5403">
        <v>7.6239999999999997</v>
      </c>
      <c r="U5403">
        <v>8.1649999999999991</v>
      </c>
      <c r="V5403">
        <v>14.816000000000001</v>
      </c>
    </row>
    <row r="5404" spans="17:22" x14ac:dyDescent="0.45">
      <c r="Q5404" s="19">
        <f t="shared" ca="1" si="1855"/>
        <v>14.925000000000001</v>
      </c>
      <c r="R5404" t="s">
        <v>117</v>
      </c>
      <c r="S5404">
        <v>2073</v>
      </c>
      <c r="T5404">
        <v>7.55</v>
      </c>
      <c r="U5404">
        <v>8.1140000000000008</v>
      </c>
      <c r="V5404">
        <v>14.925000000000001</v>
      </c>
    </row>
    <row r="5405" spans="17:22" x14ac:dyDescent="0.45">
      <c r="Q5405" s="19">
        <f t="shared" ca="1" si="1855"/>
        <v>15.034000000000001</v>
      </c>
      <c r="R5405" t="s">
        <v>117</v>
      </c>
      <c r="S5405">
        <v>2074</v>
      </c>
      <c r="T5405">
        <v>7.476</v>
      </c>
      <c r="U5405">
        <v>8.0640000000000001</v>
      </c>
      <c r="V5405">
        <v>15.034000000000001</v>
      </c>
    </row>
    <row r="5406" spans="17:22" x14ac:dyDescent="0.45">
      <c r="Q5406" s="19">
        <f t="shared" ca="1" si="1855"/>
        <v>15.143000000000001</v>
      </c>
      <c r="R5406" t="s">
        <v>117</v>
      </c>
      <c r="S5406">
        <v>2075</v>
      </c>
      <c r="T5406">
        <v>7.4020000000000001</v>
      </c>
      <c r="U5406">
        <v>8.0139999999999993</v>
      </c>
      <c r="V5406">
        <v>15.143000000000001</v>
      </c>
    </row>
    <row r="5407" spans="17:22" x14ac:dyDescent="0.45">
      <c r="Q5407" s="19">
        <f t="shared" ca="1" si="1855"/>
        <v>15.252000000000001</v>
      </c>
      <c r="R5407" t="s">
        <v>117</v>
      </c>
      <c r="S5407">
        <v>2076</v>
      </c>
      <c r="T5407">
        <v>7.3259999999999996</v>
      </c>
      <c r="U5407">
        <v>7.9640000000000004</v>
      </c>
      <c r="V5407">
        <v>15.252000000000001</v>
      </c>
    </row>
    <row r="5408" spans="17:22" x14ac:dyDescent="0.45">
      <c r="Q5408" s="19">
        <f t="shared" ca="1" si="1855"/>
        <v>15.36</v>
      </c>
      <c r="R5408" t="s">
        <v>117</v>
      </c>
      <c r="S5408">
        <v>2077</v>
      </c>
      <c r="T5408">
        <v>7.25</v>
      </c>
      <c r="U5408">
        <v>7.915</v>
      </c>
      <c r="V5408">
        <v>15.36</v>
      </c>
    </row>
    <row r="5409" spans="17:22" x14ac:dyDescent="0.45">
      <c r="Q5409" s="19">
        <f t="shared" ca="1" si="1855"/>
        <v>15.468999999999999</v>
      </c>
      <c r="R5409" t="s">
        <v>117</v>
      </c>
      <c r="S5409">
        <v>2078</v>
      </c>
      <c r="T5409">
        <v>7.173</v>
      </c>
      <c r="U5409">
        <v>7.8650000000000002</v>
      </c>
      <c r="V5409">
        <v>15.468999999999999</v>
      </c>
    </row>
    <row r="5410" spans="17:22" x14ac:dyDescent="0.45">
      <c r="Q5410" s="19">
        <f t="shared" ca="1" si="1855"/>
        <v>15.577</v>
      </c>
      <c r="R5410" t="s">
        <v>117</v>
      </c>
      <c r="S5410">
        <v>2079</v>
      </c>
      <c r="T5410">
        <v>7.0960000000000001</v>
      </c>
      <c r="U5410">
        <v>7.8150000000000004</v>
      </c>
      <c r="V5410">
        <v>15.577</v>
      </c>
    </row>
    <row r="5411" spans="17:22" x14ac:dyDescent="0.45">
      <c r="Q5411" s="19">
        <f t="shared" ca="1" si="1855"/>
        <v>15.685</v>
      </c>
      <c r="R5411" t="s">
        <v>117</v>
      </c>
      <c r="S5411">
        <v>2080</v>
      </c>
      <c r="T5411">
        <v>7.0190000000000001</v>
      </c>
      <c r="U5411">
        <v>7.7649999999999997</v>
      </c>
      <c r="V5411">
        <v>15.685</v>
      </c>
    </row>
    <row r="5412" spans="17:22" x14ac:dyDescent="0.45">
      <c r="Q5412" s="19">
        <f t="shared" ca="1" si="1855"/>
        <v>15.792999999999999</v>
      </c>
      <c r="R5412" t="s">
        <v>117</v>
      </c>
      <c r="S5412">
        <v>2081</v>
      </c>
      <c r="T5412">
        <v>6.9420000000000002</v>
      </c>
      <c r="U5412">
        <v>7.7149999999999999</v>
      </c>
      <c r="V5412">
        <v>15.792999999999999</v>
      </c>
    </row>
    <row r="5413" spans="17:22" x14ac:dyDescent="0.45">
      <c r="Q5413" s="19">
        <f t="shared" ca="1" si="1855"/>
        <v>15.9</v>
      </c>
      <c r="R5413" t="s">
        <v>117</v>
      </c>
      <c r="S5413">
        <v>2082</v>
      </c>
      <c r="T5413">
        <v>6.8650000000000002</v>
      </c>
      <c r="U5413">
        <v>7.665</v>
      </c>
      <c r="V5413">
        <v>15.9</v>
      </c>
    </row>
    <row r="5414" spans="17:22" x14ac:dyDescent="0.45">
      <c r="Q5414" s="19">
        <f t="shared" ca="1" si="1855"/>
        <v>16.006</v>
      </c>
      <c r="R5414" t="s">
        <v>117</v>
      </c>
      <c r="S5414">
        <v>2083</v>
      </c>
      <c r="T5414">
        <v>6.7880000000000003</v>
      </c>
      <c r="U5414">
        <v>7.6150000000000002</v>
      </c>
      <c r="V5414">
        <v>16.006</v>
      </c>
    </row>
    <row r="5415" spans="17:22" x14ac:dyDescent="0.45">
      <c r="Q5415" s="19">
        <f t="shared" ca="1" si="1855"/>
        <v>16.113</v>
      </c>
      <c r="R5415" t="s">
        <v>117</v>
      </c>
      <c r="S5415">
        <v>2084</v>
      </c>
      <c r="T5415">
        <v>6.7110000000000003</v>
      </c>
      <c r="U5415">
        <v>7.5650000000000004</v>
      </c>
      <c r="V5415">
        <v>16.113</v>
      </c>
    </row>
    <row r="5416" spans="17:22" x14ac:dyDescent="0.45">
      <c r="Q5416" s="19">
        <f t="shared" ca="1" si="1855"/>
        <v>16.219000000000001</v>
      </c>
      <c r="R5416" t="s">
        <v>117</v>
      </c>
      <c r="S5416">
        <v>2085</v>
      </c>
      <c r="T5416">
        <v>6.6340000000000003</v>
      </c>
      <c r="U5416">
        <v>7.516</v>
      </c>
      <c r="V5416">
        <v>16.219000000000001</v>
      </c>
    </row>
    <row r="5417" spans="17:22" x14ac:dyDescent="0.45">
      <c r="Q5417" s="19">
        <f t="shared" ca="1" si="1855"/>
        <v>16.324999999999999</v>
      </c>
      <c r="R5417" t="s">
        <v>117</v>
      </c>
      <c r="S5417">
        <v>2086</v>
      </c>
      <c r="T5417">
        <v>6.5570000000000004</v>
      </c>
      <c r="U5417">
        <v>7.468</v>
      </c>
      <c r="V5417">
        <v>16.324999999999999</v>
      </c>
    </row>
    <row r="5418" spans="17:22" x14ac:dyDescent="0.45">
      <c r="Q5418" s="19">
        <f t="shared" ca="1" si="1855"/>
        <v>16.431999999999999</v>
      </c>
      <c r="R5418" t="s">
        <v>117</v>
      </c>
      <c r="S5418">
        <v>2087</v>
      </c>
      <c r="T5418">
        <v>6.48</v>
      </c>
      <c r="U5418">
        <v>7.4210000000000003</v>
      </c>
      <c r="V5418">
        <v>16.431999999999999</v>
      </c>
    </row>
    <row r="5419" spans="17:22" x14ac:dyDescent="0.45">
      <c r="Q5419" s="19">
        <f t="shared" ca="1" si="1855"/>
        <v>16.538</v>
      </c>
      <c r="R5419" t="s">
        <v>117</v>
      </c>
      <c r="S5419">
        <v>2088</v>
      </c>
      <c r="T5419">
        <v>6.4039999999999999</v>
      </c>
      <c r="U5419">
        <v>7.3739999999999997</v>
      </c>
      <c r="V5419">
        <v>16.538</v>
      </c>
    </row>
    <row r="5420" spans="17:22" x14ac:dyDescent="0.45">
      <c r="Q5420" s="19">
        <f t="shared" ca="1" si="1855"/>
        <v>16.645</v>
      </c>
      <c r="R5420" t="s">
        <v>117</v>
      </c>
      <c r="S5420">
        <v>2089</v>
      </c>
      <c r="T5420">
        <v>6.3280000000000003</v>
      </c>
      <c r="U5420">
        <v>7.3289999999999997</v>
      </c>
      <c r="V5420">
        <v>16.645</v>
      </c>
    </row>
    <row r="5421" spans="17:22" x14ac:dyDescent="0.45">
      <c r="Q5421" s="19">
        <f t="shared" ca="1" si="1855"/>
        <v>16.751000000000001</v>
      </c>
      <c r="R5421" t="s">
        <v>117</v>
      </c>
      <c r="S5421">
        <v>2090</v>
      </c>
      <c r="T5421">
        <v>6.2539999999999996</v>
      </c>
      <c r="U5421">
        <v>7.2850000000000001</v>
      </c>
      <c r="V5421">
        <v>16.751000000000001</v>
      </c>
    </row>
    <row r="5422" spans="17:22" x14ac:dyDescent="0.45">
      <c r="Q5422" s="19">
        <f t="shared" ca="1" si="1855"/>
        <v>16.858000000000001</v>
      </c>
      <c r="R5422" t="s">
        <v>117</v>
      </c>
      <c r="S5422">
        <v>2091</v>
      </c>
      <c r="T5422">
        <v>6.181</v>
      </c>
      <c r="U5422">
        <v>7.2409999999999997</v>
      </c>
      <c r="V5422">
        <v>16.858000000000001</v>
      </c>
    </row>
    <row r="5423" spans="17:22" x14ac:dyDescent="0.45">
      <c r="Q5423" s="19">
        <f t="shared" ca="1" si="1855"/>
        <v>16.963999999999999</v>
      </c>
      <c r="R5423" t="s">
        <v>117</v>
      </c>
      <c r="S5423">
        <v>2092</v>
      </c>
      <c r="T5423">
        <v>6.11</v>
      </c>
      <c r="U5423">
        <v>7.1989999999999998</v>
      </c>
      <c r="V5423">
        <v>16.963999999999999</v>
      </c>
    </row>
    <row r="5424" spans="17:22" x14ac:dyDescent="0.45">
      <c r="Q5424" s="19">
        <f t="shared" ca="1" si="1855"/>
        <v>17.07</v>
      </c>
      <c r="R5424" t="s">
        <v>117</v>
      </c>
      <c r="S5424">
        <v>2093</v>
      </c>
      <c r="T5424">
        <v>6.0410000000000004</v>
      </c>
      <c r="U5424">
        <v>7.1580000000000004</v>
      </c>
      <c r="V5424">
        <v>17.07</v>
      </c>
    </row>
    <row r="5425" spans="17:22" x14ac:dyDescent="0.45">
      <c r="Q5425" s="19">
        <f t="shared" ca="1" si="1855"/>
        <v>17.175000000000001</v>
      </c>
      <c r="R5425" t="s">
        <v>117</v>
      </c>
      <c r="S5425">
        <v>2094</v>
      </c>
      <c r="T5425">
        <v>5.9729999999999999</v>
      </c>
      <c r="U5425">
        <v>7.1180000000000003</v>
      </c>
      <c r="V5425">
        <v>17.175000000000001</v>
      </c>
    </row>
    <row r="5426" spans="17:22" x14ac:dyDescent="0.45">
      <c r="Q5426" s="19">
        <f t="shared" ca="1" si="1855"/>
        <v>17.28</v>
      </c>
      <c r="R5426" t="s">
        <v>117</v>
      </c>
      <c r="S5426">
        <v>2095</v>
      </c>
      <c r="T5426">
        <v>5.9059999999999997</v>
      </c>
      <c r="U5426">
        <v>7.0789999999999997</v>
      </c>
      <c r="V5426">
        <v>17.28</v>
      </c>
    </row>
    <row r="5427" spans="17:22" x14ac:dyDescent="0.45">
      <c r="Q5427" s="19">
        <f t="shared" ca="1" si="1855"/>
        <v>17.385000000000002</v>
      </c>
      <c r="R5427" t="s">
        <v>117</v>
      </c>
      <c r="S5427">
        <v>2096</v>
      </c>
      <c r="T5427">
        <v>5.8419999999999996</v>
      </c>
      <c r="U5427">
        <v>7.04</v>
      </c>
      <c r="V5427">
        <v>17.385000000000002</v>
      </c>
    </row>
    <row r="5428" spans="17:22" x14ac:dyDescent="0.45">
      <c r="Q5428" s="19">
        <f t="shared" ca="1" si="1855"/>
        <v>17.489000000000001</v>
      </c>
      <c r="R5428" t="s">
        <v>117</v>
      </c>
      <c r="S5428">
        <v>2097</v>
      </c>
      <c r="T5428">
        <v>5.78</v>
      </c>
      <c r="U5428">
        <v>7.0030000000000001</v>
      </c>
      <c r="V5428">
        <v>17.489000000000001</v>
      </c>
    </row>
    <row r="5429" spans="17:22" x14ac:dyDescent="0.45">
      <c r="Q5429" s="19">
        <f t="shared" ca="1" si="1855"/>
        <v>17.591999999999999</v>
      </c>
      <c r="R5429" t="s">
        <v>117</v>
      </c>
      <c r="S5429">
        <v>2098</v>
      </c>
      <c r="T5429">
        <v>5.7190000000000003</v>
      </c>
      <c r="U5429">
        <v>6.9649999999999999</v>
      </c>
      <c r="V5429">
        <v>17.591999999999999</v>
      </c>
    </row>
    <row r="5430" spans="17:22" x14ac:dyDescent="0.45">
      <c r="Q5430" s="19">
        <f t="shared" ca="1" si="1855"/>
        <v>17.693999999999999</v>
      </c>
      <c r="R5430" t="s">
        <v>117</v>
      </c>
      <c r="S5430">
        <v>2099</v>
      </c>
      <c r="T5430">
        <v>5.66</v>
      </c>
      <c r="U5430">
        <v>6.9290000000000003</v>
      </c>
      <c r="V5430">
        <v>17.693999999999999</v>
      </c>
    </row>
    <row r="5431" spans="17:22" x14ac:dyDescent="0.45">
      <c r="Q5431" s="19">
        <f t="shared" ca="1" si="1855"/>
        <v>17.795000000000002</v>
      </c>
      <c r="R5431" t="s">
        <v>117</v>
      </c>
      <c r="S5431">
        <v>2100</v>
      </c>
      <c r="T5431">
        <v>5.6040000000000001</v>
      </c>
      <c r="U5431">
        <v>6.8929999999999998</v>
      </c>
      <c r="V5431">
        <v>17.795000000000002</v>
      </c>
    </row>
    <row r="5432" spans="17:22" x14ac:dyDescent="0.45">
      <c r="Q5432" s="19">
        <f t="shared" ca="1" si="1855"/>
        <v>13.119</v>
      </c>
      <c r="R5432" t="s">
        <v>118</v>
      </c>
      <c r="S5432">
        <v>2020</v>
      </c>
      <c r="T5432">
        <v>13.119</v>
      </c>
      <c r="U5432">
        <v>13.119</v>
      </c>
      <c r="V5432">
        <v>13.119</v>
      </c>
    </row>
    <row r="5433" spans="17:22" x14ac:dyDescent="0.45">
      <c r="Q5433" s="19">
        <f t="shared" ca="1" si="1855"/>
        <v>13.842000000000001</v>
      </c>
      <c r="R5433" t="s">
        <v>118</v>
      </c>
      <c r="S5433">
        <v>2021</v>
      </c>
      <c r="T5433">
        <v>13.842000000000001</v>
      </c>
      <c r="U5433">
        <v>13.842000000000001</v>
      </c>
      <c r="V5433">
        <v>13.842000000000001</v>
      </c>
    </row>
    <row r="5434" spans="17:22" x14ac:dyDescent="0.45">
      <c r="Q5434" s="19">
        <f t="shared" ca="1" si="1855"/>
        <v>14.598000000000001</v>
      </c>
      <c r="R5434" t="s">
        <v>118</v>
      </c>
      <c r="S5434">
        <v>2022</v>
      </c>
      <c r="T5434">
        <v>14.598000000000001</v>
      </c>
      <c r="U5434">
        <v>14.598000000000001</v>
      </c>
      <c r="V5434">
        <v>14.598000000000001</v>
      </c>
    </row>
    <row r="5435" spans="17:22" x14ac:dyDescent="0.45">
      <c r="Q5435" s="19">
        <f t="shared" ca="1" si="1855"/>
        <v>15.387</v>
      </c>
      <c r="R5435" t="s">
        <v>118</v>
      </c>
      <c r="S5435">
        <v>2023</v>
      </c>
      <c r="T5435">
        <v>15.387</v>
      </c>
      <c r="U5435">
        <v>15.387</v>
      </c>
      <c r="V5435">
        <v>15.387</v>
      </c>
    </row>
    <row r="5436" spans="17:22" x14ac:dyDescent="0.45">
      <c r="Q5436" s="19">
        <f t="shared" ca="1" si="1855"/>
        <v>16.213000000000001</v>
      </c>
      <c r="R5436" t="s">
        <v>118</v>
      </c>
      <c r="S5436">
        <v>2024</v>
      </c>
      <c r="T5436">
        <v>16.213000000000001</v>
      </c>
      <c r="U5436">
        <v>16.213000000000001</v>
      </c>
      <c r="V5436">
        <v>16.213000000000001</v>
      </c>
    </row>
    <row r="5437" spans="17:22" x14ac:dyDescent="0.45">
      <c r="Q5437" s="19">
        <f t="shared" ca="1" si="1855"/>
        <v>17.074999999999999</v>
      </c>
      <c r="R5437" t="s">
        <v>118</v>
      </c>
      <c r="S5437">
        <v>2025</v>
      </c>
      <c r="T5437">
        <v>17.074999999999999</v>
      </c>
      <c r="U5437">
        <v>17.074999999999999</v>
      </c>
      <c r="V5437">
        <v>17.074999999999999</v>
      </c>
    </row>
    <row r="5438" spans="17:22" x14ac:dyDescent="0.45">
      <c r="Q5438" s="19">
        <f t="shared" ca="1" si="1855"/>
        <v>17.975000000000001</v>
      </c>
      <c r="R5438" t="s">
        <v>118</v>
      </c>
      <c r="S5438">
        <v>2026</v>
      </c>
      <c r="T5438">
        <v>17.975000000000001</v>
      </c>
      <c r="U5438">
        <v>17.975000000000001</v>
      </c>
      <c r="V5438">
        <v>17.975000000000001</v>
      </c>
    </row>
    <row r="5439" spans="17:22" x14ac:dyDescent="0.45">
      <c r="Q5439" s="19">
        <f t="shared" ca="1" si="1855"/>
        <v>18.974</v>
      </c>
      <c r="R5439" t="s">
        <v>118</v>
      </c>
      <c r="S5439">
        <v>2027</v>
      </c>
      <c r="T5439">
        <v>18.728000000000002</v>
      </c>
      <c r="U5439">
        <v>18.884</v>
      </c>
      <c r="V5439">
        <v>18.974</v>
      </c>
    </row>
    <row r="5440" spans="17:22" x14ac:dyDescent="0.45">
      <c r="Q5440" s="19">
        <f t="shared" ca="1" si="1855"/>
        <v>20.02</v>
      </c>
      <c r="R5440" t="s">
        <v>118</v>
      </c>
      <c r="S5440">
        <v>2028</v>
      </c>
      <c r="T5440">
        <v>19.504999999999999</v>
      </c>
      <c r="U5440">
        <v>19.829999999999998</v>
      </c>
      <c r="V5440">
        <v>20.02</v>
      </c>
    </row>
    <row r="5441" spans="17:22" x14ac:dyDescent="0.45">
      <c r="Q5441" s="19">
        <f t="shared" ca="1" si="1855"/>
        <v>21.117000000000001</v>
      </c>
      <c r="R5441" t="s">
        <v>118</v>
      </c>
      <c r="S5441">
        <v>2029</v>
      </c>
      <c r="T5441">
        <v>20.308</v>
      </c>
      <c r="U5441">
        <v>20.812999999999999</v>
      </c>
      <c r="V5441">
        <v>21.117000000000001</v>
      </c>
    </row>
    <row r="5442" spans="17:22" x14ac:dyDescent="0.45">
      <c r="Q5442" s="19">
        <f t="shared" ca="1" si="1855"/>
        <v>22.263999999999999</v>
      </c>
      <c r="R5442" t="s">
        <v>118</v>
      </c>
      <c r="S5442">
        <v>2030</v>
      </c>
      <c r="T5442">
        <v>21.137</v>
      </c>
      <c r="U5442">
        <v>21.835000000000001</v>
      </c>
      <c r="V5442">
        <v>22.263999999999999</v>
      </c>
    </row>
    <row r="5443" spans="17:22" x14ac:dyDescent="0.45">
      <c r="Q5443" s="19">
        <f t="shared" ca="1" si="1855"/>
        <v>23.463000000000001</v>
      </c>
      <c r="R5443" t="s">
        <v>118</v>
      </c>
      <c r="S5443">
        <v>2031</v>
      </c>
      <c r="T5443">
        <v>21.992999999999999</v>
      </c>
      <c r="U5443">
        <v>22.896000000000001</v>
      </c>
      <c r="V5443">
        <v>23.463000000000001</v>
      </c>
    </row>
    <row r="5444" spans="17:22" x14ac:dyDescent="0.45">
      <c r="Q5444" s="19">
        <f t="shared" ca="1" si="1855"/>
        <v>24.716000000000001</v>
      </c>
      <c r="R5444" t="s">
        <v>118</v>
      </c>
      <c r="S5444">
        <v>2032</v>
      </c>
      <c r="T5444">
        <v>22.878</v>
      </c>
      <c r="U5444">
        <v>23.998999999999999</v>
      </c>
      <c r="V5444">
        <v>24.716000000000001</v>
      </c>
    </row>
    <row r="5445" spans="17:22" x14ac:dyDescent="0.45">
      <c r="Q5445" s="19">
        <f t="shared" ca="1" si="1855"/>
        <v>26.023</v>
      </c>
      <c r="R5445" t="s">
        <v>118</v>
      </c>
      <c r="S5445">
        <v>2033</v>
      </c>
      <c r="T5445">
        <v>23.791</v>
      </c>
      <c r="U5445">
        <v>25.141999999999999</v>
      </c>
      <c r="V5445">
        <v>26.023</v>
      </c>
    </row>
    <row r="5446" spans="17:22" x14ac:dyDescent="0.45">
      <c r="Q5446" s="19">
        <f t="shared" ca="1" si="1855"/>
        <v>27.388000000000002</v>
      </c>
      <c r="R5446" t="s">
        <v>118</v>
      </c>
      <c r="S5446">
        <v>2034</v>
      </c>
      <c r="T5446">
        <v>24.733000000000001</v>
      </c>
      <c r="U5446">
        <v>26.327000000000002</v>
      </c>
      <c r="V5446">
        <v>27.388000000000002</v>
      </c>
    </row>
    <row r="5447" spans="17:22" x14ac:dyDescent="0.45">
      <c r="Q5447" s="19">
        <f t="shared" ca="1" si="1855"/>
        <v>28.81</v>
      </c>
      <c r="R5447" t="s">
        <v>118</v>
      </c>
      <c r="S5447">
        <v>2035</v>
      </c>
      <c r="T5447">
        <v>25.702999999999999</v>
      </c>
      <c r="U5447">
        <v>27.553999999999998</v>
      </c>
      <c r="V5447">
        <v>28.81</v>
      </c>
    </row>
    <row r="5448" spans="17:22" x14ac:dyDescent="0.45">
      <c r="Q5448" s="19">
        <f t="shared" ca="1" si="1855"/>
        <v>30.292999999999999</v>
      </c>
      <c r="R5448" t="s">
        <v>118</v>
      </c>
      <c r="S5448">
        <v>2036</v>
      </c>
      <c r="T5448">
        <v>26.702999999999999</v>
      </c>
      <c r="U5448">
        <v>28.824000000000002</v>
      </c>
      <c r="V5448">
        <v>30.292999999999999</v>
      </c>
    </row>
    <row r="5449" spans="17:22" x14ac:dyDescent="0.45">
      <c r="Q5449" s="19">
        <f t="shared" ca="1" si="1855"/>
        <v>31.835999999999999</v>
      </c>
      <c r="R5449" t="s">
        <v>118</v>
      </c>
      <c r="S5449">
        <v>2037</v>
      </c>
      <c r="T5449">
        <v>27.731000000000002</v>
      </c>
      <c r="U5449">
        <v>30.138000000000002</v>
      </c>
      <c r="V5449">
        <v>31.835999999999999</v>
      </c>
    </row>
    <row r="5450" spans="17:22" x14ac:dyDescent="0.45">
      <c r="Q5450" s="19">
        <f t="shared" ca="1" si="1855"/>
        <v>33.442999999999998</v>
      </c>
      <c r="R5450" t="s">
        <v>118</v>
      </c>
      <c r="S5450">
        <v>2038</v>
      </c>
      <c r="T5450">
        <v>28.789000000000001</v>
      </c>
      <c r="U5450">
        <v>31.494</v>
      </c>
      <c r="V5450">
        <v>33.442999999999998</v>
      </c>
    </row>
    <row r="5451" spans="17:22" x14ac:dyDescent="0.45">
      <c r="Q5451" s="19">
        <f t="shared" ca="1" si="1855"/>
        <v>35.113</v>
      </c>
      <c r="R5451" t="s">
        <v>118</v>
      </c>
      <c r="S5451">
        <v>2039</v>
      </c>
      <c r="T5451">
        <v>29.876000000000001</v>
      </c>
      <c r="U5451">
        <v>32.895000000000003</v>
      </c>
      <c r="V5451">
        <v>35.113</v>
      </c>
    </row>
    <row r="5452" spans="17:22" x14ac:dyDescent="0.45">
      <c r="Q5452" s="19">
        <f t="shared" ca="1" si="1855"/>
        <v>36.848999999999997</v>
      </c>
      <c r="R5452" t="s">
        <v>118</v>
      </c>
      <c r="S5452">
        <v>2040</v>
      </c>
      <c r="T5452">
        <v>30.992000000000001</v>
      </c>
      <c r="U5452">
        <v>34.340000000000003</v>
      </c>
      <c r="V5452">
        <v>36.848999999999997</v>
      </c>
    </row>
    <row r="5453" spans="17:22" x14ac:dyDescent="0.45">
      <c r="Q5453" s="19">
        <f t="shared" ca="1" si="1855"/>
        <v>38.652000000000001</v>
      </c>
      <c r="R5453" t="s">
        <v>118</v>
      </c>
      <c r="S5453">
        <v>2041</v>
      </c>
      <c r="T5453">
        <v>32.137999999999998</v>
      </c>
      <c r="U5453">
        <v>35.83</v>
      </c>
      <c r="V5453">
        <v>38.652000000000001</v>
      </c>
    </row>
    <row r="5454" spans="17:22" x14ac:dyDescent="0.45">
      <c r="Q5454" s="19">
        <f t="shared" ref="Q5454:Q5517" ca="1" si="1856">OFFSET(S5454,0,MATCH($Q$3,$T$4:$V$4,0))</f>
        <v>40.524000000000001</v>
      </c>
      <c r="R5454" t="s">
        <v>118</v>
      </c>
      <c r="S5454">
        <v>2042</v>
      </c>
      <c r="T5454">
        <v>33.311</v>
      </c>
      <c r="U5454">
        <v>37.363</v>
      </c>
      <c r="V5454">
        <v>40.524000000000001</v>
      </c>
    </row>
    <row r="5455" spans="17:22" x14ac:dyDescent="0.45">
      <c r="Q5455" s="19">
        <f t="shared" ca="1" si="1856"/>
        <v>42.465000000000003</v>
      </c>
      <c r="R5455" t="s">
        <v>118</v>
      </c>
      <c r="S5455">
        <v>2043</v>
      </c>
      <c r="T5455">
        <v>34.512</v>
      </c>
      <c r="U5455">
        <v>38.941000000000003</v>
      </c>
      <c r="V5455">
        <v>42.465000000000003</v>
      </c>
    </row>
    <row r="5456" spans="17:22" x14ac:dyDescent="0.45">
      <c r="Q5456" s="19">
        <f t="shared" ca="1" si="1856"/>
        <v>44.475999999999999</v>
      </c>
      <c r="R5456" t="s">
        <v>118</v>
      </c>
      <c r="S5456">
        <v>2044</v>
      </c>
      <c r="T5456">
        <v>35.738999999999997</v>
      </c>
      <c r="U5456">
        <v>40.563000000000002</v>
      </c>
      <c r="V5456">
        <v>44.475999999999999</v>
      </c>
    </row>
    <row r="5457" spans="17:22" x14ac:dyDescent="0.45">
      <c r="Q5457" s="19">
        <f t="shared" ca="1" si="1856"/>
        <v>46.558999999999997</v>
      </c>
      <c r="R5457" t="s">
        <v>118</v>
      </c>
      <c r="S5457">
        <v>2045</v>
      </c>
      <c r="T5457">
        <v>36.99</v>
      </c>
      <c r="U5457">
        <v>42.228000000000002</v>
      </c>
      <c r="V5457">
        <v>46.558999999999997</v>
      </c>
    </row>
    <row r="5458" spans="17:22" x14ac:dyDescent="0.45">
      <c r="Q5458" s="19">
        <f t="shared" ca="1" si="1856"/>
        <v>48.715000000000003</v>
      </c>
      <c r="R5458" t="s">
        <v>118</v>
      </c>
      <c r="S5458">
        <v>2046</v>
      </c>
      <c r="T5458">
        <v>38.262999999999998</v>
      </c>
      <c r="U5458">
        <v>43.936</v>
      </c>
      <c r="V5458">
        <v>48.715000000000003</v>
      </c>
    </row>
    <row r="5459" spans="17:22" x14ac:dyDescent="0.45">
      <c r="Q5459" s="19">
        <f t="shared" ca="1" si="1856"/>
        <v>50.944000000000003</v>
      </c>
      <c r="R5459" t="s">
        <v>118</v>
      </c>
      <c r="S5459">
        <v>2047</v>
      </c>
      <c r="T5459">
        <v>39.557000000000002</v>
      </c>
      <c r="U5459">
        <v>45.686</v>
      </c>
      <c r="V5459">
        <v>50.944000000000003</v>
      </c>
    </row>
    <row r="5460" spans="17:22" x14ac:dyDescent="0.45">
      <c r="Q5460" s="19">
        <f t="shared" ca="1" si="1856"/>
        <v>53.247</v>
      </c>
      <c r="R5460" t="s">
        <v>118</v>
      </c>
      <c r="S5460">
        <v>2048</v>
      </c>
      <c r="T5460">
        <v>40.869999999999997</v>
      </c>
      <c r="U5460">
        <v>47.476999999999997</v>
      </c>
      <c r="V5460">
        <v>53.247</v>
      </c>
    </row>
    <row r="5461" spans="17:22" x14ac:dyDescent="0.45">
      <c r="Q5461" s="19">
        <f t="shared" ca="1" si="1856"/>
        <v>55.624000000000002</v>
      </c>
      <c r="R5461" t="s">
        <v>118</v>
      </c>
      <c r="S5461">
        <v>2049</v>
      </c>
      <c r="T5461">
        <v>42.198999999999998</v>
      </c>
      <c r="U5461">
        <v>49.308</v>
      </c>
      <c r="V5461">
        <v>55.624000000000002</v>
      </c>
    </row>
    <row r="5462" spans="17:22" x14ac:dyDescent="0.45">
      <c r="Q5462" s="19">
        <f t="shared" ca="1" si="1856"/>
        <v>58.076999999999998</v>
      </c>
      <c r="R5462" t="s">
        <v>118</v>
      </c>
      <c r="S5462">
        <v>2050</v>
      </c>
      <c r="T5462">
        <v>43.542000000000002</v>
      </c>
      <c r="U5462">
        <v>51.179000000000002</v>
      </c>
      <c r="V5462">
        <v>58.076999999999998</v>
      </c>
    </row>
    <row r="5463" spans="17:22" x14ac:dyDescent="0.45">
      <c r="Q5463" s="19">
        <f t="shared" ca="1" si="1856"/>
        <v>60.604999999999997</v>
      </c>
      <c r="R5463" t="s">
        <v>118</v>
      </c>
      <c r="S5463">
        <v>2051</v>
      </c>
      <c r="T5463">
        <v>44.895000000000003</v>
      </c>
      <c r="U5463">
        <v>53.088000000000001</v>
      </c>
      <c r="V5463">
        <v>60.604999999999997</v>
      </c>
    </row>
    <row r="5464" spans="17:22" x14ac:dyDescent="0.45">
      <c r="Q5464" s="19">
        <f t="shared" ca="1" si="1856"/>
        <v>63.209000000000003</v>
      </c>
      <c r="R5464" t="s">
        <v>118</v>
      </c>
      <c r="S5464">
        <v>2052</v>
      </c>
      <c r="T5464">
        <v>46.256999999999998</v>
      </c>
      <c r="U5464">
        <v>55.033999999999999</v>
      </c>
      <c r="V5464">
        <v>63.209000000000003</v>
      </c>
    </row>
    <row r="5465" spans="17:22" x14ac:dyDescent="0.45">
      <c r="Q5465" s="19">
        <f t="shared" ca="1" si="1856"/>
        <v>65.888000000000005</v>
      </c>
      <c r="R5465" t="s">
        <v>118</v>
      </c>
      <c r="S5465">
        <v>2053</v>
      </c>
      <c r="T5465">
        <v>47.628</v>
      </c>
      <c r="U5465">
        <v>57.017000000000003</v>
      </c>
      <c r="V5465">
        <v>65.888000000000005</v>
      </c>
    </row>
    <row r="5466" spans="17:22" x14ac:dyDescent="0.45">
      <c r="Q5466" s="19">
        <f t="shared" ca="1" si="1856"/>
        <v>68.644000000000005</v>
      </c>
      <c r="R5466" t="s">
        <v>118</v>
      </c>
      <c r="S5466">
        <v>2054</v>
      </c>
      <c r="T5466">
        <v>49.006999999999998</v>
      </c>
      <c r="U5466">
        <v>59.036999999999999</v>
      </c>
      <c r="V5466">
        <v>68.644000000000005</v>
      </c>
    </row>
    <row r="5467" spans="17:22" x14ac:dyDescent="0.45">
      <c r="Q5467" s="19">
        <f t="shared" ca="1" si="1856"/>
        <v>71.475999999999999</v>
      </c>
      <c r="R5467" t="s">
        <v>118</v>
      </c>
      <c r="S5467">
        <v>2055</v>
      </c>
      <c r="T5467">
        <v>50.390999999999998</v>
      </c>
      <c r="U5467">
        <v>61.091999999999999</v>
      </c>
      <c r="V5467">
        <v>71.475999999999999</v>
      </c>
    </row>
    <row r="5468" spans="17:22" x14ac:dyDescent="0.45">
      <c r="Q5468" s="19">
        <f t="shared" ca="1" si="1856"/>
        <v>74.384</v>
      </c>
      <c r="R5468" t="s">
        <v>118</v>
      </c>
      <c r="S5468">
        <v>2056</v>
      </c>
      <c r="T5468">
        <v>51.780999999999999</v>
      </c>
      <c r="U5468">
        <v>63.182000000000002</v>
      </c>
      <c r="V5468">
        <v>74.384</v>
      </c>
    </row>
    <row r="5469" spans="17:22" x14ac:dyDescent="0.45">
      <c r="Q5469" s="19">
        <f t="shared" ca="1" si="1856"/>
        <v>77.367999999999995</v>
      </c>
      <c r="R5469" t="s">
        <v>118</v>
      </c>
      <c r="S5469">
        <v>2057</v>
      </c>
      <c r="T5469">
        <v>53.174999999999997</v>
      </c>
      <c r="U5469">
        <v>65.305999999999997</v>
      </c>
      <c r="V5469">
        <v>77.367999999999995</v>
      </c>
    </row>
    <row r="5470" spans="17:22" x14ac:dyDescent="0.45">
      <c r="Q5470" s="19">
        <f t="shared" ca="1" si="1856"/>
        <v>80.427999999999997</v>
      </c>
      <c r="R5470" t="s">
        <v>118</v>
      </c>
      <c r="S5470">
        <v>2058</v>
      </c>
      <c r="T5470">
        <v>54.573</v>
      </c>
      <c r="U5470">
        <v>67.462999999999994</v>
      </c>
      <c r="V5470">
        <v>80.427999999999997</v>
      </c>
    </row>
    <row r="5471" spans="17:22" x14ac:dyDescent="0.45">
      <c r="Q5471" s="19">
        <f t="shared" ca="1" si="1856"/>
        <v>83.563000000000002</v>
      </c>
      <c r="R5471" t="s">
        <v>118</v>
      </c>
      <c r="S5471">
        <v>2059</v>
      </c>
      <c r="T5471">
        <v>55.975000000000001</v>
      </c>
      <c r="U5471">
        <v>69.652000000000001</v>
      </c>
      <c r="V5471">
        <v>83.563000000000002</v>
      </c>
    </row>
    <row r="5472" spans="17:22" x14ac:dyDescent="0.45">
      <c r="Q5472" s="19">
        <f t="shared" ca="1" si="1856"/>
        <v>86.774000000000001</v>
      </c>
      <c r="R5472" t="s">
        <v>118</v>
      </c>
      <c r="S5472">
        <v>2060</v>
      </c>
      <c r="T5472">
        <v>57.381</v>
      </c>
      <c r="U5472">
        <v>71.872</v>
      </c>
      <c r="V5472">
        <v>86.774000000000001</v>
      </c>
    </row>
    <row r="5473" spans="17:22" x14ac:dyDescent="0.45">
      <c r="Q5473" s="19">
        <f t="shared" ca="1" si="1856"/>
        <v>90.058999999999997</v>
      </c>
      <c r="R5473" t="s">
        <v>118</v>
      </c>
      <c r="S5473">
        <v>2061</v>
      </c>
      <c r="T5473">
        <v>58.79</v>
      </c>
      <c r="U5473">
        <v>74.120999999999995</v>
      </c>
      <c r="V5473">
        <v>90.058999999999997</v>
      </c>
    </row>
    <row r="5474" spans="17:22" x14ac:dyDescent="0.45">
      <c r="Q5474" s="19">
        <f t="shared" ca="1" si="1856"/>
        <v>93.417000000000002</v>
      </c>
      <c r="R5474" t="s">
        <v>118</v>
      </c>
      <c r="S5474">
        <v>2062</v>
      </c>
      <c r="T5474">
        <v>60.201999999999998</v>
      </c>
      <c r="U5474">
        <v>76.400000000000006</v>
      </c>
      <c r="V5474">
        <v>93.417000000000002</v>
      </c>
    </row>
    <row r="5475" spans="17:22" x14ac:dyDescent="0.45">
      <c r="Q5475" s="19">
        <f t="shared" ca="1" si="1856"/>
        <v>96.849000000000004</v>
      </c>
      <c r="R5475" t="s">
        <v>118</v>
      </c>
      <c r="S5475">
        <v>2063</v>
      </c>
      <c r="T5475">
        <v>61.616</v>
      </c>
      <c r="U5475">
        <v>78.706000000000003</v>
      </c>
      <c r="V5475">
        <v>96.849000000000004</v>
      </c>
    </row>
    <row r="5476" spans="17:22" x14ac:dyDescent="0.45">
      <c r="Q5476" s="19">
        <f t="shared" ca="1" si="1856"/>
        <v>100.354</v>
      </c>
      <c r="R5476" t="s">
        <v>118</v>
      </c>
      <c r="S5476">
        <v>2064</v>
      </c>
      <c r="T5476">
        <v>63.031999999999996</v>
      </c>
      <c r="U5476">
        <v>81.039000000000001</v>
      </c>
      <c r="V5476">
        <v>100.354</v>
      </c>
    </row>
    <row r="5477" spans="17:22" x14ac:dyDescent="0.45">
      <c r="Q5477" s="19">
        <f t="shared" ca="1" si="1856"/>
        <v>103.93</v>
      </c>
      <c r="R5477" t="s">
        <v>118</v>
      </c>
      <c r="S5477">
        <v>2065</v>
      </c>
      <c r="T5477">
        <v>64.447999999999993</v>
      </c>
      <c r="U5477">
        <v>83.397999999999996</v>
      </c>
      <c r="V5477">
        <v>103.93</v>
      </c>
    </row>
    <row r="5478" spans="17:22" x14ac:dyDescent="0.45">
      <c r="Q5478" s="19">
        <f t="shared" ca="1" si="1856"/>
        <v>107.577</v>
      </c>
      <c r="R5478" t="s">
        <v>118</v>
      </c>
      <c r="S5478">
        <v>2066</v>
      </c>
      <c r="T5478">
        <v>65.864000000000004</v>
      </c>
      <c r="U5478">
        <v>85.78</v>
      </c>
      <c r="V5478">
        <v>107.577</v>
      </c>
    </row>
    <row r="5479" spans="17:22" x14ac:dyDescent="0.45">
      <c r="Q5479" s="19">
        <f t="shared" ca="1" si="1856"/>
        <v>111.29300000000001</v>
      </c>
      <c r="R5479" t="s">
        <v>118</v>
      </c>
      <c r="S5479">
        <v>2067</v>
      </c>
      <c r="T5479">
        <v>67.277000000000001</v>
      </c>
      <c r="U5479">
        <v>88.185000000000002</v>
      </c>
      <c r="V5479">
        <v>111.29300000000001</v>
      </c>
    </row>
    <row r="5480" spans="17:22" x14ac:dyDescent="0.45">
      <c r="Q5480" s="19">
        <f t="shared" ca="1" si="1856"/>
        <v>115.077</v>
      </c>
      <c r="R5480" t="s">
        <v>118</v>
      </c>
      <c r="S5480">
        <v>2068</v>
      </c>
      <c r="T5480">
        <v>68.686999999999998</v>
      </c>
      <c r="U5480">
        <v>90.608999999999995</v>
      </c>
      <c r="V5480">
        <v>115.077</v>
      </c>
    </row>
    <row r="5481" spans="17:22" x14ac:dyDescent="0.45">
      <c r="Q5481" s="19">
        <f t="shared" ca="1" si="1856"/>
        <v>118.926</v>
      </c>
      <c r="R5481" t="s">
        <v>118</v>
      </c>
      <c r="S5481">
        <v>2069</v>
      </c>
      <c r="T5481">
        <v>70.090999999999994</v>
      </c>
      <c r="U5481">
        <v>93.049000000000007</v>
      </c>
      <c r="V5481">
        <v>118.926</v>
      </c>
    </row>
    <row r="5482" spans="17:22" x14ac:dyDescent="0.45">
      <c r="Q5482" s="19">
        <f t="shared" ca="1" si="1856"/>
        <v>122.84</v>
      </c>
      <c r="R5482" t="s">
        <v>118</v>
      </c>
      <c r="S5482">
        <v>2070</v>
      </c>
      <c r="T5482">
        <v>71.486999999999995</v>
      </c>
      <c r="U5482">
        <v>95.503</v>
      </c>
      <c r="V5482">
        <v>122.84</v>
      </c>
    </row>
    <row r="5483" spans="17:22" x14ac:dyDescent="0.45">
      <c r="Q5483" s="19">
        <f t="shared" ca="1" si="1856"/>
        <v>126.815</v>
      </c>
      <c r="R5483" t="s">
        <v>118</v>
      </c>
      <c r="S5483">
        <v>2071</v>
      </c>
      <c r="T5483">
        <v>72.872</v>
      </c>
      <c r="U5483">
        <v>97.966999999999999</v>
      </c>
      <c r="V5483">
        <v>126.815</v>
      </c>
    </row>
    <row r="5484" spans="17:22" x14ac:dyDescent="0.45">
      <c r="Q5484" s="19">
        <f t="shared" ca="1" si="1856"/>
        <v>130.85</v>
      </c>
      <c r="R5484" t="s">
        <v>118</v>
      </c>
      <c r="S5484">
        <v>2072</v>
      </c>
      <c r="T5484">
        <v>74.242999999999995</v>
      </c>
      <c r="U5484">
        <v>100.438</v>
      </c>
      <c r="V5484">
        <v>130.85</v>
      </c>
    </row>
    <row r="5485" spans="17:22" x14ac:dyDescent="0.45">
      <c r="Q5485" s="19">
        <f t="shared" ca="1" si="1856"/>
        <v>134.94300000000001</v>
      </c>
      <c r="R5485" t="s">
        <v>118</v>
      </c>
      <c r="S5485">
        <v>2073</v>
      </c>
      <c r="T5485">
        <v>75.596999999999994</v>
      </c>
      <c r="U5485">
        <v>102.913</v>
      </c>
      <c r="V5485">
        <v>134.94300000000001</v>
      </c>
    </row>
    <row r="5486" spans="17:22" x14ac:dyDescent="0.45">
      <c r="Q5486" s="19">
        <f t="shared" ca="1" si="1856"/>
        <v>139.09100000000001</v>
      </c>
      <c r="R5486" t="s">
        <v>118</v>
      </c>
      <c r="S5486">
        <v>2074</v>
      </c>
      <c r="T5486">
        <v>76.932000000000002</v>
      </c>
      <c r="U5486">
        <v>105.38800000000001</v>
      </c>
      <c r="V5486">
        <v>139.09100000000001</v>
      </c>
    </row>
    <row r="5487" spans="17:22" x14ac:dyDescent="0.45">
      <c r="Q5487" s="19">
        <f t="shared" ca="1" si="1856"/>
        <v>143.291</v>
      </c>
      <c r="R5487" t="s">
        <v>118</v>
      </c>
      <c r="S5487">
        <v>2075</v>
      </c>
      <c r="T5487">
        <v>78.242000000000004</v>
      </c>
      <c r="U5487">
        <v>107.861</v>
      </c>
      <c r="V5487">
        <v>143.291</v>
      </c>
    </row>
    <row r="5488" spans="17:22" x14ac:dyDescent="0.45">
      <c r="Q5488" s="19">
        <f t="shared" ca="1" si="1856"/>
        <v>147.542</v>
      </c>
      <c r="R5488" t="s">
        <v>118</v>
      </c>
      <c r="S5488">
        <v>2076</v>
      </c>
      <c r="T5488">
        <v>79.525999999999996</v>
      </c>
      <c r="U5488">
        <v>110.327</v>
      </c>
      <c r="V5488">
        <v>147.542</v>
      </c>
    </row>
    <row r="5489" spans="17:22" x14ac:dyDescent="0.45">
      <c r="Q5489" s="19">
        <f t="shared" ca="1" si="1856"/>
        <v>151.84</v>
      </c>
      <c r="R5489" t="s">
        <v>118</v>
      </c>
      <c r="S5489">
        <v>2077</v>
      </c>
      <c r="T5489">
        <v>80.781000000000006</v>
      </c>
      <c r="U5489">
        <v>112.783</v>
      </c>
      <c r="V5489">
        <v>151.84</v>
      </c>
    </row>
    <row r="5490" spans="17:22" x14ac:dyDescent="0.45">
      <c r="Q5490" s="19">
        <f t="shared" ca="1" si="1856"/>
        <v>156.18199999999999</v>
      </c>
      <c r="R5490" t="s">
        <v>118</v>
      </c>
      <c r="S5490">
        <v>2078</v>
      </c>
      <c r="T5490">
        <v>82.004000000000005</v>
      </c>
      <c r="U5490">
        <v>115.227</v>
      </c>
      <c r="V5490">
        <v>156.18199999999999</v>
      </c>
    </row>
    <row r="5491" spans="17:22" x14ac:dyDescent="0.45">
      <c r="Q5491" s="19">
        <f t="shared" ca="1" si="1856"/>
        <v>160.56399999999999</v>
      </c>
      <c r="R5491" t="s">
        <v>118</v>
      </c>
      <c r="S5491">
        <v>2079</v>
      </c>
      <c r="T5491">
        <v>83.194000000000003</v>
      </c>
      <c r="U5491">
        <v>117.65600000000001</v>
      </c>
      <c r="V5491">
        <v>160.56399999999999</v>
      </c>
    </row>
    <row r="5492" spans="17:22" x14ac:dyDescent="0.45">
      <c r="Q5492" s="19">
        <f t="shared" ca="1" si="1856"/>
        <v>164.98500000000001</v>
      </c>
      <c r="R5492" t="s">
        <v>118</v>
      </c>
      <c r="S5492">
        <v>2080</v>
      </c>
      <c r="T5492">
        <v>84.349000000000004</v>
      </c>
      <c r="U5492">
        <v>120.068</v>
      </c>
      <c r="V5492">
        <v>164.98500000000001</v>
      </c>
    </row>
    <row r="5493" spans="17:22" x14ac:dyDescent="0.45">
      <c r="Q5493" s="19">
        <f t="shared" ca="1" si="1856"/>
        <v>169.44</v>
      </c>
      <c r="R5493" t="s">
        <v>118</v>
      </c>
      <c r="S5493">
        <v>2081</v>
      </c>
      <c r="T5493">
        <v>85.466999999999999</v>
      </c>
      <c r="U5493">
        <v>122.459</v>
      </c>
      <c r="V5493">
        <v>169.44</v>
      </c>
    </row>
    <row r="5494" spans="17:22" x14ac:dyDescent="0.45">
      <c r="Q5494" s="19">
        <f t="shared" ca="1" si="1856"/>
        <v>173.92599999999999</v>
      </c>
      <c r="R5494" t="s">
        <v>118</v>
      </c>
      <c r="S5494">
        <v>2082</v>
      </c>
      <c r="T5494">
        <v>86.546999999999997</v>
      </c>
      <c r="U5494">
        <v>124.828</v>
      </c>
      <c r="V5494">
        <v>173.92599999999999</v>
      </c>
    </row>
    <row r="5495" spans="17:22" x14ac:dyDescent="0.45">
      <c r="Q5495" s="19">
        <f t="shared" ca="1" si="1856"/>
        <v>178.44200000000001</v>
      </c>
      <c r="R5495" t="s">
        <v>118</v>
      </c>
      <c r="S5495">
        <v>2083</v>
      </c>
      <c r="T5495">
        <v>87.59</v>
      </c>
      <c r="U5495">
        <v>127.172</v>
      </c>
      <c r="V5495">
        <v>178.44200000000001</v>
      </c>
    </row>
    <row r="5496" spans="17:22" x14ac:dyDescent="0.45">
      <c r="Q5496" s="19">
        <f t="shared" ca="1" si="1856"/>
        <v>182.98400000000001</v>
      </c>
      <c r="R5496" t="s">
        <v>118</v>
      </c>
      <c r="S5496">
        <v>2084</v>
      </c>
      <c r="T5496">
        <v>88.594999999999999</v>
      </c>
      <c r="U5496">
        <v>129.49</v>
      </c>
      <c r="V5496">
        <v>182.98400000000001</v>
      </c>
    </row>
    <row r="5497" spans="17:22" x14ac:dyDescent="0.45">
      <c r="Q5497" s="19">
        <f t="shared" ca="1" si="1856"/>
        <v>187.55</v>
      </c>
      <c r="R5497" t="s">
        <v>118</v>
      </c>
      <c r="S5497">
        <v>2085</v>
      </c>
      <c r="T5497">
        <v>89.561999999999998</v>
      </c>
      <c r="U5497">
        <v>131.78</v>
      </c>
      <c r="V5497">
        <v>187.55</v>
      </c>
    </row>
    <row r="5498" spans="17:22" x14ac:dyDescent="0.45">
      <c r="Q5498" s="19">
        <f t="shared" ca="1" si="1856"/>
        <v>192.13800000000001</v>
      </c>
      <c r="R5498" t="s">
        <v>118</v>
      </c>
      <c r="S5498">
        <v>2086</v>
      </c>
      <c r="T5498">
        <v>90.492000000000004</v>
      </c>
      <c r="U5498">
        <v>134.03899999999999</v>
      </c>
      <c r="V5498">
        <v>192.13800000000001</v>
      </c>
    </row>
    <row r="5499" spans="17:22" x14ac:dyDescent="0.45">
      <c r="Q5499" s="19">
        <f t="shared" ca="1" si="1856"/>
        <v>196.744</v>
      </c>
      <c r="R5499" t="s">
        <v>118</v>
      </c>
      <c r="S5499">
        <v>2087</v>
      </c>
      <c r="T5499">
        <v>91.382999999999996</v>
      </c>
      <c r="U5499">
        <v>136.26599999999999</v>
      </c>
      <c r="V5499">
        <v>196.744</v>
      </c>
    </row>
    <row r="5500" spans="17:22" x14ac:dyDescent="0.45">
      <c r="Q5500" s="19">
        <f t="shared" ca="1" si="1856"/>
        <v>201.36500000000001</v>
      </c>
      <c r="R5500" t="s">
        <v>118</v>
      </c>
      <c r="S5500">
        <v>2088</v>
      </c>
      <c r="T5500">
        <v>92.234999999999999</v>
      </c>
      <c r="U5500">
        <v>138.458</v>
      </c>
      <c r="V5500">
        <v>201.36500000000001</v>
      </c>
    </row>
    <row r="5501" spans="17:22" x14ac:dyDescent="0.45">
      <c r="Q5501" s="19">
        <f t="shared" ca="1" si="1856"/>
        <v>205.99799999999999</v>
      </c>
      <c r="R5501" t="s">
        <v>118</v>
      </c>
      <c r="S5501">
        <v>2089</v>
      </c>
      <c r="T5501">
        <v>93.049000000000007</v>
      </c>
      <c r="U5501">
        <v>140.61600000000001</v>
      </c>
      <c r="V5501">
        <v>205.99799999999999</v>
      </c>
    </row>
    <row r="5502" spans="17:22" x14ac:dyDescent="0.45">
      <c r="Q5502" s="19">
        <f t="shared" ca="1" si="1856"/>
        <v>210.63900000000001</v>
      </c>
      <c r="R5502" t="s">
        <v>118</v>
      </c>
      <c r="S5502">
        <v>2090</v>
      </c>
      <c r="T5502">
        <v>93.822000000000003</v>
      </c>
      <c r="U5502">
        <v>142.73500000000001</v>
      </c>
      <c r="V5502">
        <v>210.63900000000001</v>
      </c>
    </row>
    <row r="5503" spans="17:22" x14ac:dyDescent="0.45">
      <c r="Q5503" s="19">
        <f t="shared" ca="1" si="1856"/>
        <v>215.286</v>
      </c>
      <c r="R5503" t="s">
        <v>118</v>
      </c>
      <c r="S5503">
        <v>2091</v>
      </c>
      <c r="T5503">
        <v>94.555999999999997</v>
      </c>
      <c r="U5503">
        <v>144.816</v>
      </c>
      <c r="V5503">
        <v>215.286</v>
      </c>
    </row>
    <row r="5504" spans="17:22" x14ac:dyDescent="0.45">
      <c r="Q5504" s="19">
        <f t="shared" ca="1" si="1856"/>
        <v>219.935</v>
      </c>
      <c r="R5504" t="s">
        <v>118</v>
      </c>
      <c r="S5504">
        <v>2092</v>
      </c>
      <c r="T5504">
        <v>95.248999999999995</v>
      </c>
      <c r="U5504">
        <v>146.85499999999999</v>
      </c>
      <c r="V5504">
        <v>219.935</v>
      </c>
    </row>
    <row r="5505" spans="17:22" x14ac:dyDescent="0.45">
      <c r="Q5505" s="19">
        <f t="shared" ca="1" si="1856"/>
        <v>224.583</v>
      </c>
      <c r="R5505" t="s">
        <v>118</v>
      </c>
      <c r="S5505">
        <v>2093</v>
      </c>
      <c r="T5505">
        <v>95.900999999999996</v>
      </c>
      <c r="U5505">
        <v>148.852</v>
      </c>
      <c r="V5505">
        <v>224.583</v>
      </c>
    </row>
    <row r="5506" spans="17:22" x14ac:dyDescent="0.45">
      <c r="Q5506" s="19">
        <f t="shared" ca="1" si="1856"/>
        <v>229.22800000000001</v>
      </c>
      <c r="R5506" t="s">
        <v>118</v>
      </c>
      <c r="S5506">
        <v>2094</v>
      </c>
      <c r="T5506">
        <v>96.510999999999996</v>
      </c>
      <c r="U5506">
        <v>150.80500000000001</v>
      </c>
      <c r="V5506">
        <v>229.22800000000001</v>
      </c>
    </row>
    <row r="5507" spans="17:22" x14ac:dyDescent="0.45">
      <c r="Q5507" s="19">
        <f t="shared" ca="1" si="1856"/>
        <v>233.86699999999999</v>
      </c>
      <c r="R5507" t="s">
        <v>118</v>
      </c>
      <c r="S5507">
        <v>2095</v>
      </c>
      <c r="T5507">
        <v>97.076999999999998</v>
      </c>
      <c r="U5507">
        <v>152.71299999999999</v>
      </c>
      <c r="V5507">
        <v>233.86699999999999</v>
      </c>
    </row>
    <row r="5508" spans="17:22" x14ac:dyDescent="0.45">
      <c r="Q5508" s="19">
        <f t="shared" ca="1" si="1856"/>
        <v>238.49700000000001</v>
      </c>
      <c r="R5508" t="s">
        <v>118</v>
      </c>
      <c r="S5508">
        <v>2096</v>
      </c>
      <c r="T5508">
        <v>97.600999999999999</v>
      </c>
      <c r="U5508">
        <v>154.57400000000001</v>
      </c>
      <c r="V5508">
        <v>238.49700000000001</v>
      </c>
    </row>
    <row r="5509" spans="17:22" x14ac:dyDescent="0.45">
      <c r="Q5509" s="19">
        <f t="shared" ca="1" si="1856"/>
        <v>243.11600000000001</v>
      </c>
      <c r="R5509" t="s">
        <v>118</v>
      </c>
      <c r="S5509">
        <v>2097</v>
      </c>
      <c r="T5509">
        <v>98.08</v>
      </c>
      <c r="U5509">
        <v>156.386</v>
      </c>
      <c r="V5509">
        <v>243.11600000000001</v>
      </c>
    </row>
    <row r="5510" spans="17:22" x14ac:dyDescent="0.45">
      <c r="Q5510" s="19">
        <f t="shared" ca="1" si="1856"/>
        <v>247.71899999999999</v>
      </c>
      <c r="R5510" t="s">
        <v>118</v>
      </c>
      <c r="S5510">
        <v>2098</v>
      </c>
      <c r="T5510">
        <v>98.516000000000005</v>
      </c>
      <c r="U5510">
        <v>158.149</v>
      </c>
      <c r="V5510">
        <v>247.71899999999999</v>
      </c>
    </row>
    <row r="5511" spans="17:22" x14ac:dyDescent="0.45">
      <c r="Q5511" s="19">
        <f t="shared" ca="1" si="1856"/>
        <v>252.30699999999999</v>
      </c>
      <c r="R5511" t="s">
        <v>118</v>
      </c>
      <c r="S5511">
        <v>2099</v>
      </c>
      <c r="T5511">
        <v>98.906999999999996</v>
      </c>
      <c r="U5511">
        <v>159.86099999999999</v>
      </c>
      <c r="V5511">
        <v>252.30699999999999</v>
      </c>
    </row>
    <row r="5512" spans="17:22" x14ac:dyDescent="0.45">
      <c r="Q5512" s="19">
        <f t="shared" ca="1" si="1856"/>
        <v>256.87400000000002</v>
      </c>
      <c r="R5512" t="s">
        <v>118</v>
      </c>
      <c r="S5512">
        <v>2100</v>
      </c>
      <c r="T5512">
        <v>99.253</v>
      </c>
      <c r="U5512">
        <v>161.52199999999999</v>
      </c>
      <c r="V5512">
        <v>256.87400000000002</v>
      </c>
    </row>
    <row r="5513" spans="17:22" x14ac:dyDescent="0.45">
      <c r="Q5513" s="19">
        <f t="shared" ca="1" si="1856"/>
        <v>0.21299999999999999</v>
      </c>
      <c r="R5513" t="s">
        <v>119</v>
      </c>
      <c r="S5513">
        <v>2020</v>
      </c>
      <c r="T5513">
        <v>0.218</v>
      </c>
      <c r="U5513">
        <v>0.217</v>
      </c>
      <c r="V5513">
        <v>0.21299999999999999</v>
      </c>
    </row>
    <row r="5514" spans="17:22" x14ac:dyDescent="0.45">
      <c r="Q5514" s="19">
        <f t="shared" ca="1" si="1856"/>
        <v>0.217</v>
      </c>
      <c r="R5514" t="s">
        <v>119</v>
      </c>
      <c r="S5514">
        <v>2021</v>
      </c>
      <c r="T5514">
        <v>0.223</v>
      </c>
      <c r="U5514">
        <v>0.223</v>
      </c>
      <c r="V5514">
        <v>0.217</v>
      </c>
    </row>
    <row r="5515" spans="17:22" x14ac:dyDescent="0.45">
      <c r="Q5515" s="19">
        <f t="shared" ca="1" si="1856"/>
        <v>0.222</v>
      </c>
      <c r="R5515" t="s">
        <v>119</v>
      </c>
      <c r="S5515">
        <v>2022</v>
      </c>
      <c r="T5515">
        <v>0.22900000000000001</v>
      </c>
      <c r="U5515">
        <v>0.22800000000000001</v>
      </c>
      <c r="V5515">
        <v>0.222</v>
      </c>
    </row>
    <row r="5516" spans="17:22" x14ac:dyDescent="0.45">
      <c r="Q5516" s="19">
        <f t="shared" ca="1" si="1856"/>
        <v>0.22600000000000001</v>
      </c>
      <c r="R5516" t="s">
        <v>119</v>
      </c>
      <c r="S5516">
        <v>2023</v>
      </c>
      <c r="T5516">
        <v>0.23400000000000001</v>
      </c>
      <c r="U5516">
        <v>0.23300000000000001</v>
      </c>
      <c r="V5516">
        <v>0.22600000000000001</v>
      </c>
    </row>
    <row r="5517" spans="17:22" x14ac:dyDescent="0.45">
      <c r="Q5517" s="19">
        <f t="shared" ca="1" si="1856"/>
        <v>0.23</v>
      </c>
      <c r="R5517" t="s">
        <v>119</v>
      </c>
      <c r="S5517">
        <v>2024</v>
      </c>
      <c r="T5517">
        <v>0.23899999999999999</v>
      </c>
      <c r="U5517">
        <v>0.23799999999999999</v>
      </c>
      <c r="V5517">
        <v>0.23</v>
      </c>
    </row>
    <row r="5518" spans="17:22" x14ac:dyDescent="0.45">
      <c r="Q5518" s="19">
        <f t="shared" ref="Q5518:Q5581" ca="1" si="1857">OFFSET(S5518,0,MATCH($Q$3,$T$4:$V$4,0))</f>
        <v>0.23300000000000001</v>
      </c>
      <c r="R5518" t="s">
        <v>119</v>
      </c>
      <c r="S5518">
        <v>2025</v>
      </c>
      <c r="T5518">
        <v>0.24399999999999999</v>
      </c>
      <c r="U5518">
        <v>0.24299999999999999</v>
      </c>
      <c r="V5518">
        <v>0.23300000000000001</v>
      </c>
    </row>
    <row r="5519" spans="17:22" x14ac:dyDescent="0.45">
      <c r="Q5519" s="19">
        <f t="shared" ca="1" si="1857"/>
        <v>0.23699999999999999</v>
      </c>
      <c r="R5519" t="s">
        <v>119</v>
      </c>
      <c r="S5519">
        <v>2026</v>
      </c>
      <c r="T5519">
        <v>0.249</v>
      </c>
      <c r="U5519">
        <v>0.248</v>
      </c>
      <c r="V5519">
        <v>0.23699999999999999</v>
      </c>
    </row>
    <row r="5520" spans="17:22" x14ac:dyDescent="0.45">
      <c r="Q5520" s="19">
        <f t="shared" ca="1" si="1857"/>
        <v>0.24099999999999999</v>
      </c>
      <c r="R5520" t="s">
        <v>119</v>
      </c>
      <c r="S5520">
        <v>2027</v>
      </c>
      <c r="T5520">
        <v>0.254</v>
      </c>
      <c r="U5520">
        <v>0.253</v>
      </c>
      <c r="V5520">
        <v>0.24099999999999999</v>
      </c>
    </row>
    <row r="5521" spans="17:22" x14ac:dyDescent="0.45">
      <c r="Q5521" s="19">
        <f t="shared" ca="1" si="1857"/>
        <v>0.24399999999999999</v>
      </c>
      <c r="R5521" t="s">
        <v>119</v>
      </c>
      <c r="S5521">
        <v>2028</v>
      </c>
      <c r="T5521">
        <v>0.25900000000000001</v>
      </c>
      <c r="U5521">
        <v>0.25700000000000001</v>
      </c>
      <c r="V5521">
        <v>0.24399999999999999</v>
      </c>
    </row>
    <row r="5522" spans="17:22" x14ac:dyDescent="0.45">
      <c r="Q5522" s="19">
        <f t="shared" ca="1" si="1857"/>
        <v>0.247</v>
      </c>
      <c r="R5522" t="s">
        <v>119</v>
      </c>
      <c r="S5522">
        <v>2029</v>
      </c>
      <c r="T5522">
        <v>0.26400000000000001</v>
      </c>
      <c r="U5522">
        <v>0.26200000000000001</v>
      </c>
      <c r="V5522">
        <v>0.247</v>
      </c>
    </row>
    <row r="5523" spans="17:22" x14ac:dyDescent="0.45">
      <c r="Q5523" s="19">
        <f t="shared" ca="1" si="1857"/>
        <v>0.251</v>
      </c>
      <c r="R5523" t="s">
        <v>119</v>
      </c>
      <c r="S5523">
        <v>2030</v>
      </c>
      <c r="T5523">
        <v>0.26900000000000002</v>
      </c>
      <c r="U5523">
        <v>0.26700000000000002</v>
      </c>
      <c r="V5523">
        <v>0.251</v>
      </c>
    </row>
    <row r="5524" spans="17:22" x14ac:dyDescent="0.45">
      <c r="Q5524" s="19">
        <f t="shared" ca="1" si="1857"/>
        <v>0.254</v>
      </c>
      <c r="R5524" t="s">
        <v>119</v>
      </c>
      <c r="S5524">
        <v>2031</v>
      </c>
      <c r="T5524">
        <v>0.27400000000000002</v>
      </c>
      <c r="U5524">
        <v>0.27100000000000002</v>
      </c>
      <c r="V5524">
        <v>0.254</v>
      </c>
    </row>
    <row r="5525" spans="17:22" x14ac:dyDescent="0.45">
      <c r="Q5525" s="19">
        <f t="shared" ca="1" si="1857"/>
        <v>0.25700000000000001</v>
      </c>
      <c r="R5525" t="s">
        <v>119</v>
      </c>
      <c r="S5525">
        <v>2032</v>
      </c>
      <c r="T5525">
        <v>0.27900000000000003</v>
      </c>
      <c r="U5525">
        <v>0.27600000000000002</v>
      </c>
      <c r="V5525">
        <v>0.25700000000000001</v>
      </c>
    </row>
    <row r="5526" spans="17:22" x14ac:dyDescent="0.45">
      <c r="Q5526" s="19">
        <f t="shared" ca="1" si="1857"/>
        <v>0.26</v>
      </c>
      <c r="R5526" t="s">
        <v>119</v>
      </c>
      <c r="S5526">
        <v>2033</v>
      </c>
      <c r="T5526">
        <v>0.28299999999999997</v>
      </c>
      <c r="U5526">
        <v>0.28000000000000003</v>
      </c>
      <c r="V5526">
        <v>0.26</v>
      </c>
    </row>
    <row r="5527" spans="17:22" x14ac:dyDescent="0.45">
      <c r="Q5527" s="19">
        <f t="shared" ca="1" si="1857"/>
        <v>0.26200000000000001</v>
      </c>
      <c r="R5527" t="s">
        <v>119</v>
      </c>
      <c r="S5527">
        <v>2034</v>
      </c>
      <c r="T5527">
        <v>0.28799999999999998</v>
      </c>
      <c r="U5527">
        <v>0.28499999999999998</v>
      </c>
      <c r="V5527">
        <v>0.26200000000000001</v>
      </c>
    </row>
    <row r="5528" spans="17:22" x14ac:dyDescent="0.45">
      <c r="Q5528" s="19">
        <f t="shared" ca="1" si="1857"/>
        <v>0.26500000000000001</v>
      </c>
      <c r="R5528" t="s">
        <v>119</v>
      </c>
      <c r="S5528">
        <v>2035</v>
      </c>
      <c r="T5528">
        <v>0.29199999999999998</v>
      </c>
      <c r="U5528">
        <v>0.28899999999999998</v>
      </c>
      <c r="V5528">
        <v>0.26500000000000001</v>
      </c>
    </row>
    <row r="5529" spans="17:22" x14ac:dyDescent="0.45">
      <c r="Q5529" s="19">
        <f t="shared" ca="1" si="1857"/>
        <v>0.26700000000000002</v>
      </c>
      <c r="R5529" t="s">
        <v>119</v>
      </c>
      <c r="S5529">
        <v>2036</v>
      </c>
      <c r="T5529">
        <v>0.29699999999999999</v>
      </c>
      <c r="U5529">
        <v>0.29299999999999998</v>
      </c>
      <c r="V5529">
        <v>0.26700000000000002</v>
      </c>
    </row>
    <row r="5530" spans="17:22" x14ac:dyDescent="0.45">
      <c r="Q5530" s="19">
        <f t="shared" ca="1" si="1857"/>
        <v>0.27</v>
      </c>
      <c r="R5530" t="s">
        <v>119</v>
      </c>
      <c r="S5530">
        <v>2037</v>
      </c>
      <c r="T5530">
        <v>0.30099999999999999</v>
      </c>
      <c r="U5530">
        <v>0.29799999999999999</v>
      </c>
      <c r="V5530">
        <v>0.27</v>
      </c>
    </row>
    <row r="5531" spans="17:22" x14ac:dyDescent="0.45">
      <c r="Q5531" s="19">
        <f t="shared" ca="1" si="1857"/>
        <v>0.27200000000000002</v>
      </c>
      <c r="R5531" t="s">
        <v>119</v>
      </c>
      <c r="S5531">
        <v>2038</v>
      </c>
      <c r="T5531">
        <v>0.30599999999999999</v>
      </c>
      <c r="U5531">
        <v>0.30199999999999999</v>
      </c>
      <c r="V5531">
        <v>0.27200000000000002</v>
      </c>
    </row>
    <row r="5532" spans="17:22" x14ac:dyDescent="0.45">
      <c r="Q5532" s="19">
        <f t="shared" ca="1" si="1857"/>
        <v>0.27400000000000002</v>
      </c>
      <c r="R5532" t="s">
        <v>119</v>
      </c>
      <c r="S5532">
        <v>2039</v>
      </c>
      <c r="T5532">
        <v>0.31</v>
      </c>
      <c r="U5532">
        <v>0.30599999999999999</v>
      </c>
      <c r="V5532">
        <v>0.27400000000000002</v>
      </c>
    </row>
    <row r="5533" spans="17:22" x14ac:dyDescent="0.45">
      <c r="Q5533" s="19">
        <f t="shared" ca="1" si="1857"/>
        <v>0.27600000000000002</v>
      </c>
      <c r="R5533" t="s">
        <v>119</v>
      </c>
      <c r="S5533">
        <v>2040</v>
      </c>
      <c r="T5533">
        <v>0.314</v>
      </c>
      <c r="U5533">
        <v>0.31</v>
      </c>
      <c r="V5533">
        <v>0.27600000000000002</v>
      </c>
    </row>
    <row r="5534" spans="17:22" x14ac:dyDescent="0.45">
      <c r="Q5534" s="19">
        <f t="shared" ca="1" si="1857"/>
        <v>0.27800000000000002</v>
      </c>
      <c r="R5534" t="s">
        <v>119</v>
      </c>
      <c r="S5534">
        <v>2041</v>
      </c>
      <c r="T5534">
        <v>0.31900000000000001</v>
      </c>
      <c r="U5534">
        <v>0.314</v>
      </c>
      <c r="V5534">
        <v>0.27800000000000002</v>
      </c>
    </row>
    <row r="5535" spans="17:22" x14ac:dyDescent="0.45">
      <c r="Q5535" s="19">
        <f t="shared" ca="1" si="1857"/>
        <v>0.28000000000000003</v>
      </c>
      <c r="R5535" t="s">
        <v>119</v>
      </c>
      <c r="S5535">
        <v>2042</v>
      </c>
      <c r="T5535">
        <v>0.32300000000000001</v>
      </c>
      <c r="U5535">
        <v>0.318</v>
      </c>
      <c r="V5535">
        <v>0.28000000000000003</v>
      </c>
    </row>
    <row r="5536" spans="17:22" x14ac:dyDescent="0.45">
      <c r="Q5536" s="19">
        <f t="shared" ca="1" si="1857"/>
        <v>0.28199999999999997</v>
      </c>
      <c r="R5536" t="s">
        <v>119</v>
      </c>
      <c r="S5536">
        <v>2043</v>
      </c>
      <c r="T5536">
        <v>0.32700000000000001</v>
      </c>
      <c r="U5536">
        <v>0.32100000000000001</v>
      </c>
      <c r="V5536">
        <v>0.28199999999999997</v>
      </c>
    </row>
    <row r="5537" spans="17:22" x14ac:dyDescent="0.45">
      <c r="Q5537" s="19">
        <f t="shared" ca="1" si="1857"/>
        <v>0.28399999999999997</v>
      </c>
      <c r="R5537" t="s">
        <v>119</v>
      </c>
      <c r="S5537">
        <v>2044</v>
      </c>
      <c r="T5537">
        <v>0.33100000000000002</v>
      </c>
      <c r="U5537">
        <v>0.32500000000000001</v>
      </c>
      <c r="V5537">
        <v>0.28399999999999997</v>
      </c>
    </row>
    <row r="5538" spans="17:22" x14ac:dyDescent="0.45">
      <c r="Q5538" s="19">
        <f t="shared" ca="1" si="1857"/>
        <v>0.28499999999999998</v>
      </c>
      <c r="R5538" t="s">
        <v>119</v>
      </c>
      <c r="S5538">
        <v>2045</v>
      </c>
      <c r="T5538">
        <v>0.33500000000000002</v>
      </c>
      <c r="U5538">
        <v>0.32900000000000001</v>
      </c>
      <c r="V5538">
        <v>0.28499999999999998</v>
      </c>
    </row>
    <row r="5539" spans="17:22" x14ac:dyDescent="0.45">
      <c r="Q5539" s="19">
        <f t="shared" ca="1" si="1857"/>
        <v>0.28599999999999998</v>
      </c>
      <c r="R5539" t="s">
        <v>119</v>
      </c>
      <c r="S5539">
        <v>2046</v>
      </c>
      <c r="T5539">
        <v>0.33900000000000002</v>
      </c>
      <c r="U5539">
        <v>0.33200000000000002</v>
      </c>
      <c r="V5539">
        <v>0.28599999999999998</v>
      </c>
    </row>
    <row r="5540" spans="17:22" x14ac:dyDescent="0.45">
      <c r="Q5540" s="19">
        <f t="shared" ca="1" si="1857"/>
        <v>0.28799999999999998</v>
      </c>
      <c r="R5540" t="s">
        <v>119</v>
      </c>
      <c r="S5540">
        <v>2047</v>
      </c>
      <c r="T5540">
        <v>0.34300000000000003</v>
      </c>
      <c r="U5540">
        <v>0.33600000000000002</v>
      </c>
      <c r="V5540">
        <v>0.28799999999999998</v>
      </c>
    </row>
    <row r="5541" spans="17:22" x14ac:dyDescent="0.45">
      <c r="Q5541" s="19">
        <f t="shared" ca="1" si="1857"/>
        <v>0.28899999999999998</v>
      </c>
      <c r="R5541" t="s">
        <v>119</v>
      </c>
      <c r="S5541">
        <v>2048</v>
      </c>
      <c r="T5541">
        <v>0.34699999999999998</v>
      </c>
      <c r="U5541">
        <v>0.33900000000000002</v>
      </c>
      <c r="V5541">
        <v>0.28899999999999998</v>
      </c>
    </row>
    <row r="5542" spans="17:22" x14ac:dyDescent="0.45">
      <c r="Q5542" s="19">
        <f t="shared" ca="1" si="1857"/>
        <v>0.28999999999999998</v>
      </c>
      <c r="R5542" t="s">
        <v>119</v>
      </c>
      <c r="S5542">
        <v>2049</v>
      </c>
      <c r="T5542">
        <v>0.35</v>
      </c>
      <c r="U5542">
        <v>0.34300000000000003</v>
      </c>
      <c r="V5542">
        <v>0.28999999999999998</v>
      </c>
    </row>
    <row r="5543" spans="17:22" x14ac:dyDescent="0.45">
      <c r="Q5543" s="19">
        <f t="shared" ca="1" si="1857"/>
        <v>0.29099999999999998</v>
      </c>
      <c r="R5543" t="s">
        <v>119</v>
      </c>
      <c r="S5543">
        <v>2050</v>
      </c>
      <c r="T5543">
        <v>0.35399999999999998</v>
      </c>
      <c r="U5543">
        <v>0.34599999999999997</v>
      </c>
      <c r="V5543">
        <v>0.29099999999999998</v>
      </c>
    </row>
    <row r="5544" spans="17:22" x14ac:dyDescent="0.45">
      <c r="Q5544" s="19">
        <f t="shared" ca="1" si="1857"/>
        <v>0.29199999999999998</v>
      </c>
      <c r="R5544" t="s">
        <v>119</v>
      </c>
      <c r="S5544">
        <v>2051</v>
      </c>
      <c r="T5544">
        <v>0.35699999999999998</v>
      </c>
      <c r="U5544">
        <v>0.34899999999999998</v>
      </c>
      <c r="V5544">
        <v>0.29199999999999998</v>
      </c>
    </row>
    <row r="5545" spans="17:22" x14ac:dyDescent="0.45">
      <c r="Q5545" s="19">
        <f t="shared" ca="1" si="1857"/>
        <v>0.29199999999999998</v>
      </c>
      <c r="R5545" t="s">
        <v>119</v>
      </c>
      <c r="S5545">
        <v>2052</v>
      </c>
      <c r="T5545">
        <v>0.36099999999999999</v>
      </c>
      <c r="U5545">
        <v>0.35199999999999998</v>
      </c>
      <c r="V5545">
        <v>0.29199999999999998</v>
      </c>
    </row>
    <row r="5546" spans="17:22" x14ac:dyDescent="0.45">
      <c r="Q5546" s="19">
        <f t="shared" ca="1" si="1857"/>
        <v>0.29299999999999998</v>
      </c>
      <c r="R5546" t="s">
        <v>119</v>
      </c>
      <c r="S5546">
        <v>2053</v>
      </c>
      <c r="T5546">
        <v>0.36399999999999999</v>
      </c>
      <c r="U5546">
        <v>0.35499999999999998</v>
      </c>
      <c r="V5546">
        <v>0.29299999999999998</v>
      </c>
    </row>
    <row r="5547" spans="17:22" x14ac:dyDescent="0.45">
      <c r="Q5547" s="19">
        <f t="shared" ca="1" si="1857"/>
        <v>0.29299999999999998</v>
      </c>
      <c r="R5547" t="s">
        <v>119</v>
      </c>
      <c r="S5547">
        <v>2054</v>
      </c>
      <c r="T5547">
        <v>0.36699999999999999</v>
      </c>
      <c r="U5547">
        <v>0.35799999999999998</v>
      </c>
      <c r="V5547">
        <v>0.29299999999999998</v>
      </c>
    </row>
    <row r="5548" spans="17:22" x14ac:dyDescent="0.45">
      <c r="Q5548" s="19">
        <f t="shared" ca="1" si="1857"/>
        <v>0.29399999999999998</v>
      </c>
      <c r="R5548" t="s">
        <v>119</v>
      </c>
      <c r="S5548">
        <v>2055</v>
      </c>
      <c r="T5548">
        <v>0.371</v>
      </c>
      <c r="U5548">
        <v>0.36099999999999999</v>
      </c>
      <c r="V5548">
        <v>0.29399999999999998</v>
      </c>
    </row>
    <row r="5549" spans="17:22" x14ac:dyDescent="0.45">
      <c r="Q5549" s="19">
        <f t="shared" ca="1" si="1857"/>
        <v>0.29399999999999998</v>
      </c>
      <c r="R5549" t="s">
        <v>119</v>
      </c>
      <c r="S5549">
        <v>2056</v>
      </c>
      <c r="T5549">
        <v>0.374</v>
      </c>
      <c r="U5549">
        <v>0.36399999999999999</v>
      </c>
      <c r="V5549">
        <v>0.29399999999999998</v>
      </c>
    </row>
    <row r="5550" spans="17:22" x14ac:dyDescent="0.45">
      <c r="Q5550" s="19">
        <f t="shared" ca="1" si="1857"/>
        <v>0.29399999999999998</v>
      </c>
      <c r="R5550" t="s">
        <v>119</v>
      </c>
      <c r="S5550">
        <v>2057</v>
      </c>
      <c r="T5550">
        <v>0.377</v>
      </c>
      <c r="U5550">
        <v>0.36699999999999999</v>
      </c>
      <c r="V5550">
        <v>0.29399999999999998</v>
      </c>
    </row>
    <row r="5551" spans="17:22" x14ac:dyDescent="0.45">
      <c r="Q5551" s="19">
        <f t="shared" ca="1" si="1857"/>
        <v>0.29399999999999998</v>
      </c>
      <c r="R5551" t="s">
        <v>119</v>
      </c>
      <c r="S5551">
        <v>2058</v>
      </c>
      <c r="T5551">
        <v>0.38</v>
      </c>
      <c r="U5551">
        <v>0.37</v>
      </c>
      <c r="V5551">
        <v>0.29399999999999998</v>
      </c>
    </row>
    <row r="5552" spans="17:22" x14ac:dyDescent="0.45">
      <c r="Q5552" s="19">
        <f t="shared" ca="1" si="1857"/>
        <v>0.29399999999999998</v>
      </c>
      <c r="R5552" t="s">
        <v>119</v>
      </c>
      <c r="S5552">
        <v>2059</v>
      </c>
      <c r="T5552">
        <v>0.38300000000000001</v>
      </c>
      <c r="U5552">
        <v>0.372</v>
      </c>
      <c r="V5552">
        <v>0.29399999999999998</v>
      </c>
    </row>
    <row r="5553" spans="17:22" x14ac:dyDescent="0.45">
      <c r="Q5553" s="19">
        <f t="shared" ca="1" si="1857"/>
        <v>0.29399999999999998</v>
      </c>
      <c r="R5553" t="s">
        <v>119</v>
      </c>
      <c r="S5553">
        <v>2060</v>
      </c>
      <c r="T5553">
        <v>0.38500000000000001</v>
      </c>
      <c r="U5553">
        <v>0.375</v>
      </c>
      <c r="V5553">
        <v>0.29399999999999998</v>
      </c>
    </row>
    <row r="5554" spans="17:22" x14ac:dyDescent="0.45">
      <c r="Q5554" s="19">
        <f t="shared" ca="1" si="1857"/>
        <v>0.29399999999999998</v>
      </c>
      <c r="R5554" t="s">
        <v>119</v>
      </c>
      <c r="S5554">
        <v>2061</v>
      </c>
      <c r="T5554">
        <v>0.38800000000000001</v>
      </c>
      <c r="U5554">
        <v>0.377</v>
      </c>
      <c r="V5554">
        <v>0.29399999999999998</v>
      </c>
    </row>
    <row r="5555" spans="17:22" x14ac:dyDescent="0.45">
      <c r="Q5555" s="19">
        <f t="shared" ca="1" si="1857"/>
        <v>0.29399999999999998</v>
      </c>
      <c r="R5555" t="s">
        <v>119</v>
      </c>
      <c r="S5555">
        <v>2062</v>
      </c>
      <c r="T5555">
        <v>0.39100000000000001</v>
      </c>
      <c r="U5555">
        <v>0.379</v>
      </c>
      <c r="V5555">
        <v>0.29399999999999998</v>
      </c>
    </row>
    <row r="5556" spans="17:22" x14ac:dyDescent="0.45">
      <c r="Q5556" s="19">
        <f t="shared" ca="1" si="1857"/>
        <v>0.29299999999999998</v>
      </c>
      <c r="R5556" t="s">
        <v>119</v>
      </c>
      <c r="S5556">
        <v>2063</v>
      </c>
      <c r="T5556">
        <v>0.39300000000000002</v>
      </c>
      <c r="U5556">
        <v>0.38200000000000001</v>
      </c>
      <c r="V5556">
        <v>0.29299999999999998</v>
      </c>
    </row>
    <row r="5557" spans="17:22" x14ac:dyDescent="0.45">
      <c r="Q5557" s="19">
        <f t="shared" ca="1" si="1857"/>
        <v>0.29299999999999998</v>
      </c>
      <c r="R5557" t="s">
        <v>119</v>
      </c>
      <c r="S5557">
        <v>2064</v>
      </c>
      <c r="T5557">
        <v>0.39600000000000002</v>
      </c>
      <c r="U5557">
        <v>0.38400000000000001</v>
      </c>
      <c r="V5557">
        <v>0.29299999999999998</v>
      </c>
    </row>
    <row r="5558" spans="17:22" x14ac:dyDescent="0.45">
      <c r="Q5558" s="19">
        <f t="shared" ca="1" si="1857"/>
        <v>0.29199999999999998</v>
      </c>
      <c r="R5558" t="s">
        <v>119</v>
      </c>
      <c r="S5558">
        <v>2065</v>
      </c>
      <c r="T5558">
        <v>0.39800000000000002</v>
      </c>
      <c r="U5558">
        <v>0.38600000000000001</v>
      </c>
      <c r="V5558">
        <v>0.29199999999999998</v>
      </c>
    </row>
    <row r="5559" spans="17:22" x14ac:dyDescent="0.45">
      <c r="Q5559" s="19">
        <f t="shared" ca="1" si="1857"/>
        <v>0.29199999999999998</v>
      </c>
      <c r="R5559" t="s">
        <v>119</v>
      </c>
      <c r="S5559">
        <v>2066</v>
      </c>
      <c r="T5559">
        <v>0.4</v>
      </c>
      <c r="U5559">
        <v>0.38800000000000001</v>
      </c>
      <c r="V5559">
        <v>0.29199999999999998</v>
      </c>
    </row>
    <row r="5560" spans="17:22" x14ac:dyDescent="0.45">
      <c r="Q5560" s="19">
        <f t="shared" ca="1" si="1857"/>
        <v>0.29099999999999998</v>
      </c>
      <c r="R5560" t="s">
        <v>119</v>
      </c>
      <c r="S5560">
        <v>2067</v>
      </c>
      <c r="T5560">
        <v>0.40300000000000002</v>
      </c>
      <c r="U5560">
        <v>0.39</v>
      </c>
      <c r="V5560">
        <v>0.29099999999999998</v>
      </c>
    </row>
    <row r="5561" spans="17:22" x14ac:dyDescent="0.45">
      <c r="Q5561" s="19">
        <f t="shared" ca="1" si="1857"/>
        <v>0.29099999999999998</v>
      </c>
      <c r="R5561" t="s">
        <v>119</v>
      </c>
      <c r="S5561">
        <v>2068</v>
      </c>
      <c r="T5561">
        <v>0.40500000000000003</v>
      </c>
      <c r="U5561">
        <v>0.39200000000000002</v>
      </c>
      <c r="V5561">
        <v>0.29099999999999998</v>
      </c>
    </row>
    <row r="5562" spans="17:22" x14ac:dyDescent="0.45">
      <c r="Q5562" s="19">
        <f t="shared" ca="1" si="1857"/>
        <v>0.28999999999999998</v>
      </c>
      <c r="R5562" t="s">
        <v>119</v>
      </c>
      <c r="S5562">
        <v>2069</v>
      </c>
      <c r="T5562">
        <v>0.40699999999999997</v>
      </c>
      <c r="U5562">
        <v>0.39400000000000002</v>
      </c>
      <c r="V5562">
        <v>0.28999999999999998</v>
      </c>
    </row>
    <row r="5563" spans="17:22" x14ac:dyDescent="0.45">
      <c r="Q5563" s="19">
        <f t="shared" ca="1" si="1857"/>
        <v>0.28899999999999998</v>
      </c>
      <c r="R5563" t="s">
        <v>119</v>
      </c>
      <c r="S5563">
        <v>2070</v>
      </c>
      <c r="T5563">
        <v>0.40899999999999997</v>
      </c>
      <c r="U5563">
        <v>0.39600000000000002</v>
      </c>
      <c r="V5563">
        <v>0.28899999999999998</v>
      </c>
    </row>
    <row r="5564" spans="17:22" x14ac:dyDescent="0.45">
      <c r="Q5564" s="19">
        <f t="shared" ca="1" si="1857"/>
        <v>0.28799999999999998</v>
      </c>
      <c r="R5564" t="s">
        <v>119</v>
      </c>
      <c r="S5564">
        <v>2071</v>
      </c>
      <c r="T5564">
        <v>0.41099999999999998</v>
      </c>
      <c r="U5564">
        <v>0.39700000000000002</v>
      </c>
      <c r="V5564">
        <v>0.28799999999999998</v>
      </c>
    </row>
    <row r="5565" spans="17:22" x14ac:dyDescent="0.45">
      <c r="Q5565" s="19">
        <f t="shared" ca="1" si="1857"/>
        <v>0.28799999999999998</v>
      </c>
      <c r="R5565" t="s">
        <v>119</v>
      </c>
      <c r="S5565">
        <v>2072</v>
      </c>
      <c r="T5565">
        <v>0.41199999999999998</v>
      </c>
      <c r="U5565">
        <v>0.39900000000000002</v>
      </c>
      <c r="V5565">
        <v>0.28799999999999998</v>
      </c>
    </row>
    <row r="5566" spans="17:22" x14ac:dyDescent="0.45">
      <c r="Q5566" s="19">
        <f t="shared" ca="1" si="1857"/>
        <v>0.28699999999999998</v>
      </c>
      <c r="R5566" t="s">
        <v>119</v>
      </c>
      <c r="S5566">
        <v>2073</v>
      </c>
      <c r="T5566">
        <v>0.41399999999999998</v>
      </c>
      <c r="U5566">
        <v>0.40100000000000002</v>
      </c>
      <c r="V5566">
        <v>0.28699999999999998</v>
      </c>
    </row>
    <row r="5567" spans="17:22" x14ac:dyDescent="0.45">
      <c r="Q5567" s="19">
        <f t="shared" ca="1" si="1857"/>
        <v>0.28599999999999998</v>
      </c>
      <c r="R5567" t="s">
        <v>119</v>
      </c>
      <c r="S5567">
        <v>2074</v>
      </c>
      <c r="T5567">
        <v>0.41599999999999998</v>
      </c>
      <c r="U5567">
        <v>0.40300000000000002</v>
      </c>
      <c r="V5567">
        <v>0.28599999999999998</v>
      </c>
    </row>
    <row r="5568" spans="17:22" x14ac:dyDescent="0.45">
      <c r="Q5568" s="19">
        <f t="shared" ca="1" si="1857"/>
        <v>0.28499999999999998</v>
      </c>
      <c r="R5568" t="s">
        <v>119</v>
      </c>
      <c r="S5568">
        <v>2075</v>
      </c>
      <c r="T5568">
        <v>0.41699999999999998</v>
      </c>
      <c r="U5568">
        <v>0.40400000000000003</v>
      </c>
      <c r="V5568">
        <v>0.28499999999999998</v>
      </c>
    </row>
    <row r="5569" spans="17:22" x14ac:dyDescent="0.45">
      <c r="Q5569" s="19">
        <f t="shared" ca="1" si="1857"/>
        <v>0.28399999999999997</v>
      </c>
      <c r="R5569" t="s">
        <v>119</v>
      </c>
      <c r="S5569">
        <v>2076</v>
      </c>
      <c r="T5569">
        <v>0.41899999999999998</v>
      </c>
      <c r="U5569">
        <v>0.40600000000000003</v>
      </c>
      <c r="V5569">
        <v>0.28399999999999997</v>
      </c>
    </row>
    <row r="5570" spans="17:22" x14ac:dyDescent="0.45">
      <c r="Q5570" s="19">
        <f t="shared" ca="1" si="1857"/>
        <v>0.28299999999999997</v>
      </c>
      <c r="R5570" t="s">
        <v>119</v>
      </c>
      <c r="S5570">
        <v>2077</v>
      </c>
      <c r="T5570">
        <v>0.42</v>
      </c>
      <c r="U5570">
        <v>0.40699999999999997</v>
      </c>
      <c r="V5570">
        <v>0.28299999999999997</v>
      </c>
    </row>
    <row r="5571" spans="17:22" x14ac:dyDescent="0.45">
      <c r="Q5571" s="19">
        <f t="shared" ca="1" si="1857"/>
        <v>0.28100000000000003</v>
      </c>
      <c r="R5571" t="s">
        <v>119</v>
      </c>
      <c r="S5571">
        <v>2078</v>
      </c>
      <c r="T5571">
        <v>0.42099999999999999</v>
      </c>
      <c r="U5571">
        <v>0.40799999999999997</v>
      </c>
      <c r="V5571">
        <v>0.28100000000000003</v>
      </c>
    </row>
    <row r="5572" spans="17:22" x14ac:dyDescent="0.45">
      <c r="Q5572" s="19">
        <f t="shared" ca="1" si="1857"/>
        <v>0.28000000000000003</v>
      </c>
      <c r="R5572" t="s">
        <v>119</v>
      </c>
      <c r="S5572">
        <v>2079</v>
      </c>
      <c r="T5572">
        <v>0.42299999999999999</v>
      </c>
      <c r="U5572">
        <v>0.41</v>
      </c>
      <c r="V5572">
        <v>0.28000000000000003</v>
      </c>
    </row>
    <row r="5573" spans="17:22" x14ac:dyDescent="0.45">
      <c r="Q5573" s="19">
        <f t="shared" ca="1" si="1857"/>
        <v>0.27900000000000003</v>
      </c>
      <c r="R5573" t="s">
        <v>119</v>
      </c>
      <c r="S5573">
        <v>2080</v>
      </c>
      <c r="T5573">
        <v>0.42399999999999999</v>
      </c>
      <c r="U5573">
        <v>0.41099999999999998</v>
      </c>
      <c r="V5573">
        <v>0.27900000000000003</v>
      </c>
    </row>
    <row r="5574" spans="17:22" x14ac:dyDescent="0.45">
      <c r="Q5574" s="19">
        <f t="shared" ca="1" si="1857"/>
        <v>0.27800000000000002</v>
      </c>
      <c r="R5574" t="s">
        <v>119</v>
      </c>
      <c r="S5574">
        <v>2081</v>
      </c>
      <c r="T5574">
        <v>0.42499999999999999</v>
      </c>
      <c r="U5574">
        <v>0.41199999999999998</v>
      </c>
      <c r="V5574">
        <v>0.27800000000000002</v>
      </c>
    </row>
    <row r="5575" spans="17:22" x14ac:dyDescent="0.45">
      <c r="Q5575" s="19">
        <f t="shared" ca="1" si="1857"/>
        <v>0.27600000000000002</v>
      </c>
      <c r="R5575" t="s">
        <v>119</v>
      </c>
      <c r="S5575">
        <v>2082</v>
      </c>
      <c r="T5575">
        <v>0.42599999999999999</v>
      </c>
      <c r="U5575">
        <v>0.41299999999999998</v>
      </c>
      <c r="V5575">
        <v>0.27600000000000002</v>
      </c>
    </row>
    <row r="5576" spans="17:22" x14ac:dyDescent="0.45">
      <c r="Q5576" s="19">
        <f t="shared" ca="1" si="1857"/>
        <v>0.27500000000000002</v>
      </c>
      <c r="R5576" t="s">
        <v>119</v>
      </c>
      <c r="S5576">
        <v>2083</v>
      </c>
      <c r="T5576">
        <v>0.42699999999999999</v>
      </c>
      <c r="U5576">
        <v>0.41499999999999998</v>
      </c>
      <c r="V5576">
        <v>0.27500000000000002</v>
      </c>
    </row>
    <row r="5577" spans="17:22" x14ac:dyDescent="0.45">
      <c r="Q5577" s="19">
        <f t="shared" ca="1" si="1857"/>
        <v>0.27400000000000002</v>
      </c>
      <c r="R5577" t="s">
        <v>119</v>
      </c>
      <c r="S5577">
        <v>2084</v>
      </c>
      <c r="T5577">
        <v>0.42699999999999999</v>
      </c>
      <c r="U5577">
        <v>0.41599999999999998</v>
      </c>
      <c r="V5577">
        <v>0.27400000000000002</v>
      </c>
    </row>
    <row r="5578" spans="17:22" x14ac:dyDescent="0.45">
      <c r="Q5578" s="19">
        <f t="shared" ca="1" si="1857"/>
        <v>0.27200000000000002</v>
      </c>
      <c r="R5578" t="s">
        <v>119</v>
      </c>
      <c r="S5578">
        <v>2085</v>
      </c>
      <c r="T5578">
        <v>0.42799999999999999</v>
      </c>
      <c r="U5578">
        <v>0.41699999999999998</v>
      </c>
      <c r="V5578">
        <v>0.27200000000000002</v>
      </c>
    </row>
    <row r="5579" spans="17:22" x14ac:dyDescent="0.45">
      <c r="Q5579" s="19">
        <f t="shared" ca="1" si="1857"/>
        <v>0.27100000000000002</v>
      </c>
      <c r="R5579" t="s">
        <v>119</v>
      </c>
      <c r="S5579">
        <v>2086</v>
      </c>
      <c r="T5579">
        <v>0.42799999999999999</v>
      </c>
      <c r="U5579">
        <v>0.41799999999999998</v>
      </c>
      <c r="V5579">
        <v>0.27100000000000002</v>
      </c>
    </row>
    <row r="5580" spans="17:22" x14ac:dyDescent="0.45">
      <c r="Q5580" s="19">
        <f t="shared" ca="1" si="1857"/>
        <v>0.26900000000000002</v>
      </c>
      <c r="R5580" t="s">
        <v>119</v>
      </c>
      <c r="S5580">
        <v>2087</v>
      </c>
      <c r="T5580">
        <v>0.42899999999999999</v>
      </c>
      <c r="U5580">
        <v>0.41799999999999998</v>
      </c>
      <c r="V5580">
        <v>0.26900000000000002</v>
      </c>
    </row>
    <row r="5581" spans="17:22" x14ac:dyDescent="0.45">
      <c r="Q5581" s="19">
        <f t="shared" ca="1" si="1857"/>
        <v>0.26800000000000002</v>
      </c>
      <c r="R5581" t="s">
        <v>119</v>
      </c>
      <c r="S5581">
        <v>2088</v>
      </c>
      <c r="T5581">
        <v>0.42899999999999999</v>
      </c>
      <c r="U5581">
        <v>0.41899999999999998</v>
      </c>
      <c r="V5581">
        <v>0.26800000000000002</v>
      </c>
    </row>
    <row r="5582" spans="17:22" x14ac:dyDescent="0.45">
      <c r="Q5582" s="19">
        <f t="shared" ref="Q5582:Q5645" ca="1" si="1858">OFFSET(S5582,0,MATCH($Q$3,$T$4:$V$4,0))</f>
        <v>0.26600000000000001</v>
      </c>
      <c r="R5582" t="s">
        <v>119</v>
      </c>
      <c r="S5582">
        <v>2089</v>
      </c>
      <c r="T5582">
        <v>0.42899999999999999</v>
      </c>
      <c r="U5582">
        <v>0.42</v>
      </c>
      <c r="V5582">
        <v>0.26600000000000001</v>
      </c>
    </row>
    <row r="5583" spans="17:22" x14ac:dyDescent="0.45">
      <c r="Q5583" s="19">
        <f t="shared" ca="1" si="1858"/>
        <v>0.26500000000000001</v>
      </c>
      <c r="R5583" t="s">
        <v>119</v>
      </c>
      <c r="S5583">
        <v>2090</v>
      </c>
      <c r="T5583">
        <v>0.42899999999999999</v>
      </c>
      <c r="U5583">
        <v>0.42099999999999999</v>
      </c>
      <c r="V5583">
        <v>0.26500000000000001</v>
      </c>
    </row>
    <row r="5584" spans="17:22" x14ac:dyDescent="0.45">
      <c r="Q5584" s="19">
        <f t="shared" ca="1" si="1858"/>
        <v>0.26300000000000001</v>
      </c>
      <c r="R5584" t="s">
        <v>119</v>
      </c>
      <c r="S5584">
        <v>2091</v>
      </c>
      <c r="T5584">
        <v>0.42899999999999999</v>
      </c>
      <c r="U5584">
        <v>0.42199999999999999</v>
      </c>
      <c r="V5584">
        <v>0.26300000000000001</v>
      </c>
    </row>
    <row r="5585" spans="17:22" x14ac:dyDescent="0.45">
      <c r="Q5585" s="19">
        <f t="shared" ca="1" si="1858"/>
        <v>0.26100000000000001</v>
      </c>
      <c r="R5585" t="s">
        <v>119</v>
      </c>
      <c r="S5585">
        <v>2092</v>
      </c>
      <c r="T5585">
        <v>0.42899999999999999</v>
      </c>
      <c r="U5585">
        <v>0.42199999999999999</v>
      </c>
      <c r="V5585">
        <v>0.26100000000000001</v>
      </c>
    </row>
    <row r="5586" spans="17:22" x14ac:dyDescent="0.45">
      <c r="Q5586" s="19">
        <f t="shared" ca="1" si="1858"/>
        <v>0.26</v>
      </c>
      <c r="R5586" t="s">
        <v>119</v>
      </c>
      <c r="S5586">
        <v>2093</v>
      </c>
      <c r="T5586">
        <v>0.42899999999999999</v>
      </c>
      <c r="U5586">
        <v>0.42299999999999999</v>
      </c>
      <c r="V5586">
        <v>0.26</v>
      </c>
    </row>
    <row r="5587" spans="17:22" x14ac:dyDescent="0.45">
      <c r="Q5587" s="19">
        <f t="shared" ca="1" si="1858"/>
        <v>0.25800000000000001</v>
      </c>
      <c r="R5587" t="s">
        <v>119</v>
      </c>
      <c r="S5587">
        <v>2094</v>
      </c>
      <c r="T5587">
        <v>0.42899999999999999</v>
      </c>
      <c r="U5587">
        <v>0.42299999999999999</v>
      </c>
      <c r="V5587">
        <v>0.25800000000000001</v>
      </c>
    </row>
    <row r="5588" spans="17:22" x14ac:dyDescent="0.45">
      <c r="Q5588" s="19">
        <f t="shared" ca="1" si="1858"/>
        <v>0.25600000000000001</v>
      </c>
      <c r="R5588" t="s">
        <v>119</v>
      </c>
      <c r="S5588">
        <v>2095</v>
      </c>
      <c r="T5588">
        <v>0.42799999999999999</v>
      </c>
      <c r="U5588">
        <v>0.42399999999999999</v>
      </c>
      <c r="V5588">
        <v>0.25600000000000001</v>
      </c>
    </row>
    <row r="5589" spans="17:22" x14ac:dyDescent="0.45">
      <c r="Q5589" s="19">
        <f t="shared" ca="1" si="1858"/>
        <v>0.255</v>
      </c>
      <c r="R5589" t="s">
        <v>119</v>
      </c>
      <c r="S5589">
        <v>2096</v>
      </c>
      <c r="T5589">
        <v>0.42799999999999999</v>
      </c>
      <c r="U5589">
        <v>0.42399999999999999</v>
      </c>
      <c r="V5589">
        <v>0.255</v>
      </c>
    </row>
    <row r="5590" spans="17:22" x14ac:dyDescent="0.45">
      <c r="Q5590" s="19">
        <f t="shared" ca="1" si="1858"/>
        <v>0.253</v>
      </c>
      <c r="R5590" t="s">
        <v>119</v>
      </c>
      <c r="S5590">
        <v>2097</v>
      </c>
      <c r="T5590">
        <v>0.42699999999999999</v>
      </c>
      <c r="U5590">
        <v>0.42499999999999999</v>
      </c>
      <c r="V5590">
        <v>0.253</v>
      </c>
    </row>
    <row r="5591" spans="17:22" x14ac:dyDescent="0.45">
      <c r="Q5591" s="19">
        <f t="shared" ca="1" si="1858"/>
        <v>0.251</v>
      </c>
      <c r="R5591" t="s">
        <v>119</v>
      </c>
      <c r="S5591">
        <v>2098</v>
      </c>
      <c r="T5591">
        <v>0.42699999999999999</v>
      </c>
      <c r="U5591">
        <v>0.42499999999999999</v>
      </c>
      <c r="V5591">
        <v>0.251</v>
      </c>
    </row>
    <row r="5592" spans="17:22" x14ac:dyDescent="0.45">
      <c r="Q5592" s="19">
        <f t="shared" ca="1" si="1858"/>
        <v>0.249</v>
      </c>
      <c r="R5592" t="s">
        <v>119</v>
      </c>
      <c r="S5592">
        <v>2099</v>
      </c>
      <c r="T5592">
        <v>0.42599999999999999</v>
      </c>
      <c r="U5592">
        <v>0.42499999999999999</v>
      </c>
      <c r="V5592">
        <v>0.249</v>
      </c>
    </row>
    <row r="5593" spans="17:22" x14ac:dyDescent="0.45">
      <c r="Q5593" s="19">
        <f t="shared" ca="1" si="1858"/>
        <v>0.247</v>
      </c>
      <c r="R5593" t="s">
        <v>119</v>
      </c>
      <c r="S5593">
        <v>2100</v>
      </c>
      <c r="T5593">
        <v>0.42599999999999999</v>
      </c>
      <c r="U5593">
        <v>0.42599999999999999</v>
      </c>
      <c r="V5593">
        <v>0.247</v>
      </c>
    </row>
    <row r="5594" spans="17:22" x14ac:dyDescent="0.45">
      <c r="Q5594" s="19">
        <f t="shared" ca="1" si="1858"/>
        <v>1.661</v>
      </c>
      <c r="R5594" t="s">
        <v>120</v>
      </c>
      <c r="S5594">
        <v>2020</v>
      </c>
      <c r="T5594">
        <v>1.661</v>
      </c>
      <c r="U5594">
        <v>1.661</v>
      </c>
      <c r="V5594">
        <v>1.661</v>
      </c>
    </row>
    <row r="5595" spans="17:22" x14ac:dyDescent="0.45">
      <c r="Q5595" s="19">
        <f t="shared" ca="1" si="1858"/>
        <v>1.7809999999999999</v>
      </c>
      <c r="R5595" t="s">
        <v>120</v>
      </c>
      <c r="S5595">
        <v>2021</v>
      </c>
      <c r="T5595">
        <v>1.7809999999999999</v>
      </c>
      <c r="U5595">
        <v>1.7809999999999999</v>
      </c>
      <c r="V5595">
        <v>1.7809999999999999</v>
      </c>
    </row>
    <row r="5596" spans="17:22" x14ac:dyDescent="0.45">
      <c r="Q5596" s="19">
        <f t="shared" ca="1" si="1858"/>
        <v>1.909</v>
      </c>
      <c r="R5596" t="s">
        <v>120</v>
      </c>
      <c r="S5596">
        <v>2022</v>
      </c>
      <c r="T5596">
        <v>1.909</v>
      </c>
      <c r="U5596">
        <v>1.909</v>
      </c>
      <c r="V5596">
        <v>1.909</v>
      </c>
    </row>
    <row r="5597" spans="17:22" x14ac:dyDescent="0.45">
      <c r="Q5597" s="19">
        <f t="shared" ca="1" si="1858"/>
        <v>2.0449999999999999</v>
      </c>
      <c r="R5597" t="s">
        <v>120</v>
      </c>
      <c r="S5597">
        <v>2023</v>
      </c>
      <c r="T5597">
        <v>2.0449999999999999</v>
      </c>
      <c r="U5597">
        <v>2.0449999999999999</v>
      </c>
      <c r="V5597">
        <v>2.0449999999999999</v>
      </c>
    </row>
    <row r="5598" spans="17:22" x14ac:dyDescent="0.45">
      <c r="Q5598" s="19">
        <f t="shared" ca="1" si="1858"/>
        <v>2.19</v>
      </c>
      <c r="R5598" t="s">
        <v>120</v>
      </c>
      <c r="S5598">
        <v>2024</v>
      </c>
      <c r="T5598">
        <v>2.19</v>
      </c>
      <c r="U5598">
        <v>2.19</v>
      </c>
      <c r="V5598">
        <v>2.19</v>
      </c>
    </row>
    <row r="5599" spans="17:22" x14ac:dyDescent="0.45">
      <c r="Q5599" s="19">
        <f t="shared" ca="1" si="1858"/>
        <v>2.3450000000000002</v>
      </c>
      <c r="R5599" t="s">
        <v>120</v>
      </c>
      <c r="S5599">
        <v>2025</v>
      </c>
      <c r="T5599">
        <v>2.3450000000000002</v>
      </c>
      <c r="U5599">
        <v>2.3450000000000002</v>
      </c>
      <c r="V5599">
        <v>2.3450000000000002</v>
      </c>
    </row>
    <row r="5600" spans="17:22" x14ac:dyDescent="0.45">
      <c r="Q5600" s="19">
        <f t="shared" ca="1" si="1858"/>
        <v>2.5099999999999998</v>
      </c>
      <c r="R5600" t="s">
        <v>120</v>
      </c>
      <c r="S5600">
        <v>2026</v>
      </c>
      <c r="T5600">
        <v>2.5099999999999998</v>
      </c>
      <c r="U5600">
        <v>2.5099999999999998</v>
      </c>
      <c r="V5600">
        <v>2.5099999999999998</v>
      </c>
    </row>
    <row r="5601" spans="17:22" x14ac:dyDescent="0.45">
      <c r="Q5601" s="19">
        <f t="shared" ca="1" si="1858"/>
        <v>2.6819999999999999</v>
      </c>
      <c r="R5601" t="s">
        <v>120</v>
      </c>
      <c r="S5601">
        <v>2027</v>
      </c>
      <c r="T5601">
        <v>2.6320000000000001</v>
      </c>
      <c r="U5601">
        <v>2.6659999999999999</v>
      </c>
      <c r="V5601">
        <v>2.6819999999999999</v>
      </c>
    </row>
    <row r="5602" spans="17:22" x14ac:dyDescent="0.45">
      <c r="Q5602" s="19">
        <f t="shared" ca="1" si="1858"/>
        <v>2.8660000000000001</v>
      </c>
      <c r="R5602" t="s">
        <v>120</v>
      </c>
      <c r="S5602">
        <v>2028</v>
      </c>
      <c r="T5602">
        <v>2.7589999999999999</v>
      </c>
      <c r="U5602">
        <v>2.83</v>
      </c>
      <c r="V5602">
        <v>2.8660000000000001</v>
      </c>
    </row>
    <row r="5603" spans="17:22" x14ac:dyDescent="0.45">
      <c r="Q5603" s="19">
        <f t="shared" ca="1" si="1858"/>
        <v>3.0609999999999999</v>
      </c>
      <c r="R5603" t="s">
        <v>120</v>
      </c>
      <c r="S5603">
        <v>2029</v>
      </c>
      <c r="T5603">
        <v>2.8919999999999999</v>
      </c>
      <c r="U5603">
        <v>3.0030000000000001</v>
      </c>
      <c r="V5603">
        <v>3.0609999999999999</v>
      </c>
    </row>
    <row r="5604" spans="17:22" x14ac:dyDescent="0.45">
      <c r="Q5604" s="19">
        <f t="shared" ca="1" si="1858"/>
        <v>3.2669999999999999</v>
      </c>
      <c r="R5604" t="s">
        <v>120</v>
      </c>
      <c r="S5604">
        <v>2030</v>
      </c>
      <c r="T5604">
        <v>3.0310000000000001</v>
      </c>
      <c r="U5604">
        <v>3.1850000000000001</v>
      </c>
      <c r="V5604">
        <v>3.2669999999999999</v>
      </c>
    </row>
    <row r="5605" spans="17:22" x14ac:dyDescent="0.45">
      <c r="Q5605" s="19">
        <f t="shared" ca="1" si="1858"/>
        <v>3.4849999999999999</v>
      </c>
      <c r="R5605" t="s">
        <v>120</v>
      </c>
      <c r="S5605">
        <v>2031</v>
      </c>
      <c r="T5605">
        <v>3.1760000000000002</v>
      </c>
      <c r="U5605">
        <v>3.3759999999999999</v>
      </c>
      <c r="V5605">
        <v>3.4849999999999999</v>
      </c>
    </row>
    <row r="5606" spans="17:22" x14ac:dyDescent="0.45">
      <c r="Q5606" s="19">
        <f t="shared" ca="1" si="1858"/>
        <v>3.7160000000000002</v>
      </c>
      <c r="R5606" t="s">
        <v>120</v>
      </c>
      <c r="S5606">
        <v>2032</v>
      </c>
      <c r="T5606">
        <v>3.327</v>
      </c>
      <c r="U5606">
        <v>3.5760000000000001</v>
      </c>
      <c r="V5606">
        <v>3.7160000000000002</v>
      </c>
    </row>
    <row r="5607" spans="17:22" x14ac:dyDescent="0.45">
      <c r="Q5607" s="19">
        <f t="shared" ca="1" si="1858"/>
        <v>3.9609999999999999</v>
      </c>
      <c r="R5607" t="s">
        <v>120</v>
      </c>
      <c r="S5607">
        <v>2033</v>
      </c>
      <c r="T5607">
        <v>3.484</v>
      </c>
      <c r="U5607">
        <v>3.786</v>
      </c>
      <c r="V5607">
        <v>3.9609999999999999</v>
      </c>
    </row>
    <row r="5608" spans="17:22" x14ac:dyDescent="0.45">
      <c r="Q5608" s="19">
        <f t="shared" ca="1" si="1858"/>
        <v>4.2190000000000003</v>
      </c>
      <c r="R5608" t="s">
        <v>120</v>
      </c>
      <c r="S5608">
        <v>2034</v>
      </c>
      <c r="T5608">
        <v>3.6480000000000001</v>
      </c>
      <c r="U5608">
        <v>4.0060000000000002</v>
      </c>
      <c r="V5608">
        <v>4.2190000000000003</v>
      </c>
    </row>
    <row r="5609" spans="17:22" x14ac:dyDescent="0.45">
      <c r="Q5609" s="19">
        <f t="shared" ca="1" si="1858"/>
        <v>4.4909999999999997</v>
      </c>
      <c r="R5609" t="s">
        <v>120</v>
      </c>
      <c r="S5609">
        <v>2035</v>
      </c>
      <c r="T5609">
        <v>3.819</v>
      </c>
      <c r="U5609">
        <v>4.2359999999999998</v>
      </c>
      <c r="V5609">
        <v>4.4909999999999997</v>
      </c>
    </row>
    <row r="5610" spans="17:22" x14ac:dyDescent="0.45">
      <c r="Q5610" s="19">
        <f t="shared" ca="1" si="1858"/>
        <v>4.7789999999999999</v>
      </c>
      <c r="R5610" t="s">
        <v>120</v>
      </c>
      <c r="S5610">
        <v>2036</v>
      </c>
      <c r="T5610">
        <v>3.996</v>
      </c>
      <c r="U5610">
        <v>4.4770000000000003</v>
      </c>
      <c r="V5610">
        <v>4.7789999999999999</v>
      </c>
    </row>
    <row r="5611" spans="17:22" x14ac:dyDescent="0.45">
      <c r="Q5611" s="19">
        <f t="shared" ca="1" si="1858"/>
        <v>5.0819999999999999</v>
      </c>
      <c r="R5611" t="s">
        <v>120</v>
      </c>
      <c r="S5611">
        <v>2037</v>
      </c>
      <c r="T5611">
        <v>4.181</v>
      </c>
      <c r="U5611">
        <v>4.7300000000000004</v>
      </c>
      <c r="V5611">
        <v>5.0819999999999999</v>
      </c>
    </row>
    <row r="5612" spans="17:22" x14ac:dyDescent="0.45">
      <c r="Q5612" s="19">
        <f t="shared" ca="1" si="1858"/>
        <v>5.4020000000000001</v>
      </c>
      <c r="R5612" t="s">
        <v>120</v>
      </c>
      <c r="S5612">
        <v>2038</v>
      </c>
      <c r="T5612">
        <v>4.3719999999999999</v>
      </c>
      <c r="U5612">
        <v>4.9930000000000003</v>
      </c>
      <c r="V5612">
        <v>5.4020000000000001</v>
      </c>
    </row>
    <row r="5613" spans="17:22" x14ac:dyDescent="0.45">
      <c r="Q5613" s="19">
        <f t="shared" ca="1" si="1858"/>
        <v>5.7389999999999999</v>
      </c>
      <c r="R5613" t="s">
        <v>120</v>
      </c>
      <c r="S5613">
        <v>2039</v>
      </c>
      <c r="T5613">
        <v>4.5709999999999997</v>
      </c>
      <c r="U5613">
        <v>5.2679999999999998</v>
      </c>
      <c r="V5613">
        <v>5.7389999999999999</v>
      </c>
    </row>
    <row r="5614" spans="17:22" x14ac:dyDescent="0.45">
      <c r="Q5614" s="19">
        <f t="shared" ca="1" si="1858"/>
        <v>6.0940000000000003</v>
      </c>
      <c r="R5614" t="s">
        <v>120</v>
      </c>
      <c r="S5614">
        <v>2040</v>
      </c>
      <c r="T5614">
        <v>4.7759999999999998</v>
      </c>
      <c r="U5614">
        <v>5.5549999999999997</v>
      </c>
      <c r="V5614">
        <v>6.0940000000000003</v>
      </c>
    </row>
    <row r="5615" spans="17:22" x14ac:dyDescent="0.45">
      <c r="Q5615" s="19">
        <f t="shared" ca="1" si="1858"/>
        <v>6.468</v>
      </c>
      <c r="R5615" t="s">
        <v>120</v>
      </c>
      <c r="S5615">
        <v>2041</v>
      </c>
      <c r="T5615">
        <v>4.9889999999999999</v>
      </c>
      <c r="U5615">
        <v>5.8550000000000004</v>
      </c>
      <c r="V5615">
        <v>6.468</v>
      </c>
    </row>
    <row r="5616" spans="17:22" x14ac:dyDescent="0.45">
      <c r="Q5616" s="19">
        <f t="shared" ca="1" si="1858"/>
        <v>6.8609999999999998</v>
      </c>
      <c r="R5616" t="s">
        <v>120</v>
      </c>
      <c r="S5616">
        <v>2042</v>
      </c>
      <c r="T5616">
        <v>5.2089999999999996</v>
      </c>
      <c r="U5616">
        <v>6.1669999999999998</v>
      </c>
      <c r="V5616">
        <v>6.8609999999999998</v>
      </c>
    </row>
    <row r="5617" spans="17:22" x14ac:dyDescent="0.45">
      <c r="Q5617" s="19">
        <f t="shared" ca="1" si="1858"/>
        <v>7.274</v>
      </c>
      <c r="R5617" t="s">
        <v>120</v>
      </c>
      <c r="S5617">
        <v>2043</v>
      </c>
      <c r="T5617">
        <v>5.4359999999999999</v>
      </c>
      <c r="U5617">
        <v>6.492</v>
      </c>
      <c r="V5617">
        <v>7.274</v>
      </c>
    </row>
    <row r="5618" spans="17:22" x14ac:dyDescent="0.45">
      <c r="Q5618" s="19">
        <f t="shared" ca="1" si="1858"/>
        <v>7.7080000000000002</v>
      </c>
      <c r="R5618" t="s">
        <v>120</v>
      </c>
      <c r="S5618">
        <v>2044</v>
      </c>
      <c r="T5618">
        <v>5.6710000000000003</v>
      </c>
      <c r="U5618">
        <v>6.8310000000000004</v>
      </c>
      <c r="V5618">
        <v>7.7080000000000002</v>
      </c>
    </row>
    <row r="5619" spans="17:22" x14ac:dyDescent="0.45">
      <c r="Q5619" s="19">
        <f t="shared" ca="1" si="1858"/>
        <v>8.1639999999999997</v>
      </c>
      <c r="R5619" t="s">
        <v>120</v>
      </c>
      <c r="S5619">
        <v>2045</v>
      </c>
      <c r="T5619">
        <v>5.9119999999999999</v>
      </c>
      <c r="U5619">
        <v>7.1829999999999998</v>
      </c>
      <c r="V5619">
        <v>8.1639999999999997</v>
      </c>
    </row>
    <row r="5620" spans="17:22" x14ac:dyDescent="0.45">
      <c r="Q5620" s="19">
        <f t="shared" ca="1" si="1858"/>
        <v>8.6430000000000007</v>
      </c>
      <c r="R5620" t="s">
        <v>120</v>
      </c>
      <c r="S5620">
        <v>2046</v>
      </c>
      <c r="T5620">
        <v>6.1609999999999996</v>
      </c>
      <c r="U5620">
        <v>7.5490000000000004</v>
      </c>
      <c r="V5620">
        <v>8.6430000000000007</v>
      </c>
    </row>
    <row r="5621" spans="17:22" x14ac:dyDescent="0.45">
      <c r="Q5621" s="19">
        <f t="shared" ca="1" si="1858"/>
        <v>9.1449999999999996</v>
      </c>
      <c r="R5621" t="s">
        <v>120</v>
      </c>
      <c r="S5621">
        <v>2047</v>
      </c>
      <c r="T5621">
        <v>6.4169999999999998</v>
      </c>
      <c r="U5621">
        <v>7.93</v>
      </c>
      <c r="V5621">
        <v>9.1449999999999996</v>
      </c>
    </row>
    <row r="5622" spans="17:22" x14ac:dyDescent="0.45">
      <c r="Q5622" s="19">
        <f t="shared" ca="1" si="1858"/>
        <v>9.6720000000000006</v>
      </c>
      <c r="R5622" t="s">
        <v>120</v>
      </c>
      <c r="S5622">
        <v>2048</v>
      </c>
      <c r="T5622">
        <v>6.6790000000000003</v>
      </c>
      <c r="U5622">
        <v>8.3249999999999993</v>
      </c>
      <c r="V5622">
        <v>9.6720000000000006</v>
      </c>
    </row>
    <row r="5623" spans="17:22" x14ac:dyDescent="0.45">
      <c r="Q5623" s="19">
        <f t="shared" ca="1" si="1858"/>
        <v>10.223000000000001</v>
      </c>
      <c r="R5623" t="s">
        <v>120</v>
      </c>
      <c r="S5623">
        <v>2049</v>
      </c>
      <c r="T5623">
        <v>6.9489999999999998</v>
      </c>
      <c r="U5623">
        <v>8.7349999999999994</v>
      </c>
      <c r="V5623">
        <v>10.223000000000001</v>
      </c>
    </row>
    <row r="5624" spans="17:22" x14ac:dyDescent="0.45">
      <c r="Q5624" s="19">
        <f t="shared" ca="1" si="1858"/>
        <v>10.801</v>
      </c>
      <c r="R5624" t="s">
        <v>120</v>
      </c>
      <c r="S5624">
        <v>2050</v>
      </c>
      <c r="T5624">
        <v>7.2249999999999996</v>
      </c>
      <c r="U5624">
        <v>9.16</v>
      </c>
      <c r="V5624">
        <v>10.801</v>
      </c>
    </row>
    <row r="5625" spans="17:22" x14ac:dyDescent="0.45">
      <c r="Q5625" s="19">
        <f t="shared" ca="1" si="1858"/>
        <v>11.404999999999999</v>
      </c>
      <c r="R5625" t="s">
        <v>120</v>
      </c>
      <c r="S5625">
        <v>2051</v>
      </c>
      <c r="T5625">
        <v>7.5069999999999997</v>
      </c>
      <c r="U5625">
        <v>9.6010000000000009</v>
      </c>
      <c r="V5625">
        <v>11.404999999999999</v>
      </c>
    </row>
    <row r="5626" spans="17:22" x14ac:dyDescent="0.45">
      <c r="Q5626" s="19">
        <f t="shared" ca="1" si="1858"/>
        <v>12.037000000000001</v>
      </c>
      <c r="R5626" t="s">
        <v>120</v>
      </c>
      <c r="S5626">
        <v>2052</v>
      </c>
      <c r="T5626">
        <v>7.7969999999999997</v>
      </c>
      <c r="U5626">
        <v>10.057</v>
      </c>
      <c r="V5626">
        <v>12.037000000000001</v>
      </c>
    </row>
    <row r="5627" spans="17:22" x14ac:dyDescent="0.45">
      <c r="Q5627" s="19">
        <f t="shared" ca="1" si="1858"/>
        <v>12.698</v>
      </c>
      <c r="R5627" t="s">
        <v>120</v>
      </c>
      <c r="S5627">
        <v>2053</v>
      </c>
      <c r="T5627">
        <v>8.093</v>
      </c>
      <c r="U5627">
        <v>10.529</v>
      </c>
      <c r="V5627">
        <v>12.698</v>
      </c>
    </row>
    <row r="5628" spans="17:22" x14ac:dyDescent="0.45">
      <c r="Q5628" s="19">
        <f t="shared" ca="1" si="1858"/>
        <v>13.388</v>
      </c>
      <c r="R5628" t="s">
        <v>120</v>
      </c>
      <c r="S5628">
        <v>2054</v>
      </c>
      <c r="T5628">
        <v>8.3949999999999996</v>
      </c>
      <c r="U5628">
        <v>11.016999999999999</v>
      </c>
      <c r="V5628">
        <v>13.388</v>
      </c>
    </row>
    <row r="5629" spans="17:22" x14ac:dyDescent="0.45">
      <c r="Q5629" s="19">
        <f t="shared" ca="1" si="1858"/>
        <v>14.106999999999999</v>
      </c>
      <c r="R5629" t="s">
        <v>120</v>
      </c>
      <c r="S5629">
        <v>2055</v>
      </c>
      <c r="T5629">
        <v>8.7040000000000006</v>
      </c>
      <c r="U5629">
        <v>11.522</v>
      </c>
      <c r="V5629">
        <v>14.106999999999999</v>
      </c>
    </row>
    <row r="5630" spans="17:22" x14ac:dyDescent="0.45">
      <c r="Q5630" s="19">
        <f t="shared" ca="1" si="1858"/>
        <v>14.858000000000001</v>
      </c>
      <c r="R5630" t="s">
        <v>120</v>
      </c>
      <c r="S5630">
        <v>2056</v>
      </c>
      <c r="T5630">
        <v>9.0190000000000001</v>
      </c>
      <c r="U5630">
        <v>12.042999999999999</v>
      </c>
      <c r="V5630">
        <v>14.858000000000001</v>
      </c>
    </row>
    <row r="5631" spans="17:22" x14ac:dyDescent="0.45">
      <c r="Q5631" s="19">
        <f t="shared" ca="1" si="1858"/>
        <v>15.64</v>
      </c>
      <c r="R5631" t="s">
        <v>120</v>
      </c>
      <c r="S5631">
        <v>2057</v>
      </c>
      <c r="T5631">
        <v>9.34</v>
      </c>
      <c r="U5631">
        <v>12.58</v>
      </c>
      <c r="V5631">
        <v>15.64</v>
      </c>
    </row>
    <row r="5632" spans="17:22" x14ac:dyDescent="0.45">
      <c r="Q5632" s="19">
        <f t="shared" ca="1" si="1858"/>
        <v>16.454999999999998</v>
      </c>
      <c r="R5632" t="s">
        <v>120</v>
      </c>
      <c r="S5632">
        <v>2058</v>
      </c>
      <c r="T5632">
        <v>9.6690000000000005</v>
      </c>
      <c r="U5632">
        <v>13.134</v>
      </c>
      <c r="V5632">
        <v>16.454999999999998</v>
      </c>
    </row>
    <row r="5633" spans="17:22" x14ac:dyDescent="0.45">
      <c r="Q5633" s="19">
        <f t="shared" ca="1" si="1858"/>
        <v>17.302</v>
      </c>
      <c r="R5633" t="s">
        <v>120</v>
      </c>
      <c r="S5633">
        <v>2059</v>
      </c>
      <c r="T5633">
        <v>10.004</v>
      </c>
      <c r="U5633">
        <v>13.705</v>
      </c>
      <c r="V5633">
        <v>17.302</v>
      </c>
    </row>
    <row r="5634" spans="17:22" x14ac:dyDescent="0.45">
      <c r="Q5634" s="19">
        <f t="shared" ca="1" si="1858"/>
        <v>18.183</v>
      </c>
      <c r="R5634" t="s">
        <v>120</v>
      </c>
      <c r="S5634">
        <v>2060</v>
      </c>
      <c r="T5634">
        <v>10.346</v>
      </c>
      <c r="U5634">
        <v>14.292999999999999</v>
      </c>
      <c r="V5634">
        <v>18.183</v>
      </c>
    </row>
    <row r="5635" spans="17:22" x14ac:dyDescent="0.45">
      <c r="Q5635" s="19">
        <f t="shared" ca="1" si="1858"/>
        <v>19.099</v>
      </c>
      <c r="R5635" t="s">
        <v>120</v>
      </c>
      <c r="S5635">
        <v>2061</v>
      </c>
      <c r="T5635">
        <v>10.695</v>
      </c>
      <c r="U5635">
        <v>14.898</v>
      </c>
      <c r="V5635">
        <v>19.099</v>
      </c>
    </row>
    <row r="5636" spans="17:22" x14ac:dyDescent="0.45">
      <c r="Q5636" s="19">
        <f t="shared" ca="1" si="1858"/>
        <v>20.048999999999999</v>
      </c>
      <c r="R5636" t="s">
        <v>120</v>
      </c>
      <c r="S5636">
        <v>2062</v>
      </c>
      <c r="T5636">
        <v>11.051</v>
      </c>
      <c r="U5636">
        <v>15.52</v>
      </c>
      <c r="V5636">
        <v>20.048999999999999</v>
      </c>
    </row>
    <row r="5637" spans="17:22" x14ac:dyDescent="0.45">
      <c r="Q5637" s="19">
        <f t="shared" ca="1" si="1858"/>
        <v>21.035</v>
      </c>
      <c r="R5637" t="s">
        <v>120</v>
      </c>
      <c r="S5637">
        <v>2063</v>
      </c>
      <c r="T5637">
        <v>11.414</v>
      </c>
      <c r="U5637">
        <v>16.158000000000001</v>
      </c>
      <c r="V5637">
        <v>21.035</v>
      </c>
    </row>
    <row r="5638" spans="17:22" x14ac:dyDescent="0.45">
      <c r="Q5638" s="19">
        <f t="shared" ca="1" si="1858"/>
        <v>22.056000000000001</v>
      </c>
      <c r="R5638" t="s">
        <v>120</v>
      </c>
      <c r="S5638">
        <v>2064</v>
      </c>
      <c r="T5638">
        <v>11.785</v>
      </c>
      <c r="U5638">
        <v>16.812999999999999</v>
      </c>
      <c r="V5638">
        <v>22.056000000000001</v>
      </c>
    </row>
    <row r="5639" spans="17:22" x14ac:dyDescent="0.45">
      <c r="Q5639" s="19">
        <f t="shared" ca="1" si="1858"/>
        <v>23.114000000000001</v>
      </c>
      <c r="R5639" t="s">
        <v>120</v>
      </c>
      <c r="S5639">
        <v>2065</v>
      </c>
      <c r="T5639">
        <v>12.162000000000001</v>
      </c>
      <c r="U5639">
        <v>17.484000000000002</v>
      </c>
      <c r="V5639">
        <v>23.114000000000001</v>
      </c>
    </row>
    <row r="5640" spans="17:22" x14ac:dyDescent="0.45">
      <c r="Q5640" s="19">
        <f t="shared" ca="1" si="1858"/>
        <v>24.209</v>
      </c>
      <c r="R5640" t="s">
        <v>120</v>
      </c>
      <c r="S5640">
        <v>2066</v>
      </c>
      <c r="T5640">
        <v>12.545999999999999</v>
      </c>
      <c r="U5640">
        <v>18.170999999999999</v>
      </c>
      <c r="V5640">
        <v>24.209</v>
      </c>
    </row>
    <row r="5641" spans="17:22" x14ac:dyDescent="0.45">
      <c r="Q5641" s="19">
        <f t="shared" ca="1" si="1858"/>
        <v>25.341999999999999</v>
      </c>
      <c r="R5641" t="s">
        <v>120</v>
      </c>
      <c r="S5641">
        <v>2067</v>
      </c>
      <c r="T5641">
        <v>12.936999999999999</v>
      </c>
      <c r="U5641">
        <v>18.873999999999999</v>
      </c>
      <c r="V5641">
        <v>25.341999999999999</v>
      </c>
    </row>
    <row r="5642" spans="17:22" x14ac:dyDescent="0.45">
      <c r="Q5642" s="19">
        <f t="shared" ca="1" si="1858"/>
        <v>26.512</v>
      </c>
      <c r="R5642" t="s">
        <v>120</v>
      </c>
      <c r="S5642">
        <v>2068</v>
      </c>
      <c r="T5642">
        <v>13.335000000000001</v>
      </c>
      <c r="U5642">
        <v>19.593</v>
      </c>
      <c r="V5642">
        <v>26.512</v>
      </c>
    </row>
    <row r="5643" spans="17:22" x14ac:dyDescent="0.45">
      <c r="Q5643" s="19">
        <f t="shared" ca="1" si="1858"/>
        <v>27.719000000000001</v>
      </c>
      <c r="R5643" t="s">
        <v>120</v>
      </c>
      <c r="S5643">
        <v>2069</v>
      </c>
      <c r="T5643">
        <v>13.738</v>
      </c>
      <c r="U5643">
        <v>20.326000000000001</v>
      </c>
      <c r="V5643">
        <v>27.719000000000001</v>
      </c>
    </row>
    <row r="5644" spans="17:22" x14ac:dyDescent="0.45">
      <c r="Q5644" s="19">
        <f t="shared" ca="1" si="1858"/>
        <v>28.965</v>
      </c>
      <c r="R5644" t="s">
        <v>120</v>
      </c>
      <c r="S5644">
        <v>2070</v>
      </c>
      <c r="T5644">
        <v>14.147</v>
      </c>
      <c r="U5644">
        <v>21.074999999999999</v>
      </c>
      <c r="V5644">
        <v>28.965</v>
      </c>
    </row>
    <row r="5645" spans="17:22" x14ac:dyDescent="0.45">
      <c r="Q5645" s="19">
        <f t="shared" ca="1" si="1858"/>
        <v>30.248999999999999</v>
      </c>
      <c r="R5645" t="s">
        <v>120</v>
      </c>
      <c r="S5645">
        <v>2071</v>
      </c>
      <c r="T5645">
        <v>14.561</v>
      </c>
      <c r="U5645">
        <v>21.838000000000001</v>
      </c>
      <c r="V5645">
        <v>30.248999999999999</v>
      </c>
    </row>
    <row r="5646" spans="17:22" x14ac:dyDescent="0.45">
      <c r="Q5646" s="19">
        <f t="shared" ref="Q5646:Q5709" ca="1" si="1859">OFFSET(S5646,0,MATCH($Q$3,$T$4:$V$4,0))</f>
        <v>31.571000000000002</v>
      </c>
      <c r="R5646" t="s">
        <v>120</v>
      </c>
      <c r="S5646">
        <v>2072</v>
      </c>
      <c r="T5646">
        <v>14.978999999999999</v>
      </c>
      <c r="U5646">
        <v>22.614999999999998</v>
      </c>
      <c r="V5646">
        <v>31.571000000000002</v>
      </c>
    </row>
    <row r="5647" spans="17:22" x14ac:dyDescent="0.45">
      <c r="Q5647" s="19">
        <f t="shared" ca="1" si="1859"/>
        <v>32.930999999999997</v>
      </c>
      <c r="R5647" t="s">
        <v>120</v>
      </c>
      <c r="S5647">
        <v>2073</v>
      </c>
      <c r="T5647">
        <v>15.401</v>
      </c>
      <c r="U5647">
        <v>23.405000000000001</v>
      </c>
      <c r="V5647">
        <v>32.930999999999997</v>
      </c>
    </row>
    <row r="5648" spans="17:22" x14ac:dyDescent="0.45">
      <c r="Q5648" s="19">
        <f t="shared" ca="1" si="1859"/>
        <v>34.329000000000001</v>
      </c>
      <c r="R5648" t="s">
        <v>120</v>
      </c>
      <c r="S5648">
        <v>2074</v>
      </c>
      <c r="T5648">
        <v>15.827</v>
      </c>
      <c r="U5648">
        <v>24.207000000000001</v>
      </c>
      <c r="V5648">
        <v>34.329000000000001</v>
      </c>
    </row>
    <row r="5649" spans="17:22" x14ac:dyDescent="0.45">
      <c r="Q5649" s="19">
        <f t="shared" ca="1" si="1859"/>
        <v>35.764000000000003</v>
      </c>
      <c r="R5649" t="s">
        <v>120</v>
      </c>
      <c r="S5649">
        <v>2075</v>
      </c>
      <c r="T5649">
        <v>16.256</v>
      </c>
      <c r="U5649">
        <v>25.021000000000001</v>
      </c>
      <c r="V5649">
        <v>35.764000000000003</v>
      </c>
    </row>
    <row r="5650" spans="17:22" x14ac:dyDescent="0.45">
      <c r="Q5650" s="19">
        <f t="shared" ca="1" si="1859"/>
        <v>37.238</v>
      </c>
      <c r="R5650" t="s">
        <v>120</v>
      </c>
      <c r="S5650">
        <v>2076</v>
      </c>
      <c r="T5650">
        <v>16.686</v>
      </c>
      <c r="U5650">
        <v>25.846</v>
      </c>
      <c r="V5650">
        <v>37.238</v>
      </c>
    </row>
    <row r="5651" spans="17:22" x14ac:dyDescent="0.45">
      <c r="Q5651" s="19">
        <f t="shared" ca="1" si="1859"/>
        <v>38.747999999999998</v>
      </c>
      <c r="R5651" t="s">
        <v>120</v>
      </c>
      <c r="S5651">
        <v>2077</v>
      </c>
      <c r="T5651">
        <v>17.117000000000001</v>
      </c>
      <c r="U5651">
        <v>26.68</v>
      </c>
      <c r="V5651">
        <v>38.747999999999998</v>
      </c>
    </row>
    <row r="5652" spans="17:22" x14ac:dyDescent="0.45">
      <c r="Q5652" s="19">
        <f t="shared" ca="1" si="1859"/>
        <v>40.295000000000002</v>
      </c>
      <c r="R5652" t="s">
        <v>120</v>
      </c>
      <c r="S5652">
        <v>2078</v>
      </c>
      <c r="T5652">
        <v>17.548999999999999</v>
      </c>
      <c r="U5652">
        <v>27.524000000000001</v>
      </c>
      <c r="V5652">
        <v>40.295000000000002</v>
      </c>
    </row>
    <row r="5653" spans="17:22" x14ac:dyDescent="0.45">
      <c r="Q5653" s="19">
        <f t="shared" ca="1" si="1859"/>
        <v>41.878</v>
      </c>
      <c r="R5653" t="s">
        <v>120</v>
      </c>
      <c r="S5653">
        <v>2079</v>
      </c>
      <c r="T5653">
        <v>17.978999999999999</v>
      </c>
      <c r="U5653">
        <v>28.376000000000001</v>
      </c>
      <c r="V5653">
        <v>41.878</v>
      </c>
    </row>
    <row r="5654" spans="17:22" x14ac:dyDescent="0.45">
      <c r="Q5654" s="19">
        <f t="shared" ca="1" si="1859"/>
        <v>43.497</v>
      </c>
      <c r="R5654" t="s">
        <v>120</v>
      </c>
      <c r="S5654">
        <v>2080</v>
      </c>
      <c r="T5654">
        <v>18.407</v>
      </c>
      <c r="U5654">
        <v>29.236999999999998</v>
      </c>
      <c r="V5654">
        <v>43.497</v>
      </c>
    </row>
    <row r="5655" spans="17:22" x14ac:dyDescent="0.45">
      <c r="Q5655" s="19">
        <f t="shared" ca="1" si="1859"/>
        <v>45.15</v>
      </c>
      <c r="R5655" t="s">
        <v>120</v>
      </c>
      <c r="S5655">
        <v>2081</v>
      </c>
      <c r="T5655">
        <v>18.832000000000001</v>
      </c>
      <c r="U5655">
        <v>30.103999999999999</v>
      </c>
      <c r="V5655">
        <v>45.15</v>
      </c>
    </row>
    <row r="5656" spans="17:22" x14ac:dyDescent="0.45">
      <c r="Q5656" s="19">
        <f t="shared" ca="1" si="1859"/>
        <v>46.837000000000003</v>
      </c>
      <c r="R5656" t="s">
        <v>120</v>
      </c>
      <c r="S5656">
        <v>2082</v>
      </c>
      <c r="T5656">
        <v>19.253</v>
      </c>
      <c r="U5656">
        <v>30.975999999999999</v>
      </c>
      <c r="V5656">
        <v>46.837000000000003</v>
      </c>
    </row>
    <row r="5657" spans="17:22" x14ac:dyDescent="0.45">
      <c r="Q5657" s="19">
        <f t="shared" ca="1" si="1859"/>
        <v>48.557000000000002</v>
      </c>
      <c r="R5657" t="s">
        <v>120</v>
      </c>
      <c r="S5657">
        <v>2083</v>
      </c>
      <c r="T5657">
        <v>19.669</v>
      </c>
      <c r="U5657">
        <v>31.853999999999999</v>
      </c>
      <c r="V5657">
        <v>48.557000000000002</v>
      </c>
    </row>
    <row r="5658" spans="17:22" x14ac:dyDescent="0.45">
      <c r="Q5658" s="19">
        <f t="shared" ca="1" si="1859"/>
        <v>50.308999999999997</v>
      </c>
      <c r="R5658" t="s">
        <v>120</v>
      </c>
      <c r="S5658">
        <v>2084</v>
      </c>
      <c r="T5658">
        <v>20.079000000000001</v>
      </c>
      <c r="U5658">
        <v>32.734999999999999</v>
      </c>
      <c r="V5658">
        <v>50.308999999999997</v>
      </c>
    </row>
    <row r="5659" spans="17:22" x14ac:dyDescent="0.45">
      <c r="Q5659" s="19">
        <f t="shared" ca="1" si="1859"/>
        <v>52.091999999999999</v>
      </c>
      <c r="R5659" t="s">
        <v>120</v>
      </c>
      <c r="S5659">
        <v>2085</v>
      </c>
      <c r="T5659">
        <v>20.483000000000001</v>
      </c>
      <c r="U5659">
        <v>33.618000000000002</v>
      </c>
      <c r="V5659">
        <v>52.091999999999999</v>
      </c>
    </row>
    <row r="5660" spans="17:22" x14ac:dyDescent="0.45">
      <c r="Q5660" s="19">
        <f t="shared" ca="1" si="1859"/>
        <v>53.904000000000003</v>
      </c>
      <c r="R5660" t="s">
        <v>120</v>
      </c>
      <c r="S5660">
        <v>2086</v>
      </c>
      <c r="T5660">
        <v>20.879000000000001</v>
      </c>
      <c r="U5660">
        <v>34.502000000000002</v>
      </c>
      <c r="V5660">
        <v>53.904000000000003</v>
      </c>
    </row>
    <row r="5661" spans="17:22" x14ac:dyDescent="0.45">
      <c r="Q5661" s="19">
        <f t="shared" ca="1" si="1859"/>
        <v>55.744</v>
      </c>
      <c r="R5661" t="s">
        <v>120</v>
      </c>
      <c r="S5661">
        <v>2087</v>
      </c>
      <c r="T5661">
        <v>21.266999999999999</v>
      </c>
      <c r="U5661">
        <v>35.384999999999998</v>
      </c>
      <c r="V5661">
        <v>55.744</v>
      </c>
    </row>
    <row r="5662" spans="17:22" x14ac:dyDescent="0.45">
      <c r="Q5662" s="19">
        <f t="shared" ca="1" si="1859"/>
        <v>57.610999999999997</v>
      </c>
      <c r="R5662" t="s">
        <v>120</v>
      </c>
      <c r="S5662">
        <v>2088</v>
      </c>
      <c r="T5662">
        <v>21.646999999999998</v>
      </c>
      <c r="U5662">
        <v>36.268000000000001</v>
      </c>
      <c r="V5662">
        <v>57.610999999999997</v>
      </c>
    </row>
    <row r="5663" spans="17:22" x14ac:dyDescent="0.45">
      <c r="Q5663" s="19">
        <f t="shared" ca="1" si="1859"/>
        <v>59.503</v>
      </c>
      <c r="R5663" t="s">
        <v>120</v>
      </c>
      <c r="S5663">
        <v>2089</v>
      </c>
      <c r="T5663">
        <v>22.015999999999998</v>
      </c>
      <c r="U5663">
        <v>37.146999999999998</v>
      </c>
      <c r="V5663">
        <v>59.503</v>
      </c>
    </row>
    <row r="5664" spans="17:22" x14ac:dyDescent="0.45">
      <c r="Q5664" s="19">
        <f t="shared" ca="1" si="1859"/>
        <v>61.418999999999997</v>
      </c>
      <c r="R5664" t="s">
        <v>120</v>
      </c>
      <c r="S5664">
        <v>2090</v>
      </c>
      <c r="T5664">
        <v>22.375</v>
      </c>
      <c r="U5664">
        <v>38.021999999999998</v>
      </c>
      <c r="V5664">
        <v>61.418999999999997</v>
      </c>
    </row>
    <row r="5665" spans="17:22" x14ac:dyDescent="0.45">
      <c r="Q5665" s="19">
        <f t="shared" ca="1" si="1859"/>
        <v>63.356000000000002</v>
      </c>
      <c r="R5665" t="s">
        <v>120</v>
      </c>
      <c r="S5665">
        <v>2091</v>
      </c>
      <c r="T5665">
        <v>22.722000000000001</v>
      </c>
      <c r="U5665">
        <v>38.890999999999998</v>
      </c>
      <c r="V5665">
        <v>63.356000000000002</v>
      </c>
    </row>
    <row r="5666" spans="17:22" x14ac:dyDescent="0.45">
      <c r="Q5666" s="19">
        <f t="shared" ca="1" si="1859"/>
        <v>65.313000000000002</v>
      </c>
      <c r="R5666" t="s">
        <v>120</v>
      </c>
      <c r="S5666">
        <v>2092</v>
      </c>
      <c r="T5666">
        <v>23.056999999999999</v>
      </c>
      <c r="U5666">
        <v>39.753999999999998</v>
      </c>
      <c r="V5666">
        <v>65.313000000000002</v>
      </c>
    </row>
    <row r="5667" spans="17:22" x14ac:dyDescent="0.45">
      <c r="Q5667" s="19">
        <f t="shared" ca="1" si="1859"/>
        <v>67.289000000000001</v>
      </c>
      <c r="R5667" t="s">
        <v>120</v>
      </c>
      <c r="S5667">
        <v>2093</v>
      </c>
      <c r="T5667">
        <v>23.378</v>
      </c>
      <c r="U5667">
        <v>40.609000000000002</v>
      </c>
      <c r="V5667">
        <v>67.289000000000001</v>
      </c>
    </row>
    <row r="5668" spans="17:22" x14ac:dyDescent="0.45">
      <c r="Q5668" s="19">
        <f t="shared" ca="1" si="1859"/>
        <v>69.28</v>
      </c>
      <c r="R5668" t="s">
        <v>120</v>
      </c>
      <c r="S5668">
        <v>2094</v>
      </c>
      <c r="T5668">
        <v>23.684999999999999</v>
      </c>
      <c r="U5668">
        <v>41.454000000000001</v>
      </c>
      <c r="V5668">
        <v>69.28</v>
      </c>
    </row>
    <row r="5669" spans="17:22" x14ac:dyDescent="0.45">
      <c r="Q5669" s="19">
        <f t="shared" ca="1" si="1859"/>
        <v>71.286000000000001</v>
      </c>
      <c r="R5669" t="s">
        <v>120</v>
      </c>
      <c r="S5669">
        <v>2095</v>
      </c>
      <c r="T5669">
        <v>23.975999999999999</v>
      </c>
      <c r="U5669">
        <v>42.289000000000001</v>
      </c>
      <c r="V5669">
        <v>71.286000000000001</v>
      </c>
    </row>
    <row r="5670" spans="17:22" x14ac:dyDescent="0.45">
      <c r="Q5670" s="19">
        <f t="shared" ca="1" si="1859"/>
        <v>73.305000000000007</v>
      </c>
      <c r="R5670" t="s">
        <v>120</v>
      </c>
      <c r="S5670">
        <v>2096</v>
      </c>
      <c r="T5670">
        <v>24.251999999999999</v>
      </c>
      <c r="U5670">
        <v>43.112000000000002</v>
      </c>
      <c r="V5670">
        <v>73.305000000000007</v>
      </c>
    </row>
    <row r="5671" spans="17:22" x14ac:dyDescent="0.45">
      <c r="Q5671" s="19">
        <f t="shared" ca="1" si="1859"/>
        <v>75.334000000000003</v>
      </c>
      <c r="R5671" t="s">
        <v>120</v>
      </c>
      <c r="S5671">
        <v>2097</v>
      </c>
      <c r="T5671">
        <v>24.51</v>
      </c>
      <c r="U5671">
        <v>43.921999999999997</v>
      </c>
      <c r="V5671">
        <v>75.334000000000003</v>
      </c>
    </row>
    <row r="5672" spans="17:22" x14ac:dyDescent="0.45">
      <c r="Q5672" s="19">
        <f t="shared" ca="1" si="1859"/>
        <v>77.370999999999995</v>
      </c>
      <c r="R5672" t="s">
        <v>120</v>
      </c>
      <c r="S5672">
        <v>2098</v>
      </c>
      <c r="T5672">
        <v>24.75</v>
      </c>
      <c r="U5672">
        <v>44.716999999999999</v>
      </c>
      <c r="V5672">
        <v>77.370999999999995</v>
      </c>
    </row>
    <row r="5673" spans="17:22" x14ac:dyDescent="0.45">
      <c r="Q5673" s="19">
        <f t="shared" ca="1" si="1859"/>
        <v>79.415000000000006</v>
      </c>
      <c r="R5673" t="s">
        <v>120</v>
      </c>
      <c r="S5673">
        <v>2099</v>
      </c>
      <c r="T5673">
        <v>24.972000000000001</v>
      </c>
      <c r="U5673">
        <v>45.496000000000002</v>
      </c>
      <c r="V5673">
        <v>79.415000000000006</v>
      </c>
    </row>
    <row r="5674" spans="17:22" x14ac:dyDescent="0.45">
      <c r="Q5674" s="19">
        <f t="shared" ca="1" si="1859"/>
        <v>81.462000000000003</v>
      </c>
      <c r="R5674" t="s">
        <v>120</v>
      </c>
      <c r="S5674">
        <v>2100</v>
      </c>
      <c r="T5674">
        <v>25.175000000000001</v>
      </c>
      <c r="U5674">
        <v>46.259</v>
      </c>
      <c r="V5674">
        <v>81.462000000000003</v>
      </c>
    </row>
    <row r="5675" spans="17:22" x14ac:dyDescent="0.45">
      <c r="Q5675" s="19">
        <f t="shared" ca="1" si="1859"/>
        <v>2.706</v>
      </c>
      <c r="R5675" t="s">
        <v>121</v>
      </c>
      <c r="S5675">
        <v>2020</v>
      </c>
      <c r="T5675">
        <v>2.6549999999999998</v>
      </c>
      <c r="U5675">
        <v>2.6749999999999998</v>
      </c>
      <c r="V5675">
        <v>2.706</v>
      </c>
    </row>
    <row r="5676" spans="17:22" x14ac:dyDescent="0.45">
      <c r="Q5676" s="19">
        <f t="shared" ca="1" si="1859"/>
        <v>2.7320000000000002</v>
      </c>
      <c r="R5676" t="s">
        <v>121</v>
      </c>
      <c r="S5676">
        <v>2021</v>
      </c>
      <c r="T5676">
        <v>2.6709999999999998</v>
      </c>
      <c r="U5676">
        <v>2.6949999999999998</v>
      </c>
      <c r="V5676">
        <v>2.7320000000000002</v>
      </c>
    </row>
    <row r="5677" spans="17:22" x14ac:dyDescent="0.45">
      <c r="Q5677" s="19">
        <f t="shared" ca="1" si="1859"/>
        <v>2.758</v>
      </c>
      <c r="R5677" t="s">
        <v>121</v>
      </c>
      <c r="S5677">
        <v>2022</v>
      </c>
      <c r="T5677">
        <v>2.6869999999999998</v>
      </c>
      <c r="U5677">
        <v>2.714</v>
      </c>
      <c r="V5677">
        <v>2.758</v>
      </c>
    </row>
    <row r="5678" spans="17:22" x14ac:dyDescent="0.45">
      <c r="Q5678" s="19">
        <f t="shared" ca="1" si="1859"/>
        <v>2.7839999999999998</v>
      </c>
      <c r="R5678" t="s">
        <v>121</v>
      </c>
      <c r="S5678">
        <v>2023</v>
      </c>
      <c r="T5678">
        <v>2.7010000000000001</v>
      </c>
      <c r="U5678">
        <v>2.7330000000000001</v>
      </c>
      <c r="V5678">
        <v>2.7839999999999998</v>
      </c>
    </row>
    <row r="5679" spans="17:22" x14ac:dyDescent="0.45">
      <c r="Q5679" s="19">
        <f t="shared" ca="1" si="1859"/>
        <v>2.8109999999999999</v>
      </c>
      <c r="R5679" t="s">
        <v>121</v>
      </c>
      <c r="S5679">
        <v>2024</v>
      </c>
      <c r="T5679">
        <v>2.7149999999999999</v>
      </c>
      <c r="U5679">
        <v>2.7509999999999999</v>
      </c>
      <c r="V5679">
        <v>2.8109999999999999</v>
      </c>
    </row>
    <row r="5680" spans="17:22" x14ac:dyDescent="0.45">
      <c r="Q5680" s="19">
        <f t="shared" ca="1" si="1859"/>
        <v>2.8370000000000002</v>
      </c>
      <c r="R5680" t="s">
        <v>121</v>
      </c>
      <c r="S5680">
        <v>2025</v>
      </c>
      <c r="T5680">
        <v>2.7280000000000002</v>
      </c>
      <c r="U5680">
        <v>2.7690000000000001</v>
      </c>
      <c r="V5680">
        <v>2.8370000000000002</v>
      </c>
    </row>
    <row r="5681" spans="17:22" x14ac:dyDescent="0.45">
      <c r="Q5681" s="19">
        <f t="shared" ca="1" si="1859"/>
        <v>2.863</v>
      </c>
      <c r="R5681" t="s">
        <v>121</v>
      </c>
      <c r="S5681">
        <v>2026</v>
      </c>
      <c r="T5681">
        <v>2.7410000000000001</v>
      </c>
      <c r="U5681">
        <v>2.786</v>
      </c>
      <c r="V5681">
        <v>2.863</v>
      </c>
    </row>
    <row r="5682" spans="17:22" x14ac:dyDescent="0.45">
      <c r="Q5682" s="19">
        <f t="shared" ca="1" si="1859"/>
        <v>2.89</v>
      </c>
      <c r="R5682" t="s">
        <v>121</v>
      </c>
      <c r="S5682">
        <v>2027</v>
      </c>
      <c r="T5682">
        <v>2.7519999999999998</v>
      </c>
      <c r="U5682">
        <v>2.8029999999999999</v>
      </c>
      <c r="V5682">
        <v>2.89</v>
      </c>
    </row>
    <row r="5683" spans="17:22" x14ac:dyDescent="0.45">
      <c r="Q5683" s="19">
        <f t="shared" ca="1" si="1859"/>
        <v>2.9159999999999999</v>
      </c>
      <c r="R5683" t="s">
        <v>121</v>
      </c>
      <c r="S5683">
        <v>2028</v>
      </c>
      <c r="T5683">
        <v>2.762</v>
      </c>
      <c r="U5683">
        <v>2.819</v>
      </c>
      <c r="V5683">
        <v>2.9159999999999999</v>
      </c>
    </row>
    <row r="5684" spans="17:22" x14ac:dyDescent="0.45">
      <c r="Q5684" s="19">
        <f t="shared" ca="1" si="1859"/>
        <v>2.9409999999999998</v>
      </c>
      <c r="R5684" t="s">
        <v>121</v>
      </c>
      <c r="S5684">
        <v>2029</v>
      </c>
      <c r="T5684">
        <v>2.7719999999999998</v>
      </c>
      <c r="U5684">
        <v>2.8340000000000001</v>
      </c>
      <c r="V5684">
        <v>2.9409999999999998</v>
      </c>
    </row>
    <row r="5685" spans="17:22" x14ac:dyDescent="0.45">
      <c r="Q5685" s="19">
        <f t="shared" ca="1" si="1859"/>
        <v>2.9660000000000002</v>
      </c>
      <c r="R5685" t="s">
        <v>121</v>
      </c>
      <c r="S5685">
        <v>2030</v>
      </c>
      <c r="T5685">
        <v>2.7810000000000001</v>
      </c>
      <c r="U5685">
        <v>2.8490000000000002</v>
      </c>
      <c r="V5685">
        <v>2.9660000000000002</v>
      </c>
    </row>
    <row r="5686" spans="17:22" x14ac:dyDescent="0.45">
      <c r="Q5686" s="19">
        <f t="shared" ca="1" si="1859"/>
        <v>2.99</v>
      </c>
      <c r="R5686" t="s">
        <v>121</v>
      </c>
      <c r="S5686">
        <v>2031</v>
      </c>
      <c r="T5686">
        <v>2.79</v>
      </c>
      <c r="U5686">
        <v>2.863</v>
      </c>
      <c r="V5686">
        <v>2.99</v>
      </c>
    </row>
    <row r="5687" spans="17:22" x14ac:dyDescent="0.45">
      <c r="Q5687" s="19">
        <f t="shared" ca="1" si="1859"/>
        <v>3.0129999999999999</v>
      </c>
      <c r="R5687" t="s">
        <v>121</v>
      </c>
      <c r="S5687">
        <v>2032</v>
      </c>
      <c r="T5687">
        <v>2.798</v>
      </c>
      <c r="U5687">
        <v>2.8769999999999998</v>
      </c>
      <c r="V5687">
        <v>3.0129999999999999</v>
      </c>
    </row>
    <row r="5688" spans="17:22" x14ac:dyDescent="0.45">
      <c r="Q5688" s="19">
        <f t="shared" ca="1" si="1859"/>
        <v>3.036</v>
      </c>
      <c r="R5688" t="s">
        <v>121</v>
      </c>
      <c r="S5688">
        <v>2033</v>
      </c>
      <c r="T5688">
        <v>2.8050000000000002</v>
      </c>
      <c r="U5688">
        <v>2.8889999999999998</v>
      </c>
      <c r="V5688">
        <v>3.036</v>
      </c>
    </row>
    <row r="5689" spans="17:22" x14ac:dyDescent="0.45">
      <c r="Q5689" s="19">
        <f t="shared" ca="1" si="1859"/>
        <v>3.0579999999999998</v>
      </c>
      <c r="R5689" t="s">
        <v>121</v>
      </c>
      <c r="S5689">
        <v>2034</v>
      </c>
      <c r="T5689">
        <v>2.8109999999999999</v>
      </c>
      <c r="U5689">
        <v>2.9009999999999998</v>
      </c>
      <c r="V5689">
        <v>3.0579999999999998</v>
      </c>
    </row>
    <row r="5690" spans="17:22" x14ac:dyDescent="0.45">
      <c r="Q5690" s="19">
        <f t="shared" ca="1" si="1859"/>
        <v>3.0790000000000002</v>
      </c>
      <c r="R5690" t="s">
        <v>121</v>
      </c>
      <c r="S5690">
        <v>2035</v>
      </c>
      <c r="T5690">
        <v>2.8170000000000002</v>
      </c>
      <c r="U5690">
        <v>2.9119999999999999</v>
      </c>
      <c r="V5690">
        <v>3.0790000000000002</v>
      </c>
    </row>
    <row r="5691" spans="17:22" x14ac:dyDescent="0.45">
      <c r="Q5691" s="19">
        <f t="shared" ca="1" si="1859"/>
        <v>3.1</v>
      </c>
      <c r="R5691" t="s">
        <v>121</v>
      </c>
      <c r="S5691">
        <v>2036</v>
      </c>
      <c r="T5691">
        <v>2.8220000000000001</v>
      </c>
      <c r="U5691">
        <v>2.923</v>
      </c>
      <c r="V5691">
        <v>3.1</v>
      </c>
    </row>
    <row r="5692" spans="17:22" x14ac:dyDescent="0.45">
      <c r="Q5692" s="19">
        <f t="shared" ca="1" si="1859"/>
        <v>3.12</v>
      </c>
      <c r="R5692" t="s">
        <v>121</v>
      </c>
      <c r="S5692">
        <v>2037</v>
      </c>
      <c r="T5692">
        <v>2.8260000000000001</v>
      </c>
      <c r="U5692">
        <v>2.9319999999999999</v>
      </c>
      <c r="V5692">
        <v>3.12</v>
      </c>
    </row>
    <row r="5693" spans="17:22" x14ac:dyDescent="0.45">
      <c r="Q5693" s="19">
        <f t="shared" ca="1" si="1859"/>
        <v>3.1389999999999998</v>
      </c>
      <c r="R5693" t="s">
        <v>121</v>
      </c>
      <c r="S5693">
        <v>2038</v>
      </c>
      <c r="T5693">
        <v>2.83</v>
      </c>
      <c r="U5693">
        <v>2.9409999999999998</v>
      </c>
      <c r="V5693">
        <v>3.1389999999999998</v>
      </c>
    </row>
    <row r="5694" spans="17:22" x14ac:dyDescent="0.45">
      <c r="Q5694" s="19">
        <f t="shared" ca="1" si="1859"/>
        <v>3.1579999999999999</v>
      </c>
      <c r="R5694" t="s">
        <v>121</v>
      </c>
      <c r="S5694">
        <v>2039</v>
      </c>
      <c r="T5694">
        <v>2.8330000000000002</v>
      </c>
      <c r="U5694">
        <v>2.9489999999999998</v>
      </c>
      <c r="V5694">
        <v>3.1579999999999999</v>
      </c>
    </row>
    <row r="5695" spans="17:22" x14ac:dyDescent="0.45">
      <c r="Q5695" s="19">
        <f t="shared" ca="1" si="1859"/>
        <v>3.177</v>
      </c>
      <c r="R5695" t="s">
        <v>121</v>
      </c>
      <c r="S5695">
        <v>2040</v>
      </c>
      <c r="T5695">
        <v>2.835</v>
      </c>
      <c r="U5695">
        <v>2.9569999999999999</v>
      </c>
      <c r="V5695">
        <v>3.177</v>
      </c>
    </row>
    <row r="5696" spans="17:22" x14ac:dyDescent="0.45">
      <c r="Q5696" s="19">
        <f t="shared" ca="1" si="1859"/>
        <v>3.1949999999999998</v>
      </c>
      <c r="R5696" t="s">
        <v>121</v>
      </c>
      <c r="S5696">
        <v>2041</v>
      </c>
      <c r="T5696">
        <v>2.8359999999999999</v>
      </c>
      <c r="U5696">
        <v>2.964</v>
      </c>
      <c r="V5696">
        <v>3.1949999999999998</v>
      </c>
    </row>
    <row r="5697" spans="17:22" x14ac:dyDescent="0.45">
      <c r="Q5697" s="19">
        <f t="shared" ca="1" si="1859"/>
        <v>3.2130000000000001</v>
      </c>
      <c r="R5697" t="s">
        <v>121</v>
      </c>
      <c r="S5697">
        <v>2042</v>
      </c>
      <c r="T5697">
        <v>2.8370000000000002</v>
      </c>
      <c r="U5697">
        <v>2.97</v>
      </c>
      <c r="V5697">
        <v>3.2130000000000001</v>
      </c>
    </row>
    <row r="5698" spans="17:22" x14ac:dyDescent="0.45">
      <c r="Q5698" s="19">
        <f t="shared" ca="1" si="1859"/>
        <v>3.23</v>
      </c>
      <c r="R5698" t="s">
        <v>121</v>
      </c>
      <c r="S5698">
        <v>2043</v>
      </c>
      <c r="T5698">
        <v>2.8370000000000002</v>
      </c>
      <c r="U5698">
        <v>2.9750000000000001</v>
      </c>
      <c r="V5698">
        <v>3.23</v>
      </c>
    </row>
    <row r="5699" spans="17:22" x14ac:dyDescent="0.45">
      <c r="Q5699" s="19">
        <f t="shared" ca="1" si="1859"/>
        <v>3.2469999999999999</v>
      </c>
      <c r="R5699" t="s">
        <v>121</v>
      </c>
      <c r="S5699">
        <v>2044</v>
      </c>
      <c r="T5699">
        <v>2.8359999999999999</v>
      </c>
      <c r="U5699">
        <v>2.98</v>
      </c>
      <c r="V5699">
        <v>3.2469999999999999</v>
      </c>
    </row>
    <row r="5700" spans="17:22" x14ac:dyDescent="0.45">
      <c r="Q5700" s="19">
        <f t="shared" ca="1" si="1859"/>
        <v>3.2639999999999998</v>
      </c>
      <c r="R5700" t="s">
        <v>121</v>
      </c>
      <c r="S5700">
        <v>2045</v>
      </c>
      <c r="T5700">
        <v>2.8340000000000001</v>
      </c>
      <c r="U5700">
        <v>2.9849999999999999</v>
      </c>
      <c r="V5700">
        <v>3.2639999999999998</v>
      </c>
    </row>
    <row r="5701" spans="17:22" x14ac:dyDescent="0.45">
      <c r="Q5701" s="19">
        <f t="shared" ca="1" si="1859"/>
        <v>3.2810000000000001</v>
      </c>
      <c r="R5701" t="s">
        <v>121</v>
      </c>
      <c r="S5701">
        <v>2046</v>
      </c>
      <c r="T5701">
        <v>2.831</v>
      </c>
      <c r="U5701">
        <v>2.988</v>
      </c>
      <c r="V5701">
        <v>3.2810000000000001</v>
      </c>
    </row>
    <row r="5702" spans="17:22" x14ac:dyDescent="0.45">
      <c r="Q5702" s="19">
        <f t="shared" ca="1" si="1859"/>
        <v>3.298</v>
      </c>
      <c r="R5702" t="s">
        <v>121</v>
      </c>
      <c r="S5702">
        <v>2047</v>
      </c>
      <c r="T5702">
        <v>2.8279999999999998</v>
      </c>
      <c r="U5702">
        <v>2.9910000000000001</v>
      </c>
      <c r="V5702">
        <v>3.298</v>
      </c>
    </row>
    <row r="5703" spans="17:22" x14ac:dyDescent="0.45">
      <c r="Q5703" s="19">
        <f t="shared" ca="1" si="1859"/>
        <v>3.3149999999999999</v>
      </c>
      <c r="R5703" t="s">
        <v>121</v>
      </c>
      <c r="S5703">
        <v>2048</v>
      </c>
      <c r="T5703">
        <v>2.8239999999999998</v>
      </c>
      <c r="U5703">
        <v>2.9940000000000002</v>
      </c>
      <c r="V5703">
        <v>3.3149999999999999</v>
      </c>
    </row>
    <row r="5704" spans="17:22" x14ac:dyDescent="0.45">
      <c r="Q5704" s="19">
        <f t="shared" ca="1" si="1859"/>
        <v>3.3319999999999999</v>
      </c>
      <c r="R5704" t="s">
        <v>121</v>
      </c>
      <c r="S5704">
        <v>2049</v>
      </c>
      <c r="T5704">
        <v>2.819</v>
      </c>
      <c r="U5704">
        <v>2.9950000000000001</v>
      </c>
      <c r="V5704">
        <v>3.3319999999999999</v>
      </c>
    </row>
    <row r="5705" spans="17:22" x14ac:dyDescent="0.45">
      <c r="Q5705" s="19">
        <f t="shared" ca="1" si="1859"/>
        <v>3.3490000000000002</v>
      </c>
      <c r="R5705" t="s">
        <v>121</v>
      </c>
      <c r="S5705">
        <v>2050</v>
      </c>
      <c r="T5705">
        <v>2.8140000000000001</v>
      </c>
      <c r="U5705">
        <v>2.9969999999999999</v>
      </c>
      <c r="V5705">
        <v>3.3490000000000002</v>
      </c>
    </row>
    <row r="5706" spans="17:22" x14ac:dyDescent="0.45">
      <c r="Q5706" s="19">
        <f t="shared" ca="1" si="1859"/>
        <v>3.367</v>
      </c>
      <c r="R5706" t="s">
        <v>121</v>
      </c>
      <c r="S5706">
        <v>2051</v>
      </c>
      <c r="T5706">
        <v>2.8079999999999998</v>
      </c>
      <c r="U5706">
        <v>2.9980000000000002</v>
      </c>
      <c r="V5706">
        <v>3.367</v>
      </c>
    </row>
    <row r="5707" spans="17:22" x14ac:dyDescent="0.45">
      <c r="Q5707" s="19">
        <f t="shared" ca="1" si="1859"/>
        <v>3.3839999999999999</v>
      </c>
      <c r="R5707" t="s">
        <v>121</v>
      </c>
      <c r="S5707">
        <v>2052</v>
      </c>
      <c r="T5707">
        <v>2.802</v>
      </c>
      <c r="U5707">
        <v>2.9990000000000001</v>
      </c>
      <c r="V5707">
        <v>3.3839999999999999</v>
      </c>
    </row>
    <row r="5708" spans="17:22" x14ac:dyDescent="0.45">
      <c r="Q5708" s="19">
        <f t="shared" ca="1" si="1859"/>
        <v>3.4020000000000001</v>
      </c>
      <c r="R5708" t="s">
        <v>121</v>
      </c>
      <c r="S5708">
        <v>2053</v>
      </c>
      <c r="T5708">
        <v>2.7949999999999999</v>
      </c>
      <c r="U5708">
        <v>2.9990000000000001</v>
      </c>
      <c r="V5708">
        <v>3.4020000000000001</v>
      </c>
    </row>
    <row r="5709" spans="17:22" x14ac:dyDescent="0.45">
      <c r="Q5709" s="19">
        <f t="shared" ca="1" si="1859"/>
        <v>3.42</v>
      </c>
      <c r="R5709" t="s">
        <v>121</v>
      </c>
      <c r="S5709">
        <v>2054</v>
      </c>
      <c r="T5709">
        <v>2.7869999999999999</v>
      </c>
      <c r="U5709">
        <v>2.9990000000000001</v>
      </c>
      <c r="V5709">
        <v>3.42</v>
      </c>
    </row>
    <row r="5710" spans="17:22" x14ac:dyDescent="0.45">
      <c r="Q5710" s="19">
        <f t="shared" ref="Q5710:Q5773" ca="1" si="1860">OFFSET(S5710,0,MATCH($Q$3,$T$4:$V$4,0))</f>
        <v>3.4380000000000002</v>
      </c>
      <c r="R5710" t="s">
        <v>121</v>
      </c>
      <c r="S5710">
        <v>2055</v>
      </c>
      <c r="T5710">
        <v>2.7789999999999999</v>
      </c>
      <c r="U5710">
        <v>2.9990000000000001</v>
      </c>
      <c r="V5710">
        <v>3.4380000000000002</v>
      </c>
    </row>
    <row r="5711" spans="17:22" x14ac:dyDescent="0.45">
      <c r="Q5711" s="19">
        <f t="shared" ca="1" si="1860"/>
        <v>3.4569999999999999</v>
      </c>
      <c r="R5711" t="s">
        <v>121</v>
      </c>
      <c r="S5711">
        <v>2056</v>
      </c>
      <c r="T5711">
        <v>2.77</v>
      </c>
      <c r="U5711">
        <v>2.9980000000000002</v>
      </c>
      <c r="V5711">
        <v>3.4569999999999999</v>
      </c>
    </row>
    <row r="5712" spans="17:22" x14ac:dyDescent="0.45">
      <c r="Q5712" s="19">
        <f t="shared" ca="1" si="1860"/>
        <v>3.476</v>
      </c>
      <c r="R5712" t="s">
        <v>121</v>
      </c>
      <c r="S5712">
        <v>2057</v>
      </c>
      <c r="T5712">
        <v>2.7610000000000001</v>
      </c>
      <c r="U5712">
        <v>2.9969999999999999</v>
      </c>
      <c r="V5712">
        <v>3.476</v>
      </c>
    </row>
    <row r="5713" spans="17:22" x14ac:dyDescent="0.45">
      <c r="Q5713" s="19">
        <f t="shared" ca="1" si="1860"/>
        <v>3.496</v>
      </c>
      <c r="R5713" t="s">
        <v>121</v>
      </c>
      <c r="S5713">
        <v>2058</v>
      </c>
      <c r="T5713">
        <v>2.7519999999999998</v>
      </c>
      <c r="U5713">
        <v>2.996</v>
      </c>
      <c r="V5713">
        <v>3.496</v>
      </c>
    </row>
    <row r="5714" spans="17:22" x14ac:dyDescent="0.45">
      <c r="Q5714" s="19">
        <f t="shared" ca="1" si="1860"/>
        <v>3.5150000000000001</v>
      </c>
      <c r="R5714" t="s">
        <v>121</v>
      </c>
      <c r="S5714">
        <v>2059</v>
      </c>
      <c r="T5714">
        <v>2.742</v>
      </c>
      <c r="U5714">
        <v>2.9940000000000002</v>
      </c>
      <c r="V5714">
        <v>3.5150000000000001</v>
      </c>
    </row>
    <row r="5715" spans="17:22" x14ac:dyDescent="0.45">
      <c r="Q5715" s="19">
        <f t="shared" ca="1" si="1860"/>
        <v>3.5350000000000001</v>
      </c>
      <c r="R5715" t="s">
        <v>121</v>
      </c>
      <c r="S5715">
        <v>2060</v>
      </c>
      <c r="T5715">
        <v>2.7320000000000002</v>
      </c>
      <c r="U5715">
        <v>2.9929999999999999</v>
      </c>
      <c r="V5715">
        <v>3.5350000000000001</v>
      </c>
    </row>
    <row r="5716" spans="17:22" x14ac:dyDescent="0.45">
      <c r="Q5716" s="19">
        <f t="shared" ca="1" si="1860"/>
        <v>3.556</v>
      </c>
      <c r="R5716" t="s">
        <v>121</v>
      </c>
      <c r="S5716">
        <v>2061</v>
      </c>
      <c r="T5716">
        <v>2.7210000000000001</v>
      </c>
      <c r="U5716">
        <v>2.9910000000000001</v>
      </c>
      <c r="V5716">
        <v>3.556</v>
      </c>
    </row>
    <row r="5717" spans="17:22" x14ac:dyDescent="0.45">
      <c r="Q5717" s="19">
        <f t="shared" ca="1" si="1860"/>
        <v>3.577</v>
      </c>
      <c r="R5717" t="s">
        <v>121</v>
      </c>
      <c r="S5717">
        <v>2062</v>
      </c>
      <c r="T5717">
        <v>2.7109999999999999</v>
      </c>
      <c r="U5717">
        <v>2.9889999999999999</v>
      </c>
      <c r="V5717">
        <v>3.577</v>
      </c>
    </row>
    <row r="5718" spans="17:22" x14ac:dyDescent="0.45">
      <c r="Q5718" s="19">
        <f t="shared" ca="1" si="1860"/>
        <v>3.5979999999999999</v>
      </c>
      <c r="R5718" t="s">
        <v>121</v>
      </c>
      <c r="S5718">
        <v>2063</v>
      </c>
      <c r="T5718">
        <v>2.7</v>
      </c>
      <c r="U5718">
        <v>2.988</v>
      </c>
      <c r="V5718">
        <v>3.5979999999999999</v>
      </c>
    </row>
    <row r="5719" spans="17:22" x14ac:dyDescent="0.45">
      <c r="Q5719" s="19">
        <f t="shared" ca="1" si="1860"/>
        <v>3.62</v>
      </c>
      <c r="R5719" t="s">
        <v>121</v>
      </c>
      <c r="S5719">
        <v>2064</v>
      </c>
      <c r="T5719">
        <v>2.6890000000000001</v>
      </c>
      <c r="U5719">
        <v>2.9860000000000002</v>
      </c>
      <c r="V5719">
        <v>3.62</v>
      </c>
    </row>
    <row r="5720" spans="17:22" x14ac:dyDescent="0.45">
      <c r="Q5720" s="19">
        <f t="shared" ca="1" si="1860"/>
        <v>3.641</v>
      </c>
      <c r="R5720" t="s">
        <v>121</v>
      </c>
      <c r="S5720">
        <v>2065</v>
      </c>
      <c r="T5720">
        <v>2.677</v>
      </c>
      <c r="U5720">
        <v>2.984</v>
      </c>
      <c r="V5720">
        <v>3.641</v>
      </c>
    </row>
    <row r="5721" spans="17:22" x14ac:dyDescent="0.45">
      <c r="Q5721" s="19">
        <f t="shared" ca="1" si="1860"/>
        <v>3.6640000000000001</v>
      </c>
      <c r="R5721" t="s">
        <v>121</v>
      </c>
      <c r="S5721">
        <v>2066</v>
      </c>
      <c r="T5721">
        <v>2.6640000000000001</v>
      </c>
      <c r="U5721">
        <v>2.9820000000000002</v>
      </c>
      <c r="V5721">
        <v>3.6640000000000001</v>
      </c>
    </row>
    <row r="5722" spans="17:22" x14ac:dyDescent="0.45">
      <c r="Q5722" s="19">
        <f t="shared" ca="1" si="1860"/>
        <v>3.6859999999999999</v>
      </c>
      <c r="R5722" t="s">
        <v>121</v>
      </c>
      <c r="S5722">
        <v>2067</v>
      </c>
      <c r="T5722">
        <v>2.6509999999999998</v>
      </c>
      <c r="U5722">
        <v>2.98</v>
      </c>
      <c r="V5722">
        <v>3.6859999999999999</v>
      </c>
    </row>
    <row r="5723" spans="17:22" x14ac:dyDescent="0.45">
      <c r="Q5723" s="19">
        <f t="shared" ca="1" si="1860"/>
        <v>3.7090000000000001</v>
      </c>
      <c r="R5723" t="s">
        <v>121</v>
      </c>
      <c r="S5723">
        <v>2068</v>
      </c>
      <c r="T5723">
        <v>2.637</v>
      </c>
      <c r="U5723">
        <v>2.9780000000000002</v>
      </c>
      <c r="V5723">
        <v>3.7090000000000001</v>
      </c>
    </row>
    <row r="5724" spans="17:22" x14ac:dyDescent="0.45">
      <c r="Q5724" s="19">
        <f t="shared" ca="1" si="1860"/>
        <v>3.7330000000000001</v>
      </c>
      <c r="R5724" t="s">
        <v>121</v>
      </c>
      <c r="S5724">
        <v>2069</v>
      </c>
      <c r="T5724">
        <v>2.6230000000000002</v>
      </c>
      <c r="U5724">
        <v>2.976</v>
      </c>
      <c r="V5724">
        <v>3.7330000000000001</v>
      </c>
    </row>
    <row r="5725" spans="17:22" x14ac:dyDescent="0.45">
      <c r="Q5725" s="19">
        <f t="shared" ca="1" si="1860"/>
        <v>3.7570000000000001</v>
      </c>
      <c r="R5725" t="s">
        <v>121</v>
      </c>
      <c r="S5725">
        <v>2070</v>
      </c>
      <c r="T5725">
        <v>2.609</v>
      </c>
      <c r="U5725">
        <v>2.9740000000000002</v>
      </c>
      <c r="V5725">
        <v>3.7570000000000001</v>
      </c>
    </row>
    <row r="5726" spans="17:22" x14ac:dyDescent="0.45">
      <c r="Q5726" s="19">
        <f t="shared" ca="1" si="1860"/>
        <v>3.7810000000000001</v>
      </c>
      <c r="R5726" t="s">
        <v>121</v>
      </c>
      <c r="S5726">
        <v>2071</v>
      </c>
      <c r="T5726">
        <v>2.5939999999999999</v>
      </c>
      <c r="U5726">
        <v>2.9729999999999999</v>
      </c>
      <c r="V5726">
        <v>3.7810000000000001</v>
      </c>
    </row>
    <row r="5727" spans="17:22" x14ac:dyDescent="0.45">
      <c r="Q5727" s="19">
        <f t="shared" ca="1" si="1860"/>
        <v>3.806</v>
      </c>
      <c r="R5727" t="s">
        <v>121</v>
      </c>
      <c r="S5727">
        <v>2072</v>
      </c>
      <c r="T5727">
        <v>2.5790000000000002</v>
      </c>
      <c r="U5727">
        <v>2.9710000000000001</v>
      </c>
      <c r="V5727">
        <v>3.806</v>
      </c>
    </row>
    <row r="5728" spans="17:22" x14ac:dyDescent="0.45">
      <c r="Q5728" s="19">
        <f t="shared" ca="1" si="1860"/>
        <v>3.831</v>
      </c>
      <c r="R5728" t="s">
        <v>121</v>
      </c>
      <c r="S5728">
        <v>2073</v>
      </c>
      <c r="T5728">
        <v>2.5640000000000001</v>
      </c>
      <c r="U5728">
        <v>2.9689999999999999</v>
      </c>
      <c r="V5728">
        <v>3.831</v>
      </c>
    </row>
    <row r="5729" spans="17:22" x14ac:dyDescent="0.45">
      <c r="Q5729" s="19">
        <f t="shared" ca="1" si="1860"/>
        <v>3.8570000000000002</v>
      </c>
      <c r="R5729" t="s">
        <v>121</v>
      </c>
      <c r="S5729">
        <v>2074</v>
      </c>
      <c r="T5729">
        <v>2.548</v>
      </c>
      <c r="U5729">
        <v>2.968</v>
      </c>
      <c r="V5729">
        <v>3.8570000000000002</v>
      </c>
    </row>
    <row r="5730" spans="17:22" x14ac:dyDescent="0.45">
      <c r="Q5730" s="19">
        <f t="shared" ca="1" si="1860"/>
        <v>3.883</v>
      </c>
      <c r="R5730" t="s">
        <v>121</v>
      </c>
      <c r="S5730">
        <v>2075</v>
      </c>
      <c r="T5730">
        <v>2.532</v>
      </c>
      <c r="U5730">
        <v>2.9660000000000002</v>
      </c>
      <c r="V5730">
        <v>3.883</v>
      </c>
    </row>
    <row r="5731" spans="17:22" x14ac:dyDescent="0.45">
      <c r="Q5731" s="19">
        <f t="shared" ca="1" si="1860"/>
        <v>3.91</v>
      </c>
      <c r="R5731" t="s">
        <v>121</v>
      </c>
      <c r="S5731">
        <v>2076</v>
      </c>
      <c r="T5731">
        <v>2.516</v>
      </c>
      <c r="U5731">
        <v>2.9649999999999999</v>
      </c>
      <c r="V5731">
        <v>3.91</v>
      </c>
    </row>
    <row r="5732" spans="17:22" x14ac:dyDescent="0.45">
      <c r="Q5732" s="19">
        <f t="shared" ca="1" si="1860"/>
        <v>3.9369999999999998</v>
      </c>
      <c r="R5732" t="s">
        <v>121</v>
      </c>
      <c r="S5732">
        <v>2077</v>
      </c>
      <c r="T5732">
        <v>2.5</v>
      </c>
      <c r="U5732">
        <v>2.964</v>
      </c>
      <c r="V5732">
        <v>3.9369999999999998</v>
      </c>
    </row>
    <row r="5733" spans="17:22" x14ac:dyDescent="0.45">
      <c r="Q5733" s="19">
        <f t="shared" ca="1" si="1860"/>
        <v>3.9649999999999999</v>
      </c>
      <c r="R5733" t="s">
        <v>121</v>
      </c>
      <c r="S5733">
        <v>2078</v>
      </c>
      <c r="T5733">
        <v>2.484</v>
      </c>
      <c r="U5733">
        <v>2.9620000000000002</v>
      </c>
      <c r="V5733">
        <v>3.9649999999999999</v>
      </c>
    </row>
    <row r="5734" spans="17:22" x14ac:dyDescent="0.45">
      <c r="Q5734" s="19">
        <f t="shared" ca="1" si="1860"/>
        <v>3.9929999999999999</v>
      </c>
      <c r="R5734" t="s">
        <v>121</v>
      </c>
      <c r="S5734">
        <v>2079</v>
      </c>
      <c r="T5734">
        <v>2.468</v>
      </c>
      <c r="U5734">
        <v>2.9609999999999999</v>
      </c>
      <c r="V5734">
        <v>3.9929999999999999</v>
      </c>
    </row>
    <row r="5735" spans="17:22" x14ac:dyDescent="0.45">
      <c r="Q5735" s="19">
        <f t="shared" ca="1" si="1860"/>
        <v>4.0220000000000002</v>
      </c>
      <c r="R5735" t="s">
        <v>121</v>
      </c>
      <c r="S5735">
        <v>2080</v>
      </c>
      <c r="T5735">
        <v>2.452</v>
      </c>
      <c r="U5735">
        <v>2.96</v>
      </c>
      <c r="V5735">
        <v>4.0220000000000002</v>
      </c>
    </row>
    <row r="5736" spans="17:22" x14ac:dyDescent="0.45">
      <c r="Q5736" s="19">
        <f t="shared" ca="1" si="1860"/>
        <v>4.0510000000000002</v>
      </c>
      <c r="R5736" t="s">
        <v>121</v>
      </c>
      <c r="S5736">
        <v>2081</v>
      </c>
      <c r="T5736">
        <v>2.4350000000000001</v>
      </c>
      <c r="U5736">
        <v>2.9590000000000001</v>
      </c>
      <c r="V5736">
        <v>4.0510000000000002</v>
      </c>
    </row>
    <row r="5737" spans="17:22" x14ac:dyDescent="0.45">
      <c r="Q5737" s="19">
        <f t="shared" ca="1" si="1860"/>
        <v>4.0810000000000004</v>
      </c>
      <c r="R5737" t="s">
        <v>121</v>
      </c>
      <c r="S5737">
        <v>2082</v>
      </c>
      <c r="T5737">
        <v>2.4180000000000001</v>
      </c>
      <c r="U5737">
        <v>2.9580000000000002</v>
      </c>
      <c r="V5737">
        <v>4.0810000000000004</v>
      </c>
    </row>
    <row r="5738" spans="17:22" x14ac:dyDescent="0.45">
      <c r="Q5738" s="19">
        <f t="shared" ca="1" si="1860"/>
        <v>4.1109999999999998</v>
      </c>
      <c r="R5738" t="s">
        <v>121</v>
      </c>
      <c r="S5738">
        <v>2083</v>
      </c>
      <c r="T5738">
        <v>2.4009999999999998</v>
      </c>
      <c r="U5738">
        <v>2.9569999999999999</v>
      </c>
      <c r="V5738">
        <v>4.1109999999999998</v>
      </c>
    </row>
    <row r="5739" spans="17:22" x14ac:dyDescent="0.45">
      <c r="Q5739" s="19">
        <f t="shared" ca="1" si="1860"/>
        <v>4.141</v>
      </c>
      <c r="R5739" t="s">
        <v>121</v>
      </c>
      <c r="S5739">
        <v>2084</v>
      </c>
      <c r="T5739">
        <v>2.3839999999999999</v>
      </c>
      <c r="U5739">
        <v>2.9550000000000001</v>
      </c>
      <c r="V5739">
        <v>4.141</v>
      </c>
    </row>
    <row r="5740" spans="17:22" x14ac:dyDescent="0.45">
      <c r="Q5740" s="19">
        <f t="shared" ca="1" si="1860"/>
        <v>4.1719999999999997</v>
      </c>
      <c r="R5740" t="s">
        <v>121</v>
      </c>
      <c r="S5740">
        <v>2085</v>
      </c>
      <c r="T5740">
        <v>2.3660000000000001</v>
      </c>
      <c r="U5740">
        <v>2.9540000000000002</v>
      </c>
      <c r="V5740">
        <v>4.1719999999999997</v>
      </c>
    </row>
    <row r="5741" spans="17:22" x14ac:dyDescent="0.45">
      <c r="Q5741" s="19">
        <f t="shared" ca="1" si="1860"/>
        <v>4.2030000000000003</v>
      </c>
      <c r="R5741" t="s">
        <v>121</v>
      </c>
      <c r="S5741">
        <v>2086</v>
      </c>
      <c r="T5741">
        <v>2.3479999999999999</v>
      </c>
      <c r="U5741">
        <v>2.9529999999999998</v>
      </c>
      <c r="V5741">
        <v>4.2030000000000003</v>
      </c>
    </row>
    <row r="5742" spans="17:22" x14ac:dyDescent="0.45">
      <c r="Q5742" s="19">
        <f t="shared" ca="1" si="1860"/>
        <v>4.2350000000000003</v>
      </c>
      <c r="R5742" t="s">
        <v>121</v>
      </c>
      <c r="S5742">
        <v>2087</v>
      </c>
      <c r="T5742">
        <v>2.3290000000000002</v>
      </c>
      <c r="U5742">
        <v>2.952</v>
      </c>
      <c r="V5742">
        <v>4.2350000000000003</v>
      </c>
    </row>
    <row r="5743" spans="17:22" x14ac:dyDescent="0.45">
      <c r="Q5743" s="19">
        <f t="shared" ca="1" si="1860"/>
        <v>4.2670000000000003</v>
      </c>
      <c r="R5743" t="s">
        <v>121</v>
      </c>
      <c r="S5743">
        <v>2088</v>
      </c>
      <c r="T5743">
        <v>2.3090000000000002</v>
      </c>
      <c r="U5743">
        <v>2.95</v>
      </c>
      <c r="V5743">
        <v>4.2670000000000003</v>
      </c>
    </row>
    <row r="5744" spans="17:22" x14ac:dyDescent="0.45">
      <c r="Q5744" s="19">
        <f t="shared" ca="1" si="1860"/>
        <v>4.2990000000000004</v>
      </c>
      <c r="R5744" t="s">
        <v>121</v>
      </c>
      <c r="S5744">
        <v>2089</v>
      </c>
      <c r="T5744">
        <v>2.29</v>
      </c>
      <c r="U5744">
        <v>2.9489999999999998</v>
      </c>
      <c r="V5744">
        <v>4.2990000000000004</v>
      </c>
    </row>
    <row r="5745" spans="17:22" x14ac:dyDescent="0.45">
      <c r="Q5745" s="19">
        <f t="shared" ca="1" si="1860"/>
        <v>4.3310000000000004</v>
      </c>
      <c r="R5745" t="s">
        <v>121</v>
      </c>
      <c r="S5745">
        <v>2090</v>
      </c>
      <c r="T5745">
        <v>2.27</v>
      </c>
      <c r="U5745">
        <v>2.9470000000000001</v>
      </c>
      <c r="V5745">
        <v>4.3310000000000004</v>
      </c>
    </row>
    <row r="5746" spans="17:22" x14ac:dyDescent="0.45">
      <c r="Q5746" s="19">
        <f t="shared" ca="1" si="1860"/>
        <v>4.3639999999999999</v>
      </c>
      <c r="R5746" t="s">
        <v>121</v>
      </c>
      <c r="S5746">
        <v>2091</v>
      </c>
      <c r="T5746">
        <v>2.2490000000000001</v>
      </c>
      <c r="U5746">
        <v>2.9460000000000002</v>
      </c>
      <c r="V5746">
        <v>4.3639999999999999</v>
      </c>
    </row>
    <row r="5747" spans="17:22" x14ac:dyDescent="0.45">
      <c r="Q5747" s="19">
        <f t="shared" ca="1" si="1860"/>
        <v>4.3970000000000002</v>
      </c>
      <c r="R5747" t="s">
        <v>121</v>
      </c>
      <c r="S5747">
        <v>2092</v>
      </c>
      <c r="T5747">
        <v>2.2280000000000002</v>
      </c>
      <c r="U5747">
        <v>2.944</v>
      </c>
      <c r="V5747">
        <v>4.3970000000000002</v>
      </c>
    </row>
    <row r="5748" spans="17:22" x14ac:dyDescent="0.45">
      <c r="Q5748" s="19">
        <f t="shared" ca="1" si="1860"/>
        <v>4.431</v>
      </c>
      <c r="R5748" t="s">
        <v>121</v>
      </c>
      <c r="S5748">
        <v>2093</v>
      </c>
      <c r="T5748">
        <v>2.2069999999999999</v>
      </c>
      <c r="U5748">
        <v>2.9409999999999998</v>
      </c>
      <c r="V5748">
        <v>4.431</v>
      </c>
    </row>
    <row r="5749" spans="17:22" x14ac:dyDescent="0.45">
      <c r="Q5749" s="19">
        <f t="shared" ca="1" si="1860"/>
        <v>4.4649999999999999</v>
      </c>
      <c r="R5749" t="s">
        <v>121</v>
      </c>
      <c r="S5749">
        <v>2094</v>
      </c>
      <c r="T5749">
        <v>2.1850000000000001</v>
      </c>
      <c r="U5749">
        <v>2.9390000000000001</v>
      </c>
      <c r="V5749">
        <v>4.4649999999999999</v>
      </c>
    </row>
    <row r="5750" spans="17:22" x14ac:dyDescent="0.45">
      <c r="Q5750" s="19">
        <f t="shared" ca="1" si="1860"/>
        <v>4.4989999999999997</v>
      </c>
      <c r="R5750" t="s">
        <v>121</v>
      </c>
      <c r="S5750">
        <v>2095</v>
      </c>
      <c r="T5750">
        <v>2.1629999999999998</v>
      </c>
      <c r="U5750">
        <v>2.9359999999999999</v>
      </c>
      <c r="V5750">
        <v>4.4989999999999997</v>
      </c>
    </row>
    <row r="5751" spans="17:22" x14ac:dyDescent="0.45">
      <c r="Q5751" s="19">
        <f t="shared" ca="1" si="1860"/>
        <v>4.5339999999999998</v>
      </c>
      <c r="R5751" t="s">
        <v>121</v>
      </c>
      <c r="S5751">
        <v>2096</v>
      </c>
      <c r="T5751">
        <v>2.141</v>
      </c>
      <c r="U5751">
        <v>2.9329999999999998</v>
      </c>
      <c r="V5751">
        <v>4.5339999999999998</v>
      </c>
    </row>
    <row r="5752" spans="17:22" x14ac:dyDescent="0.45">
      <c r="Q5752" s="19">
        <f t="shared" ca="1" si="1860"/>
        <v>4.569</v>
      </c>
      <c r="R5752" t="s">
        <v>121</v>
      </c>
      <c r="S5752">
        <v>2097</v>
      </c>
      <c r="T5752">
        <v>2.1179999999999999</v>
      </c>
      <c r="U5752">
        <v>2.93</v>
      </c>
      <c r="V5752">
        <v>4.569</v>
      </c>
    </row>
    <row r="5753" spans="17:22" x14ac:dyDescent="0.45">
      <c r="Q5753" s="19">
        <f t="shared" ca="1" si="1860"/>
        <v>4.6040000000000001</v>
      </c>
      <c r="R5753" t="s">
        <v>121</v>
      </c>
      <c r="S5753">
        <v>2098</v>
      </c>
      <c r="T5753">
        <v>2.0960000000000001</v>
      </c>
      <c r="U5753">
        <v>2.9260000000000002</v>
      </c>
      <c r="V5753">
        <v>4.6040000000000001</v>
      </c>
    </row>
    <row r="5754" spans="17:22" x14ac:dyDescent="0.45">
      <c r="Q5754" s="19">
        <f t="shared" ca="1" si="1860"/>
        <v>4.6390000000000002</v>
      </c>
      <c r="R5754" t="s">
        <v>121</v>
      </c>
      <c r="S5754">
        <v>2099</v>
      </c>
      <c r="T5754">
        <v>2.073</v>
      </c>
      <c r="U5754">
        <v>2.9220000000000002</v>
      </c>
      <c r="V5754">
        <v>4.6390000000000002</v>
      </c>
    </row>
    <row r="5755" spans="17:22" x14ac:dyDescent="0.45">
      <c r="Q5755" s="19">
        <f t="shared" ca="1" si="1860"/>
        <v>4.6749999999999998</v>
      </c>
      <c r="R5755" t="s">
        <v>121</v>
      </c>
      <c r="S5755">
        <v>2100</v>
      </c>
      <c r="T5755">
        <v>2.0499999999999998</v>
      </c>
      <c r="U5755">
        <v>2.919</v>
      </c>
      <c r="V5755">
        <v>4.6749999999999998</v>
      </c>
    </row>
    <row r="5756" spans="17:22" x14ac:dyDescent="0.45">
      <c r="Q5756" s="19">
        <f t="shared" ca="1" si="1860"/>
        <v>0.30599999999999999</v>
      </c>
      <c r="R5756" t="s">
        <v>122</v>
      </c>
      <c r="S5756">
        <v>2020</v>
      </c>
      <c r="T5756">
        <v>0.30599999999999999</v>
      </c>
      <c r="U5756">
        <v>0.30599999999999999</v>
      </c>
      <c r="V5756">
        <v>0.30599999999999999</v>
      </c>
    </row>
    <row r="5757" spans="17:22" x14ac:dyDescent="0.45">
      <c r="Q5757" s="19">
        <f t="shared" ca="1" si="1860"/>
        <v>0.32900000000000001</v>
      </c>
      <c r="R5757" t="s">
        <v>122</v>
      </c>
      <c r="S5757">
        <v>2021</v>
      </c>
      <c r="T5757">
        <v>0.32900000000000001</v>
      </c>
      <c r="U5757">
        <v>0.32900000000000001</v>
      </c>
      <c r="V5757">
        <v>0.32900000000000001</v>
      </c>
    </row>
    <row r="5758" spans="17:22" x14ac:dyDescent="0.45">
      <c r="Q5758" s="19">
        <f t="shared" ca="1" si="1860"/>
        <v>0.35299999999999998</v>
      </c>
      <c r="R5758" t="s">
        <v>122</v>
      </c>
      <c r="S5758">
        <v>2022</v>
      </c>
      <c r="T5758">
        <v>0.35299999999999998</v>
      </c>
      <c r="U5758">
        <v>0.35299999999999998</v>
      </c>
      <c r="V5758">
        <v>0.35299999999999998</v>
      </c>
    </row>
    <row r="5759" spans="17:22" x14ac:dyDescent="0.45">
      <c r="Q5759" s="19">
        <f t="shared" ca="1" si="1860"/>
        <v>0.378</v>
      </c>
      <c r="R5759" t="s">
        <v>122</v>
      </c>
      <c r="S5759">
        <v>2023</v>
      </c>
      <c r="T5759">
        <v>0.378</v>
      </c>
      <c r="U5759">
        <v>0.378</v>
      </c>
      <c r="V5759">
        <v>0.378</v>
      </c>
    </row>
    <row r="5760" spans="17:22" x14ac:dyDescent="0.45">
      <c r="Q5760" s="19">
        <f t="shared" ca="1" si="1860"/>
        <v>0.40600000000000003</v>
      </c>
      <c r="R5760" t="s">
        <v>122</v>
      </c>
      <c r="S5760">
        <v>2024</v>
      </c>
      <c r="T5760">
        <v>0.40600000000000003</v>
      </c>
      <c r="U5760">
        <v>0.40600000000000003</v>
      </c>
      <c r="V5760">
        <v>0.40600000000000003</v>
      </c>
    </row>
    <row r="5761" spans="17:22" x14ac:dyDescent="0.45">
      <c r="Q5761" s="19">
        <f t="shared" ca="1" si="1860"/>
        <v>0.435</v>
      </c>
      <c r="R5761" t="s">
        <v>122</v>
      </c>
      <c r="S5761">
        <v>2025</v>
      </c>
      <c r="T5761">
        <v>0.435</v>
      </c>
      <c r="U5761">
        <v>0.435</v>
      </c>
      <c r="V5761">
        <v>0.435</v>
      </c>
    </row>
    <row r="5762" spans="17:22" x14ac:dyDescent="0.45">
      <c r="Q5762" s="19">
        <f t="shared" ca="1" si="1860"/>
        <v>0.46600000000000003</v>
      </c>
      <c r="R5762" t="s">
        <v>122</v>
      </c>
      <c r="S5762">
        <v>2026</v>
      </c>
      <c r="T5762">
        <v>0.46600000000000003</v>
      </c>
      <c r="U5762">
        <v>0.46600000000000003</v>
      </c>
      <c r="V5762">
        <v>0.46600000000000003</v>
      </c>
    </row>
    <row r="5763" spans="17:22" x14ac:dyDescent="0.45">
      <c r="Q5763" s="19">
        <f t="shared" ca="1" si="1860"/>
        <v>0.498</v>
      </c>
      <c r="R5763" t="s">
        <v>122</v>
      </c>
      <c r="S5763">
        <v>2027</v>
      </c>
      <c r="T5763">
        <v>0.49</v>
      </c>
      <c r="U5763">
        <v>0.496</v>
      </c>
      <c r="V5763">
        <v>0.498</v>
      </c>
    </row>
    <row r="5764" spans="17:22" x14ac:dyDescent="0.45">
      <c r="Q5764" s="19">
        <f t="shared" ca="1" si="1860"/>
        <v>0.53200000000000003</v>
      </c>
      <c r="R5764" t="s">
        <v>122</v>
      </c>
      <c r="S5764">
        <v>2028</v>
      </c>
      <c r="T5764">
        <v>0.51500000000000001</v>
      </c>
      <c r="U5764">
        <v>0.52700000000000002</v>
      </c>
      <c r="V5764">
        <v>0.53200000000000003</v>
      </c>
    </row>
    <row r="5765" spans="17:22" x14ac:dyDescent="0.45">
      <c r="Q5765" s="19">
        <f t="shared" ca="1" si="1860"/>
        <v>0.56699999999999995</v>
      </c>
      <c r="R5765" t="s">
        <v>122</v>
      </c>
      <c r="S5765">
        <v>2029</v>
      </c>
      <c r="T5765">
        <v>0.54100000000000004</v>
      </c>
      <c r="U5765">
        <v>0.56000000000000005</v>
      </c>
      <c r="V5765">
        <v>0.56699999999999995</v>
      </c>
    </row>
    <row r="5766" spans="17:22" x14ac:dyDescent="0.45">
      <c r="Q5766" s="19">
        <f t="shared" ca="1" si="1860"/>
        <v>0.60399999999999998</v>
      </c>
      <c r="R5766" t="s">
        <v>122</v>
      </c>
      <c r="S5766">
        <v>2030</v>
      </c>
      <c r="T5766">
        <v>0.56899999999999995</v>
      </c>
      <c r="U5766">
        <v>0.59499999999999997</v>
      </c>
      <c r="V5766">
        <v>0.60399999999999998</v>
      </c>
    </row>
    <row r="5767" spans="17:22" x14ac:dyDescent="0.45">
      <c r="Q5767" s="19">
        <f t="shared" ca="1" si="1860"/>
        <v>0.64400000000000002</v>
      </c>
      <c r="R5767" t="s">
        <v>122</v>
      </c>
      <c r="S5767">
        <v>2031</v>
      </c>
      <c r="T5767">
        <v>0.59699999999999998</v>
      </c>
      <c r="U5767">
        <v>0.63100000000000001</v>
      </c>
      <c r="V5767">
        <v>0.64400000000000002</v>
      </c>
    </row>
    <row r="5768" spans="17:22" x14ac:dyDescent="0.45">
      <c r="Q5768" s="19">
        <f t="shared" ca="1" si="1860"/>
        <v>0.68600000000000005</v>
      </c>
      <c r="R5768" t="s">
        <v>122</v>
      </c>
      <c r="S5768">
        <v>2032</v>
      </c>
      <c r="T5768">
        <v>0.627</v>
      </c>
      <c r="U5768">
        <v>0.66900000000000004</v>
      </c>
      <c r="V5768">
        <v>0.68600000000000005</v>
      </c>
    </row>
    <row r="5769" spans="17:22" x14ac:dyDescent="0.45">
      <c r="Q5769" s="19">
        <f t="shared" ca="1" si="1860"/>
        <v>0.73</v>
      </c>
      <c r="R5769" t="s">
        <v>122</v>
      </c>
      <c r="S5769">
        <v>2033</v>
      </c>
      <c r="T5769">
        <v>0.65900000000000003</v>
      </c>
      <c r="U5769">
        <v>0.71</v>
      </c>
      <c r="V5769">
        <v>0.73</v>
      </c>
    </row>
    <row r="5770" spans="17:22" x14ac:dyDescent="0.45">
      <c r="Q5770" s="19">
        <f t="shared" ca="1" si="1860"/>
        <v>0.77700000000000002</v>
      </c>
      <c r="R5770" t="s">
        <v>122</v>
      </c>
      <c r="S5770">
        <v>2034</v>
      </c>
      <c r="T5770">
        <v>0.69199999999999995</v>
      </c>
      <c r="U5770">
        <v>0.752</v>
      </c>
      <c r="V5770">
        <v>0.77700000000000002</v>
      </c>
    </row>
    <row r="5771" spans="17:22" x14ac:dyDescent="0.45">
      <c r="Q5771" s="19">
        <f t="shared" ca="1" si="1860"/>
        <v>0.82599999999999996</v>
      </c>
      <c r="R5771" t="s">
        <v>122</v>
      </c>
      <c r="S5771">
        <v>2035</v>
      </c>
      <c r="T5771">
        <v>0.72599999999999998</v>
      </c>
      <c r="U5771">
        <v>0.79600000000000004</v>
      </c>
      <c r="V5771">
        <v>0.82599999999999996</v>
      </c>
    </row>
    <row r="5772" spans="17:22" x14ac:dyDescent="0.45">
      <c r="Q5772" s="19">
        <f t="shared" ca="1" si="1860"/>
        <v>0.878</v>
      </c>
      <c r="R5772" t="s">
        <v>122</v>
      </c>
      <c r="S5772">
        <v>2036</v>
      </c>
      <c r="T5772">
        <v>0.76300000000000001</v>
      </c>
      <c r="U5772">
        <v>0.84299999999999997</v>
      </c>
      <c r="V5772">
        <v>0.878</v>
      </c>
    </row>
    <row r="5773" spans="17:22" x14ac:dyDescent="0.45">
      <c r="Q5773" s="19">
        <f t="shared" ca="1" si="1860"/>
        <v>0.93300000000000005</v>
      </c>
      <c r="R5773" t="s">
        <v>122</v>
      </c>
      <c r="S5773">
        <v>2037</v>
      </c>
      <c r="T5773">
        <v>0.80100000000000005</v>
      </c>
      <c r="U5773">
        <v>0.89200000000000002</v>
      </c>
      <c r="V5773">
        <v>0.93300000000000005</v>
      </c>
    </row>
    <row r="5774" spans="17:22" x14ac:dyDescent="0.45">
      <c r="Q5774" s="19">
        <f t="shared" ref="Q5774:Q5837" ca="1" si="1861">OFFSET(S5774,0,MATCH($Q$3,$T$4:$V$4,0))</f>
        <v>0.99</v>
      </c>
      <c r="R5774" t="s">
        <v>122</v>
      </c>
      <c r="S5774">
        <v>2038</v>
      </c>
      <c r="T5774">
        <v>0.84</v>
      </c>
      <c r="U5774">
        <v>0.94299999999999995</v>
      </c>
      <c r="V5774">
        <v>0.99</v>
      </c>
    </row>
    <row r="5775" spans="17:22" x14ac:dyDescent="0.45">
      <c r="Q5775" s="19">
        <f t="shared" ca="1" si="1861"/>
        <v>1.0509999999999999</v>
      </c>
      <c r="R5775" t="s">
        <v>122</v>
      </c>
      <c r="S5775">
        <v>2039</v>
      </c>
      <c r="T5775">
        <v>0.88200000000000001</v>
      </c>
      <c r="U5775">
        <v>0.997</v>
      </c>
      <c r="V5775">
        <v>1.0509999999999999</v>
      </c>
    </row>
    <row r="5776" spans="17:22" x14ac:dyDescent="0.45">
      <c r="Q5776" s="19">
        <f t="shared" ca="1" si="1861"/>
        <v>1.115</v>
      </c>
      <c r="R5776" t="s">
        <v>122</v>
      </c>
      <c r="S5776">
        <v>2040</v>
      </c>
      <c r="T5776">
        <v>0.92500000000000004</v>
      </c>
      <c r="U5776">
        <v>1.0529999999999999</v>
      </c>
      <c r="V5776">
        <v>1.115</v>
      </c>
    </row>
    <row r="5777" spans="17:22" x14ac:dyDescent="0.45">
      <c r="Q5777" s="19">
        <f t="shared" ca="1" si="1861"/>
        <v>1.1819999999999999</v>
      </c>
      <c r="R5777" t="s">
        <v>122</v>
      </c>
      <c r="S5777">
        <v>2041</v>
      </c>
      <c r="T5777">
        <v>0.97099999999999997</v>
      </c>
      <c r="U5777">
        <v>1.111</v>
      </c>
      <c r="V5777">
        <v>1.1819999999999999</v>
      </c>
    </row>
    <row r="5778" spans="17:22" x14ac:dyDescent="0.45">
      <c r="Q5778" s="19">
        <f t="shared" ca="1" si="1861"/>
        <v>1.252</v>
      </c>
      <c r="R5778" t="s">
        <v>122</v>
      </c>
      <c r="S5778">
        <v>2042</v>
      </c>
      <c r="T5778">
        <v>1.018</v>
      </c>
      <c r="U5778">
        <v>1.173</v>
      </c>
      <c r="V5778">
        <v>1.252</v>
      </c>
    </row>
    <row r="5779" spans="17:22" x14ac:dyDescent="0.45">
      <c r="Q5779" s="19">
        <f t="shared" ca="1" si="1861"/>
        <v>1.3260000000000001</v>
      </c>
      <c r="R5779" t="s">
        <v>122</v>
      </c>
      <c r="S5779">
        <v>2043</v>
      </c>
      <c r="T5779">
        <v>1.0669999999999999</v>
      </c>
      <c r="U5779">
        <v>1.2370000000000001</v>
      </c>
      <c r="V5779">
        <v>1.3260000000000001</v>
      </c>
    </row>
    <row r="5780" spans="17:22" x14ac:dyDescent="0.45">
      <c r="Q5780" s="19">
        <f t="shared" ca="1" si="1861"/>
        <v>1.4039999999999999</v>
      </c>
      <c r="R5780" t="s">
        <v>122</v>
      </c>
      <c r="S5780">
        <v>2044</v>
      </c>
      <c r="T5780">
        <v>1.1180000000000001</v>
      </c>
      <c r="U5780">
        <v>1.304</v>
      </c>
      <c r="V5780">
        <v>1.4039999999999999</v>
      </c>
    </row>
    <row r="5781" spans="17:22" x14ac:dyDescent="0.45">
      <c r="Q5781" s="19">
        <f t="shared" ca="1" si="1861"/>
        <v>1.486</v>
      </c>
      <c r="R5781" t="s">
        <v>122</v>
      </c>
      <c r="S5781">
        <v>2045</v>
      </c>
      <c r="T5781">
        <v>1.171</v>
      </c>
      <c r="U5781">
        <v>1.373</v>
      </c>
      <c r="V5781">
        <v>1.486</v>
      </c>
    </row>
    <row r="5782" spans="17:22" x14ac:dyDescent="0.45">
      <c r="Q5782" s="19">
        <f t="shared" ca="1" si="1861"/>
        <v>1.571</v>
      </c>
      <c r="R5782" t="s">
        <v>122</v>
      </c>
      <c r="S5782">
        <v>2046</v>
      </c>
      <c r="T5782">
        <v>1.226</v>
      </c>
      <c r="U5782">
        <v>1.446</v>
      </c>
      <c r="V5782">
        <v>1.571</v>
      </c>
    </row>
    <row r="5783" spans="17:22" x14ac:dyDescent="0.45">
      <c r="Q5783" s="19">
        <f t="shared" ca="1" si="1861"/>
        <v>1.66</v>
      </c>
      <c r="R5783" t="s">
        <v>122</v>
      </c>
      <c r="S5783">
        <v>2047</v>
      </c>
      <c r="T5783">
        <v>1.2829999999999999</v>
      </c>
      <c r="U5783">
        <v>1.5209999999999999</v>
      </c>
      <c r="V5783">
        <v>1.66</v>
      </c>
    </row>
    <row r="5784" spans="17:22" x14ac:dyDescent="0.45">
      <c r="Q5784" s="19">
        <f t="shared" ca="1" si="1861"/>
        <v>1.754</v>
      </c>
      <c r="R5784" t="s">
        <v>122</v>
      </c>
      <c r="S5784">
        <v>2048</v>
      </c>
      <c r="T5784">
        <v>1.341</v>
      </c>
      <c r="U5784">
        <v>1.6</v>
      </c>
      <c r="V5784">
        <v>1.754</v>
      </c>
    </row>
    <row r="5785" spans="17:22" x14ac:dyDescent="0.45">
      <c r="Q5785" s="19">
        <f t="shared" ca="1" si="1861"/>
        <v>1.8520000000000001</v>
      </c>
      <c r="R5785" t="s">
        <v>122</v>
      </c>
      <c r="S5785">
        <v>2049</v>
      </c>
      <c r="T5785">
        <v>1.4019999999999999</v>
      </c>
      <c r="U5785">
        <v>1.681</v>
      </c>
      <c r="V5785">
        <v>1.8520000000000001</v>
      </c>
    </row>
    <row r="5786" spans="17:22" x14ac:dyDescent="0.45">
      <c r="Q5786" s="19">
        <f t="shared" ca="1" si="1861"/>
        <v>1.9550000000000001</v>
      </c>
      <c r="R5786" t="s">
        <v>122</v>
      </c>
      <c r="S5786">
        <v>2050</v>
      </c>
      <c r="T5786">
        <v>1.464</v>
      </c>
      <c r="U5786">
        <v>1.766</v>
      </c>
      <c r="V5786">
        <v>1.9550000000000001</v>
      </c>
    </row>
    <row r="5787" spans="17:22" x14ac:dyDescent="0.45">
      <c r="Q5787" s="19">
        <f t="shared" ca="1" si="1861"/>
        <v>2.0619999999999998</v>
      </c>
      <c r="R5787" t="s">
        <v>122</v>
      </c>
      <c r="S5787">
        <v>2051</v>
      </c>
      <c r="T5787">
        <v>1.528</v>
      </c>
      <c r="U5787">
        <v>1.855</v>
      </c>
      <c r="V5787">
        <v>2.0619999999999998</v>
      </c>
    </row>
    <row r="5788" spans="17:22" x14ac:dyDescent="0.45">
      <c r="Q5788" s="19">
        <f t="shared" ca="1" si="1861"/>
        <v>2.1739999999999999</v>
      </c>
      <c r="R5788" t="s">
        <v>122</v>
      </c>
      <c r="S5788">
        <v>2052</v>
      </c>
      <c r="T5788">
        <v>1.5940000000000001</v>
      </c>
      <c r="U5788">
        <v>1.946</v>
      </c>
      <c r="V5788">
        <v>2.1739999999999999</v>
      </c>
    </row>
    <row r="5789" spans="17:22" x14ac:dyDescent="0.45">
      <c r="Q5789" s="19">
        <f t="shared" ca="1" si="1861"/>
        <v>2.2909999999999999</v>
      </c>
      <c r="R5789" t="s">
        <v>122</v>
      </c>
      <c r="S5789">
        <v>2053</v>
      </c>
      <c r="T5789">
        <v>1.661</v>
      </c>
      <c r="U5789">
        <v>2.0409999999999999</v>
      </c>
      <c r="V5789">
        <v>2.2909999999999999</v>
      </c>
    </row>
    <row r="5790" spans="17:22" x14ac:dyDescent="0.45">
      <c r="Q5790" s="19">
        <f t="shared" ca="1" si="1861"/>
        <v>2.4129999999999998</v>
      </c>
      <c r="R5790" t="s">
        <v>122</v>
      </c>
      <c r="S5790">
        <v>2054</v>
      </c>
      <c r="T5790">
        <v>1.7310000000000001</v>
      </c>
      <c r="U5790">
        <v>2.14</v>
      </c>
      <c r="V5790">
        <v>2.4129999999999998</v>
      </c>
    </row>
    <row r="5791" spans="17:22" x14ac:dyDescent="0.45">
      <c r="Q5791" s="19">
        <f t="shared" ca="1" si="1861"/>
        <v>2.5409999999999999</v>
      </c>
      <c r="R5791" t="s">
        <v>122</v>
      </c>
      <c r="S5791">
        <v>2055</v>
      </c>
      <c r="T5791">
        <v>1.802</v>
      </c>
      <c r="U5791">
        <v>2.242</v>
      </c>
      <c r="V5791">
        <v>2.5409999999999999</v>
      </c>
    </row>
    <row r="5792" spans="17:22" x14ac:dyDescent="0.45">
      <c r="Q5792" s="19">
        <f t="shared" ca="1" si="1861"/>
        <v>2.6739999999999999</v>
      </c>
      <c r="R5792" t="s">
        <v>122</v>
      </c>
      <c r="S5792">
        <v>2056</v>
      </c>
      <c r="T5792">
        <v>1.875</v>
      </c>
      <c r="U5792">
        <v>2.3479999999999999</v>
      </c>
      <c r="V5792">
        <v>2.6739999999999999</v>
      </c>
    </row>
    <row r="5793" spans="17:22" x14ac:dyDescent="0.45">
      <c r="Q5793" s="19">
        <f t="shared" ca="1" si="1861"/>
        <v>2.8119999999999998</v>
      </c>
      <c r="R5793" t="s">
        <v>122</v>
      </c>
      <c r="S5793">
        <v>2057</v>
      </c>
      <c r="T5793">
        <v>1.9490000000000001</v>
      </c>
      <c r="U5793">
        <v>2.4569999999999999</v>
      </c>
      <c r="V5793">
        <v>2.8119999999999998</v>
      </c>
    </row>
    <row r="5794" spans="17:22" x14ac:dyDescent="0.45">
      <c r="Q5794" s="19">
        <f t="shared" ca="1" si="1861"/>
        <v>2.956</v>
      </c>
      <c r="R5794" t="s">
        <v>122</v>
      </c>
      <c r="S5794">
        <v>2058</v>
      </c>
      <c r="T5794">
        <v>2.0259999999999998</v>
      </c>
      <c r="U5794">
        <v>2.5710000000000002</v>
      </c>
      <c r="V5794">
        <v>2.956</v>
      </c>
    </row>
    <row r="5795" spans="17:22" x14ac:dyDescent="0.45">
      <c r="Q5795" s="19">
        <f t="shared" ca="1" si="1861"/>
        <v>3.1059999999999999</v>
      </c>
      <c r="R5795" t="s">
        <v>122</v>
      </c>
      <c r="S5795">
        <v>2059</v>
      </c>
      <c r="T5795">
        <v>2.1040000000000001</v>
      </c>
      <c r="U5795">
        <v>2.6880000000000002</v>
      </c>
      <c r="V5795">
        <v>3.1059999999999999</v>
      </c>
    </row>
    <row r="5796" spans="17:22" x14ac:dyDescent="0.45">
      <c r="Q5796" s="19">
        <f t="shared" ca="1" si="1861"/>
        <v>3.2610000000000001</v>
      </c>
      <c r="R5796" t="s">
        <v>122</v>
      </c>
      <c r="S5796">
        <v>2060</v>
      </c>
      <c r="T5796">
        <v>2.1850000000000001</v>
      </c>
      <c r="U5796">
        <v>2.8090000000000002</v>
      </c>
      <c r="V5796">
        <v>3.2610000000000001</v>
      </c>
    </row>
    <row r="5797" spans="17:22" x14ac:dyDescent="0.45">
      <c r="Q5797" s="19">
        <f t="shared" ca="1" si="1861"/>
        <v>3.423</v>
      </c>
      <c r="R5797" t="s">
        <v>122</v>
      </c>
      <c r="S5797">
        <v>2061</v>
      </c>
      <c r="T5797">
        <v>2.2669999999999999</v>
      </c>
      <c r="U5797">
        <v>2.9340000000000002</v>
      </c>
      <c r="V5797">
        <v>3.423</v>
      </c>
    </row>
    <row r="5798" spans="17:22" x14ac:dyDescent="0.45">
      <c r="Q5798" s="19">
        <f t="shared" ca="1" si="1861"/>
        <v>3.5910000000000002</v>
      </c>
      <c r="R5798" t="s">
        <v>122</v>
      </c>
      <c r="S5798">
        <v>2062</v>
      </c>
      <c r="T5798">
        <v>2.3519999999999999</v>
      </c>
      <c r="U5798">
        <v>3.0630000000000002</v>
      </c>
      <c r="V5798">
        <v>3.5910000000000002</v>
      </c>
    </row>
    <row r="5799" spans="17:22" x14ac:dyDescent="0.45">
      <c r="Q5799" s="19">
        <f t="shared" ca="1" si="1861"/>
        <v>3.7650000000000001</v>
      </c>
      <c r="R5799" t="s">
        <v>122</v>
      </c>
      <c r="S5799">
        <v>2063</v>
      </c>
      <c r="T5799">
        <v>2.4380000000000002</v>
      </c>
      <c r="U5799">
        <v>3.1949999999999998</v>
      </c>
      <c r="V5799">
        <v>3.7650000000000001</v>
      </c>
    </row>
    <row r="5800" spans="17:22" x14ac:dyDescent="0.45">
      <c r="Q5800" s="19">
        <f t="shared" ca="1" si="1861"/>
        <v>3.9460000000000002</v>
      </c>
      <c r="R5800" t="s">
        <v>122</v>
      </c>
      <c r="S5800">
        <v>2064</v>
      </c>
      <c r="T5800">
        <v>2.5270000000000001</v>
      </c>
      <c r="U5800">
        <v>3.3319999999999999</v>
      </c>
      <c r="V5800">
        <v>3.9460000000000002</v>
      </c>
    </row>
    <row r="5801" spans="17:22" x14ac:dyDescent="0.45">
      <c r="Q5801" s="19">
        <f t="shared" ca="1" si="1861"/>
        <v>4.133</v>
      </c>
      <c r="R5801" t="s">
        <v>122</v>
      </c>
      <c r="S5801">
        <v>2065</v>
      </c>
      <c r="T5801">
        <v>2.6179999999999999</v>
      </c>
      <c r="U5801">
        <v>3.4729999999999999</v>
      </c>
      <c r="V5801">
        <v>4.133</v>
      </c>
    </row>
    <row r="5802" spans="17:22" x14ac:dyDescent="0.45">
      <c r="Q5802" s="19">
        <f t="shared" ca="1" si="1861"/>
        <v>4.3259999999999996</v>
      </c>
      <c r="R5802" t="s">
        <v>122</v>
      </c>
      <c r="S5802">
        <v>2066</v>
      </c>
      <c r="T5802">
        <v>2.71</v>
      </c>
      <c r="U5802">
        <v>3.6179999999999999</v>
      </c>
      <c r="V5802">
        <v>4.3259999999999996</v>
      </c>
    </row>
    <row r="5803" spans="17:22" x14ac:dyDescent="0.45">
      <c r="Q5803" s="19">
        <f t="shared" ca="1" si="1861"/>
        <v>4.5259999999999998</v>
      </c>
      <c r="R5803" t="s">
        <v>122</v>
      </c>
      <c r="S5803">
        <v>2067</v>
      </c>
      <c r="T5803">
        <v>2.8050000000000002</v>
      </c>
      <c r="U5803">
        <v>3.7669999999999999</v>
      </c>
      <c r="V5803">
        <v>4.5259999999999998</v>
      </c>
    </row>
    <row r="5804" spans="17:22" x14ac:dyDescent="0.45">
      <c r="Q5804" s="19">
        <f t="shared" ca="1" si="1861"/>
        <v>4.7329999999999997</v>
      </c>
      <c r="R5804" t="s">
        <v>122</v>
      </c>
      <c r="S5804">
        <v>2068</v>
      </c>
      <c r="T5804">
        <v>2.9009999999999998</v>
      </c>
      <c r="U5804">
        <v>3.919</v>
      </c>
      <c r="V5804">
        <v>4.7329999999999997</v>
      </c>
    </row>
    <row r="5805" spans="17:22" x14ac:dyDescent="0.45">
      <c r="Q5805" s="19">
        <f t="shared" ca="1" si="1861"/>
        <v>4.9470000000000001</v>
      </c>
      <c r="R5805" t="s">
        <v>122</v>
      </c>
      <c r="S5805">
        <v>2069</v>
      </c>
      <c r="T5805">
        <v>3</v>
      </c>
      <c r="U5805">
        <v>4.0759999999999996</v>
      </c>
      <c r="V5805">
        <v>4.9470000000000001</v>
      </c>
    </row>
    <row r="5806" spans="17:22" x14ac:dyDescent="0.45">
      <c r="Q5806" s="19">
        <f t="shared" ca="1" si="1861"/>
        <v>5.1669999999999998</v>
      </c>
      <c r="R5806" t="s">
        <v>122</v>
      </c>
      <c r="S5806">
        <v>2070</v>
      </c>
      <c r="T5806">
        <v>3.101</v>
      </c>
      <c r="U5806">
        <v>4.2359999999999998</v>
      </c>
      <c r="V5806">
        <v>5.1669999999999998</v>
      </c>
    </row>
    <row r="5807" spans="17:22" x14ac:dyDescent="0.45">
      <c r="Q5807" s="19">
        <f t="shared" ca="1" si="1861"/>
        <v>5.3949999999999996</v>
      </c>
      <c r="R5807" t="s">
        <v>122</v>
      </c>
      <c r="S5807">
        <v>2071</v>
      </c>
      <c r="T5807">
        <v>3.2029999999999998</v>
      </c>
      <c r="U5807">
        <v>4.4000000000000004</v>
      </c>
      <c r="V5807">
        <v>5.3949999999999996</v>
      </c>
    </row>
    <row r="5808" spans="17:22" x14ac:dyDescent="0.45">
      <c r="Q5808" s="19">
        <f t="shared" ca="1" si="1861"/>
        <v>5.6280000000000001</v>
      </c>
      <c r="R5808" t="s">
        <v>122</v>
      </c>
      <c r="S5808">
        <v>2072</v>
      </c>
      <c r="T5808">
        <v>3.3069999999999999</v>
      </c>
      <c r="U5808">
        <v>4.5679999999999996</v>
      </c>
      <c r="V5808">
        <v>5.6280000000000001</v>
      </c>
    </row>
    <row r="5809" spans="17:22" x14ac:dyDescent="0.45">
      <c r="Q5809" s="19">
        <f t="shared" ca="1" si="1861"/>
        <v>5.8689999999999998</v>
      </c>
      <c r="R5809" t="s">
        <v>122</v>
      </c>
      <c r="S5809">
        <v>2073</v>
      </c>
      <c r="T5809">
        <v>3.4129999999999998</v>
      </c>
      <c r="U5809">
        <v>4.7389999999999999</v>
      </c>
      <c r="V5809">
        <v>5.8689999999999998</v>
      </c>
    </row>
    <row r="5810" spans="17:22" x14ac:dyDescent="0.45">
      <c r="Q5810" s="19">
        <f t="shared" ca="1" si="1861"/>
        <v>6.117</v>
      </c>
      <c r="R5810" t="s">
        <v>122</v>
      </c>
      <c r="S5810">
        <v>2074</v>
      </c>
      <c r="T5810">
        <v>3.5209999999999999</v>
      </c>
      <c r="U5810">
        <v>4.9139999999999997</v>
      </c>
      <c r="V5810">
        <v>6.117</v>
      </c>
    </row>
    <row r="5811" spans="17:22" x14ac:dyDescent="0.45">
      <c r="Q5811" s="19">
        <f t="shared" ca="1" si="1861"/>
        <v>6.3710000000000004</v>
      </c>
      <c r="R5811" t="s">
        <v>122</v>
      </c>
      <c r="S5811">
        <v>2075</v>
      </c>
      <c r="T5811">
        <v>3.63</v>
      </c>
      <c r="U5811">
        <v>5.0910000000000002</v>
      </c>
      <c r="V5811">
        <v>6.3710000000000004</v>
      </c>
    </row>
    <row r="5812" spans="17:22" x14ac:dyDescent="0.45">
      <c r="Q5812" s="19">
        <f t="shared" ca="1" si="1861"/>
        <v>6.6310000000000002</v>
      </c>
      <c r="R5812" t="s">
        <v>122</v>
      </c>
      <c r="S5812">
        <v>2076</v>
      </c>
      <c r="T5812">
        <v>3.74</v>
      </c>
      <c r="U5812">
        <v>5.2720000000000002</v>
      </c>
      <c r="V5812">
        <v>6.6310000000000002</v>
      </c>
    </row>
    <row r="5813" spans="17:22" x14ac:dyDescent="0.45">
      <c r="Q5813" s="19">
        <f t="shared" ca="1" si="1861"/>
        <v>6.8979999999999997</v>
      </c>
      <c r="R5813" t="s">
        <v>122</v>
      </c>
      <c r="S5813">
        <v>2077</v>
      </c>
      <c r="T5813">
        <v>3.851</v>
      </c>
      <c r="U5813">
        <v>5.4560000000000004</v>
      </c>
      <c r="V5813">
        <v>6.8979999999999997</v>
      </c>
    </row>
    <row r="5814" spans="17:22" x14ac:dyDescent="0.45">
      <c r="Q5814" s="19">
        <f t="shared" ca="1" si="1861"/>
        <v>7.1719999999999997</v>
      </c>
      <c r="R5814" t="s">
        <v>122</v>
      </c>
      <c r="S5814">
        <v>2078</v>
      </c>
      <c r="T5814">
        <v>3.9630000000000001</v>
      </c>
      <c r="U5814">
        <v>5.6420000000000003</v>
      </c>
      <c r="V5814">
        <v>7.1719999999999997</v>
      </c>
    </row>
    <row r="5815" spans="17:22" x14ac:dyDescent="0.45">
      <c r="Q5815" s="19">
        <f t="shared" ca="1" si="1861"/>
        <v>7.452</v>
      </c>
      <c r="R5815" t="s">
        <v>122</v>
      </c>
      <c r="S5815">
        <v>2079</v>
      </c>
      <c r="T5815">
        <v>4.0750000000000002</v>
      </c>
      <c r="U5815">
        <v>5.8310000000000004</v>
      </c>
      <c r="V5815">
        <v>7.452</v>
      </c>
    </row>
    <row r="5816" spans="17:22" x14ac:dyDescent="0.45">
      <c r="Q5816" s="19">
        <f t="shared" ca="1" si="1861"/>
        <v>7.7380000000000004</v>
      </c>
      <c r="R5816" t="s">
        <v>122</v>
      </c>
      <c r="S5816">
        <v>2080</v>
      </c>
      <c r="T5816">
        <v>4.1890000000000001</v>
      </c>
      <c r="U5816">
        <v>6.0220000000000002</v>
      </c>
      <c r="V5816">
        <v>7.7380000000000004</v>
      </c>
    </row>
    <row r="5817" spans="17:22" x14ac:dyDescent="0.45">
      <c r="Q5817" s="19">
        <f t="shared" ca="1" si="1861"/>
        <v>8.0299999999999994</v>
      </c>
      <c r="R5817" t="s">
        <v>122</v>
      </c>
      <c r="S5817">
        <v>2081</v>
      </c>
      <c r="T5817">
        <v>4.3029999999999999</v>
      </c>
      <c r="U5817">
        <v>6.2149999999999999</v>
      </c>
      <c r="V5817">
        <v>8.0299999999999994</v>
      </c>
    </row>
    <row r="5818" spans="17:22" x14ac:dyDescent="0.45">
      <c r="Q5818" s="19">
        <f t="shared" ca="1" si="1861"/>
        <v>8.3279999999999994</v>
      </c>
      <c r="R5818" t="s">
        <v>122</v>
      </c>
      <c r="S5818">
        <v>2082</v>
      </c>
      <c r="T5818">
        <v>4.4180000000000001</v>
      </c>
      <c r="U5818">
        <v>6.4109999999999996</v>
      </c>
      <c r="V5818">
        <v>8.3279999999999994</v>
      </c>
    </row>
    <row r="5819" spans="17:22" x14ac:dyDescent="0.45">
      <c r="Q5819" s="19">
        <f t="shared" ca="1" si="1861"/>
        <v>8.6319999999999997</v>
      </c>
      <c r="R5819" t="s">
        <v>122</v>
      </c>
      <c r="S5819">
        <v>2083</v>
      </c>
      <c r="T5819">
        <v>4.5330000000000004</v>
      </c>
      <c r="U5819">
        <v>6.6079999999999997</v>
      </c>
      <c r="V5819">
        <v>8.6319999999999997</v>
      </c>
    </row>
    <row r="5820" spans="17:22" x14ac:dyDescent="0.45">
      <c r="Q5820" s="19">
        <f t="shared" ca="1" si="1861"/>
        <v>8.9420000000000002</v>
      </c>
      <c r="R5820" t="s">
        <v>122</v>
      </c>
      <c r="S5820">
        <v>2084</v>
      </c>
      <c r="T5820">
        <v>4.649</v>
      </c>
      <c r="U5820">
        <v>6.8070000000000004</v>
      </c>
      <c r="V5820">
        <v>8.9420000000000002</v>
      </c>
    </row>
    <row r="5821" spans="17:22" x14ac:dyDescent="0.45">
      <c r="Q5821" s="19">
        <f t="shared" ca="1" si="1861"/>
        <v>9.2569999999999997</v>
      </c>
      <c r="R5821" t="s">
        <v>122</v>
      </c>
      <c r="S5821">
        <v>2085</v>
      </c>
      <c r="T5821">
        <v>4.7640000000000002</v>
      </c>
      <c r="U5821">
        <v>7.008</v>
      </c>
      <c r="V5821">
        <v>9.2569999999999997</v>
      </c>
    </row>
    <row r="5822" spans="17:22" x14ac:dyDescent="0.45">
      <c r="Q5822" s="19">
        <f t="shared" ca="1" si="1861"/>
        <v>9.577</v>
      </c>
      <c r="R5822" t="s">
        <v>122</v>
      </c>
      <c r="S5822">
        <v>2086</v>
      </c>
      <c r="T5822">
        <v>4.88</v>
      </c>
      <c r="U5822">
        <v>7.21</v>
      </c>
      <c r="V5822">
        <v>9.577</v>
      </c>
    </row>
    <row r="5823" spans="17:22" x14ac:dyDescent="0.45">
      <c r="Q5823" s="19">
        <f t="shared" ca="1" si="1861"/>
        <v>9.9019999999999992</v>
      </c>
      <c r="R5823" t="s">
        <v>122</v>
      </c>
      <c r="S5823">
        <v>2087</v>
      </c>
      <c r="T5823">
        <v>4.9960000000000004</v>
      </c>
      <c r="U5823">
        <v>7.4130000000000003</v>
      </c>
      <c r="V5823">
        <v>9.9019999999999992</v>
      </c>
    </row>
    <row r="5824" spans="17:22" x14ac:dyDescent="0.45">
      <c r="Q5824" s="19">
        <f t="shared" ca="1" si="1861"/>
        <v>10.231999999999999</v>
      </c>
      <c r="R5824" t="s">
        <v>122</v>
      </c>
      <c r="S5824">
        <v>2088</v>
      </c>
      <c r="T5824">
        <v>5.1100000000000003</v>
      </c>
      <c r="U5824">
        <v>7.6159999999999997</v>
      </c>
      <c r="V5824">
        <v>10.231999999999999</v>
      </c>
    </row>
    <row r="5825" spans="17:22" x14ac:dyDescent="0.45">
      <c r="Q5825" s="19">
        <f t="shared" ca="1" si="1861"/>
        <v>10.566000000000001</v>
      </c>
      <c r="R5825" t="s">
        <v>122</v>
      </c>
      <c r="S5825">
        <v>2089</v>
      </c>
      <c r="T5825">
        <v>5.2229999999999999</v>
      </c>
      <c r="U5825">
        <v>7.82</v>
      </c>
      <c r="V5825">
        <v>10.566000000000001</v>
      </c>
    </row>
    <row r="5826" spans="17:22" x14ac:dyDescent="0.45">
      <c r="Q5826" s="19">
        <f t="shared" ca="1" si="1861"/>
        <v>10.904</v>
      </c>
      <c r="R5826" t="s">
        <v>122</v>
      </c>
      <c r="S5826">
        <v>2090</v>
      </c>
      <c r="T5826">
        <v>5.3339999999999996</v>
      </c>
      <c r="U5826">
        <v>8.0229999999999997</v>
      </c>
      <c r="V5826">
        <v>10.904</v>
      </c>
    </row>
    <row r="5827" spans="17:22" x14ac:dyDescent="0.45">
      <c r="Q5827" s="19">
        <f t="shared" ca="1" si="1861"/>
        <v>11.246</v>
      </c>
      <c r="R5827" t="s">
        <v>122</v>
      </c>
      <c r="S5827">
        <v>2091</v>
      </c>
      <c r="T5827">
        <v>5.4409999999999998</v>
      </c>
      <c r="U5827">
        <v>8.2260000000000009</v>
      </c>
      <c r="V5827">
        <v>11.246</v>
      </c>
    </row>
    <row r="5828" spans="17:22" x14ac:dyDescent="0.45">
      <c r="Q5828" s="19">
        <f t="shared" ca="1" si="1861"/>
        <v>11.590999999999999</v>
      </c>
      <c r="R5828" t="s">
        <v>122</v>
      </c>
      <c r="S5828">
        <v>2092</v>
      </c>
      <c r="T5828">
        <v>5.5449999999999999</v>
      </c>
      <c r="U5828">
        <v>8.4269999999999996</v>
      </c>
      <c r="V5828">
        <v>11.590999999999999</v>
      </c>
    </row>
    <row r="5829" spans="17:22" x14ac:dyDescent="0.45">
      <c r="Q5829" s="19">
        <f t="shared" ca="1" si="1861"/>
        <v>11.939</v>
      </c>
      <c r="R5829" t="s">
        <v>122</v>
      </c>
      <c r="S5829">
        <v>2093</v>
      </c>
      <c r="T5829">
        <v>5.6449999999999996</v>
      </c>
      <c r="U5829">
        <v>8.6280000000000001</v>
      </c>
      <c r="V5829">
        <v>11.939</v>
      </c>
    </row>
    <row r="5830" spans="17:22" x14ac:dyDescent="0.45">
      <c r="Q5830" s="19">
        <f t="shared" ca="1" si="1861"/>
        <v>12.291</v>
      </c>
      <c r="R5830" t="s">
        <v>122</v>
      </c>
      <c r="S5830">
        <v>2094</v>
      </c>
      <c r="T5830">
        <v>5.742</v>
      </c>
      <c r="U5830">
        <v>8.827</v>
      </c>
      <c r="V5830">
        <v>12.291</v>
      </c>
    </row>
    <row r="5831" spans="17:22" x14ac:dyDescent="0.45">
      <c r="Q5831" s="19">
        <f t="shared" ca="1" si="1861"/>
        <v>12.645</v>
      </c>
      <c r="R5831" t="s">
        <v>122</v>
      </c>
      <c r="S5831">
        <v>2095</v>
      </c>
      <c r="T5831">
        <v>5.8360000000000003</v>
      </c>
      <c r="U5831">
        <v>9.0239999999999991</v>
      </c>
      <c r="V5831">
        <v>12.645</v>
      </c>
    </row>
    <row r="5832" spans="17:22" x14ac:dyDescent="0.45">
      <c r="Q5832" s="19">
        <f t="shared" ca="1" si="1861"/>
        <v>13.000999999999999</v>
      </c>
      <c r="R5832" t="s">
        <v>122</v>
      </c>
      <c r="S5832">
        <v>2096</v>
      </c>
      <c r="T5832">
        <v>5.9260000000000002</v>
      </c>
      <c r="U5832">
        <v>9.2200000000000006</v>
      </c>
      <c r="V5832">
        <v>13.000999999999999</v>
      </c>
    </row>
    <row r="5833" spans="17:22" x14ac:dyDescent="0.45">
      <c r="Q5833" s="19">
        <f t="shared" ca="1" si="1861"/>
        <v>13.36</v>
      </c>
      <c r="R5833" t="s">
        <v>122</v>
      </c>
      <c r="S5833">
        <v>2097</v>
      </c>
      <c r="T5833">
        <v>6.0119999999999996</v>
      </c>
      <c r="U5833">
        <v>9.4139999999999997</v>
      </c>
      <c r="V5833">
        <v>13.36</v>
      </c>
    </row>
    <row r="5834" spans="17:22" x14ac:dyDescent="0.45">
      <c r="Q5834" s="19">
        <f t="shared" ca="1" si="1861"/>
        <v>13.72</v>
      </c>
      <c r="R5834" t="s">
        <v>122</v>
      </c>
      <c r="S5834">
        <v>2098</v>
      </c>
      <c r="T5834">
        <v>6.0949999999999998</v>
      </c>
      <c r="U5834">
        <v>9.6059999999999999</v>
      </c>
      <c r="V5834">
        <v>13.72</v>
      </c>
    </row>
    <row r="5835" spans="17:22" x14ac:dyDescent="0.45">
      <c r="Q5835" s="19">
        <f t="shared" ca="1" si="1861"/>
        <v>14.082000000000001</v>
      </c>
      <c r="R5835" t="s">
        <v>122</v>
      </c>
      <c r="S5835">
        <v>2099</v>
      </c>
      <c r="T5835">
        <v>6.1740000000000004</v>
      </c>
      <c r="U5835">
        <v>9.7959999999999994</v>
      </c>
      <c r="V5835">
        <v>14.082000000000001</v>
      </c>
    </row>
    <row r="5836" spans="17:22" x14ac:dyDescent="0.45">
      <c r="Q5836" s="19">
        <f t="shared" ca="1" si="1861"/>
        <v>14.446</v>
      </c>
      <c r="R5836" t="s">
        <v>122</v>
      </c>
      <c r="S5836">
        <v>2100</v>
      </c>
      <c r="T5836">
        <v>6.25</v>
      </c>
      <c r="U5836">
        <v>9.9830000000000005</v>
      </c>
      <c r="V5836">
        <v>14.446</v>
      </c>
    </row>
    <row r="5837" spans="17:22" x14ac:dyDescent="0.45">
      <c r="Q5837" s="19">
        <f t="shared" ca="1" si="1861"/>
        <v>0.252</v>
      </c>
      <c r="R5837" t="s">
        <v>123</v>
      </c>
      <c r="S5837">
        <v>2020</v>
      </c>
      <c r="T5837">
        <v>0.252</v>
      </c>
      <c r="U5837">
        <v>0.252</v>
      </c>
      <c r="V5837">
        <v>0.252</v>
      </c>
    </row>
    <row r="5838" spans="17:22" x14ac:dyDescent="0.45">
      <c r="Q5838" s="19">
        <f t="shared" ref="Q5838:Q5901" ca="1" si="1862">OFFSET(S5838,0,MATCH($Q$3,$T$4:$V$4,0))</f>
        <v>0.27</v>
      </c>
      <c r="R5838" t="s">
        <v>123</v>
      </c>
      <c r="S5838">
        <v>2021</v>
      </c>
      <c r="T5838">
        <v>0.27</v>
      </c>
      <c r="U5838">
        <v>0.27</v>
      </c>
      <c r="V5838">
        <v>0.27</v>
      </c>
    </row>
    <row r="5839" spans="17:22" x14ac:dyDescent="0.45">
      <c r="Q5839" s="19">
        <f t="shared" ca="1" si="1862"/>
        <v>0.28899999999999998</v>
      </c>
      <c r="R5839" t="s">
        <v>123</v>
      </c>
      <c r="S5839">
        <v>2022</v>
      </c>
      <c r="T5839">
        <v>0.28899999999999998</v>
      </c>
      <c r="U5839">
        <v>0.28899999999999998</v>
      </c>
      <c r="V5839">
        <v>0.28899999999999998</v>
      </c>
    </row>
    <row r="5840" spans="17:22" x14ac:dyDescent="0.45">
      <c r="Q5840" s="19">
        <f t="shared" ca="1" si="1862"/>
        <v>0.309</v>
      </c>
      <c r="R5840" t="s">
        <v>123</v>
      </c>
      <c r="S5840">
        <v>2023</v>
      </c>
      <c r="T5840">
        <v>0.309</v>
      </c>
      <c r="U5840">
        <v>0.309</v>
      </c>
      <c r="V5840">
        <v>0.309</v>
      </c>
    </row>
    <row r="5841" spans="17:22" x14ac:dyDescent="0.45">
      <c r="Q5841" s="19">
        <f t="shared" ca="1" si="1862"/>
        <v>0.33</v>
      </c>
      <c r="R5841" t="s">
        <v>123</v>
      </c>
      <c r="S5841">
        <v>2024</v>
      </c>
      <c r="T5841">
        <v>0.33</v>
      </c>
      <c r="U5841">
        <v>0.33</v>
      </c>
      <c r="V5841">
        <v>0.33</v>
      </c>
    </row>
    <row r="5842" spans="17:22" x14ac:dyDescent="0.45">
      <c r="Q5842" s="19">
        <f t="shared" ca="1" si="1862"/>
        <v>0.35299999999999998</v>
      </c>
      <c r="R5842" t="s">
        <v>123</v>
      </c>
      <c r="S5842">
        <v>2025</v>
      </c>
      <c r="T5842">
        <v>0.35299999999999998</v>
      </c>
      <c r="U5842">
        <v>0.35299999999999998</v>
      </c>
      <c r="V5842">
        <v>0.35299999999999998</v>
      </c>
    </row>
    <row r="5843" spans="17:22" x14ac:dyDescent="0.45">
      <c r="Q5843" s="19">
        <f t="shared" ca="1" si="1862"/>
        <v>0.377</v>
      </c>
      <c r="R5843" t="s">
        <v>123</v>
      </c>
      <c r="S5843">
        <v>2026</v>
      </c>
      <c r="T5843">
        <v>0.377</v>
      </c>
      <c r="U5843">
        <v>0.377</v>
      </c>
      <c r="V5843">
        <v>0.377</v>
      </c>
    </row>
    <row r="5844" spans="17:22" x14ac:dyDescent="0.45">
      <c r="Q5844" s="19">
        <f t="shared" ca="1" si="1862"/>
        <v>0.40200000000000002</v>
      </c>
      <c r="R5844" t="s">
        <v>123</v>
      </c>
      <c r="S5844">
        <v>2027</v>
      </c>
      <c r="T5844">
        <v>0.39500000000000002</v>
      </c>
      <c r="U5844">
        <v>0.39900000000000002</v>
      </c>
      <c r="V5844">
        <v>0.40200000000000002</v>
      </c>
    </row>
    <row r="5845" spans="17:22" x14ac:dyDescent="0.45">
      <c r="Q5845" s="19">
        <f t="shared" ca="1" si="1862"/>
        <v>0.43</v>
      </c>
      <c r="R5845" t="s">
        <v>123</v>
      </c>
      <c r="S5845">
        <v>2028</v>
      </c>
      <c r="T5845">
        <v>0.41299999999999998</v>
      </c>
      <c r="U5845">
        <v>0.42299999999999999</v>
      </c>
      <c r="V5845">
        <v>0.43</v>
      </c>
    </row>
    <row r="5846" spans="17:22" x14ac:dyDescent="0.45">
      <c r="Q5846" s="19">
        <f t="shared" ca="1" si="1862"/>
        <v>0.45900000000000002</v>
      </c>
      <c r="R5846" t="s">
        <v>123</v>
      </c>
      <c r="S5846">
        <v>2029</v>
      </c>
      <c r="T5846">
        <v>0.433</v>
      </c>
      <c r="U5846">
        <v>0.44700000000000001</v>
      </c>
      <c r="V5846">
        <v>0.45900000000000002</v>
      </c>
    </row>
    <row r="5847" spans="17:22" x14ac:dyDescent="0.45">
      <c r="Q5847" s="19">
        <f t="shared" ca="1" si="1862"/>
        <v>0.49</v>
      </c>
      <c r="R5847" t="s">
        <v>123</v>
      </c>
      <c r="S5847">
        <v>2030</v>
      </c>
      <c r="T5847">
        <v>0.45300000000000001</v>
      </c>
      <c r="U5847">
        <v>0.47299999999999998</v>
      </c>
      <c r="V5847">
        <v>0.49</v>
      </c>
    </row>
    <row r="5848" spans="17:22" x14ac:dyDescent="0.45">
      <c r="Q5848" s="19">
        <f t="shared" ca="1" si="1862"/>
        <v>0.52300000000000002</v>
      </c>
      <c r="R5848" t="s">
        <v>123</v>
      </c>
      <c r="S5848">
        <v>2031</v>
      </c>
      <c r="T5848">
        <v>0.47399999999999998</v>
      </c>
      <c r="U5848">
        <v>0.501</v>
      </c>
      <c r="V5848">
        <v>0.52300000000000002</v>
      </c>
    </row>
    <row r="5849" spans="17:22" x14ac:dyDescent="0.45">
      <c r="Q5849" s="19">
        <f t="shared" ca="1" si="1862"/>
        <v>0.55700000000000005</v>
      </c>
      <c r="R5849" t="s">
        <v>123</v>
      </c>
      <c r="S5849">
        <v>2032</v>
      </c>
      <c r="T5849">
        <v>0.496</v>
      </c>
      <c r="U5849">
        <v>0.52900000000000003</v>
      </c>
      <c r="V5849">
        <v>0.55700000000000005</v>
      </c>
    </row>
    <row r="5850" spans="17:22" x14ac:dyDescent="0.45">
      <c r="Q5850" s="19">
        <f t="shared" ca="1" si="1862"/>
        <v>0.59399999999999997</v>
      </c>
      <c r="R5850" t="s">
        <v>123</v>
      </c>
      <c r="S5850">
        <v>2033</v>
      </c>
      <c r="T5850">
        <v>0.51900000000000002</v>
      </c>
      <c r="U5850">
        <v>0.55900000000000005</v>
      </c>
      <c r="V5850">
        <v>0.59399999999999997</v>
      </c>
    </row>
    <row r="5851" spans="17:22" x14ac:dyDescent="0.45">
      <c r="Q5851" s="19">
        <f t="shared" ca="1" si="1862"/>
        <v>0.63200000000000001</v>
      </c>
      <c r="R5851" t="s">
        <v>123</v>
      </c>
      <c r="S5851">
        <v>2034</v>
      </c>
      <c r="T5851">
        <v>0.54300000000000004</v>
      </c>
      <c r="U5851">
        <v>0.59099999999999997</v>
      </c>
      <c r="V5851">
        <v>0.63200000000000001</v>
      </c>
    </row>
    <row r="5852" spans="17:22" x14ac:dyDescent="0.45">
      <c r="Q5852" s="19">
        <f t="shared" ca="1" si="1862"/>
        <v>0.67300000000000004</v>
      </c>
      <c r="R5852" t="s">
        <v>123</v>
      </c>
      <c r="S5852">
        <v>2035</v>
      </c>
      <c r="T5852">
        <v>0.56899999999999995</v>
      </c>
      <c r="U5852">
        <v>0.624</v>
      </c>
      <c r="V5852">
        <v>0.67300000000000004</v>
      </c>
    </row>
    <row r="5853" spans="17:22" x14ac:dyDescent="0.45">
      <c r="Q5853" s="19">
        <f t="shared" ca="1" si="1862"/>
        <v>0.71699999999999997</v>
      </c>
      <c r="R5853" t="s">
        <v>123</v>
      </c>
      <c r="S5853">
        <v>2036</v>
      </c>
      <c r="T5853">
        <v>0.59499999999999997</v>
      </c>
      <c r="U5853">
        <v>0.65800000000000003</v>
      </c>
      <c r="V5853">
        <v>0.71699999999999997</v>
      </c>
    </row>
    <row r="5854" spans="17:22" x14ac:dyDescent="0.45">
      <c r="Q5854" s="19">
        <f t="shared" ca="1" si="1862"/>
        <v>0.76200000000000001</v>
      </c>
      <c r="R5854" t="s">
        <v>123</v>
      </c>
      <c r="S5854">
        <v>2037</v>
      </c>
      <c r="T5854">
        <v>0.623</v>
      </c>
      <c r="U5854">
        <v>0.69399999999999995</v>
      </c>
      <c r="V5854">
        <v>0.76200000000000001</v>
      </c>
    </row>
    <row r="5855" spans="17:22" x14ac:dyDescent="0.45">
      <c r="Q5855" s="19">
        <f t="shared" ca="1" si="1862"/>
        <v>0.81</v>
      </c>
      <c r="R5855" t="s">
        <v>123</v>
      </c>
      <c r="S5855">
        <v>2038</v>
      </c>
      <c r="T5855">
        <v>0.65200000000000002</v>
      </c>
      <c r="U5855">
        <v>0.73199999999999998</v>
      </c>
      <c r="V5855">
        <v>0.81</v>
      </c>
    </row>
    <row r="5856" spans="17:22" x14ac:dyDescent="0.45">
      <c r="Q5856" s="19">
        <f t="shared" ca="1" si="1862"/>
        <v>0.86099999999999999</v>
      </c>
      <c r="R5856" t="s">
        <v>123</v>
      </c>
      <c r="S5856">
        <v>2039</v>
      </c>
      <c r="T5856">
        <v>0.68200000000000005</v>
      </c>
      <c r="U5856">
        <v>0.77200000000000002</v>
      </c>
      <c r="V5856">
        <v>0.86099999999999999</v>
      </c>
    </row>
    <row r="5857" spans="17:22" x14ac:dyDescent="0.45">
      <c r="Q5857" s="19">
        <f t="shared" ca="1" si="1862"/>
        <v>0.91500000000000004</v>
      </c>
      <c r="R5857" t="s">
        <v>123</v>
      </c>
      <c r="S5857">
        <v>2040</v>
      </c>
      <c r="T5857">
        <v>0.71299999999999997</v>
      </c>
      <c r="U5857">
        <v>0.81299999999999994</v>
      </c>
      <c r="V5857">
        <v>0.91500000000000004</v>
      </c>
    </row>
    <row r="5858" spans="17:22" x14ac:dyDescent="0.45">
      <c r="Q5858" s="19">
        <f t="shared" ca="1" si="1862"/>
        <v>0.97099999999999997</v>
      </c>
      <c r="R5858" t="s">
        <v>123</v>
      </c>
      <c r="S5858">
        <v>2041</v>
      </c>
      <c r="T5858">
        <v>0.745</v>
      </c>
      <c r="U5858">
        <v>0.85599999999999998</v>
      </c>
      <c r="V5858">
        <v>0.97099999999999997</v>
      </c>
    </row>
    <row r="5859" spans="17:22" x14ac:dyDescent="0.45">
      <c r="Q5859" s="19">
        <f t="shared" ca="1" si="1862"/>
        <v>1.0309999999999999</v>
      </c>
      <c r="R5859" t="s">
        <v>123</v>
      </c>
      <c r="S5859">
        <v>2042</v>
      </c>
      <c r="T5859">
        <v>0.77900000000000003</v>
      </c>
      <c r="U5859">
        <v>0.90100000000000002</v>
      </c>
      <c r="V5859">
        <v>1.0309999999999999</v>
      </c>
    </row>
    <row r="5860" spans="17:22" x14ac:dyDescent="0.45">
      <c r="Q5860" s="19">
        <f t="shared" ca="1" si="1862"/>
        <v>1.093</v>
      </c>
      <c r="R5860" t="s">
        <v>123</v>
      </c>
      <c r="S5860">
        <v>2043</v>
      </c>
      <c r="T5860">
        <v>0.81299999999999994</v>
      </c>
      <c r="U5860">
        <v>0.94799999999999995</v>
      </c>
      <c r="V5860">
        <v>1.093</v>
      </c>
    </row>
    <row r="5861" spans="17:22" x14ac:dyDescent="0.45">
      <c r="Q5861" s="19">
        <f t="shared" ca="1" si="1862"/>
        <v>1.159</v>
      </c>
      <c r="R5861" t="s">
        <v>123</v>
      </c>
      <c r="S5861">
        <v>2044</v>
      </c>
      <c r="T5861">
        <v>0.84899999999999998</v>
      </c>
      <c r="U5861">
        <v>0.996</v>
      </c>
      <c r="V5861">
        <v>1.159</v>
      </c>
    </row>
    <row r="5862" spans="17:22" x14ac:dyDescent="0.45">
      <c r="Q5862" s="19">
        <f t="shared" ca="1" si="1862"/>
        <v>1.228</v>
      </c>
      <c r="R5862" t="s">
        <v>123</v>
      </c>
      <c r="S5862">
        <v>2045</v>
      </c>
      <c r="T5862">
        <v>0.88500000000000001</v>
      </c>
      <c r="U5862">
        <v>1.0469999999999999</v>
      </c>
      <c r="V5862">
        <v>1.228</v>
      </c>
    </row>
    <row r="5863" spans="17:22" x14ac:dyDescent="0.45">
      <c r="Q5863" s="19">
        <f t="shared" ca="1" si="1862"/>
        <v>1.3</v>
      </c>
      <c r="R5863" t="s">
        <v>123</v>
      </c>
      <c r="S5863">
        <v>2046</v>
      </c>
      <c r="T5863">
        <v>0.92300000000000004</v>
      </c>
      <c r="U5863">
        <v>1.099</v>
      </c>
      <c r="V5863">
        <v>1.3</v>
      </c>
    </row>
    <row r="5864" spans="17:22" x14ac:dyDescent="0.45">
      <c r="Q5864" s="19">
        <f t="shared" ca="1" si="1862"/>
        <v>1.3759999999999999</v>
      </c>
      <c r="R5864" t="s">
        <v>123</v>
      </c>
      <c r="S5864">
        <v>2047</v>
      </c>
      <c r="T5864">
        <v>0.96099999999999997</v>
      </c>
      <c r="U5864">
        <v>1.153</v>
      </c>
      <c r="V5864">
        <v>1.3759999999999999</v>
      </c>
    </row>
    <row r="5865" spans="17:22" x14ac:dyDescent="0.45">
      <c r="Q5865" s="19">
        <f t="shared" ca="1" si="1862"/>
        <v>1.4550000000000001</v>
      </c>
      <c r="R5865" t="s">
        <v>123</v>
      </c>
      <c r="S5865">
        <v>2048</v>
      </c>
      <c r="T5865">
        <v>1.0009999999999999</v>
      </c>
      <c r="U5865">
        <v>1.2090000000000001</v>
      </c>
      <c r="V5865">
        <v>1.4550000000000001</v>
      </c>
    </row>
    <row r="5866" spans="17:22" x14ac:dyDescent="0.45">
      <c r="Q5866" s="19">
        <f t="shared" ca="1" si="1862"/>
        <v>1.5389999999999999</v>
      </c>
      <c r="R5866" t="s">
        <v>123</v>
      </c>
      <c r="S5866">
        <v>2049</v>
      </c>
      <c r="T5866">
        <v>1.0409999999999999</v>
      </c>
      <c r="U5866">
        <v>1.268</v>
      </c>
      <c r="V5866">
        <v>1.5389999999999999</v>
      </c>
    </row>
    <row r="5867" spans="17:22" x14ac:dyDescent="0.45">
      <c r="Q5867" s="19">
        <f t="shared" ca="1" si="1862"/>
        <v>1.6259999999999999</v>
      </c>
      <c r="R5867" t="s">
        <v>123</v>
      </c>
      <c r="S5867">
        <v>2050</v>
      </c>
      <c r="T5867">
        <v>1.0820000000000001</v>
      </c>
      <c r="U5867">
        <v>1.3280000000000001</v>
      </c>
      <c r="V5867">
        <v>1.6259999999999999</v>
      </c>
    </row>
    <row r="5868" spans="17:22" x14ac:dyDescent="0.45">
      <c r="Q5868" s="19">
        <f t="shared" ca="1" si="1862"/>
        <v>1.7170000000000001</v>
      </c>
      <c r="R5868" t="s">
        <v>123</v>
      </c>
      <c r="S5868">
        <v>2051</v>
      </c>
      <c r="T5868">
        <v>1.123</v>
      </c>
      <c r="U5868">
        <v>1.39</v>
      </c>
      <c r="V5868">
        <v>1.7170000000000001</v>
      </c>
    </row>
    <row r="5869" spans="17:22" x14ac:dyDescent="0.45">
      <c r="Q5869" s="19">
        <f t="shared" ca="1" si="1862"/>
        <v>1.8129999999999999</v>
      </c>
      <c r="R5869" t="s">
        <v>123</v>
      </c>
      <c r="S5869">
        <v>2052</v>
      </c>
      <c r="T5869">
        <v>1.1659999999999999</v>
      </c>
      <c r="U5869">
        <v>1.454</v>
      </c>
      <c r="V5869">
        <v>1.8129999999999999</v>
      </c>
    </row>
    <row r="5870" spans="17:22" x14ac:dyDescent="0.45">
      <c r="Q5870" s="19">
        <f t="shared" ca="1" si="1862"/>
        <v>1.9119999999999999</v>
      </c>
      <c r="R5870" t="s">
        <v>123</v>
      </c>
      <c r="S5870">
        <v>2053</v>
      </c>
      <c r="T5870">
        <v>1.2090000000000001</v>
      </c>
      <c r="U5870">
        <v>1.52</v>
      </c>
      <c r="V5870">
        <v>1.9119999999999999</v>
      </c>
    </row>
    <row r="5871" spans="17:22" x14ac:dyDescent="0.45">
      <c r="Q5871" s="19">
        <f t="shared" ca="1" si="1862"/>
        <v>2.016</v>
      </c>
      <c r="R5871" t="s">
        <v>123</v>
      </c>
      <c r="S5871">
        <v>2054</v>
      </c>
      <c r="T5871">
        <v>1.252</v>
      </c>
      <c r="U5871">
        <v>1.5880000000000001</v>
      </c>
      <c r="V5871">
        <v>2.016</v>
      </c>
    </row>
    <row r="5872" spans="17:22" x14ac:dyDescent="0.45">
      <c r="Q5872" s="19">
        <f t="shared" ca="1" si="1862"/>
        <v>2.1240000000000001</v>
      </c>
      <c r="R5872" t="s">
        <v>123</v>
      </c>
      <c r="S5872">
        <v>2055</v>
      </c>
      <c r="T5872">
        <v>1.2969999999999999</v>
      </c>
      <c r="U5872">
        <v>1.6579999999999999</v>
      </c>
      <c r="V5872">
        <v>2.1240000000000001</v>
      </c>
    </row>
    <row r="5873" spans="17:22" x14ac:dyDescent="0.45">
      <c r="Q5873" s="19">
        <f t="shared" ca="1" si="1862"/>
        <v>2.2370000000000001</v>
      </c>
      <c r="R5873" t="s">
        <v>123</v>
      </c>
      <c r="S5873">
        <v>2056</v>
      </c>
      <c r="T5873">
        <v>1.3420000000000001</v>
      </c>
      <c r="U5873">
        <v>1.73</v>
      </c>
      <c r="V5873">
        <v>2.2370000000000001</v>
      </c>
    </row>
    <row r="5874" spans="17:22" x14ac:dyDescent="0.45">
      <c r="Q5874" s="19">
        <f t="shared" ca="1" si="1862"/>
        <v>2.355</v>
      </c>
      <c r="R5874" t="s">
        <v>123</v>
      </c>
      <c r="S5874">
        <v>2057</v>
      </c>
      <c r="T5874">
        <v>1.387</v>
      </c>
      <c r="U5874">
        <v>1.804</v>
      </c>
      <c r="V5874">
        <v>2.355</v>
      </c>
    </row>
    <row r="5875" spans="17:22" x14ac:dyDescent="0.45">
      <c r="Q5875" s="19">
        <f t="shared" ca="1" si="1862"/>
        <v>2.4769999999999999</v>
      </c>
      <c r="R5875" t="s">
        <v>123</v>
      </c>
      <c r="S5875">
        <v>2058</v>
      </c>
      <c r="T5875">
        <v>1.4330000000000001</v>
      </c>
      <c r="U5875">
        <v>1.88</v>
      </c>
      <c r="V5875">
        <v>2.4769999999999999</v>
      </c>
    </row>
    <row r="5876" spans="17:22" x14ac:dyDescent="0.45">
      <c r="Q5876" s="19">
        <f t="shared" ca="1" si="1862"/>
        <v>2.6040000000000001</v>
      </c>
      <c r="R5876" t="s">
        <v>123</v>
      </c>
      <c r="S5876">
        <v>2059</v>
      </c>
      <c r="T5876">
        <v>1.4790000000000001</v>
      </c>
      <c r="U5876">
        <v>1.958</v>
      </c>
      <c r="V5876">
        <v>2.6040000000000001</v>
      </c>
    </row>
    <row r="5877" spans="17:22" x14ac:dyDescent="0.45">
      <c r="Q5877" s="19">
        <f t="shared" ca="1" si="1862"/>
        <v>2.7360000000000002</v>
      </c>
      <c r="R5877" t="s">
        <v>123</v>
      </c>
      <c r="S5877">
        <v>2060</v>
      </c>
      <c r="T5877">
        <v>1.526</v>
      </c>
      <c r="U5877">
        <v>2.0379999999999998</v>
      </c>
      <c r="V5877">
        <v>2.7360000000000002</v>
      </c>
    </row>
    <row r="5878" spans="17:22" x14ac:dyDescent="0.45">
      <c r="Q5878" s="19">
        <f t="shared" ca="1" si="1862"/>
        <v>2.8730000000000002</v>
      </c>
      <c r="R5878" t="s">
        <v>123</v>
      </c>
      <c r="S5878">
        <v>2061</v>
      </c>
      <c r="T5878">
        <v>1.573</v>
      </c>
      <c r="U5878">
        <v>2.121</v>
      </c>
      <c r="V5878">
        <v>2.8730000000000002</v>
      </c>
    </row>
    <row r="5879" spans="17:22" x14ac:dyDescent="0.45">
      <c r="Q5879" s="19">
        <f t="shared" ca="1" si="1862"/>
        <v>3.016</v>
      </c>
      <c r="R5879" t="s">
        <v>123</v>
      </c>
      <c r="S5879">
        <v>2062</v>
      </c>
      <c r="T5879">
        <v>1.621</v>
      </c>
      <c r="U5879">
        <v>2.2050000000000001</v>
      </c>
      <c r="V5879">
        <v>3.016</v>
      </c>
    </row>
    <row r="5880" spans="17:22" x14ac:dyDescent="0.45">
      <c r="Q5880" s="19">
        <f t="shared" ca="1" si="1862"/>
        <v>3.1629999999999998</v>
      </c>
      <c r="R5880" t="s">
        <v>123</v>
      </c>
      <c r="S5880">
        <v>2063</v>
      </c>
      <c r="T5880">
        <v>1.67</v>
      </c>
      <c r="U5880">
        <v>2.2909999999999999</v>
      </c>
      <c r="V5880">
        <v>3.1629999999999998</v>
      </c>
    </row>
    <row r="5881" spans="17:22" x14ac:dyDescent="0.45">
      <c r="Q5881" s="19">
        <f t="shared" ca="1" si="1862"/>
        <v>3.3159999999999998</v>
      </c>
      <c r="R5881" t="s">
        <v>123</v>
      </c>
      <c r="S5881">
        <v>2064</v>
      </c>
      <c r="T5881">
        <v>1.7190000000000001</v>
      </c>
      <c r="U5881">
        <v>2.379</v>
      </c>
      <c r="V5881">
        <v>3.3159999999999998</v>
      </c>
    </row>
    <row r="5882" spans="17:22" x14ac:dyDescent="0.45">
      <c r="Q5882" s="19">
        <f t="shared" ca="1" si="1862"/>
        <v>3.4740000000000002</v>
      </c>
      <c r="R5882" t="s">
        <v>123</v>
      </c>
      <c r="S5882">
        <v>2065</v>
      </c>
      <c r="T5882">
        <v>1.768</v>
      </c>
      <c r="U5882">
        <v>2.4689999999999999</v>
      </c>
      <c r="V5882">
        <v>3.4740000000000002</v>
      </c>
    </row>
    <row r="5883" spans="17:22" x14ac:dyDescent="0.45">
      <c r="Q5883" s="19">
        <f t="shared" ca="1" si="1862"/>
        <v>3.637</v>
      </c>
      <c r="R5883" t="s">
        <v>123</v>
      </c>
      <c r="S5883">
        <v>2066</v>
      </c>
      <c r="T5883">
        <v>1.819</v>
      </c>
      <c r="U5883">
        <v>2.5609999999999999</v>
      </c>
      <c r="V5883">
        <v>3.637</v>
      </c>
    </row>
    <row r="5884" spans="17:22" x14ac:dyDescent="0.45">
      <c r="Q5884" s="19">
        <f t="shared" ca="1" si="1862"/>
        <v>3.8050000000000002</v>
      </c>
      <c r="R5884" t="s">
        <v>123</v>
      </c>
      <c r="S5884">
        <v>2067</v>
      </c>
      <c r="T5884">
        <v>1.869</v>
      </c>
      <c r="U5884">
        <v>2.6549999999999998</v>
      </c>
      <c r="V5884">
        <v>3.8050000000000002</v>
      </c>
    </row>
    <row r="5885" spans="17:22" x14ac:dyDescent="0.45">
      <c r="Q5885" s="19">
        <f t="shared" ca="1" si="1862"/>
        <v>3.9790000000000001</v>
      </c>
      <c r="R5885" t="s">
        <v>123</v>
      </c>
      <c r="S5885">
        <v>2068</v>
      </c>
      <c r="T5885">
        <v>1.92</v>
      </c>
      <c r="U5885">
        <v>2.7509999999999999</v>
      </c>
      <c r="V5885">
        <v>3.9790000000000001</v>
      </c>
    </row>
    <row r="5886" spans="17:22" x14ac:dyDescent="0.45">
      <c r="Q5886" s="19">
        <f t="shared" ca="1" si="1862"/>
        <v>4.1580000000000004</v>
      </c>
      <c r="R5886" t="s">
        <v>123</v>
      </c>
      <c r="S5886">
        <v>2069</v>
      </c>
      <c r="T5886">
        <v>1.972</v>
      </c>
      <c r="U5886">
        <v>2.8479999999999999</v>
      </c>
      <c r="V5886">
        <v>4.1580000000000004</v>
      </c>
    </row>
    <row r="5887" spans="17:22" x14ac:dyDescent="0.45">
      <c r="Q5887" s="19">
        <f t="shared" ca="1" si="1862"/>
        <v>4.343</v>
      </c>
      <c r="R5887" t="s">
        <v>123</v>
      </c>
      <c r="S5887">
        <v>2070</v>
      </c>
      <c r="T5887">
        <v>2.024</v>
      </c>
      <c r="U5887">
        <v>2.9460000000000002</v>
      </c>
      <c r="V5887">
        <v>4.343</v>
      </c>
    </row>
    <row r="5888" spans="17:22" x14ac:dyDescent="0.45">
      <c r="Q5888" s="19">
        <f t="shared" ca="1" si="1862"/>
        <v>4.5330000000000004</v>
      </c>
      <c r="R5888" t="s">
        <v>123</v>
      </c>
      <c r="S5888">
        <v>2071</v>
      </c>
      <c r="T5888">
        <v>2.0760000000000001</v>
      </c>
      <c r="U5888">
        <v>3.0470000000000002</v>
      </c>
      <c r="V5888">
        <v>4.5330000000000004</v>
      </c>
    </row>
    <row r="5889" spans="17:22" x14ac:dyDescent="0.45">
      <c r="Q5889" s="19">
        <f t="shared" ca="1" si="1862"/>
        <v>4.7279999999999998</v>
      </c>
      <c r="R5889" t="s">
        <v>123</v>
      </c>
      <c r="S5889">
        <v>2072</v>
      </c>
      <c r="T5889">
        <v>2.129</v>
      </c>
      <c r="U5889">
        <v>3.1480000000000001</v>
      </c>
      <c r="V5889">
        <v>4.7279999999999998</v>
      </c>
    </row>
    <row r="5890" spans="17:22" x14ac:dyDescent="0.45">
      <c r="Q5890" s="19">
        <f t="shared" ca="1" si="1862"/>
        <v>4.9279999999999999</v>
      </c>
      <c r="R5890" t="s">
        <v>123</v>
      </c>
      <c r="S5890">
        <v>2073</v>
      </c>
      <c r="T5890">
        <v>2.1819999999999999</v>
      </c>
      <c r="U5890">
        <v>3.2509999999999999</v>
      </c>
      <c r="V5890">
        <v>4.9279999999999999</v>
      </c>
    </row>
    <row r="5891" spans="17:22" x14ac:dyDescent="0.45">
      <c r="Q5891" s="19">
        <f t="shared" ca="1" si="1862"/>
        <v>5.1340000000000003</v>
      </c>
      <c r="R5891" t="s">
        <v>123</v>
      </c>
      <c r="S5891">
        <v>2074</v>
      </c>
      <c r="T5891">
        <v>2.2349999999999999</v>
      </c>
      <c r="U5891">
        <v>3.355</v>
      </c>
      <c r="V5891">
        <v>5.1340000000000003</v>
      </c>
    </row>
    <row r="5892" spans="17:22" x14ac:dyDescent="0.45">
      <c r="Q5892" s="19">
        <f t="shared" ca="1" si="1862"/>
        <v>5.3440000000000003</v>
      </c>
      <c r="R5892" t="s">
        <v>123</v>
      </c>
      <c r="S5892">
        <v>2075</v>
      </c>
      <c r="T5892">
        <v>2.2869999999999999</v>
      </c>
      <c r="U5892">
        <v>3.4590000000000001</v>
      </c>
      <c r="V5892">
        <v>5.3440000000000003</v>
      </c>
    </row>
    <row r="5893" spans="17:22" x14ac:dyDescent="0.45">
      <c r="Q5893" s="19">
        <f t="shared" ca="1" si="1862"/>
        <v>5.56</v>
      </c>
      <c r="R5893" t="s">
        <v>123</v>
      </c>
      <c r="S5893">
        <v>2076</v>
      </c>
      <c r="T5893">
        <v>2.34</v>
      </c>
      <c r="U5893">
        <v>3.5649999999999999</v>
      </c>
      <c r="V5893">
        <v>5.56</v>
      </c>
    </row>
    <row r="5894" spans="17:22" x14ac:dyDescent="0.45">
      <c r="Q5894" s="19">
        <f t="shared" ca="1" si="1862"/>
        <v>5.78</v>
      </c>
      <c r="R5894" t="s">
        <v>123</v>
      </c>
      <c r="S5894">
        <v>2077</v>
      </c>
      <c r="T5894">
        <v>2.3919999999999999</v>
      </c>
      <c r="U5894">
        <v>3.6709999999999998</v>
      </c>
      <c r="V5894">
        <v>5.78</v>
      </c>
    </row>
    <row r="5895" spans="17:22" x14ac:dyDescent="0.45">
      <c r="Q5895" s="19">
        <f t="shared" ca="1" si="1862"/>
        <v>6.0049999999999999</v>
      </c>
      <c r="R5895" t="s">
        <v>123</v>
      </c>
      <c r="S5895">
        <v>2078</v>
      </c>
      <c r="T5895">
        <v>2.4430000000000001</v>
      </c>
      <c r="U5895">
        <v>3.778</v>
      </c>
      <c r="V5895">
        <v>6.0049999999999999</v>
      </c>
    </row>
    <row r="5896" spans="17:22" x14ac:dyDescent="0.45">
      <c r="Q5896" s="19">
        <f t="shared" ca="1" si="1862"/>
        <v>6.2350000000000003</v>
      </c>
      <c r="R5896" t="s">
        <v>123</v>
      </c>
      <c r="S5896">
        <v>2079</v>
      </c>
      <c r="T5896">
        <v>2.4940000000000002</v>
      </c>
      <c r="U5896">
        <v>3.8849999999999998</v>
      </c>
      <c r="V5896">
        <v>6.2350000000000003</v>
      </c>
    </row>
    <row r="5897" spans="17:22" x14ac:dyDescent="0.45">
      <c r="Q5897" s="19">
        <f t="shared" ca="1" si="1862"/>
        <v>6.4690000000000003</v>
      </c>
      <c r="R5897" t="s">
        <v>123</v>
      </c>
      <c r="S5897">
        <v>2080</v>
      </c>
      <c r="T5897">
        <v>2.5430000000000001</v>
      </c>
      <c r="U5897">
        <v>3.992</v>
      </c>
      <c r="V5897">
        <v>6.4690000000000003</v>
      </c>
    </row>
    <row r="5898" spans="17:22" x14ac:dyDescent="0.45">
      <c r="Q5898" s="19">
        <f t="shared" ca="1" si="1862"/>
        <v>6.7069999999999999</v>
      </c>
      <c r="R5898" t="s">
        <v>123</v>
      </c>
      <c r="S5898">
        <v>2081</v>
      </c>
      <c r="T5898">
        <v>2.5910000000000002</v>
      </c>
      <c r="U5898">
        <v>4.0990000000000002</v>
      </c>
      <c r="V5898">
        <v>6.7069999999999999</v>
      </c>
    </row>
    <row r="5899" spans="17:22" x14ac:dyDescent="0.45">
      <c r="Q5899" s="19">
        <f t="shared" ca="1" si="1862"/>
        <v>6.9489999999999998</v>
      </c>
      <c r="R5899" t="s">
        <v>123</v>
      </c>
      <c r="S5899">
        <v>2082</v>
      </c>
      <c r="T5899">
        <v>2.637</v>
      </c>
      <c r="U5899">
        <v>4.2060000000000004</v>
      </c>
      <c r="V5899">
        <v>6.9489999999999998</v>
      </c>
    </row>
    <row r="5900" spans="17:22" x14ac:dyDescent="0.45">
      <c r="Q5900" s="19">
        <f t="shared" ca="1" si="1862"/>
        <v>7.1959999999999997</v>
      </c>
      <c r="R5900" t="s">
        <v>123</v>
      </c>
      <c r="S5900">
        <v>2083</v>
      </c>
      <c r="T5900">
        <v>2.681</v>
      </c>
      <c r="U5900">
        <v>4.3120000000000003</v>
      </c>
      <c r="V5900">
        <v>7.1959999999999997</v>
      </c>
    </row>
    <row r="5901" spans="17:22" x14ac:dyDescent="0.45">
      <c r="Q5901" s="19">
        <f t="shared" ca="1" si="1862"/>
        <v>7.4450000000000003</v>
      </c>
      <c r="R5901" t="s">
        <v>123</v>
      </c>
      <c r="S5901">
        <v>2084</v>
      </c>
      <c r="T5901">
        <v>2.7240000000000002</v>
      </c>
      <c r="U5901">
        <v>4.4169999999999998</v>
      </c>
      <c r="V5901">
        <v>7.4450000000000003</v>
      </c>
    </row>
    <row r="5902" spans="17:22" x14ac:dyDescent="0.45">
      <c r="Q5902" s="19">
        <f t="shared" ref="Q5902:Q5965" ca="1" si="1863">OFFSET(S5902,0,MATCH($Q$3,$T$4:$V$4,0))</f>
        <v>7.6989999999999998</v>
      </c>
      <c r="R5902" t="s">
        <v>123</v>
      </c>
      <c r="S5902">
        <v>2085</v>
      </c>
      <c r="T5902">
        <v>2.7650000000000001</v>
      </c>
      <c r="U5902">
        <v>4.5220000000000002</v>
      </c>
      <c r="V5902">
        <v>7.6989999999999998</v>
      </c>
    </row>
    <row r="5903" spans="17:22" x14ac:dyDescent="0.45">
      <c r="Q5903" s="19">
        <f t="shared" ca="1" si="1863"/>
        <v>7.9550000000000001</v>
      </c>
      <c r="R5903" t="s">
        <v>123</v>
      </c>
      <c r="S5903">
        <v>2086</v>
      </c>
      <c r="T5903">
        <v>2.8050000000000002</v>
      </c>
      <c r="U5903">
        <v>4.6260000000000003</v>
      </c>
      <c r="V5903">
        <v>7.9550000000000001</v>
      </c>
    </row>
    <row r="5904" spans="17:22" x14ac:dyDescent="0.45">
      <c r="Q5904" s="19">
        <f t="shared" ca="1" si="1863"/>
        <v>8.2140000000000004</v>
      </c>
      <c r="R5904" t="s">
        <v>123</v>
      </c>
      <c r="S5904">
        <v>2087</v>
      </c>
      <c r="T5904">
        <v>2.843</v>
      </c>
      <c r="U5904">
        <v>4.7279999999999998</v>
      </c>
      <c r="V5904">
        <v>8.2140000000000004</v>
      </c>
    </row>
    <row r="5905" spans="17:22" x14ac:dyDescent="0.45">
      <c r="Q5905" s="19">
        <f t="shared" ca="1" si="1863"/>
        <v>8.4760000000000009</v>
      </c>
      <c r="R5905" t="s">
        <v>123</v>
      </c>
      <c r="S5905">
        <v>2088</v>
      </c>
      <c r="T5905">
        <v>2.8780000000000001</v>
      </c>
      <c r="U5905">
        <v>4.83</v>
      </c>
      <c r="V5905">
        <v>8.4760000000000009</v>
      </c>
    </row>
    <row r="5906" spans="17:22" x14ac:dyDescent="0.45">
      <c r="Q5906" s="19">
        <f t="shared" ca="1" si="1863"/>
        <v>8.74</v>
      </c>
      <c r="R5906" t="s">
        <v>123</v>
      </c>
      <c r="S5906">
        <v>2089</v>
      </c>
      <c r="T5906">
        <v>2.9119999999999999</v>
      </c>
      <c r="U5906">
        <v>4.93</v>
      </c>
      <c r="V5906">
        <v>8.74</v>
      </c>
    </row>
    <row r="5907" spans="17:22" x14ac:dyDescent="0.45">
      <c r="Q5907" s="19">
        <f t="shared" ca="1" si="1863"/>
        <v>9.0060000000000002</v>
      </c>
      <c r="R5907" t="s">
        <v>123</v>
      </c>
      <c r="S5907">
        <v>2090</v>
      </c>
      <c r="T5907">
        <v>2.9430000000000001</v>
      </c>
      <c r="U5907">
        <v>5.0279999999999996</v>
      </c>
      <c r="V5907">
        <v>9.0060000000000002</v>
      </c>
    </row>
    <row r="5908" spans="17:22" x14ac:dyDescent="0.45">
      <c r="Q5908" s="19">
        <f t="shared" ca="1" si="1863"/>
        <v>9.2739999999999991</v>
      </c>
      <c r="R5908" t="s">
        <v>123</v>
      </c>
      <c r="S5908">
        <v>2091</v>
      </c>
      <c r="T5908">
        <v>2.972</v>
      </c>
      <c r="U5908">
        <v>5.1239999999999997</v>
      </c>
      <c r="V5908">
        <v>9.2739999999999991</v>
      </c>
    </row>
    <row r="5909" spans="17:22" x14ac:dyDescent="0.45">
      <c r="Q5909" s="19">
        <f t="shared" ca="1" si="1863"/>
        <v>9.5429999999999993</v>
      </c>
      <c r="R5909" t="s">
        <v>123</v>
      </c>
      <c r="S5909">
        <v>2092</v>
      </c>
      <c r="T5909">
        <v>2.9980000000000002</v>
      </c>
      <c r="U5909">
        <v>5.2190000000000003</v>
      </c>
      <c r="V5909">
        <v>9.5429999999999993</v>
      </c>
    </row>
    <row r="5910" spans="17:22" x14ac:dyDescent="0.45">
      <c r="Q5910" s="19">
        <f t="shared" ca="1" si="1863"/>
        <v>9.8130000000000006</v>
      </c>
      <c r="R5910" t="s">
        <v>123</v>
      </c>
      <c r="S5910">
        <v>2093</v>
      </c>
      <c r="T5910">
        <v>3.0219999999999998</v>
      </c>
      <c r="U5910">
        <v>5.3109999999999999</v>
      </c>
      <c r="V5910">
        <v>9.8130000000000006</v>
      </c>
    </row>
    <row r="5911" spans="17:22" x14ac:dyDescent="0.45">
      <c r="Q5911" s="19">
        <f t="shared" ca="1" si="1863"/>
        <v>10.084</v>
      </c>
      <c r="R5911" t="s">
        <v>123</v>
      </c>
      <c r="S5911">
        <v>2094</v>
      </c>
      <c r="T5911">
        <v>3.044</v>
      </c>
      <c r="U5911">
        <v>5.4020000000000001</v>
      </c>
      <c r="V5911">
        <v>10.084</v>
      </c>
    </row>
    <row r="5912" spans="17:22" x14ac:dyDescent="0.45">
      <c r="Q5912" s="19">
        <f t="shared" ca="1" si="1863"/>
        <v>10.356</v>
      </c>
      <c r="R5912" t="s">
        <v>123</v>
      </c>
      <c r="S5912">
        <v>2095</v>
      </c>
      <c r="T5912">
        <v>3.0630000000000002</v>
      </c>
      <c r="U5912">
        <v>5.49</v>
      </c>
      <c r="V5912">
        <v>10.356</v>
      </c>
    </row>
    <row r="5913" spans="17:22" x14ac:dyDescent="0.45">
      <c r="Q5913" s="19">
        <f t="shared" ca="1" si="1863"/>
        <v>10.627000000000001</v>
      </c>
      <c r="R5913" t="s">
        <v>123</v>
      </c>
      <c r="S5913">
        <v>2096</v>
      </c>
      <c r="T5913">
        <v>3.08</v>
      </c>
      <c r="U5913">
        <v>5.5759999999999996</v>
      </c>
      <c r="V5913">
        <v>10.627000000000001</v>
      </c>
    </row>
    <row r="5914" spans="17:22" x14ac:dyDescent="0.45">
      <c r="Q5914" s="19">
        <f t="shared" ca="1" si="1863"/>
        <v>10.898999999999999</v>
      </c>
      <c r="R5914" t="s">
        <v>123</v>
      </c>
      <c r="S5914">
        <v>2097</v>
      </c>
      <c r="T5914">
        <v>3.0950000000000002</v>
      </c>
      <c r="U5914">
        <v>5.6589999999999998</v>
      </c>
      <c r="V5914">
        <v>10.898999999999999</v>
      </c>
    </row>
    <row r="5915" spans="17:22" x14ac:dyDescent="0.45">
      <c r="Q5915" s="19">
        <f t="shared" ca="1" si="1863"/>
        <v>11.17</v>
      </c>
      <c r="R5915" t="s">
        <v>123</v>
      </c>
      <c r="S5915">
        <v>2098</v>
      </c>
      <c r="T5915">
        <v>3.1070000000000002</v>
      </c>
      <c r="U5915">
        <v>5.74</v>
      </c>
      <c r="V5915">
        <v>11.17</v>
      </c>
    </row>
    <row r="5916" spans="17:22" x14ac:dyDescent="0.45">
      <c r="Q5916" s="19">
        <f t="shared" ca="1" si="1863"/>
        <v>11.441000000000001</v>
      </c>
      <c r="R5916" t="s">
        <v>123</v>
      </c>
      <c r="S5916">
        <v>2099</v>
      </c>
      <c r="T5916">
        <v>3.117</v>
      </c>
      <c r="U5916">
        <v>5.8179999999999996</v>
      </c>
      <c r="V5916">
        <v>11.441000000000001</v>
      </c>
    </row>
    <row r="5917" spans="17:22" x14ac:dyDescent="0.45">
      <c r="Q5917" s="19">
        <f t="shared" ca="1" si="1863"/>
        <v>11.71</v>
      </c>
      <c r="R5917" t="s">
        <v>123</v>
      </c>
      <c r="S5917">
        <v>2100</v>
      </c>
      <c r="T5917">
        <v>3.1259999999999999</v>
      </c>
      <c r="U5917">
        <v>5.8940000000000001</v>
      </c>
      <c r="V5917">
        <v>11.71</v>
      </c>
    </row>
    <row r="5918" spans="17:22" x14ac:dyDescent="0.45">
      <c r="Q5918" s="19">
        <f t="shared" ca="1" si="1863"/>
        <v>2.133</v>
      </c>
      <c r="R5918" t="s">
        <v>124</v>
      </c>
      <c r="S5918">
        <v>2020</v>
      </c>
      <c r="T5918">
        <v>2.133</v>
      </c>
      <c r="U5918">
        <v>2.133</v>
      </c>
      <c r="V5918">
        <v>2.133</v>
      </c>
    </row>
    <row r="5919" spans="17:22" x14ac:dyDescent="0.45">
      <c r="Q5919" s="19">
        <f t="shared" ca="1" si="1863"/>
        <v>2.5110000000000001</v>
      </c>
      <c r="R5919" t="s">
        <v>124</v>
      </c>
      <c r="S5919">
        <v>2021</v>
      </c>
      <c r="T5919">
        <v>2.5110000000000001</v>
      </c>
      <c r="U5919">
        <v>2.5110000000000001</v>
      </c>
      <c r="V5919">
        <v>2.5110000000000001</v>
      </c>
    </row>
    <row r="5920" spans="17:22" x14ac:dyDescent="0.45">
      <c r="Q5920" s="19">
        <f t="shared" ca="1" si="1863"/>
        <v>2.9470000000000001</v>
      </c>
      <c r="R5920" t="s">
        <v>124</v>
      </c>
      <c r="S5920">
        <v>2022</v>
      </c>
      <c r="T5920">
        <v>2.9470000000000001</v>
      </c>
      <c r="U5920">
        <v>2.9470000000000001</v>
      </c>
      <c r="V5920">
        <v>2.9470000000000001</v>
      </c>
    </row>
    <row r="5921" spans="17:22" x14ac:dyDescent="0.45">
      <c r="Q5921" s="19">
        <f t="shared" ca="1" si="1863"/>
        <v>3.4449999999999998</v>
      </c>
      <c r="R5921" t="s">
        <v>124</v>
      </c>
      <c r="S5921">
        <v>2023</v>
      </c>
      <c r="T5921">
        <v>3.4449999999999998</v>
      </c>
      <c r="U5921">
        <v>3.4449999999999998</v>
      </c>
      <c r="V5921">
        <v>3.4449999999999998</v>
      </c>
    </row>
    <row r="5922" spans="17:22" x14ac:dyDescent="0.45">
      <c r="Q5922" s="19">
        <f t="shared" ca="1" si="1863"/>
        <v>4.016</v>
      </c>
      <c r="R5922" t="s">
        <v>124</v>
      </c>
      <c r="S5922">
        <v>2024</v>
      </c>
      <c r="T5922">
        <v>4.016</v>
      </c>
      <c r="U5922">
        <v>4.016</v>
      </c>
      <c r="V5922">
        <v>4.016</v>
      </c>
    </row>
    <row r="5923" spans="17:22" x14ac:dyDescent="0.45">
      <c r="Q5923" s="19">
        <f t="shared" ca="1" si="1863"/>
        <v>4.6669999999999998</v>
      </c>
      <c r="R5923" t="s">
        <v>124</v>
      </c>
      <c r="S5923">
        <v>2025</v>
      </c>
      <c r="T5923">
        <v>4.6669999999999998</v>
      </c>
      <c r="U5923">
        <v>4.6669999999999998</v>
      </c>
      <c r="V5923">
        <v>4.6669999999999998</v>
      </c>
    </row>
    <row r="5924" spans="17:22" x14ac:dyDescent="0.45">
      <c r="Q5924" s="19">
        <f t="shared" ca="1" si="1863"/>
        <v>5.3970000000000002</v>
      </c>
      <c r="R5924" t="s">
        <v>124</v>
      </c>
      <c r="S5924">
        <v>2026</v>
      </c>
      <c r="T5924">
        <v>5.3970000000000002</v>
      </c>
      <c r="U5924">
        <v>5.3970000000000002</v>
      </c>
      <c r="V5924">
        <v>5.3970000000000002</v>
      </c>
    </row>
    <row r="5925" spans="17:22" x14ac:dyDescent="0.45">
      <c r="Q5925" s="19">
        <f t="shared" ca="1" si="1863"/>
        <v>6.1509999999999998</v>
      </c>
      <c r="R5925" t="s">
        <v>124</v>
      </c>
      <c r="S5925">
        <v>2027</v>
      </c>
      <c r="T5925">
        <v>6.0880000000000001</v>
      </c>
      <c r="U5925">
        <v>6.1449999999999996</v>
      </c>
      <c r="V5925">
        <v>6.1509999999999998</v>
      </c>
    </row>
    <row r="5926" spans="17:22" x14ac:dyDescent="0.45">
      <c r="Q5926" s="19">
        <f t="shared" ca="1" si="1863"/>
        <v>6.9870000000000001</v>
      </c>
      <c r="R5926" t="s">
        <v>124</v>
      </c>
      <c r="S5926">
        <v>2028</v>
      </c>
      <c r="T5926">
        <v>6.8460000000000001</v>
      </c>
      <c r="U5926">
        <v>6.9740000000000002</v>
      </c>
      <c r="V5926">
        <v>6.9870000000000001</v>
      </c>
    </row>
    <row r="5927" spans="17:22" x14ac:dyDescent="0.45">
      <c r="Q5927" s="19">
        <f t="shared" ca="1" si="1863"/>
        <v>7.9109999999999996</v>
      </c>
      <c r="R5927" t="s">
        <v>124</v>
      </c>
      <c r="S5927">
        <v>2029</v>
      </c>
      <c r="T5927">
        <v>7.673</v>
      </c>
      <c r="U5927">
        <v>7.8860000000000001</v>
      </c>
      <c r="V5927">
        <v>7.9109999999999996</v>
      </c>
    </row>
    <row r="5928" spans="17:22" x14ac:dyDescent="0.45">
      <c r="Q5928" s="19">
        <f t="shared" ca="1" si="1863"/>
        <v>8.923</v>
      </c>
      <c r="R5928" t="s">
        <v>124</v>
      </c>
      <c r="S5928">
        <v>2030</v>
      </c>
      <c r="T5928">
        <v>8.5690000000000008</v>
      </c>
      <c r="U5928">
        <v>8.8829999999999991</v>
      </c>
      <c r="V5928">
        <v>8.923</v>
      </c>
    </row>
    <row r="5929" spans="17:22" x14ac:dyDescent="0.45">
      <c r="Q5929" s="19">
        <f t="shared" ca="1" si="1863"/>
        <v>10.026999999999999</v>
      </c>
      <c r="R5929" t="s">
        <v>124</v>
      </c>
      <c r="S5929">
        <v>2031</v>
      </c>
      <c r="T5929">
        <v>9.532</v>
      </c>
      <c r="U5929">
        <v>9.9629999999999992</v>
      </c>
      <c r="V5929">
        <v>10.026999999999999</v>
      </c>
    </row>
    <row r="5930" spans="17:22" x14ac:dyDescent="0.45">
      <c r="Q5930" s="19">
        <f t="shared" ca="1" si="1863"/>
        <v>11.22</v>
      </c>
      <c r="R5930" t="s">
        <v>124</v>
      </c>
      <c r="S5930">
        <v>2032</v>
      </c>
      <c r="T5930">
        <v>10.558</v>
      </c>
      <c r="U5930">
        <v>11.125</v>
      </c>
      <c r="V5930">
        <v>11.22</v>
      </c>
    </row>
    <row r="5931" spans="17:22" x14ac:dyDescent="0.45">
      <c r="Q5931" s="19">
        <f t="shared" ca="1" si="1863"/>
        <v>12.497999999999999</v>
      </c>
      <c r="R5931" t="s">
        <v>124</v>
      </c>
      <c r="S5931">
        <v>2033</v>
      </c>
      <c r="T5931">
        <v>11.641</v>
      </c>
      <c r="U5931">
        <v>12.363</v>
      </c>
      <c r="V5931">
        <v>12.497999999999999</v>
      </c>
    </row>
    <row r="5932" spans="17:22" x14ac:dyDescent="0.45">
      <c r="Q5932" s="19">
        <f t="shared" ca="1" si="1863"/>
        <v>13.856</v>
      </c>
      <c r="R5932" t="s">
        <v>124</v>
      </c>
      <c r="S5932">
        <v>2034</v>
      </c>
      <c r="T5932">
        <v>12.771000000000001</v>
      </c>
      <c r="U5932">
        <v>13.669</v>
      </c>
      <c r="V5932">
        <v>13.856</v>
      </c>
    </row>
    <row r="5933" spans="17:22" x14ac:dyDescent="0.45">
      <c r="Q5933" s="19">
        <f t="shared" ca="1" si="1863"/>
        <v>15.282999999999999</v>
      </c>
      <c r="R5933" t="s">
        <v>124</v>
      </c>
      <c r="S5933">
        <v>2035</v>
      </c>
      <c r="T5933">
        <v>13.94</v>
      </c>
      <c r="U5933">
        <v>15.035</v>
      </c>
      <c r="V5933">
        <v>15.282999999999999</v>
      </c>
    </row>
    <row r="5934" spans="17:22" x14ac:dyDescent="0.45">
      <c r="Q5934" s="19">
        <f t="shared" ca="1" si="1863"/>
        <v>16.77</v>
      </c>
      <c r="R5934" t="s">
        <v>124</v>
      </c>
      <c r="S5934">
        <v>2036</v>
      </c>
      <c r="T5934">
        <v>15.135</v>
      </c>
      <c r="U5934">
        <v>16.446999999999999</v>
      </c>
      <c r="V5934">
        <v>16.77</v>
      </c>
    </row>
    <row r="5935" spans="17:22" x14ac:dyDescent="0.45">
      <c r="Q5935" s="19">
        <f t="shared" ca="1" si="1863"/>
        <v>18.303000000000001</v>
      </c>
      <c r="R5935" t="s">
        <v>124</v>
      </c>
      <c r="S5935">
        <v>2037</v>
      </c>
      <c r="T5935">
        <v>16.341000000000001</v>
      </c>
      <c r="U5935">
        <v>17.893999999999998</v>
      </c>
      <c r="V5935">
        <v>18.303000000000001</v>
      </c>
    </row>
    <row r="5936" spans="17:22" x14ac:dyDescent="0.45">
      <c r="Q5936" s="19">
        <f t="shared" ca="1" si="1863"/>
        <v>19.87</v>
      </c>
      <c r="R5936" t="s">
        <v>124</v>
      </c>
      <c r="S5936">
        <v>2038</v>
      </c>
      <c r="T5936">
        <v>17.542999999999999</v>
      </c>
      <c r="U5936">
        <v>19.359000000000002</v>
      </c>
      <c r="V5936">
        <v>19.87</v>
      </c>
    </row>
    <row r="5937" spans="17:22" x14ac:dyDescent="0.45">
      <c r="Q5937" s="19">
        <f t="shared" ca="1" si="1863"/>
        <v>21.454000000000001</v>
      </c>
      <c r="R5937" t="s">
        <v>124</v>
      </c>
      <c r="S5937">
        <v>2039</v>
      </c>
      <c r="T5937">
        <v>18.725999999999999</v>
      </c>
      <c r="U5937">
        <v>20.827000000000002</v>
      </c>
      <c r="V5937">
        <v>21.454000000000001</v>
      </c>
    </row>
    <row r="5938" spans="17:22" x14ac:dyDescent="0.45">
      <c r="Q5938" s="19">
        <f t="shared" ca="1" si="1863"/>
        <v>23.041</v>
      </c>
      <c r="R5938" t="s">
        <v>124</v>
      </c>
      <c r="S5938">
        <v>2040</v>
      </c>
      <c r="T5938">
        <v>19.875</v>
      </c>
      <c r="U5938">
        <v>22.280999999999999</v>
      </c>
      <c r="V5938">
        <v>23.041</v>
      </c>
    </row>
    <row r="5939" spans="17:22" x14ac:dyDescent="0.45">
      <c r="Q5939" s="19">
        <f t="shared" ca="1" si="1863"/>
        <v>24.617000000000001</v>
      </c>
      <c r="R5939" t="s">
        <v>124</v>
      </c>
      <c r="S5939">
        <v>2041</v>
      </c>
      <c r="T5939">
        <v>20.974</v>
      </c>
      <c r="U5939">
        <v>23.707999999999998</v>
      </c>
      <c r="V5939">
        <v>24.617000000000001</v>
      </c>
    </row>
    <row r="5940" spans="17:22" x14ac:dyDescent="0.45">
      <c r="Q5940" s="19">
        <f t="shared" ca="1" si="1863"/>
        <v>26.169</v>
      </c>
      <c r="R5940" t="s">
        <v>124</v>
      </c>
      <c r="S5940">
        <v>2042</v>
      </c>
      <c r="T5940">
        <v>22.013000000000002</v>
      </c>
      <c r="U5940">
        <v>25.094000000000001</v>
      </c>
      <c r="V5940">
        <v>26.169</v>
      </c>
    </row>
    <row r="5941" spans="17:22" x14ac:dyDescent="0.45">
      <c r="Q5941" s="19">
        <f t="shared" ca="1" si="1863"/>
        <v>27.684000000000001</v>
      </c>
      <c r="R5941" t="s">
        <v>124</v>
      </c>
      <c r="S5941">
        <v>2043</v>
      </c>
      <c r="T5941">
        <v>22.984000000000002</v>
      </c>
      <c r="U5941">
        <v>26.428000000000001</v>
      </c>
      <c r="V5941">
        <v>27.684000000000001</v>
      </c>
    </row>
    <row r="5942" spans="17:22" x14ac:dyDescent="0.45">
      <c r="Q5942" s="19">
        <f t="shared" ca="1" si="1863"/>
        <v>29.155000000000001</v>
      </c>
      <c r="R5942" t="s">
        <v>124</v>
      </c>
      <c r="S5942">
        <v>2044</v>
      </c>
      <c r="T5942">
        <v>23.879000000000001</v>
      </c>
      <c r="U5942">
        <v>27.702000000000002</v>
      </c>
      <c r="V5942">
        <v>29.155000000000001</v>
      </c>
    </row>
    <row r="5943" spans="17:22" x14ac:dyDescent="0.45">
      <c r="Q5943" s="19">
        <f t="shared" ca="1" si="1863"/>
        <v>30.571999999999999</v>
      </c>
      <c r="R5943" t="s">
        <v>124</v>
      </c>
      <c r="S5943">
        <v>2045</v>
      </c>
      <c r="T5943">
        <v>24.693999999999999</v>
      </c>
      <c r="U5943">
        <v>28.908999999999999</v>
      </c>
      <c r="V5943">
        <v>30.571999999999999</v>
      </c>
    </row>
    <row r="5944" spans="17:22" x14ac:dyDescent="0.45">
      <c r="Q5944" s="19">
        <f t="shared" ca="1" si="1863"/>
        <v>31.931000000000001</v>
      </c>
      <c r="R5944" t="s">
        <v>124</v>
      </c>
      <c r="S5944">
        <v>2046</v>
      </c>
      <c r="T5944">
        <v>25.425999999999998</v>
      </c>
      <c r="U5944">
        <v>30.042000000000002</v>
      </c>
      <c r="V5944">
        <v>31.931000000000001</v>
      </c>
    </row>
    <row r="5945" spans="17:22" x14ac:dyDescent="0.45">
      <c r="Q5945" s="19">
        <f t="shared" ca="1" si="1863"/>
        <v>33.226999999999997</v>
      </c>
      <c r="R5945" t="s">
        <v>124</v>
      </c>
      <c r="S5945">
        <v>2047</v>
      </c>
      <c r="T5945">
        <v>26.077000000000002</v>
      </c>
      <c r="U5945">
        <v>31.100999999999999</v>
      </c>
      <c r="V5945">
        <v>33.226999999999997</v>
      </c>
    </row>
    <row r="5946" spans="17:22" x14ac:dyDescent="0.45">
      <c r="Q5946" s="19">
        <f t="shared" ca="1" si="1863"/>
        <v>34.459000000000003</v>
      </c>
      <c r="R5946" t="s">
        <v>124</v>
      </c>
      <c r="S5946">
        <v>2048</v>
      </c>
      <c r="T5946">
        <v>26.648</v>
      </c>
      <c r="U5946">
        <v>32.085999999999999</v>
      </c>
      <c r="V5946">
        <v>34.459000000000003</v>
      </c>
    </row>
    <row r="5947" spans="17:22" x14ac:dyDescent="0.45">
      <c r="Q5947" s="19">
        <f t="shared" ca="1" si="1863"/>
        <v>35.627000000000002</v>
      </c>
      <c r="R5947" t="s">
        <v>124</v>
      </c>
      <c r="S5947">
        <v>2049</v>
      </c>
      <c r="T5947">
        <v>27.143000000000001</v>
      </c>
      <c r="U5947">
        <v>32.997</v>
      </c>
      <c r="V5947">
        <v>35.627000000000002</v>
      </c>
    </row>
    <row r="5948" spans="17:22" x14ac:dyDescent="0.45">
      <c r="Q5948" s="19">
        <f t="shared" ca="1" si="1863"/>
        <v>36.732999999999997</v>
      </c>
      <c r="R5948" t="s">
        <v>124</v>
      </c>
      <c r="S5948">
        <v>2050</v>
      </c>
      <c r="T5948">
        <v>27.568000000000001</v>
      </c>
      <c r="U5948">
        <v>33.837000000000003</v>
      </c>
      <c r="V5948">
        <v>36.732999999999997</v>
      </c>
    </row>
    <row r="5949" spans="17:22" x14ac:dyDescent="0.45">
      <c r="Q5949" s="19">
        <f t="shared" ca="1" si="1863"/>
        <v>37.777999999999999</v>
      </c>
      <c r="R5949" t="s">
        <v>124</v>
      </c>
      <c r="S5949">
        <v>2051</v>
      </c>
      <c r="T5949">
        <v>27.928000000000001</v>
      </c>
      <c r="U5949">
        <v>34.61</v>
      </c>
      <c r="V5949">
        <v>37.777999999999999</v>
      </c>
    </row>
    <row r="5950" spans="17:22" x14ac:dyDescent="0.45">
      <c r="Q5950" s="19">
        <f t="shared" ca="1" si="1863"/>
        <v>38.765999999999998</v>
      </c>
      <c r="R5950" t="s">
        <v>124</v>
      </c>
      <c r="S5950">
        <v>2052</v>
      </c>
      <c r="T5950">
        <v>28.228999999999999</v>
      </c>
      <c r="U5950">
        <v>35.32</v>
      </c>
      <c r="V5950">
        <v>38.765999999999998</v>
      </c>
    </row>
    <row r="5951" spans="17:22" x14ac:dyDescent="0.45">
      <c r="Q5951" s="19">
        <f t="shared" ca="1" si="1863"/>
        <v>39.701000000000001</v>
      </c>
      <c r="R5951" t="s">
        <v>124</v>
      </c>
      <c r="S5951">
        <v>2053</v>
      </c>
      <c r="T5951">
        <v>28.478000000000002</v>
      </c>
      <c r="U5951">
        <v>35.970999999999997</v>
      </c>
      <c r="V5951">
        <v>39.701000000000001</v>
      </c>
    </row>
    <row r="5952" spans="17:22" x14ac:dyDescent="0.45">
      <c r="Q5952" s="19">
        <f t="shared" ca="1" si="1863"/>
        <v>40.585000000000001</v>
      </c>
      <c r="R5952" t="s">
        <v>124</v>
      </c>
      <c r="S5952">
        <v>2054</v>
      </c>
      <c r="T5952">
        <v>28.681000000000001</v>
      </c>
      <c r="U5952">
        <v>36.567999999999998</v>
      </c>
      <c r="V5952">
        <v>40.585000000000001</v>
      </c>
    </row>
    <row r="5953" spans="17:22" x14ac:dyDescent="0.45">
      <c r="Q5953" s="19">
        <f t="shared" ca="1" si="1863"/>
        <v>41.423999999999999</v>
      </c>
      <c r="R5953" t="s">
        <v>124</v>
      </c>
      <c r="S5953">
        <v>2055</v>
      </c>
      <c r="T5953">
        <v>28.846</v>
      </c>
      <c r="U5953">
        <v>37.116999999999997</v>
      </c>
      <c r="V5953">
        <v>41.423999999999999</v>
      </c>
    </row>
    <row r="5954" spans="17:22" x14ac:dyDescent="0.45">
      <c r="Q5954" s="19">
        <f t="shared" ca="1" si="1863"/>
        <v>42.222000000000001</v>
      </c>
      <c r="R5954" t="s">
        <v>124</v>
      </c>
      <c r="S5954">
        <v>2056</v>
      </c>
      <c r="T5954">
        <v>28.978999999999999</v>
      </c>
      <c r="U5954">
        <v>37.622999999999998</v>
      </c>
      <c r="V5954">
        <v>42.222000000000001</v>
      </c>
    </row>
    <row r="5955" spans="17:22" x14ac:dyDescent="0.45">
      <c r="Q5955" s="19">
        <f t="shared" ca="1" si="1863"/>
        <v>42.981000000000002</v>
      </c>
      <c r="R5955" t="s">
        <v>124</v>
      </c>
      <c r="S5955">
        <v>2057</v>
      </c>
      <c r="T5955">
        <v>29.084</v>
      </c>
      <c r="U5955">
        <v>38.090000000000003</v>
      </c>
      <c r="V5955">
        <v>42.981000000000002</v>
      </c>
    </row>
    <row r="5956" spans="17:22" x14ac:dyDescent="0.45">
      <c r="Q5956" s="19">
        <f t="shared" ca="1" si="1863"/>
        <v>43.707000000000001</v>
      </c>
      <c r="R5956" t="s">
        <v>124</v>
      </c>
      <c r="S5956">
        <v>2058</v>
      </c>
      <c r="T5956">
        <v>29.164999999999999</v>
      </c>
      <c r="U5956">
        <v>38.520000000000003</v>
      </c>
      <c r="V5956">
        <v>43.707000000000001</v>
      </c>
    </row>
    <row r="5957" spans="17:22" x14ac:dyDescent="0.45">
      <c r="Q5957" s="19">
        <f t="shared" ca="1" si="1863"/>
        <v>44.401000000000003</v>
      </c>
      <c r="R5957" t="s">
        <v>124</v>
      </c>
      <c r="S5957">
        <v>2059</v>
      </c>
      <c r="T5957">
        <v>29.227</v>
      </c>
      <c r="U5957">
        <v>38.92</v>
      </c>
      <c r="V5957">
        <v>44.401000000000003</v>
      </c>
    </row>
    <row r="5958" spans="17:22" x14ac:dyDescent="0.45">
      <c r="Q5958" s="19">
        <f t="shared" ca="1" si="1863"/>
        <v>45.067999999999998</v>
      </c>
      <c r="R5958" t="s">
        <v>124</v>
      </c>
      <c r="S5958">
        <v>2060</v>
      </c>
      <c r="T5958">
        <v>29.273</v>
      </c>
      <c r="U5958">
        <v>39.290999999999997</v>
      </c>
      <c r="V5958">
        <v>45.067999999999998</v>
      </c>
    </row>
    <row r="5959" spans="17:22" x14ac:dyDescent="0.45">
      <c r="Q5959" s="19">
        <f t="shared" ca="1" si="1863"/>
        <v>45.71</v>
      </c>
      <c r="R5959" t="s">
        <v>124</v>
      </c>
      <c r="S5959">
        <v>2061</v>
      </c>
      <c r="T5959">
        <v>29.306999999999999</v>
      </c>
      <c r="U5959">
        <v>39.637</v>
      </c>
      <c r="V5959">
        <v>45.71</v>
      </c>
    </row>
    <row r="5960" spans="17:22" x14ac:dyDescent="0.45">
      <c r="Q5960" s="19">
        <f t="shared" ca="1" si="1863"/>
        <v>46.329000000000001</v>
      </c>
      <c r="R5960" t="s">
        <v>124</v>
      </c>
      <c r="S5960">
        <v>2062</v>
      </c>
      <c r="T5960">
        <v>29.329000000000001</v>
      </c>
      <c r="U5960">
        <v>39.96</v>
      </c>
      <c r="V5960">
        <v>46.329000000000001</v>
      </c>
    </row>
    <row r="5961" spans="17:22" x14ac:dyDescent="0.45">
      <c r="Q5961" s="19">
        <f t="shared" ca="1" si="1863"/>
        <v>46.927999999999997</v>
      </c>
      <c r="R5961" t="s">
        <v>124</v>
      </c>
      <c r="S5961">
        <v>2063</v>
      </c>
      <c r="T5961">
        <v>29.341999999999999</v>
      </c>
      <c r="U5961">
        <v>40.262999999999998</v>
      </c>
      <c r="V5961">
        <v>46.927999999999997</v>
      </c>
    </row>
    <row r="5962" spans="17:22" x14ac:dyDescent="0.45">
      <c r="Q5962" s="19">
        <f t="shared" ca="1" si="1863"/>
        <v>47.508000000000003</v>
      </c>
      <c r="R5962" t="s">
        <v>124</v>
      </c>
      <c r="S5962">
        <v>2064</v>
      </c>
      <c r="T5962">
        <v>29.347999999999999</v>
      </c>
      <c r="U5962">
        <v>40.546999999999997</v>
      </c>
      <c r="V5962">
        <v>47.508000000000003</v>
      </c>
    </row>
    <row r="5963" spans="17:22" x14ac:dyDescent="0.45">
      <c r="Q5963" s="19">
        <f t="shared" ca="1" si="1863"/>
        <v>48.070999999999998</v>
      </c>
      <c r="R5963" t="s">
        <v>124</v>
      </c>
      <c r="S5963">
        <v>2065</v>
      </c>
      <c r="T5963">
        <v>29.346</v>
      </c>
      <c r="U5963">
        <v>40.814999999999998</v>
      </c>
      <c r="V5963">
        <v>48.070999999999998</v>
      </c>
    </row>
    <row r="5964" spans="17:22" x14ac:dyDescent="0.45">
      <c r="Q5964" s="19">
        <f t="shared" ca="1" si="1863"/>
        <v>48.619</v>
      </c>
      <c r="R5964" t="s">
        <v>124</v>
      </c>
      <c r="S5964">
        <v>2066</v>
      </c>
      <c r="T5964">
        <v>29.338000000000001</v>
      </c>
      <c r="U5964">
        <v>41.067999999999998</v>
      </c>
      <c r="V5964">
        <v>48.619</v>
      </c>
    </row>
    <row r="5965" spans="17:22" x14ac:dyDescent="0.45">
      <c r="Q5965" s="19">
        <f t="shared" ca="1" si="1863"/>
        <v>49.152999999999999</v>
      </c>
      <c r="R5965" t="s">
        <v>124</v>
      </c>
      <c r="S5965">
        <v>2067</v>
      </c>
      <c r="T5965">
        <v>29.324000000000002</v>
      </c>
      <c r="U5965">
        <v>41.305999999999997</v>
      </c>
      <c r="V5965">
        <v>49.152999999999999</v>
      </c>
    </row>
    <row r="5966" spans="17:22" x14ac:dyDescent="0.45">
      <c r="Q5966" s="19">
        <f t="shared" ref="Q5966:Q6029" ca="1" si="1864">OFFSET(S5966,0,MATCH($Q$3,$T$4:$V$4,0))</f>
        <v>49.673000000000002</v>
      </c>
      <c r="R5966" t="s">
        <v>124</v>
      </c>
      <c r="S5966">
        <v>2068</v>
      </c>
      <c r="T5966">
        <v>29.302</v>
      </c>
      <c r="U5966">
        <v>41.529000000000003</v>
      </c>
      <c r="V5966">
        <v>49.673000000000002</v>
      </c>
    </row>
    <row r="5967" spans="17:22" x14ac:dyDescent="0.45">
      <c r="Q5967" s="19">
        <f t="shared" ca="1" si="1864"/>
        <v>50.182000000000002</v>
      </c>
      <c r="R5967" t="s">
        <v>124</v>
      </c>
      <c r="S5967">
        <v>2069</v>
      </c>
      <c r="T5967">
        <v>29.271000000000001</v>
      </c>
      <c r="U5967">
        <v>41.738</v>
      </c>
      <c r="V5967">
        <v>50.182000000000002</v>
      </c>
    </row>
    <row r="5968" spans="17:22" x14ac:dyDescent="0.45">
      <c r="Q5968" s="19">
        <f t="shared" ca="1" si="1864"/>
        <v>50.679000000000002</v>
      </c>
      <c r="R5968" t="s">
        <v>124</v>
      </c>
      <c r="S5968">
        <v>2070</v>
      </c>
      <c r="T5968">
        <v>29.23</v>
      </c>
      <c r="U5968">
        <v>41.933</v>
      </c>
      <c r="V5968">
        <v>50.679000000000002</v>
      </c>
    </row>
    <row r="5969" spans="17:22" x14ac:dyDescent="0.45">
      <c r="Q5969" s="19">
        <f t="shared" ca="1" si="1864"/>
        <v>51.165999999999997</v>
      </c>
      <c r="R5969" t="s">
        <v>124</v>
      </c>
      <c r="S5969">
        <v>2071</v>
      </c>
      <c r="T5969">
        <v>29.178999999999998</v>
      </c>
      <c r="U5969">
        <v>42.113999999999997</v>
      </c>
      <c r="V5969">
        <v>51.165999999999997</v>
      </c>
    </row>
    <row r="5970" spans="17:22" x14ac:dyDescent="0.45">
      <c r="Q5970" s="19">
        <f t="shared" ca="1" si="1864"/>
        <v>51.642000000000003</v>
      </c>
      <c r="R5970" t="s">
        <v>124</v>
      </c>
      <c r="S5970">
        <v>2072</v>
      </c>
      <c r="T5970">
        <v>29.117000000000001</v>
      </c>
      <c r="U5970">
        <v>42.280999999999999</v>
      </c>
      <c r="V5970">
        <v>51.642000000000003</v>
      </c>
    </row>
    <row r="5971" spans="17:22" x14ac:dyDescent="0.45">
      <c r="Q5971" s="19">
        <f t="shared" ca="1" si="1864"/>
        <v>52.11</v>
      </c>
      <c r="R5971" t="s">
        <v>124</v>
      </c>
      <c r="S5971">
        <v>2073</v>
      </c>
      <c r="T5971">
        <v>29.045000000000002</v>
      </c>
      <c r="U5971">
        <v>42.435000000000002</v>
      </c>
      <c r="V5971">
        <v>52.11</v>
      </c>
    </row>
    <row r="5972" spans="17:22" x14ac:dyDescent="0.45">
      <c r="Q5972" s="19">
        <f t="shared" ca="1" si="1864"/>
        <v>52.567999999999998</v>
      </c>
      <c r="R5972" t="s">
        <v>124</v>
      </c>
      <c r="S5972">
        <v>2074</v>
      </c>
      <c r="T5972">
        <v>28.963000000000001</v>
      </c>
      <c r="U5972">
        <v>42.576000000000001</v>
      </c>
      <c r="V5972">
        <v>52.567999999999998</v>
      </c>
    </row>
    <row r="5973" spans="17:22" x14ac:dyDescent="0.45">
      <c r="Q5973" s="19">
        <f t="shared" ca="1" si="1864"/>
        <v>53.015999999999998</v>
      </c>
      <c r="R5973" t="s">
        <v>124</v>
      </c>
      <c r="S5973">
        <v>2075</v>
      </c>
      <c r="T5973">
        <v>28.870999999999999</v>
      </c>
      <c r="U5973">
        <v>42.704999999999998</v>
      </c>
      <c r="V5973">
        <v>53.015999999999998</v>
      </c>
    </row>
    <row r="5974" spans="17:22" x14ac:dyDescent="0.45">
      <c r="Q5974" s="19">
        <f t="shared" ca="1" si="1864"/>
        <v>53.456000000000003</v>
      </c>
      <c r="R5974" t="s">
        <v>124</v>
      </c>
      <c r="S5974">
        <v>2076</v>
      </c>
      <c r="T5974">
        <v>28.768999999999998</v>
      </c>
      <c r="U5974">
        <v>42.822000000000003</v>
      </c>
      <c r="V5974">
        <v>53.456000000000003</v>
      </c>
    </row>
    <row r="5975" spans="17:22" x14ac:dyDescent="0.45">
      <c r="Q5975" s="19">
        <f t="shared" ca="1" si="1864"/>
        <v>53.887</v>
      </c>
      <c r="R5975" t="s">
        <v>124</v>
      </c>
      <c r="S5975">
        <v>2077</v>
      </c>
      <c r="T5975">
        <v>28.658999999999999</v>
      </c>
      <c r="U5975">
        <v>42.927999999999997</v>
      </c>
      <c r="V5975">
        <v>53.887</v>
      </c>
    </row>
    <row r="5976" spans="17:22" x14ac:dyDescent="0.45">
      <c r="Q5976" s="19">
        <f t="shared" ca="1" si="1864"/>
        <v>54.308999999999997</v>
      </c>
      <c r="R5976" t="s">
        <v>124</v>
      </c>
      <c r="S5976">
        <v>2078</v>
      </c>
      <c r="T5976">
        <v>28.539000000000001</v>
      </c>
      <c r="U5976">
        <v>43.023000000000003</v>
      </c>
      <c r="V5976">
        <v>54.308999999999997</v>
      </c>
    </row>
    <row r="5977" spans="17:22" x14ac:dyDescent="0.45">
      <c r="Q5977" s="19">
        <f t="shared" ca="1" si="1864"/>
        <v>54.722000000000001</v>
      </c>
      <c r="R5977" t="s">
        <v>124</v>
      </c>
      <c r="S5977">
        <v>2079</v>
      </c>
      <c r="T5977">
        <v>28.411000000000001</v>
      </c>
      <c r="U5977">
        <v>43.107999999999997</v>
      </c>
      <c r="V5977">
        <v>54.722000000000001</v>
      </c>
    </row>
    <row r="5978" spans="17:22" x14ac:dyDescent="0.45">
      <c r="Q5978" s="19">
        <f t="shared" ca="1" si="1864"/>
        <v>55.127000000000002</v>
      </c>
      <c r="R5978" t="s">
        <v>124</v>
      </c>
      <c r="S5978">
        <v>2080</v>
      </c>
      <c r="T5978">
        <v>28.274000000000001</v>
      </c>
      <c r="U5978">
        <v>43.183</v>
      </c>
      <c r="V5978">
        <v>55.127000000000002</v>
      </c>
    </row>
    <row r="5979" spans="17:22" x14ac:dyDescent="0.45">
      <c r="Q5979" s="19">
        <f t="shared" ca="1" si="1864"/>
        <v>55.524000000000001</v>
      </c>
      <c r="R5979" t="s">
        <v>124</v>
      </c>
      <c r="S5979">
        <v>2081</v>
      </c>
      <c r="T5979">
        <v>28.129000000000001</v>
      </c>
      <c r="U5979">
        <v>43.247999999999998</v>
      </c>
      <c r="V5979">
        <v>55.524000000000001</v>
      </c>
    </row>
    <row r="5980" spans="17:22" x14ac:dyDescent="0.45">
      <c r="Q5980" s="19">
        <f t="shared" ca="1" si="1864"/>
        <v>55.911999999999999</v>
      </c>
      <c r="R5980" t="s">
        <v>124</v>
      </c>
      <c r="S5980">
        <v>2082</v>
      </c>
      <c r="T5980">
        <v>27.977</v>
      </c>
      <c r="U5980">
        <v>43.304000000000002</v>
      </c>
      <c r="V5980">
        <v>55.911999999999999</v>
      </c>
    </row>
    <row r="5981" spans="17:22" x14ac:dyDescent="0.45">
      <c r="Q5981" s="19">
        <f t="shared" ca="1" si="1864"/>
        <v>56.292999999999999</v>
      </c>
      <c r="R5981" t="s">
        <v>124</v>
      </c>
      <c r="S5981">
        <v>2083</v>
      </c>
      <c r="T5981">
        <v>27.817</v>
      </c>
      <c r="U5981">
        <v>43.350999999999999</v>
      </c>
      <c r="V5981">
        <v>56.292999999999999</v>
      </c>
    </row>
    <row r="5982" spans="17:22" x14ac:dyDescent="0.45">
      <c r="Q5982" s="19">
        <f t="shared" ca="1" si="1864"/>
        <v>56.664999999999999</v>
      </c>
      <c r="R5982" t="s">
        <v>124</v>
      </c>
      <c r="S5982">
        <v>2084</v>
      </c>
      <c r="T5982">
        <v>27.651</v>
      </c>
      <c r="U5982">
        <v>43.389000000000003</v>
      </c>
      <c r="V5982">
        <v>56.664999999999999</v>
      </c>
    </row>
    <row r="5983" spans="17:22" x14ac:dyDescent="0.45">
      <c r="Q5983" s="19">
        <f t="shared" ca="1" si="1864"/>
        <v>57.030999999999999</v>
      </c>
      <c r="R5983" t="s">
        <v>124</v>
      </c>
      <c r="S5983">
        <v>2085</v>
      </c>
      <c r="T5983">
        <v>27.478000000000002</v>
      </c>
      <c r="U5983">
        <v>43.418999999999997</v>
      </c>
      <c r="V5983">
        <v>57.030999999999999</v>
      </c>
    </row>
    <row r="5984" spans="17:22" x14ac:dyDescent="0.45">
      <c r="Q5984" s="19">
        <f t="shared" ca="1" si="1864"/>
        <v>57.389000000000003</v>
      </c>
      <c r="R5984" t="s">
        <v>124</v>
      </c>
      <c r="S5984">
        <v>2086</v>
      </c>
      <c r="T5984">
        <v>27.3</v>
      </c>
      <c r="U5984">
        <v>43.441000000000003</v>
      </c>
      <c r="V5984">
        <v>57.389000000000003</v>
      </c>
    </row>
    <row r="5985" spans="17:22" x14ac:dyDescent="0.45">
      <c r="Q5985" s="19">
        <f t="shared" ca="1" si="1864"/>
        <v>57.738999999999997</v>
      </c>
      <c r="R5985" t="s">
        <v>124</v>
      </c>
      <c r="S5985">
        <v>2087</v>
      </c>
      <c r="T5985">
        <v>27.117999999999999</v>
      </c>
      <c r="U5985">
        <v>43.454999999999998</v>
      </c>
      <c r="V5985">
        <v>57.738999999999997</v>
      </c>
    </row>
    <row r="5986" spans="17:22" x14ac:dyDescent="0.45">
      <c r="Q5986" s="19">
        <f t="shared" ca="1" si="1864"/>
        <v>58.082000000000001</v>
      </c>
      <c r="R5986" t="s">
        <v>124</v>
      </c>
      <c r="S5986">
        <v>2088</v>
      </c>
      <c r="T5986">
        <v>26.93</v>
      </c>
      <c r="U5986">
        <v>43.460999999999999</v>
      </c>
      <c r="V5986">
        <v>58.082000000000001</v>
      </c>
    </row>
    <row r="5987" spans="17:22" x14ac:dyDescent="0.45">
      <c r="Q5987" s="19">
        <f t="shared" ca="1" si="1864"/>
        <v>58.417999999999999</v>
      </c>
      <c r="R5987" t="s">
        <v>124</v>
      </c>
      <c r="S5987">
        <v>2089</v>
      </c>
      <c r="T5987">
        <v>26.74</v>
      </c>
      <c r="U5987">
        <v>43.459000000000003</v>
      </c>
      <c r="V5987">
        <v>58.417999999999999</v>
      </c>
    </row>
    <row r="5988" spans="17:22" x14ac:dyDescent="0.45">
      <c r="Q5988" s="19">
        <f t="shared" ca="1" si="1864"/>
        <v>58.746000000000002</v>
      </c>
      <c r="R5988" t="s">
        <v>124</v>
      </c>
      <c r="S5988">
        <v>2090</v>
      </c>
      <c r="T5988">
        <v>26.545999999999999</v>
      </c>
      <c r="U5988">
        <v>43.448999999999998</v>
      </c>
      <c r="V5988">
        <v>58.746000000000002</v>
      </c>
    </row>
    <row r="5989" spans="17:22" x14ac:dyDescent="0.45">
      <c r="Q5989" s="19">
        <f t="shared" ca="1" si="1864"/>
        <v>59.067</v>
      </c>
      <c r="R5989" t="s">
        <v>124</v>
      </c>
      <c r="S5989">
        <v>2091</v>
      </c>
      <c r="T5989">
        <v>26.35</v>
      </c>
      <c r="U5989">
        <v>43.432000000000002</v>
      </c>
      <c r="V5989">
        <v>59.067</v>
      </c>
    </row>
    <row r="5990" spans="17:22" x14ac:dyDescent="0.45">
      <c r="Q5990" s="19">
        <f t="shared" ca="1" si="1864"/>
        <v>59.38</v>
      </c>
      <c r="R5990" t="s">
        <v>124</v>
      </c>
      <c r="S5990">
        <v>2092</v>
      </c>
      <c r="T5990">
        <v>26.151</v>
      </c>
      <c r="U5990">
        <v>43.406999999999996</v>
      </c>
      <c r="V5990">
        <v>59.38</v>
      </c>
    </row>
    <row r="5991" spans="17:22" x14ac:dyDescent="0.45">
      <c r="Q5991" s="19">
        <f t="shared" ca="1" si="1864"/>
        <v>59.686</v>
      </c>
      <c r="R5991" t="s">
        <v>124</v>
      </c>
      <c r="S5991">
        <v>2093</v>
      </c>
      <c r="T5991">
        <v>25.951000000000001</v>
      </c>
      <c r="U5991">
        <v>43.375</v>
      </c>
      <c r="V5991">
        <v>59.686</v>
      </c>
    </row>
    <row r="5992" spans="17:22" x14ac:dyDescent="0.45">
      <c r="Q5992" s="19">
        <f t="shared" ca="1" si="1864"/>
        <v>59.984000000000002</v>
      </c>
      <c r="R5992" t="s">
        <v>124</v>
      </c>
      <c r="S5992">
        <v>2094</v>
      </c>
      <c r="T5992">
        <v>25.75</v>
      </c>
      <c r="U5992">
        <v>43.335999999999999</v>
      </c>
      <c r="V5992">
        <v>59.984000000000002</v>
      </c>
    </row>
    <row r="5993" spans="17:22" x14ac:dyDescent="0.45">
      <c r="Q5993" s="19">
        <f t="shared" ca="1" si="1864"/>
        <v>60.274000000000001</v>
      </c>
      <c r="R5993" t="s">
        <v>124</v>
      </c>
      <c r="S5993">
        <v>2095</v>
      </c>
      <c r="T5993">
        <v>25.547000000000001</v>
      </c>
      <c r="U5993">
        <v>43.290999999999997</v>
      </c>
      <c r="V5993">
        <v>60.274000000000001</v>
      </c>
    </row>
    <row r="5994" spans="17:22" x14ac:dyDescent="0.45">
      <c r="Q5994" s="19">
        <f t="shared" ca="1" si="1864"/>
        <v>60.555999999999997</v>
      </c>
      <c r="R5994" t="s">
        <v>124</v>
      </c>
      <c r="S5994">
        <v>2096</v>
      </c>
      <c r="T5994">
        <v>25.343</v>
      </c>
      <c r="U5994">
        <v>43.238999999999997</v>
      </c>
      <c r="V5994">
        <v>60.555999999999997</v>
      </c>
    </row>
    <row r="5995" spans="17:22" x14ac:dyDescent="0.45">
      <c r="Q5995" s="19">
        <f t="shared" ca="1" si="1864"/>
        <v>60.831000000000003</v>
      </c>
      <c r="R5995" t="s">
        <v>124</v>
      </c>
      <c r="S5995">
        <v>2097</v>
      </c>
      <c r="T5995">
        <v>25.138999999999999</v>
      </c>
      <c r="U5995">
        <v>43.180999999999997</v>
      </c>
      <c r="V5995">
        <v>60.831000000000003</v>
      </c>
    </row>
    <row r="5996" spans="17:22" x14ac:dyDescent="0.45">
      <c r="Q5996" s="19">
        <f t="shared" ca="1" si="1864"/>
        <v>61.097000000000001</v>
      </c>
      <c r="R5996" t="s">
        <v>124</v>
      </c>
      <c r="S5996">
        <v>2098</v>
      </c>
      <c r="T5996">
        <v>24.934999999999999</v>
      </c>
      <c r="U5996">
        <v>43.116999999999997</v>
      </c>
      <c r="V5996">
        <v>61.097000000000001</v>
      </c>
    </row>
    <row r="5997" spans="17:22" x14ac:dyDescent="0.45">
      <c r="Q5997" s="19">
        <f t="shared" ca="1" si="1864"/>
        <v>61.354999999999997</v>
      </c>
      <c r="R5997" t="s">
        <v>124</v>
      </c>
      <c r="S5997">
        <v>2099</v>
      </c>
      <c r="T5997">
        <v>24.73</v>
      </c>
      <c r="U5997">
        <v>43.046999999999997</v>
      </c>
      <c r="V5997">
        <v>61.354999999999997</v>
      </c>
    </row>
    <row r="5998" spans="17:22" x14ac:dyDescent="0.45">
      <c r="Q5998" s="19">
        <f t="shared" ca="1" si="1864"/>
        <v>61.604999999999997</v>
      </c>
      <c r="R5998" t="s">
        <v>124</v>
      </c>
      <c r="S5998">
        <v>2100</v>
      </c>
      <c r="T5998">
        <v>24.524999999999999</v>
      </c>
      <c r="U5998">
        <v>42.972000000000001</v>
      </c>
      <c r="V5998">
        <v>61.604999999999997</v>
      </c>
    </row>
    <row r="5999" spans="17:22" x14ac:dyDescent="0.45">
      <c r="Q5999" s="19">
        <f t="shared" ca="1" si="1864"/>
        <v>62.176000000000002</v>
      </c>
      <c r="R5999" t="s">
        <v>125</v>
      </c>
      <c r="S5999">
        <v>2020</v>
      </c>
      <c r="T5999">
        <v>62.176000000000002</v>
      </c>
      <c r="U5999">
        <v>62.176000000000002</v>
      </c>
      <c r="V5999">
        <v>62.176000000000002</v>
      </c>
    </row>
    <row r="6000" spans="17:22" x14ac:dyDescent="0.45">
      <c r="Q6000" s="19">
        <f t="shared" ca="1" si="1864"/>
        <v>62.173000000000002</v>
      </c>
      <c r="R6000" t="s">
        <v>125</v>
      </c>
      <c r="S6000">
        <v>2021</v>
      </c>
      <c r="T6000">
        <v>62.173000000000002</v>
      </c>
      <c r="U6000">
        <v>62.173000000000002</v>
      </c>
      <c r="V6000">
        <v>62.173000000000002</v>
      </c>
    </row>
    <row r="6001" spans="17:22" x14ac:dyDescent="0.45">
      <c r="Q6001" s="19">
        <f t="shared" ca="1" si="1864"/>
        <v>62.155000000000001</v>
      </c>
      <c r="R6001" t="s">
        <v>125</v>
      </c>
      <c r="S6001">
        <v>2022</v>
      </c>
      <c r="T6001">
        <v>62.155000000000001</v>
      </c>
      <c r="U6001">
        <v>62.155000000000001</v>
      </c>
      <c r="V6001">
        <v>62.155000000000001</v>
      </c>
    </row>
    <row r="6002" spans="17:22" x14ac:dyDescent="0.45">
      <c r="Q6002" s="19">
        <f t="shared" ca="1" si="1864"/>
        <v>62.13</v>
      </c>
      <c r="R6002" t="s">
        <v>125</v>
      </c>
      <c r="S6002">
        <v>2023</v>
      </c>
      <c r="T6002">
        <v>62.13</v>
      </c>
      <c r="U6002">
        <v>62.13</v>
      </c>
      <c r="V6002">
        <v>62.13</v>
      </c>
    </row>
    <row r="6003" spans="17:22" x14ac:dyDescent="0.45">
      <c r="Q6003" s="19">
        <f t="shared" ca="1" si="1864"/>
        <v>62.085999999999999</v>
      </c>
      <c r="R6003" t="s">
        <v>125</v>
      </c>
      <c r="S6003">
        <v>2024</v>
      </c>
      <c r="T6003">
        <v>62.085999999999999</v>
      </c>
      <c r="U6003">
        <v>62.085999999999999</v>
      </c>
      <c r="V6003">
        <v>62.085999999999999</v>
      </c>
    </row>
    <row r="6004" spans="17:22" x14ac:dyDescent="0.45">
      <c r="Q6004" s="19">
        <f t="shared" ca="1" si="1864"/>
        <v>62.037999999999997</v>
      </c>
      <c r="R6004" t="s">
        <v>125</v>
      </c>
      <c r="S6004">
        <v>2025</v>
      </c>
      <c r="T6004">
        <v>62.037999999999997</v>
      </c>
      <c r="U6004">
        <v>62.037999999999997</v>
      </c>
      <c r="V6004">
        <v>62.037999999999997</v>
      </c>
    </row>
    <row r="6005" spans="17:22" x14ac:dyDescent="0.45">
      <c r="Q6005" s="19">
        <f t="shared" ca="1" si="1864"/>
        <v>61.973999999999997</v>
      </c>
      <c r="R6005" t="s">
        <v>125</v>
      </c>
      <c r="S6005">
        <v>2026</v>
      </c>
      <c r="T6005">
        <v>61.973999999999997</v>
      </c>
      <c r="U6005">
        <v>61.973999999999997</v>
      </c>
      <c r="V6005">
        <v>61.973999999999997</v>
      </c>
    </row>
    <row r="6006" spans="17:22" x14ac:dyDescent="0.45">
      <c r="Q6006" s="19">
        <f t="shared" ca="1" si="1864"/>
        <v>62.08</v>
      </c>
      <c r="R6006" t="s">
        <v>125</v>
      </c>
      <c r="S6006">
        <v>2027</v>
      </c>
      <c r="T6006">
        <v>62.118000000000002</v>
      </c>
      <c r="U6006">
        <v>62.162999999999997</v>
      </c>
      <c r="V6006">
        <v>62.08</v>
      </c>
    </row>
    <row r="6007" spans="17:22" x14ac:dyDescent="0.45">
      <c r="Q6007" s="19">
        <f t="shared" ca="1" si="1864"/>
        <v>62.170999999999999</v>
      </c>
      <c r="R6007" t="s">
        <v>125</v>
      </c>
      <c r="S6007">
        <v>2028</v>
      </c>
      <c r="T6007">
        <v>62.247999999999998</v>
      </c>
      <c r="U6007">
        <v>62.341000000000001</v>
      </c>
      <c r="V6007">
        <v>62.170999999999999</v>
      </c>
    </row>
    <row r="6008" spans="17:22" x14ac:dyDescent="0.45">
      <c r="Q6008" s="19">
        <f t="shared" ca="1" si="1864"/>
        <v>62.249000000000002</v>
      </c>
      <c r="R6008" t="s">
        <v>125</v>
      </c>
      <c r="S6008">
        <v>2029</v>
      </c>
      <c r="T6008">
        <v>62.368000000000002</v>
      </c>
      <c r="U6008">
        <v>62.51</v>
      </c>
      <c r="V6008">
        <v>62.249000000000002</v>
      </c>
    </row>
    <row r="6009" spans="17:22" x14ac:dyDescent="0.45">
      <c r="Q6009" s="19">
        <f t="shared" ca="1" si="1864"/>
        <v>62.316000000000003</v>
      </c>
      <c r="R6009" t="s">
        <v>125</v>
      </c>
      <c r="S6009">
        <v>2030</v>
      </c>
      <c r="T6009">
        <v>62.478000000000002</v>
      </c>
      <c r="U6009">
        <v>62.671999999999997</v>
      </c>
      <c r="V6009">
        <v>62.316000000000003</v>
      </c>
    </row>
    <row r="6010" spans="17:22" x14ac:dyDescent="0.45">
      <c r="Q6010" s="19">
        <f t="shared" ca="1" si="1864"/>
        <v>62.375999999999998</v>
      </c>
      <c r="R6010" t="s">
        <v>125</v>
      </c>
      <c r="S6010">
        <v>2031</v>
      </c>
      <c r="T6010">
        <v>62.58</v>
      </c>
      <c r="U6010">
        <v>62.828000000000003</v>
      </c>
      <c r="V6010">
        <v>62.375999999999998</v>
      </c>
    </row>
    <row r="6011" spans="17:22" x14ac:dyDescent="0.45">
      <c r="Q6011" s="19">
        <f t="shared" ca="1" si="1864"/>
        <v>62.429000000000002</v>
      </c>
      <c r="R6011" t="s">
        <v>125</v>
      </c>
      <c r="S6011">
        <v>2032</v>
      </c>
      <c r="T6011">
        <v>62.674999999999997</v>
      </c>
      <c r="U6011">
        <v>62.976999999999997</v>
      </c>
      <c r="V6011">
        <v>62.429000000000002</v>
      </c>
    </row>
    <row r="6012" spans="17:22" x14ac:dyDescent="0.45">
      <c r="Q6012" s="19">
        <f t="shared" ca="1" si="1864"/>
        <v>62.472999999999999</v>
      </c>
      <c r="R6012" t="s">
        <v>125</v>
      </c>
      <c r="S6012">
        <v>2033</v>
      </c>
      <c r="T6012">
        <v>62.762999999999998</v>
      </c>
      <c r="U6012">
        <v>63.121000000000002</v>
      </c>
      <c r="V6012">
        <v>62.472999999999999</v>
      </c>
    </row>
    <row r="6013" spans="17:22" x14ac:dyDescent="0.45">
      <c r="Q6013" s="19">
        <f t="shared" ca="1" si="1864"/>
        <v>62.508000000000003</v>
      </c>
      <c r="R6013" t="s">
        <v>125</v>
      </c>
      <c r="S6013">
        <v>2034</v>
      </c>
      <c r="T6013">
        <v>62.844999999999999</v>
      </c>
      <c r="U6013">
        <v>63.26</v>
      </c>
      <c r="V6013">
        <v>62.508000000000003</v>
      </c>
    </row>
    <row r="6014" spans="17:22" x14ac:dyDescent="0.45">
      <c r="Q6014" s="19">
        <f t="shared" ca="1" si="1864"/>
        <v>62.533999999999999</v>
      </c>
      <c r="R6014" t="s">
        <v>125</v>
      </c>
      <c r="S6014">
        <v>2035</v>
      </c>
      <c r="T6014">
        <v>62.92</v>
      </c>
      <c r="U6014">
        <v>63.393999999999998</v>
      </c>
      <c r="V6014">
        <v>62.533999999999999</v>
      </c>
    </row>
    <row r="6015" spans="17:22" x14ac:dyDescent="0.45">
      <c r="Q6015" s="19">
        <f t="shared" ca="1" si="1864"/>
        <v>62.548999999999999</v>
      </c>
      <c r="R6015" t="s">
        <v>125</v>
      </c>
      <c r="S6015">
        <v>2036</v>
      </c>
      <c r="T6015">
        <v>62.988999999999997</v>
      </c>
      <c r="U6015">
        <v>63.521999999999998</v>
      </c>
      <c r="V6015">
        <v>62.548999999999999</v>
      </c>
    </row>
    <row r="6016" spans="17:22" x14ac:dyDescent="0.45">
      <c r="Q6016" s="19">
        <f t="shared" ca="1" si="1864"/>
        <v>62.554000000000002</v>
      </c>
      <c r="R6016" t="s">
        <v>125</v>
      </c>
      <c r="S6016">
        <v>2037</v>
      </c>
      <c r="T6016">
        <v>63.052999999999997</v>
      </c>
      <c r="U6016">
        <v>63.643999999999998</v>
      </c>
      <c r="V6016">
        <v>62.554000000000002</v>
      </c>
    </row>
    <row r="6017" spans="17:22" x14ac:dyDescent="0.45">
      <c r="Q6017" s="19">
        <f t="shared" ca="1" si="1864"/>
        <v>62.548999999999999</v>
      </c>
      <c r="R6017" t="s">
        <v>125</v>
      </c>
      <c r="S6017">
        <v>2038</v>
      </c>
      <c r="T6017">
        <v>63.109000000000002</v>
      </c>
      <c r="U6017">
        <v>63.76</v>
      </c>
      <c r="V6017">
        <v>62.548999999999999</v>
      </c>
    </row>
    <row r="6018" spans="17:22" x14ac:dyDescent="0.45">
      <c r="Q6018" s="19">
        <f t="shared" ca="1" si="1864"/>
        <v>62.531999999999996</v>
      </c>
      <c r="R6018" t="s">
        <v>125</v>
      </c>
      <c r="S6018">
        <v>2039</v>
      </c>
      <c r="T6018">
        <v>63.158000000000001</v>
      </c>
      <c r="U6018">
        <v>63.87</v>
      </c>
      <c r="V6018">
        <v>62.531999999999996</v>
      </c>
    </row>
    <row r="6019" spans="17:22" x14ac:dyDescent="0.45">
      <c r="Q6019" s="19">
        <f t="shared" ca="1" si="1864"/>
        <v>62.503</v>
      </c>
      <c r="R6019" t="s">
        <v>125</v>
      </c>
      <c r="S6019">
        <v>2040</v>
      </c>
      <c r="T6019">
        <v>63.201999999999998</v>
      </c>
      <c r="U6019">
        <v>63.972000000000001</v>
      </c>
      <c r="V6019">
        <v>62.503</v>
      </c>
    </row>
    <row r="6020" spans="17:22" x14ac:dyDescent="0.45">
      <c r="Q6020" s="19">
        <f t="shared" ca="1" si="1864"/>
        <v>62.463000000000001</v>
      </c>
      <c r="R6020" t="s">
        <v>125</v>
      </c>
      <c r="S6020">
        <v>2041</v>
      </c>
      <c r="T6020">
        <v>63.235999999999997</v>
      </c>
      <c r="U6020">
        <v>64.066999999999993</v>
      </c>
      <c r="V6020">
        <v>62.463000000000001</v>
      </c>
    </row>
    <row r="6021" spans="17:22" x14ac:dyDescent="0.45">
      <c r="Q6021" s="19">
        <f t="shared" ca="1" si="1864"/>
        <v>62.411000000000001</v>
      </c>
      <c r="R6021" t="s">
        <v>125</v>
      </c>
      <c r="S6021">
        <v>2042</v>
      </c>
      <c r="T6021">
        <v>63.264000000000003</v>
      </c>
      <c r="U6021">
        <v>64.153999999999996</v>
      </c>
      <c r="V6021">
        <v>62.411000000000001</v>
      </c>
    </row>
    <row r="6022" spans="17:22" x14ac:dyDescent="0.45">
      <c r="Q6022" s="19">
        <f t="shared" ca="1" si="1864"/>
        <v>62.347000000000001</v>
      </c>
      <c r="R6022" t="s">
        <v>125</v>
      </c>
      <c r="S6022">
        <v>2043</v>
      </c>
      <c r="T6022">
        <v>63.283000000000001</v>
      </c>
      <c r="U6022">
        <v>64.231999999999999</v>
      </c>
      <c r="V6022">
        <v>62.347000000000001</v>
      </c>
    </row>
    <row r="6023" spans="17:22" x14ac:dyDescent="0.45">
      <c r="Q6023" s="19">
        <f t="shared" ca="1" si="1864"/>
        <v>62.271999999999998</v>
      </c>
      <c r="R6023" t="s">
        <v>125</v>
      </c>
      <c r="S6023">
        <v>2044</v>
      </c>
      <c r="T6023">
        <v>63.292999999999999</v>
      </c>
      <c r="U6023">
        <v>64.302000000000007</v>
      </c>
      <c r="V6023">
        <v>62.271999999999998</v>
      </c>
    </row>
    <row r="6024" spans="17:22" x14ac:dyDescent="0.45">
      <c r="Q6024" s="19">
        <f t="shared" ca="1" si="1864"/>
        <v>62.186</v>
      </c>
      <c r="R6024" t="s">
        <v>125</v>
      </c>
      <c r="S6024">
        <v>2045</v>
      </c>
      <c r="T6024">
        <v>63.293999999999997</v>
      </c>
      <c r="U6024">
        <v>64.363</v>
      </c>
      <c r="V6024">
        <v>62.186</v>
      </c>
    </row>
    <row r="6025" spans="17:22" x14ac:dyDescent="0.45">
      <c r="Q6025" s="19">
        <f t="shared" ca="1" si="1864"/>
        <v>62.088000000000001</v>
      </c>
      <c r="R6025" t="s">
        <v>125</v>
      </c>
      <c r="S6025">
        <v>2046</v>
      </c>
      <c r="T6025">
        <v>63.284999999999997</v>
      </c>
      <c r="U6025">
        <v>64.415000000000006</v>
      </c>
      <c r="V6025">
        <v>62.088000000000001</v>
      </c>
    </row>
    <row r="6026" spans="17:22" x14ac:dyDescent="0.45">
      <c r="Q6026" s="19">
        <f t="shared" ca="1" si="1864"/>
        <v>61.978999999999999</v>
      </c>
      <c r="R6026" t="s">
        <v>125</v>
      </c>
      <c r="S6026">
        <v>2047</v>
      </c>
      <c r="T6026">
        <v>63.265999999999998</v>
      </c>
      <c r="U6026">
        <v>64.456999999999994</v>
      </c>
      <c r="V6026">
        <v>61.978999999999999</v>
      </c>
    </row>
    <row r="6027" spans="17:22" x14ac:dyDescent="0.45">
      <c r="Q6027" s="19">
        <f t="shared" ca="1" si="1864"/>
        <v>61.857999999999997</v>
      </c>
      <c r="R6027" t="s">
        <v>125</v>
      </c>
      <c r="S6027">
        <v>2048</v>
      </c>
      <c r="T6027">
        <v>63.234999999999999</v>
      </c>
      <c r="U6027">
        <v>64.488</v>
      </c>
      <c r="V6027">
        <v>61.857999999999997</v>
      </c>
    </row>
    <row r="6028" spans="17:22" x14ac:dyDescent="0.45">
      <c r="Q6028" s="19">
        <f t="shared" ca="1" si="1864"/>
        <v>61.725999999999999</v>
      </c>
      <c r="R6028" t="s">
        <v>125</v>
      </c>
      <c r="S6028">
        <v>2049</v>
      </c>
      <c r="T6028">
        <v>63.192999999999998</v>
      </c>
      <c r="U6028">
        <v>64.509</v>
      </c>
      <c r="V6028">
        <v>61.725999999999999</v>
      </c>
    </row>
    <row r="6029" spans="17:22" x14ac:dyDescent="0.45">
      <c r="Q6029" s="19">
        <f t="shared" ca="1" si="1864"/>
        <v>61.582999999999998</v>
      </c>
      <c r="R6029" t="s">
        <v>125</v>
      </c>
      <c r="S6029">
        <v>2050</v>
      </c>
      <c r="T6029">
        <v>63.137</v>
      </c>
      <c r="U6029">
        <v>64.518000000000001</v>
      </c>
      <c r="V6029">
        <v>61.582999999999998</v>
      </c>
    </row>
    <row r="6030" spans="17:22" x14ac:dyDescent="0.45">
      <c r="Q6030" s="19">
        <f t="shared" ref="Q6030:Q6093" ca="1" si="1865">OFFSET(S6030,0,MATCH($Q$3,$T$4:$V$4,0))</f>
        <v>61.427999999999997</v>
      </c>
      <c r="R6030" t="s">
        <v>125</v>
      </c>
      <c r="S6030">
        <v>2051</v>
      </c>
      <c r="T6030">
        <v>63.067999999999998</v>
      </c>
      <c r="U6030">
        <v>64.515000000000001</v>
      </c>
      <c r="V6030">
        <v>61.427999999999997</v>
      </c>
    </row>
    <row r="6031" spans="17:22" x14ac:dyDescent="0.45">
      <c r="Q6031" s="19">
        <f t="shared" ca="1" si="1865"/>
        <v>61.264000000000003</v>
      </c>
      <c r="R6031" t="s">
        <v>125</v>
      </c>
      <c r="S6031">
        <v>2052</v>
      </c>
      <c r="T6031">
        <v>62.987000000000002</v>
      </c>
      <c r="U6031">
        <v>64.501000000000005</v>
      </c>
      <c r="V6031">
        <v>61.264000000000003</v>
      </c>
    </row>
    <row r="6032" spans="17:22" x14ac:dyDescent="0.45">
      <c r="Q6032" s="19">
        <f t="shared" ca="1" si="1865"/>
        <v>61.091999999999999</v>
      </c>
      <c r="R6032" t="s">
        <v>125</v>
      </c>
      <c r="S6032">
        <v>2053</v>
      </c>
      <c r="T6032">
        <v>62.893999999999998</v>
      </c>
      <c r="U6032">
        <v>64.477000000000004</v>
      </c>
      <c r="V6032">
        <v>61.091999999999999</v>
      </c>
    </row>
    <row r="6033" spans="17:22" x14ac:dyDescent="0.45">
      <c r="Q6033" s="19">
        <f t="shared" ca="1" si="1865"/>
        <v>60.914000000000001</v>
      </c>
      <c r="R6033" t="s">
        <v>125</v>
      </c>
      <c r="S6033">
        <v>2054</v>
      </c>
      <c r="T6033">
        <v>62.787999999999997</v>
      </c>
      <c r="U6033">
        <v>64.444000000000003</v>
      </c>
      <c r="V6033">
        <v>60.914000000000001</v>
      </c>
    </row>
    <row r="6034" spans="17:22" x14ac:dyDescent="0.45">
      <c r="Q6034" s="19">
        <f t="shared" ca="1" si="1865"/>
        <v>60.731000000000002</v>
      </c>
      <c r="R6034" t="s">
        <v>125</v>
      </c>
      <c r="S6034">
        <v>2055</v>
      </c>
      <c r="T6034">
        <v>62.673000000000002</v>
      </c>
      <c r="U6034">
        <v>64.403000000000006</v>
      </c>
      <c r="V6034">
        <v>60.731000000000002</v>
      </c>
    </row>
    <row r="6035" spans="17:22" x14ac:dyDescent="0.45">
      <c r="Q6035" s="19">
        <f t="shared" ca="1" si="1865"/>
        <v>60.543999999999997</v>
      </c>
      <c r="R6035" t="s">
        <v>125</v>
      </c>
      <c r="S6035">
        <v>2056</v>
      </c>
      <c r="T6035">
        <v>62.546999999999997</v>
      </c>
      <c r="U6035">
        <v>64.355999999999995</v>
      </c>
      <c r="V6035">
        <v>60.543999999999997</v>
      </c>
    </row>
    <row r="6036" spans="17:22" x14ac:dyDescent="0.45">
      <c r="Q6036" s="19">
        <f t="shared" ca="1" si="1865"/>
        <v>60.354999999999997</v>
      </c>
      <c r="R6036" t="s">
        <v>125</v>
      </c>
      <c r="S6036">
        <v>2057</v>
      </c>
      <c r="T6036">
        <v>62.411999999999999</v>
      </c>
      <c r="U6036">
        <v>64.302999999999997</v>
      </c>
      <c r="V6036">
        <v>60.354999999999997</v>
      </c>
    </row>
    <row r="6037" spans="17:22" x14ac:dyDescent="0.45">
      <c r="Q6037" s="19">
        <f t="shared" ca="1" si="1865"/>
        <v>60.162999999999997</v>
      </c>
      <c r="R6037" t="s">
        <v>125</v>
      </c>
      <c r="S6037">
        <v>2058</v>
      </c>
      <c r="T6037">
        <v>62.265999999999998</v>
      </c>
      <c r="U6037">
        <v>64.244</v>
      </c>
      <c r="V6037">
        <v>60.162999999999997</v>
      </c>
    </row>
    <row r="6038" spans="17:22" x14ac:dyDescent="0.45">
      <c r="Q6038" s="19">
        <f t="shared" ca="1" si="1865"/>
        <v>59.968000000000004</v>
      </c>
      <c r="R6038" t="s">
        <v>125</v>
      </c>
      <c r="S6038">
        <v>2059</v>
      </c>
      <c r="T6038">
        <v>62.112000000000002</v>
      </c>
      <c r="U6038">
        <v>64.177999999999997</v>
      </c>
      <c r="V6038">
        <v>59.968000000000004</v>
      </c>
    </row>
    <row r="6039" spans="17:22" x14ac:dyDescent="0.45">
      <c r="Q6039" s="19">
        <f t="shared" ca="1" si="1865"/>
        <v>59.77</v>
      </c>
      <c r="R6039" t="s">
        <v>125</v>
      </c>
      <c r="S6039">
        <v>2060</v>
      </c>
      <c r="T6039">
        <v>61.948999999999998</v>
      </c>
      <c r="U6039">
        <v>64.105999999999995</v>
      </c>
      <c r="V6039">
        <v>59.77</v>
      </c>
    </row>
    <row r="6040" spans="17:22" x14ac:dyDescent="0.45">
      <c r="Q6040" s="19">
        <f t="shared" ca="1" si="1865"/>
        <v>59.57</v>
      </c>
      <c r="R6040" t="s">
        <v>125</v>
      </c>
      <c r="S6040">
        <v>2061</v>
      </c>
      <c r="T6040">
        <v>61.776000000000003</v>
      </c>
      <c r="U6040">
        <v>64.027000000000001</v>
      </c>
      <c r="V6040">
        <v>59.57</v>
      </c>
    </row>
    <row r="6041" spans="17:22" x14ac:dyDescent="0.45">
      <c r="Q6041" s="19">
        <f t="shared" ca="1" si="1865"/>
        <v>59.369</v>
      </c>
      <c r="R6041" t="s">
        <v>125</v>
      </c>
      <c r="S6041">
        <v>2062</v>
      </c>
      <c r="T6041">
        <v>61.594999999999999</v>
      </c>
      <c r="U6041">
        <v>63.942999999999998</v>
      </c>
      <c r="V6041">
        <v>59.369</v>
      </c>
    </row>
    <row r="6042" spans="17:22" x14ac:dyDescent="0.45">
      <c r="Q6042" s="19">
        <f t="shared" ca="1" si="1865"/>
        <v>59.167999999999999</v>
      </c>
      <c r="R6042" t="s">
        <v>125</v>
      </c>
      <c r="S6042">
        <v>2063</v>
      </c>
      <c r="T6042">
        <v>61.405999999999999</v>
      </c>
      <c r="U6042">
        <v>63.853999999999999</v>
      </c>
      <c r="V6042">
        <v>59.167999999999999</v>
      </c>
    </row>
    <row r="6043" spans="17:22" x14ac:dyDescent="0.45">
      <c r="Q6043" s="19">
        <f t="shared" ca="1" si="1865"/>
        <v>58.966999999999999</v>
      </c>
      <c r="R6043" t="s">
        <v>125</v>
      </c>
      <c r="S6043">
        <v>2064</v>
      </c>
      <c r="T6043">
        <v>61.209000000000003</v>
      </c>
      <c r="U6043">
        <v>63.762</v>
      </c>
      <c r="V6043">
        <v>58.966999999999999</v>
      </c>
    </row>
    <row r="6044" spans="17:22" x14ac:dyDescent="0.45">
      <c r="Q6044" s="19">
        <f t="shared" ca="1" si="1865"/>
        <v>58.768999999999998</v>
      </c>
      <c r="R6044" t="s">
        <v>125</v>
      </c>
      <c r="S6044">
        <v>2065</v>
      </c>
      <c r="T6044">
        <v>61.006</v>
      </c>
      <c r="U6044">
        <v>63.668999999999997</v>
      </c>
      <c r="V6044">
        <v>58.768999999999998</v>
      </c>
    </row>
    <row r="6045" spans="17:22" x14ac:dyDescent="0.45">
      <c r="Q6045" s="19">
        <f t="shared" ca="1" si="1865"/>
        <v>58.573999999999998</v>
      </c>
      <c r="R6045" t="s">
        <v>125</v>
      </c>
      <c r="S6045">
        <v>2066</v>
      </c>
      <c r="T6045">
        <v>60.795999999999999</v>
      </c>
      <c r="U6045">
        <v>63.573999999999998</v>
      </c>
      <c r="V6045">
        <v>58.573999999999998</v>
      </c>
    </row>
    <row r="6046" spans="17:22" x14ac:dyDescent="0.45">
      <c r="Q6046" s="19">
        <f t="shared" ca="1" si="1865"/>
        <v>58.384</v>
      </c>
      <c r="R6046" t="s">
        <v>125</v>
      </c>
      <c r="S6046">
        <v>2067</v>
      </c>
      <c r="T6046">
        <v>60.581000000000003</v>
      </c>
      <c r="U6046">
        <v>63.478999999999999</v>
      </c>
      <c r="V6046">
        <v>58.384</v>
      </c>
    </row>
    <row r="6047" spans="17:22" x14ac:dyDescent="0.45">
      <c r="Q6047" s="19">
        <f t="shared" ca="1" si="1865"/>
        <v>58.201999999999998</v>
      </c>
      <c r="R6047" t="s">
        <v>125</v>
      </c>
      <c r="S6047">
        <v>2068</v>
      </c>
      <c r="T6047">
        <v>60.363</v>
      </c>
      <c r="U6047">
        <v>63.387999999999998</v>
      </c>
      <c r="V6047">
        <v>58.201999999999998</v>
      </c>
    </row>
    <row r="6048" spans="17:22" x14ac:dyDescent="0.45">
      <c r="Q6048" s="19">
        <f t="shared" ca="1" si="1865"/>
        <v>58.029000000000003</v>
      </c>
      <c r="R6048" t="s">
        <v>125</v>
      </c>
      <c r="S6048">
        <v>2069</v>
      </c>
      <c r="T6048">
        <v>60.143000000000001</v>
      </c>
      <c r="U6048">
        <v>63.3</v>
      </c>
      <c r="V6048">
        <v>58.029000000000003</v>
      </c>
    </row>
    <row r="6049" spans="17:22" x14ac:dyDescent="0.45">
      <c r="Q6049" s="19">
        <f t="shared" ca="1" si="1865"/>
        <v>57.868000000000002</v>
      </c>
      <c r="R6049" t="s">
        <v>125</v>
      </c>
      <c r="S6049">
        <v>2070</v>
      </c>
      <c r="T6049">
        <v>59.920999999999999</v>
      </c>
      <c r="U6049">
        <v>63.219000000000001</v>
      </c>
      <c r="V6049">
        <v>57.868000000000002</v>
      </c>
    </row>
    <row r="6050" spans="17:22" x14ac:dyDescent="0.45">
      <c r="Q6050" s="19">
        <f t="shared" ca="1" si="1865"/>
        <v>57.72</v>
      </c>
      <c r="R6050" t="s">
        <v>125</v>
      </c>
      <c r="S6050">
        <v>2071</v>
      </c>
      <c r="T6050">
        <v>59.7</v>
      </c>
      <c r="U6050">
        <v>63.143999999999998</v>
      </c>
      <c r="V6050">
        <v>57.72</v>
      </c>
    </row>
    <row r="6051" spans="17:22" x14ac:dyDescent="0.45">
      <c r="Q6051" s="19">
        <f t="shared" ca="1" si="1865"/>
        <v>57.585999999999999</v>
      </c>
      <c r="R6051" t="s">
        <v>125</v>
      </c>
      <c r="S6051">
        <v>2072</v>
      </c>
      <c r="T6051">
        <v>59.48</v>
      </c>
      <c r="U6051">
        <v>63.078000000000003</v>
      </c>
      <c r="V6051">
        <v>57.585999999999999</v>
      </c>
    </row>
    <row r="6052" spans="17:22" x14ac:dyDescent="0.45">
      <c r="Q6052" s="19">
        <f t="shared" ca="1" si="1865"/>
        <v>57.466999999999999</v>
      </c>
      <c r="R6052" t="s">
        <v>125</v>
      </c>
      <c r="S6052">
        <v>2073</v>
      </c>
      <c r="T6052">
        <v>59.262</v>
      </c>
      <c r="U6052">
        <v>63.021999999999998</v>
      </c>
      <c r="V6052">
        <v>57.466999999999999</v>
      </c>
    </row>
    <row r="6053" spans="17:22" x14ac:dyDescent="0.45">
      <c r="Q6053" s="19">
        <f t="shared" ca="1" si="1865"/>
        <v>57.362000000000002</v>
      </c>
      <c r="R6053" t="s">
        <v>125</v>
      </c>
      <c r="S6053">
        <v>2074</v>
      </c>
      <c r="T6053">
        <v>59.045999999999999</v>
      </c>
      <c r="U6053">
        <v>62.975000000000001</v>
      </c>
      <c r="V6053">
        <v>57.362000000000002</v>
      </c>
    </row>
    <row r="6054" spans="17:22" x14ac:dyDescent="0.45">
      <c r="Q6054" s="19">
        <f t="shared" ca="1" si="1865"/>
        <v>57.273000000000003</v>
      </c>
      <c r="R6054" t="s">
        <v>125</v>
      </c>
      <c r="S6054">
        <v>2075</v>
      </c>
      <c r="T6054">
        <v>58.832000000000001</v>
      </c>
      <c r="U6054">
        <v>62.936</v>
      </c>
      <c r="V6054">
        <v>57.273000000000003</v>
      </c>
    </row>
    <row r="6055" spans="17:22" x14ac:dyDescent="0.45">
      <c r="Q6055" s="19">
        <f t="shared" ca="1" si="1865"/>
        <v>57.198</v>
      </c>
      <c r="R6055" t="s">
        <v>125</v>
      </c>
      <c r="S6055">
        <v>2076</v>
      </c>
      <c r="T6055">
        <v>58.622</v>
      </c>
      <c r="U6055">
        <v>62.908999999999999</v>
      </c>
      <c r="V6055">
        <v>57.198</v>
      </c>
    </row>
    <row r="6056" spans="17:22" x14ac:dyDescent="0.45">
      <c r="Q6056" s="19">
        <f t="shared" ca="1" si="1865"/>
        <v>57.137999999999998</v>
      </c>
      <c r="R6056" t="s">
        <v>125</v>
      </c>
      <c r="S6056">
        <v>2077</v>
      </c>
      <c r="T6056">
        <v>58.414999999999999</v>
      </c>
      <c r="U6056">
        <v>62.892000000000003</v>
      </c>
      <c r="V6056">
        <v>57.137999999999998</v>
      </c>
    </row>
    <row r="6057" spans="17:22" x14ac:dyDescent="0.45">
      <c r="Q6057" s="19">
        <f t="shared" ca="1" si="1865"/>
        <v>57.093000000000004</v>
      </c>
      <c r="R6057" t="s">
        <v>125</v>
      </c>
      <c r="S6057">
        <v>2078</v>
      </c>
      <c r="T6057">
        <v>58.210999999999999</v>
      </c>
      <c r="U6057">
        <v>62.884999999999998</v>
      </c>
      <c r="V6057">
        <v>57.093000000000004</v>
      </c>
    </row>
    <row r="6058" spans="17:22" x14ac:dyDescent="0.45">
      <c r="Q6058" s="19">
        <f t="shared" ca="1" si="1865"/>
        <v>57.061</v>
      </c>
      <c r="R6058" t="s">
        <v>125</v>
      </c>
      <c r="S6058">
        <v>2079</v>
      </c>
      <c r="T6058">
        <v>58.01</v>
      </c>
      <c r="U6058">
        <v>62.889000000000003</v>
      </c>
      <c r="V6058">
        <v>57.061</v>
      </c>
    </row>
    <row r="6059" spans="17:22" x14ac:dyDescent="0.45">
      <c r="Q6059" s="19">
        <f t="shared" ca="1" si="1865"/>
        <v>57.042999999999999</v>
      </c>
      <c r="R6059" t="s">
        <v>125</v>
      </c>
      <c r="S6059">
        <v>2080</v>
      </c>
      <c r="T6059">
        <v>57.811999999999998</v>
      </c>
      <c r="U6059">
        <v>62.902000000000001</v>
      </c>
      <c r="V6059">
        <v>57.042999999999999</v>
      </c>
    </row>
    <row r="6060" spans="17:22" x14ac:dyDescent="0.45">
      <c r="Q6060" s="19">
        <f t="shared" ca="1" si="1865"/>
        <v>57.037999999999997</v>
      </c>
      <c r="R6060" t="s">
        <v>125</v>
      </c>
      <c r="S6060">
        <v>2081</v>
      </c>
      <c r="T6060">
        <v>57.618000000000002</v>
      </c>
      <c r="U6060">
        <v>62.923999999999999</v>
      </c>
      <c r="V6060">
        <v>57.037999999999997</v>
      </c>
    </row>
    <row r="6061" spans="17:22" x14ac:dyDescent="0.45">
      <c r="Q6061" s="19">
        <f t="shared" ca="1" si="1865"/>
        <v>57.045000000000002</v>
      </c>
      <c r="R6061" t="s">
        <v>125</v>
      </c>
      <c r="S6061">
        <v>2082</v>
      </c>
      <c r="T6061">
        <v>57.427999999999997</v>
      </c>
      <c r="U6061">
        <v>62.957000000000001</v>
      </c>
      <c r="V6061">
        <v>57.045000000000002</v>
      </c>
    </row>
    <row r="6062" spans="17:22" x14ac:dyDescent="0.45">
      <c r="Q6062" s="19">
        <f t="shared" ca="1" si="1865"/>
        <v>57.064</v>
      </c>
      <c r="R6062" t="s">
        <v>125</v>
      </c>
      <c r="S6062">
        <v>2083</v>
      </c>
      <c r="T6062">
        <v>57.241</v>
      </c>
      <c r="U6062">
        <v>62.999000000000002</v>
      </c>
      <c r="V6062">
        <v>57.064</v>
      </c>
    </row>
    <row r="6063" spans="17:22" x14ac:dyDescent="0.45">
      <c r="Q6063" s="19">
        <f t="shared" ca="1" si="1865"/>
        <v>57.094999999999999</v>
      </c>
      <c r="R6063" t="s">
        <v>125</v>
      </c>
      <c r="S6063">
        <v>2084</v>
      </c>
      <c r="T6063">
        <v>57.06</v>
      </c>
      <c r="U6063">
        <v>63.051000000000002</v>
      </c>
      <c r="V6063">
        <v>57.094999999999999</v>
      </c>
    </row>
    <row r="6064" spans="17:22" x14ac:dyDescent="0.45">
      <c r="Q6064" s="19">
        <f t="shared" ca="1" si="1865"/>
        <v>57.136000000000003</v>
      </c>
      <c r="R6064" t="s">
        <v>125</v>
      </c>
      <c r="S6064">
        <v>2085</v>
      </c>
      <c r="T6064">
        <v>56.883000000000003</v>
      </c>
      <c r="U6064">
        <v>63.112000000000002</v>
      </c>
      <c r="V6064">
        <v>57.136000000000003</v>
      </c>
    </row>
    <row r="6065" spans="17:22" x14ac:dyDescent="0.45">
      <c r="Q6065" s="19">
        <f t="shared" ca="1" si="1865"/>
        <v>57.188000000000002</v>
      </c>
      <c r="R6065" t="s">
        <v>125</v>
      </c>
      <c r="S6065">
        <v>2086</v>
      </c>
      <c r="T6065">
        <v>56.713000000000001</v>
      </c>
      <c r="U6065">
        <v>63.182000000000002</v>
      </c>
      <c r="V6065">
        <v>57.188000000000002</v>
      </c>
    </row>
    <row r="6066" spans="17:22" x14ac:dyDescent="0.45">
      <c r="Q6066" s="19">
        <f t="shared" ca="1" si="1865"/>
        <v>57.249000000000002</v>
      </c>
      <c r="R6066" t="s">
        <v>125</v>
      </c>
      <c r="S6066">
        <v>2087</v>
      </c>
      <c r="T6066">
        <v>56.546999999999997</v>
      </c>
      <c r="U6066">
        <v>63.26</v>
      </c>
      <c r="V6066">
        <v>57.249000000000002</v>
      </c>
    </row>
    <row r="6067" spans="17:22" x14ac:dyDescent="0.45">
      <c r="Q6067" s="19">
        <f t="shared" ca="1" si="1865"/>
        <v>57.317999999999998</v>
      </c>
      <c r="R6067" t="s">
        <v>125</v>
      </c>
      <c r="S6067">
        <v>2088</v>
      </c>
      <c r="T6067">
        <v>56.387</v>
      </c>
      <c r="U6067">
        <v>63.344999999999999</v>
      </c>
      <c r="V6067">
        <v>57.317999999999998</v>
      </c>
    </row>
    <row r="6068" spans="17:22" x14ac:dyDescent="0.45">
      <c r="Q6068" s="19">
        <f t="shared" ca="1" si="1865"/>
        <v>57.393000000000001</v>
      </c>
      <c r="R6068" t="s">
        <v>125</v>
      </c>
      <c r="S6068">
        <v>2089</v>
      </c>
      <c r="T6068">
        <v>56.232999999999997</v>
      </c>
      <c r="U6068">
        <v>63.435000000000002</v>
      </c>
      <c r="V6068">
        <v>57.393000000000001</v>
      </c>
    </row>
    <row r="6069" spans="17:22" x14ac:dyDescent="0.45">
      <c r="Q6069" s="19">
        <f t="shared" ca="1" si="1865"/>
        <v>57.472999999999999</v>
      </c>
      <c r="R6069" t="s">
        <v>125</v>
      </c>
      <c r="S6069">
        <v>2090</v>
      </c>
      <c r="T6069">
        <v>56.082999999999998</v>
      </c>
      <c r="U6069">
        <v>63.529000000000003</v>
      </c>
      <c r="V6069">
        <v>57.472999999999999</v>
      </c>
    </row>
    <row r="6070" spans="17:22" x14ac:dyDescent="0.45">
      <c r="Q6070" s="19">
        <f t="shared" ca="1" si="1865"/>
        <v>57.557000000000002</v>
      </c>
      <c r="R6070" t="s">
        <v>125</v>
      </c>
      <c r="S6070">
        <v>2091</v>
      </c>
      <c r="T6070">
        <v>55.938000000000002</v>
      </c>
      <c r="U6070">
        <v>63.625</v>
      </c>
      <c r="V6070">
        <v>57.557000000000002</v>
      </c>
    </row>
    <row r="6071" spans="17:22" x14ac:dyDescent="0.45">
      <c r="Q6071" s="19">
        <f t="shared" ca="1" si="1865"/>
        <v>57.643999999999998</v>
      </c>
      <c r="R6071" t="s">
        <v>125</v>
      </c>
      <c r="S6071">
        <v>2092</v>
      </c>
      <c r="T6071">
        <v>55.798000000000002</v>
      </c>
      <c r="U6071">
        <v>63.722999999999999</v>
      </c>
      <c r="V6071">
        <v>57.643999999999998</v>
      </c>
    </row>
    <row r="6072" spans="17:22" x14ac:dyDescent="0.45">
      <c r="Q6072" s="19">
        <f t="shared" ca="1" si="1865"/>
        <v>57.735999999999997</v>
      </c>
      <c r="R6072" t="s">
        <v>125</v>
      </c>
      <c r="S6072">
        <v>2093</v>
      </c>
      <c r="T6072">
        <v>55.662999999999997</v>
      </c>
      <c r="U6072">
        <v>63.823</v>
      </c>
      <c r="V6072">
        <v>57.735999999999997</v>
      </c>
    </row>
    <row r="6073" spans="17:22" x14ac:dyDescent="0.45">
      <c r="Q6073" s="19">
        <f t="shared" ca="1" si="1865"/>
        <v>57.832000000000001</v>
      </c>
      <c r="R6073" t="s">
        <v>125</v>
      </c>
      <c r="S6073">
        <v>2094</v>
      </c>
      <c r="T6073">
        <v>55.530999999999999</v>
      </c>
      <c r="U6073">
        <v>63.924999999999997</v>
      </c>
      <c r="V6073">
        <v>57.832000000000001</v>
      </c>
    </row>
    <row r="6074" spans="17:22" x14ac:dyDescent="0.45">
      <c r="Q6074" s="19">
        <f t="shared" ca="1" si="1865"/>
        <v>57.933999999999997</v>
      </c>
      <c r="R6074" t="s">
        <v>125</v>
      </c>
      <c r="S6074">
        <v>2095</v>
      </c>
      <c r="T6074">
        <v>55.402000000000001</v>
      </c>
      <c r="U6074">
        <v>64.027000000000001</v>
      </c>
      <c r="V6074">
        <v>57.933999999999997</v>
      </c>
    </row>
    <row r="6075" spans="17:22" x14ac:dyDescent="0.45">
      <c r="Q6075" s="19">
        <f t="shared" ca="1" si="1865"/>
        <v>58.04</v>
      </c>
      <c r="R6075" t="s">
        <v>125</v>
      </c>
      <c r="S6075">
        <v>2096</v>
      </c>
      <c r="T6075">
        <v>55.277999999999999</v>
      </c>
      <c r="U6075">
        <v>64.131</v>
      </c>
      <c r="V6075">
        <v>58.04</v>
      </c>
    </row>
    <row r="6076" spans="17:22" x14ac:dyDescent="0.45">
      <c r="Q6076" s="19">
        <f t="shared" ca="1" si="1865"/>
        <v>58.152000000000001</v>
      </c>
      <c r="R6076" t="s">
        <v>125</v>
      </c>
      <c r="S6076">
        <v>2097</v>
      </c>
      <c r="T6076">
        <v>55.155999999999999</v>
      </c>
      <c r="U6076">
        <v>64.234999999999999</v>
      </c>
      <c r="V6076">
        <v>58.152000000000001</v>
      </c>
    </row>
    <row r="6077" spans="17:22" x14ac:dyDescent="0.45">
      <c r="Q6077" s="19">
        <f t="shared" ca="1" si="1865"/>
        <v>58.271000000000001</v>
      </c>
      <c r="R6077" t="s">
        <v>125</v>
      </c>
      <c r="S6077">
        <v>2098</v>
      </c>
      <c r="T6077">
        <v>55.036000000000001</v>
      </c>
      <c r="U6077">
        <v>64.34</v>
      </c>
      <c r="V6077">
        <v>58.271000000000001</v>
      </c>
    </row>
    <row r="6078" spans="17:22" x14ac:dyDescent="0.45">
      <c r="Q6078" s="19">
        <f t="shared" ca="1" si="1865"/>
        <v>58.396000000000001</v>
      </c>
      <c r="R6078" t="s">
        <v>125</v>
      </c>
      <c r="S6078">
        <v>2099</v>
      </c>
      <c r="T6078">
        <v>54.918999999999997</v>
      </c>
      <c r="U6078">
        <v>64.444999999999993</v>
      </c>
      <c r="V6078">
        <v>58.396000000000001</v>
      </c>
    </row>
    <row r="6079" spans="17:22" x14ac:dyDescent="0.45">
      <c r="Q6079" s="19">
        <f t="shared" ca="1" si="1865"/>
        <v>58.527999999999999</v>
      </c>
      <c r="R6079" t="s">
        <v>125</v>
      </c>
      <c r="S6079">
        <v>2100</v>
      </c>
      <c r="T6079">
        <v>54.804000000000002</v>
      </c>
      <c r="U6079">
        <v>64.549000000000007</v>
      </c>
      <c r="V6079">
        <v>58.527999999999999</v>
      </c>
    </row>
    <row r="6080" spans="17:22" x14ac:dyDescent="0.45">
      <c r="Q6080" s="19">
        <f t="shared" ca="1" si="1865"/>
        <v>0.63400000000000001</v>
      </c>
      <c r="R6080" t="s">
        <v>126</v>
      </c>
      <c r="S6080">
        <v>2020</v>
      </c>
      <c r="T6080">
        <v>0.63400000000000001</v>
      </c>
      <c r="U6080">
        <v>0.63400000000000001</v>
      </c>
      <c r="V6080">
        <v>0.63400000000000001</v>
      </c>
    </row>
    <row r="6081" spans="17:22" x14ac:dyDescent="0.45">
      <c r="Q6081" s="19">
        <f t="shared" ca="1" si="1865"/>
        <v>0.63900000000000001</v>
      </c>
      <c r="R6081" t="s">
        <v>126</v>
      </c>
      <c r="S6081">
        <v>2021</v>
      </c>
      <c r="T6081">
        <v>0.63900000000000001</v>
      </c>
      <c r="U6081">
        <v>0.63900000000000001</v>
      </c>
      <c r="V6081">
        <v>0.63900000000000001</v>
      </c>
    </row>
    <row r="6082" spans="17:22" x14ac:dyDescent="0.45">
      <c r="Q6082" s="19">
        <f t="shared" ca="1" si="1865"/>
        <v>0.64100000000000001</v>
      </c>
      <c r="R6082" t="s">
        <v>126</v>
      </c>
      <c r="S6082">
        <v>2022</v>
      </c>
      <c r="T6082">
        <v>0.64100000000000001</v>
      </c>
      <c r="U6082">
        <v>0.64100000000000001</v>
      </c>
      <c r="V6082">
        <v>0.64100000000000001</v>
      </c>
    </row>
    <row r="6083" spans="17:22" x14ac:dyDescent="0.45">
      <c r="Q6083" s="19">
        <f t="shared" ca="1" si="1865"/>
        <v>0.64900000000000002</v>
      </c>
      <c r="R6083" t="s">
        <v>126</v>
      </c>
      <c r="S6083">
        <v>2023</v>
      </c>
      <c r="T6083">
        <v>0.64900000000000002</v>
      </c>
      <c r="U6083">
        <v>0.64900000000000002</v>
      </c>
      <c r="V6083">
        <v>0.64900000000000002</v>
      </c>
    </row>
    <row r="6084" spans="17:22" x14ac:dyDescent="0.45">
      <c r="Q6084" s="19">
        <f t="shared" ca="1" si="1865"/>
        <v>0.65100000000000002</v>
      </c>
      <c r="R6084" t="s">
        <v>126</v>
      </c>
      <c r="S6084">
        <v>2024</v>
      </c>
      <c r="T6084">
        <v>0.65100000000000002</v>
      </c>
      <c r="U6084">
        <v>0.65100000000000002</v>
      </c>
      <c r="V6084">
        <v>0.65100000000000002</v>
      </c>
    </row>
    <row r="6085" spans="17:22" x14ac:dyDescent="0.45">
      <c r="Q6085" s="19">
        <f t="shared" ca="1" si="1865"/>
        <v>0.65800000000000003</v>
      </c>
      <c r="R6085" t="s">
        <v>126</v>
      </c>
      <c r="S6085">
        <v>2025</v>
      </c>
      <c r="T6085">
        <v>0.65800000000000003</v>
      </c>
      <c r="U6085">
        <v>0.65800000000000003</v>
      </c>
      <c r="V6085">
        <v>0.65800000000000003</v>
      </c>
    </row>
    <row r="6086" spans="17:22" x14ac:dyDescent="0.45">
      <c r="Q6086" s="19">
        <f t="shared" ca="1" si="1865"/>
        <v>0.66</v>
      </c>
      <c r="R6086" t="s">
        <v>126</v>
      </c>
      <c r="S6086">
        <v>2026</v>
      </c>
      <c r="T6086">
        <v>0.66</v>
      </c>
      <c r="U6086">
        <v>0.66</v>
      </c>
      <c r="V6086">
        <v>0.66</v>
      </c>
    </row>
    <row r="6087" spans="17:22" x14ac:dyDescent="0.45">
      <c r="Q6087" s="19">
        <f t="shared" ca="1" si="1865"/>
        <v>0.67</v>
      </c>
      <c r="R6087" t="s">
        <v>126</v>
      </c>
      <c r="S6087">
        <v>2027</v>
      </c>
      <c r="T6087">
        <v>0.65800000000000003</v>
      </c>
      <c r="U6087">
        <v>0.66</v>
      </c>
      <c r="V6087">
        <v>0.67</v>
      </c>
    </row>
    <row r="6088" spans="17:22" x14ac:dyDescent="0.45">
      <c r="Q6088" s="19">
        <f t="shared" ca="1" si="1865"/>
        <v>0.68</v>
      </c>
      <c r="R6088" t="s">
        <v>126</v>
      </c>
      <c r="S6088">
        <v>2028</v>
      </c>
      <c r="T6088">
        <v>0.65700000000000003</v>
      </c>
      <c r="U6088">
        <v>0.66</v>
      </c>
      <c r="V6088">
        <v>0.68</v>
      </c>
    </row>
    <row r="6089" spans="17:22" x14ac:dyDescent="0.45">
      <c r="Q6089" s="19">
        <f t="shared" ca="1" si="1865"/>
        <v>0.69099999999999995</v>
      </c>
      <c r="R6089" t="s">
        <v>126</v>
      </c>
      <c r="S6089">
        <v>2029</v>
      </c>
      <c r="T6089">
        <v>0.65500000000000003</v>
      </c>
      <c r="U6089">
        <v>0.66</v>
      </c>
      <c r="V6089">
        <v>0.69099999999999995</v>
      </c>
    </row>
    <row r="6090" spans="17:22" x14ac:dyDescent="0.45">
      <c r="Q6090" s="19">
        <f t="shared" ca="1" si="1865"/>
        <v>0.70099999999999996</v>
      </c>
      <c r="R6090" t="s">
        <v>126</v>
      </c>
      <c r="S6090">
        <v>2030</v>
      </c>
      <c r="T6090">
        <v>0.65200000000000002</v>
      </c>
      <c r="U6090">
        <v>0.65900000000000003</v>
      </c>
      <c r="V6090">
        <v>0.70099999999999996</v>
      </c>
    </row>
    <row r="6091" spans="17:22" x14ac:dyDescent="0.45">
      <c r="Q6091" s="19">
        <f t="shared" ca="1" si="1865"/>
        <v>0.71099999999999997</v>
      </c>
      <c r="R6091" t="s">
        <v>126</v>
      </c>
      <c r="S6091">
        <v>2031</v>
      </c>
      <c r="T6091">
        <v>0.64900000000000002</v>
      </c>
      <c r="U6091">
        <v>0.65700000000000003</v>
      </c>
      <c r="V6091">
        <v>0.71099999999999997</v>
      </c>
    </row>
    <row r="6092" spans="17:22" x14ac:dyDescent="0.45">
      <c r="Q6092" s="19">
        <f t="shared" ca="1" si="1865"/>
        <v>0.72099999999999997</v>
      </c>
      <c r="R6092" t="s">
        <v>126</v>
      </c>
      <c r="S6092">
        <v>2032</v>
      </c>
      <c r="T6092">
        <v>0.64600000000000002</v>
      </c>
      <c r="U6092">
        <v>0.65400000000000003</v>
      </c>
      <c r="V6092">
        <v>0.72099999999999997</v>
      </c>
    </row>
    <row r="6093" spans="17:22" x14ac:dyDescent="0.45">
      <c r="Q6093" s="19">
        <f t="shared" ca="1" si="1865"/>
        <v>0.73</v>
      </c>
      <c r="R6093" t="s">
        <v>126</v>
      </c>
      <c r="S6093">
        <v>2033</v>
      </c>
      <c r="T6093">
        <v>0.64300000000000002</v>
      </c>
      <c r="U6093">
        <v>0.65100000000000002</v>
      </c>
      <c r="V6093">
        <v>0.73</v>
      </c>
    </row>
    <row r="6094" spans="17:22" x14ac:dyDescent="0.45">
      <c r="Q6094" s="19">
        <f t="shared" ref="Q6094:Q6157" ca="1" si="1866">OFFSET(S6094,0,MATCH($Q$3,$T$4:$V$4,0))</f>
        <v>0.73899999999999999</v>
      </c>
      <c r="R6094" t="s">
        <v>126</v>
      </c>
      <c r="S6094">
        <v>2034</v>
      </c>
      <c r="T6094">
        <v>0.63900000000000001</v>
      </c>
      <c r="U6094">
        <v>0.64700000000000002</v>
      </c>
      <c r="V6094">
        <v>0.73899999999999999</v>
      </c>
    </row>
    <row r="6095" spans="17:22" x14ac:dyDescent="0.45">
      <c r="Q6095" s="19">
        <f t="shared" ca="1" si="1866"/>
        <v>0.748</v>
      </c>
      <c r="R6095" t="s">
        <v>126</v>
      </c>
      <c r="S6095">
        <v>2035</v>
      </c>
      <c r="T6095">
        <v>0.63600000000000001</v>
      </c>
      <c r="U6095">
        <v>0.64400000000000002</v>
      </c>
      <c r="V6095">
        <v>0.748</v>
      </c>
    </row>
    <row r="6096" spans="17:22" x14ac:dyDescent="0.45">
      <c r="Q6096" s="19">
        <f t="shared" ca="1" si="1866"/>
        <v>0.75800000000000001</v>
      </c>
      <c r="R6096" t="s">
        <v>126</v>
      </c>
      <c r="S6096">
        <v>2036</v>
      </c>
      <c r="T6096">
        <v>0.63300000000000001</v>
      </c>
      <c r="U6096">
        <v>0.64100000000000001</v>
      </c>
      <c r="V6096">
        <v>0.75800000000000001</v>
      </c>
    </row>
    <row r="6097" spans="17:22" x14ac:dyDescent="0.45">
      <c r="Q6097" s="19">
        <f t="shared" ca="1" si="1866"/>
        <v>0.76800000000000002</v>
      </c>
      <c r="R6097" t="s">
        <v>126</v>
      </c>
      <c r="S6097">
        <v>2037</v>
      </c>
      <c r="T6097">
        <v>0.63</v>
      </c>
      <c r="U6097">
        <v>0.63900000000000001</v>
      </c>
      <c r="V6097">
        <v>0.76800000000000002</v>
      </c>
    </row>
    <row r="6098" spans="17:22" x14ac:dyDescent="0.45">
      <c r="Q6098" s="19">
        <f t="shared" ca="1" si="1866"/>
        <v>0.77800000000000002</v>
      </c>
      <c r="R6098" t="s">
        <v>126</v>
      </c>
      <c r="S6098">
        <v>2038</v>
      </c>
      <c r="T6098">
        <v>0.628</v>
      </c>
      <c r="U6098">
        <v>0.63600000000000001</v>
      </c>
      <c r="V6098">
        <v>0.77800000000000002</v>
      </c>
    </row>
    <row r="6099" spans="17:22" x14ac:dyDescent="0.45">
      <c r="Q6099" s="19">
        <f t="shared" ca="1" si="1866"/>
        <v>0.78700000000000003</v>
      </c>
      <c r="R6099" t="s">
        <v>126</v>
      </c>
      <c r="S6099">
        <v>2039</v>
      </c>
      <c r="T6099">
        <v>0.625</v>
      </c>
      <c r="U6099">
        <v>0.63300000000000001</v>
      </c>
      <c r="V6099">
        <v>0.78700000000000003</v>
      </c>
    </row>
    <row r="6100" spans="17:22" x14ac:dyDescent="0.45">
      <c r="Q6100" s="19">
        <f t="shared" ca="1" si="1866"/>
        <v>0.79700000000000004</v>
      </c>
      <c r="R6100" t="s">
        <v>126</v>
      </c>
      <c r="S6100">
        <v>2040</v>
      </c>
      <c r="T6100">
        <v>0.623</v>
      </c>
      <c r="U6100">
        <v>0.63100000000000001</v>
      </c>
      <c r="V6100">
        <v>0.79700000000000004</v>
      </c>
    </row>
    <row r="6101" spans="17:22" x14ac:dyDescent="0.45">
      <c r="Q6101" s="19">
        <f t="shared" ca="1" si="1866"/>
        <v>0.80600000000000005</v>
      </c>
      <c r="R6101" t="s">
        <v>126</v>
      </c>
      <c r="S6101">
        <v>2041</v>
      </c>
      <c r="T6101">
        <v>0.61899999999999999</v>
      </c>
      <c r="U6101">
        <v>0.627</v>
      </c>
      <c r="V6101">
        <v>0.80600000000000005</v>
      </c>
    </row>
    <row r="6102" spans="17:22" x14ac:dyDescent="0.45">
      <c r="Q6102" s="19">
        <f t="shared" ca="1" si="1866"/>
        <v>0.81499999999999995</v>
      </c>
      <c r="R6102" t="s">
        <v>126</v>
      </c>
      <c r="S6102">
        <v>2042</v>
      </c>
      <c r="T6102">
        <v>0.61499999999999999</v>
      </c>
      <c r="U6102">
        <v>0.624</v>
      </c>
      <c r="V6102">
        <v>0.81499999999999995</v>
      </c>
    </row>
    <row r="6103" spans="17:22" x14ac:dyDescent="0.45">
      <c r="Q6103" s="19">
        <f t="shared" ca="1" si="1866"/>
        <v>0.82399999999999995</v>
      </c>
      <c r="R6103" t="s">
        <v>126</v>
      </c>
      <c r="S6103">
        <v>2043</v>
      </c>
      <c r="T6103">
        <v>0.61099999999999999</v>
      </c>
      <c r="U6103">
        <v>0.62</v>
      </c>
      <c r="V6103">
        <v>0.82399999999999995</v>
      </c>
    </row>
    <row r="6104" spans="17:22" x14ac:dyDescent="0.45">
      <c r="Q6104" s="19">
        <f t="shared" ca="1" si="1866"/>
        <v>0.83299999999999996</v>
      </c>
      <c r="R6104" t="s">
        <v>126</v>
      </c>
      <c r="S6104">
        <v>2044</v>
      </c>
      <c r="T6104">
        <v>0.60699999999999998</v>
      </c>
      <c r="U6104">
        <v>0.61599999999999999</v>
      </c>
      <c r="V6104">
        <v>0.83299999999999996</v>
      </c>
    </row>
    <row r="6105" spans="17:22" x14ac:dyDescent="0.45">
      <c r="Q6105" s="19">
        <f t="shared" ca="1" si="1866"/>
        <v>0.84099999999999997</v>
      </c>
      <c r="R6105" t="s">
        <v>126</v>
      </c>
      <c r="S6105">
        <v>2045</v>
      </c>
      <c r="T6105">
        <v>0.60199999999999998</v>
      </c>
      <c r="U6105">
        <v>0.61199999999999999</v>
      </c>
      <c r="V6105">
        <v>0.84099999999999997</v>
      </c>
    </row>
    <row r="6106" spans="17:22" x14ac:dyDescent="0.45">
      <c r="Q6106" s="19">
        <f t="shared" ca="1" si="1866"/>
        <v>0.85</v>
      </c>
      <c r="R6106" t="s">
        <v>126</v>
      </c>
      <c r="S6106">
        <v>2046</v>
      </c>
      <c r="T6106">
        <v>0.59699999999999998</v>
      </c>
      <c r="U6106">
        <v>0.60699999999999998</v>
      </c>
      <c r="V6106">
        <v>0.85</v>
      </c>
    </row>
    <row r="6107" spans="17:22" x14ac:dyDescent="0.45">
      <c r="Q6107" s="19">
        <f t="shared" ca="1" si="1866"/>
        <v>0.85799999999999998</v>
      </c>
      <c r="R6107" t="s">
        <v>126</v>
      </c>
      <c r="S6107">
        <v>2047</v>
      </c>
      <c r="T6107">
        <v>0.59199999999999997</v>
      </c>
      <c r="U6107">
        <v>0.60299999999999998</v>
      </c>
      <c r="V6107">
        <v>0.85799999999999998</v>
      </c>
    </row>
    <row r="6108" spans="17:22" x14ac:dyDescent="0.45">
      <c r="Q6108" s="19">
        <f t="shared" ca="1" si="1866"/>
        <v>0.86599999999999999</v>
      </c>
      <c r="R6108" t="s">
        <v>126</v>
      </c>
      <c r="S6108">
        <v>2048</v>
      </c>
      <c r="T6108">
        <v>0.58699999999999997</v>
      </c>
      <c r="U6108">
        <v>0.59799999999999998</v>
      </c>
      <c r="V6108">
        <v>0.86599999999999999</v>
      </c>
    </row>
    <row r="6109" spans="17:22" x14ac:dyDescent="0.45">
      <c r="Q6109" s="19">
        <f t="shared" ca="1" si="1866"/>
        <v>0.875</v>
      </c>
      <c r="R6109" t="s">
        <v>126</v>
      </c>
      <c r="S6109">
        <v>2049</v>
      </c>
      <c r="T6109">
        <v>0.58099999999999996</v>
      </c>
      <c r="U6109">
        <v>0.59299999999999997</v>
      </c>
      <c r="V6109">
        <v>0.875</v>
      </c>
    </row>
    <row r="6110" spans="17:22" x14ac:dyDescent="0.45">
      <c r="Q6110" s="19">
        <f t="shared" ca="1" si="1866"/>
        <v>0.88300000000000001</v>
      </c>
      <c r="R6110" t="s">
        <v>126</v>
      </c>
      <c r="S6110">
        <v>2050</v>
      </c>
      <c r="T6110">
        <v>0.57499999999999996</v>
      </c>
      <c r="U6110">
        <v>0.58699999999999997</v>
      </c>
      <c r="V6110">
        <v>0.88300000000000001</v>
      </c>
    </row>
    <row r="6111" spans="17:22" x14ac:dyDescent="0.45">
      <c r="Q6111" s="19">
        <f t="shared" ca="1" si="1866"/>
        <v>0.89100000000000001</v>
      </c>
      <c r="R6111" t="s">
        <v>126</v>
      </c>
      <c r="S6111">
        <v>2051</v>
      </c>
      <c r="T6111">
        <v>0.56899999999999995</v>
      </c>
      <c r="U6111">
        <v>0.58199999999999996</v>
      </c>
      <c r="V6111">
        <v>0.89100000000000001</v>
      </c>
    </row>
    <row r="6112" spans="17:22" x14ac:dyDescent="0.45">
      <c r="Q6112" s="19">
        <f t="shared" ca="1" si="1866"/>
        <v>0.9</v>
      </c>
      <c r="R6112" t="s">
        <v>126</v>
      </c>
      <c r="S6112">
        <v>2052</v>
      </c>
      <c r="T6112">
        <v>0.56299999999999994</v>
      </c>
      <c r="U6112">
        <v>0.57599999999999996</v>
      </c>
      <c r="V6112">
        <v>0.9</v>
      </c>
    </row>
    <row r="6113" spans="17:22" x14ac:dyDescent="0.45">
      <c r="Q6113" s="19">
        <f t="shared" ca="1" si="1866"/>
        <v>0.90800000000000003</v>
      </c>
      <c r="R6113" t="s">
        <v>126</v>
      </c>
      <c r="S6113">
        <v>2053</v>
      </c>
      <c r="T6113">
        <v>0.55600000000000005</v>
      </c>
      <c r="U6113">
        <v>0.56999999999999995</v>
      </c>
      <c r="V6113">
        <v>0.90800000000000003</v>
      </c>
    </row>
    <row r="6114" spans="17:22" x14ac:dyDescent="0.45">
      <c r="Q6114" s="19">
        <f t="shared" ca="1" si="1866"/>
        <v>0.91700000000000004</v>
      </c>
      <c r="R6114" t="s">
        <v>126</v>
      </c>
      <c r="S6114">
        <v>2054</v>
      </c>
      <c r="T6114">
        <v>0.55000000000000004</v>
      </c>
      <c r="U6114">
        <v>0.56399999999999995</v>
      </c>
      <c r="V6114">
        <v>0.91700000000000004</v>
      </c>
    </row>
    <row r="6115" spans="17:22" x14ac:dyDescent="0.45">
      <c r="Q6115" s="19">
        <f t="shared" ca="1" si="1866"/>
        <v>0.92500000000000004</v>
      </c>
      <c r="R6115" t="s">
        <v>126</v>
      </c>
      <c r="S6115">
        <v>2055</v>
      </c>
      <c r="T6115">
        <v>0.54300000000000004</v>
      </c>
      <c r="U6115">
        <v>0.55800000000000005</v>
      </c>
      <c r="V6115">
        <v>0.92500000000000004</v>
      </c>
    </row>
    <row r="6116" spans="17:22" x14ac:dyDescent="0.45">
      <c r="Q6116" s="19">
        <f t="shared" ca="1" si="1866"/>
        <v>0.93200000000000005</v>
      </c>
      <c r="R6116" t="s">
        <v>126</v>
      </c>
      <c r="S6116">
        <v>2056</v>
      </c>
      <c r="T6116">
        <v>0.53600000000000003</v>
      </c>
      <c r="U6116">
        <v>0.55100000000000005</v>
      </c>
      <c r="V6116">
        <v>0.93200000000000005</v>
      </c>
    </row>
    <row r="6117" spans="17:22" x14ac:dyDescent="0.45">
      <c r="Q6117" s="19">
        <f t="shared" ca="1" si="1866"/>
        <v>0.94</v>
      </c>
      <c r="R6117" t="s">
        <v>126</v>
      </c>
      <c r="S6117">
        <v>2057</v>
      </c>
      <c r="T6117">
        <v>0.53</v>
      </c>
      <c r="U6117">
        <v>0.54400000000000004</v>
      </c>
      <c r="V6117">
        <v>0.94</v>
      </c>
    </row>
    <row r="6118" spans="17:22" x14ac:dyDescent="0.45">
      <c r="Q6118" s="19">
        <f t="shared" ca="1" si="1866"/>
        <v>0.94699999999999995</v>
      </c>
      <c r="R6118" t="s">
        <v>126</v>
      </c>
      <c r="S6118">
        <v>2058</v>
      </c>
      <c r="T6118">
        <v>0.52300000000000002</v>
      </c>
      <c r="U6118">
        <v>0.53800000000000003</v>
      </c>
      <c r="V6118">
        <v>0.94699999999999995</v>
      </c>
    </row>
    <row r="6119" spans="17:22" x14ac:dyDescent="0.45">
      <c r="Q6119" s="19">
        <f t="shared" ca="1" si="1866"/>
        <v>0.95399999999999996</v>
      </c>
      <c r="R6119" t="s">
        <v>126</v>
      </c>
      <c r="S6119">
        <v>2059</v>
      </c>
      <c r="T6119">
        <v>0.51600000000000001</v>
      </c>
      <c r="U6119">
        <v>0.53100000000000003</v>
      </c>
      <c r="V6119">
        <v>0.95399999999999996</v>
      </c>
    </row>
    <row r="6120" spans="17:22" x14ac:dyDescent="0.45">
      <c r="Q6120" s="19">
        <f t="shared" ca="1" si="1866"/>
        <v>0.96099999999999997</v>
      </c>
      <c r="R6120" t="s">
        <v>126</v>
      </c>
      <c r="S6120">
        <v>2060</v>
      </c>
      <c r="T6120">
        <v>0.50900000000000001</v>
      </c>
      <c r="U6120">
        <v>0.52400000000000002</v>
      </c>
      <c r="V6120">
        <v>0.96099999999999997</v>
      </c>
    </row>
    <row r="6121" spans="17:22" x14ac:dyDescent="0.45">
      <c r="Q6121" s="19">
        <f t="shared" ca="1" si="1866"/>
        <v>0.96799999999999997</v>
      </c>
      <c r="R6121" t="s">
        <v>126</v>
      </c>
      <c r="S6121">
        <v>2061</v>
      </c>
      <c r="T6121">
        <v>0.501</v>
      </c>
      <c r="U6121">
        <v>0.51800000000000002</v>
      </c>
      <c r="V6121">
        <v>0.96799999999999997</v>
      </c>
    </row>
    <row r="6122" spans="17:22" x14ac:dyDescent="0.45">
      <c r="Q6122" s="19">
        <f t="shared" ca="1" si="1866"/>
        <v>0.97499999999999998</v>
      </c>
      <c r="R6122" t="s">
        <v>126</v>
      </c>
      <c r="S6122">
        <v>2062</v>
      </c>
      <c r="T6122">
        <v>0.49399999999999999</v>
      </c>
      <c r="U6122">
        <v>0.51100000000000001</v>
      </c>
      <c r="V6122">
        <v>0.97499999999999998</v>
      </c>
    </row>
    <row r="6123" spans="17:22" x14ac:dyDescent="0.45">
      <c r="Q6123" s="19">
        <f t="shared" ca="1" si="1866"/>
        <v>0.98099999999999998</v>
      </c>
      <c r="R6123" t="s">
        <v>126</v>
      </c>
      <c r="S6123">
        <v>2063</v>
      </c>
      <c r="T6123">
        <v>0.48599999999999999</v>
      </c>
      <c r="U6123">
        <v>0.504</v>
      </c>
      <c r="V6123">
        <v>0.98099999999999998</v>
      </c>
    </row>
    <row r="6124" spans="17:22" x14ac:dyDescent="0.45">
      <c r="Q6124" s="19">
        <f t="shared" ca="1" si="1866"/>
        <v>0.98799999999999999</v>
      </c>
      <c r="R6124" t="s">
        <v>126</v>
      </c>
      <c r="S6124">
        <v>2064</v>
      </c>
      <c r="T6124">
        <v>0.47899999999999998</v>
      </c>
      <c r="U6124">
        <v>0.497</v>
      </c>
      <c r="V6124">
        <v>0.98799999999999999</v>
      </c>
    </row>
    <row r="6125" spans="17:22" x14ac:dyDescent="0.45">
      <c r="Q6125" s="19">
        <f t="shared" ca="1" si="1866"/>
        <v>0.99399999999999999</v>
      </c>
      <c r="R6125" t="s">
        <v>126</v>
      </c>
      <c r="S6125">
        <v>2065</v>
      </c>
      <c r="T6125">
        <v>0.47099999999999997</v>
      </c>
      <c r="U6125">
        <v>0.49</v>
      </c>
      <c r="V6125">
        <v>0.99399999999999999</v>
      </c>
    </row>
    <row r="6126" spans="17:22" x14ac:dyDescent="0.45">
      <c r="Q6126" s="19">
        <f t="shared" ca="1" si="1866"/>
        <v>1</v>
      </c>
      <c r="R6126" t="s">
        <v>126</v>
      </c>
      <c r="S6126">
        <v>2066</v>
      </c>
      <c r="T6126">
        <v>0.46400000000000002</v>
      </c>
      <c r="U6126">
        <v>0.48299999999999998</v>
      </c>
      <c r="V6126">
        <v>1</v>
      </c>
    </row>
    <row r="6127" spans="17:22" x14ac:dyDescent="0.45">
      <c r="Q6127" s="19">
        <f t="shared" ca="1" si="1866"/>
        <v>1.006</v>
      </c>
      <c r="R6127" t="s">
        <v>126</v>
      </c>
      <c r="S6127">
        <v>2067</v>
      </c>
      <c r="T6127">
        <v>0.45600000000000002</v>
      </c>
      <c r="U6127">
        <v>0.47599999999999998</v>
      </c>
      <c r="V6127">
        <v>1.006</v>
      </c>
    </row>
    <row r="6128" spans="17:22" x14ac:dyDescent="0.45">
      <c r="Q6128" s="19">
        <f t="shared" ca="1" si="1866"/>
        <v>1.012</v>
      </c>
      <c r="R6128" t="s">
        <v>126</v>
      </c>
      <c r="S6128">
        <v>2068</v>
      </c>
      <c r="T6128">
        <v>0.44900000000000001</v>
      </c>
      <c r="U6128">
        <v>0.46800000000000003</v>
      </c>
      <c r="V6128">
        <v>1.012</v>
      </c>
    </row>
    <row r="6129" spans="17:22" x14ac:dyDescent="0.45">
      <c r="Q6129" s="19">
        <f t="shared" ca="1" si="1866"/>
        <v>1.0169999999999999</v>
      </c>
      <c r="R6129" t="s">
        <v>126</v>
      </c>
      <c r="S6129">
        <v>2069</v>
      </c>
      <c r="T6129">
        <v>0.442</v>
      </c>
      <c r="U6129">
        <v>0.46100000000000002</v>
      </c>
      <c r="V6129">
        <v>1.0169999999999999</v>
      </c>
    </row>
    <row r="6130" spans="17:22" x14ac:dyDescent="0.45">
      <c r="Q6130" s="19">
        <f t="shared" ca="1" si="1866"/>
        <v>1.022</v>
      </c>
      <c r="R6130" t="s">
        <v>126</v>
      </c>
      <c r="S6130">
        <v>2070</v>
      </c>
      <c r="T6130">
        <v>0.434</v>
      </c>
      <c r="U6130">
        <v>0.45300000000000001</v>
      </c>
      <c r="V6130">
        <v>1.022</v>
      </c>
    </row>
    <row r="6131" spans="17:22" x14ac:dyDescent="0.45">
      <c r="Q6131" s="19">
        <f t="shared" ca="1" si="1866"/>
        <v>1.0269999999999999</v>
      </c>
      <c r="R6131" t="s">
        <v>126</v>
      </c>
      <c r="S6131">
        <v>2071</v>
      </c>
      <c r="T6131">
        <v>0.42699999999999999</v>
      </c>
      <c r="U6131">
        <v>0.44600000000000001</v>
      </c>
      <c r="V6131">
        <v>1.0269999999999999</v>
      </c>
    </row>
    <row r="6132" spans="17:22" x14ac:dyDescent="0.45">
      <c r="Q6132" s="19">
        <f t="shared" ca="1" si="1866"/>
        <v>1.032</v>
      </c>
      <c r="R6132" t="s">
        <v>126</v>
      </c>
      <c r="S6132">
        <v>2072</v>
      </c>
      <c r="T6132">
        <v>0.41899999999999998</v>
      </c>
      <c r="U6132">
        <v>0.438</v>
      </c>
      <c r="V6132">
        <v>1.032</v>
      </c>
    </row>
    <row r="6133" spans="17:22" x14ac:dyDescent="0.45">
      <c r="Q6133" s="19">
        <f t="shared" ca="1" si="1866"/>
        <v>1.0369999999999999</v>
      </c>
      <c r="R6133" t="s">
        <v>126</v>
      </c>
      <c r="S6133">
        <v>2073</v>
      </c>
      <c r="T6133">
        <v>0.41199999999999998</v>
      </c>
      <c r="U6133">
        <v>0.43099999999999999</v>
      </c>
      <c r="V6133">
        <v>1.0369999999999999</v>
      </c>
    </row>
    <row r="6134" spans="17:22" x14ac:dyDescent="0.45">
      <c r="Q6134" s="19">
        <f t="shared" ca="1" si="1866"/>
        <v>1.042</v>
      </c>
      <c r="R6134" t="s">
        <v>126</v>
      </c>
      <c r="S6134">
        <v>2074</v>
      </c>
      <c r="T6134">
        <v>0.40400000000000003</v>
      </c>
      <c r="U6134">
        <v>0.42399999999999999</v>
      </c>
      <c r="V6134">
        <v>1.042</v>
      </c>
    </row>
    <row r="6135" spans="17:22" x14ac:dyDescent="0.45">
      <c r="Q6135" s="19">
        <f t="shared" ca="1" si="1866"/>
        <v>1.0469999999999999</v>
      </c>
      <c r="R6135" t="s">
        <v>126</v>
      </c>
      <c r="S6135">
        <v>2075</v>
      </c>
      <c r="T6135">
        <v>0.39700000000000002</v>
      </c>
      <c r="U6135">
        <v>0.41599999999999998</v>
      </c>
      <c r="V6135">
        <v>1.0469999999999999</v>
      </c>
    </row>
    <row r="6136" spans="17:22" x14ac:dyDescent="0.45">
      <c r="Q6136" s="19">
        <f t="shared" ca="1" si="1866"/>
        <v>1.052</v>
      </c>
      <c r="R6136" t="s">
        <v>126</v>
      </c>
      <c r="S6136">
        <v>2076</v>
      </c>
      <c r="T6136">
        <v>0.39</v>
      </c>
      <c r="U6136">
        <v>0.40899999999999997</v>
      </c>
      <c r="V6136">
        <v>1.052</v>
      </c>
    </row>
    <row r="6137" spans="17:22" x14ac:dyDescent="0.45">
      <c r="Q6137" s="19">
        <f t="shared" ca="1" si="1866"/>
        <v>1.0569999999999999</v>
      </c>
      <c r="R6137" t="s">
        <v>126</v>
      </c>
      <c r="S6137">
        <v>2077</v>
      </c>
      <c r="T6137">
        <v>0.38300000000000001</v>
      </c>
      <c r="U6137">
        <v>0.40100000000000002</v>
      </c>
      <c r="V6137">
        <v>1.0569999999999999</v>
      </c>
    </row>
    <row r="6138" spans="17:22" x14ac:dyDescent="0.45">
      <c r="Q6138" s="19">
        <f t="shared" ca="1" si="1866"/>
        <v>1.0629999999999999</v>
      </c>
      <c r="R6138" t="s">
        <v>126</v>
      </c>
      <c r="S6138">
        <v>2078</v>
      </c>
      <c r="T6138">
        <v>0.375</v>
      </c>
      <c r="U6138">
        <v>0.39400000000000002</v>
      </c>
      <c r="V6138">
        <v>1.0629999999999999</v>
      </c>
    </row>
    <row r="6139" spans="17:22" x14ac:dyDescent="0.45">
      <c r="Q6139" s="19">
        <f t="shared" ca="1" si="1866"/>
        <v>1.0680000000000001</v>
      </c>
      <c r="R6139" t="s">
        <v>126</v>
      </c>
      <c r="S6139">
        <v>2079</v>
      </c>
      <c r="T6139">
        <v>0.36799999999999999</v>
      </c>
      <c r="U6139">
        <v>0.38600000000000001</v>
      </c>
      <c r="V6139">
        <v>1.0680000000000001</v>
      </c>
    </row>
    <row r="6140" spans="17:22" x14ac:dyDescent="0.45">
      <c r="Q6140" s="19">
        <f t="shared" ca="1" si="1866"/>
        <v>1.0740000000000001</v>
      </c>
      <c r="R6140" t="s">
        <v>126</v>
      </c>
      <c r="S6140">
        <v>2080</v>
      </c>
      <c r="T6140">
        <v>0.36099999999999999</v>
      </c>
      <c r="U6140">
        <v>0.379</v>
      </c>
      <c r="V6140">
        <v>1.0740000000000001</v>
      </c>
    </row>
    <row r="6141" spans="17:22" x14ac:dyDescent="0.45">
      <c r="Q6141" s="19">
        <f t="shared" ca="1" si="1866"/>
        <v>1.079</v>
      </c>
      <c r="R6141" t="s">
        <v>126</v>
      </c>
      <c r="S6141">
        <v>2081</v>
      </c>
      <c r="T6141">
        <v>0.35299999999999998</v>
      </c>
      <c r="U6141">
        <v>0.371</v>
      </c>
      <c r="V6141">
        <v>1.079</v>
      </c>
    </row>
    <row r="6142" spans="17:22" x14ac:dyDescent="0.45">
      <c r="Q6142" s="19">
        <f t="shared" ca="1" si="1866"/>
        <v>1.0840000000000001</v>
      </c>
      <c r="R6142" t="s">
        <v>126</v>
      </c>
      <c r="S6142">
        <v>2082</v>
      </c>
      <c r="T6142">
        <v>0.34599999999999997</v>
      </c>
      <c r="U6142">
        <v>0.36399999999999999</v>
      </c>
      <c r="V6142">
        <v>1.0840000000000001</v>
      </c>
    </row>
    <row r="6143" spans="17:22" x14ac:dyDescent="0.45">
      <c r="Q6143" s="19">
        <f t="shared" ca="1" si="1866"/>
        <v>1.0880000000000001</v>
      </c>
      <c r="R6143" t="s">
        <v>126</v>
      </c>
      <c r="S6143">
        <v>2083</v>
      </c>
      <c r="T6143">
        <v>0.33800000000000002</v>
      </c>
      <c r="U6143">
        <v>0.35699999999999998</v>
      </c>
      <c r="V6143">
        <v>1.0880000000000001</v>
      </c>
    </row>
    <row r="6144" spans="17:22" x14ac:dyDescent="0.45">
      <c r="Q6144" s="19">
        <f t="shared" ca="1" si="1866"/>
        <v>1.093</v>
      </c>
      <c r="R6144" t="s">
        <v>126</v>
      </c>
      <c r="S6144">
        <v>2084</v>
      </c>
      <c r="T6144">
        <v>0.33</v>
      </c>
      <c r="U6144">
        <v>0.35</v>
      </c>
      <c r="V6144">
        <v>1.093</v>
      </c>
    </row>
    <row r="6145" spans="17:22" x14ac:dyDescent="0.45">
      <c r="Q6145" s="19">
        <f t="shared" ca="1" si="1866"/>
        <v>1.0980000000000001</v>
      </c>
      <c r="R6145" t="s">
        <v>126</v>
      </c>
      <c r="S6145">
        <v>2085</v>
      </c>
      <c r="T6145">
        <v>0.32300000000000001</v>
      </c>
      <c r="U6145">
        <v>0.34300000000000003</v>
      </c>
      <c r="V6145">
        <v>1.0980000000000001</v>
      </c>
    </row>
    <row r="6146" spans="17:22" x14ac:dyDescent="0.45">
      <c r="Q6146" s="19">
        <f t="shared" ca="1" si="1866"/>
        <v>1.103</v>
      </c>
      <c r="R6146" t="s">
        <v>126</v>
      </c>
      <c r="S6146">
        <v>2086</v>
      </c>
      <c r="T6146">
        <v>0.316</v>
      </c>
      <c r="U6146">
        <v>0.33700000000000002</v>
      </c>
      <c r="V6146">
        <v>1.103</v>
      </c>
    </row>
    <row r="6147" spans="17:22" x14ac:dyDescent="0.45">
      <c r="Q6147" s="19">
        <f t="shared" ca="1" si="1866"/>
        <v>1.109</v>
      </c>
      <c r="R6147" t="s">
        <v>126</v>
      </c>
      <c r="S6147">
        <v>2087</v>
      </c>
      <c r="T6147">
        <v>0.309</v>
      </c>
      <c r="U6147">
        <v>0.33100000000000002</v>
      </c>
      <c r="V6147">
        <v>1.109</v>
      </c>
    </row>
    <row r="6148" spans="17:22" x14ac:dyDescent="0.45">
      <c r="Q6148" s="19">
        <f t="shared" ca="1" si="1866"/>
        <v>1.1140000000000001</v>
      </c>
      <c r="R6148" t="s">
        <v>126</v>
      </c>
      <c r="S6148">
        <v>2088</v>
      </c>
      <c r="T6148">
        <v>0.30199999999999999</v>
      </c>
      <c r="U6148">
        <v>0.32500000000000001</v>
      </c>
      <c r="V6148">
        <v>1.1140000000000001</v>
      </c>
    </row>
    <row r="6149" spans="17:22" x14ac:dyDescent="0.45">
      <c r="Q6149" s="19">
        <f t="shared" ca="1" si="1866"/>
        <v>1.1200000000000001</v>
      </c>
      <c r="R6149" t="s">
        <v>126</v>
      </c>
      <c r="S6149">
        <v>2089</v>
      </c>
      <c r="T6149">
        <v>0.29499999999999998</v>
      </c>
      <c r="U6149">
        <v>0.31900000000000001</v>
      </c>
      <c r="V6149">
        <v>1.1200000000000001</v>
      </c>
    </row>
    <row r="6150" spans="17:22" x14ac:dyDescent="0.45">
      <c r="Q6150" s="19">
        <f t="shared" ca="1" si="1866"/>
        <v>1.125</v>
      </c>
      <c r="R6150" t="s">
        <v>126</v>
      </c>
      <c r="S6150">
        <v>2090</v>
      </c>
      <c r="T6150">
        <v>0.28899999999999998</v>
      </c>
      <c r="U6150">
        <v>0.313</v>
      </c>
      <c r="V6150">
        <v>1.125</v>
      </c>
    </row>
    <row r="6151" spans="17:22" x14ac:dyDescent="0.45">
      <c r="Q6151" s="19">
        <f t="shared" ca="1" si="1866"/>
        <v>1.131</v>
      </c>
      <c r="R6151" t="s">
        <v>126</v>
      </c>
      <c r="S6151">
        <v>2091</v>
      </c>
      <c r="T6151">
        <v>0.28199999999999997</v>
      </c>
      <c r="U6151">
        <v>0.307</v>
      </c>
      <c r="V6151">
        <v>1.131</v>
      </c>
    </row>
    <row r="6152" spans="17:22" x14ac:dyDescent="0.45">
      <c r="Q6152" s="19">
        <f t="shared" ca="1" si="1866"/>
        <v>1.137</v>
      </c>
      <c r="R6152" t="s">
        <v>126</v>
      </c>
      <c r="S6152">
        <v>2092</v>
      </c>
      <c r="T6152">
        <v>0.27500000000000002</v>
      </c>
      <c r="U6152">
        <v>0.30099999999999999</v>
      </c>
      <c r="V6152">
        <v>1.137</v>
      </c>
    </row>
    <row r="6153" spans="17:22" x14ac:dyDescent="0.45">
      <c r="Q6153" s="19">
        <f t="shared" ca="1" si="1866"/>
        <v>1.1419999999999999</v>
      </c>
      <c r="R6153" t="s">
        <v>126</v>
      </c>
      <c r="S6153">
        <v>2093</v>
      </c>
      <c r="T6153">
        <v>0.26900000000000002</v>
      </c>
      <c r="U6153">
        <v>0.29499999999999998</v>
      </c>
      <c r="V6153">
        <v>1.1419999999999999</v>
      </c>
    </row>
    <row r="6154" spans="17:22" x14ac:dyDescent="0.45">
      <c r="Q6154" s="19">
        <f t="shared" ca="1" si="1866"/>
        <v>1.1479999999999999</v>
      </c>
      <c r="R6154" t="s">
        <v>126</v>
      </c>
      <c r="S6154">
        <v>2094</v>
      </c>
      <c r="T6154">
        <v>0.26200000000000001</v>
      </c>
      <c r="U6154">
        <v>0.28899999999999998</v>
      </c>
      <c r="V6154">
        <v>1.1479999999999999</v>
      </c>
    </row>
    <row r="6155" spans="17:22" x14ac:dyDescent="0.45">
      <c r="Q6155" s="19">
        <f t="shared" ca="1" si="1866"/>
        <v>1.153</v>
      </c>
      <c r="R6155" t="s">
        <v>126</v>
      </c>
      <c r="S6155">
        <v>2095</v>
      </c>
      <c r="T6155">
        <v>0.255</v>
      </c>
      <c r="U6155">
        <v>0.28299999999999997</v>
      </c>
      <c r="V6155">
        <v>1.153</v>
      </c>
    </row>
    <row r="6156" spans="17:22" x14ac:dyDescent="0.45">
      <c r="Q6156" s="19">
        <f t="shared" ca="1" si="1866"/>
        <v>1.159</v>
      </c>
      <c r="R6156" t="s">
        <v>126</v>
      </c>
      <c r="S6156">
        <v>2096</v>
      </c>
      <c r="T6156">
        <v>0.249</v>
      </c>
      <c r="U6156">
        <v>0.27800000000000002</v>
      </c>
      <c r="V6156">
        <v>1.159</v>
      </c>
    </row>
    <row r="6157" spans="17:22" x14ac:dyDescent="0.45">
      <c r="Q6157" s="19">
        <f t="shared" ca="1" si="1866"/>
        <v>1.1639999999999999</v>
      </c>
      <c r="R6157" t="s">
        <v>126</v>
      </c>
      <c r="S6157">
        <v>2097</v>
      </c>
      <c r="T6157">
        <v>0.24299999999999999</v>
      </c>
      <c r="U6157">
        <v>0.27200000000000002</v>
      </c>
      <c r="V6157">
        <v>1.1639999999999999</v>
      </c>
    </row>
    <row r="6158" spans="17:22" x14ac:dyDescent="0.45">
      <c r="Q6158" s="19">
        <f t="shared" ref="Q6158:Q6221" ca="1" si="1867">OFFSET(S6158,0,MATCH($Q$3,$T$4:$V$4,0))</f>
        <v>1.169</v>
      </c>
      <c r="R6158" t="s">
        <v>126</v>
      </c>
      <c r="S6158">
        <v>2098</v>
      </c>
      <c r="T6158">
        <v>0.23699999999999999</v>
      </c>
      <c r="U6158">
        <v>0.26600000000000001</v>
      </c>
      <c r="V6158">
        <v>1.169</v>
      </c>
    </row>
    <row r="6159" spans="17:22" x14ac:dyDescent="0.45">
      <c r="Q6159" s="19">
        <f t="shared" ca="1" si="1867"/>
        <v>1.175</v>
      </c>
      <c r="R6159" t="s">
        <v>126</v>
      </c>
      <c r="S6159">
        <v>2099</v>
      </c>
      <c r="T6159">
        <v>0.23200000000000001</v>
      </c>
      <c r="U6159">
        <v>0.26100000000000001</v>
      </c>
      <c r="V6159">
        <v>1.175</v>
      </c>
    </row>
    <row r="6160" spans="17:22" x14ac:dyDescent="0.45">
      <c r="Q6160" s="19">
        <f t="shared" ca="1" si="1867"/>
        <v>1.18</v>
      </c>
      <c r="R6160" t="s">
        <v>126</v>
      </c>
      <c r="S6160">
        <v>2100</v>
      </c>
      <c r="T6160">
        <v>0.22700000000000001</v>
      </c>
      <c r="U6160">
        <v>0.255</v>
      </c>
      <c r="V6160">
        <v>1.18</v>
      </c>
    </row>
    <row r="6161" spans="17:22" x14ac:dyDescent="0.45">
      <c r="Q6161" s="19">
        <f t="shared" ca="1" si="1867"/>
        <v>13.34</v>
      </c>
      <c r="R6161" t="s">
        <v>127</v>
      </c>
      <c r="S6161">
        <v>2020</v>
      </c>
      <c r="T6161">
        <v>13.34</v>
      </c>
      <c r="U6161">
        <v>13.34</v>
      </c>
      <c r="V6161">
        <v>13.34</v>
      </c>
    </row>
    <row r="6162" spans="17:22" x14ac:dyDescent="0.45">
      <c r="Q6162" s="19">
        <f t="shared" ca="1" si="1867"/>
        <v>14.074999999999999</v>
      </c>
      <c r="R6162" t="s">
        <v>127</v>
      </c>
      <c r="S6162">
        <v>2021</v>
      </c>
      <c r="T6162">
        <v>14.074999999999999</v>
      </c>
      <c r="U6162">
        <v>14.074999999999999</v>
      </c>
      <c r="V6162">
        <v>14.074999999999999</v>
      </c>
    </row>
    <row r="6163" spans="17:22" x14ac:dyDescent="0.45">
      <c r="Q6163" s="19">
        <f t="shared" ca="1" si="1867"/>
        <v>14.839</v>
      </c>
      <c r="R6163" t="s">
        <v>127</v>
      </c>
      <c r="S6163">
        <v>2022</v>
      </c>
      <c r="T6163">
        <v>14.839</v>
      </c>
      <c r="U6163">
        <v>14.839</v>
      </c>
      <c r="V6163">
        <v>14.839</v>
      </c>
    </row>
    <row r="6164" spans="17:22" x14ac:dyDescent="0.45">
      <c r="Q6164" s="19">
        <f t="shared" ca="1" si="1867"/>
        <v>15.635</v>
      </c>
      <c r="R6164" t="s">
        <v>127</v>
      </c>
      <c r="S6164">
        <v>2023</v>
      </c>
      <c r="T6164">
        <v>15.635</v>
      </c>
      <c r="U6164">
        <v>15.635</v>
      </c>
      <c r="V6164">
        <v>15.635</v>
      </c>
    </row>
    <row r="6165" spans="17:22" x14ac:dyDescent="0.45">
      <c r="Q6165" s="19">
        <f t="shared" ca="1" si="1867"/>
        <v>16.462</v>
      </c>
      <c r="R6165" t="s">
        <v>127</v>
      </c>
      <c r="S6165">
        <v>2024</v>
      </c>
      <c r="T6165">
        <v>16.462</v>
      </c>
      <c r="U6165">
        <v>16.462</v>
      </c>
      <c r="V6165">
        <v>16.462</v>
      </c>
    </row>
    <row r="6166" spans="17:22" x14ac:dyDescent="0.45">
      <c r="Q6166" s="19">
        <f t="shared" ca="1" si="1867"/>
        <v>17.321999999999999</v>
      </c>
      <c r="R6166" t="s">
        <v>127</v>
      </c>
      <c r="S6166">
        <v>2025</v>
      </c>
      <c r="T6166">
        <v>17.321999999999999</v>
      </c>
      <c r="U6166">
        <v>17.321999999999999</v>
      </c>
      <c r="V6166">
        <v>17.321999999999999</v>
      </c>
    </row>
    <row r="6167" spans="17:22" x14ac:dyDescent="0.45">
      <c r="Q6167" s="19">
        <f t="shared" ca="1" si="1867"/>
        <v>18.213000000000001</v>
      </c>
      <c r="R6167" t="s">
        <v>127</v>
      </c>
      <c r="S6167">
        <v>2026</v>
      </c>
      <c r="T6167">
        <v>18.213000000000001</v>
      </c>
      <c r="U6167">
        <v>18.213000000000001</v>
      </c>
      <c r="V6167">
        <v>18.213000000000001</v>
      </c>
    </row>
    <row r="6168" spans="17:22" x14ac:dyDescent="0.45">
      <c r="Q6168" s="19">
        <f t="shared" ca="1" si="1867"/>
        <v>19.228999999999999</v>
      </c>
      <c r="R6168" t="s">
        <v>127</v>
      </c>
      <c r="S6168">
        <v>2027</v>
      </c>
      <c r="T6168">
        <v>18.966999999999999</v>
      </c>
      <c r="U6168">
        <v>19.106000000000002</v>
      </c>
      <c r="V6168">
        <v>19.228999999999999</v>
      </c>
    </row>
    <row r="6169" spans="17:22" x14ac:dyDescent="0.45">
      <c r="Q6169" s="19">
        <f t="shared" ca="1" si="1867"/>
        <v>20.29</v>
      </c>
      <c r="R6169" t="s">
        <v>127</v>
      </c>
      <c r="S6169">
        <v>2028</v>
      </c>
      <c r="T6169">
        <v>19.738</v>
      </c>
      <c r="U6169">
        <v>20.027000000000001</v>
      </c>
      <c r="V6169">
        <v>20.29</v>
      </c>
    </row>
    <row r="6170" spans="17:22" x14ac:dyDescent="0.45">
      <c r="Q6170" s="19">
        <f t="shared" ca="1" si="1867"/>
        <v>21.396999999999998</v>
      </c>
      <c r="R6170" t="s">
        <v>127</v>
      </c>
      <c r="S6170">
        <v>2029</v>
      </c>
      <c r="T6170">
        <v>20.527999999999999</v>
      </c>
      <c r="U6170">
        <v>20.975999999999999</v>
      </c>
      <c r="V6170">
        <v>21.396999999999998</v>
      </c>
    </row>
    <row r="6171" spans="17:22" x14ac:dyDescent="0.45">
      <c r="Q6171" s="19">
        <f t="shared" ca="1" si="1867"/>
        <v>22.548999999999999</v>
      </c>
      <c r="R6171" t="s">
        <v>127</v>
      </c>
      <c r="S6171">
        <v>2030</v>
      </c>
      <c r="T6171">
        <v>21.335000000000001</v>
      </c>
      <c r="U6171">
        <v>21.952999999999999</v>
      </c>
      <c r="V6171">
        <v>22.548999999999999</v>
      </c>
    </row>
    <row r="6172" spans="17:22" x14ac:dyDescent="0.45">
      <c r="Q6172" s="19">
        <f t="shared" ca="1" si="1867"/>
        <v>23.745000000000001</v>
      </c>
      <c r="R6172" t="s">
        <v>127</v>
      </c>
      <c r="S6172">
        <v>2031</v>
      </c>
      <c r="T6172">
        <v>22.16</v>
      </c>
      <c r="U6172">
        <v>22.957999999999998</v>
      </c>
      <c r="V6172">
        <v>23.745000000000001</v>
      </c>
    </row>
    <row r="6173" spans="17:22" x14ac:dyDescent="0.45">
      <c r="Q6173" s="19">
        <f t="shared" ca="1" si="1867"/>
        <v>24.984999999999999</v>
      </c>
      <c r="R6173" t="s">
        <v>127</v>
      </c>
      <c r="S6173">
        <v>2032</v>
      </c>
      <c r="T6173">
        <v>23.001999999999999</v>
      </c>
      <c r="U6173">
        <v>23.989000000000001</v>
      </c>
      <c r="V6173">
        <v>24.984999999999999</v>
      </c>
    </row>
    <row r="6174" spans="17:22" x14ac:dyDescent="0.45">
      <c r="Q6174" s="19">
        <f t="shared" ca="1" si="1867"/>
        <v>26.27</v>
      </c>
      <c r="R6174" t="s">
        <v>127</v>
      </c>
      <c r="S6174">
        <v>2033</v>
      </c>
      <c r="T6174">
        <v>23.86</v>
      </c>
      <c r="U6174">
        <v>25.047000000000001</v>
      </c>
      <c r="V6174">
        <v>26.27</v>
      </c>
    </row>
    <row r="6175" spans="17:22" x14ac:dyDescent="0.45">
      <c r="Q6175" s="19">
        <f t="shared" ca="1" si="1867"/>
        <v>27.600999999999999</v>
      </c>
      <c r="R6175" t="s">
        <v>127</v>
      </c>
      <c r="S6175">
        <v>2034</v>
      </c>
      <c r="T6175">
        <v>24.734000000000002</v>
      </c>
      <c r="U6175">
        <v>26.13</v>
      </c>
      <c r="V6175">
        <v>27.600999999999999</v>
      </c>
    </row>
    <row r="6176" spans="17:22" x14ac:dyDescent="0.45">
      <c r="Q6176" s="19">
        <f t="shared" ca="1" si="1867"/>
        <v>28.978000000000002</v>
      </c>
      <c r="R6176" t="s">
        <v>127</v>
      </c>
      <c r="S6176">
        <v>2035</v>
      </c>
      <c r="T6176">
        <v>25.620999999999999</v>
      </c>
      <c r="U6176">
        <v>27.24</v>
      </c>
      <c r="V6176">
        <v>28.978000000000002</v>
      </c>
    </row>
    <row r="6177" spans="17:22" x14ac:dyDescent="0.45">
      <c r="Q6177" s="19">
        <f t="shared" ca="1" si="1867"/>
        <v>30.401</v>
      </c>
      <c r="R6177" t="s">
        <v>127</v>
      </c>
      <c r="S6177">
        <v>2036</v>
      </c>
      <c r="T6177">
        <v>26.521999999999998</v>
      </c>
      <c r="U6177">
        <v>28.373000000000001</v>
      </c>
      <c r="V6177">
        <v>30.401</v>
      </c>
    </row>
    <row r="6178" spans="17:22" x14ac:dyDescent="0.45">
      <c r="Q6178" s="19">
        <f t="shared" ca="1" si="1867"/>
        <v>31.87</v>
      </c>
      <c r="R6178" t="s">
        <v>127</v>
      </c>
      <c r="S6178">
        <v>2037</v>
      </c>
      <c r="T6178">
        <v>27.434999999999999</v>
      </c>
      <c r="U6178">
        <v>29.530999999999999</v>
      </c>
      <c r="V6178">
        <v>31.87</v>
      </c>
    </row>
    <row r="6179" spans="17:22" x14ac:dyDescent="0.45">
      <c r="Q6179" s="19">
        <f t="shared" ca="1" si="1867"/>
        <v>33.384999999999998</v>
      </c>
      <c r="R6179" t="s">
        <v>127</v>
      </c>
      <c r="S6179">
        <v>2038</v>
      </c>
      <c r="T6179">
        <v>28.359000000000002</v>
      </c>
      <c r="U6179">
        <v>30.712</v>
      </c>
      <c r="V6179">
        <v>33.384999999999998</v>
      </c>
    </row>
    <row r="6180" spans="17:22" x14ac:dyDescent="0.45">
      <c r="Q6180" s="19">
        <f t="shared" ca="1" si="1867"/>
        <v>34.947000000000003</v>
      </c>
      <c r="R6180" t="s">
        <v>127</v>
      </c>
      <c r="S6180">
        <v>2039</v>
      </c>
      <c r="T6180">
        <v>29.292000000000002</v>
      </c>
      <c r="U6180">
        <v>31.914999999999999</v>
      </c>
      <c r="V6180">
        <v>34.947000000000003</v>
      </c>
    </row>
    <row r="6181" spans="17:22" x14ac:dyDescent="0.45">
      <c r="Q6181" s="19">
        <f t="shared" ca="1" si="1867"/>
        <v>36.555999999999997</v>
      </c>
      <c r="R6181" t="s">
        <v>127</v>
      </c>
      <c r="S6181">
        <v>2040</v>
      </c>
      <c r="T6181">
        <v>30.233000000000001</v>
      </c>
      <c r="U6181">
        <v>33.139000000000003</v>
      </c>
      <c r="V6181">
        <v>36.555999999999997</v>
      </c>
    </row>
    <row r="6182" spans="17:22" x14ac:dyDescent="0.45">
      <c r="Q6182" s="19">
        <f t="shared" ca="1" si="1867"/>
        <v>38.210999999999999</v>
      </c>
      <c r="R6182" t="s">
        <v>127</v>
      </c>
      <c r="S6182">
        <v>2041</v>
      </c>
      <c r="T6182">
        <v>31.181000000000001</v>
      </c>
      <c r="U6182">
        <v>34.384</v>
      </c>
      <c r="V6182">
        <v>38.210999999999999</v>
      </c>
    </row>
    <row r="6183" spans="17:22" x14ac:dyDescent="0.45">
      <c r="Q6183" s="19">
        <f t="shared" ca="1" si="1867"/>
        <v>39.911999999999999</v>
      </c>
      <c r="R6183" t="s">
        <v>127</v>
      </c>
      <c r="S6183">
        <v>2042</v>
      </c>
      <c r="T6183">
        <v>32.133000000000003</v>
      </c>
      <c r="U6183">
        <v>35.646999999999998</v>
      </c>
      <c r="V6183">
        <v>39.911999999999999</v>
      </c>
    </row>
    <row r="6184" spans="17:22" x14ac:dyDescent="0.45">
      <c r="Q6184" s="19">
        <f t="shared" ca="1" si="1867"/>
        <v>41.658999999999999</v>
      </c>
      <c r="R6184" t="s">
        <v>127</v>
      </c>
      <c r="S6184">
        <v>2043</v>
      </c>
      <c r="T6184">
        <v>33.088999999999999</v>
      </c>
      <c r="U6184">
        <v>36.927999999999997</v>
      </c>
      <c r="V6184">
        <v>41.658999999999999</v>
      </c>
    </row>
    <row r="6185" spans="17:22" x14ac:dyDescent="0.45">
      <c r="Q6185" s="19">
        <f t="shared" ca="1" si="1867"/>
        <v>43.451000000000001</v>
      </c>
      <c r="R6185" t="s">
        <v>127</v>
      </c>
      <c r="S6185">
        <v>2044</v>
      </c>
      <c r="T6185">
        <v>34.045999999999999</v>
      </c>
      <c r="U6185">
        <v>38.225000000000001</v>
      </c>
      <c r="V6185">
        <v>43.451000000000001</v>
      </c>
    </row>
    <row r="6186" spans="17:22" x14ac:dyDescent="0.45">
      <c r="Q6186" s="19">
        <f t="shared" ca="1" si="1867"/>
        <v>45.289000000000001</v>
      </c>
      <c r="R6186" t="s">
        <v>127</v>
      </c>
      <c r="S6186">
        <v>2045</v>
      </c>
      <c r="T6186">
        <v>35.003999999999998</v>
      </c>
      <c r="U6186">
        <v>39.537999999999997</v>
      </c>
      <c r="V6186">
        <v>45.289000000000001</v>
      </c>
    </row>
    <row r="6187" spans="17:22" x14ac:dyDescent="0.45">
      <c r="Q6187" s="19">
        <f t="shared" ca="1" si="1867"/>
        <v>47.171999999999997</v>
      </c>
      <c r="R6187" t="s">
        <v>127</v>
      </c>
      <c r="S6187">
        <v>2046</v>
      </c>
      <c r="T6187">
        <v>35.959000000000003</v>
      </c>
      <c r="U6187">
        <v>40.863</v>
      </c>
      <c r="V6187">
        <v>47.171999999999997</v>
      </c>
    </row>
    <row r="6188" spans="17:22" x14ac:dyDescent="0.45">
      <c r="Q6188" s="19">
        <f t="shared" ca="1" si="1867"/>
        <v>49.098999999999997</v>
      </c>
      <c r="R6188" t="s">
        <v>127</v>
      </c>
      <c r="S6188">
        <v>2047</v>
      </c>
      <c r="T6188">
        <v>36.911999999999999</v>
      </c>
      <c r="U6188">
        <v>42.201000000000001</v>
      </c>
      <c r="V6188">
        <v>49.098999999999997</v>
      </c>
    </row>
    <row r="6189" spans="17:22" x14ac:dyDescent="0.45">
      <c r="Q6189" s="19">
        <f t="shared" ca="1" si="1867"/>
        <v>51.069000000000003</v>
      </c>
      <c r="R6189" t="s">
        <v>127</v>
      </c>
      <c r="S6189">
        <v>2048</v>
      </c>
      <c r="T6189">
        <v>37.86</v>
      </c>
      <c r="U6189">
        <v>43.548999999999999</v>
      </c>
      <c r="V6189">
        <v>51.069000000000003</v>
      </c>
    </row>
    <row r="6190" spans="17:22" x14ac:dyDescent="0.45">
      <c r="Q6190" s="19">
        <f t="shared" ca="1" si="1867"/>
        <v>53.081000000000003</v>
      </c>
      <c r="R6190" t="s">
        <v>127</v>
      </c>
      <c r="S6190">
        <v>2049</v>
      </c>
      <c r="T6190">
        <v>38.802</v>
      </c>
      <c r="U6190">
        <v>44.905000000000001</v>
      </c>
      <c r="V6190">
        <v>53.081000000000003</v>
      </c>
    </row>
    <row r="6191" spans="17:22" x14ac:dyDescent="0.45">
      <c r="Q6191" s="19">
        <f t="shared" ca="1" si="1867"/>
        <v>55.133000000000003</v>
      </c>
      <c r="R6191" t="s">
        <v>127</v>
      </c>
      <c r="S6191">
        <v>2050</v>
      </c>
      <c r="T6191">
        <v>39.735999999999997</v>
      </c>
      <c r="U6191">
        <v>46.268999999999998</v>
      </c>
      <c r="V6191">
        <v>55.133000000000003</v>
      </c>
    </row>
    <row r="6192" spans="17:22" x14ac:dyDescent="0.45">
      <c r="Q6192" s="19">
        <f t="shared" ca="1" si="1867"/>
        <v>57.225000000000001</v>
      </c>
      <c r="R6192" t="s">
        <v>127</v>
      </c>
      <c r="S6192">
        <v>2051</v>
      </c>
      <c r="T6192">
        <v>40.661000000000001</v>
      </c>
      <c r="U6192">
        <v>47.637999999999998</v>
      </c>
      <c r="V6192">
        <v>57.225000000000001</v>
      </c>
    </row>
    <row r="6193" spans="17:22" x14ac:dyDescent="0.45">
      <c r="Q6193" s="19">
        <f t="shared" ca="1" si="1867"/>
        <v>59.354999999999997</v>
      </c>
      <c r="R6193" t="s">
        <v>127</v>
      </c>
      <c r="S6193">
        <v>2052</v>
      </c>
      <c r="T6193">
        <v>41.575000000000003</v>
      </c>
      <c r="U6193">
        <v>49.011000000000003</v>
      </c>
      <c r="V6193">
        <v>59.354999999999997</v>
      </c>
    </row>
    <row r="6194" spans="17:22" x14ac:dyDescent="0.45">
      <c r="Q6194" s="19">
        <f t="shared" ca="1" si="1867"/>
        <v>61.52</v>
      </c>
      <c r="R6194" t="s">
        <v>127</v>
      </c>
      <c r="S6194">
        <v>2053</v>
      </c>
      <c r="T6194">
        <v>42.476999999999997</v>
      </c>
      <c r="U6194">
        <v>50.384999999999998</v>
      </c>
      <c r="V6194">
        <v>61.52</v>
      </c>
    </row>
    <row r="6195" spans="17:22" x14ac:dyDescent="0.45">
      <c r="Q6195" s="19">
        <f t="shared" ca="1" si="1867"/>
        <v>63.719000000000001</v>
      </c>
      <c r="R6195" t="s">
        <v>127</v>
      </c>
      <c r="S6195">
        <v>2054</v>
      </c>
      <c r="T6195">
        <v>43.365000000000002</v>
      </c>
      <c r="U6195">
        <v>51.759</v>
      </c>
      <c r="V6195">
        <v>63.719000000000001</v>
      </c>
    </row>
    <row r="6196" spans="17:22" x14ac:dyDescent="0.45">
      <c r="Q6196" s="19">
        <f t="shared" ca="1" si="1867"/>
        <v>65.95</v>
      </c>
      <c r="R6196" t="s">
        <v>127</v>
      </c>
      <c r="S6196">
        <v>2055</v>
      </c>
      <c r="T6196">
        <v>44.238999999999997</v>
      </c>
      <c r="U6196">
        <v>53.128999999999998</v>
      </c>
      <c r="V6196">
        <v>65.95</v>
      </c>
    </row>
    <row r="6197" spans="17:22" x14ac:dyDescent="0.45">
      <c r="Q6197" s="19">
        <f t="shared" ca="1" si="1867"/>
        <v>68.209999999999994</v>
      </c>
      <c r="R6197" t="s">
        <v>127</v>
      </c>
      <c r="S6197">
        <v>2056</v>
      </c>
      <c r="T6197">
        <v>45.094999999999999</v>
      </c>
      <c r="U6197">
        <v>54.494999999999997</v>
      </c>
      <c r="V6197">
        <v>68.209999999999994</v>
      </c>
    </row>
    <row r="6198" spans="17:22" x14ac:dyDescent="0.45">
      <c r="Q6198" s="19">
        <f t="shared" ca="1" si="1867"/>
        <v>70.498000000000005</v>
      </c>
      <c r="R6198" t="s">
        <v>127</v>
      </c>
      <c r="S6198">
        <v>2057</v>
      </c>
      <c r="T6198">
        <v>45.933999999999997</v>
      </c>
      <c r="U6198">
        <v>55.853000000000002</v>
      </c>
      <c r="V6198">
        <v>70.498000000000005</v>
      </c>
    </row>
    <row r="6199" spans="17:22" x14ac:dyDescent="0.45">
      <c r="Q6199" s="19">
        <f t="shared" ca="1" si="1867"/>
        <v>72.811000000000007</v>
      </c>
      <c r="R6199" t="s">
        <v>127</v>
      </c>
      <c r="S6199">
        <v>2058</v>
      </c>
      <c r="T6199">
        <v>46.753999999999998</v>
      </c>
      <c r="U6199">
        <v>57.201000000000001</v>
      </c>
      <c r="V6199">
        <v>72.811000000000007</v>
      </c>
    </row>
    <row r="6200" spans="17:22" x14ac:dyDescent="0.45">
      <c r="Q6200" s="19">
        <f t="shared" ca="1" si="1867"/>
        <v>75.146000000000001</v>
      </c>
      <c r="R6200" t="s">
        <v>127</v>
      </c>
      <c r="S6200">
        <v>2059</v>
      </c>
      <c r="T6200">
        <v>47.554000000000002</v>
      </c>
      <c r="U6200">
        <v>58.537999999999997</v>
      </c>
      <c r="V6200">
        <v>75.146000000000001</v>
      </c>
    </row>
    <row r="6201" spans="17:22" x14ac:dyDescent="0.45">
      <c r="Q6201" s="19">
        <f t="shared" ca="1" si="1867"/>
        <v>77.5</v>
      </c>
      <c r="R6201" t="s">
        <v>127</v>
      </c>
      <c r="S6201">
        <v>2060</v>
      </c>
      <c r="T6201">
        <v>48.332000000000001</v>
      </c>
      <c r="U6201">
        <v>59.860999999999997</v>
      </c>
      <c r="V6201">
        <v>77.5</v>
      </c>
    </row>
    <row r="6202" spans="17:22" x14ac:dyDescent="0.45">
      <c r="Q6202" s="19">
        <f t="shared" ca="1" si="1867"/>
        <v>79.872</v>
      </c>
      <c r="R6202" t="s">
        <v>127</v>
      </c>
      <c r="S6202">
        <v>2061</v>
      </c>
      <c r="T6202">
        <v>49.088000000000001</v>
      </c>
      <c r="U6202">
        <v>61.167000000000002</v>
      </c>
      <c r="V6202">
        <v>79.872</v>
      </c>
    </row>
    <row r="6203" spans="17:22" x14ac:dyDescent="0.45">
      <c r="Q6203" s="19">
        <f t="shared" ca="1" si="1867"/>
        <v>82.257999999999996</v>
      </c>
      <c r="R6203" t="s">
        <v>127</v>
      </c>
      <c r="S6203">
        <v>2062</v>
      </c>
      <c r="T6203">
        <v>49.82</v>
      </c>
      <c r="U6203">
        <v>62.456000000000003</v>
      </c>
      <c r="V6203">
        <v>82.257999999999996</v>
      </c>
    </row>
    <row r="6204" spans="17:22" x14ac:dyDescent="0.45">
      <c r="Q6204" s="19">
        <f t="shared" ca="1" si="1867"/>
        <v>84.656999999999996</v>
      </c>
      <c r="R6204" t="s">
        <v>127</v>
      </c>
      <c r="S6204">
        <v>2063</v>
      </c>
      <c r="T6204">
        <v>50.527999999999999</v>
      </c>
      <c r="U6204">
        <v>63.723999999999997</v>
      </c>
      <c r="V6204">
        <v>84.656999999999996</v>
      </c>
    </row>
    <row r="6205" spans="17:22" x14ac:dyDescent="0.45">
      <c r="Q6205" s="19">
        <f t="shared" ca="1" si="1867"/>
        <v>87.063999999999993</v>
      </c>
      <c r="R6205" t="s">
        <v>127</v>
      </c>
      <c r="S6205">
        <v>2064</v>
      </c>
      <c r="T6205">
        <v>51.209000000000003</v>
      </c>
      <c r="U6205">
        <v>64.97</v>
      </c>
      <c r="V6205">
        <v>87.063999999999993</v>
      </c>
    </row>
    <row r="6206" spans="17:22" x14ac:dyDescent="0.45">
      <c r="Q6206" s="19">
        <f t="shared" ca="1" si="1867"/>
        <v>89.478999999999999</v>
      </c>
      <c r="R6206" t="s">
        <v>127</v>
      </c>
      <c r="S6206">
        <v>2065</v>
      </c>
      <c r="T6206">
        <v>51.863999999999997</v>
      </c>
      <c r="U6206">
        <v>66.191999999999993</v>
      </c>
      <c r="V6206">
        <v>89.478999999999999</v>
      </c>
    </row>
    <row r="6207" spans="17:22" x14ac:dyDescent="0.45">
      <c r="Q6207" s="19">
        <f t="shared" ca="1" si="1867"/>
        <v>91.899000000000001</v>
      </c>
      <c r="R6207" t="s">
        <v>127</v>
      </c>
      <c r="S6207">
        <v>2066</v>
      </c>
      <c r="T6207">
        <v>52.491</v>
      </c>
      <c r="U6207">
        <v>67.388000000000005</v>
      </c>
      <c r="V6207">
        <v>91.899000000000001</v>
      </c>
    </row>
    <row r="6208" spans="17:22" x14ac:dyDescent="0.45">
      <c r="Q6208" s="19">
        <f t="shared" ca="1" si="1867"/>
        <v>94.322000000000003</v>
      </c>
      <c r="R6208" t="s">
        <v>127</v>
      </c>
      <c r="S6208">
        <v>2067</v>
      </c>
      <c r="T6208">
        <v>53.088999999999999</v>
      </c>
      <c r="U6208">
        <v>68.555999999999997</v>
      </c>
      <c r="V6208">
        <v>94.322000000000003</v>
      </c>
    </row>
    <row r="6209" spans="17:22" x14ac:dyDescent="0.45">
      <c r="Q6209" s="19">
        <f t="shared" ca="1" si="1867"/>
        <v>96.745000000000005</v>
      </c>
      <c r="R6209" t="s">
        <v>127</v>
      </c>
      <c r="S6209">
        <v>2068</v>
      </c>
      <c r="T6209">
        <v>53.658999999999999</v>
      </c>
      <c r="U6209">
        <v>69.695999999999998</v>
      </c>
      <c r="V6209">
        <v>96.745000000000005</v>
      </c>
    </row>
    <row r="6210" spans="17:22" x14ac:dyDescent="0.45">
      <c r="Q6210" s="19">
        <f t="shared" ca="1" si="1867"/>
        <v>99.167000000000002</v>
      </c>
      <c r="R6210" t="s">
        <v>127</v>
      </c>
      <c r="S6210">
        <v>2069</v>
      </c>
      <c r="T6210">
        <v>54.198999999999998</v>
      </c>
      <c r="U6210">
        <v>70.807000000000002</v>
      </c>
      <c r="V6210">
        <v>99.167000000000002</v>
      </c>
    </row>
    <row r="6211" spans="17:22" x14ac:dyDescent="0.45">
      <c r="Q6211" s="19">
        <f t="shared" ca="1" si="1867"/>
        <v>101.586</v>
      </c>
      <c r="R6211" t="s">
        <v>127</v>
      </c>
      <c r="S6211">
        <v>2070</v>
      </c>
      <c r="T6211">
        <v>54.712000000000003</v>
      </c>
      <c r="U6211">
        <v>71.885999999999996</v>
      </c>
      <c r="V6211">
        <v>101.586</v>
      </c>
    </row>
    <row r="6212" spans="17:22" x14ac:dyDescent="0.45">
      <c r="Q6212" s="19">
        <f t="shared" ca="1" si="1867"/>
        <v>104</v>
      </c>
      <c r="R6212" t="s">
        <v>127</v>
      </c>
      <c r="S6212">
        <v>2071</v>
      </c>
      <c r="T6212">
        <v>55.195</v>
      </c>
      <c r="U6212">
        <v>72.933999999999997</v>
      </c>
      <c r="V6212">
        <v>104</v>
      </c>
    </row>
    <row r="6213" spans="17:22" x14ac:dyDescent="0.45">
      <c r="Q6213" s="19">
        <f t="shared" ca="1" si="1867"/>
        <v>106.408</v>
      </c>
      <c r="R6213" t="s">
        <v>127</v>
      </c>
      <c r="S6213">
        <v>2072</v>
      </c>
      <c r="T6213">
        <v>55.646999999999998</v>
      </c>
      <c r="U6213">
        <v>73.947999999999993</v>
      </c>
      <c r="V6213">
        <v>106.408</v>
      </c>
    </row>
    <row r="6214" spans="17:22" x14ac:dyDescent="0.45">
      <c r="Q6214" s="19">
        <f t="shared" ca="1" si="1867"/>
        <v>108.80800000000001</v>
      </c>
      <c r="R6214" t="s">
        <v>127</v>
      </c>
      <c r="S6214">
        <v>2073</v>
      </c>
      <c r="T6214">
        <v>56.069000000000003</v>
      </c>
      <c r="U6214">
        <v>74.927999999999997</v>
      </c>
      <c r="V6214">
        <v>108.80800000000001</v>
      </c>
    </row>
    <row r="6215" spans="17:22" x14ac:dyDescent="0.45">
      <c r="Q6215" s="19">
        <f t="shared" ca="1" si="1867"/>
        <v>111.197</v>
      </c>
      <c r="R6215" t="s">
        <v>127</v>
      </c>
      <c r="S6215">
        <v>2074</v>
      </c>
      <c r="T6215">
        <v>56.459000000000003</v>
      </c>
      <c r="U6215">
        <v>75.872</v>
      </c>
      <c r="V6215">
        <v>111.197</v>
      </c>
    </row>
    <row r="6216" spans="17:22" x14ac:dyDescent="0.45">
      <c r="Q6216" s="19">
        <f t="shared" ca="1" si="1867"/>
        <v>113.57599999999999</v>
      </c>
      <c r="R6216" t="s">
        <v>127</v>
      </c>
      <c r="S6216">
        <v>2075</v>
      </c>
      <c r="T6216">
        <v>56.814999999999998</v>
      </c>
      <c r="U6216">
        <v>76.778999999999996</v>
      </c>
      <c r="V6216">
        <v>113.57599999999999</v>
      </c>
    </row>
    <row r="6217" spans="17:22" x14ac:dyDescent="0.45">
      <c r="Q6217" s="19">
        <f t="shared" ca="1" si="1867"/>
        <v>115.94199999999999</v>
      </c>
      <c r="R6217" t="s">
        <v>127</v>
      </c>
      <c r="S6217">
        <v>2076</v>
      </c>
      <c r="T6217">
        <v>57.137</v>
      </c>
      <c r="U6217">
        <v>77.647000000000006</v>
      </c>
      <c r="V6217">
        <v>115.94199999999999</v>
      </c>
    </row>
    <row r="6218" spans="17:22" x14ac:dyDescent="0.45">
      <c r="Q6218" s="19">
        <f t="shared" ca="1" si="1867"/>
        <v>118.294</v>
      </c>
      <c r="R6218" t="s">
        <v>127</v>
      </c>
      <c r="S6218">
        <v>2077</v>
      </c>
      <c r="T6218">
        <v>57.424999999999997</v>
      </c>
      <c r="U6218">
        <v>78.477000000000004</v>
      </c>
      <c r="V6218">
        <v>118.294</v>
      </c>
    </row>
    <row r="6219" spans="17:22" x14ac:dyDescent="0.45">
      <c r="Q6219" s="19">
        <f t="shared" ca="1" si="1867"/>
        <v>120.63</v>
      </c>
      <c r="R6219" t="s">
        <v>127</v>
      </c>
      <c r="S6219">
        <v>2078</v>
      </c>
      <c r="T6219">
        <v>57.677</v>
      </c>
      <c r="U6219">
        <v>79.268000000000001</v>
      </c>
      <c r="V6219">
        <v>120.63</v>
      </c>
    </row>
    <row r="6220" spans="17:22" x14ac:dyDescent="0.45">
      <c r="Q6220" s="19">
        <f t="shared" ca="1" si="1867"/>
        <v>122.95099999999999</v>
      </c>
      <c r="R6220" t="s">
        <v>127</v>
      </c>
      <c r="S6220">
        <v>2079</v>
      </c>
      <c r="T6220">
        <v>57.896000000000001</v>
      </c>
      <c r="U6220">
        <v>80.021000000000001</v>
      </c>
      <c r="V6220">
        <v>122.95099999999999</v>
      </c>
    </row>
    <row r="6221" spans="17:22" x14ac:dyDescent="0.45">
      <c r="Q6221" s="19">
        <f t="shared" ca="1" si="1867"/>
        <v>125.254</v>
      </c>
      <c r="R6221" t="s">
        <v>127</v>
      </c>
      <c r="S6221">
        <v>2080</v>
      </c>
      <c r="T6221">
        <v>58.08</v>
      </c>
      <c r="U6221">
        <v>80.733999999999995</v>
      </c>
      <c r="V6221">
        <v>125.254</v>
      </c>
    </row>
    <row r="6222" spans="17:22" x14ac:dyDescent="0.45">
      <c r="Q6222" s="19">
        <f t="shared" ref="Q6222:Q6285" ca="1" si="1868">OFFSET(S6222,0,MATCH($Q$3,$T$4:$V$4,0))</f>
        <v>127.538</v>
      </c>
      <c r="R6222" t="s">
        <v>127</v>
      </c>
      <c r="S6222">
        <v>2081</v>
      </c>
      <c r="T6222">
        <v>58.228999999999999</v>
      </c>
      <c r="U6222">
        <v>81.408000000000001</v>
      </c>
      <c r="V6222">
        <v>127.538</v>
      </c>
    </row>
    <row r="6223" spans="17:22" x14ac:dyDescent="0.45">
      <c r="Q6223" s="19">
        <f t="shared" ca="1" si="1868"/>
        <v>129.803</v>
      </c>
      <c r="R6223" t="s">
        <v>127</v>
      </c>
      <c r="S6223">
        <v>2082</v>
      </c>
      <c r="T6223">
        <v>58.344000000000001</v>
      </c>
      <c r="U6223">
        <v>82.043000000000006</v>
      </c>
      <c r="V6223">
        <v>129.803</v>
      </c>
    </row>
    <row r="6224" spans="17:22" x14ac:dyDescent="0.45">
      <c r="Q6224" s="19">
        <f t="shared" ca="1" si="1868"/>
        <v>132.047</v>
      </c>
      <c r="R6224" t="s">
        <v>127</v>
      </c>
      <c r="S6224">
        <v>2083</v>
      </c>
      <c r="T6224">
        <v>58.424999999999997</v>
      </c>
      <c r="U6224">
        <v>82.638000000000005</v>
      </c>
      <c r="V6224">
        <v>132.047</v>
      </c>
    </row>
    <row r="6225" spans="17:22" x14ac:dyDescent="0.45">
      <c r="Q6225" s="19">
        <f t="shared" ca="1" si="1868"/>
        <v>134.27000000000001</v>
      </c>
      <c r="R6225" t="s">
        <v>127</v>
      </c>
      <c r="S6225">
        <v>2084</v>
      </c>
      <c r="T6225">
        <v>58.470999999999997</v>
      </c>
      <c r="U6225">
        <v>83.194000000000003</v>
      </c>
      <c r="V6225">
        <v>134.27000000000001</v>
      </c>
    </row>
    <row r="6226" spans="17:22" x14ac:dyDescent="0.45">
      <c r="Q6226" s="19">
        <f t="shared" ca="1" si="1868"/>
        <v>136.471</v>
      </c>
      <c r="R6226" t="s">
        <v>127</v>
      </c>
      <c r="S6226">
        <v>2085</v>
      </c>
      <c r="T6226">
        <v>58.482999999999997</v>
      </c>
      <c r="U6226">
        <v>83.710999999999999</v>
      </c>
      <c r="V6226">
        <v>136.471</v>
      </c>
    </row>
    <row r="6227" spans="17:22" x14ac:dyDescent="0.45">
      <c r="Q6227" s="19">
        <f t="shared" ca="1" si="1868"/>
        <v>138.649</v>
      </c>
      <c r="R6227" t="s">
        <v>127</v>
      </c>
      <c r="S6227">
        <v>2086</v>
      </c>
      <c r="T6227">
        <v>58.460999999999999</v>
      </c>
      <c r="U6227">
        <v>84.188999999999993</v>
      </c>
      <c r="V6227">
        <v>138.649</v>
      </c>
    </row>
    <row r="6228" spans="17:22" x14ac:dyDescent="0.45">
      <c r="Q6228" s="19">
        <f t="shared" ca="1" si="1868"/>
        <v>140.803</v>
      </c>
      <c r="R6228" t="s">
        <v>127</v>
      </c>
      <c r="S6228">
        <v>2087</v>
      </c>
      <c r="T6228">
        <v>58.405000000000001</v>
      </c>
      <c r="U6228">
        <v>84.626999999999995</v>
      </c>
      <c r="V6228">
        <v>140.803</v>
      </c>
    </row>
    <row r="6229" spans="17:22" x14ac:dyDescent="0.45">
      <c r="Q6229" s="19">
        <f t="shared" ca="1" si="1868"/>
        <v>142.93299999999999</v>
      </c>
      <c r="R6229" t="s">
        <v>127</v>
      </c>
      <c r="S6229">
        <v>2088</v>
      </c>
      <c r="T6229">
        <v>58.317</v>
      </c>
      <c r="U6229">
        <v>85.025999999999996</v>
      </c>
      <c r="V6229">
        <v>142.93299999999999</v>
      </c>
    </row>
    <row r="6230" spans="17:22" x14ac:dyDescent="0.45">
      <c r="Q6230" s="19">
        <f t="shared" ca="1" si="1868"/>
        <v>145.04</v>
      </c>
      <c r="R6230" t="s">
        <v>127</v>
      </c>
      <c r="S6230">
        <v>2089</v>
      </c>
      <c r="T6230">
        <v>58.195</v>
      </c>
      <c r="U6230">
        <v>85.387</v>
      </c>
      <c r="V6230">
        <v>145.04</v>
      </c>
    </row>
    <row r="6231" spans="17:22" x14ac:dyDescent="0.45">
      <c r="Q6231" s="19">
        <f t="shared" ca="1" si="1868"/>
        <v>147.12200000000001</v>
      </c>
      <c r="R6231" t="s">
        <v>127</v>
      </c>
      <c r="S6231">
        <v>2090</v>
      </c>
      <c r="T6231">
        <v>58.040999999999997</v>
      </c>
      <c r="U6231">
        <v>85.71</v>
      </c>
      <c r="V6231">
        <v>147.12200000000001</v>
      </c>
    </row>
    <row r="6232" spans="17:22" x14ac:dyDescent="0.45">
      <c r="Q6232" s="19">
        <f t="shared" ca="1" si="1868"/>
        <v>149.18</v>
      </c>
      <c r="R6232" t="s">
        <v>127</v>
      </c>
      <c r="S6232">
        <v>2091</v>
      </c>
      <c r="T6232">
        <v>57.856000000000002</v>
      </c>
      <c r="U6232">
        <v>85.994</v>
      </c>
      <c r="V6232">
        <v>149.18</v>
      </c>
    </row>
    <row r="6233" spans="17:22" x14ac:dyDescent="0.45">
      <c r="Q6233" s="19">
        <f t="shared" ca="1" si="1868"/>
        <v>151.214</v>
      </c>
      <c r="R6233" t="s">
        <v>127</v>
      </c>
      <c r="S6233">
        <v>2092</v>
      </c>
      <c r="T6233">
        <v>57.64</v>
      </c>
      <c r="U6233">
        <v>86.242000000000004</v>
      </c>
      <c r="V6233">
        <v>151.214</v>
      </c>
    </row>
    <row r="6234" spans="17:22" x14ac:dyDescent="0.45">
      <c r="Q6234" s="19">
        <f t="shared" ca="1" si="1868"/>
        <v>153.22300000000001</v>
      </c>
      <c r="R6234" t="s">
        <v>127</v>
      </c>
      <c r="S6234">
        <v>2093</v>
      </c>
      <c r="T6234">
        <v>57.393999999999998</v>
      </c>
      <c r="U6234">
        <v>86.456000000000003</v>
      </c>
      <c r="V6234">
        <v>153.22300000000001</v>
      </c>
    </row>
    <row r="6235" spans="17:22" x14ac:dyDescent="0.45">
      <c r="Q6235" s="19">
        <f t="shared" ca="1" si="1868"/>
        <v>155.20599999999999</v>
      </c>
      <c r="R6235" t="s">
        <v>127</v>
      </c>
      <c r="S6235">
        <v>2094</v>
      </c>
      <c r="T6235">
        <v>57.119</v>
      </c>
      <c r="U6235">
        <v>86.635000000000005</v>
      </c>
      <c r="V6235">
        <v>155.20599999999999</v>
      </c>
    </row>
    <row r="6236" spans="17:22" x14ac:dyDescent="0.45">
      <c r="Q6236" s="19">
        <f t="shared" ca="1" si="1868"/>
        <v>157.16399999999999</v>
      </c>
      <c r="R6236" t="s">
        <v>127</v>
      </c>
      <c r="S6236">
        <v>2095</v>
      </c>
      <c r="T6236">
        <v>56.814999999999998</v>
      </c>
      <c r="U6236">
        <v>86.783000000000001</v>
      </c>
      <c r="V6236">
        <v>157.16399999999999</v>
      </c>
    </row>
    <row r="6237" spans="17:22" x14ac:dyDescent="0.45">
      <c r="Q6237" s="19">
        <f t="shared" ca="1" si="1868"/>
        <v>159.095</v>
      </c>
      <c r="R6237" t="s">
        <v>127</v>
      </c>
      <c r="S6237">
        <v>2096</v>
      </c>
      <c r="T6237">
        <v>56.482999999999997</v>
      </c>
      <c r="U6237">
        <v>86.9</v>
      </c>
      <c r="V6237">
        <v>159.095</v>
      </c>
    </row>
    <row r="6238" spans="17:22" x14ac:dyDescent="0.45">
      <c r="Q6238" s="19">
        <f t="shared" ca="1" si="1868"/>
        <v>161.001</v>
      </c>
      <c r="R6238" t="s">
        <v>127</v>
      </c>
      <c r="S6238">
        <v>2097</v>
      </c>
      <c r="T6238">
        <v>56.124000000000002</v>
      </c>
      <c r="U6238">
        <v>86.988</v>
      </c>
      <c r="V6238">
        <v>161.001</v>
      </c>
    </row>
    <row r="6239" spans="17:22" x14ac:dyDescent="0.45">
      <c r="Q6239" s="19">
        <f t="shared" ca="1" si="1868"/>
        <v>162.88</v>
      </c>
      <c r="R6239" t="s">
        <v>127</v>
      </c>
      <c r="S6239">
        <v>2098</v>
      </c>
      <c r="T6239">
        <v>55.738999999999997</v>
      </c>
      <c r="U6239">
        <v>87.05</v>
      </c>
      <c r="V6239">
        <v>162.88</v>
      </c>
    </row>
    <row r="6240" spans="17:22" x14ac:dyDescent="0.45">
      <c r="Q6240" s="19">
        <f t="shared" ca="1" si="1868"/>
        <v>164.733</v>
      </c>
      <c r="R6240" t="s">
        <v>127</v>
      </c>
      <c r="S6240">
        <v>2099</v>
      </c>
      <c r="T6240">
        <v>55.329000000000001</v>
      </c>
      <c r="U6240">
        <v>87.084999999999994</v>
      </c>
      <c r="V6240">
        <v>164.733</v>
      </c>
    </row>
    <row r="6241" spans="17:22" x14ac:dyDescent="0.45">
      <c r="Q6241" s="19">
        <f t="shared" ca="1" si="1868"/>
        <v>166.56</v>
      </c>
      <c r="R6241" t="s">
        <v>127</v>
      </c>
      <c r="S6241">
        <v>2100</v>
      </c>
      <c r="T6241">
        <v>54.895000000000003</v>
      </c>
      <c r="U6241">
        <v>87.096999999999994</v>
      </c>
      <c r="V6241">
        <v>166.56</v>
      </c>
    </row>
    <row r="6242" spans="17:22" x14ac:dyDescent="0.45">
      <c r="Q6242" s="19">
        <f t="shared" ca="1" si="1868"/>
        <v>1.613</v>
      </c>
      <c r="R6242" t="s">
        <v>128</v>
      </c>
      <c r="S6242">
        <v>2020</v>
      </c>
      <c r="T6242">
        <v>1.5669999999999999</v>
      </c>
      <c r="U6242">
        <v>1.599</v>
      </c>
      <c r="V6242">
        <v>1.613</v>
      </c>
    </row>
    <row r="6243" spans="17:22" x14ac:dyDescent="0.45">
      <c r="Q6243" s="19">
        <f t="shared" ca="1" si="1868"/>
        <v>1.649</v>
      </c>
      <c r="R6243" t="s">
        <v>128</v>
      </c>
      <c r="S6243">
        <v>2021</v>
      </c>
      <c r="T6243">
        <v>1.595</v>
      </c>
      <c r="U6243">
        <v>1.6319999999999999</v>
      </c>
      <c r="V6243">
        <v>1.649</v>
      </c>
    </row>
    <row r="6244" spans="17:22" x14ac:dyDescent="0.45">
      <c r="Q6244" s="19">
        <f t="shared" ca="1" si="1868"/>
        <v>1.6850000000000001</v>
      </c>
      <c r="R6244" t="s">
        <v>128</v>
      </c>
      <c r="S6244">
        <v>2022</v>
      </c>
      <c r="T6244">
        <v>1.6220000000000001</v>
      </c>
      <c r="U6244">
        <v>1.6639999999999999</v>
      </c>
      <c r="V6244">
        <v>1.6850000000000001</v>
      </c>
    </row>
    <row r="6245" spans="17:22" x14ac:dyDescent="0.45">
      <c r="Q6245" s="19">
        <f t="shared" ca="1" si="1868"/>
        <v>1.7210000000000001</v>
      </c>
      <c r="R6245" t="s">
        <v>128</v>
      </c>
      <c r="S6245">
        <v>2023</v>
      </c>
      <c r="T6245">
        <v>1.6479999999999999</v>
      </c>
      <c r="U6245">
        <v>1.696</v>
      </c>
      <c r="V6245">
        <v>1.7210000000000001</v>
      </c>
    </row>
    <row r="6246" spans="17:22" x14ac:dyDescent="0.45">
      <c r="Q6246" s="19">
        <f t="shared" ca="1" si="1868"/>
        <v>1.756</v>
      </c>
      <c r="R6246" t="s">
        <v>128</v>
      </c>
      <c r="S6246">
        <v>2024</v>
      </c>
      <c r="T6246">
        <v>1.6739999999999999</v>
      </c>
      <c r="U6246">
        <v>1.728</v>
      </c>
      <c r="V6246">
        <v>1.756</v>
      </c>
    </row>
    <row r="6247" spans="17:22" x14ac:dyDescent="0.45">
      <c r="Q6247" s="19">
        <f t="shared" ca="1" si="1868"/>
        <v>1.792</v>
      </c>
      <c r="R6247" t="s">
        <v>128</v>
      </c>
      <c r="S6247">
        <v>2025</v>
      </c>
      <c r="T6247">
        <v>1.698</v>
      </c>
      <c r="U6247">
        <v>1.758</v>
      </c>
      <c r="V6247">
        <v>1.792</v>
      </c>
    </row>
    <row r="6248" spans="17:22" x14ac:dyDescent="0.45">
      <c r="Q6248" s="19">
        <f t="shared" ca="1" si="1868"/>
        <v>1.8280000000000001</v>
      </c>
      <c r="R6248" t="s">
        <v>128</v>
      </c>
      <c r="S6248">
        <v>2026</v>
      </c>
      <c r="T6248">
        <v>1.722</v>
      </c>
      <c r="U6248">
        <v>1.788</v>
      </c>
      <c r="V6248">
        <v>1.8280000000000001</v>
      </c>
    </row>
    <row r="6249" spans="17:22" x14ac:dyDescent="0.45">
      <c r="Q6249" s="19">
        <f t="shared" ca="1" si="1868"/>
        <v>1.8640000000000001</v>
      </c>
      <c r="R6249" t="s">
        <v>128</v>
      </c>
      <c r="S6249">
        <v>2027</v>
      </c>
      <c r="T6249">
        <v>1.7450000000000001</v>
      </c>
      <c r="U6249">
        <v>1.8180000000000001</v>
      </c>
      <c r="V6249">
        <v>1.8640000000000001</v>
      </c>
    </row>
    <row r="6250" spans="17:22" x14ac:dyDescent="0.45">
      <c r="Q6250" s="19">
        <f t="shared" ca="1" si="1868"/>
        <v>1.899</v>
      </c>
      <c r="R6250" t="s">
        <v>128</v>
      </c>
      <c r="S6250">
        <v>2028</v>
      </c>
      <c r="T6250">
        <v>1.766</v>
      </c>
      <c r="U6250">
        <v>1.847</v>
      </c>
      <c r="V6250">
        <v>1.899</v>
      </c>
    </row>
    <row r="6251" spans="17:22" x14ac:dyDescent="0.45">
      <c r="Q6251" s="19">
        <f t="shared" ca="1" si="1868"/>
        <v>1.9350000000000001</v>
      </c>
      <c r="R6251" t="s">
        <v>128</v>
      </c>
      <c r="S6251">
        <v>2029</v>
      </c>
      <c r="T6251">
        <v>1.788</v>
      </c>
      <c r="U6251">
        <v>1.875</v>
      </c>
      <c r="V6251">
        <v>1.9350000000000001</v>
      </c>
    </row>
    <row r="6252" spans="17:22" x14ac:dyDescent="0.45">
      <c r="Q6252" s="19">
        <f t="shared" ca="1" si="1868"/>
        <v>1.9690000000000001</v>
      </c>
      <c r="R6252" t="s">
        <v>128</v>
      </c>
      <c r="S6252">
        <v>2030</v>
      </c>
      <c r="T6252">
        <v>1.8080000000000001</v>
      </c>
      <c r="U6252">
        <v>1.9019999999999999</v>
      </c>
      <c r="V6252">
        <v>1.9690000000000001</v>
      </c>
    </row>
    <row r="6253" spans="17:22" x14ac:dyDescent="0.45">
      <c r="Q6253" s="19">
        <f t="shared" ca="1" si="1868"/>
        <v>2.004</v>
      </c>
      <c r="R6253" t="s">
        <v>128</v>
      </c>
      <c r="S6253">
        <v>2031</v>
      </c>
      <c r="T6253">
        <v>1.8280000000000001</v>
      </c>
      <c r="U6253">
        <v>1.929</v>
      </c>
      <c r="V6253">
        <v>2.004</v>
      </c>
    </row>
    <row r="6254" spans="17:22" x14ac:dyDescent="0.45">
      <c r="Q6254" s="19">
        <f t="shared" ca="1" si="1868"/>
        <v>2.0379999999999998</v>
      </c>
      <c r="R6254" t="s">
        <v>128</v>
      </c>
      <c r="S6254">
        <v>2032</v>
      </c>
      <c r="T6254">
        <v>1.847</v>
      </c>
      <c r="U6254">
        <v>1.9550000000000001</v>
      </c>
      <c r="V6254">
        <v>2.0379999999999998</v>
      </c>
    </row>
    <row r="6255" spans="17:22" x14ac:dyDescent="0.45">
      <c r="Q6255" s="19">
        <f t="shared" ca="1" si="1868"/>
        <v>2.0710000000000002</v>
      </c>
      <c r="R6255" t="s">
        <v>128</v>
      </c>
      <c r="S6255">
        <v>2033</v>
      </c>
      <c r="T6255">
        <v>1.8660000000000001</v>
      </c>
      <c r="U6255">
        <v>1.9810000000000001</v>
      </c>
      <c r="V6255">
        <v>2.0710000000000002</v>
      </c>
    </row>
    <row r="6256" spans="17:22" x14ac:dyDescent="0.45">
      <c r="Q6256" s="19">
        <f t="shared" ca="1" si="1868"/>
        <v>2.105</v>
      </c>
      <c r="R6256" t="s">
        <v>128</v>
      </c>
      <c r="S6256">
        <v>2034</v>
      </c>
      <c r="T6256">
        <v>1.8839999999999999</v>
      </c>
      <c r="U6256">
        <v>2.0059999999999998</v>
      </c>
      <c r="V6256">
        <v>2.105</v>
      </c>
    </row>
    <row r="6257" spans="17:22" x14ac:dyDescent="0.45">
      <c r="Q6257" s="19">
        <f t="shared" ca="1" si="1868"/>
        <v>2.137</v>
      </c>
      <c r="R6257" t="s">
        <v>128</v>
      </c>
      <c r="S6257">
        <v>2035</v>
      </c>
      <c r="T6257">
        <v>1.901</v>
      </c>
      <c r="U6257">
        <v>2.0310000000000001</v>
      </c>
      <c r="V6257">
        <v>2.137</v>
      </c>
    </row>
    <row r="6258" spans="17:22" x14ac:dyDescent="0.45">
      <c r="Q6258" s="19">
        <f t="shared" ca="1" si="1868"/>
        <v>2.17</v>
      </c>
      <c r="R6258" t="s">
        <v>128</v>
      </c>
      <c r="S6258">
        <v>2036</v>
      </c>
      <c r="T6258">
        <v>1.9179999999999999</v>
      </c>
      <c r="U6258">
        <v>2.0550000000000002</v>
      </c>
      <c r="V6258">
        <v>2.17</v>
      </c>
    </row>
    <row r="6259" spans="17:22" x14ac:dyDescent="0.45">
      <c r="Q6259" s="19">
        <f t="shared" ca="1" si="1868"/>
        <v>2.202</v>
      </c>
      <c r="R6259" t="s">
        <v>128</v>
      </c>
      <c r="S6259">
        <v>2037</v>
      </c>
      <c r="T6259">
        <v>1.9330000000000001</v>
      </c>
      <c r="U6259">
        <v>2.0790000000000002</v>
      </c>
      <c r="V6259">
        <v>2.202</v>
      </c>
    </row>
    <row r="6260" spans="17:22" x14ac:dyDescent="0.45">
      <c r="Q6260" s="19">
        <f t="shared" ca="1" si="1868"/>
        <v>2.234</v>
      </c>
      <c r="R6260" t="s">
        <v>128</v>
      </c>
      <c r="S6260">
        <v>2038</v>
      </c>
      <c r="T6260">
        <v>1.9490000000000001</v>
      </c>
      <c r="U6260">
        <v>2.1030000000000002</v>
      </c>
      <c r="V6260">
        <v>2.234</v>
      </c>
    </row>
    <row r="6261" spans="17:22" x14ac:dyDescent="0.45">
      <c r="Q6261" s="19">
        <f t="shared" ca="1" si="1868"/>
        <v>2.266</v>
      </c>
      <c r="R6261" t="s">
        <v>128</v>
      </c>
      <c r="S6261">
        <v>2039</v>
      </c>
      <c r="T6261">
        <v>1.9630000000000001</v>
      </c>
      <c r="U6261">
        <v>2.125</v>
      </c>
      <c r="V6261">
        <v>2.266</v>
      </c>
    </row>
    <row r="6262" spans="17:22" x14ac:dyDescent="0.45">
      <c r="Q6262" s="19">
        <f t="shared" ca="1" si="1868"/>
        <v>2.2970000000000002</v>
      </c>
      <c r="R6262" t="s">
        <v>128</v>
      </c>
      <c r="S6262">
        <v>2040</v>
      </c>
      <c r="T6262">
        <v>1.9770000000000001</v>
      </c>
      <c r="U6262">
        <v>2.1469999999999998</v>
      </c>
      <c r="V6262">
        <v>2.2970000000000002</v>
      </c>
    </row>
    <row r="6263" spans="17:22" x14ac:dyDescent="0.45">
      <c r="Q6263" s="19">
        <f t="shared" ca="1" si="1868"/>
        <v>2.3290000000000002</v>
      </c>
      <c r="R6263" t="s">
        <v>128</v>
      </c>
      <c r="S6263">
        <v>2041</v>
      </c>
      <c r="T6263">
        <v>1.99</v>
      </c>
      <c r="U6263">
        <v>2.1680000000000001</v>
      </c>
      <c r="V6263">
        <v>2.3290000000000002</v>
      </c>
    </row>
    <row r="6264" spans="17:22" x14ac:dyDescent="0.45">
      <c r="Q6264" s="19">
        <f t="shared" ca="1" si="1868"/>
        <v>2.36</v>
      </c>
      <c r="R6264" t="s">
        <v>128</v>
      </c>
      <c r="S6264">
        <v>2042</v>
      </c>
      <c r="T6264">
        <v>2.0030000000000001</v>
      </c>
      <c r="U6264">
        <v>2.1890000000000001</v>
      </c>
      <c r="V6264">
        <v>2.36</v>
      </c>
    </row>
    <row r="6265" spans="17:22" x14ac:dyDescent="0.45">
      <c r="Q6265" s="19">
        <f t="shared" ca="1" si="1868"/>
        <v>2.391</v>
      </c>
      <c r="R6265" t="s">
        <v>128</v>
      </c>
      <c r="S6265">
        <v>2043</v>
      </c>
      <c r="T6265">
        <v>2.0139999999999998</v>
      </c>
      <c r="U6265">
        <v>2.2090000000000001</v>
      </c>
      <c r="V6265">
        <v>2.391</v>
      </c>
    </row>
    <row r="6266" spans="17:22" x14ac:dyDescent="0.45">
      <c r="Q6266" s="19">
        <f t="shared" ca="1" si="1868"/>
        <v>2.4220000000000002</v>
      </c>
      <c r="R6266" t="s">
        <v>128</v>
      </c>
      <c r="S6266">
        <v>2044</v>
      </c>
      <c r="T6266">
        <v>2.0249999999999999</v>
      </c>
      <c r="U6266">
        <v>2.2280000000000002</v>
      </c>
      <c r="V6266">
        <v>2.4220000000000002</v>
      </c>
    </row>
    <row r="6267" spans="17:22" x14ac:dyDescent="0.45">
      <c r="Q6267" s="19">
        <f t="shared" ca="1" si="1868"/>
        <v>2.4529999999999998</v>
      </c>
      <c r="R6267" t="s">
        <v>128</v>
      </c>
      <c r="S6267">
        <v>2045</v>
      </c>
      <c r="T6267">
        <v>2.0350000000000001</v>
      </c>
      <c r="U6267">
        <v>2.2469999999999999</v>
      </c>
      <c r="V6267">
        <v>2.4529999999999998</v>
      </c>
    </row>
    <row r="6268" spans="17:22" x14ac:dyDescent="0.45">
      <c r="Q6268" s="19">
        <f t="shared" ca="1" si="1868"/>
        <v>2.484</v>
      </c>
      <c r="R6268" t="s">
        <v>128</v>
      </c>
      <c r="S6268">
        <v>2046</v>
      </c>
      <c r="T6268">
        <v>2.0449999999999999</v>
      </c>
      <c r="U6268">
        <v>2.2650000000000001</v>
      </c>
      <c r="V6268">
        <v>2.484</v>
      </c>
    </row>
    <row r="6269" spans="17:22" x14ac:dyDescent="0.45">
      <c r="Q6269" s="19">
        <f t="shared" ca="1" si="1868"/>
        <v>2.5150000000000001</v>
      </c>
      <c r="R6269" t="s">
        <v>128</v>
      </c>
      <c r="S6269">
        <v>2047</v>
      </c>
      <c r="T6269">
        <v>2.0529999999999999</v>
      </c>
      <c r="U6269">
        <v>2.2829999999999999</v>
      </c>
      <c r="V6269">
        <v>2.5150000000000001</v>
      </c>
    </row>
    <row r="6270" spans="17:22" x14ac:dyDescent="0.45">
      <c r="Q6270" s="19">
        <f t="shared" ca="1" si="1868"/>
        <v>2.5470000000000002</v>
      </c>
      <c r="R6270" t="s">
        <v>128</v>
      </c>
      <c r="S6270">
        <v>2048</v>
      </c>
      <c r="T6270">
        <v>2.0619999999999998</v>
      </c>
      <c r="U6270">
        <v>2.2999999999999998</v>
      </c>
      <c r="V6270">
        <v>2.5470000000000002</v>
      </c>
    </row>
    <row r="6271" spans="17:22" x14ac:dyDescent="0.45">
      <c r="Q6271" s="19">
        <f t="shared" ca="1" si="1868"/>
        <v>2.5779999999999998</v>
      </c>
      <c r="R6271" t="s">
        <v>128</v>
      </c>
      <c r="S6271">
        <v>2049</v>
      </c>
      <c r="T6271">
        <v>2.069</v>
      </c>
      <c r="U6271">
        <v>2.3170000000000002</v>
      </c>
      <c r="V6271">
        <v>2.5779999999999998</v>
      </c>
    </row>
    <row r="6272" spans="17:22" x14ac:dyDescent="0.45">
      <c r="Q6272" s="19">
        <f t="shared" ca="1" si="1868"/>
        <v>2.609</v>
      </c>
      <c r="R6272" t="s">
        <v>128</v>
      </c>
      <c r="S6272">
        <v>2050</v>
      </c>
      <c r="T6272">
        <v>2.0760000000000001</v>
      </c>
      <c r="U6272">
        <v>2.3330000000000002</v>
      </c>
      <c r="V6272">
        <v>2.609</v>
      </c>
    </row>
    <row r="6273" spans="17:22" x14ac:dyDescent="0.45">
      <c r="Q6273" s="19">
        <f t="shared" ca="1" si="1868"/>
        <v>2.641</v>
      </c>
      <c r="R6273" t="s">
        <v>128</v>
      </c>
      <c r="S6273">
        <v>2051</v>
      </c>
      <c r="T6273">
        <v>2.0819999999999999</v>
      </c>
      <c r="U6273">
        <v>2.3490000000000002</v>
      </c>
      <c r="V6273">
        <v>2.641</v>
      </c>
    </row>
    <row r="6274" spans="17:22" x14ac:dyDescent="0.45">
      <c r="Q6274" s="19">
        <f t="shared" ca="1" si="1868"/>
        <v>2.6720000000000002</v>
      </c>
      <c r="R6274" t="s">
        <v>128</v>
      </c>
      <c r="S6274">
        <v>2052</v>
      </c>
      <c r="T6274">
        <v>2.0880000000000001</v>
      </c>
      <c r="U6274">
        <v>2.3639999999999999</v>
      </c>
      <c r="V6274">
        <v>2.6720000000000002</v>
      </c>
    </row>
    <row r="6275" spans="17:22" x14ac:dyDescent="0.45">
      <c r="Q6275" s="19">
        <f t="shared" ca="1" si="1868"/>
        <v>2.7029999999999998</v>
      </c>
      <c r="R6275" t="s">
        <v>128</v>
      </c>
      <c r="S6275">
        <v>2053</v>
      </c>
      <c r="T6275">
        <v>2.093</v>
      </c>
      <c r="U6275">
        <v>2.379</v>
      </c>
      <c r="V6275">
        <v>2.7029999999999998</v>
      </c>
    </row>
    <row r="6276" spans="17:22" x14ac:dyDescent="0.45">
      <c r="Q6276" s="19">
        <f t="shared" ca="1" si="1868"/>
        <v>2.7349999999999999</v>
      </c>
      <c r="R6276" t="s">
        <v>128</v>
      </c>
      <c r="S6276">
        <v>2054</v>
      </c>
      <c r="T6276">
        <v>2.097</v>
      </c>
      <c r="U6276">
        <v>2.3929999999999998</v>
      </c>
      <c r="V6276">
        <v>2.7349999999999999</v>
      </c>
    </row>
    <row r="6277" spans="17:22" x14ac:dyDescent="0.45">
      <c r="Q6277" s="19">
        <f t="shared" ca="1" si="1868"/>
        <v>2.766</v>
      </c>
      <c r="R6277" t="s">
        <v>128</v>
      </c>
      <c r="S6277">
        <v>2055</v>
      </c>
      <c r="T6277">
        <v>2.101</v>
      </c>
      <c r="U6277">
        <v>2.407</v>
      </c>
      <c r="V6277">
        <v>2.766</v>
      </c>
    </row>
    <row r="6278" spans="17:22" x14ac:dyDescent="0.45">
      <c r="Q6278" s="19">
        <f t="shared" ca="1" si="1868"/>
        <v>2.7970000000000002</v>
      </c>
      <c r="R6278" t="s">
        <v>128</v>
      </c>
      <c r="S6278">
        <v>2056</v>
      </c>
      <c r="T6278">
        <v>2.105</v>
      </c>
      <c r="U6278">
        <v>2.4209999999999998</v>
      </c>
      <c r="V6278">
        <v>2.7970000000000002</v>
      </c>
    </row>
    <row r="6279" spans="17:22" x14ac:dyDescent="0.45">
      <c r="Q6279" s="19">
        <f t="shared" ca="1" si="1868"/>
        <v>2.8290000000000002</v>
      </c>
      <c r="R6279" t="s">
        <v>128</v>
      </c>
      <c r="S6279">
        <v>2057</v>
      </c>
      <c r="T6279">
        <v>2.1080000000000001</v>
      </c>
      <c r="U6279">
        <v>2.4340000000000002</v>
      </c>
      <c r="V6279">
        <v>2.8290000000000002</v>
      </c>
    </row>
    <row r="6280" spans="17:22" x14ac:dyDescent="0.45">
      <c r="Q6280" s="19">
        <f t="shared" ca="1" si="1868"/>
        <v>2.86</v>
      </c>
      <c r="R6280" t="s">
        <v>128</v>
      </c>
      <c r="S6280">
        <v>2058</v>
      </c>
      <c r="T6280">
        <v>2.11</v>
      </c>
      <c r="U6280">
        <v>2.4470000000000001</v>
      </c>
      <c r="V6280">
        <v>2.86</v>
      </c>
    </row>
    <row r="6281" spans="17:22" x14ac:dyDescent="0.45">
      <c r="Q6281" s="19">
        <f t="shared" ca="1" si="1868"/>
        <v>2.891</v>
      </c>
      <c r="R6281" t="s">
        <v>128</v>
      </c>
      <c r="S6281">
        <v>2059</v>
      </c>
      <c r="T6281">
        <v>2.1120000000000001</v>
      </c>
      <c r="U6281">
        <v>2.4590000000000001</v>
      </c>
      <c r="V6281">
        <v>2.891</v>
      </c>
    </row>
    <row r="6282" spans="17:22" x14ac:dyDescent="0.45">
      <c r="Q6282" s="19">
        <f t="shared" ca="1" si="1868"/>
        <v>2.9220000000000002</v>
      </c>
      <c r="R6282" t="s">
        <v>128</v>
      </c>
      <c r="S6282">
        <v>2060</v>
      </c>
      <c r="T6282">
        <v>2.1139999999999999</v>
      </c>
      <c r="U6282">
        <v>2.4710000000000001</v>
      </c>
      <c r="V6282">
        <v>2.9220000000000002</v>
      </c>
    </row>
    <row r="6283" spans="17:22" x14ac:dyDescent="0.45">
      <c r="Q6283" s="19">
        <f t="shared" ca="1" si="1868"/>
        <v>2.952</v>
      </c>
      <c r="R6283" t="s">
        <v>128</v>
      </c>
      <c r="S6283">
        <v>2061</v>
      </c>
      <c r="T6283">
        <v>2.1150000000000002</v>
      </c>
      <c r="U6283">
        <v>2.4820000000000002</v>
      </c>
      <c r="V6283">
        <v>2.952</v>
      </c>
    </row>
    <row r="6284" spans="17:22" x14ac:dyDescent="0.45">
      <c r="Q6284" s="19">
        <f t="shared" ca="1" si="1868"/>
        <v>2.9830000000000001</v>
      </c>
      <c r="R6284" t="s">
        <v>128</v>
      </c>
      <c r="S6284">
        <v>2062</v>
      </c>
      <c r="T6284">
        <v>2.1150000000000002</v>
      </c>
      <c r="U6284">
        <v>2.492</v>
      </c>
      <c r="V6284">
        <v>2.9830000000000001</v>
      </c>
    </row>
    <row r="6285" spans="17:22" x14ac:dyDescent="0.45">
      <c r="Q6285" s="19">
        <f t="shared" ca="1" si="1868"/>
        <v>3.0129999999999999</v>
      </c>
      <c r="R6285" t="s">
        <v>128</v>
      </c>
      <c r="S6285">
        <v>2063</v>
      </c>
      <c r="T6285">
        <v>2.1150000000000002</v>
      </c>
      <c r="U6285">
        <v>2.5030000000000001</v>
      </c>
      <c r="V6285">
        <v>3.0129999999999999</v>
      </c>
    </row>
    <row r="6286" spans="17:22" x14ac:dyDescent="0.45">
      <c r="Q6286" s="19">
        <f t="shared" ref="Q6286:Q6349" ca="1" si="1869">OFFSET(S6286,0,MATCH($Q$3,$T$4:$V$4,0))</f>
        <v>3.0430000000000001</v>
      </c>
      <c r="R6286" t="s">
        <v>128</v>
      </c>
      <c r="S6286">
        <v>2064</v>
      </c>
      <c r="T6286">
        <v>2.1150000000000002</v>
      </c>
      <c r="U6286">
        <v>2.512</v>
      </c>
      <c r="V6286">
        <v>3.0430000000000001</v>
      </c>
    </row>
    <row r="6287" spans="17:22" x14ac:dyDescent="0.45">
      <c r="Q6287" s="19">
        <f t="shared" ca="1" si="1869"/>
        <v>3.073</v>
      </c>
      <c r="R6287" t="s">
        <v>128</v>
      </c>
      <c r="S6287">
        <v>2065</v>
      </c>
      <c r="T6287">
        <v>2.1139999999999999</v>
      </c>
      <c r="U6287">
        <v>2.5209999999999999</v>
      </c>
      <c r="V6287">
        <v>3.073</v>
      </c>
    </row>
    <row r="6288" spans="17:22" x14ac:dyDescent="0.45">
      <c r="Q6288" s="19">
        <f t="shared" ca="1" si="1869"/>
        <v>3.1030000000000002</v>
      </c>
      <c r="R6288" t="s">
        <v>128</v>
      </c>
      <c r="S6288">
        <v>2066</v>
      </c>
      <c r="T6288">
        <v>2.113</v>
      </c>
      <c r="U6288">
        <v>2.5299999999999998</v>
      </c>
      <c r="V6288">
        <v>3.1030000000000002</v>
      </c>
    </row>
    <row r="6289" spans="17:22" x14ac:dyDescent="0.45">
      <c r="Q6289" s="19">
        <f t="shared" ca="1" si="1869"/>
        <v>3.133</v>
      </c>
      <c r="R6289" t="s">
        <v>128</v>
      </c>
      <c r="S6289">
        <v>2067</v>
      </c>
      <c r="T6289">
        <v>2.1110000000000002</v>
      </c>
      <c r="U6289">
        <v>2.5379999999999998</v>
      </c>
      <c r="V6289">
        <v>3.133</v>
      </c>
    </row>
    <row r="6290" spans="17:22" x14ac:dyDescent="0.45">
      <c r="Q6290" s="19">
        <f t="shared" ca="1" si="1869"/>
        <v>3.1619999999999999</v>
      </c>
      <c r="R6290" t="s">
        <v>128</v>
      </c>
      <c r="S6290">
        <v>2068</v>
      </c>
      <c r="T6290">
        <v>2.109</v>
      </c>
      <c r="U6290">
        <v>2.5459999999999998</v>
      </c>
      <c r="V6290">
        <v>3.1619999999999999</v>
      </c>
    </row>
    <row r="6291" spans="17:22" x14ac:dyDescent="0.45">
      <c r="Q6291" s="19">
        <f t="shared" ca="1" si="1869"/>
        <v>3.1920000000000002</v>
      </c>
      <c r="R6291" t="s">
        <v>128</v>
      </c>
      <c r="S6291">
        <v>2069</v>
      </c>
      <c r="T6291">
        <v>2.1059999999999999</v>
      </c>
      <c r="U6291">
        <v>2.5529999999999999</v>
      </c>
      <c r="V6291">
        <v>3.1920000000000002</v>
      </c>
    </row>
    <row r="6292" spans="17:22" x14ac:dyDescent="0.45">
      <c r="Q6292" s="19">
        <f t="shared" ca="1" si="1869"/>
        <v>3.2210000000000001</v>
      </c>
      <c r="R6292" t="s">
        <v>128</v>
      </c>
      <c r="S6292">
        <v>2070</v>
      </c>
      <c r="T6292">
        <v>2.1030000000000002</v>
      </c>
      <c r="U6292">
        <v>2.56</v>
      </c>
      <c r="V6292">
        <v>3.2210000000000001</v>
      </c>
    </row>
    <row r="6293" spans="17:22" x14ac:dyDescent="0.45">
      <c r="Q6293" s="19">
        <f t="shared" ca="1" si="1869"/>
        <v>3.2509999999999999</v>
      </c>
      <c r="R6293" t="s">
        <v>128</v>
      </c>
      <c r="S6293">
        <v>2071</v>
      </c>
      <c r="T6293">
        <v>2.1</v>
      </c>
      <c r="U6293">
        <v>2.5659999999999998</v>
      </c>
      <c r="V6293">
        <v>3.2509999999999999</v>
      </c>
    </row>
    <row r="6294" spans="17:22" x14ac:dyDescent="0.45">
      <c r="Q6294" s="19">
        <f t="shared" ca="1" si="1869"/>
        <v>3.28</v>
      </c>
      <c r="R6294" t="s">
        <v>128</v>
      </c>
      <c r="S6294">
        <v>2072</v>
      </c>
      <c r="T6294">
        <v>2.0960000000000001</v>
      </c>
      <c r="U6294">
        <v>2.5720000000000001</v>
      </c>
      <c r="V6294">
        <v>3.28</v>
      </c>
    </row>
    <row r="6295" spans="17:22" x14ac:dyDescent="0.45">
      <c r="Q6295" s="19">
        <f t="shared" ca="1" si="1869"/>
        <v>3.3090000000000002</v>
      </c>
      <c r="R6295" t="s">
        <v>128</v>
      </c>
      <c r="S6295">
        <v>2073</v>
      </c>
      <c r="T6295">
        <v>2.0920000000000001</v>
      </c>
      <c r="U6295">
        <v>2.577</v>
      </c>
      <c r="V6295">
        <v>3.3090000000000002</v>
      </c>
    </row>
    <row r="6296" spans="17:22" x14ac:dyDescent="0.45">
      <c r="Q6296" s="19">
        <f t="shared" ca="1" si="1869"/>
        <v>3.339</v>
      </c>
      <c r="R6296" t="s">
        <v>128</v>
      </c>
      <c r="S6296">
        <v>2074</v>
      </c>
      <c r="T6296">
        <v>2.0870000000000002</v>
      </c>
      <c r="U6296">
        <v>2.5819999999999999</v>
      </c>
      <c r="V6296">
        <v>3.339</v>
      </c>
    </row>
    <row r="6297" spans="17:22" x14ac:dyDescent="0.45">
      <c r="Q6297" s="19">
        <f t="shared" ca="1" si="1869"/>
        <v>3.3679999999999999</v>
      </c>
      <c r="R6297" t="s">
        <v>128</v>
      </c>
      <c r="S6297">
        <v>2075</v>
      </c>
      <c r="T6297">
        <v>2.081</v>
      </c>
      <c r="U6297">
        <v>2.5859999999999999</v>
      </c>
      <c r="V6297">
        <v>3.3679999999999999</v>
      </c>
    </row>
    <row r="6298" spans="17:22" x14ac:dyDescent="0.45">
      <c r="Q6298" s="19">
        <f t="shared" ca="1" si="1869"/>
        <v>3.3969999999999998</v>
      </c>
      <c r="R6298" t="s">
        <v>128</v>
      </c>
      <c r="S6298">
        <v>2076</v>
      </c>
      <c r="T6298">
        <v>2.0750000000000002</v>
      </c>
      <c r="U6298">
        <v>2.59</v>
      </c>
      <c r="V6298">
        <v>3.3969999999999998</v>
      </c>
    </row>
    <row r="6299" spans="17:22" x14ac:dyDescent="0.45">
      <c r="Q6299" s="19">
        <f t="shared" ca="1" si="1869"/>
        <v>3.4260000000000002</v>
      </c>
      <c r="R6299" t="s">
        <v>128</v>
      </c>
      <c r="S6299">
        <v>2077</v>
      </c>
      <c r="T6299">
        <v>2.0680000000000001</v>
      </c>
      <c r="U6299">
        <v>2.5939999999999999</v>
      </c>
      <c r="V6299">
        <v>3.4260000000000002</v>
      </c>
    </row>
    <row r="6300" spans="17:22" x14ac:dyDescent="0.45">
      <c r="Q6300" s="19">
        <f t="shared" ca="1" si="1869"/>
        <v>3.4550000000000001</v>
      </c>
      <c r="R6300" t="s">
        <v>128</v>
      </c>
      <c r="S6300">
        <v>2078</v>
      </c>
      <c r="T6300">
        <v>2.0609999999999999</v>
      </c>
      <c r="U6300">
        <v>2.597</v>
      </c>
      <c r="V6300">
        <v>3.4550000000000001</v>
      </c>
    </row>
    <row r="6301" spans="17:22" x14ac:dyDescent="0.45">
      <c r="Q6301" s="19">
        <f t="shared" ca="1" si="1869"/>
        <v>3.484</v>
      </c>
      <c r="R6301" t="s">
        <v>128</v>
      </c>
      <c r="S6301">
        <v>2079</v>
      </c>
      <c r="T6301">
        <v>2.0529999999999999</v>
      </c>
      <c r="U6301">
        <v>2.6</v>
      </c>
      <c r="V6301">
        <v>3.484</v>
      </c>
    </row>
    <row r="6302" spans="17:22" x14ac:dyDescent="0.45">
      <c r="Q6302" s="19">
        <f t="shared" ca="1" si="1869"/>
        <v>3.5129999999999999</v>
      </c>
      <c r="R6302" t="s">
        <v>128</v>
      </c>
      <c r="S6302">
        <v>2080</v>
      </c>
      <c r="T6302">
        <v>2.044</v>
      </c>
      <c r="U6302">
        <v>2.6019999999999999</v>
      </c>
      <c r="V6302">
        <v>3.5129999999999999</v>
      </c>
    </row>
    <row r="6303" spans="17:22" x14ac:dyDescent="0.45">
      <c r="Q6303" s="19">
        <f t="shared" ca="1" si="1869"/>
        <v>3.5409999999999999</v>
      </c>
      <c r="R6303" t="s">
        <v>128</v>
      </c>
      <c r="S6303">
        <v>2081</v>
      </c>
      <c r="T6303">
        <v>2.0350000000000001</v>
      </c>
      <c r="U6303">
        <v>2.6040000000000001</v>
      </c>
      <c r="V6303">
        <v>3.5409999999999999</v>
      </c>
    </row>
    <row r="6304" spans="17:22" x14ac:dyDescent="0.45">
      <c r="Q6304" s="19">
        <f t="shared" ca="1" si="1869"/>
        <v>3.57</v>
      </c>
      <c r="R6304" t="s">
        <v>128</v>
      </c>
      <c r="S6304">
        <v>2082</v>
      </c>
      <c r="T6304">
        <v>2.0249999999999999</v>
      </c>
      <c r="U6304">
        <v>2.6059999999999999</v>
      </c>
      <c r="V6304">
        <v>3.57</v>
      </c>
    </row>
    <row r="6305" spans="17:22" x14ac:dyDescent="0.45">
      <c r="Q6305" s="19">
        <f t="shared" ca="1" si="1869"/>
        <v>3.5979999999999999</v>
      </c>
      <c r="R6305" t="s">
        <v>128</v>
      </c>
      <c r="S6305">
        <v>2083</v>
      </c>
      <c r="T6305">
        <v>2.0150000000000001</v>
      </c>
      <c r="U6305">
        <v>2.6070000000000002</v>
      </c>
      <c r="V6305">
        <v>3.5979999999999999</v>
      </c>
    </row>
    <row r="6306" spans="17:22" x14ac:dyDescent="0.45">
      <c r="Q6306" s="19">
        <f t="shared" ca="1" si="1869"/>
        <v>3.6269999999999998</v>
      </c>
      <c r="R6306" t="s">
        <v>128</v>
      </c>
      <c r="S6306">
        <v>2084</v>
      </c>
      <c r="T6306">
        <v>2.004</v>
      </c>
      <c r="U6306">
        <v>2.6080000000000001</v>
      </c>
      <c r="V6306">
        <v>3.6269999999999998</v>
      </c>
    </row>
    <row r="6307" spans="17:22" x14ac:dyDescent="0.45">
      <c r="Q6307" s="19">
        <f t="shared" ca="1" si="1869"/>
        <v>3.6549999999999998</v>
      </c>
      <c r="R6307" t="s">
        <v>128</v>
      </c>
      <c r="S6307">
        <v>2085</v>
      </c>
      <c r="T6307">
        <v>1.992</v>
      </c>
      <c r="U6307">
        <v>2.6080000000000001</v>
      </c>
      <c r="V6307">
        <v>3.6549999999999998</v>
      </c>
    </row>
    <row r="6308" spans="17:22" x14ac:dyDescent="0.45">
      <c r="Q6308" s="19">
        <f t="shared" ca="1" si="1869"/>
        <v>3.6829999999999998</v>
      </c>
      <c r="R6308" t="s">
        <v>128</v>
      </c>
      <c r="S6308">
        <v>2086</v>
      </c>
      <c r="T6308">
        <v>1.9810000000000001</v>
      </c>
      <c r="U6308">
        <v>2.6080000000000001</v>
      </c>
      <c r="V6308">
        <v>3.6829999999999998</v>
      </c>
    </row>
    <row r="6309" spans="17:22" x14ac:dyDescent="0.45">
      <c r="Q6309" s="19">
        <f t="shared" ca="1" si="1869"/>
        <v>3.7109999999999999</v>
      </c>
      <c r="R6309" t="s">
        <v>128</v>
      </c>
      <c r="S6309">
        <v>2087</v>
      </c>
      <c r="T6309">
        <v>1.968</v>
      </c>
      <c r="U6309">
        <v>2.6080000000000001</v>
      </c>
      <c r="V6309">
        <v>3.7109999999999999</v>
      </c>
    </row>
    <row r="6310" spans="17:22" x14ac:dyDescent="0.45">
      <c r="Q6310" s="19">
        <f t="shared" ca="1" si="1869"/>
        <v>3.738</v>
      </c>
      <c r="R6310" t="s">
        <v>128</v>
      </c>
      <c r="S6310">
        <v>2088</v>
      </c>
      <c r="T6310">
        <v>1.9550000000000001</v>
      </c>
      <c r="U6310">
        <v>2.6070000000000002</v>
      </c>
      <c r="V6310">
        <v>3.738</v>
      </c>
    </row>
    <row r="6311" spans="17:22" x14ac:dyDescent="0.45">
      <c r="Q6311" s="19">
        <f t="shared" ca="1" si="1869"/>
        <v>3.766</v>
      </c>
      <c r="R6311" t="s">
        <v>128</v>
      </c>
      <c r="S6311">
        <v>2089</v>
      </c>
      <c r="T6311">
        <v>1.9419999999999999</v>
      </c>
      <c r="U6311">
        <v>2.6059999999999999</v>
      </c>
      <c r="V6311">
        <v>3.766</v>
      </c>
    </row>
    <row r="6312" spans="17:22" x14ac:dyDescent="0.45">
      <c r="Q6312" s="19">
        <f t="shared" ca="1" si="1869"/>
        <v>3.7930000000000001</v>
      </c>
      <c r="R6312" t="s">
        <v>128</v>
      </c>
      <c r="S6312">
        <v>2090</v>
      </c>
      <c r="T6312">
        <v>1.9279999999999999</v>
      </c>
      <c r="U6312">
        <v>2.6040000000000001</v>
      </c>
      <c r="V6312">
        <v>3.7930000000000001</v>
      </c>
    </row>
    <row r="6313" spans="17:22" x14ac:dyDescent="0.45">
      <c r="Q6313" s="19">
        <f t="shared" ca="1" si="1869"/>
        <v>3.82</v>
      </c>
      <c r="R6313" t="s">
        <v>128</v>
      </c>
      <c r="S6313">
        <v>2091</v>
      </c>
      <c r="T6313">
        <v>1.9139999999999999</v>
      </c>
      <c r="U6313">
        <v>2.6019999999999999</v>
      </c>
      <c r="V6313">
        <v>3.82</v>
      </c>
    </row>
    <row r="6314" spans="17:22" x14ac:dyDescent="0.45">
      <c r="Q6314" s="19">
        <f t="shared" ca="1" si="1869"/>
        <v>3.847</v>
      </c>
      <c r="R6314" t="s">
        <v>128</v>
      </c>
      <c r="S6314">
        <v>2092</v>
      </c>
      <c r="T6314">
        <v>1.899</v>
      </c>
      <c r="U6314">
        <v>2.6</v>
      </c>
      <c r="V6314">
        <v>3.847</v>
      </c>
    </row>
    <row r="6315" spans="17:22" x14ac:dyDescent="0.45">
      <c r="Q6315" s="19">
        <f t="shared" ca="1" si="1869"/>
        <v>3.8730000000000002</v>
      </c>
      <c r="R6315" t="s">
        <v>128</v>
      </c>
      <c r="S6315">
        <v>2093</v>
      </c>
      <c r="T6315">
        <v>1.8839999999999999</v>
      </c>
      <c r="U6315">
        <v>2.597</v>
      </c>
      <c r="V6315">
        <v>3.8730000000000002</v>
      </c>
    </row>
    <row r="6316" spans="17:22" x14ac:dyDescent="0.45">
      <c r="Q6316" s="19">
        <f t="shared" ca="1" si="1869"/>
        <v>3.9</v>
      </c>
      <c r="R6316" t="s">
        <v>128</v>
      </c>
      <c r="S6316">
        <v>2094</v>
      </c>
      <c r="T6316">
        <v>1.867</v>
      </c>
      <c r="U6316">
        <v>2.5939999999999999</v>
      </c>
      <c r="V6316">
        <v>3.9</v>
      </c>
    </row>
    <row r="6317" spans="17:22" x14ac:dyDescent="0.45">
      <c r="Q6317" s="19">
        <f t="shared" ca="1" si="1869"/>
        <v>3.9260000000000002</v>
      </c>
      <c r="R6317" t="s">
        <v>128</v>
      </c>
      <c r="S6317">
        <v>2095</v>
      </c>
      <c r="T6317">
        <v>1.851</v>
      </c>
      <c r="U6317">
        <v>2.5910000000000002</v>
      </c>
      <c r="V6317">
        <v>3.9260000000000002</v>
      </c>
    </row>
    <row r="6318" spans="17:22" x14ac:dyDescent="0.45">
      <c r="Q6318" s="19">
        <f t="shared" ca="1" si="1869"/>
        <v>3.952</v>
      </c>
      <c r="R6318" t="s">
        <v>128</v>
      </c>
      <c r="S6318">
        <v>2096</v>
      </c>
      <c r="T6318">
        <v>1.833</v>
      </c>
      <c r="U6318">
        <v>2.5870000000000002</v>
      </c>
      <c r="V6318">
        <v>3.952</v>
      </c>
    </row>
    <row r="6319" spans="17:22" x14ac:dyDescent="0.45">
      <c r="Q6319" s="19">
        <f t="shared" ca="1" si="1869"/>
        <v>3.9780000000000002</v>
      </c>
      <c r="R6319" t="s">
        <v>128</v>
      </c>
      <c r="S6319">
        <v>2097</v>
      </c>
      <c r="T6319">
        <v>1.8149999999999999</v>
      </c>
      <c r="U6319">
        <v>2.5830000000000002</v>
      </c>
      <c r="V6319">
        <v>3.9780000000000002</v>
      </c>
    </row>
    <row r="6320" spans="17:22" x14ac:dyDescent="0.45">
      <c r="Q6320" s="19">
        <f t="shared" ca="1" si="1869"/>
        <v>4.0039999999999996</v>
      </c>
      <c r="R6320" t="s">
        <v>128</v>
      </c>
      <c r="S6320">
        <v>2098</v>
      </c>
      <c r="T6320">
        <v>1.796</v>
      </c>
      <c r="U6320">
        <v>2.5790000000000002</v>
      </c>
      <c r="V6320">
        <v>4.0039999999999996</v>
      </c>
    </row>
    <row r="6321" spans="17:22" x14ac:dyDescent="0.45">
      <c r="Q6321" s="19">
        <f t="shared" ca="1" si="1869"/>
        <v>4.03</v>
      </c>
      <c r="R6321" t="s">
        <v>128</v>
      </c>
      <c r="S6321">
        <v>2099</v>
      </c>
      <c r="T6321">
        <v>1.7769999999999999</v>
      </c>
      <c r="U6321">
        <v>2.5750000000000002</v>
      </c>
      <c r="V6321">
        <v>4.03</v>
      </c>
    </row>
    <row r="6322" spans="17:22" x14ac:dyDescent="0.45">
      <c r="Q6322" s="19">
        <f t="shared" ca="1" si="1869"/>
        <v>4.0549999999999997</v>
      </c>
      <c r="R6322" t="s">
        <v>128</v>
      </c>
      <c r="S6322">
        <v>2100</v>
      </c>
      <c r="T6322">
        <v>1.7569999999999999</v>
      </c>
      <c r="U6322">
        <v>2.57</v>
      </c>
      <c r="V6322">
        <v>4.0549999999999997</v>
      </c>
    </row>
    <row r="6323" spans="17:22" x14ac:dyDescent="0.45">
      <c r="Q6323" s="19">
        <f t="shared" ca="1" si="1869"/>
        <v>4.4039999999999999</v>
      </c>
      <c r="R6323" t="s">
        <v>129</v>
      </c>
      <c r="S6323">
        <v>2020</v>
      </c>
      <c r="T6323">
        <v>4.4039999999999999</v>
      </c>
      <c r="U6323">
        <v>4.4039999999999999</v>
      </c>
      <c r="V6323">
        <v>4.4039999999999999</v>
      </c>
    </row>
    <row r="6324" spans="17:22" x14ac:dyDescent="0.45">
      <c r="Q6324" s="19">
        <f t="shared" ca="1" si="1869"/>
        <v>4.4420000000000002</v>
      </c>
      <c r="R6324" t="s">
        <v>129</v>
      </c>
      <c r="S6324">
        <v>2021</v>
      </c>
      <c r="T6324">
        <v>4.4420000000000002</v>
      </c>
      <c r="U6324">
        <v>4.4420000000000002</v>
      </c>
      <c r="V6324">
        <v>4.4420000000000002</v>
      </c>
    </row>
    <row r="6325" spans="17:22" x14ac:dyDescent="0.45">
      <c r="Q6325" s="19">
        <f t="shared" ca="1" si="1869"/>
        <v>4.47</v>
      </c>
      <c r="R6325" t="s">
        <v>129</v>
      </c>
      <c r="S6325">
        <v>2022</v>
      </c>
      <c r="T6325">
        <v>4.47</v>
      </c>
      <c r="U6325">
        <v>4.47</v>
      </c>
      <c r="V6325">
        <v>4.47</v>
      </c>
    </row>
    <row r="6326" spans="17:22" x14ac:dyDescent="0.45">
      <c r="Q6326" s="19">
        <f t="shared" ca="1" si="1869"/>
        <v>4.5039999999999996</v>
      </c>
      <c r="R6326" t="s">
        <v>129</v>
      </c>
      <c r="S6326">
        <v>2023</v>
      </c>
      <c r="T6326">
        <v>4.5039999999999996</v>
      </c>
      <c r="U6326">
        <v>4.5039999999999996</v>
      </c>
      <c r="V6326">
        <v>4.5039999999999996</v>
      </c>
    </row>
    <row r="6327" spans="17:22" x14ac:dyDescent="0.45">
      <c r="Q6327" s="19">
        <f t="shared" ca="1" si="1869"/>
        <v>4.5309999999999997</v>
      </c>
      <c r="R6327" t="s">
        <v>129</v>
      </c>
      <c r="S6327">
        <v>2024</v>
      </c>
      <c r="T6327">
        <v>4.5309999999999997</v>
      </c>
      <c r="U6327">
        <v>4.5309999999999997</v>
      </c>
      <c r="V6327">
        <v>4.5309999999999997</v>
      </c>
    </row>
    <row r="6328" spans="17:22" x14ac:dyDescent="0.45">
      <c r="Q6328" s="19">
        <f t="shared" ca="1" si="1869"/>
        <v>4.5629999999999997</v>
      </c>
      <c r="R6328" t="s">
        <v>129</v>
      </c>
      <c r="S6328">
        <v>2025</v>
      </c>
      <c r="T6328">
        <v>4.5629999999999997</v>
      </c>
      <c r="U6328">
        <v>4.5629999999999997</v>
      </c>
      <c r="V6328">
        <v>4.5629999999999997</v>
      </c>
    </row>
    <row r="6329" spans="17:22" x14ac:dyDescent="0.45">
      <c r="Q6329" s="19">
        <f t="shared" ca="1" si="1869"/>
        <v>4.5890000000000004</v>
      </c>
      <c r="R6329" t="s">
        <v>129</v>
      </c>
      <c r="S6329">
        <v>2026</v>
      </c>
      <c r="T6329">
        <v>4.5890000000000004</v>
      </c>
      <c r="U6329">
        <v>4.5890000000000004</v>
      </c>
      <c r="V6329">
        <v>4.5890000000000004</v>
      </c>
    </row>
    <row r="6330" spans="17:22" x14ac:dyDescent="0.45">
      <c r="Q6330" s="19">
        <f t="shared" ca="1" si="1869"/>
        <v>4.6580000000000004</v>
      </c>
      <c r="R6330" t="s">
        <v>129</v>
      </c>
      <c r="S6330">
        <v>2027</v>
      </c>
      <c r="T6330">
        <v>4.5679999999999996</v>
      </c>
      <c r="U6330">
        <v>4.5759999999999996</v>
      </c>
      <c r="V6330">
        <v>4.6580000000000004</v>
      </c>
    </row>
    <row r="6331" spans="17:22" x14ac:dyDescent="0.45">
      <c r="Q6331" s="19">
        <f t="shared" ca="1" si="1869"/>
        <v>4.7290000000000001</v>
      </c>
      <c r="R6331" t="s">
        <v>129</v>
      </c>
      <c r="S6331">
        <v>2028</v>
      </c>
      <c r="T6331">
        <v>4.5469999999999997</v>
      </c>
      <c r="U6331">
        <v>4.5620000000000003</v>
      </c>
      <c r="V6331">
        <v>4.7290000000000001</v>
      </c>
    </row>
    <row r="6332" spans="17:22" x14ac:dyDescent="0.45">
      <c r="Q6332" s="19">
        <f t="shared" ca="1" si="1869"/>
        <v>4.8029999999999999</v>
      </c>
      <c r="R6332" t="s">
        <v>129</v>
      </c>
      <c r="S6332">
        <v>2029</v>
      </c>
      <c r="T6332">
        <v>4.5259999999999998</v>
      </c>
      <c r="U6332">
        <v>4.548</v>
      </c>
      <c r="V6332">
        <v>4.8029999999999999</v>
      </c>
    </row>
    <row r="6333" spans="17:22" x14ac:dyDescent="0.45">
      <c r="Q6333" s="19">
        <f t="shared" ca="1" si="1869"/>
        <v>4.8760000000000003</v>
      </c>
      <c r="R6333" t="s">
        <v>129</v>
      </c>
      <c r="S6333">
        <v>2030</v>
      </c>
      <c r="T6333">
        <v>4.5030000000000001</v>
      </c>
      <c r="U6333">
        <v>4.5330000000000004</v>
      </c>
      <c r="V6333">
        <v>4.8760000000000003</v>
      </c>
    </row>
    <row r="6334" spans="17:22" x14ac:dyDescent="0.45">
      <c r="Q6334" s="19">
        <f t="shared" ca="1" si="1869"/>
        <v>4.9470000000000001</v>
      </c>
      <c r="R6334" t="s">
        <v>129</v>
      </c>
      <c r="S6334">
        <v>2031</v>
      </c>
      <c r="T6334">
        <v>4.4800000000000004</v>
      </c>
      <c r="U6334">
        <v>4.516</v>
      </c>
      <c r="V6334">
        <v>4.9470000000000001</v>
      </c>
    </row>
    <row r="6335" spans="17:22" x14ac:dyDescent="0.45">
      <c r="Q6335" s="19">
        <f t="shared" ca="1" si="1869"/>
        <v>5.016</v>
      </c>
      <c r="R6335" t="s">
        <v>129</v>
      </c>
      <c r="S6335">
        <v>2032</v>
      </c>
      <c r="T6335">
        <v>4.4550000000000001</v>
      </c>
      <c r="U6335">
        <v>4.4980000000000002</v>
      </c>
      <c r="V6335">
        <v>5.016</v>
      </c>
    </row>
    <row r="6336" spans="17:22" x14ac:dyDescent="0.45">
      <c r="Q6336" s="19">
        <f t="shared" ca="1" si="1869"/>
        <v>5.0830000000000002</v>
      </c>
      <c r="R6336" t="s">
        <v>129</v>
      </c>
      <c r="S6336">
        <v>2033</v>
      </c>
      <c r="T6336">
        <v>4.4290000000000003</v>
      </c>
      <c r="U6336">
        <v>4.4770000000000003</v>
      </c>
      <c r="V6336">
        <v>5.0830000000000002</v>
      </c>
    </row>
    <row r="6337" spans="17:22" x14ac:dyDescent="0.45">
      <c r="Q6337" s="19">
        <f t="shared" ca="1" si="1869"/>
        <v>5.149</v>
      </c>
      <c r="R6337" t="s">
        <v>129</v>
      </c>
      <c r="S6337">
        <v>2034</v>
      </c>
      <c r="T6337">
        <v>4.4000000000000004</v>
      </c>
      <c r="U6337">
        <v>4.4530000000000003</v>
      </c>
      <c r="V6337">
        <v>5.149</v>
      </c>
    </row>
    <row r="6338" spans="17:22" x14ac:dyDescent="0.45">
      <c r="Q6338" s="19">
        <f t="shared" ca="1" si="1869"/>
        <v>5.2110000000000003</v>
      </c>
      <c r="R6338" t="s">
        <v>129</v>
      </c>
      <c r="S6338">
        <v>2035</v>
      </c>
      <c r="T6338">
        <v>4.3689999999999998</v>
      </c>
      <c r="U6338">
        <v>4.4269999999999996</v>
      </c>
      <c r="V6338">
        <v>5.2110000000000003</v>
      </c>
    </row>
    <row r="6339" spans="17:22" x14ac:dyDescent="0.45">
      <c r="Q6339" s="19">
        <f t="shared" ca="1" si="1869"/>
        <v>5.2720000000000002</v>
      </c>
      <c r="R6339" t="s">
        <v>129</v>
      </c>
      <c r="S6339">
        <v>2036</v>
      </c>
      <c r="T6339">
        <v>4.3360000000000003</v>
      </c>
      <c r="U6339">
        <v>4.3959999999999999</v>
      </c>
      <c r="V6339">
        <v>5.2720000000000002</v>
      </c>
    </row>
    <row r="6340" spans="17:22" x14ac:dyDescent="0.45">
      <c r="Q6340" s="19">
        <f t="shared" ca="1" si="1869"/>
        <v>5.3310000000000004</v>
      </c>
      <c r="R6340" t="s">
        <v>129</v>
      </c>
      <c r="S6340">
        <v>2037</v>
      </c>
      <c r="T6340">
        <v>4.3</v>
      </c>
      <c r="U6340">
        <v>4.3630000000000004</v>
      </c>
      <c r="V6340">
        <v>5.3310000000000004</v>
      </c>
    </row>
    <row r="6341" spans="17:22" x14ac:dyDescent="0.45">
      <c r="Q6341" s="19">
        <f t="shared" ca="1" si="1869"/>
        <v>5.3879999999999999</v>
      </c>
      <c r="R6341" t="s">
        <v>129</v>
      </c>
      <c r="S6341">
        <v>2038</v>
      </c>
      <c r="T6341">
        <v>4.2619999999999996</v>
      </c>
      <c r="U6341">
        <v>4.327</v>
      </c>
      <c r="V6341">
        <v>5.3879999999999999</v>
      </c>
    </row>
    <row r="6342" spans="17:22" x14ac:dyDescent="0.45">
      <c r="Q6342" s="19">
        <f t="shared" ca="1" si="1869"/>
        <v>5.4429999999999996</v>
      </c>
      <c r="R6342" t="s">
        <v>129</v>
      </c>
      <c r="S6342">
        <v>2039</v>
      </c>
      <c r="T6342">
        <v>4.2220000000000004</v>
      </c>
      <c r="U6342">
        <v>4.29</v>
      </c>
      <c r="V6342">
        <v>5.4429999999999996</v>
      </c>
    </row>
    <row r="6343" spans="17:22" x14ac:dyDescent="0.45">
      <c r="Q6343" s="19">
        <f t="shared" ca="1" si="1869"/>
        <v>5.4960000000000004</v>
      </c>
      <c r="R6343" t="s">
        <v>129</v>
      </c>
      <c r="S6343">
        <v>2040</v>
      </c>
      <c r="T6343">
        <v>4.1820000000000004</v>
      </c>
      <c r="U6343">
        <v>4.25</v>
      </c>
      <c r="V6343">
        <v>5.4960000000000004</v>
      </c>
    </row>
    <row r="6344" spans="17:22" x14ac:dyDescent="0.45">
      <c r="Q6344" s="19">
        <f t="shared" ca="1" si="1869"/>
        <v>5.548</v>
      </c>
      <c r="R6344" t="s">
        <v>129</v>
      </c>
      <c r="S6344">
        <v>2041</v>
      </c>
      <c r="T6344">
        <v>4.1399999999999997</v>
      </c>
      <c r="U6344">
        <v>4.21</v>
      </c>
      <c r="V6344">
        <v>5.548</v>
      </c>
    </row>
    <row r="6345" spans="17:22" x14ac:dyDescent="0.45">
      <c r="Q6345" s="19">
        <f t="shared" ca="1" si="1869"/>
        <v>5.6</v>
      </c>
      <c r="R6345" t="s">
        <v>129</v>
      </c>
      <c r="S6345">
        <v>2042</v>
      </c>
      <c r="T6345">
        <v>4.0979999999999999</v>
      </c>
      <c r="U6345">
        <v>4.1689999999999996</v>
      </c>
      <c r="V6345">
        <v>5.6</v>
      </c>
    </row>
    <row r="6346" spans="17:22" x14ac:dyDescent="0.45">
      <c r="Q6346" s="19">
        <f t="shared" ca="1" si="1869"/>
        <v>5.65</v>
      </c>
      <c r="R6346" t="s">
        <v>129</v>
      </c>
      <c r="S6346">
        <v>2043</v>
      </c>
      <c r="T6346">
        <v>4.0549999999999997</v>
      </c>
      <c r="U6346">
        <v>4.1269999999999998</v>
      </c>
      <c r="V6346">
        <v>5.65</v>
      </c>
    </row>
    <row r="6347" spans="17:22" x14ac:dyDescent="0.45">
      <c r="Q6347" s="19">
        <f t="shared" ca="1" si="1869"/>
        <v>5.6989999999999998</v>
      </c>
      <c r="R6347" t="s">
        <v>129</v>
      </c>
      <c r="S6347">
        <v>2044</v>
      </c>
      <c r="T6347">
        <v>4.0110000000000001</v>
      </c>
      <c r="U6347">
        <v>4.0839999999999996</v>
      </c>
      <c r="V6347">
        <v>5.6989999999999998</v>
      </c>
    </row>
    <row r="6348" spans="17:22" x14ac:dyDescent="0.45">
      <c r="Q6348" s="19">
        <f t="shared" ca="1" si="1869"/>
        <v>5.7469999999999999</v>
      </c>
      <c r="R6348" t="s">
        <v>129</v>
      </c>
      <c r="S6348">
        <v>2045</v>
      </c>
      <c r="T6348">
        <v>3.9660000000000002</v>
      </c>
      <c r="U6348">
        <v>4.0410000000000004</v>
      </c>
      <c r="V6348">
        <v>5.7469999999999999</v>
      </c>
    </row>
    <row r="6349" spans="17:22" x14ac:dyDescent="0.45">
      <c r="Q6349" s="19">
        <f t="shared" ca="1" si="1869"/>
        <v>5.7949999999999999</v>
      </c>
      <c r="R6349" t="s">
        <v>129</v>
      </c>
      <c r="S6349">
        <v>2046</v>
      </c>
      <c r="T6349">
        <v>3.9209999999999998</v>
      </c>
      <c r="U6349">
        <v>3.9980000000000002</v>
      </c>
      <c r="V6349">
        <v>5.7949999999999999</v>
      </c>
    </row>
    <row r="6350" spans="17:22" x14ac:dyDescent="0.45">
      <c r="Q6350" s="19">
        <f t="shared" ref="Q6350:Q6413" ca="1" si="1870">OFFSET(S6350,0,MATCH($Q$3,$T$4:$V$4,0))</f>
        <v>5.843</v>
      </c>
      <c r="R6350" t="s">
        <v>129</v>
      </c>
      <c r="S6350">
        <v>2047</v>
      </c>
      <c r="T6350">
        <v>3.875</v>
      </c>
      <c r="U6350">
        <v>3.9550000000000001</v>
      </c>
      <c r="V6350">
        <v>5.843</v>
      </c>
    </row>
    <row r="6351" spans="17:22" x14ac:dyDescent="0.45">
      <c r="Q6351" s="19">
        <f t="shared" ca="1" si="1870"/>
        <v>5.891</v>
      </c>
      <c r="R6351" t="s">
        <v>129</v>
      </c>
      <c r="S6351">
        <v>2048</v>
      </c>
      <c r="T6351">
        <v>3.8279999999999998</v>
      </c>
      <c r="U6351">
        <v>3.9119999999999999</v>
      </c>
      <c r="V6351">
        <v>5.891</v>
      </c>
    </row>
    <row r="6352" spans="17:22" x14ac:dyDescent="0.45">
      <c r="Q6352" s="19">
        <f t="shared" ca="1" si="1870"/>
        <v>5.9390000000000001</v>
      </c>
      <c r="R6352" t="s">
        <v>129</v>
      </c>
      <c r="S6352">
        <v>2049</v>
      </c>
      <c r="T6352">
        <v>3.7810000000000001</v>
      </c>
      <c r="U6352">
        <v>3.8679999999999999</v>
      </c>
      <c r="V6352">
        <v>5.9390000000000001</v>
      </c>
    </row>
    <row r="6353" spans="17:22" x14ac:dyDescent="0.45">
      <c r="Q6353" s="19">
        <f t="shared" ca="1" si="1870"/>
        <v>5.9870000000000001</v>
      </c>
      <c r="R6353" t="s">
        <v>129</v>
      </c>
      <c r="S6353">
        <v>2050</v>
      </c>
      <c r="T6353">
        <v>3.7330000000000001</v>
      </c>
      <c r="U6353">
        <v>3.8250000000000002</v>
      </c>
      <c r="V6353">
        <v>5.9870000000000001</v>
      </c>
    </row>
    <row r="6354" spans="17:22" x14ac:dyDescent="0.45">
      <c r="Q6354" s="19">
        <f t="shared" ca="1" si="1870"/>
        <v>6.0359999999999996</v>
      </c>
      <c r="R6354" t="s">
        <v>129</v>
      </c>
      <c r="S6354">
        <v>2051</v>
      </c>
      <c r="T6354">
        <v>3.6859999999999999</v>
      </c>
      <c r="U6354">
        <v>3.7829999999999999</v>
      </c>
      <c r="V6354">
        <v>6.0359999999999996</v>
      </c>
    </row>
    <row r="6355" spans="17:22" x14ac:dyDescent="0.45">
      <c r="Q6355" s="19">
        <f t="shared" ca="1" si="1870"/>
        <v>6.085</v>
      </c>
      <c r="R6355" t="s">
        <v>129</v>
      </c>
      <c r="S6355">
        <v>2052</v>
      </c>
      <c r="T6355">
        <v>3.6379999999999999</v>
      </c>
      <c r="U6355">
        <v>3.74</v>
      </c>
      <c r="V6355">
        <v>6.085</v>
      </c>
    </row>
    <row r="6356" spans="17:22" x14ac:dyDescent="0.45">
      <c r="Q6356" s="19">
        <f t="shared" ca="1" si="1870"/>
        <v>6.1349999999999998</v>
      </c>
      <c r="R6356" t="s">
        <v>129</v>
      </c>
      <c r="S6356">
        <v>2053</v>
      </c>
      <c r="T6356">
        <v>3.589</v>
      </c>
      <c r="U6356">
        <v>3.6970000000000001</v>
      </c>
      <c r="V6356">
        <v>6.1349999999999998</v>
      </c>
    </row>
    <row r="6357" spans="17:22" x14ac:dyDescent="0.45">
      <c r="Q6357" s="19">
        <f t="shared" ca="1" si="1870"/>
        <v>6.1840000000000002</v>
      </c>
      <c r="R6357" t="s">
        <v>129</v>
      </c>
      <c r="S6357">
        <v>2054</v>
      </c>
      <c r="T6357">
        <v>3.54</v>
      </c>
      <c r="U6357">
        <v>3.6539999999999999</v>
      </c>
      <c r="V6357">
        <v>6.1840000000000002</v>
      </c>
    </row>
    <row r="6358" spans="17:22" x14ac:dyDescent="0.45">
      <c r="Q6358" s="19">
        <f t="shared" ca="1" si="1870"/>
        <v>6.2329999999999997</v>
      </c>
      <c r="R6358" t="s">
        <v>129</v>
      </c>
      <c r="S6358">
        <v>2055</v>
      </c>
      <c r="T6358">
        <v>3.49</v>
      </c>
      <c r="U6358">
        <v>3.609</v>
      </c>
      <c r="V6358">
        <v>6.2329999999999997</v>
      </c>
    </row>
    <row r="6359" spans="17:22" x14ac:dyDescent="0.45">
      <c r="Q6359" s="19">
        <f t="shared" ca="1" si="1870"/>
        <v>6.2809999999999997</v>
      </c>
      <c r="R6359" t="s">
        <v>129</v>
      </c>
      <c r="S6359">
        <v>2056</v>
      </c>
      <c r="T6359">
        <v>3.44</v>
      </c>
      <c r="U6359">
        <v>3.5640000000000001</v>
      </c>
      <c r="V6359">
        <v>6.2809999999999997</v>
      </c>
    </row>
    <row r="6360" spans="17:22" x14ac:dyDescent="0.45">
      <c r="Q6360" s="19">
        <f t="shared" ca="1" si="1870"/>
        <v>6.3280000000000003</v>
      </c>
      <c r="R6360" t="s">
        <v>129</v>
      </c>
      <c r="S6360">
        <v>2057</v>
      </c>
      <c r="T6360">
        <v>3.39</v>
      </c>
      <c r="U6360">
        <v>3.5179999999999998</v>
      </c>
      <c r="V6360">
        <v>6.3280000000000003</v>
      </c>
    </row>
    <row r="6361" spans="17:22" x14ac:dyDescent="0.45">
      <c r="Q6361" s="19">
        <f t="shared" ca="1" si="1870"/>
        <v>6.3739999999999997</v>
      </c>
      <c r="R6361" t="s">
        <v>129</v>
      </c>
      <c r="S6361">
        <v>2058</v>
      </c>
      <c r="T6361">
        <v>3.3380000000000001</v>
      </c>
      <c r="U6361">
        <v>3.4710000000000001</v>
      </c>
      <c r="V6361">
        <v>6.3739999999999997</v>
      </c>
    </row>
    <row r="6362" spans="17:22" x14ac:dyDescent="0.45">
      <c r="Q6362" s="19">
        <f t="shared" ca="1" si="1870"/>
        <v>6.42</v>
      </c>
      <c r="R6362" t="s">
        <v>129</v>
      </c>
      <c r="S6362">
        <v>2059</v>
      </c>
      <c r="T6362">
        <v>3.2869999999999999</v>
      </c>
      <c r="U6362">
        <v>3.4220000000000002</v>
      </c>
      <c r="V6362">
        <v>6.42</v>
      </c>
    </row>
    <row r="6363" spans="17:22" x14ac:dyDescent="0.45">
      <c r="Q6363" s="19">
        <f t="shared" ca="1" si="1870"/>
        <v>6.4660000000000002</v>
      </c>
      <c r="R6363" t="s">
        <v>129</v>
      </c>
      <c r="S6363">
        <v>2060</v>
      </c>
      <c r="T6363">
        <v>3.2349999999999999</v>
      </c>
      <c r="U6363">
        <v>3.3730000000000002</v>
      </c>
      <c r="V6363">
        <v>6.4660000000000002</v>
      </c>
    </row>
    <row r="6364" spans="17:22" x14ac:dyDescent="0.45">
      <c r="Q6364" s="19">
        <f t="shared" ca="1" si="1870"/>
        <v>6.5110000000000001</v>
      </c>
      <c r="R6364" t="s">
        <v>129</v>
      </c>
      <c r="S6364">
        <v>2061</v>
      </c>
      <c r="T6364">
        <v>3.1829999999999998</v>
      </c>
      <c r="U6364">
        <v>3.3220000000000001</v>
      </c>
      <c r="V6364">
        <v>6.5110000000000001</v>
      </c>
    </row>
    <row r="6365" spans="17:22" x14ac:dyDescent="0.45">
      <c r="Q6365" s="19">
        <f t="shared" ca="1" si="1870"/>
        <v>6.556</v>
      </c>
      <c r="R6365" t="s">
        <v>129</v>
      </c>
      <c r="S6365">
        <v>2062</v>
      </c>
      <c r="T6365">
        <v>3.13</v>
      </c>
      <c r="U6365">
        <v>3.2709999999999999</v>
      </c>
      <c r="V6365">
        <v>6.556</v>
      </c>
    </row>
    <row r="6366" spans="17:22" x14ac:dyDescent="0.45">
      <c r="Q6366" s="19">
        <f t="shared" ca="1" si="1870"/>
        <v>6.6</v>
      </c>
      <c r="R6366" t="s">
        <v>129</v>
      </c>
      <c r="S6366">
        <v>2063</v>
      </c>
      <c r="T6366">
        <v>3.0760000000000001</v>
      </c>
      <c r="U6366">
        <v>3.218</v>
      </c>
      <c r="V6366">
        <v>6.6</v>
      </c>
    </row>
    <row r="6367" spans="17:22" x14ac:dyDescent="0.45">
      <c r="Q6367" s="19">
        <f t="shared" ca="1" si="1870"/>
        <v>6.6420000000000003</v>
      </c>
      <c r="R6367" t="s">
        <v>129</v>
      </c>
      <c r="S6367">
        <v>2064</v>
      </c>
      <c r="T6367">
        <v>3.0219999999999998</v>
      </c>
      <c r="U6367">
        <v>3.165</v>
      </c>
      <c r="V6367">
        <v>6.6420000000000003</v>
      </c>
    </row>
    <row r="6368" spans="17:22" x14ac:dyDescent="0.45">
      <c r="Q6368" s="19">
        <f t="shared" ca="1" si="1870"/>
        <v>6.6829999999999998</v>
      </c>
      <c r="R6368" t="s">
        <v>129</v>
      </c>
      <c r="S6368">
        <v>2065</v>
      </c>
      <c r="T6368">
        <v>2.9660000000000002</v>
      </c>
      <c r="U6368">
        <v>3.11</v>
      </c>
      <c r="V6368">
        <v>6.6829999999999998</v>
      </c>
    </row>
    <row r="6369" spans="17:22" x14ac:dyDescent="0.45">
      <c r="Q6369" s="19">
        <f t="shared" ca="1" si="1870"/>
        <v>6.7229999999999999</v>
      </c>
      <c r="R6369" t="s">
        <v>129</v>
      </c>
      <c r="S6369">
        <v>2066</v>
      </c>
      <c r="T6369">
        <v>2.9089999999999998</v>
      </c>
      <c r="U6369">
        <v>3.056</v>
      </c>
      <c r="V6369">
        <v>6.7229999999999999</v>
      </c>
    </row>
    <row r="6370" spans="17:22" x14ac:dyDescent="0.45">
      <c r="Q6370" s="19">
        <f t="shared" ca="1" si="1870"/>
        <v>6.7619999999999996</v>
      </c>
      <c r="R6370" t="s">
        <v>129</v>
      </c>
      <c r="S6370">
        <v>2067</v>
      </c>
      <c r="T6370">
        <v>2.851</v>
      </c>
      <c r="U6370">
        <v>3.0009999999999999</v>
      </c>
      <c r="V6370">
        <v>6.7619999999999996</v>
      </c>
    </row>
    <row r="6371" spans="17:22" x14ac:dyDescent="0.45">
      <c r="Q6371" s="19">
        <f t="shared" ca="1" si="1870"/>
        <v>6.8</v>
      </c>
      <c r="R6371" t="s">
        <v>129</v>
      </c>
      <c r="S6371">
        <v>2068</v>
      </c>
      <c r="T6371">
        <v>2.7949999999999999</v>
      </c>
      <c r="U6371">
        <v>2.948</v>
      </c>
      <c r="V6371">
        <v>6.8</v>
      </c>
    </row>
    <row r="6372" spans="17:22" x14ac:dyDescent="0.45">
      <c r="Q6372" s="19">
        <f t="shared" ca="1" si="1870"/>
        <v>6.84</v>
      </c>
      <c r="R6372" t="s">
        <v>129</v>
      </c>
      <c r="S6372">
        <v>2069</v>
      </c>
      <c r="T6372">
        <v>2.742</v>
      </c>
      <c r="U6372">
        <v>2.8969999999999998</v>
      </c>
      <c r="V6372">
        <v>6.84</v>
      </c>
    </row>
    <row r="6373" spans="17:22" x14ac:dyDescent="0.45">
      <c r="Q6373" s="19">
        <f t="shared" ca="1" si="1870"/>
        <v>6.883</v>
      </c>
      <c r="R6373" t="s">
        <v>129</v>
      </c>
      <c r="S6373">
        <v>2070</v>
      </c>
      <c r="T6373">
        <v>2.694</v>
      </c>
      <c r="U6373">
        <v>2.85</v>
      </c>
      <c r="V6373">
        <v>6.883</v>
      </c>
    </row>
    <row r="6374" spans="17:22" x14ac:dyDescent="0.45">
      <c r="Q6374" s="19">
        <f t="shared" ca="1" si="1870"/>
        <v>6.9279999999999999</v>
      </c>
      <c r="R6374" t="s">
        <v>129</v>
      </c>
      <c r="S6374">
        <v>2071</v>
      </c>
      <c r="T6374">
        <v>2.65</v>
      </c>
      <c r="U6374">
        <v>2.8069999999999999</v>
      </c>
      <c r="V6374">
        <v>6.9279999999999999</v>
      </c>
    </row>
    <row r="6375" spans="17:22" x14ac:dyDescent="0.45">
      <c r="Q6375" s="19">
        <f t="shared" ca="1" si="1870"/>
        <v>6.9749999999999996</v>
      </c>
      <c r="R6375" t="s">
        <v>129</v>
      </c>
      <c r="S6375">
        <v>2072</v>
      </c>
      <c r="T6375">
        <v>2.6120000000000001</v>
      </c>
      <c r="U6375">
        <v>2.7679999999999998</v>
      </c>
      <c r="V6375">
        <v>6.9749999999999996</v>
      </c>
    </row>
    <row r="6376" spans="17:22" x14ac:dyDescent="0.45">
      <c r="Q6376" s="19">
        <f t="shared" ca="1" si="1870"/>
        <v>7.024</v>
      </c>
      <c r="R6376" t="s">
        <v>129</v>
      </c>
      <c r="S6376">
        <v>2073</v>
      </c>
      <c r="T6376">
        <v>2.577</v>
      </c>
      <c r="U6376">
        <v>2.7309999999999999</v>
      </c>
      <c r="V6376">
        <v>7.024</v>
      </c>
    </row>
    <row r="6377" spans="17:22" x14ac:dyDescent="0.45">
      <c r="Q6377" s="19">
        <f t="shared" ca="1" si="1870"/>
        <v>7.0730000000000004</v>
      </c>
      <c r="R6377" t="s">
        <v>129</v>
      </c>
      <c r="S6377">
        <v>2074</v>
      </c>
      <c r="T6377">
        <v>2.5449999999999999</v>
      </c>
      <c r="U6377">
        <v>2.6960000000000002</v>
      </c>
      <c r="V6377">
        <v>7.0730000000000004</v>
      </c>
    </row>
    <row r="6378" spans="17:22" x14ac:dyDescent="0.45">
      <c r="Q6378" s="19">
        <f t="shared" ca="1" si="1870"/>
        <v>7.1219999999999999</v>
      </c>
      <c r="R6378" t="s">
        <v>129</v>
      </c>
      <c r="S6378">
        <v>2075</v>
      </c>
      <c r="T6378">
        <v>2.516</v>
      </c>
      <c r="U6378">
        <v>2.6629999999999998</v>
      </c>
      <c r="V6378">
        <v>7.1219999999999999</v>
      </c>
    </row>
    <row r="6379" spans="17:22" x14ac:dyDescent="0.45">
      <c r="Q6379" s="19">
        <f t="shared" ca="1" si="1870"/>
        <v>7.1689999999999996</v>
      </c>
      <c r="R6379" t="s">
        <v>129</v>
      </c>
      <c r="S6379">
        <v>2076</v>
      </c>
      <c r="T6379">
        <v>2.4870000000000001</v>
      </c>
      <c r="U6379">
        <v>2.629</v>
      </c>
      <c r="V6379">
        <v>7.1689999999999996</v>
      </c>
    </row>
    <row r="6380" spans="17:22" x14ac:dyDescent="0.45">
      <c r="Q6380" s="19">
        <f t="shared" ca="1" si="1870"/>
        <v>7.2149999999999999</v>
      </c>
      <c r="R6380" t="s">
        <v>129</v>
      </c>
      <c r="S6380">
        <v>2077</v>
      </c>
      <c r="T6380">
        <v>2.4590000000000001</v>
      </c>
      <c r="U6380">
        <v>2.5960000000000001</v>
      </c>
      <c r="V6380">
        <v>7.2149999999999999</v>
      </c>
    </row>
    <row r="6381" spans="17:22" x14ac:dyDescent="0.45">
      <c r="Q6381" s="19">
        <f t="shared" ca="1" si="1870"/>
        <v>7.2590000000000003</v>
      </c>
      <c r="R6381" t="s">
        <v>129</v>
      </c>
      <c r="S6381">
        <v>2078</v>
      </c>
      <c r="T6381">
        <v>2.431</v>
      </c>
      <c r="U6381">
        <v>2.5609999999999999</v>
      </c>
      <c r="V6381">
        <v>7.2590000000000003</v>
      </c>
    </row>
    <row r="6382" spans="17:22" x14ac:dyDescent="0.45">
      <c r="Q6382" s="19">
        <f t="shared" ca="1" si="1870"/>
        <v>7.3019999999999996</v>
      </c>
      <c r="R6382" t="s">
        <v>129</v>
      </c>
      <c r="S6382">
        <v>2079</v>
      </c>
      <c r="T6382">
        <v>2.4039999999999999</v>
      </c>
      <c r="U6382">
        <v>2.5259999999999998</v>
      </c>
      <c r="V6382">
        <v>7.3019999999999996</v>
      </c>
    </row>
    <row r="6383" spans="17:22" x14ac:dyDescent="0.45">
      <c r="Q6383" s="19">
        <f t="shared" ca="1" si="1870"/>
        <v>7.3440000000000003</v>
      </c>
      <c r="R6383" t="s">
        <v>129</v>
      </c>
      <c r="S6383">
        <v>2080</v>
      </c>
      <c r="T6383">
        <v>2.3769999999999998</v>
      </c>
      <c r="U6383">
        <v>2.4900000000000002</v>
      </c>
      <c r="V6383">
        <v>7.3440000000000003</v>
      </c>
    </row>
    <row r="6384" spans="17:22" x14ac:dyDescent="0.45">
      <c r="Q6384" s="19">
        <f t="shared" ca="1" si="1870"/>
        <v>7.3840000000000003</v>
      </c>
      <c r="R6384" t="s">
        <v>129</v>
      </c>
      <c r="S6384">
        <v>2081</v>
      </c>
      <c r="T6384">
        <v>2.3490000000000002</v>
      </c>
      <c r="U6384">
        <v>2.4529999999999998</v>
      </c>
      <c r="V6384">
        <v>7.3840000000000003</v>
      </c>
    </row>
    <row r="6385" spans="17:22" x14ac:dyDescent="0.45">
      <c r="Q6385" s="19">
        <f t="shared" ca="1" si="1870"/>
        <v>7.423</v>
      </c>
      <c r="R6385" t="s">
        <v>129</v>
      </c>
      <c r="S6385">
        <v>2082</v>
      </c>
      <c r="T6385">
        <v>2.3220000000000001</v>
      </c>
      <c r="U6385">
        <v>2.4140000000000001</v>
      </c>
      <c r="V6385">
        <v>7.423</v>
      </c>
    </row>
    <row r="6386" spans="17:22" x14ac:dyDescent="0.45">
      <c r="Q6386" s="19">
        <f t="shared" ca="1" si="1870"/>
        <v>7.4610000000000003</v>
      </c>
      <c r="R6386" t="s">
        <v>129</v>
      </c>
      <c r="S6386">
        <v>2083</v>
      </c>
      <c r="T6386">
        <v>2.2930000000000001</v>
      </c>
      <c r="U6386">
        <v>2.3740000000000001</v>
      </c>
      <c r="V6386">
        <v>7.4610000000000003</v>
      </c>
    </row>
    <row r="6387" spans="17:22" x14ac:dyDescent="0.45">
      <c r="Q6387" s="19">
        <f t="shared" ca="1" si="1870"/>
        <v>7.4969999999999999</v>
      </c>
      <c r="R6387" t="s">
        <v>129</v>
      </c>
      <c r="S6387">
        <v>2084</v>
      </c>
      <c r="T6387">
        <v>2.2639999999999998</v>
      </c>
      <c r="U6387">
        <v>2.3330000000000002</v>
      </c>
      <c r="V6387">
        <v>7.4969999999999999</v>
      </c>
    </row>
    <row r="6388" spans="17:22" x14ac:dyDescent="0.45">
      <c r="Q6388" s="19">
        <f t="shared" ca="1" si="1870"/>
        <v>7.5309999999999997</v>
      </c>
      <c r="R6388" t="s">
        <v>129</v>
      </c>
      <c r="S6388">
        <v>2085</v>
      </c>
      <c r="T6388">
        <v>2.2330000000000001</v>
      </c>
      <c r="U6388">
        <v>2.29</v>
      </c>
      <c r="V6388">
        <v>7.5309999999999997</v>
      </c>
    </row>
    <row r="6389" spans="17:22" x14ac:dyDescent="0.45">
      <c r="Q6389" s="19">
        <f t="shared" ca="1" si="1870"/>
        <v>7.5629999999999997</v>
      </c>
      <c r="R6389" t="s">
        <v>129</v>
      </c>
      <c r="S6389">
        <v>2086</v>
      </c>
      <c r="T6389">
        <v>2.2000000000000002</v>
      </c>
      <c r="U6389">
        <v>2.2469999999999999</v>
      </c>
      <c r="V6389">
        <v>7.5629999999999997</v>
      </c>
    </row>
    <row r="6390" spans="17:22" x14ac:dyDescent="0.45">
      <c r="Q6390" s="19">
        <f t="shared" ca="1" si="1870"/>
        <v>7.593</v>
      </c>
      <c r="R6390" t="s">
        <v>129</v>
      </c>
      <c r="S6390">
        <v>2087</v>
      </c>
      <c r="T6390">
        <v>2.165</v>
      </c>
      <c r="U6390">
        <v>2.2029999999999998</v>
      </c>
      <c r="V6390">
        <v>7.593</v>
      </c>
    </row>
    <row r="6391" spans="17:22" x14ac:dyDescent="0.45">
      <c r="Q6391" s="19">
        <f t="shared" ca="1" si="1870"/>
        <v>7.6230000000000002</v>
      </c>
      <c r="R6391" t="s">
        <v>129</v>
      </c>
      <c r="S6391">
        <v>2088</v>
      </c>
      <c r="T6391">
        <v>2.13</v>
      </c>
      <c r="U6391">
        <v>2.1589999999999998</v>
      </c>
      <c r="V6391">
        <v>7.6230000000000002</v>
      </c>
    </row>
    <row r="6392" spans="17:22" x14ac:dyDescent="0.45">
      <c r="Q6392" s="19">
        <f t="shared" ca="1" si="1870"/>
        <v>7.6520000000000001</v>
      </c>
      <c r="R6392" t="s">
        <v>129</v>
      </c>
      <c r="S6392">
        <v>2089</v>
      </c>
      <c r="T6392">
        <v>2.0950000000000002</v>
      </c>
      <c r="U6392">
        <v>2.1150000000000002</v>
      </c>
      <c r="V6392">
        <v>7.6520000000000001</v>
      </c>
    </row>
    <row r="6393" spans="17:22" x14ac:dyDescent="0.45">
      <c r="Q6393" s="19">
        <f t="shared" ca="1" si="1870"/>
        <v>7.681</v>
      </c>
      <c r="R6393" t="s">
        <v>129</v>
      </c>
      <c r="S6393">
        <v>2090</v>
      </c>
      <c r="T6393">
        <v>2.06</v>
      </c>
      <c r="U6393">
        <v>2.0710000000000002</v>
      </c>
      <c r="V6393">
        <v>7.681</v>
      </c>
    </row>
    <row r="6394" spans="17:22" x14ac:dyDescent="0.45">
      <c r="Q6394" s="19">
        <f t="shared" ca="1" si="1870"/>
        <v>7.7110000000000003</v>
      </c>
      <c r="R6394" t="s">
        <v>129</v>
      </c>
      <c r="S6394">
        <v>2091</v>
      </c>
      <c r="T6394">
        <v>2.0249999999999999</v>
      </c>
      <c r="U6394">
        <v>2.028</v>
      </c>
      <c r="V6394">
        <v>7.7110000000000003</v>
      </c>
    </row>
    <row r="6395" spans="17:22" x14ac:dyDescent="0.45">
      <c r="Q6395" s="19">
        <f t="shared" ca="1" si="1870"/>
        <v>7.7409999999999997</v>
      </c>
      <c r="R6395" t="s">
        <v>129</v>
      </c>
      <c r="S6395">
        <v>2092</v>
      </c>
      <c r="T6395">
        <v>1.99</v>
      </c>
      <c r="U6395">
        <v>1.986</v>
      </c>
      <c r="V6395">
        <v>7.7409999999999997</v>
      </c>
    </row>
    <row r="6396" spans="17:22" x14ac:dyDescent="0.45">
      <c r="Q6396" s="19">
        <f t="shared" ca="1" si="1870"/>
        <v>7.7720000000000002</v>
      </c>
      <c r="R6396" t="s">
        <v>129</v>
      </c>
      <c r="S6396">
        <v>2093</v>
      </c>
      <c r="T6396">
        <v>1.9570000000000001</v>
      </c>
      <c r="U6396">
        <v>1.9450000000000001</v>
      </c>
      <c r="V6396">
        <v>7.7720000000000002</v>
      </c>
    </row>
    <row r="6397" spans="17:22" x14ac:dyDescent="0.45">
      <c r="Q6397" s="19">
        <f t="shared" ca="1" si="1870"/>
        <v>7.8040000000000003</v>
      </c>
      <c r="R6397" t="s">
        <v>129</v>
      </c>
      <c r="S6397">
        <v>2094</v>
      </c>
      <c r="T6397">
        <v>1.923</v>
      </c>
      <c r="U6397">
        <v>1.905</v>
      </c>
      <c r="V6397">
        <v>7.8040000000000003</v>
      </c>
    </row>
    <row r="6398" spans="17:22" x14ac:dyDescent="0.45">
      <c r="Q6398" s="19">
        <f t="shared" ca="1" si="1870"/>
        <v>7.8369999999999997</v>
      </c>
      <c r="R6398" t="s">
        <v>129</v>
      </c>
      <c r="S6398">
        <v>2095</v>
      </c>
      <c r="T6398">
        <v>1.889</v>
      </c>
      <c r="U6398">
        <v>1.8660000000000001</v>
      </c>
      <c r="V6398">
        <v>7.8369999999999997</v>
      </c>
    </row>
    <row r="6399" spans="17:22" x14ac:dyDescent="0.45">
      <c r="Q6399" s="19">
        <f t="shared" ca="1" si="1870"/>
        <v>7.8710000000000004</v>
      </c>
      <c r="R6399" t="s">
        <v>129</v>
      </c>
      <c r="S6399">
        <v>2096</v>
      </c>
      <c r="T6399">
        <v>1.855</v>
      </c>
      <c r="U6399">
        <v>1.827</v>
      </c>
      <c r="V6399">
        <v>7.8710000000000004</v>
      </c>
    </row>
    <row r="6400" spans="17:22" x14ac:dyDescent="0.45">
      <c r="Q6400" s="19">
        <f t="shared" ca="1" si="1870"/>
        <v>7.9080000000000004</v>
      </c>
      <c r="R6400" t="s">
        <v>129</v>
      </c>
      <c r="S6400">
        <v>2097</v>
      </c>
      <c r="T6400">
        <v>1.82</v>
      </c>
      <c r="U6400">
        <v>1.79</v>
      </c>
      <c r="V6400">
        <v>7.9080000000000004</v>
      </c>
    </row>
    <row r="6401" spans="17:22" x14ac:dyDescent="0.45">
      <c r="Q6401" s="19">
        <f t="shared" ca="1" si="1870"/>
        <v>7.9459999999999997</v>
      </c>
      <c r="R6401" t="s">
        <v>129</v>
      </c>
      <c r="S6401">
        <v>2098</v>
      </c>
      <c r="T6401">
        <v>1.7849999999999999</v>
      </c>
      <c r="U6401">
        <v>1.7549999999999999</v>
      </c>
      <c r="V6401">
        <v>7.9459999999999997</v>
      </c>
    </row>
    <row r="6402" spans="17:22" x14ac:dyDescent="0.45">
      <c r="Q6402" s="19">
        <f t="shared" ca="1" si="1870"/>
        <v>7.9859999999999998</v>
      </c>
      <c r="R6402" t="s">
        <v>129</v>
      </c>
      <c r="S6402">
        <v>2099</v>
      </c>
      <c r="T6402">
        <v>1.7490000000000001</v>
      </c>
      <c r="U6402">
        <v>1.72</v>
      </c>
      <c r="V6402">
        <v>7.9859999999999998</v>
      </c>
    </row>
    <row r="6403" spans="17:22" x14ac:dyDescent="0.45">
      <c r="Q6403" s="19">
        <f t="shared" ca="1" si="1870"/>
        <v>8.0289999999999999</v>
      </c>
      <c r="R6403" t="s">
        <v>129</v>
      </c>
      <c r="S6403">
        <v>2100</v>
      </c>
      <c r="T6403">
        <v>1.712</v>
      </c>
      <c r="U6403">
        <v>1.6870000000000001</v>
      </c>
      <c r="V6403">
        <v>8.0289999999999999</v>
      </c>
    </row>
    <row r="6404" spans="17:22" x14ac:dyDescent="0.45">
      <c r="Q6404" s="19">
        <f t="shared" ca="1" si="1870"/>
        <v>51.127000000000002</v>
      </c>
      <c r="R6404" t="s">
        <v>130</v>
      </c>
      <c r="S6404">
        <v>2020</v>
      </c>
      <c r="T6404">
        <v>51.127000000000002</v>
      </c>
      <c r="U6404">
        <v>51.127000000000002</v>
      </c>
      <c r="V6404">
        <v>51.127000000000002</v>
      </c>
    </row>
    <row r="6405" spans="17:22" x14ac:dyDescent="0.45">
      <c r="Q6405" s="19">
        <f t="shared" ca="1" si="1870"/>
        <v>51.671999999999997</v>
      </c>
      <c r="R6405" t="s">
        <v>130</v>
      </c>
      <c r="S6405">
        <v>2021</v>
      </c>
      <c r="T6405">
        <v>51.671999999999997</v>
      </c>
      <c r="U6405">
        <v>51.671999999999997</v>
      </c>
      <c r="V6405">
        <v>51.671999999999997</v>
      </c>
    </row>
    <row r="6406" spans="17:22" x14ac:dyDescent="0.45">
      <c r="Q6406" s="19">
        <f t="shared" ca="1" si="1870"/>
        <v>52.201000000000001</v>
      </c>
      <c r="R6406" t="s">
        <v>130</v>
      </c>
      <c r="S6406">
        <v>2022</v>
      </c>
      <c r="T6406">
        <v>52.201000000000001</v>
      </c>
      <c r="U6406">
        <v>52.201000000000001</v>
      </c>
      <c r="V6406">
        <v>52.201000000000001</v>
      </c>
    </row>
    <row r="6407" spans="17:22" x14ac:dyDescent="0.45">
      <c r="Q6407" s="19">
        <f t="shared" ca="1" si="1870"/>
        <v>52.73</v>
      </c>
      <c r="R6407" t="s">
        <v>130</v>
      </c>
      <c r="S6407">
        <v>2023</v>
      </c>
      <c r="T6407">
        <v>52.73</v>
      </c>
      <c r="U6407">
        <v>52.73</v>
      </c>
      <c r="V6407">
        <v>52.73</v>
      </c>
    </row>
    <row r="6408" spans="17:22" x14ac:dyDescent="0.45">
      <c r="Q6408" s="19">
        <f t="shared" ca="1" si="1870"/>
        <v>53.265999999999998</v>
      </c>
      <c r="R6408" t="s">
        <v>130</v>
      </c>
      <c r="S6408">
        <v>2024</v>
      </c>
      <c r="T6408">
        <v>53.265999999999998</v>
      </c>
      <c r="U6408">
        <v>53.265999999999998</v>
      </c>
      <c r="V6408">
        <v>53.265999999999998</v>
      </c>
    </row>
    <row r="6409" spans="17:22" x14ac:dyDescent="0.45">
      <c r="Q6409" s="19">
        <f t="shared" ca="1" si="1870"/>
        <v>53.819000000000003</v>
      </c>
      <c r="R6409" t="s">
        <v>130</v>
      </c>
      <c r="S6409">
        <v>2025</v>
      </c>
      <c r="T6409">
        <v>53.819000000000003</v>
      </c>
      <c r="U6409">
        <v>53.819000000000003</v>
      </c>
      <c r="V6409">
        <v>53.819000000000003</v>
      </c>
    </row>
    <row r="6410" spans="17:22" x14ac:dyDescent="0.45">
      <c r="Q6410" s="19">
        <f t="shared" ca="1" si="1870"/>
        <v>54.366999999999997</v>
      </c>
      <c r="R6410" t="s">
        <v>130</v>
      </c>
      <c r="S6410">
        <v>2026</v>
      </c>
      <c r="T6410">
        <v>54.366999999999997</v>
      </c>
      <c r="U6410">
        <v>54.366999999999997</v>
      </c>
      <c r="V6410">
        <v>54.366999999999997</v>
      </c>
    </row>
    <row r="6411" spans="17:22" x14ac:dyDescent="0.45">
      <c r="Q6411" s="19">
        <f t="shared" ca="1" si="1870"/>
        <v>54.499000000000002</v>
      </c>
      <c r="R6411" t="s">
        <v>130</v>
      </c>
      <c r="S6411">
        <v>2027</v>
      </c>
      <c r="T6411">
        <v>54.704999999999998</v>
      </c>
      <c r="U6411">
        <v>54.737000000000002</v>
      </c>
      <c r="V6411">
        <v>54.499000000000002</v>
      </c>
    </row>
    <row r="6412" spans="17:22" x14ac:dyDescent="0.45">
      <c r="Q6412" s="19">
        <f t="shared" ca="1" si="1870"/>
        <v>54.593000000000004</v>
      </c>
      <c r="R6412" t="s">
        <v>130</v>
      </c>
      <c r="S6412">
        <v>2028</v>
      </c>
      <c r="T6412">
        <v>55.021999999999998</v>
      </c>
      <c r="U6412">
        <v>55.087000000000003</v>
      </c>
      <c r="V6412">
        <v>54.593000000000004</v>
      </c>
    </row>
    <row r="6413" spans="17:22" x14ac:dyDescent="0.45">
      <c r="Q6413" s="19">
        <f t="shared" ca="1" si="1870"/>
        <v>54.654000000000003</v>
      </c>
      <c r="R6413" t="s">
        <v>130</v>
      </c>
      <c r="S6413">
        <v>2029</v>
      </c>
      <c r="T6413">
        <v>55.319000000000003</v>
      </c>
      <c r="U6413">
        <v>55.418999999999997</v>
      </c>
      <c r="V6413">
        <v>54.654000000000003</v>
      </c>
    </row>
    <row r="6414" spans="17:22" x14ac:dyDescent="0.45">
      <c r="Q6414" s="19">
        <f t="shared" ref="Q6414:Q6477" ca="1" si="1871">OFFSET(S6414,0,MATCH($Q$3,$T$4:$V$4,0))</f>
        <v>54.688000000000002</v>
      </c>
      <c r="R6414" t="s">
        <v>130</v>
      </c>
      <c r="S6414">
        <v>2030</v>
      </c>
      <c r="T6414">
        <v>55.597999999999999</v>
      </c>
      <c r="U6414">
        <v>55.734000000000002</v>
      </c>
      <c r="V6414">
        <v>54.688000000000002</v>
      </c>
    </row>
    <row r="6415" spans="17:22" x14ac:dyDescent="0.45">
      <c r="Q6415" s="19">
        <f t="shared" ca="1" si="1871"/>
        <v>54.698999999999998</v>
      </c>
      <c r="R6415" t="s">
        <v>130</v>
      </c>
      <c r="S6415">
        <v>2031</v>
      </c>
      <c r="T6415">
        <v>55.86</v>
      </c>
      <c r="U6415">
        <v>56.031999999999996</v>
      </c>
      <c r="V6415">
        <v>54.698999999999998</v>
      </c>
    </row>
    <row r="6416" spans="17:22" x14ac:dyDescent="0.45">
      <c r="Q6416" s="19">
        <f t="shared" ca="1" si="1871"/>
        <v>54.686999999999998</v>
      </c>
      <c r="R6416" t="s">
        <v>130</v>
      </c>
      <c r="S6416">
        <v>2032</v>
      </c>
      <c r="T6416">
        <v>56.104999999999997</v>
      </c>
      <c r="U6416">
        <v>56.313000000000002</v>
      </c>
      <c r="V6416">
        <v>54.686999999999998</v>
      </c>
    </row>
    <row r="6417" spans="17:22" x14ac:dyDescent="0.45">
      <c r="Q6417" s="19">
        <f t="shared" ca="1" si="1871"/>
        <v>54.649000000000001</v>
      </c>
      <c r="R6417" t="s">
        <v>130</v>
      </c>
      <c r="S6417">
        <v>2033</v>
      </c>
      <c r="T6417">
        <v>56.334000000000003</v>
      </c>
      <c r="U6417">
        <v>56.578000000000003</v>
      </c>
      <c r="V6417">
        <v>54.649000000000001</v>
      </c>
    </row>
    <row r="6418" spans="17:22" x14ac:dyDescent="0.45">
      <c r="Q6418" s="19">
        <f t="shared" ca="1" si="1871"/>
        <v>54.585000000000001</v>
      </c>
      <c r="R6418" t="s">
        <v>130</v>
      </c>
      <c r="S6418">
        <v>2034</v>
      </c>
      <c r="T6418">
        <v>56.546999999999997</v>
      </c>
      <c r="U6418">
        <v>56.826999999999998</v>
      </c>
      <c r="V6418">
        <v>54.585000000000001</v>
      </c>
    </row>
    <row r="6419" spans="17:22" x14ac:dyDescent="0.45">
      <c r="Q6419" s="19">
        <f t="shared" ca="1" si="1871"/>
        <v>54.494</v>
      </c>
      <c r="R6419" t="s">
        <v>130</v>
      </c>
      <c r="S6419">
        <v>2035</v>
      </c>
      <c r="T6419">
        <v>56.744</v>
      </c>
      <c r="U6419">
        <v>57.06</v>
      </c>
      <c r="V6419">
        <v>54.494</v>
      </c>
    </row>
    <row r="6420" spans="17:22" x14ac:dyDescent="0.45">
      <c r="Q6420" s="19">
        <f t="shared" ca="1" si="1871"/>
        <v>54.374000000000002</v>
      </c>
      <c r="R6420" t="s">
        <v>130</v>
      </c>
      <c r="S6420">
        <v>2036</v>
      </c>
      <c r="T6420">
        <v>56.927</v>
      </c>
      <c r="U6420">
        <v>57.277000000000001</v>
      </c>
      <c r="V6420">
        <v>54.374000000000002</v>
      </c>
    </row>
    <row r="6421" spans="17:22" x14ac:dyDescent="0.45">
      <c r="Q6421" s="19">
        <f t="shared" ca="1" si="1871"/>
        <v>54.226999999999997</v>
      </c>
      <c r="R6421" t="s">
        <v>130</v>
      </c>
      <c r="S6421">
        <v>2037</v>
      </c>
      <c r="T6421">
        <v>57.094999999999999</v>
      </c>
      <c r="U6421">
        <v>57.48</v>
      </c>
      <c r="V6421">
        <v>54.226999999999997</v>
      </c>
    </row>
    <row r="6422" spans="17:22" x14ac:dyDescent="0.45">
      <c r="Q6422" s="19">
        <f t="shared" ca="1" si="1871"/>
        <v>54.057000000000002</v>
      </c>
      <c r="R6422" t="s">
        <v>130</v>
      </c>
      <c r="S6422">
        <v>2038</v>
      </c>
      <c r="T6422">
        <v>57.252000000000002</v>
      </c>
      <c r="U6422">
        <v>57.670999999999999</v>
      </c>
      <c r="V6422">
        <v>54.057000000000002</v>
      </c>
    </row>
    <row r="6423" spans="17:22" x14ac:dyDescent="0.45">
      <c r="Q6423" s="19">
        <f t="shared" ca="1" si="1871"/>
        <v>53.865000000000002</v>
      </c>
      <c r="R6423" t="s">
        <v>130</v>
      </c>
      <c r="S6423">
        <v>2039</v>
      </c>
      <c r="T6423">
        <v>57.398000000000003</v>
      </c>
      <c r="U6423">
        <v>57.850999999999999</v>
      </c>
      <c r="V6423">
        <v>53.865000000000002</v>
      </c>
    </row>
    <row r="6424" spans="17:22" x14ac:dyDescent="0.45">
      <c r="Q6424" s="19">
        <f t="shared" ca="1" si="1871"/>
        <v>53.654000000000003</v>
      </c>
      <c r="R6424" t="s">
        <v>130</v>
      </c>
      <c r="S6424">
        <v>2040</v>
      </c>
      <c r="T6424">
        <v>57.536000000000001</v>
      </c>
      <c r="U6424">
        <v>58.021999999999998</v>
      </c>
      <c r="V6424">
        <v>53.654000000000003</v>
      </c>
    </row>
    <row r="6425" spans="17:22" x14ac:dyDescent="0.45">
      <c r="Q6425" s="19">
        <f t="shared" ca="1" si="1871"/>
        <v>53.427</v>
      </c>
      <c r="R6425" t="s">
        <v>130</v>
      </c>
      <c r="S6425">
        <v>2041</v>
      </c>
      <c r="T6425">
        <v>57.665999999999997</v>
      </c>
      <c r="U6425">
        <v>58.186</v>
      </c>
      <c r="V6425">
        <v>53.427</v>
      </c>
    </row>
    <row r="6426" spans="17:22" x14ac:dyDescent="0.45">
      <c r="Q6426" s="19">
        <f t="shared" ca="1" si="1871"/>
        <v>53.185000000000002</v>
      </c>
      <c r="R6426" t="s">
        <v>130</v>
      </c>
      <c r="S6426">
        <v>2042</v>
      </c>
      <c r="T6426">
        <v>57.79</v>
      </c>
      <c r="U6426">
        <v>58.343000000000004</v>
      </c>
      <c r="V6426">
        <v>53.185000000000002</v>
      </c>
    </row>
    <row r="6427" spans="17:22" x14ac:dyDescent="0.45">
      <c r="Q6427" s="19">
        <f t="shared" ca="1" si="1871"/>
        <v>52.930999999999997</v>
      </c>
      <c r="R6427" t="s">
        <v>130</v>
      </c>
      <c r="S6427">
        <v>2043</v>
      </c>
      <c r="T6427">
        <v>57.911000000000001</v>
      </c>
      <c r="U6427">
        <v>58.496000000000002</v>
      </c>
      <c r="V6427">
        <v>52.930999999999997</v>
      </c>
    </row>
    <row r="6428" spans="17:22" x14ac:dyDescent="0.45">
      <c r="Q6428" s="19">
        <f t="shared" ca="1" si="1871"/>
        <v>52.665999999999997</v>
      </c>
      <c r="R6428" t="s">
        <v>130</v>
      </c>
      <c r="S6428">
        <v>2044</v>
      </c>
      <c r="T6428">
        <v>58.027999999999999</v>
      </c>
      <c r="U6428">
        <v>58.646999999999998</v>
      </c>
      <c r="V6428">
        <v>52.665999999999997</v>
      </c>
    </row>
    <row r="6429" spans="17:22" x14ac:dyDescent="0.45">
      <c r="Q6429" s="19">
        <f t="shared" ca="1" si="1871"/>
        <v>52.392000000000003</v>
      </c>
      <c r="R6429" t="s">
        <v>130</v>
      </c>
      <c r="S6429">
        <v>2045</v>
      </c>
      <c r="T6429">
        <v>58.143999999999998</v>
      </c>
      <c r="U6429">
        <v>58.795000000000002</v>
      </c>
      <c r="V6429">
        <v>52.392000000000003</v>
      </c>
    </row>
    <row r="6430" spans="17:22" x14ac:dyDescent="0.45">
      <c r="Q6430" s="19">
        <f t="shared" ca="1" si="1871"/>
        <v>52.110999999999997</v>
      </c>
      <c r="R6430" t="s">
        <v>130</v>
      </c>
      <c r="S6430">
        <v>2046</v>
      </c>
      <c r="T6430">
        <v>58.259</v>
      </c>
      <c r="U6430">
        <v>58.944000000000003</v>
      </c>
      <c r="V6430">
        <v>52.110999999999997</v>
      </c>
    </row>
    <row r="6431" spans="17:22" x14ac:dyDescent="0.45">
      <c r="Q6431" s="19">
        <f t="shared" ca="1" si="1871"/>
        <v>51.823999999999998</v>
      </c>
      <c r="R6431" t="s">
        <v>130</v>
      </c>
      <c r="S6431">
        <v>2047</v>
      </c>
      <c r="T6431">
        <v>58.374000000000002</v>
      </c>
      <c r="U6431">
        <v>59.093000000000004</v>
      </c>
      <c r="V6431">
        <v>51.823999999999998</v>
      </c>
    </row>
    <row r="6432" spans="17:22" x14ac:dyDescent="0.45">
      <c r="Q6432" s="19">
        <f t="shared" ca="1" si="1871"/>
        <v>51.531999999999996</v>
      </c>
      <c r="R6432" t="s">
        <v>130</v>
      </c>
      <c r="S6432">
        <v>2048</v>
      </c>
      <c r="T6432">
        <v>58.488</v>
      </c>
      <c r="U6432">
        <v>59.244</v>
      </c>
      <c r="V6432">
        <v>51.531999999999996</v>
      </c>
    </row>
    <row r="6433" spans="17:22" x14ac:dyDescent="0.45">
      <c r="Q6433" s="19">
        <f t="shared" ca="1" si="1871"/>
        <v>51.238999999999997</v>
      </c>
      <c r="R6433" t="s">
        <v>130</v>
      </c>
      <c r="S6433">
        <v>2049</v>
      </c>
      <c r="T6433">
        <v>58.600999999999999</v>
      </c>
      <c r="U6433">
        <v>59.398000000000003</v>
      </c>
      <c r="V6433">
        <v>51.238999999999997</v>
      </c>
    </row>
    <row r="6434" spans="17:22" x14ac:dyDescent="0.45">
      <c r="Q6434" s="19">
        <f t="shared" ca="1" si="1871"/>
        <v>50.944000000000003</v>
      </c>
      <c r="R6434" t="s">
        <v>130</v>
      </c>
      <c r="S6434">
        <v>2050</v>
      </c>
      <c r="T6434">
        <v>58.712000000000003</v>
      </c>
      <c r="U6434">
        <v>59.554000000000002</v>
      </c>
      <c r="V6434">
        <v>50.944000000000003</v>
      </c>
    </row>
    <row r="6435" spans="17:22" x14ac:dyDescent="0.45">
      <c r="Q6435" s="19">
        <f t="shared" ca="1" si="1871"/>
        <v>50.649000000000001</v>
      </c>
      <c r="R6435" t="s">
        <v>130</v>
      </c>
      <c r="S6435">
        <v>2051</v>
      </c>
      <c r="T6435">
        <v>58.82</v>
      </c>
      <c r="U6435">
        <v>59.713999999999999</v>
      </c>
      <c r="V6435">
        <v>50.649000000000001</v>
      </c>
    </row>
    <row r="6436" spans="17:22" x14ac:dyDescent="0.45">
      <c r="Q6436" s="19">
        <f t="shared" ca="1" si="1871"/>
        <v>50.354999999999997</v>
      </c>
      <c r="R6436" t="s">
        <v>130</v>
      </c>
      <c r="S6436">
        <v>2052</v>
      </c>
      <c r="T6436">
        <v>58.923999999999999</v>
      </c>
      <c r="U6436">
        <v>59.875999999999998</v>
      </c>
      <c r="V6436">
        <v>50.354999999999997</v>
      </c>
    </row>
    <row r="6437" spans="17:22" x14ac:dyDescent="0.45">
      <c r="Q6437" s="19">
        <f t="shared" ca="1" si="1871"/>
        <v>50.06</v>
      </c>
      <c r="R6437" t="s">
        <v>130</v>
      </c>
      <c r="S6437">
        <v>2053</v>
      </c>
      <c r="T6437">
        <v>59.024000000000001</v>
      </c>
      <c r="U6437">
        <v>60.040999999999997</v>
      </c>
      <c r="V6437">
        <v>50.06</v>
      </c>
    </row>
    <row r="6438" spans="17:22" x14ac:dyDescent="0.45">
      <c r="Q6438" s="19">
        <f t="shared" ca="1" si="1871"/>
        <v>49.764000000000003</v>
      </c>
      <c r="R6438" t="s">
        <v>130</v>
      </c>
      <c r="S6438">
        <v>2054</v>
      </c>
      <c r="T6438">
        <v>59.118000000000002</v>
      </c>
      <c r="U6438">
        <v>60.206000000000003</v>
      </c>
      <c r="V6438">
        <v>49.764000000000003</v>
      </c>
    </row>
    <row r="6439" spans="17:22" x14ac:dyDescent="0.45">
      <c r="Q6439" s="19">
        <f t="shared" ca="1" si="1871"/>
        <v>49.466000000000001</v>
      </c>
      <c r="R6439" t="s">
        <v>130</v>
      </c>
      <c r="S6439">
        <v>2055</v>
      </c>
      <c r="T6439">
        <v>59.206000000000003</v>
      </c>
      <c r="U6439">
        <v>60.371000000000002</v>
      </c>
      <c r="V6439">
        <v>49.466000000000001</v>
      </c>
    </row>
    <row r="6440" spans="17:22" x14ac:dyDescent="0.45">
      <c r="Q6440" s="19">
        <f t="shared" ca="1" si="1871"/>
        <v>49.167000000000002</v>
      </c>
      <c r="R6440" t="s">
        <v>130</v>
      </c>
      <c r="S6440">
        <v>2056</v>
      </c>
      <c r="T6440">
        <v>59.286999999999999</v>
      </c>
      <c r="U6440">
        <v>60.534999999999997</v>
      </c>
      <c r="V6440">
        <v>49.167000000000002</v>
      </c>
    </row>
    <row r="6441" spans="17:22" x14ac:dyDescent="0.45">
      <c r="Q6441" s="19">
        <f t="shared" ca="1" si="1871"/>
        <v>48.865000000000002</v>
      </c>
      <c r="R6441" t="s">
        <v>130</v>
      </c>
      <c r="S6441">
        <v>2057</v>
      </c>
      <c r="T6441">
        <v>59.36</v>
      </c>
      <c r="U6441">
        <v>60.697000000000003</v>
      </c>
      <c r="V6441">
        <v>48.865000000000002</v>
      </c>
    </row>
    <row r="6442" spans="17:22" x14ac:dyDescent="0.45">
      <c r="Q6442" s="19">
        <f t="shared" ca="1" si="1871"/>
        <v>48.561</v>
      </c>
      <c r="R6442" t="s">
        <v>130</v>
      </c>
      <c r="S6442">
        <v>2058</v>
      </c>
      <c r="T6442">
        <v>59.424999999999997</v>
      </c>
      <c r="U6442">
        <v>60.859000000000002</v>
      </c>
      <c r="V6442">
        <v>48.561</v>
      </c>
    </row>
    <row r="6443" spans="17:22" x14ac:dyDescent="0.45">
      <c r="Q6443" s="19">
        <f t="shared" ca="1" si="1871"/>
        <v>48.253999999999998</v>
      </c>
      <c r="R6443" t="s">
        <v>130</v>
      </c>
      <c r="S6443">
        <v>2059</v>
      </c>
      <c r="T6443">
        <v>59.482999999999997</v>
      </c>
      <c r="U6443">
        <v>61.018999999999998</v>
      </c>
      <c r="V6443">
        <v>48.253999999999998</v>
      </c>
    </row>
    <row r="6444" spans="17:22" x14ac:dyDescent="0.45">
      <c r="Q6444" s="19">
        <f t="shared" ca="1" si="1871"/>
        <v>47.942999999999998</v>
      </c>
      <c r="R6444" t="s">
        <v>130</v>
      </c>
      <c r="S6444">
        <v>2060</v>
      </c>
      <c r="T6444">
        <v>59.533999999999999</v>
      </c>
      <c r="U6444">
        <v>61.177999999999997</v>
      </c>
      <c r="V6444">
        <v>47.942999999999998</v>
      </c>
    </row>
    <row r="6445" spans="17:22" x14ac:dyDescent="0.45">
      <c r="Q6445" s="19">
        <f t="shared" ca="1" si="1871"/>
        <v>47.628999999999998</v>
      </c>
      <c r="R6445" t="s">
        <v>130</v>
      </c>
      <c r="S6445">
        <v>2061</v>
      </c>
      <c r="T6445">
        <v>59.576999999999998</v>
      </c>
      <c r="U6445">
        <v>61.335999999999999</v>
      </c>
      <c r="V6445">
        <v>47.628999999999998</v>
      </c>
    </row>
    <row r="6446" spans="17:22" x14ac:dyDescent="0.45">
      <c r="Q6446" s="19">
        <f t="shared" ca="1" si="1871"/>
        <v>47.311</v>
      </c>
      <c r="R6446" t="s">
        <v>130</v>
      </c>
      <c r="S6446">
        <v>2062</v>
      </c>
      <c r="T6446">
        <v>59.612000000000002</v>
      </c>
      <c r="U6446">
        <v>61.493000000000002</v>
      </c>
      <c r="V6446">
        <v>47.311</v>
      </c>
    </row>
    <row r="6447" spans="17:22" x14ac:dyDescent="0.45">
      <c r="Q6447" s="19">
        <f t="shared" ca="1" si="1871"/>
        <v>46.988999999999997</v>
      </c>
      <c r="R6447" t="s">
        <v>130</v>
      </c>
      <c r="S6447">
        <v>2063</v>
      </c>
      <c r="T6447">
        <v>59.642000000000003</v>
      </c>
      <c r="U6447">
        <v>61.649000000000001</v>
      </c>
      <c r="V6447">
        <v>46.988999999999997</v>
      </c>
    </row>
    <row r="6448" spans="17:22" x14ac:dyDescent="0.45">
      <c r="Q6448" s="19">
        <f t="shared" ca="1" si="1871"/>
        <v>46.662999999999997</v>
      </c>
      <c r="R6448" t="s">
        <v>130</v>
      </c>
      <c r="S6448">
        <v>2064</v>
      </c>
      <c r="T6448">
        <v>59.665999999999997</v>
      </c>
      <c r="U6448">
        <v>61.804000000000002</v>
      </c>
      <c r="V6448">
        <v>46.662999999999997</v>
      </c>
    </row>
    <row r="6449" spans="17:22" x14ac:dyDescent="0.45">
      <c r="Q6449" s="19">
        <f t="shared" ca="1" si="1871"/>
        <v>46.332000000000001</v>
      </c>
      <c r="R6449" t="s">
        <v>130</v>
      </c>
      <c r="S6449">
        <v>2065</v>
      </c>
      <c r="T6449">
        <v>59.683999999999997</v>
      </c>
      <c r="U6449">
        <v>61.957999999999998</v>
      </c>
      <c r="V6449">
        <v>46.332000000000001</v>
      </c>
    </row>
    <row r="6450" spans="17:22" x14ac:dyDescent="0.45">
      <c r="Q6450" s="19">
        <f t="shared" ca="1" si="1871"/>
        <v>45.997999999999998</v>
      </c>
      <c r="R6450" t="s">
        <v>130</v>
      </c>
      <c r="S6450">
        <v>2066</v>
      </c>
      <c r="T6450">
        <v>59.697000000000003</v>
      </c>
      <c r="U6450">
        <v>62.11</v>
      </c>
      <c r="V6450">
        <v>45.997999999999998</v>
      </c>
    </row>
    <row r="6451" spans="17:22" x14ac:dyDescent="0.45">
      <c r="Q6451" s="19">
        <f t="shared" ca="1" si="1871"/>
        <v>45.658999999999999</v>
      </c>
      <c r="R6451" t="s">
        <v>130</v>
      </c>
      <c r="S6451">
        <v>2067</v>
      </c>
      <c r="T6451">
        <v>59.707000000000001</v>
      </c>
      <c r="U6451">
        <v>62.262</v>
      </c>
      <c r="V6451">
        <v>45.658999999999999</v>
      </c>
    </row>
    <row r="6452" spans="17:22" x14ac:dyDescent="0.45">
      <c r="Q6452" s="19">
        <f t="shared" ca="1" si="1871"/>
        <v>45.317999999999998</v>
      </c>
      <c r="R6452" t="s">
        <v>130</v>
      </c>
      <c r="S6452">
        <v>2068</v>
      </c>
      <c r="T6452">
        <v>59.713000000000001</v>
      </c>
      <c r="U6452">
        <v>62.411999999999999</v>
      </c>
      <c r="V6452">
        <v>45.317999999999998</v>
      </c>
    </row>
    <row r="6453" spans="17:22" x14ac:dyDescent="0.45">
      <c r="Q6453" s="19">
        <f t="shared" ca="1" si="1871"/>
        <v>44.973999999999997</v>
      </c>
      <c r="R6453" t="s">
        <v>130</v>
      </c>
      <c r="S6453">
        <v>2069</v>
      </c>
      <c r="T6453">
        <v>59.716000000000001</v>
      </c>
      <c r="U6453">
        <v>62.561</v>
      </c>
      <c r="V6453">
        <v>44.973999999999997</v>
      </c>
    </row>
    <row r="6454" spans="17:22" x14ac:dyDescent="0.45">
      <c r="Q6454" s="19">
        <f t="shared" ca="1" si="1871"/>
        <v>44.628999999999998</v>
      </c>
      <c r="R6454" t="s">
        <v>130</v>
      </c>
      <c r="S6454">
        <v>2070</v>
      </c>
      <c r="T6454">
        <v>59.716999999999999</v>
      </c>
      <c r="U6454">
        <v>62.71</v>
      </c>
      <c r="V6454">
        <v>44.628999999999998</v>
      </c>
    </row>
    <row r="6455" spans="17:22" x14ac:dyDescent="0.45">
      <c r="Q6455" s="19">
        <f t="shared" ca="1" si="1871"/>
        <v>44.283999999999999</v>
      </c>
      <c r="R6455" t="s">
        <v>130</v>
      </c>
      <c r="S6455">
        <v>2071</v>
      </c>
      <c r="T6455">
        <v>59.716999999999999</v>
      </c>
      <c r="U6455">
        <v>62.857999999999997</v>
      </c>
      <c r="V6455">
        <v>44.283999999999999</v>
      </c>
    </row>
    <row r="6456" spans="17:22" x14ac:dyDescent="0.45">
      <c r="Q6456" s="19">
        <f t="shared" ca="1" si="1871"/>
        <v>43.939</v>
      </c>
      <c r="R6456" t="s">
        <v>130</v>
      </c>
      <c r="S6456">
        <v>2072</v>
      </c>
      <c r="T6456">
        <v>59.716000000000001</v>
      </c>
      <c r="U6456">
        <v>63.006</v>
      </c>
      <c r="V6456">
        <v>43.939</v>
      </c>
    </row>
    <row r="6457" spans="17:22" x14ac:dyDescent="0.45">
      <c r="Q6457" s="19">
        <f t="shared" ca="1" si="1871"/>
        <v>43.595999999999997</v>
      </c>
      <c r="R6457" t="s">
        <v>130</v>
      </c>
      <c r="S6457">
        <v>2073</v>
      </c>
      <c r="T6457">
        <v>59.715000000000003</v>
      </c>
      <c r="U6457">
        <v>63.155000000000001</v>
      </c>
      <c r="V6457">
        <v>43.595999999999997</v>
      </c>
    </row>
    <row r="6458" spans="17:22" x14ac:dyDescent="0.45">
      <c r="Q6458" s="19">
        <f t="shared" ca="1" si="1871"/>
        <v>43.256999999999998</v>
      </c>
      <c r="R6458" t="s">
        <v>130</v>
      </c>
      <c r="S6458">
        <v>2074</v>
      </c>
      <c r="T6458">
        <v>59.715000000000003</v>
      </c>
      <c r="U6458">
        <v>63.307000000000002</v>
      </c>
      <c r="V6458">
        <v>43.256999999999998</v>
      </c>
    </row>
    <row r="6459" spans="17:22" x14ac:dyDescent="0.45">
      <c r="Q6459" s="19">
        <f t="shared" ca="1" si="1871"/>
        <v>42.923999999999999</v>
      </c>
      <c r="R6459" t="s">
        <v>130</v>
      </c>
      <c r="S6459">
        <v>2075</v>
      </c>
      <c r="T6459">
        <v>59.715000000000003</v>
      </c>
      <c r="U6459">
        <v>63.463000000000001</v>
      </c>
      <c r="V6459">
        <v>42.923999999999999</v>
      </c>
    </row>
    <row r="6460" spans="17:22" x14ac:dyDescent="0.45">
      <c r="Q6460" s="19">
        <f t="shared" ca="1" si="1871"/>
        <v>42.597000000000001</v>
      </c>
      <c r="R6460" t="s">
        <v>130</v>
      </c>
      <c r="S6460">
        <v>2076</v>
      </c>
      <c r="T6460">
        <v>59.716999999999999</v>
      </c>
      <c r="U6460">
        <v>63.624000000000002</v>
      </c>
      <c r="V6460">
        <v>42.597000000000001</v>
      </c>
    </row>
    <row r="6461" spans="17:22" x14ac:dyDescent="0.45">
      <c r="Q6461" s="19">
        <f t="shared" ca="1" si="1871"/>
        <v>42.277999999999999</v>
      </c>
      <c r="R6461" t="s">
        <v>130</v>
      </c>
      <c r="S6461">
        <v>2077</v>
      </c>
      <c r="T6461">
        <v>59.720999999999997</v>
      </c>
      <c r="U6461">
        <v>63.79</v>
      </c>
      <c r="V6461">
        <v>42.277999999999999</v>
      </c>
    </row>
    <row r="6462" spans="17:22" x14ac:dyDescent="0.45">
      <c r="Q6462" s="19">
        <f t="shared" ca="1" si="1871"/>
        <v>41.969000000000001</v>
      </c>
      <c r="R6462" t="s">
        <v>130</v>
      </c>
      <c r="S6462">
        <v>2078</v>
      </c>
      <c r="T6462">
        <v>59.725999999999999</v>
      </c>
      <c r="U6462">
        <v>63.96</v>
      </c>
      <c r="V6462">
        <v>41.969000000000001</v>
      </c>
    </row>
    <row r="6463" spans="17:22" x14ac:dyDescent="0.45">
      <c r="Q6463" s="19">
        <f t="shared" ca="1" si="1871"/>
        <v>41.67</v>
      </c>
      <c r="R6463" t="s">
        <v>130</v>
      </c>
      <c r="S6463">
        <v>2079</v>
      </c>
      <c r="T6463">
        <v>59.731999999999999</v>
      </c>
      <c r="U6463">
        <v>64.135999999999996</v>
      </c>
      <c r="V6463">
        <v>41.67</v>
      </c>
    </row>
    <row r="6464" spans="17:22" x14ac:dyDescent="0.45">
      <c r="Q6464" s="19">
        <f t="shared" ca="1" si="1871"/>
        <v>41.381999999999998</v>
      </c>
      <c r="R6464" t="s">
        <v>130</v>
      </c>
      <c r="S6464">
        <v>2080</v>
      </c>
      <c r="T6464">
        <v>59.738999999999997</v>
      </c>
      <c r="U6464">
        <v>64.316000000000003</v>
      </c>
      <c r="V6464">
        <v>41.381999999999998</v>
      </c>
    </row>
    <row r="6465" spans="17:22" x14ac:dyDescent="0.45">
      <c r="Q6465" s="19">
        <f t="shared" ca="1" si="1871"/>
        <v>41.106999999999999</v>
      </c>
      <c r="R6465" t="s">
        <v>130</v>
      </c>
      <c r="S6465">
        <v>2081</v>
      </c>
      <c r="T6465">
        <v>59.746000000000002</v>
      </c>
      <c r="U6465">
        <v>64.501999999999995</v>
      </c>
      <c r="V6465">
        <v>41.106999999999999</v>
      </c>
    </row>
    <row r="6466" spans="17:22" x14ac:dyDescent="0.45">
      <c r="Q6466" s="19">
        <f t="shared" ca="1" si="1871"/>
        <v>40.847000000000001</v>
      </c>
      <c r="R6466" t="s">
        <v>130</v>
      </c>
      <c r="S6466">
        <v>2082</v>
      </c>
      <c r="T6466">
        <v>59.753999999999998</v>
      </c>
      <c r="U6466">
        <v>64.694000000000003</v>
      </c>
      <c r="V6466">
        <v>40.847000000000001</v>
      </c>
    </row>
    <row r="6467" spans="17:22" x14ac:dyDescent="0.45">
      <c r="Q6467" s="19">
        <f t="shared" ca="1" si="1871"/>
        <v>40.600999999999999</v>
      </c>
      <c r="R6467" t="s">
        <v>130</v>
      </c>
      <c r="S6467">
        <v>2083</v>
      </c>
      <c r="T6467">
        <v>59.762</v>
      </c>
      <c r="U6467">
        <v>64.891999999999996</v>
      </c>
      <c r="V6467">
        <v>40.600999999999999</v>
      </c>
    </row>
    <row r="6468" spans="17:22" x14ac:dyDescent="0.45">
      <c r="Q6468" s="19">
        <f t="shared" ca="1" si="1871"/>
        <v>40.372</v>
      </c>
      <c r="R6468" t="s">
        <v>130</v>
      </c>
      <c r="S6468">
        <v>2084</v>
      </c>
      <c r="T6468">
        <v>59.771000000000001</v>
      </c>
      <c r="U6468">
        <v>65.096000000000004</v>
      </c>
      <c r="V6468">
        <v>40.372</v>
      </c>
    </row>
    <row r="6469" spans="17:22" x14ac:dyDescent="0.45">
      <c r="Q6469" s="19">
        <f t="shared" ca="1" si="1871"/>
        <v>40.158999999999999</v>
      </c>
      <c r="R6469" t="s">
        <v>130</v>
      </c>
      <c r="S6469">
        <v>2085</v>
      </c>
      <c r="T6469">
        <v>59.779000000000003</v>
      </c>
      <c r="U6469">
        <v>65.308000000000007</v>
      </c>
      <c r="V6469">
        <v>40.158999999999999</v>
      </c>
    </row>
    <row r="6470" spans="17:22" x14ac:dyDescent="0.45">
      <c r="Q6470" s="19">
        <f t="shared" ca="1" si="1871"/>
        <v>39.965000000000003</v>
      </c>
      <c r="R6470" t="s">
        <v>130</v>
      </c>
      <c r="S6470">
        <v>2086</v>
      </c>
      <c r="T6470">
        <v>59.787999999999997</v>
      </c>
      <c r="U6470">
        <v>65.528000000000006</v>
      </c>
      <c r="V6470">
        <v>39.965000000000003</v>
      </c>
    </row>
    <row r="6471" spans="17:22" x14ac:dyDescent="0.45">
      <c r="Q6471" s="19">
        <f t="shared" ca="1" si="1871"/>
        <v>39.789000000000001</v>
      </c>
      <c r="R6471" t="s">
        <v>130</v>
      </c>
      <c r="S6471">
        <v>2087</v>
      </c>
      <c r="T6471">
        <v>59.795999999999999</v>
      </c>
      <c r="U6471">
        <v>65.756</v>
      </c>
      <c r="V6471">
        <v>39.789000000000001</v>
      </c>
    </row>
    <row r="6472" spans="17:22" x14ac:dyDescent="0.45">
      <c r="Q6472" s="19">
        <f t="shared" ca="1" si="1871"/>
        <v>39.628</v>
      </c>
      <c r="R6472" t="s">
        <v>130</v>
      </c>
      <c r="S6472">
        <v>2088</v>
      </c>
      <c r="T6472">
        <v>59.802999999999997</v>
      </c>
      <c r="U6472">
        <v>65.991</v>
      </c>
      <c r="V6472">
        <v>39.628</v>
      </c>
    </row>
    <row r="6473" spans="17:22" x14ac:dyDescent="0.45">
      <c r="Q6473" s="19">
        <f t="shared" ca="1" si="1871"/>
        <v>39.484000000000002</v>
      </c>
      <c r="R6473" t="s">
        <v>130</v>
      </c>
      <c r="S6473">
        <v>2089</v>
      </c>
      <c r="T6473">
        <v>59.808</v>
      </c>
      <c r="U6473">
        <v>66.231999999999999</v>
      </c>
      <c r="V6473">
        <v>39.484000000000002</v>
      </c>
    </row>
    <row r="6474" spans="17:22" x14ac:dyDescent="0.45">
      <c r="Q6474" s="19">
        <f t="shared" ca="1" si="1871"/>
        <v>39.353999999999999</v>
      </c>
      <c r="R6474" t="s">
        <v>130</v>
      </c>
      <c r="S6474">
        <v>2090</v>
      </c>
      <c r="T6474">
        <v>59.81</v>
      </c>
      <c r="U6474">
        <v>66.480999999999995</v>
      </c>
      <c r="V6474">
        <v>39.353999999999999</v>
      </c>
    </row>
    <row r="6475" spans="17:22" x14ac:dyDescent="0.45">
      <c r="Q6475" s="19">
        <f t="shared" ca="1" si="1871"/>
        <v>39.238</v>
      </c>
      <c r="R6475" t="s">
        <v>130</v>
      </c>
      <c r="S6475">
        <v>2091</v>
      </c>
      <c r="T6475">
        <v>59.81</v>
      </c>
      <c r="U6475">
        <v>66.734999999999999</v>
      </c>
      <c r="V6475">
        <v>39.238</v>
      </c>
    </row>
    <row r="6476" spans="17:22" x14ac:dyDescent="0.45">
      <c r="Q6476" s="19">
        <f t="shared" ca="1" si="1871"/>
        <v>39.134</v>
      </c>
      <c r="R6476" t="s">
        <v>130</v>
      </c>
      <c r="S6476">
        <v>2092</v>
      </c>
      <c r="T6476">
        <v>59.807000000000002</v>
      </c>
      <c r="U6476">
        <v>66.995999999999995</v>
      </c>
      <c r="V6476">
        <v>39.134</v>
      </c>
    </row>
    <row r="6477" spans="17:22" x14ac:dyDescent="0.45">
      <c r="Q6477" s="19">
        <f t="shared" ca="1" si="1871"/>
        <v>39.042000000000002</v>
      </c>
      <c r="R6477" t="s">
        <v>130</v>
      </c>
      <c r="S6477">
        <v>2093</v>
      </c>
      <c r="T6477">
        <v>59.8</v>
      </c>
      <c r="U6477">
        <v>67.262</v>
      </c>
      <c r="V6477">
        <v>39.042000000000002</v>
      </c>
    </row>
    <row r="6478" spans="17:22" x14ac:dyDescent="0.45">
      <c r="Q6478" s="19">
        <f t="shared" ref="Q6478:Q6541" ca="1" si="1872">OFFSET(S6478,0,MATCH($Q$3,$T$4:$V$4,0))</f>
        <v>38.960999999999999</v>
      </c>
      <c r="R6478" t="s">
        <v>130</v>
      </c>
      <c r="S6478">
        <v>2094</v>
      </c>
      <c r="T6478">
        <v>59.792000000000002</v>
      </c>
      <c r="U6478">
        <v>67.533000000000001</v>
      </c>
      <c r="V6478">
        <v>38.960999999999999</v>
      </c>
    </row>
    <row r="6479" spans="17:22" x14ac:dyDescent="0.45">
      <c r="Q6479" s="19">
        <f t="shared" ca="1" si="1872"/>
        <v>38.889000000000003</v>
      </c>
      <c r="R6479" t="s">
        <v>130</v>
      </c>
      <c r="S6479">
        <v>2095</v>
      </c>
      <c r="T6479">
        <v>59.780999999999999</v>
      </c>
      <c r="U6479">
        <v>67.81</v>
      </c>
      <c r="V6479">
        <v>38.889000000000003</v>
      </c>
    </row>
    <row r="6480" spans="17:22" x14ac:dyDescent="0.45">
      <c r="Q6480" s="19">
        <f t="shared" ca="1" si="1872"/>
        <v>38.825000000000003</v>
      </c>
      <c r="R6480" t="s">
        <v>130</v>
      </c>
      <c r="S6480">
        <v>2096</v>
      </c>
      <c r="T6480">
        <v>59.768000000000001</v>
      </c>
      <c r="U6480">
        <v>68.09</v>
      </c>
      <c r="V6480">
        <v>38.825000000000003</v>
      </c>
    </row>
    <row r="6481" spans="17:22" x14ac:dyDescent="0.45">
      <c r="Q6481" s="19">
        <f t="shared" ca="1" si="1872"/>
        <v>38.768999999999998</v>
      </c>
      <c r="R6481" t="s">
        <v>130</v>
      </c>
      <c r="S6481">
        <v>2097</v>
      </c>
      <c r="T6481">
        <v>59.753999999999998</v>
      </c>
      <c r="U6481">
        <v>68.375</v>
      </c>
      <c r="V6481">
        <v>38.768999999999998</v>
      </c>
    </row>
    <row r="6482" spans="17:22" x14ac:dyDescent="0.45">
      <c r="Q6482" s="19">
        <f t="shared" ca="1" si="1872"/>
        <v>38.719000000000001</v>
      </c>
      <c r="R6482" t="s">
        <v>130</v>
      </c>
      <c r="S6482">
        <v>2098</v>
      </c>
      <c r="T6482">
        <v>59.738</v>
      </c>
      <c r="U6482">
        <v>68.664000000000001</v>
      </c>
      <c r="V6482">
        <v>38.719000000000001</v>
      </c>
    </row>
    <row r="6483" spans="17:22" x14ac:dyDescent="0.45">
      <c r="Q6483" s="19">
        <f t="shared" ca="1" si="1872"/>
        <v>38.674999999999997</v>
      </c>
      <c r="R6483" t="s">
        <v>130</v>
      </c>
      <c r="S6483">
        <v>2099</v>
      </c>
      <c r="T6483">
        <v>59.720999999999997</v>
      </c>
      <c r="U6483">
        <v>68.956000000000003</v>
      </c>
      <c r="V6483">
        <v>38.674999999999997</v>
      </c>
    </row>
    <row r="6484" spans="17:22" x14ac:dyDescent="0.45">
      <c r="Q6484" s="19">
        <f t="shared" ca="1" si="1872"/>
        <v>38.634999999999998</v>
      </c>
      <c r="R6484" t="s">
        <v>130</v>
      </c>
      <c r="S6484">
        <v>2100</v>
      </c>
      <c r="T6484">
        <v>59.703000000000003</v>
      </c>
      <c r="U6484">
        <v>69.251000000000005</v>
      </c>
      <c r="V6484">
        <v>38.634999999999998</v>
      </c>
    </row>
    <row r="6485" spans="17:22" x14ac:dyDescent="0.45">
      <c r="Q6485" s="19">
        <f t="shared" ca="1" si="1872"/>
        <v>8.1859999999999999</v>
      </c>
      <c r="R6485" t="s">
        <v>131</v>
      </c>
      <c r="S6485">
        <v>2020</v>
      </c>
      <c r="T6485">
        <v>8.1859999999999999</v>
      </c>
      <c r="U6485">
        <v>8.1859999999999999</v>
      </c>
      <c r="V6485">
        <v>8.1859999999999999</v>
      </c>
    </row>
    <row r="6486" spans="17:22" x14ac:dyDescent="0.45">
      <c r="Q6486" s="19">
        <f t="shared" ca="1" si="1872"/>
        <v>8.5500000000000007</v>
      </c>
      <c r="R6486" t="s">
        <v>131</v>
      </c>
      <c r="S6486">
        <v>2021</v>
      </c>
      <c r="T6486">
        <v>8.5500000000000007</v>
      </c>
      <c r="U6486">
        <v>8.5500000000000007</v>
      </c>
      <c r="V6486">
        <v>8.5500000000000007</v>
      </c>
    </row>
    <row r="6487" spans="17:22" x14ac:dyDescent="0.45">
      <c r="Q6487" s="19">
        <f t="shared" ca="1" si="1872"/>
        <v>8.9260000000000002</v>
      </c>
      <c r="R6487" t="s">
        <v>131</v>
      </c>
      <c r="S6487">
        <v>2022</v>
      </c>
      <c r="T6487">
        <v>8.9260000000000002</v>
      </c>
      <c r="U6487">
        <v>8.9260000000000002</v>
      </c>
      <c r="V6487">
        <v>8.9260000000000002</v>
      </c>
    </row>
    <row r="6488" spans="17:22" x14ac:dyDescent="0.45">
      <c r="Q6488" s="19">
        <f t="shared" ca="1" si="1872"/>
        <v>9.3140000000000001</v>
      </c>
      <c r="R6488" t="s">
        <v>131</v>
      </c>
      <c r="S6488">
        <v>2023</v>
      </c>
      <c r="T6488">
        <v>9.3140000000000001</v>
      </c>
      <c r="U6488">
        <v>9.3140000000000001</v>
      </c>
      <c r="V6488">
        <v>9.3140000000000001</v>
      </c>
    </row>
    <row r="6489" spans="17:22" x14ac:dyDescent="0.45">
      <c r="Q6489" s="19">
        <f t="shared" ca="1" si="1872"/>
        <v>9.7140000000000004</v>
      </c>
      <c r="R6489" t="s">
        <v>131</v>
      </c>
      <c r="S6489">
        <v>2024</v>
      </c>
      <c r="T6489">
        <v>9.7140000000000004</v>
      </c>
      <c r="U6489">
        <v>9.7140000000000004</v>
      </c>
      <c r="V6489">
        <v>9.7140000000000004</v>
      </c>
    </row>
    <row r="6490" spans="17:22" x14ac:dyDescent="0.45">
      <c r="Q6490" s="19">
        <f t="shared" ca="1" si="1872"/>
        <v>10.124000000000001</v>
      </c>
      <c r="R6490" t="s">
        <v>131</v>
      </c>
      <c r="S6490">
        <v>2025</v>
      </c>
      <c r="T6490">
        <v>10.124000000000001</v>
      </c>
      <c r="U6490">
        <v>10.124000000000001</v>
      </c>
      <c r="V6490">
        <v>10.124000000000001</v>
      </c>
    </row>
    <row r="6491" spans="17:22" x14ac:dyDescent="0.45">
      <c r="Q6491" s="19">
        <f t="shared" ca="1" si="1872"/>
        <v>10.545999999999999</v>
      </c>
      <c r="R6491" t="s">
        <v>131</v>
      </c>
      <c r="S6491">
        <v>2026</v>
      </c>
      <c r="T6491">
        <v>10.545999999999999</v>
      </c>
      <c r="U6491">
        <v>10.545999999999999</v>
      </c>
      <c r="V6491">
        <v>10.545999999999999</v>
      </c>
    </row>
    <row r="6492" spans="17:22" x14ac:dyDescent="0.45">
      <c r="Q6492" s="19">
        <f t="shared" ca="1" si="1872"/>
        <v>11.013999999999999</v>
      </c>
      <c r="R6492" t="s">
        <v>131</v>
      </c>
      <c r="S6492">
        <v>2027</v>
      </c>
      <c r="T6492">
        <v>10.897</v>
      </c>
      <c r="U6492">
        <v>10.968</v>
      </c>
      <c r="V6492">
        <v>11.013999999999999</v>
      </c>
    </row>
    <row r="6493" spans="17:22" x14ac:dyDescent="0.45">
      <c r="Q6493" s="19">
        <f t="shared" ca="1" si="1872"/>
        <v>11.497999999999999</v>
      </c>
      <c r="R6493" t="s">
        <v>131</v>
      </c>
      <c r="S6493">
        <v>2028</v>
      </c>
      <c r="T6493">
        <v>11.252000000000001</v>
      </c>
      <c r="U6493">
        <v>11.398999999999999</v>
      </c>
      <c r="V6493">
        <v>11.497999999999999</v>
      </c>
    </row>
    <row r="6494" spans="17:22" x14ac:dyDescent="0.45">
      <c r="Q6494" s="19">
        <f t="shared" ca="1" si="1872"/>
        <v>11.996</v>
      </c>
      <c r="R6494" t="s">
        <v>131</v>
      </c>
      <c r="S6494">
        <v>2029</v>
      </c>
      <c r="T6494">
        <v>11.611000000000001</v>
      </c>
      <c r="U6494">
        <v>11.84</v>
      </c>
      <c r="V6494">
        <v>11.996</v>
      </c>
    </row>
    <row r="6495" spans="17:22" x14ac:dyDescent="0.45">
      <c r="Q6495" s="19">
        <f t="shared" ca="1" si="1872"/>
        <v>12.509</v>
      </c>
      <c r="R6495" t="s">
        <v>131</v>
      </c>
      <c r="S6495">
        <v>2030</v>
      </c>
      <c r="T6495">
        <v>11.975</v>
      </c>
      <c r="U6495">
        <v>12.29</v>
      </c>
      <c r="V6495">
        <v>12.509</v>
      </c>
    </row>
    <row r="6496" spans="17:22" x14ac:dyDescent="0.45">
      <c r="Q6496" s="19">
        <f t="shared" ca="1" si="1872"/>
        <v>13.036</v>
      </c>
      <c r="R6496" t="s">
        <v>131</v>
      </c>
      <c r="S6496">
        <v>2031</v>
      </c>
      <c r="T6496">
        <v>12.345000000000001</v>
      </c>
      <c r="U6496">
        <v>12.747999999999999</v>
      </c>
      <c r="V6496">
        <v>13.036</v>
      </c>
    </row>
    <row r="6497" spans="17:22" x14ac:dyDescent="0.45">
      <c r="Q6497" s="19">
        <f t="shared" ca="1" si="1872"/>
        <v>13.576000000000001</v>
      </c>
      <c r="R6497" t="s">
        <v>131</v>
      </c>
      <c r="S6497">
        <v>2032</v>
      </c>
      <c r="T6497">
        <v>12.718999999999999</v>
      </c>
      <c r="U6497">
        <v>13.215</v>
      </c>
      <c r="V6497">
        <v>13.576000000000001</v>
      </c>
    </row>
    <row r="6498" spans="17:22" x14ac:dyDescent="0.45">
      <c r="Q6498" s="19">
        <f t="shared" ca="1" si="1872"/>
        <v>14.13</v>
      </c>
      <c r="R6498" t="s">
        <v>131</v>
      </c>
      <c r="S6498">
        <v>2033</v>
      </c>
      <c r="T6498">
        <v>13.097</v>
      </c>
      <c r="U6498">
        <v>13.689</v>
      </c>
      <c r="V6498">
        <v>14.13</v>
      </c>
    </row>
    <row r="6499" spans="17:22" x14ac:dyDescent="0.45">
      <c r="Q6499" s="19">
        <f t="shared" ca="1" si="1872"/>
        <v>14.698</v>
      </c>
      <c r="R6499" t="s">
        <v>131</v>
      </c>
      <c r="S6499">
        <v>2034</v>
      </c>
      <c r="T6499">
        <v>13.478999999999999</v>
      </c>
      <c r="U6499">
        <v>14.170999999999999</v>
      </c>
      <c r="V6499">
        <v>14.698</v>
      </c>
    </row>
    <row r="6500" spans="17:22" x14ac:dyDescent="0.45">
      <c r="Q6500" s="19">
        <f t="shared" ca="1" si="1872"/>
        <v>15.28</v>
      </c>
      <c r="R6500" t="s">
        <v>131</v>
      </c>
      <c r="S6500">
        <v>2035</v>
      </c>
      <c r="T6500">
        <v>13.866</v>
      </c>
      <c r="U6500">
        <v>14.661</v>
      </c>
      <c r="V6500">
        <v>15.28</v>
      </c>
    </row>
    <row r="6501" spans="17:22" x14ac:dyDescent="0.45">
      <c r="Q6501" s="19">
        <f t="shared" ca="1" si="1872"/>
        <v>15.875999999999999</v>
      </c>
      <c r="R6501" t="s">
        <v>131</v>
      </c>
      <c r="S6501">
        <v>2036</v>
      </c>
      <c r="T6501">
        <v>14.255000000000001</v>
      </c>
      <c r="U6501">
        <v>15.157999999999999</v>
      </c>
      <c r="V6501">
        <v>15.875999999999999</v>
      </c>
    </row>
    <row r="6502" spans="17:22" x14ac:dyDescent="0.45">
      <c r="Q6502" s="19">
        <f t="shared" ca="1" si="1872"/>
        <v>16.484999999999999</v>
      </c>
      <c r="R6502" t="s">
        <v>131</v>
      </c>
      <c r="S6502">
        <v>2037</v>
      </c>
      <c r="T6502">
        <v>14.647</v>
      </c>
      <c r="U6502">
        <v>15.662000000000001</v>
      </c>
      <c r="V6502">
        <v>16.484999999999999</v>
      </c>
    </row>
    <row r="6503" spans="17:22" x14ac:dyDescent="0.45">
      <c r="Q6503" s="19">
        <f t="shared" ca="1" si="1872"/>
        <v>17.109000000000002</v>
      </c>
      <c r="R6503" t="s">
        <v>131</v>
      </c>
      <c r="S6503">
        <v>2038</v>
      </c>
      <c r="T6503">
        <v>15.041</v>
      </c>
      <c r="U6503">
        <v>16.172000000000001</v>
      </c>
      <c r="V6503">
        <v>17.109000000000002</v>
      </c>
    </row>
    <row r="6504" spans="17:22" x14ac:dyDescent="0.45">
      <c r="Q6504" s="19">
        <f t="shared" ca="1" si="1872"/>
        <v>17.745999999999999</v>
      </c>
      <c r="R6504" t="s">
        <v>131</v>
      </c>
      <c r="S6504">
        <v>2039</v>
      </c>
      <c r="T6504">
        <v>15.436999999999999</v>
      </c>
      <c r="U6504">
        <v>16.689</v>
      </c>
      <c r="V6504">
        <v>17.745999999999999</v>
      </c>
    </row>
    <row r="6505" spans="17:22" x14ac:dyDescent="0.45">
      <c r="Q6505" s="19">
        <f t="shared" ca="1" si="1872"/>
        <v>18.396999999999998</v>
      </c>
      <c r="R6505" t="s">
        <v>131</v>
      </c>
      <c r="S6505">
        <v>2040</v>
      </c>
      <c r="T6505">
        <v>15.835000000000001</v>
      </c>
      <c r="U6505">
        <v>17.213000000000001</v>
      </c>
      <c r="V6505">
        <v>18.396999999999998</v>
      </c>
    </row>
    <row r="6506" spans="17:22" x14ac:dyDescent="0.45">
      <c r="Q6506" s="19">
        <f t="shared" ca="1" si="1872"/>
        <v>19.062000000000001</v>
      </c>
      <c r="R6506" t="s">
        <v>131</v>
      </c>
      <c r="S6506">
        <v>2041</v>
      </c>
      <c r="T6506">
        <v>16.233000000000001</v>
      </c>
      <c r="U6506">
        <v>17.742000000000001</v>
      </c>
      <c r="V6506">
        <v>19.062000000000001</v>
      </c>
    </row>
    <row r="6507" spans="17:22" x14ac:dyDescent="0.45">
      <c r="Q6507" s="19">
        <f t="shared" ca="1" si="1872"/>
        <v>19.739999999999998</v>
      </c>
      <c r="R6507" t="s">
        <v>131</v>
      </c>
      <c r="S6507">
        <v>2042</v>
      </c>
      <c r="T6507">
        <v>16.631</v>
      </c>
      <c r="U6507">
        <v>18.276</v>
      </c>
      <c r="V6507">
        <v>19.739999999999998</v>
      </c>
    </row>
    <row r="6508" spans="17:22" x14ac:dyDescent="0.45">
      <c r="Q6508" s="19">
        <f t="shared" ca="1" si="1872"/>
        <v>20.431999999999999</v>
      </c>
      <c r="R6508" t="s">
        <v>131</v>
      </c>
      <c r="S6508">
        <v>2043</v>
      </c>
      <c r="T6508">
        <v>17.029</v>
      </c>
      <c r="U6508">
        <v>18.815000000000001</v>
      </c>
      <c r="V6508">
        <v>20.431999999999999</v>
      </c>
    </row>
    <row r="6509" spans="17:22" x14ac:dyDescent="0.45">
      <c r="Q6509" s="19">
        <f t="shared" ca="1" si="1872"/>
        <v>21.137</v>
      </c>
      <c r="R6509" t="s">
        <v>131</v>
      </c>
      <c r="S6509">
        <v>2044</v>
      </c>
      <c r="T6509">
        <v>17.425999999999998</v>
      </c>
      <c r="U6509">
        <v>19.359000000000002</v>
      </c>
      <c r="V6509">
        <v>21.137</v>
      </c>
    </row>
    <row r="6510" spans="17:22" x14ac:dyDescent="0.45">
      <c r="Q6510" s="19">
        <f t="shared" ca="1" si="1872"/>
        <v>21.853999999999999</v>
      </c>
      <c r="R6510" t="s">
        <v>131</v>
      </c>
      <c r="S6510">
        <v>2045</v>
      </c>
      <c r="T6510">
        <v>17.821000000000002</v>
      </c>
      <c r="U6510">
        <v>19.907</v>
      </c>
      <c r="V6510">
        <v>21.853999999999999</v>
      </c>
    </row>
    <row r="6511" spans="17:22" x14ac:dyDescent="0.45">
      <c r="Q6511" s="19">
        <f t="shared" ca="1" si="1872"/>
        <v>22.584</v>
      </c>
      <c r="R6511" t="s">
        <v>131</v>
      </c>
      <c r="S6511">
        <v>2046</v>
      </c>
      <c r="T6511">
        <v>18.213000000000001</v>
      </c>
      <c r="U6511">
        <v>20.459</v>
      </c>
      <c r="V6511">
        <v>22.584</v>
      </c>
    </row>
    <row r="6512" spans="17:22" x14ac:dyDescent="0.45">
      <c r="Q6512" s="19">
        <f t="shared" ca="1" si="1872"/>
        <v>23.324999999999999</v>
      </c>
      <c r="R6512" t="s">
        <v>131</v>
      </c>
      <c r="S6512">
        <v>2047</v>
      </c>
      <c r="T6512">
        <v>18.603000000000002</v>
      </c>
      <c r="U6512">
        <v>21.013000000000002</v>
      </c>
      <c r="V6512">
        <v>23.324999999999999</v>
      </c>
    </row>
    <row r="6513" spans="17:22" x14ac:dyDescent="0.45">
      <c r="Q6513" s="19">
        <f t="shared" ca="1" si="1872"/>
        <v>24.077000000000002</v>
      </c>
      <c r="R6513" t="s">
        <v>131</v>
      </c>
      <c r="S6513">
        <v>2048</v>
      </c>
      <c r="T6513">
        <v>18.989000000000001</v>
      </c>
      <c r="U6513">
        <v>21.57</v>
      </c>
      <c r="V6513">
        <v>24.077000000000002</v>
      </c>
    </row>
    <row r="6514" spans="17:22" x14ac:dyDescent="0.45">
      <c r="Q6514" s="19">
        <f t="shared" ca="1" si="1872"/>
        <v>24.841000000000001</v>
      </c>
      <c r="R6514" t="s">
        <v>131</v>
      </c>
      <c r="S6514">
        <v>2049</v>
      </c>
      <c r="T6514">
        <v>19.372</v>
      </c>
      <c r="U6514">
        <v>22.129000000000001</v>
      </c>
      <c r="V6514">
        <v>24.841000000000001</v>
      </c>
    </row>
    <row r="6515" spans="17:22" x14ac:dyDescent="0.45">
      <c r="Q6515" s="19">
        <f t="shared" ca="1" si="1872"/>
        <v>25.614999999999998</v>
      </c>
      <c r="R6515" t="s">
        <v>131</v>
      </c>
      <c r="S6515">
        <v>2050</v>
      </c>
      <c r="T6515">
        <v>19.751000000000001</v>
      </c>
      <c r="U6515">
        <v>22.689</v>
      </c>
      <c r="V6515">
        <v>25.614999999999998</v>
      </c>
    </row>
    <row r="6516" spans="17:22" x14ac:dyDescent="0.45">
      <c r="Q6516" s="19">
        <f t="shared" ca="1" si="1872"/>
        <v>26.398</v>
      </c>
      <c r="R6516" t="s">
        <v>131</v>
      </c>
      <c r="S6516">
        <v>2051</v>
      </c>
      <c r="T6516">
        <v>20.125</v>
      </c>
      <c r="U6516">
        <v>23.248999999999999</v>
      </c>
      <c r="V6516">
        <v>26.398</v>
      </c>
    </row>
    <row r="6517" spans="17:22" x14ac:dyDescent="0.45">
      <c r="Q6517" s="19">
        <f t="shared" ca="1" si="1872"/>
        <v>27.190999999999999</v>
      </c>
      <c r="R6517" t="s">
        <v>131</v>
      </c>
      <c r="S6517">
        <v>2052</v>
      </c>
      <c r="T6517">
        <v>20.495000000000001</v>
      </c>
      <c r="U6517">
        <v>23.809000000000001</v>
      </c>
      <c r="V6517">
        <v>27.190999999999999</v>
      </c>
    </row>
    <row r="6518" spans="17:22" x14ac:dyDescent="0.45">
      <c r="Q6518" s="19">
        <f t="shared" ca="1" si="1872"/>
        <v>27.992999999999999</v>
      </c>
      <c r="R6518" t="s">
        <v>131</v>
      </c>
      <c r="S6518">
        <v>2053</v>
      </c>
      <c r="T6518">
        <v>20.859000000000002</v>
      </c>
      <c r="U6518">
        <v>24.367999999999999</v>
      </c>
      <c r="V6518">
        <v>27.992999999999999</v>
      </c>
    </row>
    <row r="6519" spans="17:22" x14ac:dyDescent="0.45">
      <c r="Q6519" s="19">
        <f t="shared" ca="1" si="1872"/>
        <v>28.803000000000001</v>
      </c>
      <c r="R6519" t="s">
        <v>131</v>
      </c>
      <c r="S6519">
        <v>2054</v>
      </c>
      <c r="T6519">
        <v>21.218</v>
      </c>
      <c r="U6519">
        <v>24.925999999999998</v>
      </c>
      <c r="V6519">
        <v>28.803000000000001</v>
      </c>
    </row>
    <row r="6520" spans="17:22" x14ac:dyDescent="0.45">
      <c r="Q6520" s="19">
        <f t="shared" ca="1" si="1872"/>
        <v>29.62</v>
      </c>
      <c r="R6520" t="s">
        <v>131</v>
      </c>
      <c r="S6520">
        <v>2055</v>
      </c>
      <c r="T6520">
        <v>21.57</v>
      </c>
      <c r="U6520">
        <v>25.481000000000002</v>
      </c>
      <c r="V6520">
        <v>29.62</v>
      </c>
    </row>
    <row r="6521" spans="17:22" x14ac:dyDescent="0.45">
      <c r="Q6521" s="19">
        <f t="shared" ca="1" si="1872"/>
        <v>30.443000000000001</v>
      </c>
      <c r="R6521" t="s">
        <v>131</v>
      </c>
      <c r="S6521">
        <v>2056</v>
      </c>
      <c r="T6521">
        <v>21.914999999999999</v>
      </c>
      <c r="U6521">
        <v>26.033999999999999</v>
      </c>
      <c r="V6521">
        <v>30.443000000000001</v>
      </c>
    </row>
    <row r="6522" spans="17:22" x14ac:dyDescent="0.45">
      <c r="Q6522" s="19">
        <f t="shared" ca="1" si="1872"/>
        <v>31.273</v>
      </c>
      <c r="R6522" t="s">
        <v>131</v>
      </c>
      <c r="S6522">
        <v>2057</v>
      </c>
      <c r="T6522">
        <v>22.251999999999999</v>
      </c>
      <c r="U6522">
        <v>26.582999999999998</v>
      </c>
      <c r="V6522">
        <v>31.273</v>
      </c>
    </row>
    <row r="6523" spans="17:22" x14ac:dyDescent="0.45">
      <c r="Q6523" s="19">
        <f t="shared" ca="1" si="1872"/>
        <v>32.106999999999999</v>
      </c>
      <c r="R6523" t="s">
        <v>131</v>
      </c>
      <c r="S6523">
        <v>2058</v>
      </c>
      <c r="T6523">
        <v>22.582999999999998</v>
      </c>
      <c r="U6523">
        <v>27.126999999999999</v>
      </c>
      <c r="V6523">
        <v>32.106999999999999</v>
      </c>
    </row>
    <row r="6524" spans="17:22" x14ac:dyDescent="0.45">
      <c r="Q6524" s="19">
        <f t="shared" ca="1" si="1872"/>
        <v>32.945999999999998</v>
      </c>
      <c r="R6524" t="s">
        <v>131</v>
      </c>
      <c r="S6524">
        <v>2059</v>
      </c>
      <c r="T6524">
        <v>22.905000000000001</v>
      </c>
      <c r="U6524">
        <v>27.667000000000002</v>
      </c>
      <c r="V6524">
        <v>32.945999999999998</v>
      </c>
    </row>
    <row r="6525" spans="17:22" x14ac:dyDescent="0.45">
      <c r="Q6525" s="19">
        <f t="shared" ca="1" si="1872"/>
        <v>33.789000000000001</v>
      </c>
      <c r="R6525" t="s">
        <v>131</v>
      </c>
      <c r="S6525">
        <v>2060</v>
      </c>
      <c r="T6525">
        <v>23.22</v>
      </c>
      <c r="U6525">
        <v>28.2</v>
      </c>
      <c r="V6525">
        <v>33.789000000000001</v>
      </c>
    </row>
    <row r="6526" spans="17:22" x14ac:dyDescent="0.45">
      <c r="Q6526" s="19">
        <f t="shared" ca="1" si="1872"/>
        <v>34.634</v>
      </c>
      <c r="R6526" t="s">
        <v>131</v>
      </c>
      <c r="S6526">
        <v>2061</v>
      </c>
      <c r="T6526">
        <v>23.527000000000001</v>
      </c>
      <c r="U6526">
        <v>28.728000000000002</v>
      </c>
      <c r="V6526">
        <v>34.634</v>
      </c>
    </row>
    <row r="6527" spans="17:22" x14ac:dyDescent="0.45">
      <c r="Q6527" s="19">
        <f t="shared" ca="1" si="1872"/>
        <v>35.481999999999999</v>
      </c>
      <c r="R6527" t="s">
        <v>131</v>
      </c>
      <c r="S6527">
        <v>2062</v>
      </c>
      <c r="T6527">
        <v>23.824999999999999</v>
      </c>
      <c r="U6527">
        <v>29.248000000000001</v>
      </c>
      <c r="V6527">
        <v>35.481999999999999</v>
      </c>
    </row>
    <row r="6528" spans="17:22" x14ac:dyDescent="0.45">
      <c r="Q6528" s="19">
        <f t="shared" ca="1" si="1872"/>
        <v>36.332000000000001</v>
      </c>
      <c r="R6528" t="s">
        <v>131</v>
      </c>
      <c r="S6528">
        <v>2063</v>
      </c>
      <c r="T6528">
        <v>24.114000000000001</v>
      </c>
      <c r="U6528">
        <v>29.760999999999999</v>
      </c>
      <c r="V6528">
        <v>36.332000000000001</v>
      </c>
    </row>
    <row r="6529" spans="17:22" x14ac:dyDescent="0.45">
      <c r="Q6529" s="19">
        <f t="shared" ca="1" si="1872"/>
        <v>37.183</v>
      </c>
      <c r="R6529" t="s">
        <v>131</v>
      </c>
      <c r="S6529">
        <v>2064</v>
      </c>
      <c r="T6529">
        <v>24.393000000000001</v>
      </c>
      <c r="U6529">
        <v>30.265999999999998</v>
      </c>
      <c r="V6529">
        <v>37.183</v>
      </c>
    </row>
    <row r="6530" spans="17:22" x14ac:dyDescent="0.45">
      <c r="Q6530" s="19">
        <f t="shared" ca="1" si="1872"/>
        <v>38.033999999999999</v>
      </c>
      <c r="R6530" t="s">
        <v>131</v>
      </c>
      <c r="S6530">
        <v>2065</v>
      </c>
      <c r="T6530">
        <v>24.663</v>
      </c>
      <c r="U6530">
        <v>30.760999999999999</v>
      </c>
      <c r="V6530">
        <v>38.033999999999999</v>
      </c>
    </row>
    <row r="6531" spans="17:22" x14ac:dyDescent="0.45">
      <c r="Q6531" s="19">
        <f t="shared" ca="1" si="1872"/>
        <v>38.884999999999998</v>
      </c>
      <c r="R6531" t="s">
        <v>131</v>
      </c>
      <c r="S6531">
        <v>2066</v>
      </c>
      <c r="T6531">
        <v>24.920999999999999</v>
      </c>
      <c r="U6531">
        <v>31.247</v>
      </c>
      <c r="V6531">
        <v>38.884999999999998</v>
      </c>
    </row>
    <row r="6532" spans="17:22" x14ac:dyDescent="0.45">
      <c r="Q6532" s="19">
        <f t="shared" ca="1" si="1872"/>
        <v>39.734999999999999</v>
      </c>
      <c r="R6532" t="s">
        <v>131</v>
      </c>
      <c r="S6532">
        <v>2067</v>
      </c>
      <c r="T6532">
        <v>25.167999999999999</v>
      </c>
      <c r="U6532">
        <v>31.722999999999999</v>
      </c>
      <c r="V6532">
        <v>39.734999999999999</v>
      </c>
    </row>
    <row r="6533" spans="17:22" x14ac:dyDescent="0.45">
      <c r="Q6533" s="19">
        <f t="shared" ca="1" si="1872"/>
        <v>40.584000000000003</v>
      </c>
      <c r="R6533" t="s">
        <v>131</v>
      </c>
      <c r="S6533">
        <v>2068</v>
      </c>
      <c r="T6533">
        <v>25.404</v>
      </c>
      <c r="U6533">
        <v>32.188000000000002</v>
      </c>
      <c r="V6533">
        <v>40.584000000000003</v>
      </c>
    </row>
    <row r="6534" spans="17:22" x14ac:dyDescent="0.45">
      <c r="Q6534" s="19">
        <f t="shared" ca="1" si="1872"/>
        <v>41.430999999999997</v>
      </c>
      <c r="R6534" t="s">
        <v>131</v>
      </c>
      <c r="S6534">
        <v>2069</v>
      </c>
      <c r="T6534">
        <v>25.629000000000001</v>
      </c>
      <c r="U6534">
        <v>32.642000000000003</v>
      </c>
      <c r="V6534">
        <v>41.430999999999997</v>
      </c>
    </row>
    <row r="6535" spans="17:22" x14ac:dyDescent="0.45">
      <c r="Q6535" s="19">
        <f t="shared" ca="1" si="1872"/>
        <v>42.276000000000003</v>
      </c>
      <c r="R6535" t="s">
        <v>131</v>
      </c>
      <c r="S6535">
        <v>2070</v>
      </c>
      <c r="T6535">
        <v>25.841999999999999</v>
      </c>
      <c r="U6535">
        <v>33.084000000000003</v>
      </c>
      <c r="V6535">
        <v>42.276000000000003</v>
      </c>
    </row>
    <row r="6536" spans="17:22" x14ac:dyDescent="0.45">
      <c r="Q6536" s="19">
        <f t="shared" ca="1" si="1872"/>
        <v>43.118000000000002</v>
      </c>
      <c r="R6536" t="s">
        <v>131</v>
      </c>
      <c r="S6536">
        <v>2071</v>
      </c>
      <c r="T6536">
        <v>26.042999999999999</v>
      </c>
      <c r="U6536">
        <v>33.514000000000003</v>
      </c>
      <c r="V6536">
        <v>43.118000000000002</v>
      </c>
    </row>
    <row r="6537" spans="17:22" x14ac:dyDescent="0.45">
      <c r="Q6537" s="19">
        <f t="shared" ca="1" si="1872"/>
        <v>43.956000000000003</v>
      </c>
      <c r="R6537" t="s">
        <v>131</v>
      </c>
      <c r="S6537">
        <v>2072</v>
      </c>
      <c r="T6537">
        <v>26.233000000000001</v>
      </c>
      <c r="U6537">
        <v>33.932000000000002</v>
      </c>
      <c r="V6537">
        <v>43.956000000000003</v>
      </c>
    </row>
    <row r="6538" spans="17:22" x14ac:dyDescent="0.45">
      <c r="Q6538" s="19">
        <f t="shared" ca="1" si="1872"/>
        <v>44.790999999999997</v>
      </c>
      <c r="R6538" t="s">
        <v>131</v>
      </c>
      <c r="S6538">
        <v>2073</v>
      </c>
      <c r="T6538">
        <v>26.411000000000001</v>
      </c>
      <c r="U6538">
        <v>34.337000000000003</v>
      </c>
      <c r="V6538">
        <v>44.790999999999997</v>
      </c>
    </row>
    <row r="6539" spans="17:22" x14ac:dyDescent="0.45">
      <c r="Q6539" s="19">
        <f t="shared" ca="1" si="1872"/>
        <v>45.621000000000002</v>
      </c>
      <c r="R6539" t="s">
        <v>131</v>
      </c>
      <c r="S6539">
        <v>2074</v>
      </c>
      <c r="T6539">
        <v>26.576000000000001</v>
      </c>
      <c r="U6539">
        <v>34.728999999999999</v>
      </c>
      <c r="V6539">
        <v>45.621000000000002</v>
      </c>
    </row>
    <row r="6540" spans="17:22" x14ac:dyDescent="0.45">
      <c r="Q6540" s="19">
        <f t="shared" ca="1" si="1872"/>
        <v>46.447000000000003</v>
      </c>
      <c r="R6540" t="s">
        <v>131</v>
      </c>
      <c r="S6540">
        <v>2075</v>
      </c>
      <c r="T6540">
        <v>26.728999999999999</v>
      </c>
      <c r="U6540">
        <v>35.107999999999997</v>
      </c>
      <c r="V6540">
        <v>46.447000000000003</v>
      </c>
    </row>
    <row r="6541" spans="17:22" x14ac:dyDescent="0.45">
      <c r="Q6541" s="19">
        <f t="shared" ca="1" si="1872"/>
        <v>47.268000000000001</v>
      </c>
      <c r="R6541" t="s">
        <v>131</v>
      </c>
      <c r="S6541">
        <v>2076</v>
      </c>
      <c r="T6541">
        <v>26.87</v>
      </c>
      <c r="U6541">
        <v>35.472000000000001</v>
      </c>
      <c r="V6541">
        <v>47.268000000000001</v>
      </c>
    </row>
    <row r="6542" spans="17:22" x14ac:dyDescent="0.45">
      <c r="Q6542" s="19">
        <f t="shared" ref="Q6542:Q6605" ca="1" si="1873">OFFSET(S6542,0,MATCH($Q$3,$T$4:$V$4,0))</f>
        <v>48.084000000000003</v>
      </c>
      <c r="R6542" t="s">
        <v>131</v>
      </c>
      <c r="S6542">
        <v>2077</v>
      </c>
      <c r="T6542">
        <v>26.998000000000001</v>
      </c>
      <c r="U6542">
        <v>35.822000000000003</v>
      </c>
      <c r="V6542">
        <v>48.084000000000003</v>
      </c>
    </row>
    <row r="6543" spans="17:22" x14ac:dyDescent="0.45">
      <c r="Q6543" s="19">
        <f t="shared" ca="1" si="1873"/>
        <v>48.893999999999998</v>
      </c>
      <c r="R6543" t="s">
        <v>131</v>
      </c>
      <c r="S6543">
        <v>2078</v>
      </c>
      <c r="T6543">
        <v>27.114000000000001</v>
      </c>
      <c r="U6543">
        <v>36.158999999999999</v>
      </c>
      <c r="V6543">
        <v>48.893999999999998</v>
      </c>
    </row>
    <row r="6544" spans="17:22" x14ac:dyDescent="0.45">
      <c r="Q6544" s="19">
        <f t="shared" ca="1" si="1873"/>
        <v>49.698999999999998</v>
      </c>
      <c r="R6544" t="s">
        <v>131</v>
      </c>
      <c r="S6544">
        <v>2079</v>
      </c>
      <c r="T6544">
        <v>27.216999999999999</v>
      </c>
      <c r="U6544">
        <v>36.481999999999999</v>
      </c>
      <c r="V6544">
        <v>49.698999999999998</v>
      </c>
    </row>
    <row r="6545" spans="17:22" x14ac:dyDescent="0.45">
      <c r="Q6545" s="19">
        <f t="shared" ca="1" si="1873"/>
        <v>50.497999999999998</v>
      </c>
      <c r="R6545" t="s">
        <v>131</v>
      </c>
      <c r="S6545">
        <v>2080</v>
      </c>
      <c r="T6545">
        <v>27.308</v>
      </c>
      <c r="U6545">
        <v>36.792000000000002</v>
      </c>
      <c r="V6545">
        <v>50.497999999999998</v>
      </c>
    </row>
    <row r="6546" spans="17:22" x14ac:dyDescent="0.45">
      <c r="Q6546" s="19">
        <f t="shared" ca="1" si="1873"/>
        <v>51.29</v>
      </c>
      <c r="R6546" t="s">
        <v>131</v>
      </c>
      <c r="S6546">
        <v>2081</v>
      </c>
      <c r="T6546">
        <v>27.385000000000002</v>
      </c>
      <c r="U6546">
        <v>37.088000000000001</v>
      </c>
      <c r="V6546">
        <v>51.29</v>
      </c>
    </row>
    <row r="6547" spans="17:22" x14ac:dyDescent="0.45">
      <c r="Q6547" s="19">
        <f t="shared" ca="1" si="1873"/>
        <v>52.076000000000001</v>
      </c>
      <c r="R6547" t="s">
        <v>131</v>
      </c>
      <c r="S6547">
        <v>2082</v>
      </c>
      <c r="T6547">
        <v>27.45</v>
      </c>
      <c r="U6547">
        <v>37.369999999999997</v>
      </c>
      <c r="V6547">
        <v>52.076000000000001</v>
      </c>
    </row>
    <row r="6548" spans="17:22" x14ac:dyDescent="0.45">
      <c r="Q6548" s="19">
        <f t="shared" ca="1" si="1873"/>
        <v>52.856000000000002</v>
      </c>
      <c r="R6548" t="s">
        <v>131</v>
      </c>
      <c r="S6548">
        <v>2083</v>
      </c>
      <c r="T6548">
        <v>27.501999999999999</v>
      </c>
      <c r="U6548">
        <v>37.639000000000003</v>
      </c>
      <c r="V6548">
        <v>52.856000000000002</v>
      </c>
    </row>
    <row r="6549" spans="17:22" x14ac:dyDescent="0.45">
      <c r="Q6549" s="19">
        <f t="shared" ca="1" si="1873"/>
        <v>53.628</v>
      </c>
      <c r="R6549" t="s">
        <v>131</v>
      </c>
      <c r="S6549">
        <v>2084</v>
      </c>
      <c r="T6549">
        <v>27.542000000000002</v>
      </c>
      <c r="U6549">
        <v>37.893000000000001</v>
      </c>
      <c r="V6549">
        <v>53.628</v>
      </c>
    </row>
    <row r="6550" spans="17:22" x14ac:dyDescent="0.45">
      <c r="Q6550" s="19">
        <f t="shared" ca="1" si="1873"/>
        <v>54.393999999999998</v>
      </c>
      <c r="R6550" t="s">
        <v>131</v>
      </c>
      <c r="S6550">
        <v>2085</v>
      </c>
      <c r="T6550">
        <v>27.568999999999999</v>
      </c>
      <c r="U6550">
        <v>38.131999999999998</v>
      </c>
      <c r="V6550">
        <v>54.393999999999998</v>
      </c>
    </row>
    <row r="6551" spans="17:22" x14ac:dyDescent="0.45">
      <c r="Q6551" s="19">
        <f t="shared" ca="1" si="1873"/>
        <v>55.152999999999999</v>
      </c>
      <c r="R6551" t="s">
        <v>131</v>
      </c>
      <c r="S6551">
        <v>2086</v>
      </c>
      <c r="T6551">
        <v>27.584</v>
      </c>
      <c r="U6551">
        <v>38.356999999999999</v>
      </c>
      <c r="V6551">
        <v>55.152999999999999</v>
      </c>
    </row>
    <row r="6552" spans="17:22" x14ac:dyDescent="0.45">
      <c r="Q6552" s="19">
        <f t="shared" ca="1" si="1873"/>
        <v>55.904000000000003</v>
      </c>
      <c r="R6552" t="s">
        <v>131</v>
      </c>
      <c r="S6552">
        <v>2087</v>
      </c>
      <c r="T6552">
        <v>27.587</v>
      </c>
      <c r="U6552">
        <v>38.567</v>
      </c>
      <c r="V6552">
        <v>55.904000000000003</v>
      </c>
    </row>
    <row r="6553" spans="17:22" x14ac:dyDescent="0.45">
      <c r="Q6553" s="19">
        <f t="shared" ca="1" si="1873"/>
        <v>56.648000000000003</v>
      </c>
      <c r="R6553" t="s">
        <v>131</v>
      </c>
      <c r="S6553">
        <v>2088</v>
      </c>
      <c r="T6553">
        <v>27.577000000000002</v>
      </c>
      <c r="U6553">
        <v>38.762</v>
      </c>
      <c r="V6553">
        <v>56.648000000000003</v>
      </c>
    </row>
    <row r="6554" spans="17:22" x14ac:dyDescent="0.45">
      <c r="Q6554" s="19">
        <f t="shared" ca="1" si="1873"/>
        <v>57.386000000000003</v>
      </c>
      <c r="R6554" t="s">
        <v>131</v>
      </c>
      <c r="S6554">
        <v>2089</v>
      </c>
      <c r="T6554">
        <v>27.556000000000001</v>
      </c>
      <c r="U6554">
        <v>38.942</v>
      </c>
      <c r="V6554">
        <v>57.386000000000003</v>
      </c>
    </row>
    <row r="6555" spans="17:22" x14ac:dyDescent="0.45">
      <c r="Q6555" s="19">
        <f t="shared" ca="1" si="1873"/>
        <v>58.116</v>
      </c>
      <c r="R6555" t="s">
        <v>131</v>
      </c>
      <c r="S6555">
        <v>2090</v>
      </c>
      <c r="T6555">
        <v>27.521999999999998</v>
      </c>
      <c r="U6555">
        <v>39.107999999999997</v>
      </c>
      <c r="V6555">
        <v>58.116</v>
      </c>
    </row>
    <row r="6556" spans="17:22" x14ac:dyDescent="0.45">
      <c r="Q6556" s="19">
        <f t="shared" ca="1" si="1873"/>
        <v>58.838999999999999</v>
      </c>
      <c r="R6556" t="s">
        <v>131</v>
      </c>
      <c r="S6556">
        <v>2091</v>
      </c>
      <c r="T6556">
        <v>27.475999999999999</v>
      </c>
      <c r="U6556">
        <v>39.261000000000003</v>
      </c>
      <c r="V6556">
        <v>58.838999999999999</v>
      </c>
    </row>
    <row r="6557" spans="17:22" x14ac:dyDescent="0.45">
      <c r="Q6557" s="19">
        <f t="shared" ca="1" si="1873"/>
        <v>59.555</v>
      </c>
      <c r="R6557" t="s">
        <v>131</v>
      </c>
      <c r="S6557">
        <v>2092</v>
      </c>
      <c r="T6557">
        <v>27.419</v>
      </c>
      <c r="U6557">
        <v>39.399000000000001</v>
      </c>
      <c r="V6557">
        <v>59.555</v>
      </c>
    </row>
    <row r="6558" spans="17:22" x14ac:dyDescent="0.45">
      <c r="Q6558" s="19">
        <f t="shared" ca="1" si="1873"/>
        <v>60.264000000000003</v>
      </c>
      <c r="R6558" t="s">
        <v>131</v>
      </c>
      <c r="S6558">
        <v>2093</v>
      </c>
      <c r="T6558">
        <v>27.35</v>
      </c>
      <c r="U6558">
        <v>39.523000000000003</v>
      </c>
      <c r="V6558">
        <v>60.264000000000003</v>
      </c>
    </row>
    <row r="6559" spans="17:22" x14ac:dyDescent="0.45">
      <c r="Q6559" s="19">
        <f t="shared" ca="1" si="1873"/>
        <v>60.966000000000001</v>
      </c>
      <c r="R6559" t="s">
        <v>131</v>
      </c>
      <c r="S6559">
        <v>2094</v>
      </c>
      <c r="T6559">
        <v>27.268999999999998</v>
      </c>
      <c r="U6559">
        <v>39.634999999999998</v>
      </c>
      <c r="V6559">
        <v>60.966000000000001</v>
      </c>
    </row>
    <row r="6560" spans="17:22" x14ac:dyDescent="0.45">
      <c r="Q6560" s="19">
        <f t="shared" ca="1" si="1873"/>
        <v>61.661000000000001</v>
      </c>
      <c r="R6560" t="s">
        <v>131</v>
      </c>
      <c r="S6560">
        <v>2095</v>
      </c>
      <c r="T6560">
        <v>27.177</v>
      </c>
      <c r="U6560">
        <v>39.734000000000002</v>
      </c>
      <c r="V6560">
        <v>61.661000000000001</v>
      </c>
    </row>
    <row r="6561" spans="17:22" x14ac:dyDescent="0.45">
      <c r="Q6561" s="19">
        <f t="shared" ca="1" si="1873"/>
        <v>62.348999999999997</v>
      </c>
      <c r="R6561" t="s">
        <v>131</v>
      </c>
      <c r="S6561">
        <v>2096</v>
      </c>
      <c r="T6561">
        <v>27.073</v>
      </c>
      <c r="U6561">
        <v>39.82</v>
      </c>
      <c r="V6561">
        <v>62.348999999999997</v>
      </c>
    </row>
    <row r="6562" spans="17:22" x14ac:dyDescent="0.45">
      <c r="Q6562" s="19">
        <f t="shared" ca="1" si="1873"/>
        <v>63.029000000000003</v>
      </c>
      <c r="R6562" t="s">
        <v>131</v>
      </c>
      <c r="S6562">
        <v>2097</v>
      </c>
      <c r="T6562">
        <v>26.959</v>
      </c>
      <c r="U6562">
        <v>39.895000000000003</v>
      </c>
      <c r="V6562">
        <v>63.029000000000003</v>
      </c>
    </row>
    <row r="6563" spans="17:22" x14ac:dyDescent="0.45">
      <c r="Q6563" s="19">
        <f t="shared" ca="1" si="1873"/>
        <v>63.703000000000003</v>
      </c>
      <c r="R6563" t="s">
        <v>131</v>
      </c>
      <c r="S6563">
        <v>2098</v>
      </c>
      <c r="T6563">
        <v>26.834</v>
      </c>
      <c r="U6563">
        <v>39.957999999999998</v>
      </c>
      <c r="V6563">
        <v>63.703000000000003</v>
      </c>
    </row>
    <row r="6564" spans="17:22" x14ac:dyDescent="0.45">
      <c r="Q6564" s="19">
        <f t="shared" ca="1" si="1873"/>
        <v>64.370999999999995</v>
      </c>
      <c r="R6564" t="s">
        <v>131</v>
      </c>
      <c r="S6564">
        <v>2099</v>
      </c>
      <c r="T6564">
        <v>26.698</v>
      </c>
      <c r="U6564">
        <v>40.011000000000003</v>
      </c>
      <c r="V6564">
        <v>64.370999999999995</v>
      </c>
    </row>
    <row r="6565" spans="17:22" x14ac:dyDescent="0.45">
      <c r="Q6565" s="19">
        <f t="shared" ca="1" si="1873"/>
        <v>65.031000000000006</v>
      </c>
      <c r="R6565" t="s">
        <v>131</v>
      </c>
      <c r="S6565">
        <v>2100</v>
      </c>
      <c r="T6565">
        <v>26.552</v>
      </c>
      <c r="U6565">
        <v>40.052</v>
      </c>
      <c r="V6565">
        <v>65.031000000000006</v>
      </c>
    </row>
    <row r="6566" spans="17:22" x14ac:dyDescent="0.45">
      <c r="Q6566" s="19">
        <f t="shared" ca="1" si="1873"/>
        <v>17.425000000000001</v>
      </c>
      <c r="R6566" t="s">
        <v>132</v>
      </c>
      <c r="S6566">
        <v>2020</v>
      </c>
      <c r="T6566">
        <v>17.425000000000001</v>
      </c>
      <c r="U6566">
        <v>17.425000000000001</v>
      </c>
      <c r="V6566">
        <v>17.425000000000001</v>
      </c>
    </row>
    <row r="6567" spans="17:22" x14ac:dyDescent="0.45">
      <c r="Q6567" s="19">
        <f t="shared" ca="1" si="1873"/>
        <v>17.486000000000001</v>
      </c>
      <c r="R6567" t="s">
        <v>132</v>
      </c>
      <c r="S6567">
        <v>2021</v>
      </c>
      <c r="T6567">
        <v>17.486000000000001</v>
      </c>
      <c r="U6567">
        <v>17.486000000000001</v>
      </c>
      <c r="V6567">
        <v>17.486000000000001</v>
      </c>
    </row>
    <row r="6568" spans="17:22" x14ac:dyDescent="0.45">
      <c r="Q6568" s="19">
        <f t="shared" ca="1" si="1873"/>
        <v>17.541</v>
      </c>
      <c r="R6568" t="s">
        <v>132</v>
      </c>
      <c r="S6568">
        <v>2022</v>
      </c>
      <c r="T6568">
        <v>17.541</v>
      </c>
      <c r="U6568">
        <v>17.541</v>
      </c>
      <c r="V6568">
        <v>17.541</v>
      </c>
    </row>
    <row r="6569" spans="17:22" x14ac:dyDescent="0.45">
      <c r="Q6569" s="19">
        <f t="shared" ca="1" si="1873"/>
        <v>17.591000000000001</v>
      </c>
      <c r="R6569" t="s">
        <v>132</v>
      </c>
      <c r="S6569">
        <v>2023</v>
      </c>
      <c r="T6569">
        <v>17.591000000000001</v>
      </c>
      <c r="U6569">
        <v>17.591000000000001</v>
      </c>
      <c r="V6569">
        <v>17.591000000000001</v>
      </c>
    </row>
    <row r="6570" spans="17:22" x14ac:dyDescent="0.45">
      <c r="Q6570" s="19">
        <f t="shared" ca="1" si="1873"/>
        <v>17.635999999999999</v>
      </c>
      <c r="R6570" t="s">
        <v>132</v>
      </c>
      <c r="S6570">
        <v>2024</v>
      </c>
      <c r="T6570">
        <v>17.635999999999999</v>
      </c>
      <c r="U6570">
        <v>17.635999999999999</v>
      </c>
      <c r="V6570">
        <v>17.635999999999999</v>
      </c>
    </row>
    <row r="6571" spans="17:22" x14ac:dyDescent="0.45">
      <c r="Q6571" s="19">
        <f t="shared" ca="1" si="1873"/>
        <v>17.663</v>
      </c>
      <c r="R6571" t="s">
        <v>132</v>
      </c>
      <c r="S6571">
        <v>2025</v>
      </c>
      <c r="T6571">
        <v>17.663</v>
      </c>
      <c r="U6571">
        <v>17.663</v>
      </c>
      <c r="V6571">
        <v>17.663</v>
      </c>
    </row>
    <row r="6572" spans="17:22" x14ac:dyDescent="0.45">
      <c r="Q6572" s="19">
        <f t="shared" ca="1" si="1873"/>
        <v>17.681999999999999</v>
      </c>
      <c r="R6572" t="s">
        <v>132</v>
      </c>
      <c r="S6572">
        <v>2026</v>
      </c>
      <c r="T6572">
        <v>17.681999999999999</v>
      </c>
      <c r="U6572">
        <v>17.681999999999999</v>
      </c>
      <c r="V6572">
        <v>17.681999999999999</v>
      </c>
    </row>
    <row r="6573" spans="17:22" x14ac:dyDescent="0.45">
      <c r="Q6573" s="19">
        <f t="shared" ca="1" si="1873"/>
        <v>17.734999999999999</v>
      </c>
      <c r="R6573" t="s">
        <v>132</v>
      </c>
      <c r="S6573">
        <v>2027</v>
      </c>
      <c r="T6573">
        <v>17.702999999999999</v>
      </c>
      <c r="U6573">
        <v>17.704999999999998</v>
      </c>
      <c r="V6573">
        <v>17.734999999999999</v>
      </c>
    </row>
    <row r="6574" spans="17:22" x14ac:dyDescent="0.45">
      <c r="Q6574" s="19">
        <f t="shared" ca="1" si="1873"/>
        <v>17.780999999999999</v>
      </c>
      <c r="R6574" t="s">
        <v>132</v>
      </c>
      <c r="S6574">
        <v>2028</v>
      </c>
      <c r="T6574">
        <v>17.716999999999999</v>
      </c>
      <c r="U6574">
        <v>17.721</v>
      </c>
      <c r="V6574">
        <v>17.780999999999999</v>
      </c>
    </row>
    <row r="6575" spans="17:22" x14ac:dyDescent="0.45">
      <c r="Q6575" s="19">
        <f t="shared" ca="1" si="1873"/>
        <v>17.821999999999999</v>
      </c>
      <c r="R6575" t="s">
        <v>132</v>
      </c>
      <c r="S6575">
        <v>2029</v>
      </c>
      <c r="T6575">
        <v>17.724</v>
      </c>
      <c r="U6575">
        <v>17.731000000000002</v>
      </c>
      <c r="V6575">
        <v>17.821999999999999</v>
      </c>
    </row>
    <row r="6576" spans="17:22" x14ac:dyDescent="0.45">
      <c r="Q6576" s="19">
        <f t="shared" ca="1" si="1873"/>
        <v>17.856000000000002</v>
      </c>
      <c r="R6576" t="s">
        <v>132</v>
      </c>
      <c r="S6576">
        <v>2030</v>
      </c>
      <c r="T6576">
        <v>17.725000000000001</v>
      </c>
      <c r="U6576">
        <v>17.734000000000002</v>
      </c>
      <c r="V6576">
        <v>17.856000000000002</v>
      </c>
    </row>
    <row r="6577" spans="17:22" x14ac:dyDescent="0.45">
      <c r="Q6577" s="19">
        <f t="shared" ca="1" si="1873"/>
        <v>17.884</v>
      </c>
      <c r="R6577" t="s">
        <v>132</v>
      </c>
      <c r="S6577">
        <v>2031</v>
      </c>
      <c r="T6577">
        <v>17.72</v>
      </c>
      <c r="U6577">
        <v>17.731999999999999</v>
      </c>
      <c r="V6577">
        <v>17.884</v>
      </c>
    </row>
    <row r="6578" spans="17:22" x14ac:dyDescent="0.45">
      <c r="Q6578" s="19">
        <f t="shared" ca="1" si="1873"/>
        <v>17.905999999999999</v>
      </c>
      <c r="R6578" t="s">
        <v>132</v>
      </c>
      <c r="S6578">
        <v>2032</v>
      </c>
      <c r="T6578">
        <v>17.71</v>
      </c>
      <c r="U6578">
        <v>17.724</v>
      </c>
      <c r="V6578">
        <v>17.905999999999999</v>
      </c>
    </row>
    <row r="6579" spans="17:22" x14ac:dyDescent="0.45">
      <c r="Q6579" s="19">
        <f t="shared" ca="1" si="1873"/>
        <v>17.922000000000001</v>
      </c>
      <c r="R6579" t="s">
        <v>132</v>
      </c>
      <c r="S6579">
        <v>2033</v>
      </c>
      <c r="T6579">
        <v>17.693999999999999</v>
      </c>
      <c r="U6579">
        <v>17.710999999999999</v>
      </c>
      <c r="V6579">
        <v>17.922000000000001</v>
      </c>
    </row>
    <row r="6580" spans="17:22" x14ac:dyDescent="0.45">
      <c r="Q6580" s="19">
        <f t="shared" ca="1" si="1873"/>
        <v>17.931000000000001</v>
      </c>
      <c r="R6580" t="s">
        <v>132</v>
      </c>
      <c r="S6580">
        <v>2034</v>
      </c>
      <c r="T6580">
        <v>17.673999999999999</v>
      </c>
      <c r="U6580">
        <v>17.692</v>
      </c>
      <c r="V6580">
        <v>17.931000000000001</v>
      </c>
    </row>
    <row r="6581" spans="17:22" x14ac:dyDescent="0.45">
      <c r="Q6581" s="19">
        <f t="shared" ca="1" si="1873"/>
        <v>17.934999999999999</v>
      </c>
      <c r="R6581" t="s">
        <v>132</v>
      </c>
      <c r="S6581">
        <v>2035</v>
      </c>
      <c r="T6581">
        <v>17.648</v>
      </c>
      <c r="U6581">
        <v>17.667999999999999</v>
      </c>
      <c r="V6581">
        <v>17.934999999999999</v>
      </c>
    </row>
    <row r="6582" spans="17:22" x14ac:dyDescent="0.45">
      <c r="Q6582" s="19">
        <f t="shared" ca="1" si="1873"/>
        <v>17.931999999999999</v>
      </c>
      <c r="R6582" t="s">
        <v>132</v>
      </c>
      <c r="S6582">
        <v>2036</v>
      </c>
      <c r="T6582">
        <v>17.617999999999999</v>
      </c>
      <c r="U6582">
        <v>17.64</v>
      </c>
      <c r="V6582">
        <v>17.931999999999999</v>
      </c>
    </row>
    <row r="6583" spans="17:22" x14ac:dyDescent="0.45">
      <c r="Q6583" s="19">
        <f t="shared" ca="1" si="1873"/>
        <v>17.925000000000001</v>
      </c>
      <c r="R6583" t="s">
        <v>132</v>
      </c>
      <c r="S6583">
        <v>2037</v>
      </c>
      <c r="T6583">
        <v>17.584</v>
      </c>
      <c r="U6583">
        <v>17.608000000000001</v>
      </c>
      <c r="V6583">
        <v>17.925000000000001</v>
      </c>
    </row>
    <row r="6584" spans="17:22" x14ac:dyDescent="0.45">
      <c r="Q6584" s="19">
        <f t="shared" ca="1" si="1873"/>
        <v>17.913</v>
      </c>
      <c r="R6584" t="s">
        <v>132</v>
      </c>
      <c r="S6584">
        <v>2038</v>
      </c>
      <c r="T6584">
        <v>17.547000000000001</v>
      </c>
      <c r="U6584">
        <v>17.571999999999999</v>
      </c>
      <c r="V6584">
        <v>17.913</v>
      </c>
    </row>
    <row r="6585" spans="17:22" x14ac:dyDescent="0.45">
      <c r="Q6585" s="19">
        <f t="shared" ca="1" si="1873"/>
        <v>17.896999999999998</v>
      </c>
      <c r="R6585" t="s">
        <v>132</v>
      </c>
      <c r="S6585">
        <v>2039</v>
      </c>
      <c r="T6585">
        <v>17.507000000000001</v>
      </c>
      <c r="U6585">
        <v>17.533000000000001</v>
      </c>
      <c r="V6585">
        <v>17.896999999999998</v>
      </c>
    </row>
    <row r="6586" spans="17:22" x14ac:dyDescent="0.45">
      <c r="Q6586" s="19">
        <f t="shared" ca="1" si="1873"/>
        <v>17.878</v>
      </c>
      <c r="R6586" t="s">
        <v>132</v>
      </c>
      <c r="S6586">
        <v>2040</v>
      </c>
      <c r="T6586">
        <v>17.463999999999999</v>
      </c>
      <c r="U6586">
        <v>17.492999999999999</v>
      </c>
      <c r="V6586">
        <v>17.878</v>
      </c>
    </row>
    <row r="6587" spans="17:22" x14ac:dyDescent="0.45">
      <c r="Q6587" s="19">
        <f t="shared" ca="1" si="1873"/>
        <v>17.856000000000002</v>
      </c>
      <c r="R6587" t="s">
        <v>132</v>
      </c>
      <c r="S6587">
        <v>2041</v>
      </c>
      <c r="T6587">
        <v>17.420000000000002</v>
      </c>
      <c r="U6587">
        <v>17.45</v>
      </c>
      <c r="V6587">
        <v>17.856000000000002</v>
      </c>
    </row>
    <row r="6588" spans="17:22" x14ac:dyDescent="0.45">
      <c r="Q6588" s="19">
        <f t="shared" ca="1" si="1873"/>
        <v>17.832000000000001</v>
      </c>
      <c r="R6588" t="s">
        <v>132</v>
      </c>
      <c r="S6588">
        <v>2042</v>
      </c>
      <c r="T6588">
        <v>17.373000000000001</v>
      </c>
      <c r="U6588">
        <v>17.405999999999999</v>
      </c>
      <c r="V6588">
        <v>17.832000000000001</v>
      </c>
    </row>
    <row r="6589" spans="17:22" x14ac:dyDescent="0.45">
      <c r="Q6589" s="19">
        <f t="shared" ca="1" si="1873"/>
        <v>17.803999999999998</v>
      </c>
      <c r="R6589" t="s">
        <v>132</v>
      </c>
      <c r="S6589">
        <v>2043</v>
      </c>
      <c r="T6589">
        <v>17.324000000000002</v>
      </c>
      <c r="U6589">
        <v>17.36</v>
      </c>
      <c r="V6589">
        <v>17.803999999999998</v>
      </c>
    </row>
    <row r="6590" spans="17:22" x14ac:dyDescent="0.45">
      <c r="Q6590" s="19">
        <f t="shared" ca="1" si="1873"/>
        <v>17.774000000000001</v>
      </c>
      <c r="R6590" t="s">
        <v>132</v>
      </c>
      <c r="S6590">
        <v>2044</v>
      </c>
      <c r="T6590">
        <v>17.271000000000001</v>
      </c>
      <c r="U6590">
        <v>17.309999999999999</v>
      </c>
      <c r="V6590">
        <v>17.774000000000001</v>
      </c>
    </row>
    <row r="6591" spans="17:22" x14ac:dyDescent="0.45">
      <c r="Q6591" s="19">
        <f t="shared" ca="1" si="1873"/>
        <v>17.741</v>
      </c>
      <c r="R6591" t="s">
        <v>132</v>
      </c>
      <c r="S6591">
        <v>2045</v>
      </c>
      <c r="T6591">
        <v>17.213000000000001</v>
      </c>
      <c r="U6591">
        <v>17.257000000000001</v>
      </c>
      <c r="V6591">
        <v>17.741</v>
      </c>
    </row>
    <row r="6592" spans="17:22" x14ac:dyDescent="0.45">
      <c r="Q6592" s="19">
        <f t="shared" ca="1" si="1873"/>
        <v>17.706</v>
      </c>
      <c r="R6592" t="s">
        <v>132</v>
      </c>
      <c r="S6592">
        <v>2046</v>
      </c>
      <c r="T6592">
        <v>17.151</v>
      </c>
      <c r="U6592">
        <v>17.201000000000001</v>
      </c>
      <c r="V6592">
        <v>17.706</v>
      </c>
    </row>
    <row r="6593" spans="17:22" x14ac:dyDescent="0.45">
      <c r="Q6593" s="19">
        <f t="shared" ca="1" si="1873"/>
        <v>17.669</v>
      </c>
      <c r="R6593" t="s">
        <v>132</v>
      </c>
      <c r="S6593">
        <v>2047</v>
      </c>
      <c r="T6593">
        <v>17.085999999999999</v>
      </c>
      <c r="U6593">
        <v>17.141999999999999</v>
      </c>
      <c r="V6593">
        <v>17.669</v>
      </c>
    </row>
    <row r="6594" spans="17:22" x14ac:dyDescent="0.45">
      <c r="Q6594" s="19">
        <f t="shared" ca="1" si="1873"/>
        <v>17.631</v>
      </c>
      <c r="R6594" t="s">
        <v>132</v>
      </c>
      <c r="S6594">
        <v>2048</v>
      </c>
      <c r="T6594">
        <v>17.016999999999999</v>
      </c>
      <c r="U6594">
        <v>17.081</v>
      </c>
      <c r="V6594">
        <v>17.631</v>
      </c>
    </row>
    <row r="6595" spans="17:22" x14ac:dyDescent="0.45">
      <c r="Q6595" s="19">
        <f t="shared" ca="1" si="1873"/>
        <v>17.593</v>
      </c>
      <c r="R6595" t="s">
        <v>132</v>
      </c>
      <c r="S6595">
        <v>2049</v>
      </c>
      <c r="T6595">
        <v>16.946999999999999</v>
      </c>
      <c r="U6595">
        <v>17.02</v>
      </c>
      <c r="V6595">
        <v>17.593</v>
      </c>
    </row>
    <row r="6596" spans="17:22" x14ac:dyDescent="0.45">
      <c r="Q6596" s="19">
        <f t="shared" ca="1" si="1873"/>
        <v>17.556000000000001</v>
      </c>
      <c r="R6596" t="s">
        <v>132</v>
      </c>
      <c r="S6596">
        <v>2050</v>
      </c>
      <c r="T6596">
        <v>16.875</v>
      </c>
      <c r="U6596">
        <v>16.959</v>
      </c>
      <c r="V6596">
        <v>17.556000000000001</v>
      </c>
    </row>
    <row r="6597" spans="17:22" x14ac:dyDescent="0.45">
      <c r="Q6597" s="19">
        <f t="shared" ca="1" si="1873"/>
        <v>17.521000000000001</v>
      </c>
      <c r="R6597" t="s">
        <v>132</v>
      </c>
      <c r="S6597">
        <v>2051</v>
      </c>
      <c r="T6597">
        <v>16.803999999999998</v>
      </c>
      <c r="U6597">
        <v>16.899000000000001</v>
      </c>
      <c r="V6597">
        <v>17.521000000000001</v>
      </c>
    </row>
    <row r="6598" spans="17:22" x14ac:dyDescent="0.45">
      <c r="Q6598" s="19">
        <f t="shared" ca="1" si="1873"/>
        <v>17.486999999999998</v>
      </c>
      <c r="R6598" t="s">
        <v>132</v>
      </c>
      <c r="S6598">
        <v>2052</v>
      </c>
      <c r="T6598">
        <v>16.733000000000001</v>
      </c>
      <c r="U6598">
        <v>16.84</v>
      </c>
      <c r="V6598">
        <v>17.486999999999998</v>
      </c>
    </row>
    <row r="6599" spans="17:22" x14ac:dyDescent="0.45">
      <c r="Q6599" s="19">
        <f t="shared" ca="1" si="1873"/>
        <v>17.454999999999998</v>
      </c>
      <c r="R6599" t="s">
        <v>132</v>
      </c>
      <c r="S6599">
        <v>2053</v>
      </c>
      <c r="T6599">
        <v>16.661000000000001</v>
      </c>
      <c r="U6599">
        <v>16.782</v>
      </c>
      <c r="V6599">
        <v>17.454999999999998</v>
      </c>
    </row>
    <row r="6600" spans="17:22" x14ac:dyDescent="0.45">
      <c r="Q6600" s="19">
        <f t="shared" ca="1" si="1873"/>
        <v>17.422999999999998</v>
      </c>
      <c r="R6600" t="s">
        <v>132</v>
      </c>
      <c r="S6600">
        <v>2054</v>
      </c>
      <c r="T6600">
        <v>16.587</v>
      </c>
      <c r="U6600">
        <v>16.722999999999999</v>
      </c>
      <c r="V6600">
        <v>17.422999999999998</v>
      </c>
    </row>
    <row r="6601" spans="17:22" x14ac:dyDescent="0.45">
      <c r="Q6601" s="19">
        <f t="shared" ca="1" si="1873"/>
        <v>17.391999999999999</v>
      </c>
      <c r="R6601" t="s">
        <v>132</v>
      </c>
      <c r="S6601">
        <v>2055</v>
      </c>
      <c r="T6601">
        <v>16.513000000000002</v>
      </c>
      <c r="U6601">
        <v>16.663</v>
      </c>
      <c r="V6601">
        <v>17.391999999999999</v>
      </c>
    </row>
    <row r="6602" spans="17:22" x14ac:dyDescent="0.45">
      <c r="Q6602" s="19">
        <f t="shared" ca="1" si="1873"/>
        <v>17.36</v>
      </c>
      <c r="R6602" t="s">
        <v>132</v>
      </c>
      <c r="S6602">
        <v>2056</v>
      </c>
      <c r="T6602">
        <v>16.436</v>
      </c>
      <c r="U6602">
        <v>16.602</v>
      </c>
      <c r="V6602">
        <v>17.36</v>
      </c>
    </row>
    <row r="6603" spans="17:22" x14ac:dyDescent="0.45">
      <c r="Q6603" s="19">
        <f t="shared" ca="1" si="1873"/>
        <v>17.329000000000001</v>
      </c>
      <c r="R6603" t="s">
        <v>132</v>
      </c>
      <c r="S6603">
        <v>2057</v>
      </c>
      <c r="T6603">
        <v>16.356999999999999</v>
      </c>
      <c r="U6603">
        <v>16.54</v>
      </c>
      <c r="V6603">
        <v>17.329000000000001</v>
      </c>
    </row>
    <row r="6604" spans="17:22" x14ac:dyDescent="0.45">
      <c r="Q6604" s="19">
        <f t="shared" ca="1" si="1873"/>
        <v>17.297000000000001</v>
      </c>
      <c r="R6604" t="s">
        <v>132</v>
      </c>
      <c r="S6604">
        <v>2058</v>
      </c>
      <c r="T6604">
        <v>16.277000000000001</v>
      </c>
      <c r="U6604">
        <v>16.478000000000002</v>
      </c>
      <c r="V6604">
        <v>17.297000000000001</v>
      </c>
    </row>
    <row r="6605" spans="17:22" x14ac:dyDescent="0.45">
      <c r="Q6605" s="19">
        <f t="shared" ca="1" si="1873"/>
        <v>17.266999999999999</v>
      </c>
      <c r="R6605" t="s">
        <v>132</v>
      </c>
      <c r="S6605">
        <v>2059</v>
      </c>
      <c r="T6605">
        <v>16.196999999999999</v>
      </c>
      <c r="U6605">
        <v>16.414999999999999</v>
      </c>
      <c r="V6605">
        <v>17.266999999999999</v>
      </c>
    </row>
    <row r="6606" spans="17:22" x14ac:dyDescent="0.45">
      <c r="Q6606" s="19">
        <f t="shared" ref="Q6606:Q6669" ca="1" si="1874">OFFSET(S6606,0,MATCH($Q$3,$T$4:$V$4,0))</f>
        <v>17.236999999999998</v>
      </c>
      <c r="R6606" t="s">
        <v>132</v>
      </c>
      <c r="S6606">
        <v>2060</v>
      </c>
      <c r="T6606">
        <v>16.114999999999998</v>
      </c>
      <c r="U6606">
        <v>16.353000000000002</v>
      </c>
      <c r="V6606">
        <v>17.236999999999998</v>
      </c>
    </row>
    <row r="6607" spans="17:22" x14ac:dyDescent="0.45">
      <c r="Q6607" s="19">
        <f t="shared" ca="1" si="1874"/>
        <v>17.207999999999998</v>
      </c>
      <c r="R6607" t="s">
        <v>132</v>
      </c>
      <c r="S6607">
        <v>2061</v>
      </c>
      <c r="T6607">
        <v>16.033999999999999</v>
      </c>
      <c r="U6607">
        <v>16.292000000000002</v>
      </c>
      <c r="V6607">
        <v>17.207999999999998</v>
      </c>
    </row>
    <row r="6608" spans="17:22" x14ac:dyDescent="0.45">
      <c r="Q6608" s="19">
        <f t="shared" ca="1" si="1874"/>
        <v>17.18</v>
      </c>
      <c r="R6608" t="s">
        <v>132</v>
      </c>
      <c r="S6608">
        <v>2062</v>
      </c>
      <c r="T6608">
        <v>15.952999999999999</v>
      </c>
      <c r="U6608">
        <v>16.231000000000002</v>
      </c>
      <c r="V6608">
        <v>17.18</v>
      </c>
    </row>
    <row r="6609" spans="17:22" x14ac:dyDescent="0.45">
      <c r="Q6609" s="19">
        <f t="shared" ca="1" si="1874"/>
        <v>17.154</v>
      </c>
      <c r="R6609" t="s">
        <v>132</v>
      </c>
      <c r="S6609">
        <v>2063</v>
      </c>
      <c r="T6609">
        <v>15.872</v>
      </c>
      <c r="U6609">
        <v>16.170999999999999</v>
      </c>
      <c r="V6609">
        <v>17.154</v>
      </c>
    </row>
    <row r="6610" spans="17:22" x14ac:dyDescent="0.45">
      <c r="Q6610" s="19">
        <f t="shared" ca="1" si="1874"/>
        <v>17.129000000000001</v>
      </c>
      <c r="R6610" t="s">
        <v>132</v>
      </c>
      <c r="S6610">
        <v>2064</v>
      </c>
      <c r="T6610">
        <v>15.791</v>
      </c>
      <c r="U6610">
        <v>16.111999999999998</v>
      </c>
      <c r="V6610">
        <v>17.129000000000001</v>
      </c>
    </row>
    <row r="6611" spans="17:22" x14ac:dyDescent="0.45">
      <c r="Q6611" s="19">
        <f t="shared" ca="1" si="1874"/>
        <v>17.105</v>
      </c>
      <c r="R6611" t="s">
        <v>132</v>
      </c>
      <c r="S6611">
        <v>2065</v>
      </c>
      <c r="T6611">
        <v>15.711</v>
      </c>
      <c r="U6611">
        <v>16.053999999999998</v>
      </c>
      <c r="V6611">
        <v>17.105</v>
      </c>
    </row>
    <row r="6612" spans="17:22" x14ac:dyDescent="0.45">
      <c r="Q6612" s="19">
        <f t="shared" ca="1" si="1874"/>
        <v>17.082000000000001</v>
      </c>
      <c r="R6612" t="s">
        <v>132</v>
      </c>
      <c r="S6612">
        <v>2066</v>
      </c>
      <c r="T6612">
        <v>15.632</v>
      </c>
      <c r="U6612">
        <v>15.997</v>
      </c>
      <c r="V6612">
        <v>17.082000000000001</v>
      </c>
    </row>
    <row r="6613" spans="17:22" x14ac:dyDescent="0.45">
      <c r="Q6613" s="19">
        <f t="shared" ca="1" si="1874"/>
        <v>17.059999999999999</v>
      </c>
      <c r="R6613" t="s">
        <v>132</v>
      </c>
      <c r="S6613">
        <v>2067</v>
      </c>
      <c r="T6613">
        <v>15.553000000000001</v>
      </c>
      <c r="U6613">
        <v>15.94</v>
      </c>
      <c r="V6613">
        <v>17.059999999999999</v>
      </c>
    </row>
    <row r="6614" spans="17:22" x14ac:dyDescent="0.45">
      <c r="Q6614" s="19">
        <f t="shared" ca="1" si="1874"/>
        <v>17.038</v>
      </c>
      <c r="R6614" t="s">
        <v>132</v>
      </c>
      <c r="S6614">
        <v>2068</v>
      </c>
      <c r="T6614">
        <v>15.475</v>
      </c>
      <c r="U6614">
        <v>15.882999999999999</v>
      </c>
      <c r="V6614">
        <v>17.038</v>
      </c>
    </row>
    <row r="6615" spans="17:22" x14ac:dyDescent="0.45">
      <c r="Q6615" s="19">
        <f t="shared" ca="1" si="1874"/>
        <v>17.016999999999999</v>
      </c>
      <c r="R6615" t="s">
        <v>132</v>
      </c>
      <c r="S6615">
        <v>2069</v>
      </c>
      <c r="T6615">
        <v>15.396000000000001</v>
      </c>
      <c r="U6615">
        <v>15.827</v>
      </c>
      <c r="V6615">
        <v>17.016999999999999</v>
      </c>
    </row>
    <row r="6616" spans="17:22" x14ac:dyDescent="0.45">
      <c r="Q6616" s="19">
        <f t="shared" ca="1" si="1874"/>
        <v>16.995999999999999</v>
      </c>
      <c r="R6616" t="s">
        <v>132</v>
      </c>
      <c r="S6616">
        <v>2070</v>
      </c>
      <c r="T6616">
        <v>15.316000000000001</v>
      </c>
      <c r="U6616">
        <v>15.771000000000001</v>
      </c>
      <c r="V6616">
        <v>16.995999999999999</v>
      </c>
    </row>
    <row r="6617" spans="17:22" x14ac:dyDescent="0.45">
      <c r="Q6617" s="19">
        <f t="shared" ca="1" si="1874"/>
        <v>16.974</v>
      </c>
      <c r="R6617" t="s">
        <v>132</v>
      </c>
      <c r="S6617">
        <v>2071</v>
      </c>
      <c r="T6617">
        <v>15.234999999999999</v>
      </c>
      <c r="U6617">
        <v>15.715</v>
      </c>
      <c r="V6617">
        <v>16.974</v>
      </c>
    </row>
    <row r="6618" spans="17:22" x14ac:dyDescent="0.45">
      <c r="Q6618" s="19">
        <f t="shared" ca="1" si="1874"/>
        <v>16.952999999999999</v>
      </c>
      <c r="R6618" t="s">
        <v>132</v>
      </c>
      <c r="S6618">
        <v>2072</v>
      </c>
      <c r="T6618">
        <v>15.153</v>
      </c>
      <c r="U6618">
        <v>15.66</v>
      </c>
      <c r="V6618">
        <v>16.952999999999999</v>
      </c>
    </row>
    <row r="6619" spans="17:22" x14ac:dyDescent="0.45">
      <c r="Q6619" s="19">
        <f t="shared" ca="1" si="1874"/>
        <v>16.934000000000001</v>
      </c>
      <c r="R6619" t="s">
        <v>132</v>
      </c>
      <c r="S6619">
        <v>2073</v>
      </c>
      <c r="T6619">
        <v>15.071999999999999</v>
      </c>
      <c r="U6619">
        <v>15.606</v>
      </c>
      <c r="V6619">
        <v>16.934000000000001</v>
      </c>
    </row>
    <row r="6620" spans="17:22" x14ac:dyDescent="0.45">
      <c r="Q6620" s="19">
        <f t="shared" ca="1" si="1874"/>
        <v>16.916</v>
      </c>
      <c r="R6620" t="s">
        <v>132</v>
      </c>
      <c r="S6620">
        <v>2074</v>
      </c>
      <c r="T6620">
        <v>14.99</v>
      </c>
      <c r="U6620">
        <v>15.554</v>
      </c>
      <c r="V6620">
        <v>16.916</v>
      </c>
    </row>
    <row r="6621" spans="17:22" x14ac:dyDescent="0.45">
      <c r="Q6621" s="19">
        <f t="shared" ca="1" si="1874"/>
        <v>16.902000000000001</v>
      </c>
      <c r="R6621" t="s">
        <v>132</v>
      </c>
      <c r="S6621">
        <v>2075</v>
      </c>
      <c r="T6621">
        <v>14.911</v>
      </c>
      <c r="U6621">
        <v>15.504</v>
      </c>
      <c r="V6621">
        <v>16.902000000000001</v>
      </c>
    </row>
    <row r="6622" spans="17:22" x14ac:dyDescent="0.45">
      <c r="Q6622" s="19">
        <f t="shared" ca="1" si="1874"/>
        <v>16.891999999999999</v>
      </c>
      <c r="R6622" t="s">
        <v>132</v>
      </c>
      <c r="S6622">
        <v>2076</v>
      </c>
      <c r="T6622">
        <v>14.832000000000001</v>
      </c>
      <c r="U6622">
        <v>15.456</v>
      </c>
      <c r="V6622">
        <v>16.891999999999999</v>
      </c>
    </row>
    <row r="6623" spans="17:22" x14ac:dyDescent="0.45">
      <c r="Q6623" s="19">
        <f t="shared" ca="1" si="1874"/>
        <v>16.884</v>
      </c>
      <c r="R6623" t="s">
        <v>132</v>
      </c>
      <c r="S6623">
        <v>2077</v>
      </c>
      <c r="T6623">
        <v>14.755000000000001</v>
      </c>
      <c r="U6623">
        <v>15.41</v>
      </c>
      <c r="V6623">
        <v>16.884</v>
      </c>
    </row>
    <row r="6624" spans="17:22" x14ac:dyDescent="0.45">
      <c r="Q6624" s="19">
        <f t="shared" ca="1" si="1874"/>
        <v>16.88</v>
      </c>
      <c r="R6624" t="s">
        <v>132</v>
      </c>
      <c r="S6624">
        <v>2078</v>
      </c>
      <c r="T6624">
        <v>14.678000000000001</v>
      </c>
      <c r="U6624">
        <v>15.366</v>
      </c>
      <c r="V6624">
        <v>16.88</v>
      </c>
    </row>
    <row r="6625" spans="17:22" x14ac:dyDescent="0.45">
      <c r="Q6625" s="19">
        <f t="shared" ca="1" si="1874"/>
        <v>16.878</v>
      </c>
      <c r="R6625" t="s">
        <v>132</v>
      </c>
      <c r="S6625">
        <v>2079</v>
      </c>
      <c r="T6625">
        <v>14.602</v>
      </c>
      <c r="U6625">
        <v>15.323</v>
      </c>
      <c r="V6625">
        <v>16.878</v>
      </c>
    </row>
    <row r="6626" spans="17:22" x14ac:dyDescent="0.45">
      <c r="Q6626" s="19">
        <f t="shared" ca="1" si="1874"/>
        <v>16.876999999999999</v>
      </c>
      <c r="R6626" t="s">
        <v>132</v>
      </c>
      <c r="S6626">
        <v>2080</v>
      </c>
      <c r="T6626">
        <v>14.523999999999999</v>
      </c>
      <c r="U6626">
        <v>15.281000000000001</v>
      </c>
      <c r="V6626">
        <v>16.876999999999999</v>
      </c>
    </row>
    <row r="6627" spans="17:22" x14ac:dyDescent="0.45">
      <c r="Q6627" s="19">
        <f t="shared" ca="1" si="1874"/>
        <v>16.876999999999999</v>
      </c>
      <c r="R6627" t="s">
        <v>132</v>
      </c>
      <c r="S6627">
        <v>2081</v>
      </c>
      <c r="T6627">
        <v>14.446</v>
      </c>
      <c r="U6627">
        <v>15.238</v>
      </c>
      <c r="V6627">
        <v>16.876999999999999</v>
      </c>
    </row>
    <row r="6628" spans="17:22" x14ac:dyDescent="0.45">
      <c r="Q6628" s="19">
        <f t="shared" ca="1" si="1874"/>
        <v>16.878</v>
      </c>
      <c r="R6628" t="s">
        <v>132</v>
      </c>
      <c r="S6628">
        <v>2082</v>
      </c>
      <c r="T6628">
        <v>14.367000000000001</v>
      </c>
      <c r="U6628">
        <v>15.196</v>
      </c>
      <c r="V6628">
        <v>16.878</v>
      </c>
    </row>
    <row r="6629" spans="17:22" x14ac:dyDescent="0.45">
      <c r="Q6629" s="19">
        <f t="shared" ca="1" si="1874"/>
        <v>16.882000000000001</v>
      </c>
      <c r="R6629" t="s">
        <v>132</v>
      </c>
      <c r="S6629">
        <v>2083</v>
      </c>
      <c r="T6629">
        <v>14.288</v>
      </c>
      <c r="U6629">
        <v>15.154</v>
      </c>
      <c r="V6629">
        <v>16.882000000000001</v>
      </c>
    </row>
    <row r="6630" spans="17:22" x14ac:dyDescent="0.45">
      <c r="Q6630" s="19">
        <f t="shared" ca="1" si="1874"/>
        <v>16.888000000000002</v>
      </c>
      <c r="R6630" t="s">
        <v>132</v>
      </c>
      <c r="S6630">
        <v>2084</v>
      </c>
      <c r="T6630">
        <v>14.209</v>
      </c>
      <c r="U6630">
        <v>15.114000000000001</v>
      </c>
      <c r="V6630">
        <v>16.888000000000002</v>
      </c>
    </row>
    <row r="6631" spans="17:22" x14ac:dyDescent="0.45">
      <c r="Q6631" s="19">
        <f t="shared" ca="1" si="1874"/>
        <v>16.896999999999998</v>
      </c>
      <c r="R6631" t="s">
        <v>132</v>
      </c>
      <c r="S6631">
        <v>2085</v>
      </c>
      <c r="T6631">
        <v>14.131</v>
      </c>
      <c r="U6631">
        <v>15.076000000000001</v>
      </c>
      <c r="V6631">
        <v>16.896999999999998</v>
      </c>
    </row>
    <row r="6632" spans="17:22" x14ac:dyDescent="0.45">
      <c r="Q6632" s="19">
        <f t="shared" ca="1" si="1874"/>
        <v>16.91</v>
      </c>
      <c r="R6632" t="s">
        <v>132</v>
      </c>
      <c r="S6632">
        <v>2086</v>
      </c>
      <c r="T6632">
        <v>14.055</v>
      </c>
      <c r="U6632">
        <v>15.041</v>
      </c>
      <c r="V6632">
        <v>16.91</v>
      </c>
    </row>
    <row r="6633" spans="17:22" x14ac:dyDescent="0.45">
      <c r="Q6633" s="19">
        <f t="shared" ca="1" si="1874"/>
        <v>16.925999999999998</v>
      </c>
      <c r="R6633" t="s">
        <v>132</v>
      </c>
      <c r="S6633">
        <v>2087</v>
      </c>
      <c r="T6633">
        <v>13.978999999999999</v>
      </c>
      <c r="U6633">
        <v>15.007999999999999</v>
      </c>
      <c r="V6633">
        <v>16.925999999999998</v>
      </c>
    </row>
    <row r="6634" spans="17:22" x14ac:dyDescent="0.45">
      <c r="Q6634" s="19">
        <f t="shared" ca="1" si="1874"/>
        <v>16.943999999999999</v>
      </c>
      <c r="R6634" t="s">
        <v>132</v>
      </c>
      <c r="S6634">
        <v>2088</v>
      </c>
      <c r="T6634">
        <v>13.904</v>
      </c>
      <c r="U6634">
        <v>14.977</v>
      </c>
      <c r="V6634">
        <v>16.943999999999999</v>
      </c>
    </row>
    <row r="6635" spans="17:22" x14ac:dyDescent="0.45">
      <c r="Q6635" s="19">
        <f t="shared" ca="1" si="1874"/>
        <v>16.965</v>
      </c>
      <c r="R6635" t="s">
        <v>132</v>
      </c>
      <c r="S6635">
        <v>2089</v>
      </c>
      <c r="T6635">
        <v>13.831</v>
      </c>
      <c r="U6635">
        <v>14.946999999999999</v>
      </c>
      <c r="V6635">
        <v>16.965</v>
      </c>
    </row>
    <row r="6636" spans="17:22" x14ac:dyDescent="0.45">
      <c r="Q6636" s="19">
        <f t="shared" ca="1" si="1874"/>
        <v>16.988</v>
      </c>
      <c r="R6636" t="s">
        <v>132</v>
      </c>
      <c r="S6636">
        <v>2090</v>
      </c>
      <c r="T6636">
        <v>13.757999999999999</v>
      </c>
      <c r="U6636">
        <v>14.917999999999999</v>
      </c>
      <c r="V6636">
        <v>16.988</v>
      </c>
    </row>
    <row r="6637" spans="17:22" x14ac:dyDescent="0.45">
      <c r="Q6637" s="19">
        <f t="shared" ca="1" si="1874"/>
        <v>17.010999999999999</v>
      </c>
      <c r="R6637" t="s">
        <v>132</v>
      </c>
      <c r="S6637">
        <v>2091</v>
      </c>
      <c r="T6637">
        <v>13.686</v>
      </c>
      <c r="U6637">
        <v>14.891</v>
      </c>
      <c r="V6637">
        <v>17.010999999999999</v>
      </c>
    </row>
    <row r="6638" spans="17:22" x14ac:dyDescent="0.45">
      <c r="Q6638" s="19">
        <f t="shared" ca="1" si="1874"/>
        <v>17.036000000000001</v>
      </c>
      <c r="R6638" t="s">
        <v>132</v>
      </c>
      <c r="S6638">
        <v>2092</v>
      </c>
      <c r="T6638">
        <v>13.615</v>
      </c>
      <c r="U6638">
        <v>14.864000000000001</v>
      </c>
      <c r="V6638">
        <v>17.036000000000001</v>
      </c>
    </row>
    <row r="6639" spans="17:22" x14ac:dyDescent="0.45">
      <c r="Q6639" s="19">
        <f t="shared" ca="1" si="1874"/>
        <v>17.061</v>
      </c>
      <c r="R6639" t="s">
        <v>132</v>
      </c>
      <c r="S6639">
        <v>2093</v>
      </c>
      <c r="T6639">
        <v>13.544</v>
      </c>
      <c r="U6639">
        <v>14.837999999999999</v>
      </c>
      <c r="V6639">
        <v>17.061</v>
      </c>
    </row>
    <row r="6640" spans="17:22" x14ac:dyDescent="0.45">
      <c r="Q6640" s="19">
        <f t="shared" ca="1" si="1874"/>
        <v>17.088000000000001</v>
      </c>
      <c r="R6640" t="s">
        <v>132</v>
      </c>
      <c r="S6640">
        <v>2094</v>
      </c>
      <c r="T6640">
        <v>13.475</v>
      </c>
      <c r="U6640">
        <v>14.813000000000001</v>
      </c>
      <c r="V6640">
        <v>17.088000000000001</v>
      </c>
    </row>
    <row r="6641" spans="17:22" x14ac:dyDescent="0.45">
      <c r="Q6641" s="19">
        <f t="shared" ca="1" si="1874"/>
        <v>17.117000000000001</v>
      </c>
      <c r="R6641" t="s">
        <v>132</v>
      </c>
      <c r="S6641">
        <v>2095</v>
      </c>
      <c r="T6641">
        <v>13.406000000000001</v>
      </c>
      <c r="U6641">
        <v>14.789</v>
      </c>
      <c r="V6641">
        <v>17.117000000000001</v>
      </c>
    </row>
    <row r="6642" spans="17:22" x14ac:dyDescent="0.45">
      <c r="Q6642" s="19">
        <f t="shared" ca="1" si="1874"/>
        <v>17.146999999999998</v>
      </c>
      <c r="R6642" t="s">
        <v>132</v>
      </c>
      <c r="S6642">
        <v>2096</v>
      </c>
      <c r="T6642">
        <v>13.337999999999999</v>
      </c>
      <c r="U6642">
        <v>14.766</v>
      </c>
      <c r="V6642">
        <v>17.146999999999998</v>
      </c>
    </row>
    <row r="6643" spans="17:22" x14ac:dyDescent="0.45">
      <c r="Q6643" s="19">
        <f t="shared" ca="1" si="1874"/>
        <v>17.178000000000001</v>
      </c>
      <c r="R6643" t="s">
        <v>132</v>
      </c>
      <c r="S6643">
        <v>2097</v>
      </c>
      <c r="T6643">
        <v>13.272</v>
      </c>
      <c r="U6643">
        <v>14.744</v>
      </c>
      <c r="V6643">
        <v>17.178000000000001</v>
      </c>
    </row>
    <row r="6644" spans="17:22" x14ac:dyDescent="0.45">
      <c r="Q6644" s="19">
        <f t="shared" ca="1" si="1874"/>
        <v>17.210999999999999</v>
      </c>
      <c r="R6644" t="s">
        <v>132</v>
      </c>
      <c r="S6644">
        <v>2098</v>
      </c>
      <c r="T6644">
        <v>13.206</v>
      </c>
      <c r="U6644">
        <v>14.724</v>
      </c>
      <c r="V6644">
        <v>17.210999999999999</v>
      </c>
    </row>
    <row r="6645" spans="17:22" x14ac:dyDescent="0.45">
      <c r="Q6645" s="19">
        <f t="shared" ca="1" si="1874"/>
        <v>17.245999999999999</v>
      </c>
      <c r="R6645" t="s">
        <v>132</v>
      </c>
      <c r="S6645">
        <v>2099</v>
      </c>
      <c r="T6645">
        <v>13.141</v>
      </c>
      <c r="U6645">
        <v>14.705</v>
      </c>
      <c r="V6645">
        <v>17.245999999999999</v>
      </c>
    </row>
    <row r="6646" spans="17:22" x14ac:dyDescent="0.45">
      <c r="Q6646" s="19">
        <f t="shared" ca="1" si="1874"/>
        <v>17.282</v>
      </c>
      <c r="R6646" t="s">
        <v>132</v>
      </c>
      <c r="S6646">
        <v>2100</v>
      </c>
      <c r="T6646">
        <v>13.077999999999999</v>
      </c>
      <c r="U6646">
        <v>14.686999999999999</v>
      </c>
      <c r="V6646">
        <v>17.282</v>
      </c>
    </row>
    <row r="6647" spans="17:22" x14ac:dyDescent="0.45">
      <c r="Q6647" s="19">
        <f t="shared" ca="1" si="1874"/>
        <v>0.625</v>
      </c>
      <c r="R6647" t="s">
        <v>133</v>
      </c>
      <c r="S6647">
        <v>2020</v>
      </c>
      <c r="T6647">
        <v>0.625</v>
      </c>
      <c r="U6647">
        <v>0.625</v>
      </c>
      <c r="V6647">
        <v>0.625</v>
      </c>
    </row>
    <row r="6648" spans="17:22" x14ac:dyDescent="0.45">
      <c r="Q6648" s="19">
        <f t="shared" ca="1" si="1874"/>
        <v>0.66400000000000003</v>
      </c>
      <c r="R6648" t="s">
        <v>133</v>
      </c>
      <c r="S6648">
        <v>2021</v>
      </c>
      <c r="T6648">
        <v>0.66400000000000003</v>
      </c>
      <c r="U6648">
        <v>0.66400000000000003</v>
      </c>
      <c r="V6648">
        <v>0.66400000000000003</v>
      </c>
    </row>
    <row r="6649" spans="17:22" x14ac:dyDescent="0.45">
      <c r="Q6649" s="19">
        <f t="shared" ca="1" si="1874"/>
        <v>0.70499999999999996</v>
      </c>
      <c r="R6649" t="s">
        <v>133</v>
      </c>
      <c r="S6649">
        <v>2022</v>
      </c>
      <c r="T6649">
        <v>0.70499999999999996</v>
      </c>
      <c r="U6649">
        <v>0.70499999999999996</v>
      </c>
      <c r="V6649">
        <v>0.70499999999999996</v>
      </c>
    </row>
    <row r="6650" spans="17:22" x14ac:dyDescent="0.45">
      <c r="Q6650" s="19">
        <f t="shared" ca="1" si="1874"/>
        <v>0.748</v>
      </c>
      <c r="R6650" t="s">
        <v>133</v>
      </c>
      <c r="S6650">
        <v>2023</v>
      </c>
      <c r="T6650">
        <v>0.748</v>
      </c>
      <c r="U6650">
        <v>0.748</v>
      </c>
      <c r="V6650">
        <v>0.748</v>
      </c>
    </row>
    <row r="6651" spans="17:22" x14ac:dyDescent="0.45">
      <c r="Q6651" s="19">
        <f t="shared" ca="1" si="1874"/>
        <v>0.79400000000000004</v>
      </c>
      <c r="R6651" t="s">
        <v>133</v>
      </c>
      <c r="S6651">
        <v>2024</v>
      </c>
      <c r="T6651">
        <v>0.79400000000000004</v>
      </c>
      <c r="U6651">
        <v>0.79400000000000004</v>
      </c>
      <c r="V6651">
        <v>0.79400000000000004</v>
      </c>
    </row>
    <row r="6652" spans="17:22" x14ac:dyDescent="0.45">
      <c r="Q6652" s="19">
        <f t="shared" ca="1" si="1874"/>
        <v>0.84199999999999997</v>
      </c>
      <c r="R6652" t="s">
        <v>133</v>
      </c>
      <c r="S6652">
        <v>2025</v>
      </c>
      <c r="T6652">
        <v>0.84199999999999997</v>
      </c>
      <c r="U6652">
        <v>0.84199999999999997</v>
      </c>
      <c r="V6652">
        <v>0.84199999999999997</v>
      </c>
    </row>
    <row r="6653" spans="17:22" x14ac:dyDescent="0.45">
      <c r="Q6653" s="19">
        <f t="shared" ca="1" si="1874"/>
        <v>0.89300000000000002</v>
      </c>
      <c r="R6653" t="s">
        <v>133</v>
      </c>
      <c r="S6653">
        <v>2026</v>
      </c>
      <c r="T6653">
        <v>0.89300000000000002</v>
      </c>
      <c r="U6653">
        <v>0.89300000000000002</v>
      </c>
      <c r="V6653">
        <v>0.89300000000000002</v>
      </c>
    </row>
    <row r="6654" spans="17:22" x14ac:dyDescent="0.45">
      <c r="Q6654" s="19">
        <f t="shared" ca="1" si="1874"/>
        <v>0.95099999999999996</v>
      </c>
      <c r="R6654" t="s">
        <v>133</v>
      </c>
      <c r="S6654">
        <v>2027</v>
      </c>
      <c r="T6654">
        <v>0.93799999999999994</v>
      </c>
      <c r="U6654">
        <v>0.94499999999999995</v>
      </c>
      <c r="V6654">
        <v>0.95099999999999996</v>
      </c>
    </row>
    <row r="6655" spans="17:22" x14ac:dyDescent="0.45">
      <c r="Q6655" s="19">
        <f t="shared" ca="1" si="1874"/>
        <v>1.0109999999999999</v>
      </c>
      <c r="R6655" t="s">
        <v>133</v>
      </c>
      <c r="S6655">
        <v>2028</v>
      </c>
      <c r="T6655">
        <v>0.98499999999999999</v>
      </c>
      <c r="U6655">
        <v>0.998</v>
      </c>
      <c r="V6655">
        <v>1.0109999999999999</v>
      </c>
    </row>
    <row r="6656" spans="17:22" x14ac:dyDescent="0.45">
      <c r="Q6656" s="19">
        <f t="shared" ca="1" si="1874"/>
        <v>1.0760000000000001</v>
      </c>
      <c r="R6656" t="s">
        <v>133</v>
      </c>
      <c r="S6656">
        <v>2029</v>
      </c>
      <c r="T6656">
        <v>1.034</v>
      </c>
      <c r="U6656">
        <v>1.0549999999999999</v>
      </c>
      <c r="V6656">
        <v>1.0760000000000001</v>
      </c>
    </row>
    <row r="6657" spans="17:22" x14ac:dyDescent="0.45">
      <c r="Q6657" s="19">
        <f t="shared" ca="1" si="1874"/>
        <v>1.1439999999999999</v>
      </c>
      <c r="R6657" t="s">
        <v>133</v>
      </c>
      <c r="S6657">
        <v>2030</v>
      </c>
      <c r="T6657">
        <v>1.0860000000000001</v>
      </c>
      <c r="U6657">
        <v>1.1140000000000001</v>
      </c>
      <c r="V6657">
        <v>1.1439999999999999</v>
      </c>
    </row>
    <row r="6658" spans="17:22" x14ac:dyDescent="0.45">
      <c r="Q6658" s="19">
        <f t="shared" ca="1" si="1874"/>
        <v>1.2150000000000001</v>
      </c>
      <c r="R6658" t="s">
        <v>133</v>
      </c>
      <c r="S6658">
        <v>2031</v>
      </c>
      <c r="T6658">
        <v>1.139</v>
      </c>
      <c r="U6658">
        <v>1.1759999999999999</v>
      </c>
      <c r="V6658">
        <v>1.2150000000000001</v>
      </c>
    </row>
    <row r="6659" spans="17:22" x14ac:dyDescent="0.45">
      <c r="Q6659" s="19">
        <f t="shared" ca="1" si="1874"/>
        <v>1.2909999999999999</v>
      </c>
      <c r="R6659" t="s">
        <v>133</v>
      </c>
      <c r="S6659">
        <v>2032</v>
      </c>
      <c r="T6659">
        <v>1.1950000000000001</v>
      </c>
      <c r="U6659">
        <v>1.2410000000000001</v>
      </c>
      <c r="V6659">
        <v>1.2909999999999999</v>
      </c>
    </row>
    <row r="6660" spans="17:22" x14ac:dyDescent="0.45">
      <c r="Q6660" s="19">
        <f t="shared" ca="1" si="1874"/>
        <v>1.371</v>
      </c>
      <c r="R6660" t="s">
        <v>133</v>
      </c>
      <c r="S6660">
        <v>2033</v>
      </c>
      <c r="T6660">
        <v>1.2529999999999999</v>
      </c>
      <c r="U6660">
        <v>1.3080000000000001</v>
      </c>
      <c r="V6660">
        <v>1.371</v>
      </c>
    </row>
    <row r="6661" spans="17:22" x14ac:dyDescent="0.45">
      <c r="Q6661" s="19">
        <f t="shared" ca="1" si="1874"/>
        <v>1.4550000000000001</v>
      </c>
      <c r="R6661" t="s">
        <v>133</v>
      </c>
      <c r="S6661">
        <v>2034</v>
      </c>
      <c r="T6661">
        <v>1.3140000000000001</v>
      </c>
      <c r="U6661">
        <v>1.379</v>
      </c>
      <c r="V6661">
        <v>1.4550000000000001</v>
      </c>
    </row>
    <row r="6662" spans="17:22" x14ac:dyDescent="0.45">
      <c r="Q6662" s="19">
        <f t="shared" ca="1" si="1874"/>
        <v>1.544</v>
      </c>
      <c r="R6662" t="s">
        <v>133</v>
      </c>
      <c r="S6662">
        <v>2035</v>
      </c>
      <c r="T6662">
        <v>1.3779999999999999</v>
      </c>
      <c r="U6662">
        <v>1.454</v>
      </c>
      <c r="V6662">
        <v>1.544</v>
      </c>
    </row>
    <row r="6663" spans="17:22" x14ac:dyDescent="0.45">
      <c r="Q6663" s="19">
        <f t="shared" ca="1" si="1874"/>
        <v>1.6379999999999999</v>
      </c>
      <c r="R6663" t="s">
        <v>133</v>
      </c>
      <c r="S6663">
        <v>2036</v>
      </c>
      <c r="T6663">
        <v>1.444</v>
      </c>
      <c r="U6663">
        <v>1.5309999999999999</v>
      </c>
      <c r="V6663">
        <v>1.6379999999999999</v>
      </c>
    </row>
    <row r="6664" spans="17:22" x14ac:dyDescent="0.45">
      <c r="Q6664" s="19">
        <f t="shared" ca="1" si="1874"/>
        <v>1.7370000000000001</v>
      </c>
      <c r="R6664" t="s">
        <v>133</v>
      </c>
      <c r="S6664">
        <v>2037</v>
      </c>
      <c r="T6664">
        <v>1.5129999999999999</v>
      </c>
      <c r="U6664">
        <v>1.613</v>
      </c>
      <c r="V6664">
        <v>1.7370000000000001</v>
      </c>
    </row>
    <row r="6665" spans="17:22" x14ac:dyDescent="0.45">
      <c r="Q6665" s="19">
        <f t="shared" ca="1" si="1874"/>
        <v>1.841</v>
      </c>
      <c r="R6665" t="s">
        <v>133</v>
      </c>
      <c r="S6665">
        <v>2038</v>
      </c>
      <c r="T6665">
        <v>1.5860000000000001</v>
      </c>
      <c r="U6665">
        <v>1.6970000000000001</v>
      </c>
      <c r="V6665">
        <v>1.841</v>
      </c>
    </row>
    <row r="6666" spans="17:22" x14ac:dyDescent="0.45">
      <c r="Q6666" s="19">
        <f t="shared" ca="1" si="1874"/>
        <v>1.9510000000000001</v>
      </c>
      <c r="R6666" t="s">
        <v>133</v>
      </c>
      <c r="S6666">
        <v>2039</v>
      </c>
      <c r="T6666">
        <v>1.661</v>
      </c>
      <c r="U6666">
        <v>1.786</v>
      </c>
      <c r="V6666">
        <v>1.9510000000000001</v>
      </c>
    </row>
    <row r="6667" spans="17:22" x14ac:dyDescent="0.45">
      <c r="Q6667" s="19">
        <f t="shared" ca="1" si="1874"/>
        <v>2.0659999999999998</v>
      </c>
      <c r="R6667" t="s">
        <v>133</v>
      </c>
      <c r="S6667">
        <v>2040</v>
      </c>
      <c r="T6667">
        <v>1.7390000000000001</v>
      </c>
      <c r="U6667">
        <v>1.879</v>
      </c>
      <c r="V6667">
        <v>2.0659999999999998</v>
      </c>
    </row>
    <row r="6668" spans="17:22" x14ac:dyDescent="0.45">
      <c r="Q6668" s="19">
        <f t="shared" ca="1" si="1874"/>
        <v>2.1869999999999998</v>
      </c>
      <c r="R6668" t="s">
        <v>133</v>
      </c>
      <c r="S6668">
        <v>2041</v>
      </c>
      <c r="T6668">
        <v>1.821</v>
      </c>
      <c r="U6668">
        <v>1.9750000000000001</v>
      </c>
      <c r="V6668">
        <v>2.1869999999999998</v>
      </c>
    </row>
    <row r="6669" spans="17:22" x14ac:dyDescent="0.45">
      <c r="Q6669" s="19">
        <f t="shared" ca="1" si="1874"/>
        <v>2.3149999999999999</v>
      </c>
      <c r="R6669" t="s">
        <v>133</v>
      </c>
      <c r="S6669">
        <v>2042</v>
      </c>
      <c r="T6669">
        <v>1.9059999999999999</v>
      </c>
      <c r="U6669">
        <v>2.0760000000000001</v>
      </c>
      <c r="V6669">
        <v>2.3149999999999999</v>
      </c>
    </row>
    <row r="6670" spans="17:22" x14ac:dyDescent="0.45">
      <c r="Q6670" s="19">
        <f t="shared" ref="Q6670:Q6733" ca="1" si="1875">OFFSET(S6670,0,MATCH($Q$3,$T$4:$V$4,0))</f>
        <v>2.4489999999999998</v>
      </c>
      <c r="R6670" t="s">
        <v>133</v>
      </c>
      <c r="S6670">
        <v>2043</v>
      </c>
      <c r="T6670">
        <v>1.9950000000000001</v>
      </c>
      <c r="U6670">
        <v>2.181</v>
      </c>
      <c r="V6670">
        <v>2.4489999999999998</v>
      </c>
    </row>
    <row r="6671" spans="17:22" x14ac:dyDescent="0.45">
      <c r="Q6671" s="19">
        <f t="shared" ca="1" si="1875"/>
        <v>2.5910000000000002</v>
      </c>
      <c r="R6671" t="s">
        <v>133</v>
      </c>
      <c r="S6671">
        <v>2044</v>
      </c>
      <c r="T6671">
        <v>2.0870000000000002</v>
      </c>
      <c r="U6671">
        <v>2.2909999999999999</v>
      </c>
      <c r="V6671">
        <v>2.5910000000000002</v>
      </c>
    </row>
    <row r="6672" spans="17:22" x14ac:dyDescent="0.45">
      <c r="Q6672" s="19">
        <f t="shared" ca="1" si="1875"/>
        <v>2.7389999999999999</v>
      </c>
      <c r="R6672" t="s">
        <v>133</v>
      </c>
      <c r="S6672">
        <v>2045</v>
      </c>
      <c r="T6672">
        <v>2.1819999999999999</v>
      </c>
      <c r="U6672">
        <v>2.4049999999999998</v>
      </c>
      <c r="V6672">
        <v>2.7389999999999999</v>
      </c>
    </row>
    <row r="6673" spans="17:22" x14ac:dyDescent="0.45">
      <c r="Q6673" s="19">
        <f t="shared" ca="1" si="1875"/>
        <v>2.895</v>
      </c>
      <c r="R6673" t="s">
        <v>133</v>
      </c>
      <c r="S6673">
        <v>2046</v>
      </c>
      <c r="T6673">
        <v>2.2810000000000001</v>
      </c>
      <c r="U6673">
        <v>2.524</v>
      </c>
      <c r="V6673">
        <v>2.895</v>
      </c>
    </row>
    <row r="6674" spans="17:22" x14ac:dyDescent="0.45">
      <c r="Q6674" s="19">
        <f t="shared" ca="1" si="1875"/>
        <v>3.0590000000000002</v>
      </c>
      <c r="R6674" t="s">
        <v>133</v>
      </c>
      <c r="S6674">
        <v>2047</v>
      </c>
      <c r="T6674">
        <v>2.3839999999999999</v>
      </c>
      <c r="U6674">
        <v>2.6469999999999998</v>
      </c>
      <c r="V6674">
        <v>3.0590000000000002</v>
      </c>
    </row>
    <row r="6675" spans="17:22" x14ac:dyDescent="0.45">
      <c r="Q6675" s="19">
        <f t="shared" ca="1" si="1875"/>
        <v>3.23</v>
      </c>
      <c r="R6675" t="s">
        <v>133</v>
      </c>
      <c r="S6675">
        <v>2048</v>
      </c>
      <c r="T6675">
        <v>2.4900000000000002</v>
      </c>
      <c r="U6675">
        <v>2.7759999999999998</v>
      </c>
      <c r="V6675">
        <v>3.23</v>
      </c>
    </row>
    <row r="6676" spans="17:22" x14ac:dyDescent="0.45">
      <c r="Q6676" s="19">
        <f t="shared" ca="1" si="1875"/>
        <v>3.411</v>
      </c>
      <c r="R6676" t="s">
        <v>133</v>
      </c>
      <c r="S6676">
        <v>2049</v>
      </c>
      <c r="T6676">
        <v>2.6</v>
      </c>
      <c r="U6676">
        <v>2.9089999999999998</v>
      </c>
      <c r="V6676">
        <v>3.411</v>
      </c>
    </row>
    <row r="6677" spans="17:22" x14ac:dyDescent="0.45">
      <c r="Q6677" s="19">
        <f t="shared" ca="1" si="1875"/>
        <v>3.6</v>
      </c>
      <c r="R6677" t="s">
        <v>133</v>
      </c>
      <c r="S6677">
        <v>2050</v>
      </c>
      <c r="T6677">
        <v>2.714</v>
      </c>
      <c r="U6677">
        <v>3.048</v>
      </c>
      <c r="V6677">
        <v>3.6</v>
      </c>
    </row>
    <row r="6678" spans="17:22" x14ac:dyDescent="0.45">
      <c r="Q6678" s="19">
        <f t="shared" ca="1" si="1875"/>
        <v>3.798</v>
      </c>
      <c r="R6678" t="s">
        <v>133</v>
      </c>
      <c r="S6678">
        <v>2051</v>
      </c>
      <c r="T6678">
        <v>2.8319999999999999</v>
      </c>
      <c r="U6678">
        <v>3.1920000000000002</v>
      </c>
      <c r="V6678">
        <v>3.798</v>
      </c>
    </row>
    <row r="6679" spans="17:22" x14ac:dyDescent="0.45">
      <c r="Q6679" s="19">
        <f t="shared" ca="1" si="1875"/>
        <v>4.0049999999999999</v>
      </c>
      <c r="R6679" t="s">
        <v>133</v>
      </c>
      <c r="S6679">
        <v>2052</v>
      </c>
      <c r="T6679">
        <v>2.9529999999999998</v>
      </c>
      <c r="U6679">
        <v>3.3410000000000002</v>
      </c>
      <c r="V6679">
        <v>4.0049999999999999</v>
      </c>
    </row>
    <row r="6680" spans="17:22" x14ac:dyDescent="0.45">
      <c r="Q6680" s="19">
        <f t="shared" ca="1" si="1875"/>
        <v>4.2220000000000004</v>
      </c>
      <c r="R6680" t="s">
        <v>133</v>
      </c>
      <c r="S6680">
        <v>2053</v>
      </c>
      <c r="T6680">
        <v>3.0790000000000002</v>
      </c>
      <c r="U6680">
        <v>3.496</v>
      </c>
      <c r="V6680">
        <v>4.2220000000000004</v>
      </c>
    </row>
    <row r="6681" spans="17:22" x14ac:dyDescent="0.45">
      <c r="Q6681" s="19">
        <f t="shared" ca="1" si="1875"/>
        <v>4.4489999999999998</v>
      </c>
      <c r="R6681" t="s">
        <v>133</v>
      </c>
      <c r="S6681">
        <v>2054</v>
      </c>
      <c r="T6681">
        <v>3.2080000000000002</v>
      </c>
      <c r="U6681">
        <v>3.6560000000000001</v>
      </c>
      <c r="V6681">
        <v>4.4489999999999998</v>
      </c>
    </row>
    <row r="6682" spans="17:22" x14ac:dyDescent="0.45">
      <c r="Q6682" s="19">
        <f t="shared" ca="1" si="1875"/>
        <v>4.6859999999999999</v>
      </c>
      <c r="R6682" t="s">
        <v>133</v>
      </c>
      <c r="S6682">
        <v>2055</v>
      </c>
      <c r="T6682">
        <v>3.3410000000000002</v>
      </c>
      <c r="U6682">
        <v>3.8220000000000001</v>
      </c>
      <c r="V6682">
        <v>4.6859999999999999</v>
      </c>
    </row>
    <row r="6683" spans="17:22" x14ac:dyDescent="0.45">
      <c r="Q6683" s="19">
        <f t="shared" ca="1" si="1875"/>
        <v>4.9340000000000002</v>
      </c>
      <c r="R6683" t="s">
        <v>133</v>
      </c>
      <c r="S6683">
        <v>2056</v>
      </c>
      <c r="T6683">
        <v>3.4790000000000001</v>
      </c>
      <c r="U6683">
        <v>3.9929999999999999</v>
      </c>
      <c r="V6683">
        <v>4.9340000000000002</v>
      </c>
    </row>
    <row r="6684" spans="17:22" x14ac:dyDescent="0.45">
      <c r="Q6684" s="19">
        <f t="shared" ca="1" si="1875"/>
        <v>5.1929999999999996</v>
      </c>
      <c r="R6684" t="s">
        <v>133</v>
      </c>
      <c r="S6684">
        <v>2057</v>
      </c>
      <c r="T6684">
        <v>3.62</v>
      </c>
      <c r="U6684">
        <v>4.17</v>
      </c>
      <c r="V6684">
        <v>5.1929999999999996</v>
      </c>
    </row>
    <row r="6685" spans="17:22" x14ac:dyDescent="0.45">
      <c r="Q6685" s="19">
        <f t="shared" ca="1" si="1875"/>
        <v>5.4640000000000004</v>
      </c>
      <c r="R6685" t="s">
        <v>133</v>
      </c>
      <c r="S6685">
        <v>2058</v>
      </c>
      <c r="T6685">
        <v>3.7650000000000001</v>
      </c>
      <c r="U6685">
        <v>4.3529999999999998</v>
      </c>
      <c r="V6685">
        <v>5.4640000000000004</v>
      </c>
    </row>
    <row r="6686" spans="17:22" x14ac:dyDescent="0.45">
      <c r="Q6686" s="19">
        <f t="shared" ca="1" si="1875"/>
        <v>5.7460000000000004</v>
      </c>
      <c r="R6686" t="s">
        <v>133</v>
      </c>
      <c r="S6686">
        <v>2059</v>
      </c>
      <c r="T6686">
        <v>3.9140000000000001</v>
      </c>
      <c r="U6686">
        <v>4.5419999999999998</v>
      </c>
      <c r="V6686">
        <v>5.7460000000000004</v>
      </c>
    </row>
    <row r="6687" spans="17:22" x14ac:dyDescent="0.45">
      <c r="Q6687" s="19">
        <f t="shared" ca="1" si="1875"/>
        <v>6.04</v>
      </c>
      <c r="R6687" t="s">
        <v>133</v>
      </c>
      <c r="S6687">
        <v>2060</v>
      </c>
      <c r="T6687">
        <v>4.0670000000000002</v>
      </c>
      <c r="U6687">
        <v>4.7359999999999998</v>
      </c>
      <c r="V6687">
        <v>6.04</v>
      </c>
    </row>
    <row r="6688" spans="17:22" x14ac:dyDescent="0.45">
      <c r="Q6688" s="19">
        <f t="shared" ca="1" si="1875"/>
        <v>6.3460000000000001</v>
      </c>
      <c r="R6688" t="s">
        <v>133</v>
      </c>
      <c r="S6688">
        <v>2061</v>
      </c>
      <c r="T6688">
        <v>4.2229999999999999</v>
      </c>
      <c r="U6688">
        <v>4.9370000000000003</v>
      </c>
      <c r="V6688">
        <v>6.3460000000000001</v>
      </c>
    </row>
    <row r="6689" spans="17:22" x14ac:dyDescent="0.45">
      <c r="Q6689" s="19">
        <f t="shared" ca="1" si="1875"/>
        <v>6.665</v>
      </c>
      <c r="R6689" t="s">
        <v>133</v>
      </c>
      <c r="S6689">
        <v>2062</v>
      </c>
      <c r="T6689">
        <v>4.383</v>
      </c>
      <c r="U6689">
        <v>5.1440000000000001</v>
      </c>
      <c r="V6689">
        <v>6.665</v>
      </c>
    </row>
    <row r="6690" spans="17:22" x14ac:dyDescent="0.45">
      <c r="Q6690" s="19">
        <f t="shared" ca="1" si="1875"/>
        <v>6.9960000000000004</v>
      </c>
      <c r="R6690" t="s">
        <v>133</v>
      </c>
      <c r="S6690">
        <v>2063</v>
      </c>
      <c r="T6690">
        <v>4.5469999999999997</v>
      </c>
      <c r="U6690">
        <v>5.3559999999999999</v>
      </c>
      <c r="V6690">
        <v>6.9960000000000004</v>
      </c>
    </row>
    <row r="6691" spans="17:22" x14ac:dyDescent="0.45">
      <c r="Q6691" s="19">
        <f t="shared" ca="1" si="1875"/>
        <v>7.3410000000000002</v>
      </c>
      <c r="R6691" t="s">
        <v>133</v>
      </c>
      <c r="S6691">
        <v>2064</v>
      </c>
      <c r="T6691">
        <v>4.7149999999999999</v>
      </c>
      <c r="U6691">
        <v>5.5750000000000002</v>
      </c>
      <c r="V6691">
        <v>7.3410000000000002</v>
      </c>
    </row>
    <row r="6692" spans="17:22" x14ac:dyDescent="0.45">
      <c r="Q6692" s="19">
        <f t="shared" ca="1" si="1875"/>
        <v>7.7</v>
      </c>
      <c r="R6692" t="s">
        <v>133</v>
      </c>
      <c r="S6692">
        <v>2065</v>
      </c>
      <c r="T6692">
        <v>4.8860000000000001</v>
      </c>
      <c r="U6692">
        <v>5.8</v>
      </c>
      <c r="V6692">
        <v>7.7</v>
      </c>
    </row>
    <row r="6693" spans="17:22" x14ac:dyDescent="0.45">
      <c r="Q6693" s="19">
        <f t="shared" ca="1" si="1875"/>
        <v>8.0719999999999992</v>
      </c>
      <c r="R6693" t="s">
        <v>133</v>
      </c>
      <c r="S6693">
        <v>2066</v>
      </c>
      <c r="T6693">
        <v>5.0620000000000003</v>
      </c>
      <c r="U6693">
        <v>6.0309999999999997</v>
      </c>
      <c r="V6693">
        <v>8.0719999999999992</v>
      </c>
    </row>
    <row r="6694" spans="17:22" x14ac:dyDescent="0.45">
      <c r="Q6694" s="19">
        <f t="shared" ca="1" si="1875"/>
        <v>8.4580000000000002</v>
      </c>
      <c r="R6694" t="s">
        <v>133</v>
      </c>
      <c r="S6694">
        <v>2067</v>
      </c>
      <c r="T6694">
        <v>5.2409999999999997</v>
      </c>
      <c r="U6694">
        <v>6.2679999999999998</v>
      </c>
      <c r="V6694">
        <v>8.4580000000000002</v>
      </c>
    </row>
    <row r="6695" spans="17:22" x14ac:dyDescent="0.45">
      <c r="Q6695" s="19">
        <f t="shared" ca="1" si="1875"/>
        <v>8.8580000000000005</v>
      </c>
      <c r="R6695" t="s">
        <v>133</v>
      </c>
      <c r="S6695">
        <v>2068</v>
      </c>
      <c r="T6695">
        <v>5.423</v>
      </c>
      <c r="U6695">
        <v>6.51</v>
      </c>
      <c r="V6695">
        <v>8.8580000000000005</v>
      </c>
    </row>
    <row r="6696" spans="17:22" x14ac:dyDescent="0.45">
      <c r="Q6696" s="19">
        <f t="shared" ca="1" si="1875"/>
        <v>9.2739999999999991</v>
      </c>
      <c r="R6696" t="s">
        <v>133</v>
      </c>
      <c r="S6696">
        <v>2069</v>
      </c>
      <c r="T6696">
        <v>5.609</v>
      </c>
      <c r="U6696">
        <v>6.7590000000000003</v>
      </c>
      <c r="V6696">
        <v>9.2739999999999991</v>
      </c>
    </row>
    <row r="6697" spans="17:22" x14ac:dyDescent="0.45">
      <c r="Q6697" s="19">
        <f t="shared" ca="1" si="1875"/>
        <v>9.7040000000000006</v>
      </c>
      <c r="R6697" t="s">
        <v>133</v>
      </c>
      <c r="S6697">
        <v>2070</v>
      </c>
      <c r="T6697">
        <v>5.7990000000000004</v>
      </c>
      <c r="U6697">
        <v>7.0140000000000002</v>
      </c>
      <c r="V6697">
        <v>9.7040000000000006</v>
      </c>
    </row>
    <row r="6698" spans="17:22" x14ac:dyDescent="0.45">
      <c r="Q6698" s="19">
        <f t="shared" ca="1" si="1875"/>
        <v>10.148999999999999</v>
      </c>
      <c r="R6698" t="s">
        <v>133</v>
      </c>
      <c r="S6698">
        <v>2071</v>
      </c>
      <c r="T6698">
        <v>5.992</v>
      </c>
      <c r="U6698">
        <v>7.2750000000000004</v>
      </c>
      <c r="V6698">
        <v>10.148999999999999</v>
      </c>
    </row>
    <row r="6699" spans="17:22" x14ac:dyDescent="0.45">
      <c r="Q6699" s="19">
        <f t="shared" ca="1" si="1875"/>
        <v>10.61</v>
      </c>
      <c r="R6699" t="s">
        <v>133</v>
      </c>
      <c r="S6699">
        <v>2072</v>
      </c>
      <c r="T6699">
        <v>6.1879999999999997</v>
      </c>
      <c r="U6699">
        <v>7.5419999999999998</v>
      </c>
      <c r="V6699">
        <v>10.61</v>
      </c>
    </row>
    <row r="6700" spans="17:22" x14ac:dyDescent="0.45">
      <c r="Q6700" s="19">
        <f t="shared" ca="1" si="1875"/>
        <v>11.086</v>
      </c>
      <c r="R6700" t="s">
        <v>133</v>
      </c>
      <c r="S6700">
        <v>2073</v>
      </c>
      <c r="T6700">
        <v>6.3869999999999996</v>
      </c>
      <c r="U6700">
        <v>7.8140000000000001</v>
      </c>
      <c r="V6700">
        <v>11.086</v>
      </c>
    </row>
    <row r="6701" spans="17:22" x14ac:dyDescent="0.45">
      <c r="Q6701" s="19">
        <f t="shared" ca="1" si="1875"/>
        <v>11.577999999999999</v>
      </c>
      <c r="R6701" t="s">
        <v>133</v>
      </c>
      <c r="S6701">
        <v>2074</v>
      </c>
      <c r="T6701">
        <v>6.5890000000000004</v>
      </c>
      <c r="U6701">
        <v>8.0920000000000005</v>
      </c>
      <c r="V6701">
        <v>11.577999999999999</v>
      </c>
    </row>
    <row r="6702" spans="17:22" x14ac:dyDescent="0.45">
      <c r="Q6702" s="19">
        <f t="shared" ca="1" si="1875"/>
        <v>12.086</v>
      </c>
      <c r="R6702" t="s">
        <v>133</v>
      </c>
      <c r="S6702">
        <v>2075</v>
      </c>
      <c r="T6702">
        <v>6.7949999999999999</v>
      </c>
      <c r="U6702">
        <v>8.375</v>
      </c>
      <c r="V6702">
        <v>12.086</v>
      </c>
    </row>
    <row r="6703" spans="17:22" x14ac:dyDescent="0.45">
      <c r="Q6703" s="19">
        <f t="shared" ca="1" si="1875"/>
        <v>12.611000000000001</v>
      </c>
      <c r="R6703" t="s">
        <v>133</v>
      </c>
      <c r="S6703">
        <v>2076</v>
      </c>
      <c r="T6703">
        <v>7.0019999999999998</v>
      </c>
      <c r="U6703">
        <v>8.6630000000000003</v>
      </c>
      <c r="V6703">
        <v>12.611000000000001</v>
      </c>
    </row>
    <row r="6704" spans="17:22" x14ac:dyDescent="0.45">
      <c r="Q6704" s="19">
        <f t="shared" ca="1" si="1875"/>
        <v>13.151</v>
      </c>
      <c r="R6704" t="s">
        <v>133</v>
      </c>
      <c r="S6704">
        <v>2077</v>
      </c>
      <c r="T6704">
        <v>7.2119999999999997</v>
      </c>
      <c r="U6704">
        <v>8.9559999999999995</v>
      </c>
      <c r="V6704">
        <v>13.151</v>
      </c>
    </row>
    <row r="6705" spans="17:22" x14ac:dyDescent="0.45">
      <c r="Q6705" s="19">
        <f t="shared" ca="1" si="1875"/>
        <v>13.708</v>
      </c>
      <c r="R6705" t="s">
        <v>133</v>
      </c>
      <c r="S6705">
        <v>2078</v>
      </c>
      <c r="T6705">
        <v>7.4240000000000004</v>
      </c>
      <c r="U6705">
        <v>9.2539999999999996</v>
      </c>
      <c r="V6705">
        <v>13.708</v>
      </c>
    </row>
    <row r="6706" spans="17:22" x14ac:dyDescent="0.45">
      <c r="Q6706" s="19">
        <f t="shared" ca="1" si="1875"/>
        <v>14.282</v>
      </c>
      <c r="R6706" t="s">
        <v>133</v>
      </c>
      <c r="S6706">
        <v>2079</v>
      </c>
      <c r="T6706">
        <v>7.6379999999999999</v>
      </c>
      <c r="U6706">
        <v>9.5559999999999992</v>
      </c>
      <c r="V6706">
        <v>14.282</v>
      </c>
    </row>
    <row r="6707" spans="17:22" x14ac:dyDescent="0.45">
      <c r="Q6707" s="19">
        <f t="shared" ca="1" si="1875"/>
        <v>14.872</v>
      </c>
      <c r="R6707" t="s">
        <v>133</v>
      </c>
      <c r="S6707">
        <v>2080</v>
      </c>
      <c r="T6707">
        <v>7.8520000000000003</v>
      </c>
      <c r="U6707">
        <v>9.8620000000000001</v>
      </c>
      <c r="V6707">
        <v>14.872</v>
      </c>
    </row>
    <row r="6708" spans="17:22" x14ac:dyDescent="0.45">
      <c r="Q6708" s="19">
        <f t="shared" ca="1" si="1875"/>
        <v>15.478999999999999</v>
      </c>
      <c r="R6708" t="s">
        <v>133</v>
      </c>
      <c r="S6708">
        <v>2081</v>
      </c>
      <c r="T6708">
        <v>8.0679999999999996</v>
      </c>
      <c r="U6708">
        <v>10.172000000000001</v>
      </c>
      <c r="V6708">
        <v>15.478999999999999</v>
      </c>
    </row>
    <row r="6709" spans="17:22" x14ac:dyDescent="0.45">
      <c r="Q6709" s="19">
        <f t="shared" ca="1" si="1875"/>
        <v>16.102</v>
      </c>
      <c r="R6709" t="s">
        <v>133</v>
      </c>
      <c r="S6709">
        <v>2082</v>
      </c>
      <c r="T6709">
        <v>8.2840000000000007</v>
      </c>
      <c r="U6709">
        <v>10.486000000000001</v>
      </c>
      <c r="V6709">
        <v>16.102</v>
      </c>
    </row>
    <row r="6710" spans="17:22" x14ac:dyDescent="0.45">
      <c r="Q6710" s="19">
        <f t="shared" ca="1" si="1875"/>
        <v>16.742000000000001</v>
      </c>
      <c r="R6710" t="s">
        <v>133</v>
      </c>
      <c r="S6710">
        <v>2083</v>
      </c>
      <c r="T6710">
        <v>8.5</v>
      </c>
      <c r="U6710">
        <v>10.802</v>
      </c>
      <c r="V6710">
        <v>16.742000000000001</v>
      </c>
    </row>
    <row r="6711" spans="17:22" x14ac:dyDescent="0.45">
      <c r="Q6711" s="19">
        <f t="shared" ca="1" si="1875"/>
        <v>17.398</v>
      </c>
      <c r="R6711" t="s">
        <v>133</v>
      </c>
      <c r="S6711">
        <v>2084</v>
      </c>
      <c r="T6711">
        <v>8.7159999999999993</v>
      </c>
      <c r="U6711">
        <v>11.121</v>
      </c>
      <c r="V6711">
        <v>17.398</v>
      </c>
    </row>
    <row r="6712" spans="17:22" x14ac:dyDescent="0.45">
      <c r="Q6712" s="19">
        <f t="shared" ca="1" si="1875"/>
        <v>18.07</v>
      </c>
      <c r="R6712" t="s">
        <v>133</v>
      </c>
      <c r="S6712">
        <v>2085</v>
      </c>
      <c r="T6712">
        <v>8.93</v>
      </c>
      <c r="U6712">
        <v>11.441000000000001</v>
      </c>
      <c r="V6712">
        <v>18.07</v>
      </c>
    </row>
    <row r="6713" spans="17:22" x14ac:dyDescent="0.45">
      <c r="Q6713" s="19">
        <f t="shared" ca="1" si="1875"/>
        <v>18.757999999999999</v>
      </c>
      <c r="R6713" t="s">
        <v>133</v>
      </c>
      <c r="S6713">
        <v>2086</v>
      </c>
      <c r="T6713">
        <v>9.1430000000000007</v>
      </c>
      <c r="U6713">
        <v>11.762</v>
      </c>
      <c r="V6713">
        <v>18.757999999999999</v>
      </c>
    </row>
    <row r="6714" spans="17:22" x14ac:dyDescent="0.45">
      <c r="Q6714" s="19">
        <f t="shared" ca="1" si="1875"/>
        <v>19.462</v>
      </c>
      <c r="R6714" t="s">
        <v>133</v>
      </c>
      <c r="S6714">
        <v>2087</v>
      </c>
      <c r="T6714">
        <v>9.3550000000000004</v>
      </c>
      <c r="U6714">
        <v>12.083</v>
      </c>
      <c r="V6714">
        <v>19.462</v>
      </c>
    </row>
    <row r="6715" spans="17:22" x14ac:dyDescent="0.45">
      <c r="Q6715" s="19">
        <f t="shared" ca="1" si="1875"/>
        <v>20.181000000000001</v>
      </c>
      <c r="R6715" t="s">
        <v>133</v>
      </c>
      <c r="S6715">
        <v>2088</v>
      </c>
      <c r="T6715">
        <v>9.5640000000000001</v>
      </c>
      <c r="U6715">
        <v>12.404</v>
      </c>
      <c r="V6715">
        <v>20.181000000000001</v>
      </c>
    </row>
    <row r="6716" spans="17:22" x14ac:dyDescent="0.45">
      <c r="Q6716" s="19">
        <f t="shared" ca="1" si="1875"/>
        <v>20.914999999999999</v>
      </c>
      <c r="R6716" t="s">
        <v>133</v>
      </c>
      <c r="S6716">
        <v>2089</v>
      </c>
      <c r="T6716">
        <v>9.7690000000000001</v>
      </c>
      <c r="U6716">
        <v>12.725</v>
      </c>
      <c r="V6716">
        <v>20.914999999999999</v>
      </c>
    </row>
    <row r="6717" spans="17:22" x14ac:dyDescent="0.45">
      <c r="Q6717" s="19">
        <f t="shared" ca="1" si="1875"/>
        <v>21.663</v>
      </c>
      <c r="R6717" t="s">
        <v>133</v>
      </c>
      <c r="S6717">
        <v>2090</v>
      </c>
      <c r="T6717">
        <v>9.9710000000000001</v>
      </c>
      <c r="U6717">
        <v>13.045</v>
      </c>
      <c r="V6717">
        <v>21.663</v>
      </c>
    </row>
    <row r="6718" spans="17:22" x14ac:dyDescent="0.45">
      <c r="Q6718" s="19">
        <f t="shared" ca="1" si="1875"/>
        <v>22.425999999999998</v>
      </c>
      <c r="R6718" t="s">
        <v>133</v>
      </c>
      <c r="S6718">
        <v>2091</v>
      </c>
      <c r="T6718">
        <v>10.169</v>
      </c>
      <c r="U6718">
        <v>13.365</v>
      </c>
      <c r="V6718">
        <v>22.425999999999998</v>
      </c>
    </row>
    <row r="6719" spans="17:22" x14ac:dyDescent="0.45">
      <c r="Q6719" s="19">
        <f t="shared" ca="1" si="1875"/>
        <v>23.201000000000001</v>
      </c>
      <c r="R6719" t="s">
        <v>133</v>
      </c>
      <c r="S6719">
        <v>2092</v>
      </c>
      <c r="T6719">
        <v>10.363</v>
      </c>
      <c r="U6719">
        <v>13.683999999999999</v>
      </c>
      <c r="V6719">
        <v>23.201000000000001</v>
      </c>
    </row>
    <row r="6720" spans="17:22" x14ac:dyDescent="0.45">
      <c r="Q6720" s="19">
        <f t="shared" ca="1" si="1875"/>
        <v>23.99</v>
      </c>
      <c r="R6720" t="s">
        <v>133</v>
      </c>
      <c r="S6720">
        <v>2093</v>
      </c>
      <c r="T6720">
        <v>10.551</v>
      </c>
      <c r="U6720">
        <v>14.000999999999999</v>
      </c>
      <c r="V6720">
        <v>23.99</v>
      </c>
    </row>
    <row r="6721" spans="17:22" x14ac:dyDescent="0.45">
      <c r="Q6721" s="19">
        <f t="shared" ca="1" si="1875"/>
        <v>24.79</v>
      </c>
      <c r="R6721" t="s">
        <v>133</v>
      </c>
      <c r="S6721">
        <v>2094</v>
      </c>
      <c r="T6721">
        <v>10.731999999999999</v>
      </c>
      <c r="U6721">
        <v>14.316000000000001</v>
      </c>
      <c r="V6721">
        <v>24.79</v>
      </c>
    </row>
    <row r="6722" spans="17:22" x14ac:dyDescent="0.45">
      <c r="Q6722" s="19">
        <f t="shared" ca="1" si="1875"/>
        <v>25.602</v>
      </c>
      <c r="R6722" t="s">
        <v>133</v>
      </c>
      <c r="S6722">
        <v>2095</v>
      </c>
      <c r="T6722">
        <v>10.907999999999999</v>
      </c>
      <c r="U6722">
        <v>14.628</v>
      </c>
      <c r="V6722">
        <v>25.602</v>
      </c>
    </row>
    <row r="6723" spans="17:22" x14ac:dyDescent="0.45">
      <c r="Q6723" s="19">
        <f t="shared" ca="1" si="1875"/>
        <v>26.423999999999999</v>
      </c>
      <c r="R6723" t="s">
        <v>133</v>
      </c>
      <c r="S6723">
        <v>2096</v>
      </c>
      <c r="T6723">
        <v>11.076000000000001</v>
      </c>
      <c r="U6723">
        <v>14.936999999999999</v>
      </c>
      <c r="V6723">
        <v>26.423999999999999</v>
      </c>
    </row>
    <row r="6724" spans="17:22" x14ac:dyDescent="0.45">
      <c r="Q6724" s="19">
        <f t="shared" ca="1" si="1875"/>
        <v>27.257000000000001</v>
      </c>
      <c r="R6724" t="s">
        <v>133</v>
      </c>
      <c r="S6724">
        <v>2097</v>
      </c>
      <c r="T6724">
        <v>11.237</v>
      </c>
      <c r="U6724">
        <v>15.241</v>
      </c>
      <c r="V6724">
        <v>27.257000000000001</v>
      </c>
    </row>
    <row r="6725" spans="17:22" x14ac:dyDescent="0.45">
      <c r="Q6725" s="19">
        <f t="shared" ca="1" si="1875"/>
        <v>28.097999999999999</v>
      </c>
      <c r="R6725" t="s">
        <v>133</v>
      </c>
      <c r="S6725">
        <v>2098</v>
      </c>
      <c r="T6725">
        <v>11.39</v>
      </c>
      <c r="U6725">
        <v>15.541</v>
      </c>
      <c r="V6725">
        <v>28.097999999999999</v>
      </c>
    </row>
    <row r="6726" spans="17:22" x14ac:dyDescent="0.45">
      <c r="Q6726" s="19">
        <f t="shared" ca="1" si="1875"/>
        <v>28.948</v>
      </c>
      <c r="R6726" t="s">
        <v>133</v>
      </c>
      <c r="S6726">
        <v>2099</v>
      </c>
      <c r="T6726">
        <v>11.534000000000001</v>
      </c>
      <c r="U6726">
        <v>15.835000000000001</v>
      </c>
      <c r="V6726">
        <v>28.948</v>
      </c>
    </row>
    <row r="6727" spans="17:22" x14ac:dyDescent="0.45">
      <c r="Q6727" s="19">
        <f t="shared" ca="1" si="1875"/>
        <v>29.803999999999998</v>
      </c>
      <c r="R6727" t="s">
        <v>133</v>
      </c>
      <c r="S6727">
        <v>2100</v>
      </c>
      <c r="T6727">
        <v>11.667999999999999</v>
      </c>
      <c r="U6727">
        <v>16.123999999999999</v>
      </c>
      <c r="V6727">
        <v>29.803999999999998</v>
      </c>
    </row>
    <row r="6728" spans="17:22" x14ac:dyDescent="0.45">
      <c r="Q6728" s="19">
        <f t="shared" ca="1" si="1875"/>
        <v>39.718000000000004</v>
      </c>
      <c r="R6728" t="s">
        <v>134</v>
      </c>
      <c r="S6728">
        <v>2020</v>
      </c>
      <c r="T6728">
        <v>39.718000000000004</v>
      </c>
      <c r="U6728">
        <v>39.718000000000004</v>
      </c>
      <c r="V6728">
        <v>39.718000000000004</v>
      </c>
    </row>
    <row r="6729" spans="17:22" x14ac:dyDescent="0.45">
      <c r="Q6729" s="19">
        <f t="shared" ca="1" si="1875"/>
        <v>39.780999999999999</v>
      </c>
      <c r="R6729" t="s">
        <v>134</v>
      </c>
      <c r="S6729">
        <v>2021</v>
      </c>
      <c r="T6729">
        <v>39.780999999999999</v>
      </c>
      <c r="U6729">
        <v>39.780999999999999</v>
      </c>
      <c r="V6729">
        <v>39.780999999999999</v>
      </c>
    </row>
    <row r="6730" spans="17:22" x14ac:dyDescent="0.45">
      <c r="Q6730" s="19">
        <f t="shared" ca="1" si="1875"/>
        <v>39.826999999999998</v>
      </c>
      <c r="R6730" t="s">
        <v>134</v>
      </c>
      <c r="S6730">
        <v>2022</v>
      </c>
      <c r="T6730">
        <v>39.826999999999998</v>
      </c>
      <c r="U6730">
        <v>39.826999999999998</v>
      </c>
      <c r="V6730">
        <v>39.826999999999998</v>
      </c>
    </row>
    <row r="6731" spans="17:22" x14ac:dyDescent="0.45">
      <c r="Q6731" s="19">
        <f t="shared" ca="1" si="1875"/>
        <v>39.862000000000002</v>
      </c>
      <c r="R6731" t="s">
        <v>134</v>
      </c>
      <c r="S6731">
        <v>2023</v>
      </c>
      <c r="T6731">
        <v>39.862000000000002</v>
      </c>
      <c r="U6731">
        <v>39.862000000000002</v>
      </c>
      <c r="V6731">
        <v>39.862000000000002</v>
      </c>
    </row>
    <row r="6732" spans="17:22" x14ac:dyDescent="0.45">
      <c r="Q6732" s="19">
        <f t="shared" ca="1" si="1875"/>
        <v>39.884999999999998</v>
      </c>
      <c r="R6732" t="s">
        <v>134</v>
      </c>
      <c r="S6732">
        <v>2024</v>
      </c>
      <c r="T6732">
        <v>39.884999999999998</v>
      </c>
      <c r="U6732">
        <v>39.884999999999998</v>
      </c>
      <c r="V6732">
        <v>39.884999999999998</v>
      </c>
    </row>
    <row r="6733" spans="17:22" x14ac:dyDescent="0.45">
      <c r="Q6733" s="19">
        <f t="shared" ca="1" si="1875"/>
        <v>39.901000000000003</v>
      </c>
      <c r="R6733" t="s">
        <v>134</v>
      </c>
      <c r="S6733">
        <v>2025</v>
      </c>
      <c r="T6733">
        <v>39.901000000000003</v>
      </c>
      <c r="U6733">
        <v>39.901000000000003</v>
      </c>
      <c r="V6733">
        <v>39.901000000000003</v>
      </c>
    </row>
    <row r="6734" spans="17:22" x14ac:dyDescent="0.45">
      <c r="Q6734" s="19">
        <f t="shared" ref="Q6734:Q6797" ca="1" si="1876">OFFSET(S6734,0,MATCH($Q$3,$T$4:$V$4,0))</f>
        <v>39.905999999999999</v>
      </c>
      <c r="R6734" t="s">
        <v>134</v>
      </c>
      <c r="S6734">
        <v>2026</v>
      </c>
      <c r="T6734">
        <v>39.905999999999999</v>
      </c>
      <c r="U6734">
        <v>39.905999999999999</v>
      </c>
      <c r="V6734">
        <v>39.905999999999999</v>
      </c>
    </row>
    <row r="6735" spans="17:22" x14ac:dyDescent="0.45">
      <c r="Q6735" s="19">
        <f t="shared" ca="1" si="1876"/>
        <v>39.883000000000003</v>
      </c>
      <c r="R6735" t="s">
        <v>134</v>
      </c>
      <c r="S6735">
        <v>2027</v>
      </c>
      <c r="T6735">
        <v>39.844999999999999</v>
      </c>
      <c r="U6735">
        <v>39.881999999999998</v>
      </c>
      <c r="V6735">
        <v>39.883000000000003</v>
      </c>
    </row>
    <row r="6736" spans="17:22" x14ac:dyDescent="0.45">
      <c r="Q6736" s="19">
        <f t="shared" ca="1" si="1876"/>
        <v>39.848999999999997</v>
      </c>
      <c r="R6736" t="s">
        <v>134</v>
      </c>
      <c r="S6736">
        <v>2028</v>
      </c>
      <c r="T6736">
        <v>39.774000000000001</v>
      </c>
      <c r="U6736">
        <v>39.85</v>
      </c>
      <c r="V6736">
        <v>39.848999999999997</v>
      </c>
    </row>
    <row r="6737" spans="17:22" x14ac:dyDescent="0.45">
      <c r="Q6737" s="19">
        <f t="shared" ca="1" si="1876"/>
        <v>39.805999999999997</v>
      </c>
      <c r="R6737" t="s">
        <v>134</v>
      </c>
      <c r="S6737">
        <v>2029</v>
      </c>
      <c r="T6737">
        <v>39.695</v>
      </c>
      <c r="U6737">
        <v>39.808999999999997</v>
      </c>
      <c r="V6737">
        <v>39.805999999999997</v>
      </c>
    </row>
    <row r="6738" spans="17:22" x14ac:dyDescent="0.45">
      <c r="Q6738" s="19">
        <f t="shared" ca="1" si="1876"/>
        <v>39.753999999999998</v>
      </c>
      <c r="R6738" t="s">
        <v>134</v>
      </c>
      <c r="S6738">
        <v>2030</v>
      </c>
      <c r="T6738">
        <v>39.606999999999999</v>
      </c>
      <c r="U6738">
        <v>39.761000000000003</v>
      </c>
      <c r="V6738">
        <v>39.753999999999998</v>
      </c>
    </row>
    <row r="6739" spans="17:22" x14ac:dyDescent="0.45">
      <c r="Q6739" s="19">
        <f t="shared" ca="1" si="1876"/>
        <v>39.692999999999998</v>
      </c>
      <c r="R6739" t="s">
        <v>134</v>
      </c>
      <c r="S6739">
        <v>2031</v>
      </c>
      <c r="T6739">
        <v>39.511000000000003</v>
      </c>
      <c r="U6739">
        <v>39.704000000000001</v>
      </c>
      <c r="V6739">
        <v>39.692999999999998</v>
      </c>
    </row>
    <row r="6740" spans="17:22" x14ac:dyDescent="0.45">
      <c r="Q6740" s="19">
        <f t="shared" ca="1" si="1876"/>
        <v>39.622999999999998</v>
      </c>
      <c r="R6740" t="s">
        <v>134</v>
      </c>
      <c r="S6740">
        <v>2032</v>
      </c>
      <c r="T6740">
        <v>39.406999999999996</v>
      </c>
      <c r="U6740">
        <v>39.639000000000003</v>
      </c>
      <c r="V6740">
        <v>39.622999999999998</v>
      </c>
    </row>
    <row r="6741" spans="17:22" x14ac:dyDescent="0.45">
      <c r="Q6741" s="19">
        <f t="shared" ca="1" si="1876"/>
        <v>39.542999999999999</v>
      </c>
      <c r="R6741" t="s">
        <v>134</v>
      </c>
      <c r="S6741">
        <v>2033</v>
      </c>
      <c r="T6741">
        <v>39.295000000000002</v>
      </c>
      <c r="U6741">
        <v>39.567</v>
      </c>
      <c r="V6741">
        <v>39.542999999999999</v>
      </c>
    </row>
    <row r="6742" spans="17:22" x14ac:dyDescent="0.45">
      <c r="Q6742" s="19">
        <f t="shared" ca="1" si="1876"/>
        <v>39.454999999999998</v>
      </c>
      <c r="R6742" t="s">
        <v>134</v>
      </c>
      <c r="S6742">
        <v>2034</v>
      </c>
      <c r="T6742">
        <v>39.174999999999997</v>
      </c>
      <c r="U6742">
        <v>39.487000000000002</v>
      </c>
      <c r="V6742">
        <v>39.454999999999998</v>
      </c>
    </row>
    <row r="6743" spans="17:22" x14ac:dyDescent="0.45">
      <c r="Q6743" s="19">
        <f t="shared" ca="1" si="1876"/>
        <v>39.356999999999999</v>
      </c>
      <c r="R6743" t="s">
        <v>134</v>
      </c>
      <c r="S6743">
        <v>2035</v>
      </c>
      <c r="T6743">
        <v>39.048999999999999</v>
      </c>
      <c r="U6743">
        <v>39.399000000000001</v>
      </c>
      <c r="V6743">
        <v>39.356999999999999</v>
      </c>
    </row>
    <row r="6744" spans="17:22" x14ac:dyDescent="0.45">
      <c r="Q6744" s="19">
        <f t="shared" ca="1" si="1876"/>
        <v>39.249000000000002</v>
      </c>
      <c r="R6744" t="s">
        <v>134</v>
      </c>
      <c r="S6744">
        <v>2036</v>
      </c>
      <c r="T6744">
        <v>38.915999999999997</v>
      </c>
      <c r="U6744">
        <v>39.304000000000002</v>
      </c>
      <c r="V6744">
        <v>39.249000000000002</v>
      </c>
    </row>
    <row r="6745" spans="17:22" x14ac:dyDescent="0.45">
      <c r="Q6745" s="19">
        <f t="shared" ca="1" si="1876"/>
        <v>39.133000000000003</v>
      </c>
      <c r="R6745" t="s">
        <v>134</v>
      </c>
      <c r="S6745">
        <v>2037</v>
      </c>
      <c r="T6745">
        <v>38.777999999999999</v>
      </c>
      <c r="U6745">
        <v>39.201999999999998</v>
      </c>
      <c r="V6745">
        <v>39.133000000000003</v>
      </c>
    </row>
    <row r="6746" spans="17:22" x14ac:dyDescent="0.45">
      <c r="Q6746" s="19">
        <f t="shared" ca="1" si="1876"/>
        <v>39.01</v>
      </c>
      <c r="R6746" t="s">
        <v>134</v>
      </c>
      <c r="S6746">
        <v>2038</v>
      </c>
      <c r="T6746">
        <v>38.634999999999998</v>
      </c>
      <c r="U6746">
        <v>39.094999999999999</v>
      </c>
      <c r="V6746">
        <v>39.01</v>
      </c>
    </row>
    <row r="6747" spans="17:22" x14ac:dyDescent="0.45">
      <c r="Q6747" s="19">
        <f t="shared" ca="1" si="1876"/>
        <v>38.881999999999998</v>
      </c>
      <c r="R6747" t="s">
        <v>134</v>
      </c>
      <c r="S6747">
        <v>2039</v>
      </c>
      <c r="T6747">
        <v>38.488</v>
      </c>
      <c r="U6747">
        <v>38.982999999999997</v>
      </c>
      <c r="V6747">
        <v>38.881999999999998</v>
      </c>
    </row>
    <row r="6748" spans="17:22" x14ac:dyDescent="0.45">
      <c r="Q6748" s="19">
        <f t="shared" ca="1" si="1876"/>
        <v>38.749000000000002</v>
      </c>
      <c r="R6748" t="s">
        <v>134</v>
      </c>
      <c r="S6748">
        <v>2040</v>
      </c>
      <c r="T6748">
        <v>38.337000000000003</v>
      </c>
      <c r="U6748">
        <v>38.868000000000002</v>
      </c>
      <c r="V6748">
        <v>38.749000000000002</v>
      </c>
    </row>
    <row r="6749" spans="17:22" x14ac:dyDescent="0.45">
      <c r="Q6749" s="19">
        <f t="shared" ca="1" si="1876"/>
        <v>38.613</v>
      </c>
      <c r="R6749" t="s">
        <v>134</v>
      </c>
      <c r="S6749">
        <v>2041</v>
      </c>
      <c r="T6749">
        <v>38.185000000000002</v>
      </c>
      <c r="U6749">
        <v>38.750999999999998</v>
      </c>
      <c r="V6749">
        <v>38.613</v>
      </c>
    </row>
    <row r="6750" spans="17:22" x14ac:dyDescent="0.45">
      <c r="Q6750" s="19">
        <f t="shared" ca="1" si="1876"/>
        <v>38.475000000000001</v>
      </c>
      <c r="R6750" t="s">
        <v>134</v>
      </c>
      <c r="S6750">
        <v>2042</v>
      </c>
      <c r="T6750">
        <v>38.03</v>
      </c>
      <c r="U6750">
        <v>38.633000000000003</v>
      </c>
      <c r="V6750">
        <v>38.475000000000001</v>
      </c>
    </row>
    <row r="6751" spans="17:22" x14ac:dyDescent="0.45">
      <c r="Q6751" s="19">
        <f t="shared" ca="1" si="1876"/>
        <v>38.335999999999999</v>
      </c>
      <c r="R6751" t="s">
        <v>134</v>
      </c>
      <c r="S6751">
        <v>2043</v>
      </c>
      <c r="T6751">
        <v>37.872999999999998</v>
      </c>
      <c r="U6751">
        <v>38.512999999999998</v>
      </c>
      <c r="V6751">
        <v>38.335999999999999</v>
      </c>
    </row>
    <row r="6752" spans="17:22" x14ac:dyDescent="0.45">
      <c r="Q6752" s="19">
        <f t="shared" ca="1" si="1876"/>
        <v>38.195999999999998</v>
      </c>
      <c r="R6752" t="s">
        <v>134</v>
      </c>
      <c r="S6752">
        <v>2044</v>
      </c>
      <c r="T6752">
        <v>37.713999999999999</v>
      </c>
      <c r="U6752">
        <v>38.393000000000001</v>
      </c>
      <c r="V6752">
        <v>38.195999999999998</v>
      </c>
    </row>
    <row r="6753" spans="17:22" x14ac:dyDescent="0.45">
      <c r="Q6753" s="19">
        <f t="shared" ca="1" si="1876"/>
        <v>38.058</v>
      </c>
      <c r="R6753" t="s">
        <v>134</v>
      </c>
      <c r="S6753">
        <v>2045</v>
      </c>
      <c r="T6753">
        <v>37.552</v>
      </c>
      <c r="U6753">
        <v>38.271999999999998</v>
      </c>
      <c r="V6753">
        <v>38.058</v>
      </c>
    </row>
    <row r="6754" spans="17:22" x14ac:dyDescent="0.45">
      <c r="Q6754" s="19">
        <f t="shared" ca="1" si="1876"/>
        <v>37.92</v>
      </c>
      <c r="R6754" t="s">
        <v>134</v>
      </c>
      <c r="S6754">
        <v>2046</v>
      </c>
      <c r="T6754">
        <v>37.387</v>
      </c>
      <c r="U6754">
        <v>38.152000000000001</v>
      </c>
      <c r="V6754">
        <v>37.92</v>
      </c>
    </row>
    <row r="6755" spans="17:22" x14ac:dyDescent="0.45">
      <c r="Q6755" s="19">
        <f t="shared" ca="1" si="1876"/>
        <v>37.783999999999999</v>
      </c>
      <c r="R6755" t="s">
        <v>134</v>
      </c>
      <c r="S6755">
        <v>2047</v>
      </c>
      <c r="T6755">
        <v>37.22</v>
      </c>
      <c r="U6755">
        <v>38.031999999999996</v>
      </c>
      <c r="V6755">
        <v>37.783999999999999</v>
      </c>
    </row>
    <row r="6756" spans="17:22" x14ac:dyDescent="0.45">
      <c r="Q6756" s="19">
        <f t="shared" ca="1" si="1876"/>
        <v>37.65</v>
      </c>
      <c r="R6756" t="s">
        <v>134</v>
      </c>
      <c r="S6756">
        <v>2048</v>
      </c>
      <c r="T6756">
        <v>37.048999999999999</v>
      </c>
      <c r="U6756">
        <v>37.911999999999999</v>
      </c>
      <c r="V6756">
        <v>37.65</v>
      </c>
    </row>
    <row r="6757" spans="17:22" x14ac:dyDescent="0.45">
      <c r="Q6757" s="19">
        <f t="shared" ca="1" si="1876"/>
        <v>37.518000000000001</v>
      </c>
      <c r="R6757" t="s">
        <v>134</v>
      </c>
      <c r="S6757">
        <v>2049</v>
      </c>
      <c r="T6757">
        <v>36.877000000000002</v>
      </c>
      <c r="U6757">
        <v>37.792000000000002</v>
      </c>
      <c r="V6757">
        <v>37.518000000000001</v>
      </c>
    </row>
    <row r="6758" spans="17:22" x14ac:dyDescent="0.45">
      <c r="Q6758" s="19">
        <f t="shared" ca="1" si="1876"/>
        <v>37.387999999999998</v>
      </c>
      <c r="R6758" t="s">
        <v>134</v>
      </c>
      <c r="S6758">
        <v>2050</v>
      </c>
      <c r="T6758">
        <v>36.701000000000001</v>
      </c>
      <c r="U6758">
        <v>37.671999999999997</v>
      </c>
      <c r="V6758">
        <v>37.387999999999998</v>
      </c>
    </row>
    <row r="6759" spans="17:22" x14ac:dyDescent="0.45">
      <c r="Q6759" s="19">
        <f t="shared" ca="1" si="1876"/>
        <v>37.26</v>
      </c>
      <c r="R6759" t="s">
        <v>134</v>
      </c>
      <c r="S6759">
        <v>2051</v>
      </c>
      <c r="T6759">
        <v>36.523000000000003</v>
      </c>
      <c r="U6759">
        <v>37.552</v>
      </c>
      <c r="V6759">
        <v>37.26</v>
      </c>
    </row>
    <row r="6760" spans="17:22" x14ac:dyDescent="0.45">
      <c r="Q6760" s="19">
        <f t="shared" ca="1" si="1876"/>
        <v>37.133000000000003</v>
      </c>
      <c r="R6760" t="s">
        <v>134</v>
      </c>
      <c r="S6760">
        <v>2052</v>
      </c>
      <c r="T6760">
        <v>36.341999999999999</v>
      </c>
      <c r="U6760">
        <v>37.433</v>
      </c>
      <c r="V6760">
        <v>37.133000000000003</v>
      </c>
    </row>
    <row r="6761" spans="17:22" x14ac:dyDescent="0.45">
      <c r="Q6761" s="19">
        <f t="shared" ca="1" si="1876"/>
        <v>37.008000000000003</v>
      </c>
      <c r="R6761" t="s">
        <v>134</v>
      </c>
      <c r="S6761">
        <v>2053</v>
      </c>
      <c r="T6761">
        <v>36.158999999999999</v>
      </c>
      <c r="U6761">
        <v>37.313000000000002</v>
      </c>
      <c r="V6761">
        <v>37.008000000000003</v>
      </c>
    </row>
    <row r="6762" spans="17:22" x14ac:dyDescent="0.45">
      <c r="Q6762" s="19">
        <f t="shared" ca="1" si="1876"/>
        <v>36.884</v>
      </c>
      <c r="R6762" t="s">
        <v>134</v>
      </c>
      <c r="S6762">
        <v>2054</v>
      </c>
      <c r="T6762">
        <v>35.973999999999997</v>
      </c>
      <c r="U6762">
        <v>37.192</v>
      </c>
      <c r="V6762">
        <v>36.884</v>
      </c>
    </row>
    <row r="6763" spans="17:22" x14ac:dyDescent="0.45">
      <c r="Q6763" s="19">
        <f t="shared" ca="1" si="1876"/>
        <v>36.761000000000003</v>
      </c>
      <c r="R6763" t="s">
        <v>134</v>
      </c>
      <c r="S6763">
        <v>2055</v>
      </c>
      <c r="T6763">
        <v>35.787999999999997</v>
      </c>
      <c r="U6763">
        <v>37.070999999999998</v>
      </c>
      <c r="V6763">
        <v>36.761000000000003</v>
      </c>
    </row>
    <row r="6764" spans="17:22" x14ac:dyDescent="0.45">
      <c r="Q6764" s="19">
        <f t="shared" ca="1" si="1876"/>
        <v>36.639000000000003</v>
      </c>
      <c r="R6764" t="s">
        <v>134</v>
      </c>
      <c r="S6764">
        <v>2056</v>
      </c>
      <c r="T6764">
        <v>35.598999999999997</v>
      </c>
      <c r="U6764">
        <v>36.948</v>
      </c>
      <c r="V6764">
        <v>36.639000000000003</v>
      </c>
    </row>
    <row r="6765" spans="17:22" x14ac:dyDescent="0.45">
      <c r="Q6765" s="19">
        <f t="shared" ca="1" si="1876"/>
        <v>36.517000000000003</v>
      </c>
      <c r="R6765" t="s">
        <v>134</v>
      </c>
      <c r="S6765">
        <v>2057</v>
      </c>
      <c r="T6765">
        <v>35.408999999999999</v>
      </c>
      <c r="U6765">
        <v>36.823999999999998</v>
      </c>
      <c r="V6765">
        <v>36.517000000000003</v>
      </c>
    </row>
    <row r="6766" spans="17:22" x14ac:dyDescent="0.45">
      <c r="Q6766" s="19">
        <f t="shared" ca="1" si="1876"/>
        <v>36.393999999999998</v>
      </c>
      <c r="R6766" t="s">
        <v>134</v>
      </c>
      <c r="S6766">
        <v>2058</v>
      </c>
      <c r="T6766">
        <v>35.216000000000001</v>
      </c>
      <c r="U6766">
        <v>36.698</v>
      </c>
      <c r="V6766">
        <v>36.393999999999998</v>
      </c>
    </row>
    <row r="6767" spans="17:22" x14ac:dyDescent="0.45">
      <c r="Q6767" s="19">
        <f t="shared" ca="1" si="1876"/>
        <v>36.270000000000003</v>
      </c>
      <c r="R6767" t="s">
        <v>134</v>
      </c>
      <c r="S6767">
        <v>2059</v>
      </c>
      <c r="T6767">
        <v>35.021000000000001</v>
      </c>
      <c r="U6767">
        <v>36.569000000000003</v>
      </c>
      <c r="V6767">
        <v>36.270000000000003</v>
      </c>
    </row>
    <row r="6768" spans="17:22" x14ac:dyDescent="0.45">
      <c r="Q6768" s="19">
        <f t="shared" ca="1" si="1876"/>
        <v>36.146000000000001</v>
      </c>
      <c r="R6768" t="s">
        <v>134</v>
      </c>
      <c r="S6768">
        <v>2060</v>
      </c>
      <c r="T6768">
        <v>34.822000000000003</v>
      </c>
      <c r="U6768">
        <v>36.436999999999998</v>
      </c>
      <c r="V6768">
        <v>36.146000000000001</v>
      </c>
    </row>
    <row r="6769" spans="17:22" x14ac:dyDescent="0.45">
      <c r="Q6769" s="19">
        <f t="shared" ca="1" si="1876"/>
        <v>36.020000000000003</v>
      </c>
      <c r="R6769" t="s">
        <v>134</v>
      </c>
      <c r="S6769">
        <v>2061</v>
      </c>
      <c r="T6769">
        <v>34.619</v>
      </c>
      <c r="U6769">
        <v>36.302</v>
      </c>
      <c r="V6769">
        <v>36.020000000000003</v>
      </c>
    </row>
    <row r="6770" spans="17:22" x14ac:dyDescent="0.45">
      <c r="Q6770" s="19">
        <f t="shared" ca="1" si="1876"/>
        <v>35.893999999999998</v>
      </c>
      <c r="R6770" t="s">
        <v>134</v>
      </c>
      <c r="S6770">
        <v>2062</v>
      </c>
      <c r="T6770">
        <v>34.412999999999997</v>
      </c>
      <c r="U6770">
        <v>36.164000000000001</v>
      </c>
      <c r="V6770">
        <v>35.893999999999998</v>
      </c>
    </row>
    <row r="6771" spans="17:22" x14ac:dyDescent="0.45">
      <c r="Q6771" s="19">
        <f t="shared" ca="1" si="1876"/>
        <v>35.768000000000001</v>
      </c>
      <c r="R6771" t="s">
        <v>134</v>
      </c>
      <c r="S6771">
        <v>2063</v>
      </c>
      <c r="T6771">
        <v>34.204000000000001</v>
      </c>
      <c r="U6771">
        <v>36.024000000000001</v>
      </c>
      <c r="V6771">
        <v>35.768000000000001</v>
      </c>
    </row>
    <row r="6772" spans="17:22" x14ac:dyDescent="0.45">
      <c r="Q6772" s="19">
        <f t="shared" ca="1" si="1876"/>
        <v>35.642000000000003</v>
      </c>
      <c r="R6772" t="s">
        <v>134</v>
      </c>
      <c r="S6772">
        <v>2064</v>
      </c>
      <c r="T6772">
        <v>33.991</v>
      </c>
      <c r="U6772">
        <v>35.881999999999998</v>
      </c>
      <c r="V6772">
        <v>35.642000000000003</v>
      </c>
    </row>
    <row r="6773" spans="17:22" x14ac:dyDescent="0.45">
      <c r="Q6773" s="19">
        <f t="shared" ca="1" si="1876"/>
        <v>35.518000000000001</v>
      </c>
      <c r="R6773" t="s">
        <v>134</v>
      </c>
      <c r="S6773">
        <v>2065</v>
      </c>
      <c r="T6773">
        <v>33.774999999999999</v>
      </c>
      <c r="U6773">
        <v>35.738999999999997</v>
      </c>
      <c r="V6773">
        <v>35.518000000000001</v>
      </c>
    </row>
    <row r="6774" spans="17:22" x14ac:dyDescent="0.45">
      <c r="Q6774" s="19">
        <f t="shared" ca="1" si="1876"/>
        <v>35.395000000000003</v>
      </c>
      <c r="R6774" t="s">
        <v>134</v>
      </c>
      <c r="S6774">
        <v>2066</v>
      </c>
      <c r="T6774">
        <v>33.557000000000002</v>
      </c>
      <c r="U6774">
        <v>35.595999999999997</v>
      </c>
      <c r="V6774">
        <v>35.395000000000003</v>
      </c>
    </row>
    <row r="6775" spans="17:22" x14ac:dyDescent="0.45">
      <c r="Q6775" s="19">
        <f t="shared" ca="1" si="1876"/>
        <v>35.276000000000003</v>
      </c>
      <c r="R6775" t="s">
        <v>134</v>
      </c>
      <c r="S6775">
        <v>2067</v>
      </c>
      <c r="T6775">
        <v>33.337000000000003</v>
      </c>
      <c r="U6775">
        <v>35.454000000000001</v>
      </c>
      <c r="V6775">
        <v>35.276000000000003</v>
      </c>
    </row>
    <row r="6776" spans="17:22" x14ac:dyDescent="0.45">
      <c r="Q6776" s="19">
        <f t="shared" ca="1" si="1876"/>
        <v>35.158999999999999</v>
      </c>
      <c r="R6776" t="s">
        <v>134</v>
      </c>
      <c r="S6776">
        <v>2068</v>
      </c>
      <c r="T6776">
        <v>33.113999999999997</v>
      </c>
      <c r="U6776">
        <v>35.313000000000002</v>
      </c>
      <c r="V6776">
        <v>35.158999999999999</v>
      </c>
    </row>
    <row r="6777" spans="17:22" x14ac:dyDescent="0.45">
      <c r="Q6777" s="19">
        <f t="shared" ca="1" si="1876"/>
        <v>35.045999999999999</v>
      </c>
      <c r="R6777" t="s">
        <v>134</v>
      </c>
      <c r="S6777">
        <v>2069</v>
      </c>
      <c r="T6777">
        <v>32.89</v>
      </c>
      <c r="U6777">
        <v>35.173000000000002</v>
      </c>
      <c r="V6777">
        <v>35.045999999999999</v>
      </c>
    </row>
    <row r="6778" spans="17:22" x14ac:dyDescent="0.45">
      <c r="Q6778" s="19">
        <f t="shared" ca="1" si="1876"/>
        <v>34.938000000000002</v>
      </c>
      <c r="R6778" t="s">
        <v>134</v>
      </c>
      <c r="S6778">
        <v>2070</v>
      </c>
      <c r="T6778">
        <v>32.664999999999999</v>
      </c>
      <c r="U6778">
        <v>35.034999999999997</v>
      </c>
      <c r="V6778">
        <v>34.938000000000002</v>
      </c>
    </row>
    <row r="6779" spans="17:22" x14ac:dyDescent="0.45">
      <c r="Q6779" s="19">
        <f t="shared" ca="1" si="1876"/>
        <v>34.834000000000003</v>
      </c>
      <c r="R6779" t="s">
        <v>134</v>
      </c>
      <c r="S6779">
        <v>2071</v>
      </c>
      <c r="T6779">
        <v>32.44</v>
      </c>
      <c r="U6779">
        <v>34.899000000000001</v>
      </c>
      <c r="V6779">
        <v>34.834000000000003</v>
      </c>
    </row>
    <row r="6780" spans="17:22" x14ac:dyDescent="0.45">
      <c r="Q6780" s="19">
        <f t="shared" ca="1" si="1876"/>
        <v>34.734999999999999</v>
      </c>
      <c r="R6780" t="s">
        <v>134</v>
      </c>
      <c r="S6780">
        <v>2072</v>
      </c>
      <c r="T6780">
        <v>32.213999999999999</v>
      </c>
      <c r="U6780">
        <v>34.767000000000003</v>
      </c>
      <c r="V6780">
        <v>34.734999999999999</v>
      </c>
    </row>
    <row r="6781" spans="17:22" x14ac:dyDescent="0.45">
      <c r="Q6781" s="19">
        <f t="shared" ca="1" si="1876"/>
        <v>34.640999999999998</v>
      </c>
      <c r="R6781" t="s">
        <v>134</v>
      </c>
      <c r="S6781">
        <v>2073</v>
      </c>
      <c r="T6781">
        <v>31.988</v>
      </c>
      <c r="U6781">
        <v>34.637</v>
      </c>
      <c r="V6781">
        <v>34.640999999999998</v>
      </c>
    </row>
    <row r="6782" spans="17:22" x14ac:dyDescent="0.45">
      <c r="Q6782" s="19">
        <f t="shared" ca="1" si="1876"/>
        <v>34.552999999999997</v>
      </c>
      <c r="R6782" t="s">
        <v>134</v>
      </c>
      <c r="S6782">
        <v>2074</v>
      </c>
      <c r="T6782">
        <v>31.763000000000002</v>
      </c>
      <c r="U6782">
        <v>34.51</v>
      </c>
      <c r="V6782">
        <v>34.552999999999997</v>
      </c>
    </row>
    <row r="6783" spans="17:22" x14ac:dyDescent="0.45">
      <c r="Q6783" s="19">
        <f t="shared" ca="1" si="1876"/>
        <v>34.469000000000001</v>
      </c>
      <c r="R6783" t="s">
        <v>134</v>
      </c>
      <c r="S6783">
        <v>2075</v>
      </c>
      <c r="T6783">
        <v>31.539000000000001</v>
      </c>
      <c r="U6783">
        <v>34.386000000000003</v>
      </c>
      <c r="V6783">
        <v>34.469000000000001</v>
      </c>
    </row>
    <row r="6784" spans="17:22" x14ac:dyDescent="0.45">
      <c r="Q6784" s="19">
        <f t="shared" ca="1" si="1876"/>
        <v>34.390999999999998</v>
      </c>
      <c r="R6784" t="s">
        <v>134</v>
      </c>
      <c r="S6784">
        <v>2076</v>
      </c>
      <c r="T6784">
        <v>31.315999999999999</v>
      </c>
      <c r="U6784">
        <v>34.265999999999998</v>
      </c>
      <c r="V6784">
        <v>34.390999999999998</v>
      </c>
    </row>
    <row r="6785" spans="17:22" x14ac:dyDescent="0.45">
      <c r="Q6785" s="19">
        <f t="shared" ca="1" si="1876"/>
        <v>34.317999999999998</v>
      </c>
      <c r="R6785" t="s">
        <v>134</v>
      </c>
      <c r="S6785">
        <v>2077</v>
      </c>
      <c r="T6785">
        <v>31.094999999999999</v>
      </c>
      <c r="U6785">
        <v>34.15</v>
      </c>
      <c r="V6785">
        <v>34.317999999999998</v>
      </c>
    </row>
    <row r="6786" spans="17:22" x14ac:dyDescent="0.45">
      <c r="Q6786" s="19">
        <f t="shared" ca="1" si="1876"/>
        <v>34.25</v>
      </c>
      <c r="R6786" t="s">
        <v>134</v>
      </c>
      <c r="S6786">
        <v>2078</v>
      </c>
      <c r="T6786">
        <v>30.876000000000001</v>
      </c>
      <c r="U6786">
        <v>34.036999999999999</v>
      </c>
      <c r="V6786">
        <v>34.25</v>
      </c>
    </row>
    <row r="6787" spans="17:22" x14ac:dyDescent="0.45">
      <c r="Q6787" s="19">
        <f t="shared" ca="1" si="1876"/>
        <v>34.186999999999998</v>
      </c>
      <c r="R6787" t="s">
        <v>134</v>
      </c>
      <c r="S6787">
        <v>2079</v>
      </c>
      <c r="T6787">
        <v>30.658999999999999</v>
      </c>
      <c r="U6787">
        <v>33.93</v>
      </c>
      <c r="V6787">
        <v>34.186999999999998</v>
      </c>
    </row>
    <row r="6788" spans="17:22" x14ac:dyDescent="0.45">
      <c r="Q6788" s="19">
        <f t="shared" ca="1" si="1876"/>
        <v>34.130000000000003</v>
      </c>
      <c r="R6788" t="s">
        <v>134</v>
      </c>
      <c r="S6788">
        <v>2080</v>
      </c>
      <c r="T6788">
        <v>30.443999999999999</v>
      </c>
      <c r="U6788">
        <v>33.828000000000003</v>
      </c>
      <c r="V6788">
        <v>34.130000000000003</v>
      </c>
    </row>
    <row r="6789" spans="17:22" x14ac:dyDescent="0.45">
      <c r="Q6789" s="19">
        <f t="shared" ca="1" si="1876"/>
        <v>34.078000000000003</v>
      </c>
      <c r="R6789" t="s">
        <v>134</v>
      </c>
      <c r="S6789">
        <v>2081</v>
      </c>
      <c r="T6789">
        <v>30.233000000000001</v>
      </c>
      <c r="U6789">
        <v>33.731000000000002</v>
      </c>
      <c r="V6789">
        <v>34.078000000000003</v>
      </c>
    </row>
    <row r="6790" spans="17:22" x14ac:dyDescent="0.45">
      <c r="Q6790" s="19">
        <f t="shared" ca="1" si="1876"/>
        <v>34.030999999999999</v>
      </c>
      <c r="R6790" t="s">
        <v>134</v>
      </c>
      <c r="S6790">
        <v>2082</v>
      </c>
      <c r="T6790">
        <v>30.024000000000001</v>
      </c>
      <c r="U6790">
        <v>33.64</v>
      </c>
      <c r="V6790">
        <v>34.030999999999999</v>
      </c>
    </row>
    <row r="6791" spans="17:22" x14ac:dyDescent="0.45">
      <c r="Q6791" s="19">
        <f t="shared" ca="1" si="1876"/>
        <v>33.99</v>
      </c>
      <c r="R6791" t="s">
        <v>134</v>
      </c>
      <c r="S6791">
        <v>2083</v>
      </c>
      <c r="T6791">
        <v>29.818000000000001</v>
      </c>
      <c r="U6791">
        <v>33.552999999999997</v>
      </c>
      <c r="V6791">
        <v>33.99</v>
      </c>
    </row>
    <row r="6792" spans="17:22" x14ac:dyDescent="0.45">
      <c r="Q6792" s="19">
        <f t="shared" ca="1" si="1876"/>
        <v>33.954000000000001</v>
      </c>
      <c r="R6792" t="s">
        <v>134</v>
      </c>
      <c r="S6792">
        <v>2084</v>
      </c>
      <c r="T6792">
        <v>29.614999999999998</v>
      </c>
      <c r="U6792">
        <v>33.469000000000001</v>
      </c>
      <c r="V6792">
        <v>33.954000000000001</v>
      </c>
    </row>
    <row r="6793" spans="17:22" x14ac:dyDescent="0.45">
      <c r="Q6793" s="19">
        <f t="shared" ca="1" si="1876"/>
        <v>33.923999999999999</v>
      </c>
      <c r="R6793" t="s">
        <v>134</v>
      </c>
      <c r="S6793">
        <v>2085</v>
      </c>
      <c r="T6793">
        <v>29.414000000000001</v>
      </c>
      <c r="U6793">
        <v>33.389000000000003</v>
      </c>
      <c r="V6793">
        <v>33.923999999999999</v>
      </c>
    </row>
    <row r="6794" spans="17:22" x14ac:dyDescent="0.45">
      <c r="Q6794" s="19">
        <f t="shared" ca="1" si="1876"/>
        <v>33.9</v>
      </c>
      <c r="R6794" t="s">
        <v>134</v>
      </c>
      <c r="S6794">
        <v>2086</v>
      </c>
      <c r="T6794">
        <v>29.216999999999999</v>
      </c>
      <c r="U6794">
        <v>33.311</v>
      </c>
      <c r="V6794">
        <v>33.9</v>
      </c>
    </row>
    <row r="6795" spans="17:22" x14ac:dyDescent="0.45">
      <c r="Q6795" s="19">
        <f t="shared" ca="1" si="1876"/>
        <v>33.881</v>
      </c>
      <c r="R6795" t="s">
        <v>134</v>
      </c>
      <c r="S6795">
        <v>2087</v>
      </c>
      <c r="T6795">
        <v>29.021000000000001</v>
      </c>
      <c r="U6795">
        <v>33.235999999999997</v>
      </c>
      <c r="V6795">
        <v>33.881</v>
      </c>
    </row>
    <row r="6796" spans="17:22" x14ac:dyDescent="0.45">
      <c r="Q6796" s="19">
        <f t="shared" ca="1" si="1876"/>
        <v>33.866999999999997</v>
      </c>
      <c r="R6796" t="s">
        <v>134</v>
      </c>
      <c r="S6796">
        <v>2088</v>
      </c>
      <c r="T6796">
        <v>28.827000000000002</v>
      </c>
      <c r="U6796">
        <v>33.162999999999997</v>
      </c>
      <c r="V6796">
        <v>33.866999999999997</v>
      </c>
    </row>
    <row r="6797" spans="17:22" x14ac:dyDescent="0.45">
      <c r="Q6797" s="19">
        <f t="shared" ca="1" si="1876"/>
        <v>33.857999999999997</v>
      </c>
      <c r="R6797" t="s">
        <v>134</v>
      </c>
      <c r="S6797">
        <v>2089</v>
      </c>
      <c r="T6797">
        <v>28.635999999999999</v>
      </c>
      <c r="U6797">
        <v>33.093000000000004</v>
      </c>
      <c r="V6797">
        <v>33.857999999999997</v>
      </c>
    </row>
    <row r="6798" spans="17:22" x14ac:dyDescent="0.45">
      <c r="Q6798" s="19">
        <f t="shared" ref="Q6798:Q6861" ca="1" si="1877">OFFSET(S6798,0,MATCH($Q$3,$T$4:$V$4,0))</f>
        <v>33.853999999999999</v>
      </c>
      <c r="R6798" t="s">
        <v>134</v>
      </c>
      <c r="S6798">
        <v>2090</v>
      </c>
      <c r="T6798">
        <v>28.446000000000002</v>
      </c>
      <c r="U6798">
        <v>33.024999999999999</v>
      </c>
      <c r="V6798">
        <v>33.853999999999999</v>
      </c>
    </row>
    <row r="6799" spans="17:22" x14ac:dyDescent="0.45">
      <c r="Q6799" s="19">
        <f t="shared" ca="1" si="1877"/>
        <v>33.853999999999999</v>
      </c>
      <c r="R6799" t="s">
        <v>134</v>
      </c>
      <c r="S6799">
        <v>2091</v>
      </c>
      <c r="T6799">
        <v>28.257999999999999</v>
      </c>
      <c r="U6799">
        <v>32.960999999999999</v>
      </c>
      <c r="V6799">
        <v>33.853999999999999</v>
      </c>
    </row>
    <row r="6800" spans="17:22" x14ac:dyDescent="0.45">
      <c r="Q6800" s="19">
        <f t="shared" ca="1" si="1877"/>
        <v>33.857999999999997</v>
      </c>
      <c r="R6800" t="s">
        <v>134</v>
      </c>
      <c r="S6800">
        <v>2092</v>
      </c>
      <c r="T6800">
        <v>28.071000000000002</v>
      </c>
      <c r="U6800">
        <v>32.899000000000001</v>
      </c>
      <c r="V6800">
        <v>33.857999999999997</v>
      </c>
    </row>
    <row r="6801" spans="17:22" x14ac:dyDescent="0.45">
      <c r="Q6801" s="19">
        <f t="shared" ca="1" si="1877"/>
        <v>33.865000000000002</v>
      </c>
      <c r="R6801" t="s">
        <v>134</v>
      </c>
      <c r="S6801">
        <v>2093</v>
      </c>
      <c r="T6801">
        <v>27.885999999999999</v>
      </c>
      <c r="U6801">
        <v>32.838999999999999</v>
      </c>
      <c r="V6801">
        <v>33.865000000000002</v>
      </c>
    </row>
    <row r="6802" spans="17:22" x14ac:dyDescent="0.45">
      <c r="Q6802" s="19">
        <f t="shared" ca="1" si="1877"/>
        <v>33.877000000000002</v>
      </c>
      <c r="R6802" t="s">
        <v>134</v>
      </c>
      <c r="S6802">
        <v>2094</v>
      </c>
      <c r="T6802">
        <v>27.702000000000002</v>
      </c>
      <c r="U6802">
        <v>32.781999999999996</v>
      </c>
      <c r="V6802">
        <v>33.877000000000002</v>
      </c>
    </row>
    <row r="6803" spans="17:22" x14ac:dyDescent="0.45">
      <c r="Q6803" s="19">
        <f t="shared" ca="1" si="1877"/>
        <v>33.890999999999998</v>
      </c>
      <c r="R6803" t="s">
        <v>134</v>
      </c>
      <c r="S6803">
        <v>2095</v>
      </c>
      <c r="T6803">
        <v>27.518999999999998</v>
      </c>
      <c r="U6803">
        <v>32.726999999999997</v>
      </c>
      <c r="V6803">
        <v>33.890999999999998</v>
      </c>
    </row>
    <row r="6804" spans="17:22" x14ac:dyDescent="0.45">
      <c r="Q6804" s="19">
        <f t="shared" ca="1" si="1877"/>
        <v>33.908000000000001</v>
      </c>
      <c r="R6804" t="s">
        <v>134</v>
      </c>
      <c r="S6804">
        <v>2096</v>
      </c>
      <c r="T6804">
        <v>27.338000000000001</v>
      </c>
      <c r="U6804">
        <v>32.673999999999999</v>
      </c>
      <c r="V6804">
        <v>33.908000000000001</v>
      </c>
    </row>
    <row r="6805" spans="17:22" x14ac:dyDescent="0.45">
      <c r="Q6805" s="19">
        <f t="shared" ca="1" si="1877"/>
        <v>33.927999999999997</v>
      </c>
      <c r="R6805" t="s">
        <v>134</v>
      </c>
      <c r="S6805">
        <v>2097</v>
      </c>
      <c r="T6805">
        <v>27.158999999999999</v>
      </c>
      <c r="U6805">
        <v>32.622999999999998</v>
      </c>
      <c r="V6805">
        <v>33.927999999999997</v>
      </c>
    </row>
    <row r="6806" spans="17:22" x14ac:dyDescent="0.45">
      <c r="Q6806" s="19">
        <f t="shared" ca="1" si="1877"/>
        <v>33.950000000000003</v>
      </c>
      <c r="R6806" t="s">
        <v>134</v>
      </c>
      <c r="S6806">
        <v>2098</v>
      </c>
      <c r="T6806">
        <v>26.981000000000002</v>
      </c>
      <c r="U6806">
        <v>32.573999999999998</v>
      </c>
      <c r="V6806">
        <v>33.950000000000003</v>
      </c>
    </row>
    <row r="6807" spans="17:22" x14ac:dyDescent="0.45">
      <c r="Q6807" s="19">
        <f t="shared" ca="1" si="1877"/>
        <v>33.972999999999999</v>
      </c>
      <c r="R6807" t="s">
        <v>134</v>
      </c>
      <c r="S6807">
        <v>2099</v>
      </c>
      <c r="T6807">
        <v>26.805</v>
      </c>
      <c r="U6807">
        <v>32.527000000000001</v>
      </c>
      <c r="V6807">
        <v>33.972999999999999</v>
      </c>
    </row>
    <row r="6808" spans="17:22" x14ac:dyDescent="0.45">
      <c r="Q6808" s="19">
        <f t="shared" ca="1" si="1877"/>
        <v>33.999000000000002</v>
      </c>
      <c r="R6808" t="s">
        <v>134</v>
      </c>
      <c r="S6808">
        <v>2100</v>
      </c>
      <c r="T6808">
        <v>26.63</v>
      </c>
      <c r="U6808">
        <v>32.481999999999999</v>
      </c>
      <c r="V6808">
        <v>33.999000000000002</v>
      </c>
    </row>
    <row r="6809" spans="17:22" x14ac:dyDescent="0.45">
      <c r="Q6809" s="19">
        <f t="shared" ca="1" si="1877"/>
        <v>305.60300000000001</v>
      </c>
      <c r="R6809" t="s">
        <v>135</v>
      </c>
      <c r="S6809">
        <v>2020</v>
      </c>
      <c r="T6809">
        <v>305.60300000000001</v>
      </c>
      <c r="U6809">
        <v>305.60300000000001</v>
      </c>
      <c r="V6809">
        <v>305.60300000000001</v>
      </c>
    </row>
    <row r="6810" spans="17:22" x14ac:dyDescent="0.45">
      <c r="Q6810" s="19">
        <f t="shared" ca="1" si="1877"/>
        <v>324.447</v>
      </c>
      <c r="R6810" t="s">
        <v>135</v>
      </c>
      <c r="S6810">
        <v>2021</v>
      </c>
      <c r="T6810">
        <v>324.447</v>
      </c>
      <c r="U6810">
        <v>324.447</v>
      </c>
      <c r="V6810">
        <v>324.447</v>
      </c>
    </row>
    <row r="6811" spans="17:22" x14ac:dyDescent="0.45">
      <c r="Q6811" s="19">
        <f t="shared" ca="1" si="1877"/>
        <v>343.95</v>
      </c>
      <c r="R6811" t="s">
        <v>135</v>
      </c>
      <c r="S6811">
        <v>2022</v>
      </c>
      <c r="T6811">
        <v>343.95</v>
      </c>
      <c r="U6811">
        <v>343.95</v>
      </c>
      <c r="V6811">
        <v>343.95</v>
      </c>
    </row>
    <row r="6812" spans="17:22" x14ac:dyDescent="0.45">
      <c r="Q6812" s="19">
        <f t="shared" ca="1" si="1877"/>
        <v>364.08699999999999</v>
      </c>
      <c r="R6812" t="s">
        <v>135</v>
      </c>
      <c r="S6812">
        <v>2023</v>
      </c>
      <c r="T6812">
        <v>364.08699999999999</v>
      </c>
      <c r="U6812">
        <v>364.08699999999999</v>
      </c>
      <c r="V6812">
        <v>364.08699999999999</v>
      </c>
    </row>
    <row r="6813" spans="17:22" x14ac:dyDescent="0.45">
      <c r="Q6813" s="19">
        <f t="shared" ca="1" si="1877"/>
        <v>384.834</v>
      </c>
      <c r="R6813" t="s">
        <v>135</v>
      </c>
      <c r="S6813">
        <v>2024</v>
      </c>
      <c r="T6813">
        <v>384.834</v>
      </c>
      <c r="U6813">
        <v>384.834</v>
      </c>
      <c r="V6813">
        <v>384.834</v>
      </c>
    </row>
    <row r="6814" spans="17:22" x14ac:dyDescent="0.45">
      <c r="Q6814" s="19">
        <f t="shared" ca="1" si="1877"/>
        <v>406.15899999999999</v>
      </c>
      <c r="R6814" t="s">
        <v>135</v>
      </c>
      <c r="S6814">
        <v>2025</v>
      </c>
      <c r="T6814">
        <v>406.15899999999999</v>
      </c>
      <c r="U6814">
        <v>406.15899999999999</v>
      </c>
      <c r="V6814">
        <v>406.15899999999999</v>
      </c>
    </row>
    <row r="6815" spans="17:22" x14ac:dyDescent="0.45">
      <c r="Q6815" s="19">
        <f t="shared" ca="1" si="1877"/>
        <v>428.02199999999999</v>
      </c>
      <c r="R6815" t="s">
        <v>135</v>
      </c>
      <c r="S6815">
        <v>2026</v>
      </c>
      <c r="T6815">
        <v>428.02199999999999</v>
      </c>
      <c r="U6815">
        <v>428.02199999999999</v>
      </c>
      <c r="V6815">
        <v>428.02199999999999</v>
      </c>
    </row>
    <row r="6816" spans="17:22" x14ac:dyDescent="0.45">
      <c r="Q6816" s="19">
        <f t="shared" ca="1" si="1877"/>
        <v>450.86500000000001</v>
      </c>
      <c r="R6816" t="s">
        <v>135</v>
      </c>
      <c r="S6816">
        <v>2027</v>
      </c>
      <c r="T6816">
        <v>449.12700000000001</v>
      </c>
      <c r="U6816">
        <v>449.62099999999998</v>
      </c>
      <c r="V6816">
        <v>450.86500000000001</v>
      </c>
    </row>
    <row r="6817" spans="17:22" x14ac:dyDescent="0.45">
      <c r="Q6817" s="19">
        <f t="shared" ca="1" si="1877"/>
        <v>474.19099999999997</v>
      </c>
      <c r="R6817" t="s">
        <v>135</v>
      </c>
      <c r="S6817">
        <v>2028</v>
      </c>
      <c r="T6817">
        <v>470.56099999999998</v>
      </c>
      <c r="U6817">
        <v>471.57</v>
      </c>
      <c r="V6817">
        <v>474.19099999999997</v>
      </c>
    </row>
    <row r="6818" spans="17:22" x14ac:dyDescent="0.45">
      <c r="Q6818" s="19">
        <f t="shared" ca="1" si="1877"/>
        <v>497.94</v>
      </c>
      <c r="R6818" t="s">
        <v>135</v>
      </c>
      <c r="S6818">
        <v>2029</v>
      </c>
      <c r="T6818">
        <v>492.27300000000002</v>
      </c>
      <c r="U6818">
        <v>493.81400000000002</v>
      </c>
      <c r="V6818">
        <v>497.94</v>
      </c>
    </row>
    <row r="6819" spans="17:22" x14ac:dyDescent="0.45">
      <c r="Q6819" s="19">
        <f t="shared" ca="1" si="1877"/>
        <v>522.04499999999996</v>
      </c>
      <c r="R6819" t="s">
        <v>135</v>
      </c>
      <c r="S6819">
        <v>2030</v>
      </c>
      <c r="T6819">
        <v>514.21199999999999</v>
      </c>
      <c r="U6819">
        <v>516.30200000000002</v>
      </c>
      <c r="V6819">
        <v>522.04499999999996</v>
      </c>
    </row>
    <row r="6820" spans="17:22" x14ac:dyDescent="0.45">
      <c r="Q6820" s="19">
        <f t="shared" ca="1" si="1877"/>
        <v>546.43299999999999</v>
      </c>
      <c r="R6820" t="s">
        <v>135</v>
      </c>
      <c r="S6820">
        <v>2031</v>
      </c>
      <c r="T6820">
        <v>536.32000000000005</v>
      </c>
      <c r="U6820">
        <v>538.97500000000002</v>
      </c>
      <c r="V6820">
        <v>546.43299999999999</v>
      </c>
    </row>
    <row r="6821" spans="17:22" x14ac:dyDescent="0.45">
      <c r="Q6821" s="19">
        <f t="shared" ca="1" si="1877"/>
        <v>571.03899999999999</v>
      </c>
      <c r="R6821" t="s">
        <v>135</v>
      </c>
      <c r="S6821">
        <v>2032</v>
      </c>
      <c r="T6821">
        <v>558.54</v>
      </c>
      <c r="U6821">
        <v>561.76900000000001</v>
      </c>
      <c r="V6821">
        <v>571.03899999999999</v>
      </c>
    </row>
    <row r="6822" spans="17:22" x14ac:dyDescent="0.45">
      <c r="Q6822" s="19">
        <f t="shared" ca="1" si="1877"/>
        <v>595.79</v>
      </c>
      <c r="R6822" t="s">
        <v>135</v>
      </c>
      <c r="S6822">
        <v>2033</v>
      </c>
      <c r="T6822">
        <v>580.80600000000004</v>
      </c>
      <c r="U6822">
        <v>584.61300000000006</v>
      </c>
      <c r="V6822">
        <v>595.79</v>
      </c>
    </row>
    <row r="6823" spans="17:22" x14ac:dyDescent="0.45">
      <c r="Q6823" s="19">
        <f t="shared" ca="1" si="1877"/>
        <v>620.61900000000003</v>
      </c>
      <c r="R6823" t="s">
        <v>135</v>
      </c>
      <c r="S6823">
        <v>2034</v>
      </c>
      <c r="T6823">
        <v>603.05100000000004</v>
      </c>
      <c r="U6823">
        <v>607.44200000000001</v>
      </c>
      <c r="V6823">
        <v>620.61900000000003</v>
      </c>
    </row>
    <row r="6824" spans="17:22" x14ac:dyDescent="0.45">
      <c r="Q6824" s="19">
        <f t="shared" ca="1" si="1877"/>
        <v>645.45600000000002</v>
      </c>
      <c r="R6824" t="s">
        <v>135</v>
      </c>
      <c r="S6824">
        <v>2035</v>
      </c>
      <c r="T6824">
        <v>625.21400000000006</v>
      </c>
      <c r="U6824">
        <v>630.18299999999999</v>
      </c>
      <c r="V6824">
        <v>645.45600000000002</v>
      </c>
    </row>
    <row r="6825" spans="17:22" x14ac:dyDescent="0.45">
      <c r="Q6825" s="19">
        <f t="shared" ca="1" si="1877"/>
        <v>670.22900000000004</v>
      </c>
      <c r="R6825" t="s">
        <v>135</v>
      </c>
      <c r="S6825">
        <v>2036</v>
      </c>
      <c r="T6825">
        <v>647.22900000000004</v>
      </c>
      <c r="U6825">
        <v>652.76900000000001</v>
      </c>
      <c r="V6825">
        <v>670.22900000000004</v>
      </c>
    </row>
    <row r="6826" spans="17:22" x14ac:dyDescent="0.45">
      <c r="Q6826" s="19">
        <f t="shared" ca="1" si="1877"/>
        <v>694.86900000000003</v>
      </c>
      <c r="R6826" t="s">
        <v>135</v>
      </c>
      <c r="S6826">
        <v>2037</v>
      </c>
      <c r="T6826">
        <v>669.029</v>
      </c>
      <c r="U6826">
        <v>675.12800000000004</v>
      </c>
      <c r="V6826">
        <v>694.86900000000003</v>
      </c>
    </row>
    <row r="6827" spans="17:22" x14ac:dyDescent="0.45">
      <c r="Q6827" s="19">
        <f t="shared" ca="1" si="1877"/>
        <v>719.31</v>
      </c>
      <c r="R6827" t="s">
        <v>135</v>
      </c>
      <c r="S6827">
        <v>2038</v>
      </c>
      <c r="T6827">
        <v>690.55</v>
      </c>
      <c r="U6827">
        <v>697.19899999999996</v>
      </c>
      <c r="V6827">
        <v>719.31</v>
      </c>
    </row>
    <row r="6828" spans="17:22" x14ac:dyDescent="0.45">
      <c r="Q6828" s="19">
        <f t="shared" ca="1" si="1877"/>
        <v>743.48699999999997</v>
      </c>
      <c r="R6828" t="s">
        <v>135</v>
      </c>
      <c r="S6828">
        <v>2039</v>
      </c>
      <c r="T6828">
        <v>711.73199999999997</v>
      </c>
      <c r="U6828">
        <v>718.91600000000005</v>
      </c>
      <c r="V6828">
        <v>743.48699999999997</v>
      </c>
    </row>
    <row r="6829" spans="17:22" x14ac:dyDescent="0.45">
      <c r="Q6829" s="19">
        <f t="shared" ca="1" si="1877"/>
        <v>767.34</v>
      </c>
      <c r="R6829" t="s">
        <v>135</v>
      </c>
      <c r="S6829">
        <v>2040</v>
      </c>
      <c r="T6829">
        <v>732.50900000000001</v>
      </c>
      <c r="U6829">
        <v>740.21699999999998</v>
      </c>
      <c r="V6829">
        <v>767.34</v>
      </c>
    </row>
    <row r="6830" spans="17:22" x14ac:dyDescent="0.45">
      <c r="Q6830" s="19">
        <f t="shared" ca="1" si="1877"/>
        <v>790.81200000000001</v>
      </c>
      <c r="R6830" t="s">
        <v>135</v>
      </c>
      <c r="S6830">
        <v>2041</v>
      </c>
      <c r="T6830">
        <v>752.82600000000002</v>
      </c>
      <c r="U6830">
        <v>761.04700000000003</v>
      </c>
      <c r="V6830">
        <v>790.81200000000001</v>
      </c>
    </row>
    <row r="6831" spans="17:22" x14ac:dyDescent="0.45">
      <c r="Q6831" s="19">
        <f t="shared" ca="1" si="1877"/>
        <v>813.85299999999995</v>
      </c>
      <c r="R6831" t="s">
        <v>135</v>
      </c>
      <c r="S6831">
        <v>2042</v>
      </c>
      <c r="T6831">
        <v>772.63599999999997</v>
      </c>
      <c r="U6831">
        <v>781.35400000000004</v>
      </c>
      <c r="V6831">
        <v>813.85299999999995</v>
      </c>
    </row>
    <row r="6832" spans="17:22" x14ac:dyDescent="0.45">
      <c r="Q6832" s="19">
        <f t="shared" ca="1" si="1877"/>
        <v>836.41899999999998</v>
      </c>
      <c r="R6832" t="s">
        <v>135</v>
      </c>
      <c r="S6832">
        <v>2043</v>
      </c>
      <c r="T6832">
        <v>791.89</v>
      </c>
      <c r="U6832">
        <v>801.09400000000005</v>
      </c>
      <c r="V6832">
        <v>836.41899999999998</v>
      </c>
    </row>
    <row r="6833" spans="17:22" x14ac:dyDescent="0.45">
      <c r="Q6833" s="19">
        <f t="shared" ca="1" si="1877"/>
        <v>858.47400000000005</v>
      </c>
      <c r="R6833" t="s">
        <v>135</v>
      </c>
      <c r="S6833">
        <v>2044</v>
      </c>
      <c r="T6833">
        <v>810.55</v>
      </c>
      <c r="U6833">
        <v>820.22500000000002</v>
      </c>
      <c r="V6833">
        <v>858.47400000000005</v>
      </c>
    </row>
    <row r="6834" spans="17:22" x14ac:dyDescent="0.45">
      <c r="Q6834" s="19">
        <f t="shared" ca="1" si="1877"/>
        <v>879.98699999999997</v>
      </c>
      <c r="R6834" t="s">
        <v>135</v>
      </c>
      <c r="S6834">
        <v>2045</v>
      </c>
      <c r="T6834">
        <v>828.57600000000002</v>
      </c>
      <c r="U6834">
        <v>838.70699999999999</v>
      </c>
      <c r="V6834">
        <v>879.98699999999997</v>
      </c>
    </row>
    <row r="6835" spans="17:22" x14ac:dyDescent="0.45">
      <c r="Q6835" s="19">
        <f t="shared" ca="1" si="1877"/>
        <v>900.92200000000003</v>
      </c>
      <c r="R6835" t="s">
        <v>135</v>
      </c>
      <c r="S6835">
        <v>2046</v>
      </c>
      <c r="T6835">
        <v>845.93899999999996</v>
      </c>
      <c r="U6835">
        <v>856.51499999999999</v>
      </c>
      <c r="V6835">
        <v>900.92200000000003</v>
      </c>
    </row>
    <row r="6836" spans="17:22" x14ac:dyDescent="0.45">
      <c r="Q6836" s="19">
        <f t="shared" ca="1" si="1877"/>
        <v>921.26400000000001</v>
      </c>
      <c r="R6836" t="s">
        <v>135</v>
      </c>
      <c r="S6836">
        <v>2047</v>
      </c>
      <c r="T6836">
        <v>862.61800000000005</v>
      </c>
      <c r="U6836">
        <v>873.62099999999998</v>
      </c>
      <c r="V6836">
        <v>921.26400000000001</v>
      </c>
    </row>
    <row r="6837" spans="17:22" x14ac:dyDescent="0.45">
      <c r="Q6837" s="19">
        <f t="shared" ca="1" si="1877"/>
        <v>940.98900000000003</v>
      </c>
      <c r="R6837" t="s">
        <v>135</v>
      </c>
      <c r="S6837">
        <v>2048</v>
      </c>
      <c r="T6837">
        <v>878.601</v>
      </c>
      <c r="U6837">
        <v>890.01499999999999</v>
      </c>
      <c r="V6837">
        <v>940.98900000000003</v>
      </c>
    </row>
    <row r="6838" spans="17:22" x14ac:dyDescent="0.45">
      <c r="Q6838" s="19">
        <f t="shared" ca="1" si="1877"/>
        <v>960.08500000000004</v>
      </c>
      <c r="R6838" t="s">
        <v>135</v>
      </c>
      <c r="S6838">
        <v>2049</v>
      </c>
      <c r="T6838">
        <v>893.87800000000004</v>
      </c>
      <c r="U6838">
        <v>905.68600000000004</v>
      </c>
      <c r="V6838">
        <v>960.08500000000004</v>
      </c>
    </row>
    <row r="6839" spans="17:22" x14ac:dyDescent="0.45">
      <c r="Q6839" s="19">
        <f t="shared" ca="1" si="1877"/>
        <v>978.54600000000005</v>
      </c>
      <c r="R6839" t="s">
        <v>135</v>
      </c>
      <c r="S6839">
        <v>2050</v>
      </c>
      <c r="T6839">
        <v>908.44600000000003</v>
      </c>
      <c r="U6839">
        <v>920.625</v>
      </c>
      <c r="V6839">
        <v>978.54600000000005</v>
      </c>
    </row>
    <row r="6840" spans="17:22" x14ac:dyDescent="0.45">
      <c r="Q6840" s="19">
        <f t="shared" ca="1" si="1877"/>
        <v>996.36199999999997</v>
      </c>
      <c r="R6840" t="s">
        <v>135</v>
      </c>
      <c r="S6840">
        <v>2051</v>
      </c>
      <c r="T6840">
        <v>922.30499999999995</v>
      </c>
      <c r="U6840">
        <v>934.83100000000002</v>
      </c>
      <c r="V6840">
        <v>996.36199999999997</v>
      </c>
    </row>
    <row r="6841" spans="17:22" x14ac:dyDescent="0.45">
      <c r="Q6841" s="19">
        <f t="shared" ca="1" si="1877"/>
        <v>1013.53</v>
      </c>
      <c r="R6841" t="s">
        <v>135</v>
      </c>
      <c r="S6841">
        <v>2052</v>
      </c>
      <c r="T6841">
        <v>935.44</v>
      </c>
      <c r="U6841">
        <v>948.298</v>
      </c>
      <c r="V6841">
        <v>1013.53</v>
      </c>
    </row>
    <row r="6842" spans="17:22" x14ac:dyDescent="0.45">
      <c r="Q6842" s="19">
        <f t="shared" ca="1" si="1877"/>
        <v>1030.03</v>
      </c>
      <c r="R6842" t="s">
        <v>135</v>
      </c>
      <c r="S6842">
        <v>2053</v>
      </c>
      <c r="T6842">
        <v>947.851</v>
      </c>
      <c r="U6842">
        <v>961.03</v>
      </c>
      <c r="V6842">
        <v>1030.03</v>
      </c>
    </row>
    <row r="6843" spans="17:22" x14ac:dyDescent="0.45">
      <c r="Q6843" s="19">
        <f t="shared" ca="1" si="1877"/>
        <v>1045.8800000000001</v>
      </c>
      <c r="R6843" t="s">
        <v>135</v>
      </c>
      <c r="S6843">
        <v>2054</v>
      </c>
      <c r="T6843">
        <v>959.52700000000004</v>
      </c>
      <c r="U6843">
        <v>973.01800000000003</v>
      </c>
      <c r="V6843">
        <v>1045.8800000000001</v>
      </c>
    </row>
    <row r="6844" spans="17:22" x14ac:dyDescent="0.45">
      <c r="Q6844" s="19">
        <f t="shared" ca="1" si="1877"/>
        <v>1061.08</v>
      </c>
      <c r="R6844" t="s">
        <v>135</v>
      </c>
      <c r="S6844">
        <v>2055</v>
      </c>
      <c r="T6844">
        <v>970.46900000000005</v>
      </c>
      <c r="U6844">
        <v>984.27499999999998</v>
      </c>
      <c r="V6844">
        <v>1061.08</v>
      </c>
    </row>
    <row r="6845" spans="17:22" x14ac:dyDescent="0.45">
      <c r="Q6845" s="19">
        <f t="shared" ca="1" si="1877"/>
        <v>1075.6300000000001</v>
      </c>
      <c r="R6845" t="s">
        <v>135</v>
      </c>
      <c r="S6845">
        <v>2056</v>
      </c>
      <c r="T6845">
        <v>980.67700000000002</v>
      </c>
      <c r="U6845">
        <v>994.80399999999997</v>
      </c>
      <c r="V6845">
        <v>1075.6300000000001</v>
      </c>
    </row>
    <row r="6846" spans="17:22" x14ac:dyDescent="0.45">
      <c r="Q6846" s="19">
        <f t="shared" ca="1" si="1877"/>
        <v>1089.52</v>
      </c>
      <c r="R6846" t="s">
        <v>135</v>
      </c>
      <c r="S6846">
        <v>2057</v>
      </c>
      <c r="T6846">
        <v>990.17</v>
      </c>
      <c r="U6846">
        <v>1004.62</v>
      </c>
      <c r="V6846">
        <v>1089.52</v>
      </c>
    </row>
    <row r="6847" spans="17:22" x14ac:dyDescent="0.45">
      <c r="Q6847" s="19">
        <f t="shared" ca="1" si="1877"/>
        <v>1102.8</v>
      </c>
      <c r="R6847" t="s">
        <v>135</v>
      </c>
      <c r="S6847">
        <v>2058</v>
      </c>
      <c r="T6847">
        <v>998.96500000000003</v>
      </c>
      <c r="U6847">
        <v>1013.74</v>
      </c>
      <c r="V6847">
        <v>1102.8</v>
      </c>
    </row>
    <row r="6848" spans="17:22" x14ac:dyDescent="0.45">
      <c r="Q6848" s="19">
        <f t="shared" ca="1" si="1877"/>
        <v>1115.46</v>
      </c>
      <c r="R6848" t="s">
        <v>135</v>
      </c>
      <c r="S6848">
        <v>2059</v>
      </c>
      <c r="T6848">
        <v>1007.09</v>
      </c>
      <c r="U6848">
        <v>1022.19</v>
      </c>
      <c r="V6848">
        <v>1115.46</v>
      </c>
    </row>
    <row r="6849" spans="17:22" x14ac:dyDescent="0.45">
      <c r="Q6849" s="19">
        <f t="shared" ca="1" si="1877"/>
        <v>1127.54</v>
      </c>
      <c r="R6849" t="s">
        <v>135</v>
      </c>
      <c r="S6849">
        <v>2060</v>
      </c>
      <c r="T6849">
        <v>1014.56</v>
      </c>
      <c r="U6849">
        <v>1029.98</v>
      </c>
      <c r="V6849">
        <v>1127.54</v>
      </c>
    </row>
    <row r="6850" spans="17:22" x14ac:dyDescent="0.45">
      <c r="Q6850" s="19">
        <f t="shared" ca="1" si="1877"/>
        <v>1139.03</v>
      </c>
      <c r="R6850" t="s">
        <v>135</v>
      </c>
      <c r="S6850">
        <v>2061</v>
      </c>
      <c r="T6850">
        <v>1021.41</v>
      </c>
      <c r="U6850">
        <v>1037.1400000000001</v>
      </c>
      <c r="V6850">
        <v>1139.03</v>
      </c>
    </row>
    <row r="6851" spans="17:22" x14ac:dyDescent="0.45">
      <c r="Q6851" s="19">
        <f t="shared" ca="1" si="1877"/>
        <v>1149.96</v>
      </c>
      <c r="R6851" t="s">
        <v>135</v>
      </c>
      <c r="S6851">
        <v>2062</v>
      </c>
      <c r="T6851">
        <v>1027.6600000000001</v>
      </c>
      <c r="U6851">
        <v>1043.68</v>
      </c>
      <c r="V6851">
        <v>1149.96</v>
      </c>
    </row>
    <row r="6852" spans="17:22" x14ac:dyDescent="0.45">
      <c r="Q6852" s="19">
        <f t="shared" ca="1" si="1877"/>
        <v>1160.3499999999999</v>
      </c>
      <c r="R6852" t="s">
        <v>135</v>
      </c>
      <c r="S6852">
        <v>2063</v>
      </c>
      <c r="T6852">
        <v>1033.32</v>
      </c>
      <c r="U6852">
        <v>1049.6300000000001</v>
      </c>
      <c r="V6852">
        <v>1160.3499999999999</v>
      </c>
    </row>
    <row r="6853" spans="17:22" x14ac:dyDescent="0.45">
      <c r="Q6853" s="19">
        <f t="shared" ca="1" si="1877"/>
        <v>1170.21</v>
      </c>
      <c r="R6853" t="s">
        <v>135</v>
      </c>
      <c r="S6853">
        <v>2064</v>
      </c>
      <c r="T6853">
        <v>1038.4000000000001</v>
      </c>
      <c r="U6853">
        <v>1055</v>
      </c>
      <c r="V6853">
        <v>1170.21</v>
      </c>
    </row>
    <row r="6854" spans="17:22" x14ac:dyDescent="0.45">
      <c r="Q6854" s="19">
        <f t="shared" ca="1" si="1877"/>
        <v>1179.55</v>
      </c>
      <c r="R6854" t="s">
        <v>135</v>
      </c>
      <c r="S6854">
        <v>2065</v>
      </c>
      <c r="T6854">
        <v>1042.94</v>
      </c>
      <c r="U6854">
        <v>1059.81</v>
      </c>
      <c r="V6854">
        <v>1179.55</v>
      </c>
    </row>
    <row r="6855" spans="17:22" x14ac:dyDescent="0.45">
      <c r="Q6855" s="19">
        <f t="shared" ca="1" si="1877"/>
        <v>1188.3900000000001</v>
      </c>
      <c r="R6855" t="s">
        <v>135</v>
      </c>
      <c r="S6855">
        <v>2066</v>
      </c>
      <c r="T6855">
        <v>1046.94</v>
      </c>
      <c r="U6855">
        <v>1064.07</v>
      </c>
      <c r="V6855">
        <v>1188.3900000000001</v>
      </c>
    </row>
    <row r="6856" spans="17:22" x14ac:dyDescent="0.45">
      <c r="Q6856" s="19">
        <f t="shared" ca="1" si="1877"/>
        <v>1196.75</v>
      </c>
      <c r="R6856" t="s">
        <v>135</v>
      </c>
      <c r="S6856">
        <v>2067</v>
      </c>
      <c r="T6856">
        <v>1050.44</v>
      </c>
      <c r="U6856">
        <v>1067.82</v>
      </c>
      <c r="V6856">
        <v>1196.75</v>
      </c>
    </row>
    <row r="6857" spans="17:22" x14ac:dyDescent="0.45">
      <c r="Q6857" s="19">
        <f t="shared" ca="1" si="1877"/>
        <v>1204.6600000000001</v>
      </c>
      <c r="R6857" t="s">
        <v>135</v>
      </c>
      <c r="S6857">
        <v>2068</v>
      </c>
      <c r="T6857">
        <v>1053.45</v>
      </c>
      <c r="U6857">
        <v>1071.07</v>
      </c>
      <c r="V6857">
        <v>1204.6600000000001</v>
      </c>
    </row>
    <row r="6858" spans="17:22" x14ac:dyDescent="0.45">
      <c r="Q6858" s="19">
        <f t="shared" ca="1" si="1877"/>
        <v>1212.1500000000001</v>
      </c>
      <c r="R6858" t="s">
        <v>135</v>
      </c>
      <c r="S6858">
        <v>2069</v>
      </c>
      <c r="T6858">
        <v>1056</v>
      </c>
      <c r="U6858">
        <v>1073.8499999999999</v>
      </c>
      <c r="V6858">
        <v>1212.1500000000001</v>
      </c>
    </row>
    <row r="6859" spans="17:22" x14ac:dyDescent="0.45">
      <c r="Q6859" s="19">
        <f t="shared" ca="1" si="1877"/>
        <v>1219.23</v>
      </c>
      <c r="R6859" t="s">
        <v>135</v>
      </c>
      <c r="S6859">
        <v>2070</v>
      </c>
      <c r="T6859">
        <v>1058.1199999999999</v>
      </c>
      <c r="U6859">
        <v>1076.17</v>
      </c>
      <c r="V6859">
        <v>1219.23</v>
      </c>
    </row>
    <row r="6860" spans="17:22" x14ac:dyDescent="0.45">
      <c r="Q6860" s="19">
        <f t="shared" ca="1" si="1877"/>
        <v>1225.94</v>
      </c>
      <c r="R6860" t="s">
        <v>135</v>
      </c>
      <c r="S6860">
        <v>2071</v>
      </c>
      <c r="T6860">
        <v>1059.83</v>
      </c>
      <c r="U6860">
        <v>1078.06</v>
      </c>
      <c r="V6860">
        <v>1225.94</v>
      </c>
    </row>
    <row r="6861" spans="17:22" x14ac:dyDescent="0.45">
      <c r="Q6861" s="19">
        <f t="shared" ca="1" si="1877"/>
        <v>1232.28</v>
      </c>
      <c r="R6861" t="s">
        <v>135</v>
      </c>
      <c r="S6861">
        <v>2072</v>
      </c>
      <c r="T6861">
        <v>1061.1400000000001</v>
      </c>
      <c r="U6861">
        <v>1079.55</v>
      </c>
      <c r="V6861">
        <v>1232.28</v>
      </c>
    </row>
    <row r="6862" spans="17:22" x14ac:dyDescent="0.45">
      <c r="Q6862" s="19">
        <f t="shared" ref="Q6862:Q6925" ca="1" si="1878">OFFSET(S6862,0,MATCH($Q$3,$T$4:$V$4,0))</f>
        <v>1238.29</v>
      </c>
      <c r="R6862" t="s">
        <v>135</v>
      </c>
      <c r="S6862">
        <v>2073</v>
      </c>
      <c r="T6862">
        <v>1062.08</v>
      </c>
      <c r="U6862">
        <v>1080.6400000000001</v>
      </c>
      <c r="V6862">
        <v>1238.29</v>
      </c>
    </row>
    <row r="6863" spans="17:22" x14ac:dyDescent="0.45">
      <c r="Q6863" s="19">
        <f t="shared" ca="1" si="1878"/>
        <v>1243.96</v>
      </c>
      <c r="R6863" t="s">
        <v>135</v>
      </c>
      <c r="S6863">
        <v>2074</v>
      </c>
      <c r="T6863">
        <v>1062.6600000000001</v>
      </c>
      <c r="U6863">
        <v>1081.3599999999999</v>
      </c>
      <c r="V6863">
        <v>1243.96</v>
      </c>
    </row>
    <row r="6864" spans="17:22" x14ac:dyDescent="0.45">
      <c r="Q6864" s="19">
        <f t="shared" ca="1" si="1878"/>
        <v>1249.33</v>
      </c>
      <c r="R6864" t="s">
        <v>135</v>
      </c>
      <c r="S6864">
        <v>2075</v>
      </c>
      <c r="T6864">
        <v>1062.9000000000001</v>
      </c>
      <c r="U6864">
        <v>1081.72</v>
      </c>
      <c r="V6864">
        <v>1249.33</v>
      </c>
    </row>
    <row r="6865" spans="17:22" x14ac:dyDescent="0.45">
      <c r="Q6865" s="19">
        <f t="shared" ca="1" si="1878"/>
        <v>1254.4000000000001</v>
      </c>
      <c r="R6865" t="s">
        <v>135</v>
      </c>
      <c r="S6865">
        <v>2076</v>
      </c>
      <c r="T6865">
        <v>1062.81</v>
      </c>
      <c r="U6865">
        <v>1081.76</v>
      </c>
      <c r="V6865">
        <v>1254.4000000000001</v>
      </c>
    </row>
    <row r="6866" spans="17:22" x14ac:dyDescent="0.45">
      <c r="Q6866" s="19">
        <f t="shared" ca="1" si="1878"/>
        <v>1259.19</v>
      </c>
      <c r="R6866" t="s">
        <v>135</v>
      </c>
      <c r="S6866">
        <v>2077</v>
      </c>
      <c r="T6866">
        <v>1062.4100000000001</v>
      </c>
      <c r="U6866">
        <v>1081.46</v>
      </c>
      <c r="V6866">
        <v>1259.19</v>
      </c>
    </row>
    <row r="6867" spans="17:22" x14ac:dyDescent="0.45">
      <c r="Q6867" s="19">
        <f t="shared" ca="1" si="1878"/>
        <v>1263.72</v>
      </c>
      <c r="R6867" t="s">
        <v>135</v>
      </c>
      <c r="S6867">
        <v>2078</v>
      </c>
      <c r="T6867">
        <v>1061.72</v>
      </c>
      <c r="U6867">
        <v>1080.8699999999999</v>
      </c>
      <c r="V6867">
        <v>1263.72</v>
      </c>
    </row>
    <row r="6868" spans="17:22" x14ac:dyDescent="0.45">
      <c r="Q6868" s="19">
        <f t="shared" ca="1" si="1878"/>
        <v>1268.01</v>
      </c>
      <c r="R6868" t="s">
        <v>135</v>
      </c>
      <c r="S6868">
        <v>2079</v>
      </c>
      <c r="T6868">
        <v>1060.76</v>
      </c>
      <c r="U6868">
        <v>1079.98</v>
      </c>
      <c r="V6868">
        <v>1268.01</v>
      </c>
    </row>
    <row r="6869" spans="17:22" x14ac:dyDescent="0.45">
      <c r="Q6869" s="19">
        <f t="shared" ca="1" si="1878"/>
        <v>1272.07</v>
      </c>
      <c r="R6869" t="s">
        <v>135</v>
      </c>
      <c r="S6869">
        <v>2080</v>
      </c>
      <c r="T6869">
        <v>1059.54</v>
      </c>
      <c r="U6869">
        <v>1078.82</v>
      </c>
      <c r="V6869">
        <v>1272.07</v>
      </c>
    </row>
    <row r="6870" spans="17:22" x14ac:dyDescent="0.45">
      <c r="Q6870" s="19">
        <f t="shared" ca="1" si="1878"/>
        <v>1275.92</v>
      </c>
      <c r="R6870" t="s">
        <v>135</v>
      </c>
      <c r="S6870">
        <v>2081</v>
      </c>
      <c r="T6870">
        <v>1058.08</v>
      </c>
      <c r="U6870">
        <v>1077.4000000000001</v>
      </c>
      <c r="V6870">
        <v>1275.92</v>
      </c>
    </row>
    <row r="6871" spans="17:22" x14ac:dyDescent="0.45">
      <c r="Q6871" s="19">
        <f t="shared" ca="1" si="1878"/>
        <v>1279.56</v>
      </c>
      <c r="R6871" t="s">
        <v>135</v>
      </c>
      <c r="S6871">
        <v>2082</v>
      </c>
      <c r="T6871">
        <v>1056.3800000000001</v>
      </c>
      <c r="U6871">
        <v>1075.73</v>
      </c>
      <c r="V6871">
        <v>1279.56</v>
      </c>
    </row>
    <row r="6872" spans="17:22" x14ac:dyDescent="0.45">
      <c r="Q6872" s="19">
        <f t="shared" ca="1" si="1878"/>
        <v>1283.01</v>
      </c>
      <c r="R6872" t="s">
        <v>135</v>
      </c>
      <c r="S6872">
        <v>2083</v>
      </c>
      <c r="T6872">
        <v>1054.45</v>
      </c>
      <c r="U6872">
        <v>1073.81</v>
      </c>
      <c r="V6872">
        <v>1283.01</v>
      </c>
    </row>
    <row r="6873" spans="17:22" x14ac:dyDescent="0.45">
      <c r="Q6873" s="19">
        <f t="shared" ca="1" si="1878"/>
        <v>1286.27</v>
      </c>
      <c r="R6873" t="s">
        <v>135</v>
      </c>
      <c r="S6873">
        <v>2084</v>
      </c>
      <c r="T6873">
        <v>1052.29</v>
      </c>
      <c r="U6873">
        <v>1071.6500000000001</v>
      </c>
      <c r="V6873">
        <v>1286.27</v>
      </c>
    </row>
    <row r="6874" spans="17:22" x14ac:dyDescent="0.45">
      <c r="Q6874" s="19">
        <f t="shared" ca="1" si="1878"/>
        <v>1289.3499999999999</v>
      </c>
      <c r="R6874" t="s">
        <v>135</v>
      </c>
      <c r="S6874">
        <v>2085</v>
      </c>
      <c r="T6874">
        <v>1049.8900000000001</v>
      </c>
      <c r="U6874">
        <v>1069.26</v>
      </c>
      <c r="V6874">
        <v>1289.3499999999999</v>
      </c>
    </row>
    <row r="6875" spans="17:22" x14ac:dyDescent="0.45">
      <c r="Q6875" s="19">
        <f t="shared" ca="1" si="1878"/>
        <v>1292.27</v>
      </c>
      <c r="R6875" t="s">
        <v>135</v>
      </c>
      <c r="S6875">
        <v>2086</v>
      </c>
      <c r="T6875">
        <v>1047.27</v>
      </c>
      <c r="U6875">
        <v>1066.6500000000001</v>
      </c>
      <c r="V6875">
        <v>1292.27</v>
      </c>
    </row>
    <row r="6876" spans="17:22" x14ac:dyDescent="0.45">
      <c r="Q6876" s="19">
        <f t="shared" ca="1" si="1878"/>
        <v>1295.02</v>
      </c>
      <c r="R6876" t="s">
        <v>135</v>
      </c>
      <c r="S6876">
        <v>2087</v>
      </c>
      <c r="T6876">
        <v>1044.42</v>
      </c>
      <c r="U6876">
        <v>1063.83</v>
      </c>
      <c r="V6876">
        <v>1295.02</v>
      </c>
    </row>
    <row r="6877" spans="17:22" x14ac:dyDescent="0.45">
      <c r="Q6877" s="19">
        <f t="shared" ca="1" si="1878"/>
        <v>1297.6400000000001</v>
      </c>
      <c r="R6877" t="s">
        <v>135</v>
      </c>
      <c r="S6877">
        <v>2088</v>
      </c>
      <c r="T6877">
        <v>1041.3699999999999</v>
      </c>
      <c r="U6877">
        <v>1060.8</v>
      </c>
      <c r="V6877">
        <v>1297.6400000000001</v>
      </c>
    </row>
    <row r="6878" spans="17:22" x14ac:dyDescent="0.45">
      <c r="Q6878" s="19">
        <f t="shared" ca="1" si="1878"/>
        <v>1300.1400000000001</v>
      </c>
      <c r="R6878" t="s">
        <v>135</v>
      </c>
      <c r="S6878">
        <v>2089</v>
      </c>
      <c r="T6878">
        <v>1038.1099999999999</v>
      </c>
      <c r="U6878">
        <v>1057.5899999999999</v>
      </c>
      <c r="V6878">
        <v>1300.1400000000001</v>
      </c>
    </row>
    <row r="6879" spans="17:22" x14ac:dyDescent="0.45">
      <c r="Q6879" s="19">
        <f t="shared" ca="1" si="1878"/>
        <v>1302.52</v>
      </c>
      <c r="R6879" t="s">
        <v>135</v>
      </c>
      <c r="S6879">
        <v>2090</v>
      </c>
      <c r="T6879">
        <v>1034.68</v>
      </c>
      <c r="U6879">
        <v>1054.18</v>
      </c>
      <c r="V6879">
        <v>1302.52</v>
      </c>
    </row>
    <row r="6880" spans="17:22" x14ac:dyDescent="0.45">
      <c r="Q6880" s="19">
        <f t="shared" ca="1" si="1878"/>
        <v>1304.81</v>
      </c>
      <c r="R6880" t="s">
        <v>135</v>
      </c>
      <c r="S6880">
        <v>2091</v>
      </c>
      <c r="T6880">
        <v>1031.06</v>
      </c>
      <c r="U6880">
        <v>1050.6099999999999</v>
      </c>
      <c r="V6880">
        <v>1304.81</v>
      </c>
    </row>
    <row r="6881" spans="17:22" x14ac:dyDescent="0.45">
      <c r="Q6881" s="19">
        <f t="shared" ca="1" si="1878"/>
        <v>1307.02</v>
      </c>
      <c r="R6881" t="s">
        <v>135</v>
      </c>
      <c r="S6881">
        <v>2092</v>
      </c>
      <c r="T6881">
        <v>1027.27</v>
      </c>
      <c r="U6881">
        <v>1046.8599999999999</v>
      </c>
      <c r="V6881">
        <v>1307.02</v>
      </c>
    </row>
    <row r="6882" spans="17:22" x14ac:dyDescent="0.45">
      <c r="Q6882" s="19">
        <f t="shared" ca="1" si="1878"/>
        <v>1309.1400000000001</v>
      </c>
      <c r="R6882" t="s">
        <v>135</v>
      </c>
      <c r="S6882">
        <v>2093</v>
      </c>
      <c r="T6882">
        <v>1023.29</v>
      </c>
      <c r="U6882">
        <v>1042.94</v>
      </c>
      <c r="V6882">
        <v>1309.1400000000001</v>
      </c>
    </row>
    <row r="6883" spans="17:22" x14ac:dyDescent="0.45">
      <c r="Q6883" s="19">
        <f t="shared" ca="1" si="1878"/>
        <v>1311.18</v>
      </c>
      <c r="R6883" t="s">
        <v>135</v>
      </c>
      <c r="S6883">
        <v>2094</v>
      </c>
      <c r="T6883">
        <v>1019.12</v>
      </c>
      <c r="U6883">
        <v>1038.8599999999999</v>
      </c>
      <c r="V6883">
        <v>1311.18</v>
      </c>
    </row>
    <row r="6884" spans="17:22" x14ac:dyDescent="0.45">
      <c r="Q6884" s="19">
        <f t="shared" ca="1" si="1878"/>
        <v>1313.16</v>
      </c>
      <c r="R6884" t="s">
        <v>135</v>
      </c>
      <c r="S6884">
        <v>2095</v>
      </c>
      <c r="T6884">
        <v>1014.76</v>
      </c>
      <c r="U6884">
        <v>1034.6099999999999</v>
      </c>
      <c r="V6884">
        <v>1313.16</v>
      </c>
    </row>
    <row r="6885" spans="17:22" x14ac:dyDescent="0.45">
      <c r="Q6885" s="19">
        <f t="shared" ca="1" si="1878"/>
        <v>1315.07</v>
      </c>
      <c r="R6885" t="s">
        <v>135</v>
      </c>
      <c r="S6885">
        <v>2096</v>
      </c>
      <c r="T6885">
        <v>1010.18</v>
      </c>
      <c r="U6885">
        <v>1030.21</v>
      </c>
      <c r="V6885">
        <v>1315.07</v>
      </c>
    </row>
    <row r="6886" spans="17:22" x14ac:dyDescent="0.45">
      <c r="Q6886" s="19">
        <f t="shared" ca="1" si="1878"/>
        <v>1316.92</v>
      </c>
      <c r="R6886" t="s">
        <v>135</v>
      </c>
      <c r="S6886">
        <v>2097</v>
      </c>
      <c r="T6886">
        <v>1005.4</v>
      </c>
      <c r="U6886">
        <v>1025.6600000000001</v>
      </c>
      <c r="V6886">
        <v>1316.92</v>
      </c>
    </row>
    <row r="6887" spans="17:22" x14ac:dyDescent="0.45">
      <c r="Q6887" s="19">
        <f t="shared" ca="1" si="1878"/>
        <v>1318.71</v>
      </c>
      <c r="R6887" t="s">
        <v>135</v>
      </c>
      <c r="S6887">
        <v>2098</v>
      </c>
      <c r="T6887">
        <v>1000.39</v>
      </c>
      <c r="U6887">
        <v>1020.94</v>
      </c>
      <c r="V6887">
        <v>1318.71</v>
      </c>
    </row>
    <row r="6888" spans="17:22" x14ac:dyDescent="0.45">
      <c r="Q6888" s="19">
        <f t="shared" ca="1" si="1878"/>
        <v>1320.45</v>
      </c>
      <c r="R6888" t="s">
        <v>135</v>
      </c>
      <c r="S6888">
        <v>2099</v>
      </c>
      <c r="T6888">
        <v>995.149</v>
      </c>
      <c r="U6888">
        <v>1016.08</v>
      </c>
      <c r="V6888">
        <v>1320.45</v>
      </c>
    </row>
    <row r="6889" spans="17:22" x14ac:dyDescent="0.45">
      <c r="Q6889" s="19">
        <f t="shared" ca="1" si="1878"/>
        <v>1322.15</v>
      </c>
      <c r="R6889" t="s">
        <v>135</v>
      </c>
      <c r="S6889">
        <v>2100</v>
      </c>
      <c r="T6889">
        <v>989.67499999999995</v>
      </c>
      <c r="U6889">
        <v>1011.07</v>
      </c>
      <c r="V6889">
        <v>1322.15</v>
      </c>
    </row>
    <row r="6890" spans="17:22" x14ac:dyDescent="0.45">
      <c r="Q6890" s="19">
        <f t="shared" ca="1" si="1878"/>
        <v>1434.35</v>
      </c>
      <c r="R6890" t="s">
        <v>136</v>
      </c>
      <c r="S6890">
        <v>2020</v>
      </c>
      <c r="T6890">
        <v>1434.35</v>
      </c>
      <c r="U6890">
        <v>1434.35</v>
      </c>
      <c r="V6890">
        <v>1434.35</v>
      </c>
    </row>
    <row r="6891" spans="17:22" x14ac:dyDescent="0.45">
      <c r="Q6891" s="19">
        <f t="shared" ca="1" si="1878"/>
        <v>1517.85</v>
      </c>
      <c r="R6891" t="s">
        <v>136</v>
      </c>
      <c r="S6891">
        <v>2021</v>
      </c>
      <c r="T6891">
        <v>1517.85</v>
      </c>
      <c r="U6891">
        <v>1517.85</v>
      </c>
      <c r="V6891">
        <v>1517.85</v>
      </c>
    </row>
    <row r="6892" spans="17:22" x14ac:dyDescent="0.45">
      <c r="Q6892" s="19">
        <f t="shared" ca="1" si="1878"/>
        <v>1605.58</v>
      </c>
      <c r="R6892" t="s">
        <v>136</v>
      </c>
      <c r="S6892">
        <v>2022</v>
      </c>
      <c r="T6892">
        <v>1605.58</v>
      </c>
      <c r="U6892">
        <v>1605.58</v>
      </c>
      <c r="V6892">
        <v>1605.58</v>
      </c>
    </row>
    <row r="6893" spans="17:22" x14ac:dyDescent="0.45">
      <c r="Q6893" s="19">
        <f t="shared" ca="1" si="1878"/>
        <v>1697.7</v>
      </c>
      <c r="R6893" t="s">
        <v>136</v>
      </c>
      <c r="S6893">
        <v>2023</v>
      </c>
      <c r="T6893">
        <v>1697.7</v>
      </c>
      <c r="U6893">
        <v>1697.7</v>
      </c>
      <c r="V6893">
        <v>1697.7</v>
      </c>
    </row>
    <row r="6894" spans="17:22" x14ac:dyDescent="0.45">
      <c r="Q6894" s="19">
        <f t="shared" ca="1" si="1878"/>
        <v>1794.38</v>
      </c>
      <c r="R6894" t="s">
        <v>136</v>
      </c>
      <c r="S6894">
        <v>2024</v>
      </c>
      <c r="T6894">
        <v>1794.38</v>
      </c>
      <c r="U6894">
        <v>1794.38</v>
      </c>
      <c r="V6894">
        <v>1794.38</v>
      </c>
    </row>
    <row r="6895" spans="17:22" x14ac:dyDescent="0.45">
      <c r="Q6895" s="19">
        <f t="shared" ca="1" si="1878"/>
        <v>1895.71</v>
      </c>
      <c r="R6895" t="s">
        <v>136</v>
      </c>
      <c r="S6895">
        <v>2025</v>
      </c>
      <c r="T6895">
        <v>1895.71</v>
      </c>
      <c r="U6895">
        <v>1895.71</v>
      </c>
      <c r="V6895">
        <v>1895.71</v>
      </c>
    </row>
    <row r="6896" spans="17:22" x14ac:dyDescent="0.45">
      <c r="Q6896" s="19">
        <f t="shared" ca="1" si="1878"/>
        <v>2001.89</v>
      </c>
      <c r="R6896" t="s">
        <v>136</v>
      </c>
      <c r="S6896">
        <v>2026</v>
      </c>
      <c r="T6896">
        <v>2001.89</v>
      </c>
      <c r="U6896">
        <v>2001.89</v>
      </c>
      <c r="V6896">
        <v>2001.89</v>
      </c>
    </row>
    <row r="6897" spans="17:22" x14ac:dyDescent="0.45">
      <c r="Q6897" s="19">
        <f t="shared" ca="1" si="1878"/>
        <v>2118.7199999999998</v>
      </c>
      <c r="R6897" t="s">
        <v>136</v>
      </c>
      <c r="S6897">
        <v>2027</v>
      </c>
      <c r="T6897">
        <v>2108.56</v>
      </c>
      <c r="U6897">
        <v>2113.11</v>
      </c>
      <c r="V6897">
        <v>2118.7199999999998</v>
      </c>
    </row>
    <row r="6898" spans="17:22" x14ac:dyDescent="0.45">
      <c r="Q6898" s="19">
        <f t="shared" ca="1" si="1878"/>
        <v>2241.46</v>
      </c>
      <c r="R6898" t="s">
        <v>136</v>
      </c>
      <c r="S6898">
        <v>2028</v>
      </c>
      <c r="T6898">
        <v>2219.9299999999998</v>
      </c>
      <c r="U6898">
        <v>2229.4</v>
      </c>
      <c r="V6898">
        <v>2241.46</v>
      </c>
    </row>
    <row r="6899" spans="17:22" x14ac:dyDescent="0.45">
      <c r="Q6899" s="19">
        <f t="shared" ca="1" si="1878"/>
        <v>2370.2199999999998</v>
      </c>
      <c r="R6899" t="s">
        <v>136</v>
      </c>
      <c r="S6899">
        <v>2029</v>
      </c>
      <c r="T6899">
        <v>2336.1799999999998</v>
      </c>
      <c r="U6899">
        <v>2350.91</v>
      </c>
      <c r="V6899">
        <v>2370.2199999999998</v>
      </c>
    </row>
    <row r="6900" spans="17:22" x14ac:dyDescent="0.45">
      <c r="Q6900" s="19">
        <f t="shared" ca="1" si="1878"/>
        <v>2505.19</v>
      </c>
      <c r="R6900" t="s">
        <v>136</v>
      </c>
      <c r="S6900">
        <v>2030</v>
      </c>
      <c r="T6900">
        <v>2457.4899999999998</v>
      </c>
      <c r="U6900">
        <v>2477.77</v>
      </c>
      <c r="V6900">
        <v>2505.19</v>
      </c>
    </row>
    <row r="6901" spans="17:22" x14ac:dyDescent="0.45">
      <c r="Q6901" s="19">
        <f t="shared" ca="1" si="1878"/>
        <v>2646.48</v>
      </c>
      <c r="R6901" t="s">
        <v>136</v>
      </c>
      <c r="S6901">
        <v>2031</v>
      </c>
      <c r="T6901">
        <v>2584</v>
      </c>
      <c r="U6901">
        <v>2610.08</v>
      </c>
      <c r="V6901">
        <v>2646.48</v>
      </c>
    </row>
    <row r="6902" spans="17:22" x14ac:dyDescent="0.45">
      <c r="Q6902" s="19">
        <f t="shared" ca="1" si="1878"/>
        <v>2794.23</v>
      </c>
      <c r="R6902" t="s">
        <v>136</v>
      </c>
      <c r="S6902">
        <v>2032</v>
      </c>
      <c r="T6902">
        <v>2715.83</v>
      </c>
      <c r="U6902">
        <v>2747.97</v>
      </c>
      <c r="V6902">
        <v>2794.23</v>
      </c>
    </row>
    <row r="6903" spans="17:22" x14ac:dyDescent="0.45">
      <c r="Q6903" s="19">
        <f t="shared" ca="1" si="1878"/>
        <v>2948.62</v>
      </c>
      <c r="R6903" t="s">
        <v>136</v>
      </c>
      <c r="S6903">
        <v>2033</v>
      </c>
      <c r="T6903">
        <v>2853.09</v>
      </c>
      <c r="U6903">
        <v>2891.49</v>
      </c>
      <c r="V6903">
        <v>2948.62</v>
      </c>
    </row>
    <row r="6904" spans="17:22" x14ac:dyDescent="0.45">
      <c r="Q6904" s="19">
        <f t="shared" ca="1" si="1878"/>
        <v>3109.79</v>
      </c>
      <c r="R6904" t="s">
        <v>136</v>
      </c>
      <c r="S6904">
        <v>2034</v>
      </c>
      <c r="T6904">
        <v>2995.89</v>
      </c>
      <c r="U6904">
        <v>3040.74</v>
      </c>
      <c r="V6904">
        <v>3109.79</v>
      </c>
    </row>
    <row r="6905" spans="17:22" x14ac:dyDescent="0.45">
      <c r="Q6905" s="19">
        <f t="shared" ca="1" si="1878"/>
        <v>3277.82</v>
      </c>
      <c r="R6905" t="s">
        <v>136</v>
      </c>
      <c r="S6905">
        <v>2035</v>
      </c>
      <c r="T6905">
        <v>3144.29</v>
      </c>
      <c r="U6905">
        <v>3195.77</v>
      </c>
      <c r="V6905">
        <v>3277.82</v>
      </c>
    </row>
    <row r="6906" spans="17:22" x14ac:dyDescent="0.45">
      <c r="Q6906" s="19">
        <f t="shared" ca="1" si="1878"/>
        <v>3452.89</v>
      </c>
      <c r="R6906" t="s">
        <v>136</v>
      </c>
      <c r="S6906">
        <v>2036</v>
      </c>
      <c r="T6906">
        <v>3298.36</v>
      </c>
      <c r="U6906">
        <v>3356.61</v>
      </c>
      <c r="V6906">
        <v>3452.89</v>
      </c>
    </row>
    <row r="6907" spans="17:22" x14ac:dyDescent="0.45">
      <c r="Q6907" s="19">
        <f t="shared" ca="1" si="1878"/>
        <v>3635.18</v>
      </c>
      <c r="R6907" t="s">
        <v>136</v>
      </c>
      <c r="S6907">
        <v>2037</v>
      </c>
      <c r="T6907">
        <v>3458.15</v>
      </c>
      <c r="U6907">
        <v>3523.37</v>
      </c>
      <c r="V6907">
        <v>3635.18</v>
      </c>
    </row>
    <row r="6908" spans="17:22" x14ac:dyDescent="0.45">
      <c r="Q6908" s="19">
        <f t="shared" ca="1" si="1878"/>
        <v>3824.88</v>
      </c>
      <c r="R6908" t="s">
        <v>136</v>
      </c>
      <c r="S6908">
        <v>2038</v>
      </c>
      <c r="T6908">
        <v>3623.69</v>
      </c>
      <c r="U6908">
        <v>3696.11</v>
      </c>
      <c r="V6908">
        <v>3824.88</v>
      </c>
    </row>
    <row r="6909" spans="17:22" x14ac:dyDescent="0.45">
      <c r="Q6909" s="19">
        <f t="shared" ca="1" si="1878"/>
        <v>4022.22</v>
      </c>
      <c r="R6909" t="s">
        <v>136</v>
      </c>
      <c r="S6909">
        <v>2039</v>
      </c>
      <c r="T6909">
        <v>3795.04</v>
      </c>
      <c r="U6909">
        <v>3874.96</v>
      </c>
      <c r="V6909">
        <v>4022.22</v>
      </c>
    </row>
    <row r="6910" spans="17:22" x14ac:dyDescent="0.45">
      <c r="Q6910" s="19">
        <f t="shared" ca="1" si="1878"/>
        <v>4227.42</v>
      </c>
      <c r="R6910" t="s">
        <v>136</v>
      </c>
      <c r="S6910">
        <v>2040</v>
      </c>
      <c r="T6910">
        <v>3972.14</v>
      </c>
      <c r="U6910">
        <v>4059.99</v>
      </c>
      <c r="V6910">
        <v>4227.42</v>
      </c>
    </row>
    <row r="6911" spans="17:22" x14ac:dyDescent="0.45">
      <c r="Q6911" s="19">
        <f t="shared" ca="1" si="1878"/>
        <v>4440.6899999999996</v>
      </c>
      <c r="R6911" t="s">
        <v>136</v>
      </c>
      <c r="S6911">
        <v>2041</v>
      </c>
      <c r="T6911">
        <v>4155.03</v>
      </c>
      <c r="U6911">
        <v>4251.24</v>
      </c>
      <c r="V6911">
        <v>4440.6899999999996</v>
      </c>
    </row>
    <row r="6912" spans="17:22" x14ac:dyDescent="0.45">
      <c r="Q6912" s="19">
        <f t="shared" ca="1" si="1878"/>
        <v>4662.16</v>
      </c>
      <c r="R6912" t="s">
        <v>136</v>
      </c>
      <c r="S6912">
        <v>2042</v>
      </c>
      <c r="T6912">
        <v>4343.6400000000003</v>
      </c>
      <c r="U6912">
        <v>4448.8</v>
      </c>
      <c r="V6912">
        <v>4662.16</v>
      </c>
    </row>
    <row r="6913" spans="17:22" x14ac:dyDescent="0.45">
      <c r="Q6913" s="19">
        <f t="shared" ca="1" si="1878"/>
        <v>4892.05</v>
      </c>
      <c r="R6913" t="s">
        <v>136</v>
      </c>
      <c r="S6913">
        <v>2043</v>
      </c>
      <c r="T6913">
        <v>4537.95</v>
      </c>
      <c r="U6913">
        <v>4652.6499999999996</v>
      </c>
      <c r="V6913">
        <v>4892.05</v>
      </c>
    </row>
    <row r="6914" spans="17:22" x14ac:dyDescent="0.45">
      <c r="Q6914" s="19">
        <f t="shared" ca="1" si="1878"/>
        <v>5130.49</v>
      </c>
      <c r="R6914" t="s">
        <v>136</v>
      </c>
      <c r="S6914">
        <v>2044</v>
      </c>
      <c r="T6914">
        <v>4737.8900000000003</v>
      </c>
      <c r="U6914">
        <v>4862.8900000000003</v>
      </c>
      <c r="V6914">
        <v>5130.49</v>
      </c>
    </row>
    <row r="6915" spans="17:22" x14ac:dyDescent="0.45">
      <c r="Q6915" s="19">
        <f t="shared" ca="1" si="1878"/>
        <v>5377.63</v>
      </c>
      <c r="R6915" t="s">
        <v>136</v>
      </c>
      <c r="S6915">
        <v>2045</v>
      </c>
      <c r="T6915">
        <v>4943.42</v>
      </c>
      <c r="U6915">
        <v>5079.4399999999996</v>
      </c>
      <c r="V6915">
        <v>5377.63</v>
      </c>
    </row>
    <row r="6916" spans="17:22" x14ac:dyDescent="0.45">
      <c r="Q6916" s="19">
        <f t="shared" ca="1" si="1878"/>
        <v>5633.61</v>
      </c>
      <c r="R6916" t="s">
        <v>136</v>
      </c>
      <c r="S6916">
        <v>2046</v>
      </c>
      <c r="T6916">
        <v>5154.43</v>
      </c>
      <c r="U6916">
        <v>5302.38</v>
      </c>
      <c r="V6916">
        <v>5633.61</v>
      </c>
    </row>
    <row r="6917" spans="17:22" x14ac:dyDescent="0.45">
      <c r="Q6917" s="19">
        <f t="shared" ca="1" si="1878"/>
        <v>5898.49</v>
      </c>
      <c r="R6917" t="s">
        <v>136</v>
      </c>
      <c r="S6917">
        <v>2047</v>
      </c>
      <c r="T6917">
        <v>5370.83</v>
      </c>
      <c r="U6917">
        <v>5531.59</v>
      </c>
      <c r="V6917">
        <v>5898.49</v>
      </c>
    </row>
    <row r="6918" spans="17:22" x14ac:dyDescent="0.45">
      <c r="Q6918" s="19">
        <f t="shared" ca="1" si="1878"/>
        <v>6172.45</v>
      </c>
      <c r="R6918" t="s">
        <v>136</v>
      </c>
      <c r="S6918">
        <v>2048</v>
      </c>
      <c r="T6918">
        <v>5592.53</v>
      </c>
      <c r="U6918">
        <v>5767.03</v>
      </c>
      <c r="V6918">
        <v>6172.45</v>
      </c>
    </row>
    <row r="6919" spans="17:22" x14ac:dyDescent="0.45">
      <c r="Q6919" s="19">
        <f t="shared" ca="1" si="1878"/>
        <v>6455.53</v>
      </c>
      <c r="R6919" t="s">
        <v>136</v>
      </c>
      <c r="S6919">
        <v>2049</v>
      </c>
      <c r="T6919">
        <v>5819.41</v>
      </c>
      <c r="U6919">
        <v>6008.59</v>
      </c>
      <c r="V6919">
        <v>6455.53</v>
      </c>
    </row>
    <row r="6920" spans="17:22" x14ac:dyDescent="0.45">
      <c r="Q6920" s="19">
        <f t="shared" ca="1" si="1878"/>
        <v>6747.79</v>
      </c>
      <c r="R6920" t="s">
        <v>136</v>
      </c>
      <c r="S6920">
        <v>2050</v>
      </c>
      <c r="T6920">
        <v>6051.37</v>
      </c>
      <c r="U6920">
        <v>6256.11</v>
      </c>
      <c r="V6920">
        <v>6747.79</v>
      </c>
    </row>
    <row r="6921" spans="17:22" x14ac:dyDescent="0.45">
      <c r="Q6921" s="19">
        <f t="shared" ca="1" si="1878"/>
        <v>7049.28</v>
      </c>
      <c r="R6921" t="s">
        <v>136</v>
      </c>
      <c r="S6921">
        <v>2051</v>
      </c>
      <c r="T6921">
        <v>6288.23</v>
      </c>
      <c r="U6921">
        <v>6509.51</v>
      </c>
      <c r="V6921">
        <v>7049.28</v>
      </c>
    </row>
    <row r="6922" spans="17:22" x14ac:dyDescent="0.45">
      <c r="Q6922" s="19">
        <f t="shared" ca="1" si="1878"/>
        <v>7359.86</v>
      </c>
      <c r="R6922" t="s">
        <v>136</v>
      </c>
      <c r="S6922">
        <v>2052</v>
      </c>
      <c r="T6922">
        <v>6529.83</v>
      </c>
      <c r="U6922">
        <v>6768.51</v>
      </c>
      <c r="V6922">
        <v>7359.86</v>
      </c>
    </row>
    <row r="6923" spans="17:22" x14ac:dyDescent="0.45">
      <c r="Q6923" s="19">
        <f t="shared" ca="1" si="1878"/>
        <v>7679.39</v>
      </c>
      <c r="R6923" t="s">
        <v>136</v>
      </c>
      <c r="S6923">
        <v>2053</v>
      </c>
      <c r="T6923">
        <v>6776.09</v>
      </c>
      <c r="U6923">
        <v>7033</v>
      </c>
      <c r="V6923">
        <v>7679.39</v>
      </c>
    </row>
    <row r="6924" spans="17:22" x14ac:dyDescent="0.45">
      <c r="Q6924" s="19">
        <f t="shared" ca="1" si="1878"/>
        <v>8007.61</v>
      </c>
      <c r="R6924" t="s">
        <v>136</v>
      </c>
      <c r="S6924">
        <v>2054</v>
      </c>
      <c r="T6924">
        <v>7026.82</v>
      </c>
      <c r="U6924">
        <v>7302.6</v>
      </c>
      <c r="V6924">
        <v>8007.61</v>
      </c>
    </row>
    <row r="6925" spans="17:22" x14ac:dyDescent="0.45">
      <c r="Q6925" s="19">
        <f t="shared" ca="1" si="1878"/>
        <v>8344.24</v>
      </c>
      <c r="R6925" t="s">
        <v>136</v>
      </c>
      <c r="S6925">
        <v>2055</v>
      </c>
      <c r="T6925">
        <v>7281.92</v>
      </c>
      <c r="U6925">
        <v>7577.17</v>
      </c>
      <c r="V6925">
        <v>8344.24</v>
      </c>
    </row>
    <row r="6926" spans="17:22" x14ac:dyDescent="0.45">
      <c r="Q6926" s="19">
        <f t="shared" ref="Q6926:Q6989" ca="1" si="1879">OFFSET(S6926,0,MATCH($Q$3,$T$4:$V$4,0))</f>
        <v>8688.99</v>
      </c>
      <c r="R6926" t="s">
        <v>136</v>
      </c>
      <c r="S6926">
        <v>2056</v>
      </c>
      <c r="T6926">
        <v>7541.09</v>
      </c>
      <c r="U6926">
        <v>7856.29</v>
      </c>
      <c r="V6926">
        <v>8688.99</v>
      </c>
    </row>
    <row r="6927" spans="17:22" x14ac:dyDescent="0.45">
      <c r="Q6927" s="19">
        <f t="shared" ca="1" si="1879"/>
        <v>9041.6</v>
      </c>
      <c r="R6927" t="s">
        <v>136</v>
      </c>
      <c r="S6927">
        <v>2057</v>
      </c>
      <c r="T6927">
        <v>7804.03</v>
      </c>
      <c r="U6927">
        <v>8139.71</v>
      </c>
      <c r="V6927">
        <v>9041.6</v>
      </c>
    </row>
    <row r="6928" spans="17:22" x14ac:dyDescent="0.45">
      <c r="Q6928" s="19">
        <f t="shared" ca="1" si="1879"/>
        <v>9401.7900000000009</v>
      </c>
      <c r="R6928" t="s">
        <v>136</v>
      </c>
      <c r="S6928">
        <v>2058</v>
      </c>
      <c r="T6928">
        <v>8070.53</v>
      </c>
      <c r="U6928">
        <v>8427.08</v>
      </c>
      <c r="V6928">
        <v>9401.7900000000009</v>
      </c>
    </row>
    <row r="6929" spans="17:22" x14ac:dyDescent="0.45">
      <c r="Q6929" s="19">
        <f t="shared" ca="1" si="1879"/>
        <v>9769.2199999999993</v>
      </c>
      <c r="R6929" t="s">
        <v>136</v>
      </c>
      <c r="S6929">
        <v>2059</v>
      </c>
      <c r="T6929">
        <v>8340.17</v>
      </c>
      <c r="U6929">
        <v>8718.08</v>
      </c>
      <c r="V6929">
        <v>9769.2199999999993</v>
      </c>
    </row>
    <row r="6930" spans="17:22" x14ac:dyDescent="0.45">
      <c r="Q6930" s="19">
        <f t="shared" ca="1" si="1879"/>
        <v>10143.6</v>
      </c>
      <c r="R6930" t="s">
        <v>136</v>
      </c>
      <c r="S6930">
        <v>2060</v>
      </c>
      <c r="T6930">
        <v>8612.5499999999993</v>
      </c>
      <c r="U6930">
        <v>9012.2999999999993</v>
      </c>
      <c r="V6930">
        <v>10143.6</v>
      </c>
    </row>
    <row r="6931" spans="17:22" x14ac:dyDescent="0.45">
      <c r="Q6931" s="19">
        <f t="shared" ca="1" si="1879"/>
        <v>10524.5</v>
      </c>
      <c r="R6931" t="s">
        <v>136</v>
      </c>
      <c r="S6931">
        <v>2061</v>
      </c>
      <c r="T6931">
        <v>8887.31</v>
      </c>
      <c r="U6931">
        <v>9309.31</v>
      </c>
      <c r="V6931">
        <v>10524.5</v>
      </c>
    </row>
    <row r="6932" spans="17:22" x14ac:dyDescent="0.45">
      <c r="Q6932" s="19">
        <f t="shared" ca="1" si="1879"/>
        <v>10911.7</v>
      </c>
      <c r="R6932" t="s">
        <v>136</v>
      </c>
      <c r="S6932">
        <v>2062</v>
      </c>
      <c r="T6932">
        <v>9163.98</v>
      </c>
      <c r="U6932">
        <v>9608.7199999999993</v>
      </c>
      <c r="V6932">
        <v>10911.7</v>
      </c>
    </row>
    <row r="6933" spans="17:22" x14ac:dyDescent="0.45">
      <c r="Q6933" s="19">
        <f t="shared" ca="1" si="1879"/>
        <v>11304.7</v>
      </c>
      <c r="R6933" t="s">
        <v>136</v>
      </c>
      <c r="S6933">
        <v>2063</v>
      </c>
      <c r="T6933">
        <v>9442.18</v>
      </c>
      <c r="U6933">
        <v>9910.0400000000009</v>
      </c>
      <c r="V6933">
        <v>11304.7</v>
      </c>
    </row>
    <row r="6934" spans="17:22" x14ac:dyDescent="0.45">
      <c r="Q6934" s="19">
        <f t="shared" ca="1" si="1879"/>
        <v>11703.3</v>
      </c>
      <c r="R6934" t="s">
        <v>136</v>
      </c>
      <c r="S6934">
        <v>2064</v>
      </c>
      <c r="T6934">
        <v>9721.44</v>
      </c>
      <c r="U6934">
        <v>10212.700000000001</v>
      </c>
      <c r="V6934">
        <v>11703.3</v>
      </c>
    </row>
    <row r="6935" spans="17:22" x14ac:dyDescent="0.45">
      <c r="Q6935" s="19">
        <f t="shared" ca="1" si="1879"/>
        <v>12107.1</v>
      </c>
      <c r="R6935" t="s">
        <v>136</v>
      </c>
      <c r="S6935">
        <v>2065</v>
      </c>
      <c r="T6935">
        <v>10001.4</v>
      </c>
      <c r="U6935">
        <v>10516.3</v>
      </c>
      <c r="V6935">
        <v>12107.1</v>
      </c>
    </row>
    <row r="6936" spans="17:22" x14ac:dyDescent="0.45">
      <c r="Q6936" s="19">
        <f t="shared" ca="1" si="1879"/>
        <v>12515.9</v>
      </c>
      <c r="R6936" t="s">
        <v>136</v>
      </c>
      <c r="S6936">
        <v>2066</v>
      </c>
      <c r="T6936">
        <v>10281.299999999999</v>
      </c>
      <c r="U6936">
        <v>10820.3</v>
      </c>
      <c r="V6936">
        <v>12515.9</v>
      </c>
    </row>
    <row r="6937" spans="17:22" x14ac:dyDescent="0.45">
      <c r="Q6937" s="19">
        <f t="shared" ca="1" si="1879"/>
        <v>12929.1</v>
      </c>
      <c r="R6937" t="s">
        <v>136</v>
      </c>
      <c r="S6937">
        <v>2067</v>
      </c>
      <c r="T6937">
        <v>10560.9</v>
      </c>
      <c r="U6937">
        <v>11124.1</v>
      </c>
      <c r="V6937">
        <v>12929.1</v>
      </c>
    </row>
    <row r="6938" spans="17:22" x14ac:dyDescent="0.45">
      <c r="Q6938" s="19">
        <f t="shared" ca="1" si="1879"/>
        <v>13346.4</v>
      </c>
      <c r="R6938" t="s">
        <v>136</v>
      </c>
      <c r="S6938">
        <v>2068</v>
      </c>
      <c r="T6938">
        <v>10839.5</v>
      </c>
      <c r="U6938">
        <v>11427.3</v>
      </c>
      <c r="V6938">
        <v>13346.4</v>
      </c>
    </row>
    <row r="6939" spans="17:22" x14ac:dyDescent="0.45">
      <c r="Q6939" s="19">
        <f t="shared" ca="1" si="1879"/>
        <v>13767.4</v>
      </c>
      <c r="R6939" t="s">
        <v>136</v>
      </c>
      <c r="S6939">
        <v>2069</v>
      </c>
      <c r="T6939">
        <v>11116.6</v>
      </c>
      <c r="U6939">
        <v>11729.5</v>
      </c>
      <c r="V6939">
        <v>13767.4</v>
      </c>
    </row>
    <row r="6940" spans="17:22" x14ac:dyDescent="0.45">
      <c r="Q6940" s="19">
        <f t="shared" ca="1" si="1879"/>
        <v>14192</v>
      </c>
      <c r="R6940" t="s">
        <v>136</v>
      </c>
      <c r="S6940">
        <v>2070</v>
      </c>
      <c r="T6940">
        <v>11391.5</v>
      </c>
      <c r="U6940">
        <v>12030.1</v>
      </c>
      <c r="V6940">
        <v>14192</v>
      </c>
    </row>
    <row r="6941" spans="17:22" x14ac:dyDescent="0.45">
      <c r="Q6941" s="19">
        <f t="shared" ca="1" si="1879"/>
        <v>14619.4</v>
      </c>
      <c r="R6941" t="s">
        <v>136</v>
      </c>
      <c r="S6941">
        <v>2071</v>
      </c>
      <c r="T6941">
        <v>11663.8</v>
      </c>
      <c r="U6941">
        <v>12328.6</v>
      </c>
      <c r="V6941">
        <v>14619.4</v>
      </c>
    </row>
    <row r="6942" spans="17:22" x14ac:dyDescent="0.45">
      <c r="Q6942" s="19">
        <f t="shared" ca="1" si="1879"/>
        <v>15049.4</v>
      </c>
      <c r="R6942" t="s">
        <v>136</v>
      </c>
      <c r="S6942">
        <v>2072</v>
      </c>
      <c r="T6942">
        <v>11932.7</v>
      </c>
      <c r="U6942">
        <v>12624.7</v>
      </c>
      <c r="V6942">
        <v>15049.4</v>
      </c>
    </row>
    <row r="6943" spans="17:22" x14ac:dyDescent="0.45">
      <c r="Q6943" s="19">
        <f t="shared" ca="1" si="1879"/>
        <v>15481.6</v>
      </c>
      <c r="R6943" t="s">
        <v>136</v>
      </c>
      <c r="S6943">
        <v>2073</v>
      </c>
      <c r="T6943">
        <v>12198</v>
      </c>
      <c r="U6943">
        <v>12917.6</v>
      </c>
      <c r="V6943">
        <v>15481.6</v>
      </c>
    </row>
    <row r="6944" spans="17:22" x14ac:dyDescent="0.45">
      <c r="Q6944" s="19">
        <f t="shared" ca="1" si="1879"/>
        <v>15915.4</v>
      </c>
      <c r="R6944" t="s">
        <v>136</v>
      </c>
      <c r="S6944">
        <v>2074</v>
      </c>
      <c r="T6944">
        <v>12459</v>
      </c>
      <c r="U6944">
        <v>13207.3</v>
      </c>
      <c r="V6944">
        <v>15915.4</v>
      </c>
    </row>
    <row r="6945" spans="17:22" x14ac:dyDescent="0.45">
      <c r="Q6945" s="19">
        <f t="shared" ca="1" si="1879"/>
        <v>16350.3</v>
      </c>
      <c r="R6945" t="s">
        <v>136</v>
      </c>
      <c r="S6945">
        <v>2075</v>
      </c>
      <c r="T6945">
        <v>12715.1</v>
      </c>
      <c r="U6945">
        <v>13492.8</v>
      </c>
      <c r="V6945">
        <v>16350.3</v>
      </c>
    </row>
    <row r="6946" spans="17:22" x14ac:dyDescent="0.45">
      <c r="Q6946" s="19">
        <f t="shared" ca="1" si="1879"/>
        <v>16785.900000000001</v>
      </c>
      <c r="R6946" t="s">
        <v>136</v>
      </c>
      <c r="S6946">
        <v>2076</v>
      </c>
      <c r="T6946">
        <v>12966</v>
      </c>
      <c r="U6946">
        <v>13774.2</v>
      </c>
      <c r="V6946">
        <v>16785.900000000001</v>
      </c>
    </row>
    <row r="6947" spans="17:22" x14ac:dyDescent="0.45">
      <c r="Q6947" s="19">
        <f t="shared" ca="1" si="1879"/>
        <v>17221.7</v>
      </c>
      <c r="R6947" t="s">
        <v>136</v>
      </c>
      <c r="S6947">
        <v>2077</v>
      </c>
      <c r="T6947">
        <v>13211.1</v>
      </c>
      <c r="U6947">
        <v>14050.5</v>
      </c>
      <c r="V6947">
        <v>17221.7</v>
      </c>
    </row>
    <row r="6948" spans="17:22" x14ac:dyDescent="0.45">
      <c r="Q6948" s="19">
        <f t="shared" ca="1" si="1879"/>
        <v>17657.099999999999</v>
      </c>
      <c r="R6948" t="s">
        <v>136</v>
      </c>
      <c r="S6948">
        <v>2078</v>
      </c>
      <c r="T6948">
        <v>13450.1</v>
      </c>
      <c r="U6948">
        <v>14321.7</v>
      </c>
      <c r="V6948">
        <v>17657.099999999999</v>
      </c>
    </row>
    <row r="6949" spans="17:22" x14ac:dyDescent="0.45">
      <c r="Q6949" s="19">
        <f t="shared" ca="1" si="1879"/>
        <v>18091.7</v>
      </c>
      <c r="R6949" t="s">
        <v>136</v>
      </c>
      <c r="S6949">
        <v>2079</v>
      </c>
      <c r="T6949">
        <v>13682.5</v>
      </c>
      <c r="U6949">
        <v>14586.9</v>
      </c>
      <c r="V6949">
        <v>18091.7</v>
      </c>
    </row>
    <row r="6950" spans="17:22" x14ac:dyDescent="0.45">
      <c r="Q6950" s="19">
        <f t="shared" ca="1" si="1879"/>
        <v>18524.8</v>
      </c>
      <c r="R6950" t="s">
        <v>136</v>
      </c>
      <c r="S6950">
        <v>2080</v>
      </c>
      <c r="T6950">
        <v>13907.9</v>
      </c>
      <c r="U6950">
        <v>14846</v>
      </c>
      <c r="V6950">
        <v>18524.8</v>
      </c>
    </row>
    <row r="6951" spans="17:22" x14ac:dyDescent="0.45">
      <c r="Q6951" s="19">
        <f t="shared" ca="1" si="1879"/>
        <v>18955.900000000001</v>
      </c>
      <c r="R6951" t="s">
        <v>136</v>
      </c>
      <c r="S6951">
        <v>2081</v>
      </c>
      <c r="T6951">
        <v>14126</v>
      </c>
      <c r="U6951">
        <v>15098.3</v>
      </c>
      <c r="V6951">
        <v>18955.900000000001</v>
      </c>
    </row>
    <row r="6952" spans="17:22" x14ac:dyDescent="0.45">
      <c r="Q6952" s="19">
        <f t="shared" ca="1" si="1879"/>
        <v>19384.7</v>
      </c>
      <c r="R6952" t="s">
        <v>136</v>
      </c>
      <c r="S6952">
        <v>2082</v>
      </c>
      <c r="T6952">
        <v>14336.5</v>
      </c>
      <c r="U6952">
        <v>15343.7</v>
      </c>
      <c r="V6952">
        <v>19384.7</v>
      </c>
    </row>
    <row r="6953" spans="17:22" x14ac:dyDescent="0.45">
      <c r="Q6953" s="19">
        <f t="shared" ca="1" si="1879"/>
        <v>19810.599999999999</v>
      </c>
      <c r="R6953" t="s">
        <v>136</v>
      </c>
      <c r="S6953">
        <v>2083</v>
      </c>
      <c r="T6953">
        <v>14539.2</v>
      </c>
      <c r="U6953">
        <v>15581.7</v>
      </c>
      <c r="V6953">
        <v>19810.599999999999</v>
      </c>
    </row>
    <row r="6954" spans="17:22" x14ac:dyDescent="0.45">
      <c r="Q6954" s="19">
        <f t="shared" ca="1" si="1879"/>
        <v>20233.2</v>
      </c>
      <c r="R6954" t="s">
        <v>136</v>
      </c>
      <c r="S6954">
        <v>2084</v>
      </c>
      <c r="T6954">
        <v>14733.7</v>
      </c>
      <c r="U6954">
        <v>15811.9</v>
      </c>
      <c r="V6954">
        <v>20233.2</v>
      </c>
    </row>
    <row r="6955" spans="17:22" x14ac:dyDescent="0.45">
      <c r="Q6955" s="19">
        <f t="shared" ca="1" si="1879"/>
        <v>20652</v>
      </c>
      <c r="R6955" t="s">
        <v>136</v>
      </c>
      <c r="S6955">
        <v>2085</v>
      </c>
      <c r="T6955">
        <v>14919.9</v>
      </c>
      <c r="U6955">
        <v>16034.4</v>
      </c>
      <c r="V6955">
        <v>20652</v>
      </c>
    </row>
    <row r="6956" spans="17:22" x14ac:dyDescent="0.45">
      <c r="Q6956" s="19">
        <f t="shared" ca="1" si="1879"/>
        <v>21066.6</v>
      </c>
      <c r="R6956" t="s">
        <v>136</v>
      </c>
      <c r="S6956">
        <v>2086</v>
      </c>
      <c r="T6956">
        <v>15097.6</v>
      </c>
      <c r="U6956">
        <v>16248.7</v>
      </c>
      <c r="V6956">
        <v>21066.6</v>
      </c>
    </row>
    <row r="6957" spans="17:22" x14ac:dyDescent="0.45">
      <c r="Q6957" s="19">
        <f t="shared" ca="1" si="1879"/>
        <v>21476.7</v>
      </c>
      <c r="R6957" t="s">
        <v>136</v>
      </c>
      <c r="S6957">
        <v>2087</v>
      </c>
      <c r="T6957">
        <v>15266.6</v>
      </c>
      <c r="U6957">
        <v>16454.599999999999</v>
      </c>
      <c r="V6957">
        <v>21476.7</v>
      </c>
    </row>
    <row r="6958" spans="17:22" x14ac:dyDescent="0.45">
      <c r="Q6958" s="19">
        <f t="shared" ca="1" si="1879"/>
        <v>21882.3</v>
      </c>
      <c r="R6958" t="s">
        <v>136</v>
      </c>
      <c r="S6958">
        <v>2088</v>
      </c>
      <c r="T6958">
        <v>15426.7</v>
      </c>
      <c r="U6958">
        <v>16652.2</v>
      </c>
      <c r="V6958">
        <v>21882.3</v>
      </c>
    </row>
    <row r="6959" spans="17:22" x14ac:dyDescent="0.45">
      <c r="Q6959" s="19">
        <f t="shared" ca="1" si="1879"/>
        <v>22282.799999999999</v>
      </c>
      <c r="R6959" t="s">
        <v>136</v>
      </c>
      <c r="S6959">
        <v>2089</v>
      </c>
      <c r="T6959">
        <v>15577.9</v>
      </c>
      <c r="U6959">
        <v>16841</v>
      </c>
      <c r="V6959">
        <v>22282.799999999999</v>
      </c>
    </row>
    <row r="6960" spans="17:22" x14ac:dyDescent="0.45">
      <c r="Q6960" s="19">
        <f t="shared" ca="1" si="1879"/>
        <v>22678.1</v>
      </c>
      <c r="R6960" t="s">
        <v>136</v>
      </c>
      <c r="S6960">
        <v>2090</v>
      </c>
      <c r="T6960">
        <v>15720</v>
      </c>
      <c r="U6960">
        <v>17021.2</v>
      </c>
      <c r="V6960">
        <v>22678.1</v>
      </c>
    </row>
    <row r="6961" spans="17:22" x14ac:dyDescent="0.45">
      <c r="Q6961" s="19">
        <f t="shared" ca="1" si="1879"/>
        <v>23068</v>
      </c>
      <c r="R6961" t="s">
        <v>136</v>
      </c>
      <c r="S6961">
        <v>2091</v>
      </c>
      <c r="T6961">
        <v>15852.9</v>
      </c>
      <c r="U6961">
        <v>17192.7</v>
      </c>
      <c r="V6961">
        <v>23068</v>
      </c>
    </row>
    <row r="6962" spans="17:22" x14ac:dyDescent="0.45">
      <c r="Q6962" s="19">
        <f t="shared" ca="1" si="1879"/>
        <v>23452.3</v>
      </c>
      <c r="R6962" t="s">
        <v>136</v>
      </c>
      <c r="S6962">
        <v>2092</v>
      </c>
      <c r="T6962">
        <v>15976.6</v>
      </c>
      <c r="U6962">
        <v>17355.3</v>
      </c>
      <c r="V6962">
        <v>23452.3</v>
      </c>
    </row>
    <row r="6963" spans="17:22" x14ac:dyDescent="0.45">
      <c r="Q6963" s="19">
        <f t="shared" ca="1" si="1879"/>
        <v>23830.799999999999</v>
      </c>
      <c r="R6963" t="s">
        <v>136</v>
      </c>
      <c r="S6963">
        <v>2093</v>
      </c>
      <c r="T6963">
        <v>16091.1</v>
      </c>
      <c r="U6963">
        <v>17509.2</v>
      </c>
      <c r="V6963">
        <v>23830.799999999999</v>
      </c>
    </row>
    <row r="6964" spans="17:22" x14ac:dyDescent="0.45">
      <c r="Q6964" s="19">
        <f t="shared" ca="1" si="1879"/>
        <v>24203.3</v>
      </c>
      <c r="R6964" t="s">
        <v>136</v>
      </c>
      <c r="S6964">
        <v>2094</v>
      </c>
      <c r="T6964">
        <v>16196.2</v>
      </c>
      <c r="U6964">
        <v>17654.2</v>
      </c>
      <c r="V6964">
        <v>24203.3</v>
      </c>
    </row>
    <row r="6965" spans="17:22" x14ac:dyDescent="0.45">
      <c r="Q6965" s="19">
        <f t="shared" ca="1" si="1879"/>
        <v>24569.599999999999</v>
      </c>
      <c r="R6965" t="s">
        <v>136</v>
      </c>
      <c r="S6965">
        <v>2095</v>
      </c>
      <c r="T6965">
        <v>16292.1</v>
      </c>
      <c r="U6965">
        <v>17790.5</v>
      </c>
      <c r="V6965">
        <v>24569.599999999999</v>
      </c>
    </row>
    <row r="6966" spans="17:22" x14ac:dyDescent="0.45">
      <c r="Q6966" s="19">
        <f t="shared" ca="1" si="1879"/>
        <v>24929.599999999999</v>
      </c>
      <c r="R6966" t="s">
        <v>136</v>
      </c>
      <c r="S6966">
        <v>2096</v>
      </c>
      <c r="T6966">
        <v>16378.8</v>
      </c>
      <c r="U6966">
        <v>17918</v>
      </c>
      <c r="V6966">
        <v>24929.599999999999</v>
      </c>
    </row>
    <row r="6967" spans="17:22" x14ac:dyDescent="0.45">
      <c r="Q6967" s="19">
        <f t="shared" ca="1" si="1879"/>
        <v>25283.1</v>
      </c>
      <c r="R6967" t="s">
        <v>136</v>
      </c>
      <c r="S6967">
        <v>2097</v>
      </c>
      <c r="T6967">
        <v>16456.3</v>
      </c>
      <c r="U6967">
        <v>18036.8</v>
      </c>
      <c r="V6967">
        <v>25283.1</v>
      </c>
    </row>
    <row r="6968" spans="17:22" x14ac:dyDescent="0.45">
      <c r="Q6968" s="19">
        <f t="shared" ca="1" si="1879"/>
        <v>25630.1</v>
      </c>
      <c r="R6968" t="s">
        <v>136</v>
      </c>
      <c r="S6968">
        <v>2098</v>
      </c>
      <c r="T6968">
        <v>16524.599999999999</v>
      </c>
      <c r="U6968">
        <v>18147.3</v>
      </c>
      <c r="V6968">
        <v>25630.1</v>
      </c>
    </row>
    <row r="6969" spans="17:22" x14ac:dyDescent="0.45">
      <c r="Q6969" s="19">
        <f t="shared" ca="1" si="1879"/>
        <v>25970.6</v>
      </c>
      <c r="R6969" t="s">
        <v>136</v>
      </c>
      <c r="S6969">
        <v>2099</v>
      </c>
      <c r="T6969">
        <v>16584</v>
      </c>
      <c r="U6969">
        <v>18249.3</v>
      </c>
      <c r="V6969">
        <v>25970.6</v>
      </c>
    </row>
    <row r="6970" spans="17:22" x14ac:dyDescent="0.45">
      <c r="Q6970" s="19">
        <f t="shared" ca="1" si="1879"/>
        <v>26304.400000000001</v>
      </c>
      <c r="R6970" t="s">
        <v>136</v>
      </c>
      <c r="S6970">
        <v>2100</v>
      </c>
      <c r="T6970">
        <v>16634.3</v>
      </c>
      <c r="U6970">
        <v>18343.099999999999</v>
      </c>
      <c r="V6970">
        <v>26304.400000000001</v>
      </c>
    </row>
    <row r="6971" spans="17:22" x14ac:dyDescent="0.45">
      <c r="Q6971" s="19">
        <f t="shared" ca="1" si="1879"/>
        <v>29.695</v>
      </c>
      <c r="R6971" t="s">
        <v>137</v>
      </c>
      <c r="S6971">
        <v>2020</v>
      </c>
      <c r="T6971">
        <v>29.695</v>
      </c>
      <c r="U6971">
        <v>29.695</v>
      </c>
      <c r="V6971">
        <v>29.695</v>
      </c>
    </row>
    <row r="6972" spans="17:22" x14ac:dyDescent="0.45">
      <c r="Q6972" s="19">
        <f t="shared" ca="1" si="1879"/>
        <v>30.007999999999999</v>
      </c>
      <c r="R6972" t="s">
        <v>137</v>
      </c>
      <c r="S6972">
        <v>2021</v>
      </c>
      <c r="T6972">
        <v>30.007999999999999</v>
      </c>
      <c r="U6972">
        <v>30.007999999999999</v>
      </c>
      <c r="V6972">
        <v>30.007999999999999</v>
      </c>
    </row>
    <row r="6973" spans="17:22" x14ac:dyDescent="0.45">
      <c r="Q6973" s="19">
        <f t="shared" ca="1" si="1879"/>
        <v>30.277999999999999</v>
      </c>
      <c r="R6973" t="s">
        <v>137</v>
      </c>
      <c r="S6973">
        <v>2022</v>
      </c>
      <c r="T6973">
        <v>30.277999999999999</v>
      </c>
      <c r="U6973">
        <v>30.277999999999999</v>
      </c>
      <c r="V6973">
        <v>30.277999999999999</v>
      </c>
    </row>
    <row r="6974" spans="17:22" x14ac:dyDescent="0.45">
      <c r="Q6974" s="19">
        <f t="shared" ca="1" si="1879"/>
        <v>30.513999999999999</v>
      </c>
      <c r="R6974" t="s">
        <v>137</v>
      </c>
      <c r="S6974">
        <v>2023</v>
      </c>
      <c r="T6974">
        <v>30.513999999999999</v>
      </c>
      <c r="U6974">
        <v>30.513999999999999</v>
      </c>
      <c r="V6974">
        <v>30.513999999999999</v>
      </c>
    </row>
    <row r="6975" spans="17:22" x14ac:dyDescent="0.45">
      <c r="Q6975" s="19">
        <f t="shared" ca="1" si="1879"/>
        <v>30.733000000000001</v>
      </c>
      <c r="R6975" t="s">
        <v>137</v>
      </c>
      <c r="S6975">
        <v>2024</v>
      </c>
      <c r="T6975">
        <v>30.733000000000001</v>
      </c>
      <c r="U6975">
        <v>30.733000000000001</v>
      </c>
      <c r="V6975">
        <v>30.733000000000001</v>
      </c>
    </row>
    <row r="6976" spans="17:22" x14ac:dyDescent="0.45">
      <c r="Q6976" s="19">
        <f t="shared" ca="1" si="1879"/>
        <v>30.946999999999999</v>
      </c>
      <c r="R6976" t="s">
        <v>137</v>
      </c>
      <c r="S6976">
        <v>2025</v>
      </c>
      <c r="T6976">
        <v>30.946999999999999</v>
      </c>
      <c r="U6976">
        <v>30.946999999999999</v>
      </c>
      <c r="V6976">
        <v>30.946999999999999</v>
      </c>
    </row>
    <row r="6977" spans="17:22" x14ac:dyDescent="0.45">
      <c r="Q6977" s="19">
        <f t="shared" ca="1" si="1879"/>
        <v>31.158000000000001</v>
      </c>
      <c r="R6977" t="s">
        <v>137</v>
      </c>
      <c r="S6977">
        <v>2026</v>
      </c>
      <c r="T6977">
        <v>31.158000000000001</v>
      </c>
      <c r="U6977">
        <v>31.158000000000001</v>
      </c>
      <c r="V6977">
        <v>31.158000000000001</v>
      </c>
    </row>
    <row r="6978" spans="17:22" x14ac:dyDescent="0.45">
      <c r="Q6978" s="19">
        <f t="shared" ca="1" si="1879"/>
        <v>31.379000000000001</v>
      </c>
      <c r="R6978" t="s">
        <v>137</v>
      </c>
      <c r="S6978">
        <v>2027</v>
      </c>
      <c r="T6978">
        <v>31.286000000000001</v>
      </c>
      <c r="U6978">
        <v>31.343</v>
      </c>
      <c r="V6978">
        <v>31.379000000000001</v>
      </c>
    </row>
    <row r="6979" spans="17:22" x14ac:dyDescent="0.45">
      <c r="Q6979" s="19">
        <f t="shared" ca="1" si="1879"/>
        <v>31.594000000000001</v>
      </c>
      <c r="R6979" t="s">
        <v>137</v>
      </c>
      <c r="S6979">
        <v>2028</v>
      </c>
      <c r="T6979">
        <v>31.407</v>
      </c>
      <c r="U6979">
        <v>31.523</v>
      </c>
      <c r="V6979">
        <v>31.594000000000001</v>
      </c>
    </row>
    <row r="6980" spans="17:22" x14ac:dyDescent="0.45">
      <c r="Q6980" s="19">
        <f t="shared" ca="1" si="1879"/>
        <v>31.805</v>
      </c>
      <c r="R6980" t="s">
        <v>137</v>
      </c>
      <c r="S6980">
        <v>2029</v>
      </c>
      <c r="T6980">
        <v>31.524999999999999</v>
      </c>
      <c r="U6980">
        <v>31.699000000000002</v>
      </c>
      <c r="V6980">
        <v>31.805</v>
      </c>
    </row>
    <row r="6981" spans="17:22" x14ac:dyDescent="0.45">
      <c r="Q6981" s="19">
        <f t="shared" ca="1" si="1879"/>
        <v>32.012999999999998</v>
      </c>
      <c r="R6981" t="s">
        <v>137</v>
      </c>
      <c r="S6981">
        <v>2030</v>
      </c>
      <c r="T6981">
        <v>31.638999999999999</v>
      </c>
      <c r="U6981">
        <v>31.872</v>
      </c>
      <c r="V6981">
        <v>32.012999999999998</v>
      </c>
    </row>
    <row r="6982" spans="17:22" x14ac:dyDescent="0.45">
      <c r="Q6982" s="19">
        <f t="shared" ca="1" si="1879"/>
        <v>32.22</v>
      </c>
      <c r="R6982" t="s">
        <v>137</v>
      </c>
      <c r="S6982">
        <v>2031</v>
      </c>
      <c r="T6982">
        <v>31.753</v>
      </c>
      <c r="U6982">
        <v>32.043999999999997</v>
      </c>
      <c r="V6982">
        <v>32.22</v>
      </c>
    </row>
    <row r="6983" spans="17:22" x14ac:dyDescent="0.45">
      <c r="Q6983" s="19">
        <f t="shared" ca="1" si="1879"/>
        <v>32.426000000000002</v>
      </c>
      <c r="R6983" t="s">
        <v>137</v>
      </c>
      <c r="S6983">
        <v>2032</v>
      </c>
      <c r="T6983">
        <v>31.866</v>
      </c>
      <c r="U6983">
        <v>32.215000000000003</v>
      </c>
      <c r="V6983">
        <v>32.426000000000002</v>
      </c>
    </row>
    <row r="6984" spans="17:22" x14ac:dyDescent="0.45">
      <c r="Q6984" s="19">
        <f t="shared" ca="1" si="1879"/>
        <v>32.631</v>
      </c>
      <c r="R6984" t="s">
        <v>137</v>
      </c>
      <c r="S6984">
        <v>2033</v>
      </c>
      <c r="T6984">
        <v>31.978000000000002</v>
      </c>
      <c r="U6984">
        <v>32.386000000000003</v>
      </c>
      <c r="V6984">
        <v>32.631</v>
      </c>
    </row>
    <row r="6985" spans="17:22" x14ac:dyDescent="0.45">
      <c r="Q6985" s="19">
        <f t="shared" ca="1" si="1879"/>
        <v>32.835999999999999</v>
      </c>
      <c r="R6985" t="s">
        <v>137</v>
      </c>
      <c r="S6985">
        <v>2034</v>
      </c>
      <c r="T6985">
        <v>32.090000000000003</v>
      </c>
      <c r="U6985">
        <v>32.557000000000002</v>
      </c>
      <c r="V6985">
        <v>32.835999999999999</v>
      </c>
    </row>
    <row r="6986" spans="17:22" x14ac:dyDescent="0.45">
      <c r="Q6986" s="19">
        <f t="shared" ca="1" si="1879"/>
        <v>33.040999999999997</v>
      </c>
      <c r="R6986" t="s">
        <v>137</v>
      </c>
      <c r="S6986">
        <v>2035</v>
      </c>
      <c r="T6986">
        <v>32.201000000000001</v>
      </c>
      <c r="U6986">
        <v>32.728999999999999</v>
      </c>
      <c r="V6986">
        <v>33.040999999999997</v>
      </c>
    </row>
    <row r="6987" spans="17:22" x14ac:dyDescent="0.45">
      <c r="Q6987" s="19">
        <f t="shared" ca="1" si="1879"/>
        <v>33.246000000000002</v>
      </c>
      <c r="R6987" t="s">
        <v>137</v>
      </c>
      <c r="S6987">
        <v>2036</v>
      </c>
      <c r="T6987">
        <v>32.311999999999998</v>
      </c>
      <c r="U6987">
        <v>32.9</v>
      </c>
      <c r="V6987">
        <v>33.246000000000002</v>
      </c>
    </row>
    <row r="6988" spans="17:22" x14ac:dyDescent="0.45">
      <c r="Q6988" s="19">
        <f t="shared" ca="1" si="1879"/>
        <v>33.451999999999998</v>
      </c>
      <c r="R6988" t="s">
        <v>137</v>
      </c>
      <c r="S6988">
        <v>2037</v>
      </c>
      <c r="T6988">
        <v>32.420999999999999</v>
      </c>
      <c r="U6988">
        <v>33.072000000000003</v>
      </c>
      <c r="V6988">
        <v>33.451999999999998</v>
      </c>
    </row>
    <row r="6989" spans="17:22" x14ac:dyDescent="0.45">
      <c r="Q6989" s="19">
        <f t="shared" ca="1" si="1879"/>
        <v>33.658000000000001</v>
      </c>
      <c r="R6989" t="s">
        <v>137</v>
      </c>
      <c r="S6989">
        <v>2038</v>
      </c>
      <c r="T6989">
        <v>32.527999999999999</v>
      </c>
      <c r="U6989">
        <v>33.244</v>
      </c>
      <c r="V6989">
        <v>33.658000000000001</v>
      </c>
    </row>
    <row r="6990" spans="17:22" x14ac:dyDescent="0.45">
      <c r="Q6990" s="19">
        <f t="shared" ref="Q6990:Q7053" ca="1" si="1880">OFFSET(S6990,0,MATCH($Q$3,$T$4:$V$4,0))</f>
        <v>33.863999999999997</v>
      </c>
      <c r="R6990" t="s">
        <v>137</v>
      </c>
      <c r="S6990">
        <v>2039</v>
      </c>
      <c r="T6990">
        <v>32.631</v>
      </c>
      <c r="U6990">
        <v>33.414000000000001</v>
      </c>
      <c r="V6990">
        <v>33.863999999999997</v>
      </c>
    </row>
    <row r="6991" spans="17:22" x14ac:dyDescent="0.45">
      <c r="Q6991" s="19">
        <f t="shared" ca="1" si="1880"/>
        <v>34.07</v>
      </c>
      <c r="R6991" t="s">
        <v>137</v>
      </c>
      <c r="S6991">
        <v>2040</v>
      </c>
      <c r="T6991">
        <v>32.731000000000002</v>
      </c>
      <c r="U6991">
        <v>33.582999999999998</v>
      </c>
      <c r="V6991">
        <v>34.07</v>
      </c>
    </row>
    <row r="6992" spans="17:22" x14ac:dyDescent="0.45">
      <c r="Q6992" s="19">
        <f t="shared" ca="1" si="1880"/>
        <v>34.274999999999999</v>
      </c>
      <c r="R6992" t="s">
        <v>137</v>
      </c>
      <c r="S6992">
        <v>2041</v>
      </c>
      <c r="T6992">
        <v>32.826999999999998</v>
      </c>
      <c r="U6992">
        <v>33.75</v>
      </c>
      <c r="V6992">
        <v>34.274999999999999</v>
      </c>
    </row>
    <row r="6993" spans="17:22" x14ac:dyDescent="0.45">
      <c r="Q6993" s="19">
        <f t="shared" ca="1" si="1880"/>
        <v>34.478999999999999</v>
      </c>
      <c r="R6993" t="s">
        <v>137</v>
      </c>
      <c r="S6993">
        <v>2042</v>
      </c>
      <c r="T6993">
        <v>32.915999999999997</v>
      </c>
      <c r="U6993">
        <v>33.912999999999997</v>
      </c>
      <c r="V6993">
        <v>34.478999999999999</v>
      </c>
    </row>
    <row r="6994" spans="17:22" x14ac:dyDescent="0.45">
      <c r="Q6994" s="19">
        <f t="shared" ca="1" si="1880"/>
        <v>34.680999999999997</v>
      </c>
      <c r="R6994" t="s">
        <v>137</v>
      </c>
      <c r="S6994">
        <v>2043</v>
      </c>
      <c r="T6994">
        <v>32.999000000000002</v>
      </c>
      <c r="U6994">
        <v>34.073</v>
      </c>
      <c r="V6994">
        <v>34.680999999999997</v>
      </c>
    </row>
    <row r="6995" spans="17:22" x14ac:dyDescent="0.45">
      <c r="Q6995" s="19">
        <f t="shared" ca="1" si="1880"/>
        <v>34.881</v>
      </c>
      <c r="R6995" t="s">
        <v>137</v>
      </c>
      <c r="S6995">
        <v>2044</v>
      </c>
      <c r="T6995">
        <v>33.075000000000003</v>
      </c>
      <c r="U6995">
        <v>34.226999999999997</v>
      </c>
      <c r="V6995">
        <v>34.881</v>
      </c>
    </row>
    <row r="6996" spans="17:22" x14ac:dyDescent="0.45">
      <c r="Q6996" s="19">
        <f t="shared" ca="1" si="1880"/>
        <v>35.078000000000003</v>
      </c>
      <c r="R6996" t="s">
        <v>137</v>
      </c>
      <c r="S6996">
        <v>2045</v>
      </c>
      <c r="T6996">
        <v>33.143000000000001</v>
      </c>
      <c r="U6996">
        <v>34.375</v>
      </c>
      <c r="V6996">
        <v>35.078000000000003</v>
      </c>
    </row>
    <row r="6997" spans="17:22" x14ac:dyDescent="0.45">
      <c r="Q6997" s="19">
        <f t="shared" ca="1" si="1880"/>
        <v>35.271999999999998</v>
      </c>
      <c r="R6997" t="s">
        <v>137</v>
      </c>
      <c r="S6997">
        <v>2046</v>
      </c>
      <c r="T6997">
        <v>33.201999999999998</v>
      </c>
      <c r="U6997">
        <v>34.517000000000003</v>
      </c>
      <c r="V6997">
        <v>35.271999999999998</v>
      </c>
    </row>
    <row r="6998" spans="17:22" x14ac:dyDescent="0.45">
      <c r="Q6998" s="19">
        <f t="shared" ca="1" si="1880"/>
        <v>35.463000000000001</v>
      </c>
      <c r="R6998" t="s">
        <v>137</v>
      </c>
      <c r="S6998">
        <v>2047</v>
      </c>
      <c r="T6998">
        <v>33.252000000000002</v>
      </c>
      <c r="U6998">
        <v>34.651000000000003</v>
      </c>
      <c r="V6998">
        <v>35.463000000000001</v>
      </c>
    </row>
    <row r="6999" spans="17:22" x14ac:dyDescent="0.45">
      <c r="Q6999" s="19">
        <f t="shared" ca="1" si="1880"/>
        <v>35.649000000000001</v>
      </c>
      <c r="R6999" t="s">
        <v>137</v>
      </c>
      <c r="S6999">
        <v>2048</v>
      </c>
      <c r="T6999">
        <v>33.292000000000002</v>
      </c>
      <c r="U6999">
        <v>34.777000000000001</v>
      </c>
      <c r="V6999">
        <v>35.649000000000001</v>
      </c>
    </row>
    <row r="7000" spans="17:22" x14ac:dyDescent="0.45">
      <c r="Q7000" s="19">
        <f t="shared" ca="1" si="1880"/>
        <v>35.832000000000001</v>
      </c>
      <c r="R7000" t="s">
        <v>137</v>
      </c>
      <c r="S7000">
        <v>2049</v>
      </c>
      <c r="T7000">
        <v>33.323</v>
      </c>
      <c r="U7000">
        <v>34.896999999999998</v>
      </c>
      <c r="V7000">
        <v>35.832000000000001</v>
      </c>
    </row>
    <row r="7001" spans="17:22" x14ac:dyDescent="0.45">
      <c r="Q7001" s="19">
        <f t="shared" ca="1" si="1880"/>
        <v>36.009</v>
      </c>
      <c r="R7001" t="s">
        <v>137</v>
      </c>
      <c r="S7001">
        <v>2050</v>
      </c>
      <c r="T7001">
        <v>33.343000000000004</v>
      </c>
      <c r="U7001">
        <v>35.008000000000003</v>
      </c>
      <c r="V7001">
        <v>36.009</v>
      </c>
    </row>
    <row r="7002" spans="17:22" x14ac:dyDescent="0.45">
      <c r="Q7002" s="19">
        <f t="shared" ca="1" si="1880"/>
        <v>36.182000000000002</v>
      </c>
      <c r="R7002" t="s">
        <v>137</v>
      </c>
      <c r="S7002">
        <v>2051</v>
      </c>
      <c r="T7002">
        <v>33.353999999999999</v>
      </c>
      <c r="U7002">
        <v>35.112000000000002</v>
      </c>
      <c r="V7002">
        <v>36.182000000000002</v>
      </c>
    </row>
    <row r="7003" spans="17:22" x14ac:dyDescent="0.45">
      <c r="Q7003" s="19">
        <f t="shared" ca="1" si="1880"/>
        <v>36.35</v>
      </c>
      <c r="R7003" t="s">
        <v>137</v>
      </c>
      <c r="S7003">
        <v>2052</v>
      </c>
      <c r="T7003">
        <v>33.353999999999999</v>
      </c>
      <c r="U7003">
        <v>35.207999999999998</v>
      </c>
      <c r="V7003">
        <v>36.35</v>
      </c>
    </row>
    <row r="7004" spans="17:22" x14ac:dyDescent="0.45">
      <c r="Q7004" s="19">
        <f t="shared" ca="1" si="1880"/>
        <v>36.512999999999998</v>
      </c>
      <c r="R7004" t="s">
        <v>137</v>
      </c>
      <c r="S7004">
        <v>2053</v>
      </c>
      <c r="T7004">
        <v>33.345999999999997</v>
      </c>
      <c r="U7004">
        <v>35.295999999999999</v>
      </c>
      <c r="V7004">
        <v>36.512999999999998</v>
      </c>
    </row>
    <row r="7005" spans="17:22" x14ac:dyDescent="0.45">
      <c r="Q7005" s="19">
        <f t="shared" ca="1" si="1880"/>
        <v>36.671999999999997</v>
      </c>
      <c r="R7005" t="s">
        <v>137</v>
      </c>
      <c r="S7005">
        <v>2054</v>
      </c>
      <c r="T7005">
        <v>33.328000000000003</v>
      </c>
      <c r="U7005">
        <v>35.377000000000002</v>
      </c>
      <c r="V7005">
        <v>36.671999999999997</v>
      </c>
    </row>
    <row r="7006" spans="17:22" x14ac:dyDescent="0.45">
      <c r="Q7006" s="19">
        <f t="shared" ca="1" si="1880"/>
        <v>36.826000000000001</v>
      </c>
      <c r="R7006" t="s">
        <v>137</v>
      </c>
      <c r="S7006">
        <v>2055</v>
      </c>
      <c r="T7006">
        <v>33.302</v>
      </c>
      <c r="U7006">
        <v>35.451000000000001</v>
      </c>
      <c r="V7006">
        <v>36.826000000000001</v>
      </c>
    </row>
    <row r="7007" spans="17:22" x14ac:dyDescent="0.45">
      <c r="Q7007" s="19">
        <f t="shared" ca="1" si="1880"/>
        <v>36.976999999999997</v>
      </c>
      <c r="R7007" t="s">
        <v>137</v>
      </c>
      <c r="S7007">
        <v>2056</v>
      </c>
      <c r="T7007">
        <v>33.268999999999998</v>
      </c>
      <c r="U7007">
        <v>35.518999999999998</v>
      </c>
      <c r="V7007">
        <v>36.976999999999997</v>
      </c>
    </row>
    <row r="7008" spans="17:22" x14ac:dyDescent="0.45">
      <c r="Q7008" s="19">
        <f t="shared" ca="1" si="1880"/>
        <v>37.125</v>
      </c>
      <c r="R7008" t="s">
        <v>137</v>
      </c>
      <c r="S7008">
        <v>2057</v>
      </c>
      <c r="T7008">
        <v>33.228000000000002</v>
      </c>
      <c r="U7008">
        <v>35.58</v>
      </c>
      <c r="V7008">
        <v>37.125</v>
      </c>
    </row>
    <row r="7009" spans="17:22" x14ac:dyDescent="0.45">
      <c r="Q7009" s="19">
        <f t="shared" ca="1" si="1880"/>
        <v>37.271999999999998</v>
      </c>
      <c r="R7009" t="s">
        <v>137</v>
      </c>
      <c r="S7009">
        <v>2058</v>
      </c>
      <c r="T7009">
        <v>33.182000000000002</v>
      </c>
      <c r="U7009">
        <v>35.636000000000003</v>
      </c>
      <c r="V7009">
        <v>37.271999999999998</v>
      </c>
    </row>
    <row r="7010" spans="17:22" x14ac:dyDescent="0.45">
      <c r="Q7010" s="19">
        <f t="shared" ca="1" si="1880"/>
        <v>37.417000000000002</v>
      </c>
      <c r="R7010" t="s">
        <v>137</v>
      </c>
      <c r="S7010">
        <v>2059</v>
      </c>
      <c r="T7010">
        <v>33.130000000000003</v>
      </c>
      <c r="U7010">
        <v>35.688000000000002</v>
      </c>
      <c r="V7010">
        <v>37.417000000000002</v>
      </c>
    </row>
    <row r="7011" spans="17:22" x14ac:dyDescent="0.45">
      <c r="Q7011" s="19">
        <f t="shared" ca="1" si="1880"/>
        <v>37.561999999999998</v>
      </c>
      <c r="R7011" t="s">
        <v>137</v>
      </c>
      <c r="S7011">
        <v>2060</v>
      </c>
      <c r="T7011">
        <v>33.073999999999998</v>
      </c>
      <c r="U7011">
        <v>35.737000000000002</v>
      </c>
      <c r="V7011">
        <v>37.561999999999998</v>
      </c>
    </row>
    <row r="7012" spans="17:22" x14ac:dyDescent="0.45">
      <c r="Q7012" s="19">
        <f t="shared" ca="1" si="1880"/>
        <v>37.707000000000001</v>
      </c>
      <c r="R7012" t="s">
        <v>137</v>
      </c>
      <c r="S7012">
        <v>2061</v>
      </c>
      <c r="T7012">
        <v>33.015000000000001</v>
      </c>
      <c r="U7012">
        <v>35.783999999999999</v>
      </c>
      <c r="V7012">
        <v>37.707000000000001</v>
      </c>
    </row>
    <row r="7013" spans="17:22" x14ac:dyDescent="0.45">
      <c r="Q7013" s="19">
        <f t="shared" ca="1" si="1880"/>
        <v>37.853999999999999</v>
      </c>
      <c r="R7013" t="s">
        <v>137</v>
      </c>
      <c r="S7013">
        <v>2062</v>
      </c>
      <c r="T7013">
        <v>32.951999999999998</v>
      </c>
      <c r="U7013">
        <v>35.829000000000001</v>
      </c>
      <c r="V7013">
        <v>37.853999999999999</v>
      </c>
    </row>
    <row r="7014" spans="17:22" x14ac:dyDescent="0.45">
      <c r="Q7014" s="19">
        <f t="shared" ca="1" si="1880"/>
        <v>38.003</v>
      </c>
      <c r="R7014" t="s">
        <v>137</v>
      </c>
      <c r="S7014">
        <v>2063</v>
      </c>
      <c r="T7014">
        <v>32.887999999999998</v>
      </c>
      <c r="U7014">
        <v>35.872</v>
      </c>
      <c r="V7014">
        <v>38.003</v>
      </c>
    </row>
    <row r="7015" spans="17:22" x14ac:dyDescent="0.45">
      <c r="Q7015" s="19">
        <f t="shared" ca="1" si="1880"/>
        <v>38.154000000000003</v>
      </c>
      <c r="R7015" t="s">
        <v>137</v>
      </c>
      <c r="S7015">
        <v>2064</v>
      </c>
      <c r="T7015">
        <v>32.820999999999998</v>
      </c>
      <c r="U7015">
        <v>35.914000000000001</v>
      </c>
      <c r="V7015">
        <v>38.154000000000003</v>
      </c>
    </row>
    <row r="7016" spans="17:22" x14ac:dyDescent="0.45">
      <c r="Q7016" s="19">
        <f t="shared" ca="1" si="1880"/>
        <v>38.308</v>
      </c>
      <c r="R7016" t="s">
        <v>137</v>
      </c>
      <c r="S7016">
        <v>2065</v>
      </c>
      <c r="T7016">
        <v>32.753</v>
      </c>
      <c r="U7016">
        <v>35.954999999999998</v>
      </c>
      <c r="V7016">
        <v>38.308</v>
      </c>
    </row>
    <row r="7017" spans="17:22" x14ac:dyDescent="0.45">
      <c r="Q7017" s="19">
        <f t="shared" ca="1" si="1880"/>
        <v>38.466000000000001</v>
      </c>
      <c r="R7017" t="s">
        <v>137</v>
      </c>
      <c r="S7017">
        <v>2066</v>
      </c>
      <c r="T7017">
        <v>32.683999999999997</v>
      </c>
      <c r="U7017">
        <v>35.994999999999997</v>
      </c>
      <c r="V7017">
        <v>38.466000000000001</v>
      </c>
    </row>
    <row r="7018" spans="17:22" x14ac:dyDescent="0.45">
      <c r="Q7018" s="19">
        <f t="shared" ca="1" si="1880"/>
        <v>38.627000000000002</v>
      </c>
      <c r="R7018" t="s">
        <v>137</v>
      </c>
      <c r="S7018">
        <v>2067</v>
      </c>
      <c r="T7018">
        <v>32.613999999999997</v>
      </c>
      <c r="U7018">
        <v>36.036000000000001</v>
      </c>
      <c r="V7018">
        <v>38.627000000000002</v>
      </c>
    </row>
    <row r="7019" spans="17:22" x14ac:dyDescent="0.45">
      <c r="Q7019" s="19">
        <f t="shared" ca="1" si="1880"/>
        <v>38.793999999999997</v>
      </c>
      <c r="R7019" t="s">
        <v>137</v>
      </c>
      <c r="S7019">
        <v>2068</v>
      </c>
      <c r="T7019">
        <v>32.542000000000002</v>
      </c>
      <c r="U7019">
        <v>36.076999999999998</v>
      </c>
      <c r="V7019">
        <v>38.793999999999997</v>
      </c>
    </row>
    <row r="7020" spans="17:22" x14ac:dyDescent="0.45">
      <c r="Q7020" s="19">
        <f t="shared" ca="1" si="1880"/>
        <v>38.966000000000001</v>
      </c>
      <c r="R7020" t="s">
        <v>137</v>
      </c>
      <c r="S7020">
        <v>2069</v>
      </c>
      <c r="T7020">
        <v>32.468000000000004</v>
      </c>
      <c r="U7020">
        <v>36.119</v>
      </c>
      <c r="V7020">
        <v>38.966000000000001</v>
      </c>
    </row>
    <row r="7021" spans="17:22" x14ac:dyDescent="0.45">
      <c r="Q7021" s="19">
        <f t="shared" ca="1" si="1880"/>
        <v>39.146000000000001</v>
      </c>
      <c r="R7021" t="s">
        <v>137</v>
      </c>
      <c r="S7021">
        <v>2070</v>
      </c>
      <c r="T7021">
        <v>32.392000000000003</v>
      </c>
      <c r="U7021">
        <v>36.162999999999997</v>
      </c>
      <c r="V7021">
        <v>39.146000000000001</v>
      </c>
    </row>
    <row r="7022" spans="17:22" x14ac:dyDescent="0.45">
      <c r="Q7022" s="19">
        <f t="shared" ca="1" si="1880"/>
        <v>39.332999999999998</v>
      </c>
      <c r="R7022" t="s">
        <v>137</v>
      </c>
      <c r="S7022">
        <v>2071</v>
      </c>
      <c r="T7022">
        <v>32.314</v>
      </c>
      <c r="U7022">
        <v>36.21</v>
      </c>
      <c r="V7022">
        <v>39.332999999999998</v>
      </c>
    </row>
    <row r="7023" spans="17:22" x14ac:dyDescent="0.45">
      <c r="Q7023" s="19">
        <f t="shared" ca="1" si="1880"/>
        <v>39.527000000000001</v>
      </c>
      <c r="R7023" t="s">
        <v>137</v>
      </c>
      <c r="S7023">
        <v>2072</v>
      </c>
      <c r="T7023">
        <v>32.234000000000002</v>
      </c>
      <c r="U7023">
        <v>36.259</v>
      </c>
      <c r="V7023">
        <v>39.527000000000001</v>
      </c>
    </row>
    <row r="7024" spans="17:22" x14ac:dyDescent="0.45">
      <c r="Q7024" s="19">
        <f t="shared" ca="1" si="1880"/>
        <v>39.729999999999997</v>
      </c>
      <c r="R7024" t="s">
        <v>137</v>
      </c>
      <c r="S7024">
        <v>2073</v>
      </c>
      <c r="T7024">
        <v>32.152000000000001</v>
      </c>
      <c r="U7024">
        <v>36.31</v>
      </c>
      <c r="V7024">
        <v>39.729999999999997</v>
      </c>
    </row>
    <row r="7025" spans="17:22" x14ac:dyDescent="0.45">
      <c r="Q7025" s="19">
        <f t="shared" ca="1" si="1880"/>
        <v>39.939</v>
      </c>
      <c r="R7025" t="s">
        <v>137</v>
      </c>
      <c r="S7025">
        <v>2074</v>
      </c>
      <c r="T7025">
        <v>32.067999999999998</v>
      </c>
      <c r="U7025">
        <v>36.362000000000002</v>
      </c>
      <c r="V7025">
        <v>39.939</v>
      </c>
    </row>
    <row r="7026" spans="17:22" x14ac:dyDescent="0.45">
      <c r="Q7026" s="19">
        <f t="shared" ca="1" si="1880"/>
        <v>40.156999999999996</v>
      </c>
      <c r="R7026" t="s">
        <v>137</v>
      </c>
      <c r="S7026">
        <v>2075</v>
      </c>
      <c r="T7026">
        <v>31.981000000000002</v>
      </c>
      <c r="U7026">
        <v>36.417000000000002</v>
      </c>
      <c r="V7026">
        <v>40.156999999999996</v>
      </c>
    </row>
    <row r="7027" spans="17:22" x14ac:dyDescent="0.45">
      <c r="Q7027" s="19">
        <f t="shared" ca="1" si="1880"/>
        <v>40.381</v>
      </c>
      <c r="R7027" t="s">
        <v>137</v>
      </c>
      <c r="S7027">
        <v>2076</v>
      </c>
      <c r="T7027">
        <v>31.891999999999999</v>
      </c>
      <c r="U7027">
        <v>36.473999999999997</v>
      </c>
      <c r="V7027">
        <v>40.381</v>
      </c>
    </row>
    <row r="7028" spans="17:22" x14ac:dyDescent="0.45">
      <c r="Q7028" s="19">
        <f t="shared" ca="1" si="1880"/>
        <v>40.613</v>
      </c>
      <c r="R7028" t="s">
        <v>137</v>
      </c>
      <c r="S7028">
        <v>2077</v>
      </c>
      <c r="T7028">
        <v>31.802</v>
      </c>
      <c r="U7028">
        <v>36.531999999999996</v>
      </c>
      <c r="V7028">
        <v>40.613</v>
      </c>
    </row>
    <row r="7029" spans="17:22" x14ac:dyDescent="0.45">
      <c r="Q7029" s="19">
        <f t="shared" ca="1" si="1880"/>
        <v>40.850999999999999</v>
      </c>
      <c r="R7029" t="s">
        <v>137</v>
      </c>
      <c r="S7029">
        <v>2078</v>
      </c>
      <c r="T7029">
        <v>31.709</v>
      </c>
      <c r="U7029">
        <v>36.593000000000004</v>
      </c>
      <c r="V7029">
        <v>40.850999999999999</v>
      </c>
    </row>
    <row r="7030" spans="17:22" x14ac:dyDescent="0.45">
      <c r="Q7030" s="19">
        <f t="shared" ca="1" si="1880"/>
        <v>41.094999999999999</v>
      </c>
      <c r="R7030" t="s">
        <v>137</v>
      </c>
      <c r="S7030">
        <v>2079</v>
      </c>
      <c r="T7030">
        <v>31.614999999999998</v>
      </c>
      <c r="U7030">
        <v>36.655999999999999</v>
      </c>
      <c r="V7030">
        <v>41.094999999999999</v>
      </c>
    </row>
    <row r="7031" spans="17:22" x14ac:dyDescent="0.45">
      <c r="Q7031" s="19">
        <f t="shared" ca="1" si="1880"/>
        <v>41.344000000000001</v>
      </c>
      <c r="R7031" t="s">
        <v>137</v>
      </c>
      <c r="S7031">
        <v>2080</v>
      </c>
      <c r="T7031">
        <v>31.518999999999998</v>
      </c>
      <c r="U7031">
        <v>36.722999999999999</v>
      </c>
      <c r="V7031">
        <v>41.344000000000001</v>
      </c>
    </row>
    <row r="7032" spans="17:22" x14ac:dyDescent="0.45">
      <c r="Q7032" s="19">
        <f t="shared" ca="1" si="1880"/>
        <v>41.598999999999997</v>
      </c>
      <c r="R7032" t="s">
        <v>137</v>
      </c>
      <c r="S7032">
        <v>2081</v>
      </c>
      <c r="T7032">
        <v>31.420999999999999</v>
      </c>
      <c r="U7032">
        <v>36.792000000000002</v>
      </c>
      <c r="V7032">
        <v>41.598999999999997</v>
      </c>
    </row>
    <row r="7033" spans="17:22" x14ac:dyDescent="0.45">
      <c r="Q7033" s="19">
        <f t="shared" ca="1" si="1880"/>
        <v>41.856999999999999</v>
      </c>
      <c r="R7033" t="s">
        <v>137</v>
      </c>
      <c r="S7033">
        <v>2082</v>
      </c>
      <c r="T7033">
        <v>31.323</v>
      </c>
      <c r="U7033">
        <v>36.865000000000002</v>
      </c>
      <c r="V7033">
        <v>41.856999999999999</v>
      </c>
    </row>
    <row r="7034" spans="17:22" x14ac:dyDescent="0.45">
      <c r="Q7034" s="19">
        <f t="shared" ca="1" si="1880"/>
        <v>42.12</v>
      </c>
      <c r="R7034" t="s">
        <v>137</v>
      </c>
      <c r="S7034">
        <v>2083</v>
      </c>
      <c r="T7034">
        <v>31.222999999999999</v>
      </c>
      <c r="U7034">
        <v>36.94</v>
      </c>
      <c r="V7034">
        <v>42.12</v>
      </c>
    </row>
    <row r="7035" spans="17:22" x14ac:dyDescent="0.45">
      <c r="Q7035" s="19">
        <f t="shared" ca="1" si="1880"/>
        <v>42.384999999999998</v>
      </c>
      <c r="R7035" t="s">
        <v>137</v>
      </c>
      <c r="S7035">
        <v>2084</v>
      </c>
      <c r="T7035">
        <v>31.123999999999999</v>
      </c>
      <c r="U7035">
        <v>37.017000000000003</v>
      </c>
      <c r="V7035">
        <v>42.384999999999998</v>
      </c>
    </row>
    <row r="7036" spans="17:22" x14ac:dyDescent="0.45">
      <c r="Q7036" s="19">
        <f t="shared" ca="1" si="1880"/>
        <v>42.652999999999999</v>
      </c>
      <c r="R7036" t="s">
        <v>137</v>
      </c>
      <c r="S7036">
        <v>2085</v>
      </c>
      <c r="T7036">
        <v>31.024000000000001</v>
      </c>
      <c r="U7036">
        <v>37.097000000000001</v>
      </c>
      <c r="V7036">
        <v>42.652999999999999</v>
      </c>
    </row>
    <row r="7037" spans="17:22" x14ac:dyDescent="0.45">
      <c r="Q7037" s="19">
        <f t="shared" ca="1" si="1880"/>
        <v>42.923000000000002</v>
      </c>
      <c r="R7037" t="s">
        <v>137</v>
      </c>
      <c r="S7037">
        <v>2086</v>
      </c>
      <c r="T7037">
        <v>30.925000000000001</v>
      </c>
      <c r="U7037">
        <v>37.177999999999997</v>
      </c>
      <c r="V7037">
        <v>42.923000000000002</v>
      </c>
    </row>
    <row r="7038" spans="17:22" x14ac:dyDescent="0.45">
      <c r="Q7038" s="19">
        <f t="shared" ca="1" si="1880"/>
        <v>43.194000000000003</v>
      </c>
      <c r="R7038" t="s">
        <v>137</v>
      </c>
      <c r="S7038">
        <v>2087</v>
      </c>
      <c r="T7038">
        <v>30.826000000000001</v>
      </c>
      <c r="U7038">
        <v>37.26</v>
      </c>
      <c r="V7038">
        <v>43.194000000000003</v>
      </c>
    </row>
    <row r="7039" spans="17:22" x14ac:dyDescent="0.45">
      <c r="Q7039" s="19">
        <f t="shared" ca="1" si="1880"/>
        <v>43.466000000000001</v>
      </c>
      <c r="R7039" t="s">
        <v>137</v>
      </c>
      <c r="S7039">
        <v>2088</v>
      </c>
      <c r="T7039">
        <v>30.73</v>
      </c>
      <c r="U7039">
        <v>37.343000000000004</v>
      </c>
      <c r="V7039">
        <v>43.466000000000001</v>
      </c>
    </row>
    <row r="7040" spans="17:22" x14ac:dyDescent="0.45">
      <c r="Q7040" s="19">
        <f t="shared" ca="1" si="1880"/>
        <v>43.738</v>
      </c>
      <c r="R7040" t="s">
        <v>137</v>
      </c>
      <c r="S7040">
        <v>2089</v>
      </c>
      <c r="T7040">
        <v>30.635000000000002</v>
      </c>
      <c r="U7040">
        <v>37.426000000000002</v>
      </c>
      <c r="V7040">
        <v>43.738</v>
      </c>
    </row>
    <row r="7041" spans="17:22" x14ac:dyDescent="0.45">
      <c r="Q7041" s="19">
        <f t="shared" ca="1" si="1880"/>
        <v>44.009</v>
      </c>
      <c r="R7041" t="s">
        <v>137</v>
      </c>
      <c r="S7041">
        <v>2090</v>
      </c>
      <c r="T7041">
        <v>30.544</v>
      </c>
      <c r="U7041">
        <v>37.509</v>
      </c>
      <c r="V7041">
        <v>44.009</v>
      </c>
    </row>
    <row r="7042" spans="17:22" x14ac:dyDescent="0.45">
      <c r="Q7042" s="19">
        <f t="shared" ca="1" si="1880"/>
        <v>44.279000000000003</v>
      </c>
      <c r="R7042" t="s">
        <v>137</v>
      </c>
      <c r="S7042">
        <v>2091</v>
      </c>
      <c r="T7042">
        <v>30.456</v>
      </c>
      <c r="U7042">
        <v>37.591000000000001</v>
      </c>
      <c r="V7042">
        <v>44.279000000000003</v>
      </c>
    </row>
    <row r="7043" spans="17:22" x14ac:dyDescent="0.45">
      <c r="Q7043" s="19">
        <f t="shared" ca="1" si="1880"/>
        <v>44.548000000000002</v>
      </c>
      <c r="R7043" t="s">
        <v>137</v>
      </c>
      <c r="S7043">
        <v>2092</v>
      </c>
      <c r="T7043">
        <v>30.370999999999999</v>
      </c>
      <c r="U7043">
        <v>37.673000000000002</v>
      </c>
      <c r="V7043">
        <v>44.548000000000002</v>
      </c>
    </row>
    <row r="7044" spans="17:22" x14ac:dyDescent="0.45">
      <c r="Q7044" s="19">
        <f t="shared" ca="1" si="1880"/>
        <v>44.814999999999998</v>
      </c>
      <c r="R7044" t="s">
        <v>137</v>
      </c>
      <c r="S7044">
        <v>2093</v>
      </c>
      <c r="T7044">
        <v>30.286999999999999</v>
      </c>
      <c r="U7044">
        <v>37.752000000000002</v>
      </c>
      <c r="V7044">
        <v>44.814999999999998</v>
      </c>
    </row>
    <row r="7045" spans="17:22" x14ac:dyDescent="0.45">
      <c r="Q7045" s="19">
        <f t="shared" ca="1" si="1880"/>
        <v>45.082000000000001</v>
      </c>
      <c r="R7045" t="s">
        <v>137</v>
      </c>
      <c r="S7045">
        <v>2094</v>
      </c>
      <c r="T7045">
        <v>30.202999999999999</v>
      </c>
      <c r="U7045">
        <v>37.829000000000001</v>
      </c>
      <c r="V7045">
        <v>45.082000000000001</v>
      </c>
    </row>
    <row r="7046" spans="17:22" x14ac:dyDescent="0.45">
      <c r="Q7046" s="19">
        <f t="shared" ca="1" si="1880"/>
        <v>45.347999999999999</v>
      </c>
      <c r="R7046" t="s">
        <v>137</v>
      </c>
      <c r="S7046">
        <v>2095</v>
      </c>
      <c r="T7046">
        <v>30.117999999999999</v>
      </c>
      <c r="U7046">
        <v>37.902999999999999</v>
      </c>
      <c r="V7046">
        <v>45.347999999999999</v>
      </c>
    </row>
    <row r="7047" spans="17:22" x14ac:dyDescent="0.45">
      <c r="Q7047" s="19">
        <f t="shared" ca="1" si="1880"/>
        <v>45.613999999999997</v>
      </c>
      <c r="R7047" t="s">
        <v>137</v>
      </c>
      <c r="S7047">
        <v>2096</v>
      </c>
      <c r="T7047">
        <v>30.03</v>
      </c>
      <c r="U7047">
        <v>37.973999999999997</v>
      </c>
      <c r="V7047">
        <v>45.613999999999997</v>
      </c>
    </row>
    <row r="7048" spans="17:22" x14ac:dyDescent="0.45">
      <c r="Q7048" s="19">
        <f t="shared" ca="1" si="1880"/>
        <v>45.878999999999998</v>
      </c>
      <c r="R7048" t="s">
        <v>137</v>
      </c>
      <c r="S7048">
        <v>2097</v>
      </c>
      <c r="T7048">
        <v>29.939</v>
      </c>
      <c r="U7048">
        <v>38.042000000000002</v>
      </c>
      <c r="V7048">
        <v>45.878999999999998</v>
      </c>
    </row>
    <row r="7049" spans="17:22" x14ac:dyDescent="0.45">
      <c r="Q7049" s="19">
        <f t="shared" ca="1" si="1880"/>
        <v>46.143999999999998</v>
      </c>
      <c r="R7049" t="s">
        <v>137</v>
      </c>
      <c r="S7049">
        <v>2098</v>
      </c>
      <c r="T7049">
        <v>29.843</v>
      </c>
      <c r="U7049">
        <v>38.103999999999999</v>
      </c>
      <c r="V7049">
        <v>46.143999999999998</v>
      </c>
    </row>
    <row r="7050" spans="17:22" x14ac:dyDescent="0.45">
      <c r="Q7050" s="19">
        <f t="shared" ca="1" si="1880"/>
        <v>46.408999999999999</v>
      </c>
      <c r="R7050" t="s">
        <v>137</v>
      </c>
      <c r="S7050">
        <v>2099</v>
      </c>
      <c r="T7050">
        <v>29.741</v>
      </c>
      <c r="U7050">
        <v>38.162999999999997</v>
      </c>
      <c r="V7050">
        <v>46.408999999999999</v>
      </c>
    </row>
    <row r="7051" spans="17:22" x14ac:dyDescent="0.45">
      <c r="Q7051" s="19">
        <f t="shared" ca="1" si="1880"/>
        <v>46.673000000000002</v>
      </c>
      <c r="R7051" t="s">
        <v>137</v>
      </c>
      <c r="S7051">
        <v>2100</v>
      </c>
      <c r="T7051">
        <v>29.632000000000001</v>
      </c>
      <c r="U7051">
        <v>38.216000000000001</v>
      </c>
      <c r="V7051">
        <v>46.673000000000002</v>
      </c>
    </row>
    <row r="7052" spans="17:22" x14ac:dyDescent="0.45">
      <c r="Q7052" s="19">
        <f t="shared" ca="1" si="1880"/>
        <v>320.23200000000003</v>
      </c>
      <c r="R7052" t="s">
        <v>138</v>
      </c>
      <c r="S7052">
        <v>2020</v>
      </c>
      <c r="T7052">
        <v>320.23200000000003</v>
      </c>
      <c r="U7052">
        <v>320.23200000000003</v>
      </c>
      <c r="V7052">
        <v>320.23200000000003</v>
      </c>
    </row>
    <row r="7053" spans="17:22" x14ac:dyDescent="0.45">
      <c r="Q7053" s="19">
        <f t="shared" ca="1" si="1880"/>
        <v>335.39400000000001</v>
      </c>
      <c r="R7053" t="s">
        <v>138</v>
      </c>
      <c r="S7053">
        <v>2021</v>
      </c>
      <c r="T7053">
        <v>335.39400000000001</v>
      </c>
      <c r="U7053">
        <v>335.39400000000001</v>
      </c>
      <c r="V7053">
        <v>335.39400000000001</v>
      </c>
    </row>
    <row r="7054" spans="17:22" x14ac:dyDescent="0.45">
      <c r="Q7054" s="19">
        <f t="shared" ref="Q7054:Q7117" ca="1" si="1881">OFFSET(S7054,0,MATCH($Q$3,$T$4:$V$4,0))</f>
        <v>350.72199999999998</v>
      </c>
      <c r="R7054" t="s">
        <v>138</v>
      </c>
      <c r="S7054">
        <v>2022</v>
      </c>
      <c r="T7054">
        <v>350.72199999999998</v>
      </c>
      <c r="U7054">
        <v>350.72199999999998</v>
      </c>
      <c r="V7054">
        <v>350.72199999999998</v>
      </c>
    </row>
    <row r="7055" spans="17:22" x14ac:dyDescent="0.45">
      <c r="Q7055" s="19">
        <f t="shared" ca="1" si="1881"/>
        <v>366.17200000000003</v>
      </c>
      <c r="R7055" t="s">
        <v>138</v>
      </c>
      <c r="S7055">
        <v>2023</v>
      </c>
      <c r="T7055">
        <v>366.17200000000003</v>
      </c>
      <c r="U7055">
        <v>366.17200000000003</v>
      </c>
      <c r="V7055">
        <v>366.17200000000003</v>
      </c>
    </row>
    <row r="7056" spans="17:22" x14ac:dyDescent="0.45">
      <c r="Q7056" s="19">
        <f t="shared" ca="1" si="1881"/>
        <v>381.72699999999998</v>
      </c>
      <c r="R7056" t="s">
        <v>138</v>
      </c>
      <c r="S7056">
        <v>2024</v>
      </c>
      <c r="T7056">
        <v>381.72699999999998</v>
      </c>
      <c r="U7056">
        <v>381.72699999999998</v>
      </c>
      <c r="V7056">
        <v>381.72699999999998</v>
      </c>
    </row>
    <row r="7057" spans="17:22" x14ac:dyDescent="0.45">
      <c r="Q7057" s="19">
        <f t="shared" ca="1" si="1881"/>
        <v>397.36799999999999</v>
      </c>
      <c r="R7057" t="s">
        <v>138</v>
      </c>
      <c r="S7057">
        <v>2025</v>
      </c>
      <c r="T7057">
        <v>397.36799999999999</v>
      </c>
      <c r="U7057">
        <v>397.36799999999999</v>
      </c>
      <c r="V7057">
        <v>397.36799999999999</v>
      </c>
    </row>
    <row r="7058" spans="17:22" x14ac:dyDescent="0.45">
      <c r="Q7058" s="19">
        <f t="shared" ca="1" si="1881"/>
        <v>413.04899999999998</v>
      </c>
      <c r="R7058" t="s">
        <v>138</v>
      </c>
      <c r="S7058">
        <v>2026</v>
      </c>
      <c r="T7058">
        <v>413.04899999999998</v>
      </c>
      <c r="U7058">
        <v>413.04899999999998</v>
      </c>
      <c r="V7058">
        <v>413.04899999999998</v>
      </c>
    </row>
    <row r="7059" spans="17:22" x14ac:dyDescent="0.45">
      <c r="Q7059" s="19">
        <f t="shared" ca="1" si="1881"/>
        <v>428.61700000000002</v>
      </c>
      <c r="R7059" t="s">
        <v>138</v>
      </c>
      <c r="S7059">
        <v>2027</v>
      </c>
      <c r="T7059">
        <v>426.80900000000003</v>
      </c>
      <c r="U7059">
        <v>427.53800000000001</v>
      </c>
      <c r="V7059">
        <v>428.61700000000002</v>
      </c>
    </row>
    <row r="7060" spans="17:22" x14ac:dyDescent="0.45">
      <c r="Q7060" s="19">
        <f t="shared" ca="1" si="1881"/>
        <v>444.26900000000001</v>
      </c>
      <c r="R7060" t="s">
        <v>138</v>
      </c>
      <c r="S7060">
        <v>2028</v>
      </c>
      <c r="T7060">
        <v>440.56200000000001</v>
      </c>
      <c r="U7060">
        <v>442.04300000000001</v>
      </c>
      <c r="V7060">
        <v>444.26900000000001</v>
      </c>
    </row>
    <row r="7061" spans="17:22" x14ac:dyDescent="0.45">
      <c r="Q7061" s="19">
        <f t="shared" ca="1" si="1881"/>
        <v>460</v>
      </c>
      <c r="R7061" t="s">
        <v>138</v>
      </c>
      <c r="S7061">
        <v>2029</v>
      </c>
      <c r="T7061">
        <v>454.31599999999997</v>
      </c>
      <c r="U7061">
        <v>456.56700000000001</v>
      </c>
      <c r="V7061">
        <v>460</v>
      </c>
    </row>
    <row r="7062" spans="17:22" x14ac:dyDescent="0.45">
      <c r="Q7062" s="19">
        <f t="shared" ca="1" si="1881"/>
        <v>475.80799999999999</v>
      </c>
      <c r="R7062" t="s">
        <v>138</v>
      </c>
      <c r="S7062">
        <v>2030</v>
      </c>
      <c r="T7062">
        <v>468.08600000000001</v>
      </c>
      <c r="U7062">
        <v>471.11700000000002</v>
      </c>
      <c r="V7062">
        <v>475.80799999999999</v>
      </c>
    </row>
    <row r="7063" spans="17:22" x14ac:dyDescent="0.45">
      <c r="Q7063" s="19">
        <f t="shared" ca="1" si="1881"/>
        <v>491.68900000000002</v>
      </c>
      <c r="R7063" t="s">
        <v>138</v>
      </c>
      <c r="S7063">
        <v>2031</v>
      </c>
      <c r="T7063">
        <v>481.88200000000001</v>
      </c>
      <c r="U7063">
        <v>485.69400000000002</v>
      </c>
      <c r="V7063">
        <v>491.68900000000002</v>
      </c>
    </row>
    <row r="7064" spans="17:22" x14ac:dyDescent="0.45">
      <c r="Q7064" s="19">
        <f t="shared" ca="1" si="1881"/>
        <v>507.61099999999999</v>
      </c>
      <c r="R7064" t="s">
        <v>138</v>
      </c>
      <c r="S7064">
        <v>2032</v>
      </c>
      <c r="T7064">
        <v>495.67599999999999</v>
      </c>
      <c r="U7064">
        <v>500.27300000000002</v>
      </c>
      <c r="V7064">
        <v>507.61099999999999</v>
      </c>
    </row>
    <row r="7065" spans="17:22" x14ac:dyDescent="0.45">
      <c r="Q7065" s="19">
        <f t="shared" ca="1" si="1881"/>
        <v>523.53700000000003</v>
      </c>
      <c r="R7065" t="s">
        <v>138</v>
      </c>
      <c r="S7065">
        <v>2033</v>
      </c>
      <c r="T7065">
        <v>509.43400000000003</v>
      </c>
      <c r="U7065">
        <v>514.81500000000005</v>
      </c>
      <c r="V7065">
        <v>523.53700000000003</v>
      </c>
    </row>
    <row r="7066" spans="17:22" x14ac:dyDescent="0.45">
      <c r="Q7066" s="19">
        <f t="shared" ca="1" si="1881"/>
        <v>539.42999999999995</v>
      </c>
      <c r="R7066" t="s">
        <v>138</v>
      </c>
      <c r="S7066">
        <v>2034</v>
      </c>
      <c r="T7066">
        <v>523.11900000000003</v>
      </c>
      <c r="U7066">
        <v>529.28499999999997</v>
      </c>
      <c r="V7066">
        <v>539.42999999999995</v>
      </c>
    </row>
    <row r="7067" spans="17:22" x14ac:dyDescent="0.45">
      <c r="Q7067" s="19">
        <f t="shared" ca="1" si="1881"/>
        <v>555.25199999999995</v>
      </c>
      <c r="R7067" t="s">
        <v>138</v>
      </c>
      <c r="S7067">
        <v>2035</v>
      </c>
      <c r="T7067">
        <v>536.69500000000005</v>
      </c>
      <c r="U7067">
        <v>543.64599999999996</v>
      </c>
      <c r="V7067">
        <v>555.25199999999995</v>
      </c>
    </row>
    <row r="7068" spans="17:22" x14ac:dyDescent="0.45">
      <c r="Q7068" s="19">
        <f t="shared" ca="1" si="1881"/>
        <v>570.96299999999997</v>
      </c>
      <c r="R7068" t="s">
        <v>138</v>
      </c>
      <c r="S7068">
        <v>2036</v>
      </c>
      <c r="T7068">
        <v>550.12099999999998</v>
      </c>
      <c r="U7068">
        <v>557.85799999999995</v>
      </c>
      <c r="V7068">
        <v>570.96299999999997</v>
      </c>
    </row>
    <row r="7069" spans="17:22" x14ac:dyDescent="0.45">
      <c r="Q7069" s="19">
        <f t="shared" ca="1" si="1881"/>
        <v>586.51599999999996</v>
      </c>
      <c r="R7069" t="s">
        <v>138</v>
      </c>
      <c r="S7069">
        <v>2037</v>
      </c>
      <c r="T7069">
        <v>563.35</v>
      </c>
      <c r="U7069">
        <v>571.87</v>
      </c>
      <c r="V7069">
        <v>586.51599999999996</v>
      </c>
    </row>
    <row r="7070" spans="17:22" x14ac:dyDescent="0.45">
      <c r="Q7070" s="19">
        <f t="shared" ca="1" si="1881"/>
        <v>601.86300000000006</v>
      </c>
      <c r="R7070" t="s">
        <v>138</v>
      </c>
      <c r="S7070">
        <v>2038</v>
      </c>
      <c r="T7070">
        <v>576.32799999999997</v>
      </c>
      <c r="U7070">
        <v>585.62800000000004</v>
      </c>
      <c r="V7070">
        <v>601.86300000000006</v>
      </c>
    </row>
    <row r="7071" spans="17:22" x14ac:dyDescent="0.45">
      <c r="Q7071" s="19">
        <f t="shared" ca="1" si="1881"/>
        <v>616.95500000000004</v>
      </c>
      <c r="R7071" t="s">
        <v>138</v>
      </c>
      <c r="S7071">
        <v>2039</v>
      </c>
      <c r="T7071">
        <v>589.00300000000004</v>
      </c>
      <c r="U7071">
        <v>599.07899999999995</v>
      </c>
      <c r="V7071">
        <v>616.95500000000004</v>
      </c>
    </row>
    <row r="7072" spans="17:22" x14ac:dyDescent="0.45">
      <c r="Q7072" s="19">
        <f t="shared" ca="1" si="1881"/>
        <v>631.73800000000006</v>
      </c>
      <c r="R7072" t="s">
        <v>138</v>
      </c>
      <c r="S7072">
        <v>2040</v>
      </c>
      <c r="T7072">
        <v>601.32000000000005</v>
      </c>
      <c r="U7072">
        <v>612.16700000000003</v>
      </c>
      <c r="V7072">
        <v>631.73800000000006</v>
      </c>
    </row>
    <row r="7073" spans="17:22" x14ac:dyDescent="0.45">
      <c r="Q7073" s="19">
        <f t="shared" ca="1" si="1881"/>
        <v>646.17399999999998</v>
      </c>
      <c r="R7073" t="s">
        <v>138</v>
      </c>
      <c r="S7073">
        <v>2041</v>
      </c>
      <c r="T7073">
        <v>613.23</v>
      </c>
      <c r="U7073">
        <v>624.84</v>
      </c>
      <c r="V7073">
        <v>646.17399999999998</v>
      </c>
    </row>
    <row r="7074" spans="17:22" x14ac:dyDescent="0.45">
      <c r="Q7074" s="19">
        <f t="shared" ca="1" si="1881"/>
        <v>660.221</v>
      </c>
      <c r="R7074" t="s">
        <v>138</v>
      </c>
      <c r="S7074">
        <v>2042</v>
      </c>
      <c r="T7074">
        <v>624.70100000000002</v>
      </c>
      <c r="U7074">
        <v>637.06600000000003</v>
      </c>
      <c r="V7074">
        <v>660.221</v>
      </c>
    </row>
    <row r="7075" spans="17:22" x14ac:dyDescent="0.45">
      <c r="Q7075" s="19">
        <f t="shared" ca="1" si="1881"/>
        <v>673.85400000000004</v>
      </c>
      <c r="R7075" t="s">
        <v>138</v>
      </c>
      <c r="S7075">
        <v>2043</v>
      </c>
      <c r="T7075">
        <v>635.70600000000002</v>
      </c>
      <c r="U7075">
        <v>648.81700000000001</v>
      </c>
      <c r="V7075">
        <v>673.85400000000004</v>
      </c>
    </row>
    <row r="7076" spans="17:22" x14ac:dyDescent="0.45">
      <c r="Q7076" s="19">
        <f t="shared" ca="1" si="1881"/>
        <v>687.04200000000003</v>
      </c>
      <c r="R7076" t="s">
        <v>138</v>
      </c>
      <c r="S7076">
        <v>2044</v>
      </c>
      <c r="T7076">
        <v>646.21900000000005</v>
      </c>
      <c r="U7076">
        <v>660.06799999999998</v>
      </c>
      <c r="V7076">
        <v>687.04200000000003</v>
      </c>
    </row>
    <row r="7077" spans="17:22" x14ac:dyDescent="0.45">
      <c r="Q7077" s="19">
        <f t="shared" ca="1" si="1881"/>
        <v>699.75300000000004</v>
      </c>
      <c r="R7077" t="s">
        <v>138</v>
      </c>
      <c r="S7077">
        <v>2045</v>
      </c>
      <c r="T7077">
        <v>656.21699999999998</v>
      </c>
      <c r="U7077">
        <v>670.79499999999996</v>
      </c>
      <c r="V7077">
        <v>699.75300000000004</v>
      </c>
    </row>
    <row r="7078" spans="17:22" x14ac:dyDescent="0.45">
      <c r="Q7078" s="19">
        <f t="shared" ca="1" si="1881"/>
        <v>711.96600000000001</v>
      </c>
      <c r="R7078" t="s">
        <v>138</v>
      </c>
      <c r="S7078">
        <v>2046</v>
      </c>
      <c r="T7078">
        <v>665.68299999999999</v>
      </c>
      <c r="U7078">
        <v>680.97900000000004</v>
      </c>
      <c r="V7078">
        <v>711.96600000000001</v>
      </c>
    </row>
    <row r="7079" spans="17:22" x14ac:dyDescent="0.45">
      <c r="Q7079" s="19">
        <f t="shared" ca="1" si="1881"/>
        <v>723.68100000000004</v>
      </c>
      <c r="R7079" t="s">
        <v>138</v>
      </c>
      <c r="S7079">
        <v>2047</v>
      </c>
      <c r="T7079">
        <v>674.61599999999999</v>
      </c>
      <c r="U7079">
        <v>690.62099999999998</v>
      </c>
      <c r="V7079">
        <v>723.68100000000004</v>
      </c>
    </row>
    <row r="7080" spans="17:22" x14ac:dyDescent="0.45">
      <c r="Q7080" s="19">
        <f t="shared" ca="1" si="1881"/>
        <v>734.90099999999995</v>
      </c>
      <c r="R7080" t="s">
        <v>138</v>
      </c>
      <c r="S7080">
        <v>2048</v>
      </c>
      <c r="T7080">
        <v>683.024</v>
      </c>
      <c r="U7080">
        <v>699.72699999999998</v>
      </c>
      <c r="V7080">
        <v>734.90099999999995</v>
      </c>
    </row>
    <row r="7081" spans="17:22" x14ac:dyDescent="0.45">
      <c r="Q7081" s="19">
        <f t="shared" ca="1" si="1881"/>
        <v>745.61800000000005</v>
      </c>
      <c r="R7081" t="s">
        <v>138</v>
      </c>
      <c r="S7081">
        <v>2049</v>
      </c>
      <c r="T7081">
        <v>690.91700000000003</v>
      </c>
      <c r="U7081">
        <v>708.30600000000004</v>
      </c>
      <c r="V7081">
        <v>745.61800000000005</v>
      </c>
    </row>
    <row r="7082" spans="17:22" x14ac:dyDescent="0.45">
      <c r="Q7082" s="19">
        <f t="shared" ca="1" si="1881"/>
        <v>755.85199999999998</v>
      </c>
      <c r="R7082" t="s">
        <v>138</v>
      </c>
      <c r="S7082">
        <v>2050</v>
      </c>
      <c r="T7082">
        <v>698.30600000000004</v>
      </c>
      <c r="U7082">
        <v>716.36900000000003</v>
      </c>
      <c r="V7082">
        <v>755.85199999999998</v>
      </c>
    </row>
    <row r="7083" spans="17:22" x14ac:dyDescent="0.45">
      <c r="Q7083" s="19">
        <f t="shared" ca="1" si="1881"/>
        <v>765.61400000000003</v>
      </c>
      <c r="R7083" t="s">
        <v>138</v>
      </c>
      <c r="S7083">
        <v>2051</v>
      </c>
      <c r="T7083">
        <v>705.20600000000002</v>
      </c>
      <c r="U7083">
        <v>723.93299999999999</v>
      </c>
      <c r="V7083">
        <v>765.61400000000003</v>
      </c>
    </row>
    <row r="7084" spans="17:22" x14ac:dyDescent="0.45">
      <c r="Q7084" s="19">
        <f t="shared" ca="1" si="1881"/>
        <v>774.91499999999996</v>
      </c>
      <c r="R7084" t="s">
        <v>138</v>
      </c>
      <c r="S7084">
        <v>2052</v>
      </c>
      <c r="T7084">
        <v>711.64599999999996</v>
      </c>
      <c r="U7084">
        <v>731.01800000000003</v>
      </c>
      <c r="V7084">
        <v>774.91499999999996</v>
      </c>
    </row>
    <row r="7085" spans="17:22" x14ac:dyDescent="0.45">
      <c r="Q7085" s="19">
        <f t="shared" ca="1" si="1881"/>
        <v>783.76900000000001</v>
      </c>
      <c r="R7085" t="s">
        <v>138</v>
      </c>
      <c r="S7085">
        <v>2053</v>
      </c>
      <c r="T7085">
        <v>717.65499999999997</v>
      </c>
      <c r="U7085">
        <v>737.65099999999995</v>
      </c>
      <c r="V7085">
        <v>783.76900000000001</v>
      </c>
    </row>
    <row r="7086" spans="17:22" x14ac:dyDescent="0.45">
      <c r="Q7086" s="19">
        <f t="shared" ca="1" si="1881"/>
        <v>792.21199999999999</v>
      </c>
      <c r="R7086" t="s">
        <v>138</v>
      </c>
      <c r="S7086">
        <v>2054</v>
      </c>
      <c r="T7086">
        <v>723.26400000000001</v>
      </c>
      <c r="U7086">
        <v>743.85900000000004</v>
      </c>
      <c r="V7086">
        <v>792.21199999999999</v>
      </c>
    </row>
    <row r="7087" spans="17:22" x14ac:dyDescent="0.45">
      <c r="Q7087" s="19">
        <f t="shared" ca="1" si="1881"/>
        <v>800.24800000000005</v>
      </c>
      <c r="R7087" t="s">
        <v>138</v>
      </c>
      <c r="S7087">
        <v>2055</v>
      </c>
      <c r="T7087">
        <v>728.50900000000001</v>
      </c>
      <c r="U7087">
        <v>749.67</v>
      </c>
      <c r="V7087">
        <v>800.24800000000005</v>
      </c>
    </row>
    <row r="7088" spans="17:22" x14ac:dyDescent="0.45">
      <c r="Q7088" s="19">
        <f t="shared" ca="1" si="1881"/>
        <v>807.91600000000005</v>
      </c>
      <c r="R7088" t="s">
        <v>138</v>
      </c>
      <c r="S7088">
        <v>2056</v>
      </c>
      <c r="T7088">
        <v>733.42100000000005</v>
      </c>
      <c r="U7088">
        <v>755.11300000000006</v>
      </c>
      <c r="V7088">
        <v>807.91600000000005</v>
      </c>
    </row>
    <row r="7089" spans="17:22" x14ac:dyDescent="0.45">
      <c r="Q7089" s="19">
        <f t="shared" ca="1" si="1881"/>
        <v>815.221</v>
      </c>
      <c r="R7089" t="s">
        <v>138</v>
      </c>
      <c r="S7089">
        <v>2057</v>
      </c>
      <c r="T7089">
        <v>738.01400000000001</v>
      </c>
      <c r="U7089">
        <v>760.2</v>
      </c>
      <c r="V7089">
        <v>815.221</v>
      </c>
    </row>
    <row r="7090" spans="17:22" x14ac:dyDescent="0.45">
      <c r="Q7090" s="19">
        <f t="shared" ca="1" si="1881"/>
        <v>822.17600000000004</v>
      </c>
      <c r="R7090" t="s">
        <v>138</v>
      </c>
      <c r="S7090">
        <v>2058</v>
      </c>
      <c r="T7090">
        <v>742.3</v>
      </c>
      <c r="U7090">
        <v>764.94200000000001</v>
      </c>
      <c r="V7090">
        <v>822.17600000000004</v>
      </c>
    </row>
    <row r="7091" spans="17:22" x14ac:dyDescent="0.45">
      <c r="Q7091" s="19">
        <f t="shared" ca="1" si="1881"/>
        <v>828.78499999999997</v>
      </c>
      <c r="R7091" t="s">
        <v>138</v>
      </c>
      <c r="S7091">
        <v>2059</v>
      </c>
      <c r="T7091">
        <v>746.29200000000003</v>
      </c>
      <c r="U7091">
        <v>769.35</v>
      </c>
      <c r="V7091">
        <v>828.78499999999997</v>
      </c>
    </row>
    <row r="7092" spans="17:22" x14ac:dyDescent="0.45">
      <c r="Q7092" s="19">
        <f t="shared" ca="1" si="1881"/>
        <v>835.07100000000003</v>
      </c>
      <c r="R7092" t="s">
        <v>138</v>
      </c>
      <c r="S7092">
        <v>2060</v>
      </c>
      <c r="T7092">
        <v>749.99900000000002</v>
      </c>
      <c r="U7092">
        <v>773.43299999999999</v>
      </c>
      <c r="V7092">
        <v>835.07100000000003</v>
      </c>
    </row>
    <row r="7093" spans="17:22" x14ac:dyDescent="0.45">
      <c r="Q7093" s="19">
        <f t="shared" ca="1" si="1881"/>
        <v>841.03200000000004</v>
      </c>
      <c r="R7093" t="s">
        <v>138</v>
      </c>
      <c r="S7093">
        <v>2061</v>
      </c>
      <c r="T7093">
        <v>753.43100000000004</v>
      </c>
      <c r="U7093">
        <v>777.19899999999996</v>
      </c>
      <c r="V7093">
        <v>841.03200000000004</v>
      </c>
    </row>
    <row r="7094" spans="17:22" x14ac:dyDescent="0.45">
      <c r="Q7094" s="19">
        <f t="shared" ca="1" si="1881"/>
        <v>846.67499999999995</v>
      </c>
      <c r="R7094" t="s">
        <v>138</v>
      </c>
      <c r="S7094">
        <v>2062</v>
      </c>
      <c r="T7094">
        <v>756.57500000000005</v>
      </c>
      <c r="U7094">
        <v>780.63099999999997</v>
      </c>
      <c r="V7094">
        <v>846.67499999999995</v>
      </c>
    </row>
    <row r="7095" spans="17:22" x14ac:dyDescent="0.45">
      <c r="Q7095" s="19">
        <f t="shared" ca="1" si="1881"/>
        <v>851.96699999999998</v>
      </c>
      <c r="R7095" t="s">
        <v>138</v>
      </c>
      <c r="S7095">
        <v>2063</v>
      </c>
      <c r="T7095">
        <v>759.41099999999994</v>
      </c>
      <c r="U7095">
        <v>783.70699999999999</v>
      </c>
      <c r="V7095">
        <v>851.96699999999998</v>
      </c>
    </row>
    <row r="7096" spans="17:22" x14ac:dyDescent="0.45">
      <c r="Q7096" s="19">
        <f t="shared" ca="1" si="1881"/>
        <v>856.91399999999999</v>
      </c>
      <c r="R7096" t="s">
        <v>138</v>
      </c>
      <c r="S7096">
        <v>2064</v>
      </c>
      <c r="T7096">
        <v>761.92100000000005</v>
      </c>
      <c r="U7096">
        <v>786.40499999999997</v>
      </c>
      <c r="V7096">
        <v>856.91399999999999</v>
      </c>
    </row>
    <row r="7097" spans="17:22" x14ac:dyDescent="0.45">
      <c r="Q7097" s="19">
        <f t="shared" ca="1" si="1881"/>
        <v>861.49099999999999</v>
      </c>
      <c r="R7097" t="s">
        <v>138</v>
      </c>
      <c r="S7097">
        <v>2065</v>
      </c>
      <c r="T7097">
        <v>764.08699999999999</v>
      </c>
      <c r="U7097">
        <v>788.70100000000002</v>
      </c>
      <c r="V7097">
        <v>861.49099999999999</v>
      </c>
    </row>
    <row r="7098" spans="17:22" x14ac:dyDescent="0.45">
      <c r="Q7098" s="19">
        <f t="shared" ca="1" si="1881"/>
        <v>865.68899999999996</v>
      </c>
      <c r="R7098" t="s">
        <v>138</v>
      </c>
      <c r="S7098">
        <v>2066</v>
      </c>
      <c r="T7098">
        <v>765.89</v>
      </c>
      <c r="U7098">
        <v>790.57600000000002</v>
      </c>
      <c r="V7098">
        <v>865.68899999999996</v>
      </c>
    </row>
    <row r="7099" spans="17:22" x14ac:dyDescent="0.45">
      <c r="Q7099" s="19">
        <f t="shared" ca="1" si="1881"/>
        <v>869.52</v>
      </c>
      <c r="R7099" t="s">
        <v>138</v>
      </c>
      <c r="S7099">
        <v>2067</v>
      </c>
      <c r="T7099">
        <v>767.32399999999996</v>
      </c>
      <c r="U7099">
        <v>792.029</v>
      </c>
      <c r="V7099">
        <v>869.52</v>
      </c>
    </row>
    <row r="7100" spans="17:22" x14ac:dyDescent="0.45">
      <c r="Q7100" s="19">
        <f t="shared" ca="1" si="1881"/>
        <v>873.00900000000001</v>
      </c>
      <c r="R7100" t="s">
        <v>138</v>
      </c>
      <c r="S7100">
        <v>2068</v>
      </c>
      <c r="T7100">
        <v>768.38400000000001</v>
      </c>
      <c r="U7100">
        <v>793.05899999999997</v>
      </c>
      <c r="V7100">
        <v>873.00900000000001</v>
      </c>
    </row>
    <row r="7101" spans="17:22" x14ac:dyDescent="0.45">
      <c r="Q7101" s="19">
        <f t="shared" ca="1" si="1881"/>
        <v>876.16800000000001</v>
      </c>
      <c r="R7101" t="s">
        <v>138</v>
      </c>
      <c r="S7101">
        <v>2069</v>
      </c>
      <c r="T7101">
        <v>769.06700000000001</v>
      </c>
      <c r="U7101">
        <v>793.66899999999998</v>
      </c>
      <c r="V7101">
        <v>876.16800000000001</v>
      </c>
    </row>
    <row r="7102" spans="17:22" x14ac:dyDescent="0.45">
      <c r="Q7102" s="19">
        <f t="shared" ca="1" si="1881"/>
        <v>879.01300000000003</v>
      </c>
      <c r="R7102" t="s">
        <v>138</v>
      </c>
      <c r="S7102">
        <v>2070</v>
      </c>
      <c r="T7102">
        <v>769.36699999999996</v>
      </c>
      <c r="U7102">
        <v>793.86</v>
      </c>
      <c r="V7102">
        <v>879.01300000000003</v>
      </c>
    </row>
    <row r="7103" spans="17:22" x14ac:dyDescent="0.45">
      <c r="Q7103" s="19">
        <f t="shared" ca="1" si="1881"/>
        <v>881.56700000000001</v>
      </c>
      <c r="R7103" t="s">
        <v>138</v>
      </c>
      <c r="S7103">
        <v>2071</v>
      </c>
      <c r="T7103">
        <v>769.28300000000002</v>
      </c>
      <c r="U7103">
        <v>793.63699999999994</v>
      </c>
      <c r="V7103">
        <v>881.56700000000001</v>
      </c>
    </row>
    <row r="7104" spans="17:22" x14ac:dyDescent="0.45">
      <c r="Q7104" s="19">
        <f t="shared" ca="1" si="1881"/>
        <v>883.85199999999998</v>
      </c>
      <c r="R7104" t="s">
        <v>138</v>
      </c>
      <c r="S7104">
        <v>2072</v>
      </c>
      <c r="T7104">
        <v>768.82100000000003</v>
      </c>
      <c r="U7104">
        <v>793.01700000000005</v>
      </c>
      <c r="V7104">
        <v>883.85199999999998</v>
      </c>
    </row>
    <row r="7105" spans="17:22" x14ac:dyDescent="0.45">
      <c r="Q7105" s="19">
        <f t="shared" ca="1" si="1881"/>
        <v>885.9</v>
      </c>
      <c r="R7105" t="s">
        <v>138</v>
      </c>
      <c r="S7105">
        <v>2073</v>
      </c>
      <c r="T7105">
        <v>767.98699999999997</v>
      </c>
      <c r="U7105">
        <v>792.02599999999995</v>
      </c>
      <c r="V7105">
        <v>885.9</v>
      </c>
    </row>
    <row r="7106" spans="17:22" x14ac:dyDescent="0.45">
      <c r="Q7106" s="19">
        <f t="shared" ca="1" si="1881"/>
        <v>887.74199999999996</v>
      </c>
      <c r="R7106" t="s">
        <v>138</v>
      </c>
      <c r="S7106">
        <v>2074</v>
      </c>
      <c r="T7106">
        <v>766.79100000000005</v>
      </c>
      <c r="U7106">
        <v>790.68399999999997</v>
      </c>
      <c r="V7106">
        <v>887.74199999999996</v>
      </c>
    </row>
    <row r="7107" spans="17:22" x14ac:dyDescent="0.45">
      <c r="Q7107" s="19">
        <f t="shared" ca="1" si="1881"/>
        <v>889.40800000000002</v>
      </c>
      <c r="R7107" t="s">
        <v>138</v>
      </c>
      <c r="S7107">
        <v>2075</v>
      </c>
      <c r="T7107">
        <v>765.23900000000003</v>
      </c>
      <c r="U7107">
        <v>789.01599999999996</v>
      </c>
      <c r="V7107">
        <v>889.40800000000002</v>
      </c>
    </row>
    <row r="7108" spans="17:22" x14ac:dyDescent="0.45">
      <c r="Q7108" s="19">
        <f t="shared" ca="1" si="1881"/>
        <v>890.94</v>
      </c>
      <c r="R7108" t="s">
        <v>138</v>
      </c>
      <c r="S7108">
        <v>2076</v>
      </c>
      <c r="T7108">
        <v>763.34500000000003</v>
      </c>
      <c r="U7108">
        <v>787.04700000000003</v>
      </c>
      <c r="V7108">
        <v>890.94</v>
      </c>
    </row>
    <row r="7109" spans="17:22" x14ac:dyDescent="0.45">
      <c r="Q7109" s="19">
        <f t="shared" ca="1" si="1881"/>
        <v>892.37599999999998</v>
      </c>
      <c r="R7109" t="s">
        <v>138</v>
      </c>
      <c r="S7109">
        <v>2077</v>
      </c>
      <c r="T7109">
        <v>761.12900000000002</v>
      </c>
      <c r="U7109">
        <v>784.81799999999998</v>
      </c>
      <c r="V7109">
        <v>892.37599999999998</v>
      </c>
    </row>
    <row r="7110" spans="17:22" x14ac:dyDescent="0.45">
      <c r="Q7110" s="19">
        <f t="shared" ca="1" si="1881"/>
        <v>893.77200000000005</v>
      </c>
      <c r="R7110" t="s">
        <v>138</v>
      </c>
      <c r="S7110">
        <v>2078</v>
      </c>
      <c r="T7110">
        <v>758.61699999999996</v>
      </c>
      <c r="U7110">
        <v>782.375</v>
      </c>
      <c r="V7110">
        <v>893.77200000000005</v>
      </c>
    </row>
    <row r="7111" spans="17:22" x14ac:dyDescent="0.45">
      <c r="Q7111" s="19">
        <f t="shared" ca="1" si="1881"/>
        <v>895.17600000000004</v>
      </c>
      <c r="R7111" t="s">
        <v>138</v>
      </c>
      <c r="S7111">
        <v>2079</v>
      </c>
      <c r="T7111">
        <v>755.83299999999997</v>
      </c>
      <c r="U7111">
        <v>779.76499999999999</v>
      </c>
      <c r="V7111">
        <v>895.17600000000004</v>
      </c>
    </row>
    <row r="7112" spans="17:22" x14ac:dyDescent="0.45">
      <c r="Q7112" s="19">
        <f t="shared" ca="1" si="1881"/>
        <v>896.654</v>
      </c>
      <c r="R7112" t="s">
        <v>138</v>
      </c>
      <c r="S7112">
        <v>2080</v>
      </c>
      <c r="T7112">
        <v>752.803</v>
      </c>
      <c r="U7112">
        <v>777.03300000000002</v>
      </c>
      <c r="V7112">
        <v>896.654</v>
      </c>
    </row>
    <row r="7113" spans="17:22" x14ac:dyDescent="0.45">
      <c r="Q7113" s="19">
        <f t="shared" ca="1" si="1881"/>
        <v>898.23599999999999</v>
      </c>
      <c r="R7113" t="s">
        <v>138</v>
      </c>
      <c r="S7113">
        <v>2081</v>
      </c>
      <c r="T7113">
        <v>749.55</v>
      </c>
      <c r="U7113">
        <v>774.21900000000005</v>
      </c>
      <c r="V7113">
        <v>898.23599999999999</v>
      </c>
    </row>
    <row r="7114" spans="17:22" x14ac:dyDescent="0.45">
      <c r="Q7114" s="19">
        <f t="shared" ca="1" si="1881"/>
        <v>899.95399999999995</v>
      </c>
      <c r="R7114" t="s">
        <v>138</v>
      </c>
      <c r="S7114">
        <v>2082</v>
      </c>
      <c r="T7114">
        <v>746.09900000000005</v>
      </c>
      <c r="U7114">
        <v>771.35500000000002</v>
      </c>
      <c r="V7114">
        <v>899.95399999999995</v>
      </c>
    </row>
    <row r="7115" spans="17:22" x14ac:dyDescent="0.45">
      <c r="Q7115" s="19">
        <f t="shared" ca="1" si="1881"/>
        <v>901.78800000000001</v>
      </c>
      <c r="R7115" t="s">
        <v>138</v>
      </c>
      <c r="S7115">
        <v>2083</v>
      </c>
      <c r="T7115">
        <v>742.471</v>
      </c>
      <c r="U7115">
        <v>768.46400000000006</v>
      </c>
      <c r="V7115">
        <v>901.78800000000001</v>
      </c>
    </row>
    <row r="7116" spans="17:22" x14ac:dyDescent="0.45">
      <c r="Q7116" s="19">
        <f t="shared" ca="1" si="1881"/>
        <v>903.76099999999997</v>
      </c>
      <c r="R7116" t="s">
        <v>138</v>
      </c>
      <c r="S7116">
        <v>2084</v>
      </c>
      <c r="T7116">
        <v>738.68799999999999</v>
      </c>
      <c r="U7116">
        <v>765.57</v>
      </c>
      <c r="V7116">
        <v>903.76099999999997</v>
      </c>
    </row>
    <row r="7117" spans="17:22" x14ac:dyDescent="0.45">
      <c r="Q7117" s="19">
        <f t="shared" ca="1" si="1881"/>
        <v>905.86</v>
      </c>
      <c r="R7117" t="s">
        <v>138</v>
      </c>
      <c r="S7117">
        <v>2085</v>
      </c>
      <c r="T7117">
        <v>734.77200000000005</v>
      </c>
      <c r="U7117">
        <v>762.69899999999996</v>
      </c>
      <c r="V7117">
        <v>905.86</v>
      </c>
    </row>
    <row r="7118" spans="17:22" x14ac:dyDescent="0.45">
      <c r="Q7118" s="19">
        <f t="shared" ref="Q7118:Q7181" ca="1" si="1882">OFFSET(S7118,0,MATCH($Q$3,$T$4:$V$4,0))</f>
        <v>908.1</v>
      </c>
      <c r="R7118" t="s">
        <v>138</v>
      </c>
      <c r="S7118">
        <v>2086</v>
      </c>
      <c r="T7118">
        <v>730.74599999999998</v>
      </c>
      <c r="U7118">
        <v>759.87199999999996</v>
      </c>
      <c r="V7118">
        <v>908.1</v>
      </c>
    </row>
    <row r="7119" spans="17:22" x14ac:dyDescent="0.45">
      <c r="Q7119" s="19">
        <f t="shared" ca="1" si="1882"/>
        <v>910.476</v>
      </c>
      <c r="R7119" t="s">
        <v>138</v>
      </c>
      <c r="S7119">
        <v>2087</v>
      </c>
      <c r="T7119">
        <v>726.63599999999997</v>
      </c>
      <c r="U7119">
        <v>757.10500000000002</v>
      </c>
      <c r="V7119">
        <v>910.476</v>
      </c>
    </row>
    <row r="7120" spans="17:22" x14ac:dyDescent="0.45">
      <c r="Q7120" s="19">
        <f t="shared" ca="1" si="1882"/>
        <v>912.96799999999996</v>
      </c>
      <c r="R7120" t="s">
        <v>138</v>
      </c>
      <c r="S7120">
        <v>2088</v>
      </c>
      <c r="T7120">
        <v>722.471</v>
      </c>
      <c r="U7120">
        <v>754.41300000000001</v>
      </c>
      <c r="V7120">
        <v>912.96799999999996</v>
      </c>
    </row>
    <row r="7121" spans="17:22" x14ac:dyDescent="0.45">
      <c r="Q7121" s="19">
        <f t="shared" ca="1" si="1882"/>
        <v>915.58699999999999</v>
      </c>
      <c r="R7121" t="s">
        <v>138</v>
      </c>
      <c r="S7121">
        <v>2089</v>
      </c>
      <c r="T7121">
        <v>718.279</v>
      </c>
      <c r="U7121">
        <v>751.81</v>
      </c>
      <c r="V7121">
        <v>915.58699999999999</v>
      </c>
    </row>
    <row r="7122" spans="17:22" x14ac:dyDescent="0.45">
      <c r="Q7122" s="19">
        <f t="shared" ca="1" si="1882"/>
        <v>918.30399999999997</v>
      </c>
      <c r="R7122" t="s">
        <v>138</v>
      </c>
      <c r="S7122">
        <v>2090</v>
      </c>
      <c r="T7122">
        <v>714.08699999999999</v>
      </c>
      <c r="U7122">
        <v>749.30899999999997</v>
      </c>
      <c r="V7122">
        <v>918.30399999999997</v>
      </c>
    </row>
    <row r="7123" spans="17:22" x14ac:dyDescent="0.45">
      <c r="Q7123" s="19">
        <f t="shared" ca="1" si="1882"/>
        <v>921.12199999999996</v>
      </c>
      <c r="R7123" t="s">
        <v>138</v>
      </c>
      <c r="S7123">
        <v>2091</v>
      </c>
      <c r="T7123">
        <v>709.92100000000005</v>
      </c>
      <c r="U7123">
        <v>746.91800000000001</v>
      </c>
      <c r="V7123">
        <v>921.12199999999996</v>
      </c>
    </row>
    <row r="7124" spans="17:22" x14ac:dyDescent="0.45">
      <c r="Q7124" s="19">
        <f t="shared" ca="1" si="1882"/>
        <v>924.02700000000004</v>
      </c>
      <c r="R7124" t="s">
        <v>138</v>
      </c>
      <c r="S7124">
        <v>2092</v>
      </c>
      <c r="T7124">
        <v>705.79100000000005</v>
      </c>
      <c r="U7124">
        <v>744.62400000000002</v>
      </c>
      <c r="V7124">
        <v>924.02700000000004</v>
      </c>
    </row>
    <row r="7125" spans="17:22" x14ac:dyDescent="0.45">
      <c r="Q7125" s="19">
        <f t="shared" ca="1" si="1882"/>
        <v>926.98900000000003</v>
      </c>
      <c r="R7125" t="s">
        <v>138</v>
      </c>
      <c r="S7125">
        <v>2093</v>
      </c>
      <c r="T7125">
        <v>701.70899999999995</v>
      </c>
      <c r="U7125">
        <v>742.41</v>
      </c>
      <c r="V7125">
        <v>926.98900000000003</v>
      </c>
    </row>
    <row r="7126" spans="17:22" x14ac:dyDescent="0.45">
      <c r="Q7126" s="19">
        <f t="shared" ca="1" si="1882"/>
        <v>929.99300000000005</v>
      </c>
      <c r="R7126" t="s">
        <v>138</v>
      </c>
      <c r="S7126">
        <v>2094</v>
      </c>
      <c r="T7126">
        <v>697.68100000000004</v>
      </c>
      <c r="U7126">
        <v>740.25900000000001</v>
      </c>
      <c r="V7126">
        <v>929.99300000000005</v>
      </c>
    </row>
    <row r="7127" spans="17:22" x14ac:dyDescent="0.45">
      <c r="Q7127" s="19">
        <f t="shared" ca="1" si="1882"/>
        <v>933.01599999999996</v>
      </c>
      <c r="R7127" t="s">
        <v>138</v>
      </c>
      <c r="S7127">
        <v>2095</v>
      </c>
      <c r="T7127">
        <v>693.71799999999996</v>
      </c>
      <c r="U7127">
        <v>738.15200000000004</v>
      </c>
      <c r="V7127">
        <v>933.01599999999996</v>
      </c>
    </row>
    <row r="7128" spans="17:22" x14ac:dyDescent="0.45">
      <c r="Q7128" s="19">
        <f t="shared" ca="1" si="1882"/>
        <v>936.03599999999994</v>
      </c>
      <c r="R7128" t="s">
        <v>138</v>
      </c>
      <c r="S7128">
        <v>2096</v>
      </c>
      <c r="T7128">
        <v>689.82799999999997</v>
      </c>
      <c r="U7128">
        <v>736.072</v>
      </c>
      <c r="V7128">
        <v>936.03599999999994</v>
      </c>
    </row>
    <row r="7129" spans="17:22" x14ac:dyDescent="0.45">
      <c r="Q7129" s="19">
        <f t="shared" ca="1" si="1882"/>
        <v>939.03700000000003</v>
      </c>
      <c r="R7129" t="s">
        <v>138</v>
      </c>
      <c r="S7129">
        <v>2097</v>
      </c>
      <c r="T7129">
        <v>686.01900000000001</v>
      </c>
      <c r="U7129">
        <v>733.99900000000002</v>
      </c>
      <c r="V7129">
        <v>939.03700000000003</v>
      </c>
    </row>
    <row r="7130" spans="17:22" x14ac:dyDescent="0.45">
      <c r="Q7130" s="19">
        <f t="shared" ca="1" si="1882"/>
        <v>941.995</v>
      </c>
      <c r="R7130" t="s">
        <v>138</v>
      </c>
      <c r="S7130">
        <v>2098</v>
      </c>
      <c r="T7130">
        <v>682.3</v>
      </c>
      <c r="U7130">
        <v>731.91499999999996</v>
      </c>
      <c r="V7130">
        <v>941.995</v>
      </c>
    </row>
    <row r="7131" spans="17:22" x14ac:dyDescent="0.45">
      <c r="Q7131" s="19">
        <f t="shared" ca="1" si="1882"/>
        <v>944.88900000000001</v>
      </c>
      <c r="R7131" t="s">
        <v>138</v>
      </c>
      <c r="S7131">
        <v>2099</v>
      </c>
      <c r="T7131">
        <v>678.678</v>
      </c>
      <c r="U7131">
        <v>729.80100000000004</v>
      </c>
      <c r="V7131">
        <v>944.88900000000001</v>
      </c>
    </row>
    <row r="7132" spans="17:22" x14ac:dyDescent="0.45">
      <c r="Q7132" s="19">
        <f t="shared" ca="1" si="1882"/>
        <v>947.70100000000002</v>
      </c>
      <c r="R7132" t="s">
        <v>138</v>
      </c>
      <c r="S7132">
        <v>2100</v>
      </c>
      <c r="T7132">
        <v>675.16300000000001</v>
      </c>
      <c r="U7132">
        <v>727.63800000000003</v>
      </c>
      <c r="V7132">
        <v>947.70100000000002</v>
      </c>
    </row>
    <row r="7133" spans="17:22" x14ac:dyDescent="0.45">
      <c r="Q7133" s="19">
        <f t="shared" ca="1" si="1882"/>
        <v>56.656999999999996</v>
      </c>
      <c r="R7133" t="s">
        <v>139</v>
      </c>
      <c r="S7133">
        <v>2020</v>
      </c>
      <c r="T7133">
        <v>56.656999999999996</v>
      </c>
      <c r="U7133">
        <v>56.656999999999996</v>
      </c>
      <c r="V7133">
        <v>56.656999999999996</v>
      </c>
    </row>
    <row r="7134" spans="17:22" x14ac:dyDescent="0.45">
      <c r="Q7134" s="19">
        <f t="shared" ca="1" si="1882"/>
        <v>59.006999999999998</v>
      </c>
      <c r="R7134" t="s">
        <v>139</v>
      </c>
      <c r="S7134">
        <v>2021</v>
      </c>
      <c r="T7134">
        <v>59.006999999999998</v>
      </c>
      <c r="U7134">
        <v>59.006999999999998</v>
      </c>
      <c r="V7134">
        <v>59.006999999999998</v>
      </c>
    </row>
    <row r="7135" spans="17:22" x14ac:dyDescent="0.45">
      <c r="Q7135" s="19">
        <f t="shared" ca="1" si="1882"/>
        <v>61.45</v>
      </c>
      <c r="R7135" t="s">
        <v>139</v>
      </c>
      <c r="S7135">
        <v>2022</v>
      </c>
      <c r="T7135">
        <v>61.45</v>
      </c>
      <c r="U7135">
        <v>61.45</v>
      </c>
      <c r="V7135">
        <v>61.45</v>
      </c>
    </row>
    <row r="7136" spans="17:22" x14ac:dyDescent="0.45">
      <c r="Q7136" s="19">
        <f t="shared" ca="1" si="1882"/>
        <v>63.978000000000002</v>
      </c>
      <c r="R7136" t="s">
        <v>139</v>
      </c>
      <c r="S7136">
        <v>2023</v>
      </c>
      <c r="T7136">
        <v>63.978000000000002</v>
      </c>
      <c r="U7136">
        <v>63.978000000000002</v>
      </c>
      <c r="V7136">
        <v>63.978000000000002</v>
      </c>
    </row>
    <row r="7137" spans="17:22" x14ac:dyDescent="0.45">
      <c r="Q7137" s="19">
        <f t="shared" ca="1" si="1882"/>
        <v>66.566000000000003</v>
      </c>
      <c r="R7137" t="s">
        <v>139</v>
      </c>
      <c r="S7137">
        <v>2024</v>
      </c>
      <c r="T7137">
        <v>66.566000000000003</v>
      </c>
      <c r="U7137">
        <v>66.566000000000003</v>
      </c>
      <c r="V7137">
        <v>66.566000000000003</v>
      </c>
    </row>
    <row r="7138" spans="17:22" x14ac:dyDescent="0.45">
      <c r="Q7138" s="19">
        <f t="shared" ca="1" si="1882"/>
        <v>69.201999999999998</v>
      </c>
      <c r="R7138" t="s">
        <v>139</v>
      </c>
      <c r="S7138">
        <v>2025</v>
      </c>
      <c r="T7138">
        <v>69.201999999999998</v>
      </c>
      <c r="U7138">
        <v>69.201999999999998</v>
      </c>
      <c r="V7138">
        <v>69.201999999999998</v>
      </c>
    </row>
    <row r="7139" spans="17:22" x14ac:dyDescent="0.45">
      <c r="Q7139" s="19">
        <f t="shared" ca="1" si="1882"/>
        <v>71.881</v>
      </c>
      <c r="R7139" t="s">
        <v>139</v>
      </c>
      <c r="S7139">
        <v>2026</v>
      </c>
      <c r="T7139">
        <v>71.881</v>
      </c>
      <c r="U7139">
        <v>71.881</v>
      </c>
      <c r="V7139">
        <v>71.881</v>
      </c>
    </row>
    <row r="7140" spans="17:22" x14ac:dyDescent="0.45">
      <c r="Q7140" s="19">
        <f t="shared" ca="1" si="1882"/>
        <v>75.009</v>
      </c>
      <c r="R7140" t="s">
        <v>139</v>
      </c>
      <c r="S7140">
        <v>2027</v>
      </c>
      <c r="T7140">
        <v>73.968999999999994</v>
      </c>
      <c r="U7140">
        <v>74.557000000000002</v>
      </c>
      <c r="V7140">
        <v>75.009</v>
      </c>
    </row>
    <row r="7141" spans="17:22" x14ac:dyDescent="0.45">
      <c r="Q7141" s="19">
        <f t="shared" ca="1" si="1882"/>
        <v>78.236999999999995</v>
      </c>
      <c r="R7141" t="s">
        <v>139</v>
      </c>
      <c r="S7141">
        <v>2028</v>
      </c>
      <c r="T7141">
        <v>76.085999999999999</v>
      </c>
      <c r="U7141">
        <v>77.286000000000001</v>
      </c>
      <c r="V7141">
        <v>78.236999999999995</v>
      </c>
    </row>
    <row r="7142" spans="17:22" x14ac:dyDescent="0.45">
      <c r="Q7142" s="19">
        <f t="shared" ca="1" si="1882"/>
        <v>81.563000000000002</v>
      </c>
      <c r="R7142" t="s">
        <v>139</v>
      </c>
      <c r="S7142">
        <v>2029</v>
      </c>
      <c r="T7142">
        <v>78.234999999999999</v>
      </c>
      <c r="U7142">
        <v>80.067999999999998</v>
      </c>
      <c r="V7142">
        <v>81.563000000000002</v>
      </c>
    </row>
    <row r="7143" spans="17:22" x14ac:dyDescent="0.45">
      <c r="Q7143" s="19">
        <f t="shared" ca="1" si="1882"/>
        <v>84.986000000000004</v>
      </c>
      <c r="R7143" t="s">
        <v>139</v>
      </c>
      <c r="S7143">
        <v>2030</v>
      </c>
      <c r="T7143">
        <v>80.421000000000006</v>
      </c>
      <c r="U7143">
        <v>82.903999999999996</v>
      </c>
      <c r="V7143">
        <v>84.986000000000004</v>
      </c>
    </row>
    <row r="7144" spans="17:22" x14ac:dyDescent="0.45">
      <c r="Q7144" s="19">
        <f t="shared" ca="1" si="1882"/>
        <v>88.503</v>
      </c>
      <c r="R7144" t="s">
        <v>139</v>
      </c>
      <c r="S7144">
        <v>2031</v>
      </c>
      <c r="T7144">
        <v>82.644999999999996</v>
      </c>
      <c r="U7144">
        <v>85.793999999999997</v>
      </c>
      <c r="V7144">
        <v>88.503</v>
      </c>
    </row>
    <row r="7145" spans="17:22" x14ac:dyDescent="0.45">
      <c r="Q7145" s="19">
        <f t="shared" ca="1" si="1882"/>
        <v>92.116</v>
      </c>
      <c r="R7145" t="s">
        <v>139</v>
      </c>
      <c r="S7145">
        <v>2032</v>
      </c>
      <c r="T7145">
        <v>84.908000000000001</v>
      </c>
      <c r="U7145">
        <v>88.736000000000004</v>
      </c>
      <c r="V7145">
        <v>92.116</v>
      </c>
    </row>
    <row r="7146" spans="17:22" x14ac:dyDescent="0.45">
      <c r="Q7146" s="19">
        <f t="shared" ca="1" si="1882"/>
        <v>95.822999999999993</v>
      </c>
      <c r="R7146" t="s">
        <v>139</v>
      </c>
      <c r="S7146">
        <v>2033</v>
      </c>
      <c r="T7146">
        <v>87.203999999999994</v>
      </c>
      <c r="U7146">
        <v>91.727999999999994</v>
      </c>
      <c r="V7146">
        <v>95.822999999999993</v>
      </c>
    </row>
    <row r="7147" spans="17:22" x14ac:dyDescent="0.45">
      <c r="Q7147" s="19">
        <f t="shared" ca="1" si="1882"/>
        <v>99.623999999999995</v>
      </c>
      <c r="R7147" t="s">
        <v>139</v>
      </c>
      <c r="S7147">
        <v>2034</v>
      </c>
      <c r="T7147">
        <v>89.531000000000006</v>
      </c>
      <c r="U7147">
        <v>94.768000000000001</v>
      </c>
      <c r="V7147">
        <v>99.623999999999995</v>
      </c>
    </row>
    <row r="7148" spans="17:22" x14ac:dyDescent="0.45">
      <c r="Q7148" s="19">
        <f t="shared" ca="1" si="1882"/>
        <v>103.51900000000001</v>
      </c>
      <c r="R7148" t="s">
        <v>139</v>
      </c>
      <c r="S7148">
        <v>2035</v>
      </c>
      <c r="T7148">
        <v>91.885000000000005</v>
      </c>
      <c r="U7148">
        <v>97.852999999999994</v>
      </c>
      <c r="V7148">
        <v>103.51900000000001</v>
      </c>
    </row>
    <row r="7149" spans="17:22" x14ac:dyDescent="0.45">
      <c r="Q7149" s="19">
        <f t="shared" ca="1" si="1882"/>
        <v>107.508</v>
      </c>
      <c r="R7149" t="s">
        <v>139</v>
      </c>
      <c r="S7149">
        <v>2036</v>
      </c>
      <c r="T7149">
        <v>94.260999999999996</v>
      </c>
      <c r="U7149">
        <v>100.98</v>
      </c>
      <c r="V7149">
        <v>107.508</v>
      </c>
    </row>
    <row r="7150" spans="17:22" x14ac:dyDescent="0.45">
      <c r="Q7150" s="19">
        <f t="shared" ca="1" si="1882"/>
        <v>111.59099999999999</v>
      </c>
      <c r="R7150" t="s">
        <v>139</v>
      </c>
      <c r="S7150">
        <v>2037</v>
      </c>
      <c r="T7150">
        <v>96.655000000000001</v>
      </c>
      <c r="U7150">
        <v>104.14700000000001</v>
      </c>
      <c r="V7150">
        <v>111.59099999999999</v>
      </c>
    </row>
    <row r="7151" spans="17:22" x14ac:dyDescent="0.45">
      <c r="Q7151" s="19">
        <f t="shared" ca="1" si="1882"/>
        <v>115.767</v>
      </c>
      <c r="R7151" t="s">
        <v>139</v>
      </c>
      <c r="S7151">
        <v>2038</v>
      </c>
      <c r="T7151">
        <v>99.061999999999998</v>
      </c>
      <c r="U7151">
        <v>107.351</v>
      </c>
      <c r="V7151">
        <v>115.767</v>
      </c>
    </row>
    <row r="7152" spans="17:22" x14ac:dyDescent="0.45">
      <c r="Q7152" s="19">
        <f t="shared" ca="1" si="1882"/>
        <v>120.035</v>
      </c>
      <c r="R7152" t="s">
        <v>139</v>
      </c>
      <c r="S7152">
        <v>2039</v>
      </c>
      <c r="T7152">
        <v>101.479</v>
      </c>
      <c r="U7152">
        <v>110.589</v>
      </c>
      <c r="V7152">
        <v>120.035</v>
      </c>
    </row>
    <row r="7153" spans="17:22" x14ac:dyDescent="0.45">
      <c r="Q7153" s="19">
        <f t="shared" ca="1" si="1882"/>
        <v>124.395</v>
      </c>
      <c r="R7153" t="s">
        <v>139</v>
      </c>
      <c r="S7153">
        <v>2040</v>
      </c>
      <c r="T7153">
        <v>103.9</v>
      </c>
      <c r="U7153">
        <v>113.858</v>
      </c>
      <c r="V7153">
        <v>124.395</v>
      </c>
    </row>
    <row r="7154" spans="17:22" x14ac:dyDescent="0.45">
      <c r="Q7154" s="19">
        <f t="shared" ca="1" si="1882"/>
        <v>128.846</v>
      </c>
      <c r="R7154" t="s">
        <v>139</v>
      </c>
      <c r="S7154">
        <v>2041</v>
      </c>
      <c r="T7154">
        <v>106.319</v>
      </c>
      <c r="U7154">
        <v>117.154</v>
      </c>
      <c r="V7154">
        <v>128.846</v>
      </c>
    </row>
    <row r="7155" spans="17:22" x14ac:dyDescent="0.45">
      <c r="Q7155" s="19">
        <f t="shared" ca="1" si="1882"/>
        <v>133.387</v>
      </c>
      <c r="R7155" t="s">
        <v>139</v>
      </c>
      <c r="S7155">
        <v>2042</v>
      </c>
      <c r="T7155">
        <v>108.733</v>
      </c>
      <c r="U7155">
        <v>120.47499999999999</v>
      </c>
      <c r="V7155">
        <v>133.387</v>
      </c>
    </row>
    <row r="7156" spans="17:22" x14ac:dyDescent="0.45">
      <c r="Q7156" s="19">
        <f t="shared" ca="1" si="1882"/>
        <v>138.017</v>
      </c>
      <c r="R7156" t="s">
        <v>139</v>
      </c>
      <c r="S7156">
        <v>2043</v>
      </c>
      <c r="T7156">
        <v>111.136</v>
      </c>
      <c r="U7156">
        <v>123.816</v>
      </c>
      <c r="V7156">
        <v>138.017</v>
      </c>
    </row>
    <row r="7157" spans="17:22" x14ac:dyDescent="0.45">
      <c r="Q7157" s="19">
        <f t="shared" ca="1" si="1882"/>
        <v>142.73500000000001</v>
      </c>
      <c r="R7157" t="s">
        <v>139</v>
      </c>
      <c r="S7157">
        <v>2044</v>
      </c>
      <c r="T7157">
        <v>113.523</v>
      </c>
      <c r="U7157">
        <v>127.176</v>
      </c>
      <c r="V7157">
        <v>142.73500000000001</v>
      </c>
    </row>
    <row r="7158" spans="17:22" x14ac:dyDescent="0.45">
      <c r="Q7158" s="19">
        <f t="shared" ca="1" si="1882"/>
        <v>147.54</v>
      </c>
      <c r="R7158" t="s">
        <v>139</v>
      </c>
      <c r="S7158">
        <v>2045</v>
      </c>
      <c r="T7158">
        <v>115.889</v>
      </c>
      <c r="U7158">
        <v>130.548</v>
      </c>
      <c r="V7158">
        <v>147.54</v>
      </c>
    </row>
    <row r="7159" spans="17:22" x14ac:dyDescent="0.45">
      <c r="Q7159" s="19">
        <f t="shared" ca="1" si="1882"/>
        <v>152.43100000000001</v>
      </c>
      <c r="R7159" t="s">
        <v>139</v>
      </c>
      <c r="S7159">
        <v>2046</v>
      </c>
      <c r="T7159">
        <v>118.22799999999999</v>
      </c>
      <c r="U7159">
        <v>133.93100000000001</v>
      </c>
      <c r="V7159">
        <v>152.43100000000001</v>
      </c>
    </row>
    <row r="7160" spans="17:22" x14ac:dyDescent="0.45">
      <c r="Q7160" s="19">
        <f t="shared" ca="1" si="1882"/>
        <v>157.405</v>
      </c>
      <c r="R7160" t="s">
        <v>139</v>
      </c>
      <c r="S7160">
        <v>2047</v>
      </c>
      <c r="T7160">
        <v>120.538</v>
      </c>
      <c r="U7160">
        <v>137.322</v>
      </c>
      <c r="V7160">
        <v>157.405</v>
      </c>
    </row>
    <row r="7161" spans="17:22" x14ac:dyDescent="0.45">
      <c r="Q7161" s="19">
        <f t="shared" ca="1" si="1882"/>
        <v>162.46100000000001</v>
      </c>
      <c r="R7161" t="s">
        <v>139</v>
      </c>
      <c r="S7161">
        <v>2048</v>
      </c>
      <c r="T7161">
        <v>122.815</v>
      </c>
      <c r="U7161">
        <v>140.71700000000001</v>
      </c>
      <c r="V7161">
        <v>162.46100000000001</v>
      </c>
    </row>
    <row r="7162" spans="17:22" x14ac:dyDescent="0.45">
      <c r="Q7162" s="19">
        <f t="shared" ca="1" si="1882"/>
        <v>167.59700000000001</v>
      </c>
      <c r="R7162" t="s">
        <v>139</v>
      </c>
      <c r="S7162">
        <v>2049</v>
      </c>
      <c r="T7162">
        <v>125.057</v>
      </c>
      <c r="U7162">
        <v>144.11500000000001</v>
      </c>
      <c r="V7162">
        <v>167.59700000000001</v>
      </c>
    </row>
    <row r="7163" spans="17:22" x14ac:dyDescent="0.45">
      <c r="Q7163" s="19">
        <f t="shared" ca="1" si="1882"/>
        <v>172.81200000000001</v>
      </c>
      <c r="R7163" t="s">
        <v>139</v>
      </c>
      <c r="S7163">
        <v>2050</v>
      </c>
      <c r="T7163">
        <v>127.26</v>
      </c>
      <c r="U7163">
        <v>147.511</v>
      </c>
      <c r="V7163">
        <v>172.81200000000001</v>
      </c>
    </row>
    <row r="7164" spans="17:22" x14ac:dyDescent="0.45">
      <c r="Q7164" s="19">
        <f t="shared" ca="1" si="1882"/>
        <v>178.102</v>
      </c>
      <c r="R7164" t="s">
        <v>139</v>
      </c>
      <c r="S7164">
        <v>2051</v>
      </c>
      <c r="T7164">
        <v>129.42099999999999</v>
      </c>
      <c r="U7164">
        <v>150.904</v>
      </c>
      <c r="V7164">
        <v>178.102</v>
      </c>
    </row>
    <row r="7165" spans="17:22" x14ac:dyDescent="0.45">
      <c r="Q7165" s="19">
        <f t="shared" ca="1" si="1882"/>
        <v>183.46700000000001</v>
      </c>
      <c r="R7165" t="s">
        <v>139</v>
      </c>
      <c r="S7165">
        <v>2052</v>
      </c>
      <c r="T7165">
        <v>131.542</v>
      </c>
      <c r="U7165">
        <v>154.29300000000001</v>
      </c>
      <c r="V7165">
        <v>183.46700000000001</v>
      </c>
    </row>
    <row r="7166" spans="17:22" x14ac:dyDescent="0.45">
      <c r="Q7166" s="19">
        <f t="shared" ca="1" si="1882"/>
        <v>188.904</v>
      </c>
      <c r="R7166" t="s">
        <v>139</v>
      </c>
      <c r="S7166">
        <v>2053</v>
      </c>
      <c r="T7166">
        <v>133.62100000000001</v>
      </c>
      <c r="U7166">
        <v>157.67400000000001</v>
      </c>
      <c r="V7166">
        <v>188.904</v>
      </c>
    </row>
    <row r="7167" spans="17:22" x14ac:dyDescent="0.45">
      <c r="Q7167" s="19">
        <f t="shared" ca="1" si="1882"/>
        <v>194.41200000000001</v>
      </c>
      <c r="R7167" t="s">
        <v>139</v>
      </c>
      <c r="S7167">
        <v>2054</v>
      </c>
      <c r="T7167">
        <v>135.661</v>
      </c>
      <c r="U7167">
        <v>161.047</v>
      </c>
      <c r="V7167">
        <v>194.41200000000001</v>
      </c>
    </row>
    <row r="7168" spans="17:22" x14ac:dyDescent="0.45">
      <c r="Q7168" s="19">
        <f t="shared" ca="1" si="1882"/>
        <v>199.988</v>
      </c>
      <c r="R7168" t="s">
        <v>139</v>
      </c>
      <c r="S7168">
        <v>2055</v>
      </c>
      <c r="T7168">
        <v>137.661</v>
      </c>
      <c r="U7168">
        <v>164.411</v>
      </c>
      <c r="V7168">
        <v>199.988</v>
      </c>
    </row>
    <row r="7169" spans="17:22" x14ac:dyDescent="0.45">
      <c r="Q7169" s="19">
        <f t="shared" ca="1" si="1882"/>
        <v>205.63</v>
      </c>
      <c r="R7169" t="s">
        <v>139</v>
      </c>
      <c r="S7169">
        <v>2056</v>
      </c>
      <c r="T7169">
        <v>139.62299999999999</v>
      </c>
      <c r="U7169">
        <v>167.76300000000001</v>
      </c>
      <c r="V7169">
        <v>205.63</v>
      </c>
    </row>
    <row r="7170" spans="17:22" x14ac:dyDescent="0.45">
      <c r="Q7170" s="19">
        <f t="shared" ca="1" si="1882"/>
        <v>211.33799999999999</v>
      </c>
      <c r="R7170" t="s">
        <v>139</v>
      </c>
      <c r="S7170">
        <v>2057</v>
      </c>
      <c r="T7170">
        <v>141.547</v>
      </c>
      <c r="U7170">
        <v>171.102</v>
      </c>
      <c r="V7170">
        <v>211.33799999999999</v>
      </c>
    </row>
    <row r="7171" spans="17:22" x14ac:dyDescent="0.45">
      <c r="Q7171" s="19">
        <f t="shared" ca="1" si="1882"/>
        <v>217.108</v>
      </c>
      <c r="R7171" t="s">
        <v>139</v>
      </c>
      <c r="S7171">
        <v>2058</v>
      </c>
      <c r="T7171">
        <v>143.43600000000001</v>
      </c>
      <c r="U7171">
        <v>174.42699999999999</v>
      </c>
      <c r="V7171">
        <v>217.108</v>
      </c>
    </row>
    <row r="7172" spans="17:22" x14ac:dyDescent="0.45">
      <c r="Q7172" s="19">
        <f t="shared" ca="1" si="1882"/>
        <v>222.93899999999999</v>
      </c>
      <c r="R7172" t="s">
        <v>139</v>
      </c>
      <c r="S7172">
        <v>2059</v>
      </c>
      <c r="T7172">
        <v>145.291</v>
      </c>
      <c r="U7172">
        <v>177.73599999999999</v>
      </c>
      <c r="V7172">
        <v>222.93899999999999</v>
      </c>
    </row>
    <row r="7173" spans="17:22" x14ac:dyDescent="0.45">
      <c r="Q7173" s="19">
        <f t="shared" ca="1" si="1882"/>
        <v>228.83</v>
      </c>
      <c r="R7173" t="s">
        <v>139</v>
      </c>
      <c r="S7173">
        <v>2060</v>
      </c>
      <c r="T7173">
        <v>147.11199999999999</v>
      </c>
      <c r="U7173">
        <v>181.029</v>
      </c>
      <c r="V7173">
        <v>228.83</v>
      </c>
    </row>
    <row r="7174" spans="17:22" x14ac:dyDescent="0.45">
      <c r="Q7174" s="19">
        <f t="shared" ca="1" si="1882"/>
        <v>234.77799999999999</v>
      </c>
      <c r="R7174" t="s">
        <v>139</v>
      </c>
      <c r="S7174">
        <v>2061</v>
      </c>
      <c r="T7174">
        <v>148.90299999999999</v>
      </c>
      <c r="U7174">
        <v>184.304</v>
      </c>
      <c r="V7174">
        <v>234.77799999999999</v>
      </c>
    </row>
    <row r="7175" spans="17:22" x14ac:dyDescent="0.45">
      <c r="Q7175" s="19">
        <f t="shared" ca="1" si="1882"/>
        <v>240.78100000000001</v>
      </c>
      <c r="R7175" t="s">
        <v>139</v>
      </c>
      <c r="S7175">
        <v>2062</v>
      </c>
      <c r="T7175">
        <v>150.66200000000001</v>
      </c>
      <c r="U7175">
        <v>187.55799999999999</v>
      </c>
      <c r="V7175">
        <v>240.78100000000001</v>
      </c>
    </row>
    <row r="7176" spans="17:22" x14ac:dyDescent="0.45">
      <c r="Q7176" s="19">
        <f t="shared" ca="1" si="1882"/>
        <v>246.83799999999999</v>
      </c>
      <c r="R7176" t="s">
        <v>139</v>
      </c>
      <c r="S7176">
        <v>2063</v>
      </c>
      <c r="T7176">
        <v>152.38800000000001</v>
      </c>
      <c r="U7176">
        <v>190.79</v>
      </c>
      <c r="V7176">
        <v>246.83799999999999</v>
      </c>
    </row>
    <row r="7177" spans="17:22" x14ac:dyDescent="0.45">
      <c r="Q7177" s="19">
        <f t="shared" ca="1" si="1882"/>
        <v>252.94300000000001</v>
      </c>
      <c r="R7177" t="s">
        <v>139</v>
      </c>
      <c r="S7177">
        <v>2064</v>
      </c>
      <c r="T7177">
        <v>154.08199999999999</v>
      </c>
      <c r="U7177">
        <v>193.995</v>
      </c>
      <c r="V7177">
        <v>252.94300000000001</v>
      </c>
    </row>
    <row r="7178" spans="17:22" x14ac:dyDescent="0.45">
      <c r="Q7178" s="19">
        <f t="shared" ca="1" si="1882"/>
        <v>259.09899999999999</v>
      </c>
      <c r="R7178" t="s">
        <v>139</v>
      </c>
      <c r="S7178">
        <v>2065</v>
      </c>
      <c r="T7178">
        <v>155.74199999999999</v>
      </c>
      <c r="U7178">
        <v>197.173</v>
      </c>
      <c r="V7178">
        <v>259.09899999999999</v>
      </c>
    </row>
    <row r="7179" spans="17:22" x14ac:dyDescent="0.45">
      <c r="Q7179" s="19">
        <f t="shared" ca="1" si="1882"/>
        <v>265.298</v>
      </c>
      <c r="R7179" t="s">
        <v>139</v>
      </c>
      <c r="S7179">
        <v>2066</v>
      </c>
      <c r="T7179">
        <v>157.36799999999999</v>
      </c>
      <c r="U7179">
        <v>200.321</v>
      </c>
      <c r="V7179">
        <v>265.298</v>
      </c>
    </row>
    <row r="7180" spans="17:22" x14ac:dyDescent="0.45">
      <c r="Q7180" s="19">
        <f t="shared" ca="1" si="1882"/>
        <v>271.54300000000001</v>
      </c>
      <c r="R7180" t="s">
        <v>139</v>
      </c>
      <c r="S7180">
        <v>2067</v>
      </c>
      <c r="T7180">
        <v>158.959</v>
      </c>
      <c r="U7180">
        <v>203.43600000000001</v>
      </c>
      <c r="V7180">
        <v>271.54300000000001</v>
      </c>
    </row>
    <row r="7181" spans="17:22" x14ac:dyDescent="0.45">
      <c r="Q7181" s="19">
        <f t="shared" ca="1" si="1882"/>
        <v>277.82600000000002</v>
      </c>
      <c r="R7181" t="s">
        <v>139</v>
      </c>
      <c r="S7181">
        <v>2068</v>
      </c>
      <c r="T7181">
        <v>160.511</v>
      </c>
      <c r="U7181">
        <v>206.517</v>
      </c>
      <c r="V7181">
        <v>277.82600000000002</v>
      </c>
    </row>
    <row r="7182" spans="17:22" x14ac:dyDescent="0.45">
      <c r="Q7182" s="19">
        <f t="shared" ref="Q7182:Q7245" ca="1" si="1883">OFFSET(S7182,0,MATCH($Q$3,$T$4:$V$4,0))</f>
        <v>284.15100000000001</v>
      </c>
      <c r="R7182" t="s">
        <v>139</v>
      </c>
      <c r="S7182">
        <v>2069</v>
      </c>
      <c r="T7182">
        <v>162.024</v>
      </c>
      <c r="U7182">
        <v>209.56200000000001</v>
      </c>
      <c r="V7182">
        <v>284.15100000000001</v>
      </c>
    </row>
    <row r="7183" spans="17:22" x14ac:dyDescent="0.45">
      <c r="Q7183" s="19">
        <f t="shared" ca="1" si="1883"/>
        <v>290.51100000000002</v>
      </c>
      <c r="R7183" t="s">
        <v>139</v>
      </c>
      <c r="S7183">
        <v>2070</v>
      </c>
      <c r="T7183">
        <v>163.495</v>
      </c>
      <c r="U7183">
        <v>212.56899999999999</v>
      </c>
      <c r="V7183">
        <v>290.51100000000002</v>
      </c>
    </row>
    <row r="7184" spans="17:22" x14ac:dyDescent="0.45">
      <c r="Q7184" s="19">
        <f t="shared" ca="1" si="1883"/>
        <v>296.90800000000002</v>
      </c>
      <c r="R7184" t="s">
        <v>139</v>
      </c>
      <c r="S7184">
        <v>2071</v>
      </c>
      <c r="T7184">
        <v>164.922</v>
      </c>
      <c r="U7184">
        <v>215.536</v>
      </c>
      <c r="V7184">
        <v>296.90800000000002</v>
      </c>
    </row>
    <row r="7185" spans="17:22" x14ac:dyDescent="0.45">
      <c r="Q7185" s="19">
        <f t="shared" ca="1" si="1883"/>
        <v>303.334</v>
      </c>
      <c r="R7185" t="s">
        <v>139</v>
      </c>
      <c r="S7185">
        <v>2072</v>
      </c>
      <c r="T7185">
        <v>166.304</v>
      </c>
      <c r="U7185">
        <v>218.46</v>
      </c>
      <c r="V7185">
        <v>303.334</v>
      </c>
    </row>
    <row r="7186" spans="17:22" x14ac:dyDescent="0.45">
      <c r="Q7186" s="19">
        <f t="shared" ca="1" si="1883"/>
        <v>309.79000000000002</v>
      </c>
      <c r="R7186" t="s">
        <v>139</v>
      </c>
      <c r="S7186">
        <v>2073</v>
      </c>
      <c r="T7186">
        <v>167.63800000000001</v>
      </c>
      <c r="U7186">
        <v>221.34</v>
      </c>
      <c r="V7186">
        <v>309.79000000000002</v>
      </c>
    </row>
    <row r="7187" spans="17:22" x14ac:dyDescent="0.45">
      <c r="Q7187" s="19">
        <f t="shared" ca="1" si="1883"/>
        <v>316.27300000000002</v>
      </c>
      <c r="R7187" t="s">
        <v>139</v>
      </c>
      <c r="S7187">
        <v>2074</v>
      </c>
      <c r="T7187">
        <v>168.92500000000001</v>
      </c>
      <c r="U7187">
        <v>224.17099999999999</v>
      </c>
      <c r="V7187">
        <v>316.27300000000002</v>
      </c>
    </row>
    <row r="7188" spans="17:22" x14ac:dyDescent="0.45">
      <c r="Q7188" s="19">
        <f t="shared" ca="1" si="1883"/>
        <v>322.77800000000002</v>
      </c>
      <c r="R7188" t="s">
        <v>139</v>
      </c>
      <c r="S7188">
        <v>2075</v>
      </c>
      <c r="T7188">
        <v>170.16</v>
      </c>
      <c r="U7188">
        <v>226.952</v>
      </c>
      <c r="V7188">
        <v>322.77800000000002</v>
      </c>
    </row>
    <row r="7189" spans="17:22" x14ac:dyDescent="0.45">
      <c r="Q7189" s="19">
        <f t="shared" ca="1" si="1883"/>
        <v>329.30599999999998</v>
      </c>
      <c r="R7189" t="s">
        <v>139</v>
      </c>
      <c r="S7189">
        <v>2076</v>
      </c>
      <c r="T7189">
        <v>171.345</v>
      </c>
      <c r="U7189">
        <v>229.68</v>
      </c>
      <c r="V7189">
        <v>329.30599999999998</v>
      </c>
    </row>
    <row r="7190" spans="17:22" x14ac:dyDescent="0.45">
      <c r="Q7190" s="19">
        <f t="shared" ca="1" si="1883"/>
        <v>335.85300000000001</v>
      </c>
      <c r="R7190" t="s">
        <v>139</v>
      </c>
      <c r="S7190">
        <v>2077</v>
      </c>
      <c r="T7190">
        <v>172.476</v>
      </c>
      <c r="U7190">
        <v>232.35400000000001</v>
      </c>
      <c r="V7190">
        <v>335.85300000000001</v>
      </c>
    </row>
    <row r="7191" spans="17:22" x14ac:dyDescent="0.45">
      <c r="Q7191" s="19">
        <f t="shared" ca="1" si="1883"/>
        <v>342.41399999999999</v>
      </c>
      <c r="R7191" t="s">
        <v>139</v>
      </c>
      <c r="S7191">
        <v>2078</v>
      </c>
      <c r="T7191">
        <v>173.554</v>
      </c>
      <c r="U7191">
        <v>234.97300000000001</v>
      </c>
      <c r="V7191">
        <v>342.41399999999999</v>
      </c>
    </row>
    <row r="7192" spans="17:22" x14ac:dyDescent="0.45">
      <c r="Q7192" s="19">
        <f t="shared" ca="1" si="1883"/>
        <v>348.98899999999998</v>
      </c>
      <c r="R7192" t="s">
        <v>139</v>
      </c>
      <c r="S7192">
        <v>2079</v>
      </c>
      <c r="T7192">
        <v>174.578</v>
      </c>
      <c r="U7192">
        <v>237.536</v>
      </c>
      <c r="V7192">
        <v>348.98899999999998</v>
      </c>
    </row>
    <row r="7193" spans="17:22" x14ac:dyDescent="0.45">
      <c r="Q7193" s="19">
        <f t="shared" ca="1" si="1883"/>
        <v>355.57799999999997</v>
      </c>
      <c r="R7193" t="s">
        <v>139</v>
      </c>
      <c r="S7193">
        <v>2080</v>
      </c>
      <c r="T7193">
        <v>175.54599999999999</v>
      </c>
      <c r="U7193">
        <v>240.042</v>
      </c>
      <c r="V7193">
        <v>355.57799999999997</v>
      </c>
    </row>
    <row r="7194" spans="17:22" x14ac:dyDescent="0.45">
      <c r="Q7194" s="19">
        <f t="shared" ca="1" si="1883"/>
        <v>362.17399999999998</v>
      </c>
      <c r="R7194" t="s">
        <v>139</v>
      </c>
      <c r="S7194">
        <v>2081</v>
      </c>
      <c r="T7194">
        <v>176.459</v>
      </c>
      <c r="U7194">
        <v>242.489</v>
      </c>
      <c r="V7194">
        <v>362.17399999999998</v>
      </c>
    </row>
    <row r="7195" spans="17:22" x14ac:dyDescent="0.45">
      <c r="Q7195" s="19">
        <f t="shared" ca="1" si="1883"/>
        <v>368.779</v>
      </c>
      <c r="R7195" t="s">
        <v>139</v>
      </c>
      <c r="S7195">
        <v>2082</v>
      </c>
      <c r="T7195">
        <v>177.316</v>
      </c>
      <c r="U7195">
        <v>244.87799999999999</v>
      </c>
      <c r="V7195">
        <v>368.779</v>
      </c>
    </row>
    <row r="7196" spans="17:22" x14ac:dyDescent="0.45">
      <c r="Q7196" s="19">
        <f t="shared" ca="1" si="1883"/>
        <v>375.387</v>
      </c>
      <c r="R7196" t="s">
        <v>139</v>
      </c>
      <c r="S7196">
        <v>2083</v>
      </c>
      <c r="T7196">
        <v>178.11699999999999</v>
      </c>
      <c r="U7196">
        <v>247.208</v>
      </c>
      <c r="V7196">
        <v>375.387</v>
      </c>
    </row>
    <row r="7197" spans="17:22" x14ac:dyDescent="0.45">
      <c r="Q7197" s="19">
        <f t="shared" ca="1" si="1883"/>
        <v>382.00200000000001</v>
      </c>
      <c r="R7197" t="s">
        <v>139</v>
      </c>
      <c r="S7197">
        <v>2084</v>
      </c>
      <c r="T7197">
        <v>178.864</v>
      </c>
      <c r="U7197">
        <v>249.477</v>
      </c>
      <c r="V7197">
        <v>382.00200000000001</v>
      </c>
    </row>
    <row r="7198" spans="17:22" x14ac:dyDescent="0.45">
      <c r="Q7198" s="19">
        <f t="shared" ca="1" si="1883"/>
        <v>388.61799999999999</v>
      </c>
      <c r="R7198" t="s">
        <v>139</v>
      </c>
      <c r="S7198">
        <v>2085</v>
      </c>
      <c r="T7198">
        <v>179.55600000000001</v>
      </c>
      <c r="U7198">
        <v>251.685</v>
      </c>
      <c r="V7198">
        <v>388.61799999999999</v>
      </c>
    </row>
    <row r="7199" spans="17:22" x14ac:dyDescent="0.45">
      <c r="Q7199" s="19">
        <f t="shared" ca="1" si="1883"/>
        <v>395.23</v>
      </c>
      <c r="R7199" t="s">
        <v>139</v>
      </c>
      <c r="S7199">
        <v>2086</v>
      </c>
      <c r="T7199">
        <v>180.19399999999999</v>
      </c>
      <c r="U7199">
        <v>253.83099999999999</v>
      </c>
      <c r="V7199">
        <v>395.23</v>
      </c>
    </row>
    <row r="7200" spans="17:22" x14ac:dyDescent="0.45">
      <c r="Q7200" s="19">
        <f t="shared" ca="1" si="1883"/>
        <v>401.84500000000003</v>
      </c>
      <c r="R7200" t="s">
        <v>139</v>
      </c>
      <c r="S7200">
        <v>2087</v>
      </c>
      <c r="T7200">
        <v>180.77799999999999</v>
      </c>
      <c r="U7200">
        <v>255.91399999999999</v>
      </c>
      <c r="V7200">
        <v>401.84500000000003</v>
      </c>
    </row>
    <row r="7201" spans="17:22" x14ac:dyDescent="0.45">
      <c r="Q7201" s="19">
        <f t="shared" ca="1" si="1883"/>
        <v>408.45400000000001</v>
      </c>
      <c r="R7201" t="s">
        <v>139</v>
      </c>
      <c r="S7201">
        <v>2088</v>
      </c>
      <c r="T7201">
        <v>181.309</v>
      </c>
      <c r="U7201">
        <v>257.93299999999999</v>
      </c>
      <c r="V7201">
        <v>408.45400000000001</v>
      </c>
    </row>
    <row r="7202" spans="17:22" x14ac:dyDescent="0.45">
      <c r="Q7202" s="19">
        <f t="shared" ca="1" si="1883"/>
        <v>415.05599999999998</v>
      </c>
      <c r="R7202" t="s">
        <v>139</v>
      </c>
      <c r="S7202">
        <v>2089</v>
      </c>
      <c r="T7202">
        <v>181.78800000000001</v>
      </c>
      <c r="U7202">
        <v>259.88600000000002</v>
      </c>
      <c r="V7202">
        <v>415.05599999999998</v>
      </c>
    </row>
    <row r="7203" spans="17:22" x14ac:dyDescent="0.45">
      <c r="Q7203" s="19">
        <f t="shared" ca="1" si="1883"/>
        <v>421.65</v>
      </c>
      <c r="R7203" t="s">
        <v>139</v>
      </c>
      <c r="S7203">
        <v>2090</v>
      </c>
      <c r="T7203">
        <v>182.215</v>
      </c>
      <c r="U7203">
        <v>261.774</v>
      </c>
      <c r="V7203">
        <v>421.65</v>
      </c>
    </row>
    <row r="7204" spans="17:22" x14ac:dyDescent="0.45">
      <c r="Q7204" s="19">
        <f t="shared" ca="1" si="1883"/>
        <v>428.23399999999998</v>
      </c>
      <c r="R7204" t="s">
        <v>139</v>
      </c>
      <c r="S7204">
        <v>2091</v>
      </c>
      <c r="T7204">
        <v>182.59</v>
      </c>
      <c r="U7204">
        <v>263.59399999999999</v>
      </c>
      <c r="V7204">
        <v>428.23399999999998</v>
      </c>
    </row>
    <row r="7205" spans="17:22" x14ac:dyDescent="0.45">
      <c r="Q7205" s="19">
        <f t="shared" ca="1" si="1883"/>
        <v>434.80500000000001</v>
      </c>
      <c r="R7205" t="s">
        <v>139</v>
      </c>
      <c r="S7205">
        <v>2092</v>
      </c>
      <c r="T7205">
        <v>182.91300000000001</v>
      </c>
      <c r="U7205">
        <v>265.346</v>
      </c>
      <c r="V7205">
        <v>434.80500000000001</v>
      </c>
    </row>
    <row r="7206" spans="17:22" x14ac:dyDescent="0.45">
      <c r="Q7206" s="19">
        <f t="shared" ca="1" si="1883"/>
        <v>441.36500000000001</v>
      </c>
      <c r="R7206" t="s">
        <v>139</v>
      </c>
      <c r="S7206">
        <v>2093</v>
      </c>
      <c r="T7206">
        <v>183.184</v>
      </c>
      <c r="U7206">
        <v>267.02800000000002</v>
      </c>
      <c r="V7206">
        <v>441.36500000000001</v>
      </c>
    </row>
    <row r="7207" spans="17:22" x14ac:dyDescent="0.45">
      <c r="Q7207" s="19">
        <f t="shared" ca="1" si="1883"/>
        <v>447.90899999999999</v>
      </c>
      <c r="R7207" t="s">
        <v>139</v>
      </c>
      <c r="S7207">
        <v>2094</v>
      </c>
      <c r="T7207">
        <v>183.40299999999999</v>
      </c>
      <c r="U7207">
        <v>268.64100000000002</v>
      </c>
      <c r="V7207">
        <v>447.90899999999999</v>
      </c>
    </row>
    <row r="7208" spans="17:22" x14ac:dyDescent="0.45">
      <c r="Q7208" s="19">
        <f t="shared" ca="1" si="1883"/>
        <v>454.43200000000002</v>
      </c>
      <c r="R7208" t="s">
        <v>139</v>
      </c>
      <c r="S7208">
        <v>2095</v>
      </c>
      <c r="T7208">
        <v>183.56899999999999</v>
      </c>
      <c r="U7208">
        <v>270.18299999999999</v>
      </c>
      <c r="V7208">
        <v>454.43200000000002</v>
      </c>
    </row>
    <row r="7209" spans="17:22" x14ac:dyDescent="0.45">
      <c r="Q7209" s="19">
        <f t="shared" ca="1" si="1883"/>
        <v>460.94099999999997</v>
      </c>
      <c r="R7209" t="s">
        <v>139</v>
      </c>
      <c r="S7209">
        <v>2096</v>
      </c>
      <c r="T7209">
        <v>183.68199999999999</v>
      </c>
      <c r="U7209">
        <v>271.65300000000002</v>
      </c>
      <c r="V7209">
        <v>460.94099999999997</v>
      </c>
    </row>
    <row r="7210" spans="17:22" x14ac:dyDescent="0.45">
      <c r="Q7210" s="19">
        <f t="shared" ca="1" si="1883"/>
        <v>467.42500000000001</v>
      </c>
      <c r="R7210" t="s">
        <v>139</v>
      </c>
      <c r="S7210">
        <v>2097</v>
      </c>
      <c r="T7210">
        <v>183.74199999999999</v>
      </c>
      <c r="U7210">
        <v>273.05099999999999</v>
      </c>
      <c r="V7210">
        <v>467.42500000000001</v>
      </c>
    </row>
    <row r="7211" spans="17:22" x14ac:dyDescent="0.45">
      <c r="Q7211" s="19">
        <f t="shared" ca="1" si="1883"/>
        <v>473.88900000000001</v>
      </c>
      <c r="R7211" t="s">
        <v>139</v>
      </c>
      <c r="S7211">
        <v>2098</v>
      </c>
      <c r="T7211">
        <v>183.74799999999999</v>
      </c>
      <c r="U7211">
        <v>274.37700000000001</v>
      </c>
      <c r="V7211">
        <v>473.88900000000001</v>
      </c>
    </row>
    <row r="7212" spans="17:22" x14ac:dyDescent="0.45">
      <c r="Q7212" s="19">
        <f t="shared" ca="1" si="1883"/>
        <v>480.32600000000002</v>
      </c>
      <c r="R7212" t="s">
        <v>139</v>
      </c>
      <c r="S7212">
        <v>2099</v>
      </c>
      <c r="T7212">
        <v>183.7</v>
      </c>
      <c r="U7212">
        <v>275.62799999999999</v>
      </c>
      <c r="V7212">
        <v>480.32600000000002</v>
      </c>
    </row>
    <row r="7213" spans="17:22" x14ac:dyDescent="0.45">
      <c r="Q7213" s="19">
        <f t="shared" ca="1" si="1883"/>
        <v>486.73500000000001</v>
      </c>
      <c r="R7213" t="s">
        <v>139</v>
      </c>
      <c r="S7213">
        <v>2100</v>
      </c>
      <c r="T7213">
        <v>183.59899999999999</v>
      </c>
      <c r="U7213">
        <v>276.80599999999998</v>
      </c>
      <c r="V7213">
        <v>486.73500000000001</v>
      </c>
    </row>
    <row r="7214" spans="17:22" x14ac:dyDescent="0.45">
      <c r="Q7214" s="19">
        <f t="shared" ca="1" si="1883"/>
        <v>19.268000000000001</v>
      </c>
      <c r="R7214" t="s">
        <v>140</v>
      </c>
      <c r="S7214">
        <v>2020</v>
      </c>
      <c r="T7214">
        <v>19.268000000000001</v>
      </c>
      <c r="U7214">
        <v>19.268000000000001</v>
      </c>
      <c r="V7214">
        <v>19.268000000000001</v>
      </c>
    </row>
    <row r="7215" spans="17:22" x14ac:dyDescent="0.45">
      <c r="Q7215" s="19">
        <f t="shared" ca="1" si="1883"/>
        <v>19.350999999999999</v>
      </c>
      <c r="R7215" t="s">
        <v>140</v>
      </c>
      <c r="S7215">
        <v>2021</v>
      </c>
      <c r="T7215">
        <v>19.350999999999999</v>
      </c>
      <c r="U7215">
        <v>19.350999999999999</v>
      </c>
      <c r="V7215">
        <v>19.350999999999999</v>
      </c>
    </row>
    <row r="7216" spans="17:22" x14ac:dyDescent="0.45">
      <c r="Q7216" s="19">
        <f t="shared" ca="1" si="1883"/>
        <v>19.456</v>
      </c>
      <c r="R7216" t="s">
        <v>140</v>
      </c>
      <c r="S7216">
        <v>2022</v>
      </c>
      <c r="T7216">
        <v>19.456</v>
      </c>
      <c r="U7216">
        <v>19.456</v>
      </c>
      <c r="V7216">
        <v>19.456</v>
      </c>
    </row>
    <row r="7217" spans="17:22" x14ac:dyDescent="0.45">
      <c r="Q7217" s="19">
        <f t="shared" ca="1" si="1883"/>
        <v>19.561</v>
      </c>
      <c r="R7217" t="s">
        <v>140</v>
      </c>
      <c r="S7217">
        <v>2023</v>
      </c>
      <c r="T7217">
        <v>19.561</v>
      </c>
      <c r="U7217">
        <v>19.561</v>
      </c>
      <c r="V7217">
        <v>19.561</v>
      </c>
    </row>
    <row r="7218" spans="17:22" x14ac:dyDescent="0.45">
      <c r="Q7218" s="19">
        <f t="shared" ca="1" si="1883"/>
        <v>19.666</v>
      </c>
      <c r="R7218" t="s">
        <v>140</v>
      </c>
      <c r="S7218">
        <v>2024</v>
      </c>
      <c r="T7218">
        <v>19.666</v>
      </c>
      <c r="U7218">
        <v>19.666</v>
      </c>
      <c r="V7218">
        <v>19.666</v>
      </c>
    </row>
    <row r="7219" spans="17:22" x14ac:dyDescent="0.45">
      <c r="Q7219" s="19">
        <f t="shared" ca="1" si="1883"/>
        <v>19.771000000000001</v>
      </c>
      <c r="R7219" t="s">
        <v>140</v>
      </c>
      <c r="S7219">
        <v>2025</v>
      </c>
      <c r="T7219">
        <v>19.771000000000001</v>
      </c>
      <c r="U7219">
        <v>19.771000000000001</v>
      </c>
      <c r="V7219">
        <v>19.771000000000001</v>
      </c>
    </row>
    <row r="7220" spans="17:22" x14ac:dyDescent="0.45">
      <c r="Q7220" s="19">
        <f t="shared" ca="1" si="1883"/>
        <v>19.876000000000001</v>
      </c>
      <c r="R7220" t="s">
        <v>140</v>
      </c>
      <c r="S7220">
        <v>2026</v>
      </c>
      <c r="T7220">
        <v>19.876000000000001</v>
      </c>
      <c r="U7220">
        <v>19.876000000000001</v>
      </c>
      <c r="V7220">
        <v>19.876000000000001</v>
      </c>
    </row>
    <row r="7221" spans="17:22" x14ac:dyDescent="0.45">
      <c r="Q7221" s="19">
        <f t="shared" ca="1" si="1883"/>
        <v>20.023</v>
      </c>
      <c r="R7221" t="s">
        <v>140</v>
      </c>
      <c r="S7221">
        <v>2027</v>
      </c>
      <c r="T7221">
        <v>19.957000000000001</v>
      </c>
      <c r="U7221">
        <v>19.992000000000001</v>
      </c>
      <c r="V7221">
        <v>20.023</v>
      </c>
    </row>
    <row r="7222" spans="17:22" x14ac:dyDescent="0.45">
      <c r="Q7222" s="19">
        <f t="shared" ca="1" si="1883"/>
        <v>20.170000000000002</v>
      </c>
      <c r="R7222" t="s">
        <v>140</v>
      </c>
      <c r="S7222">
        <v>2028</v>
      </c>
      <c r="T7222">
        <v>20.033999999999999</v>
      </c>
      <c r="U7222">
        <v>20.103999999999999</v>
      </c>
      <c r="V7222">
        <v>20.170000000000002</v>
      </c>
    </row>
    <row r="7223" spans="17:22" x14ac:dyDescent="0.45">
      <c r="Q7223" s="19">
        <f t="shared" ca="1" si="1883"/>
        <v>20.315999999999999</v>
      </c>
      <c r="R7223" t="s">
        <v>140</v>
      </c>
      <c r="S7223">
        <v>2029</v>
      </c>
      <c r="T7223">
        <v>20.11</v>
      </c>
      <c r="U7223">
        <v>20.215</v>
      </c>
      <c r="V7223">
        <v>20.315999999999999</v>
      </c>
    </row>
    <row r="7224" spans="17:22" x14ac:dyDescent="0.45">
      <c r="Q7224" s="19">
        <f t="shared" ca="1" si="1883"/>
        <v>20.463000000000001</v>
      </c>
      <c r="R7224" t="s">
        <v>140</v>
      </c>
      <c r="S7224">
        <v>2030</v>
      </c>
      <c r="T7224">
        <v>20.184999999999999</v>
      </c>
      <c r="U7224">
        <v>20.324000000000002</v>
      </c>
      <c r="V7224">
        <v>20.463000000000001</v>
      </c>
    </row>
    <row r="7225" spans="17:22" x14ac:dyDescent="0.45">
      <c r="Q7225" s="19">
        <f t="shared" ca="1" si="1883"/>
        <v>20.611999999999998</v>
      </c>
      <c r="R7225" t="s">
        <v>140</v>
      </c>
      <c r="S7225">
        <v>2031</v>
      </c>
      <c r="T7225">
        <v>20.259</v>
      </c>
      <c r="U7225">
        <v>20.431000000000001</v>
      </c>
      <c r="V7225">
        <v>20.611999999999998</v>
      </c>
    </row>
    <row r="7226" spans="17:22" x14ac:dyDescent="0.45">
      <c r="Q7226" s="19">
        <f t="shared" ca="1" si="1883"/>
        <v>20.760999999999999</v>
      </c>
      <c r="R7226" t="s">
        <v>140</v>
      </c>
      <c r="S7226">
        <v>2032</v>
      </c>
      <c r="T7226">
        <v>20.332000000000001</v>
      </c>
      <c r="U7226">
        <v>20.536999999999999</v>
      </c>
      <c r="V7226">
        <v>20.760999999999999</v>
      </c>
    </row>
    <row r="7227" spans="17:22" x14ac:dyDescent="0.45">
      <c r="Q7227" s="19">
        <f t="shared" ca="1" si="1883"/>
        <v>20.908999999999999</v>
      </c>
      <c r="R7227" t="s">
        <v>140</v>
      </c>
      <c r="S7227">
        <v>2033</v>
      </c>
      <c r="T7227">
        <v>20.401</v>
      </c>
      <c r="U7227">
        <v>20.640999999999998</v>
      </c>
      <c r="V7227">
        <v>20.908999999999999</v>
      </c>
    </row>
    <row r="7228" spans="17:22" x14ac:dyDescent="0.45">
      <c r="Q7228" s="19">
        <f t="shared" ca="1" si="1883"/>
        <v>21.053999999999998</v>
      </c>
      <c r="R7228" t="s">
        <v>140</v>
      </c>
      <c r="S7228">
        <v>2034</v>
      </c>
      <c r="T7228">
        <v>20.466999999999999</v>
      </c>
      <c r="U7228">
        <v>20.742999999999999</v>
      </c>
      <c r="V7228">
        <v>21.053999999999998</v>
      </c>
    </row>
    <row r="7229" spans="17:22" x14ac:dyDescent="0.45">
      <c r="Q7229" s="19">
        <f t="shared" ca="1" si="1883"/>
        <v>21.196000000000002</v>
      </c>
      <c r="R7229" t="s">
        <v>140</v>
      </c>
      <c r="S7229">
        <v>2035</v>
      </c>
      <c r="T7229">
        <v>20.527999999999999</v>
      </c>
      <c r="U7229">
        <v>20.843</v>
      </c>
      <c r="V7229">
        <v>21.196000000000002</v>
      </c>
    </row>
    <row r="7230" spans="17:22" x14ac:dyDescent="0.45">
      <c r="Q7230" s="19">
        <f t="shared" ca="1" si="1883"/>
        <v>21.332999999999998</v>
      </c>
      <c r="R7230" t="s">
        <v>140</v>
      </c>
      <c r="S7230">
        <v>2036</v>
      </c>
      <c r="T7230">
        <v>20.582000000000001</v>
      </c>
      <c r="U7230">
        <v>20.940999999999999</v>
      </c>
      <c r="V7230">
        <v>21.332999999999998</v>
      </c>
    </row>
    <row r="7231" spans="17:22" x14ac:dyDescent="0.45">
      <c r="Q7231" s="19">
        <f t="shared" ca="1" si="1883"/>
        <v>21.466999999999999</v>
      </c>
      <c r="R7231" t="s">
        <v>140</v>
      </c>
      <c r="S7231">
        <v>2037</v>
      </c>
      <c r="T7231">
        <v>20.631</v>
      </c>
      <c r="U7231">
        <v>21.036999999999999</v>
      </c>
      <c r="V7231">
        <v>21.466999999999999</v>
      </c>
    </row>
    <row r="7232" spans="17:22" x14ac:dyDescent="0.45">
      <c r="Q7232" s="19">
        <f t="shared" ca="1" si="1883"/>
        <v>21.599</v>
      </c>
      <c r="R7232" t="s">
        <v>140</v>
      </c>
      <c r="S7232">
        <v>2038</v>
      </c>
      <c r="T7232">
        <v>20.675999999999998</v>
      </c>
      <c r="U7232">
        <v>21.131</v>
      </c>
      <c r="V7232">
        <v>21.599</v>
      </c>
    </row>
    <row r="7233" spans="17:22" x14ac:dyDescent="0.45">
      <c r="Q7233" s="19">
        <f t="shared" ca="1" si="1883"/>
        <v>21.728999999999999</v>
      </c>
      <c r="R7233" t="s">
        <v>140</v>
      </c>
      <c r="S7233">
        <v>2039</v>
      </c>
      <c r="T7233">
        <v>20.719000000000001</v>
      </c>
      <c r="U7233">
        <v>21.222999999999999</v>
      </c>
      <c r="V7233">
        <v>21.728999999999999</v>
      </c>
    </row>
    <row r="7234" spans="17:22" x14ac:dyDescent="0.45">
      <c r="Q7234" s="19">
        <f t="shared" ca="1" si="1883"/>
        <v>21.861000000000001</v>
      </c>
      <c r="R7234" t="s">
        <v>140</v>
      </c>
      <c r="S7234">
        <v>2040</v>
      </c>
      <c r="T7234">
        <v>20.760999999999999</v>
      </c>
      <c r="U7234">
        <v>21.312000000000001</v>
      </c>
      <c r="V7234">
        <v>21.861000000000001</v>
      </c>
    </row>
    <row r="7235" spans="17:22" x14ac:dyDescent="0.45">
      <c r="Q7235" s="19">
        <f t="shared" ca="1" si="1883"/>
        <v>21.994</v>
      </c>
      <c r="R7235" t="s">
        <v>140</v>
      </c>
      <c r="S7235">
        <v>2041</v>
      </c>
      <c r="T7235">
        <v>20.803000000000001</v>
      </c>
      <c r="U7235">
        <v>21.398</v>
      </c>
      <c r="V7235">
        <v>21.994</v>
      </c>
    </row>
    <row r="7236" spans="17:22" x14ac:dyDescent="0.45">
      <c r="Q7236" s="19">
        <f t="shared" ca="1" si="1883"/>
        <v>22.128</v>
      </c>
      <c r="R7236" t="s">
        <v>140</v>
      </c>
      <c r="S7236">
        <v>2042</v>
      </c>
      <c r="T7236">
        <v>20.844999999999999</v>
      </c>
      <c r="U7236">
        <v>21.481999999999999</v>
      </c>
      <c r="V7236">
        <v>22.128</v>
      </c>
    </row>
    <row r="7237" spans="17:22" x14ac:dyDescent="0.45">
      <c r="Q7237" s="19">
        <f t="shared" ca="1" si="1883"/>
        <v>22.262</v>
      </c>
      <c r="R7237" t="s">
        <v>140</v>
      </c>
      <c r="S7237">
        <v>2043</v>
      </c>
      <c r="T7237">
        <v>20.885999999999999</v>
      </c>
      <c r="U7237">
        <v>21.562999999999999</v>
      </c>
      <c r="V7237">
        <v>22.262</v>
      </c>
    </row>
    <row r="7238" spans="17:22" x14ac:dyDescent="0.45">
      <c r="Q7238" s="19">
        <f t="shared" ca="1" si="1883"/>
        <v>22.396999999999998</v>
      </c>
      <c r="R7238" t="s">
        <v>140</v>
      </c>
      <c r="S7238">
        <v>2044</v>
      </c>
      <c r="T7238">
        <v>20.923999999999999</v>
      </c>
      <c r="U7238">
        <v>21.641999999999999</v>
      </c>
      <c r="V7238">
        <v>22.396999999999998</v>
      </c>
    </row>
    <row r="7239" spans="17:22" x14ac:dyDescent="0.45">
      <c r="Q7239" s="19">
        <f t="shared" ca="1" si="1883"/>
        <v>22.530999999999999</v>
      </c>
      <c r="R7239" t="s">
        <v>140</v>
      </c>
      <c r="S7239">
        <v>2045</v>
      </c>
      <c r="T7239">
        <v>20.959</v>
      </c>
      <c r="U7239">
        <v>21.719000000000001</v>
      </c>
      <c r="V7239">
        <v>22.530999999999999</v>
      </c>
    </row>
    <row r="7240" spans="17:22" x14ac:dyDescent="0.45">
      <c r="Q7240" s="19">
        <f t="shared" ca="1" si="1883"/>
        <v>22.663</v>
      </c>
      <c r="R7240" t="s">
        <v>140</v>
      </c>
      <c r="S7240">
        <v>2046</v>
      </c>
      <c r="T7240">
        <v>20.989000000000001</v>
      </c>
      <c r="U7240">
        <v>21.794</v>
      </c>
      <c r="V7240">
        <v>22.663</v>
      </c>
    </row>
    <row r="7241" spans="17:22" x14ac:dyDescent="0.45">
      <c r="Q7241" s="19">
        <f t="shared" ca="1" si="1883"/>
        <v>22.795000000000002</v>
      </c>
      <c r="R7241" t="s">
        <v>140</v>
      </c>
      <c r="S7241">
        <v>2047</v>
      </c>
      <c r="T7241">
        <v>21.015000000000001</v>
      </c>
      <c r="U7241">
        <v>21.867000000000001</v>
      </c>
      <c r="V7241">
        <v>22.795000000000002</v>
      </c>
    </row>
    <row r="7242" spans="17:22" x14ac:dyDescent="0.45">
      <c r="Q7242" s="19">
        <f t="shared" ca="1" si="1883"/>
        <v>22.927</v>
      </c>
      <c r="R7242" t="s">
        <v>140</v>
      </c>
      <c r="S7242">
        <v>2048</v>
      </c>
      <c r="T7242">
        <v>21.036999999999999</v>
      </c>
      <c r="U7242">
        <v>21.939</v>
      </c>
      <c r="V7242">
        <v>22.927</v>
      </c>
    </row>
    <row r="7243" spans="17:22" x14ac:dyDescent="0.45">
      <c r="Q7243" s="19">
        <f t="shared" ca="1" si="1883"/>
        <v>23.06</v>
      </c>
      <c r="R7243" t="s">
        <v>140</v>
      </c>
      <c r="S7243">
        <v>2049</v>
      </c>
      <c r="T7243">
        <v>21.056000000000001</v>
      </c>
      <c r="U7243">
        <v>22.010999999999999</v>
      </c>
      <c r="V7243">
        <v>23.06</v>
      </c>
    </row>
    <row r="7244" spans="17:22" x14ac:dyDescent="0.45">
      <c r="Q7244" s="19">
        <f t="shared" ca="1" si="1883"/>
        <v>23.193999999999999</v>
      </c>
      <c r="R7244" t="s">
        <v>140</v>
      </c>
      <c r="S7244">
        <v>2050</v>
      </c>
      <c r="T7244">
        <v>21.071999999999999</v>
      </c>
      <c r="U7244">
        <v>22.082999999999998</v>
      </c>
      <c r="V7244">
        <v>23.193999999999999</v>
      </c>
    </row>
    <row r="7245" spans="17:22" x14ac:dyDescent="0.45">
      <c r="Q7245" s="19">
        <f t="shared" ca="1" si="1883"/>
        <v>23.332000000000001</v>
      </c>
      <c r="R7245" t="s">
        <v>140</v>
      </c>
      <c r="S7245">
        <v>2051</v>
      </c>
      <c r="T7245">
        <v>21.085999999999999</v>
      </c>
      <c r="U7245">
        <v>22.155000000000001</v>
      </c>
      <c r="V7245">
        <v>23.332000000000001</v>
      </c>
    </row>
    <row r="7246" spans="17:22" x14ac:dyDescent="0.45">
      <c r="Q7246" s="19">
        <f t="shared" ref="Q7246:Q7309" ca="1" si="1884">OFFSET(S7246,0,MATCH($Q$3,$T$4:$V$4,0))</f>
        <v>23.472000000000001</v>
      </c>
      <c r="R7246" t="s">
        <v>140</v>
      </c>
      <c r="S7246">
        <v>2052</v>
      </c>
      <c r="T7246">
        <v>21.097000000000001</v>
      </c>
      <c r="U7246">
        <v>22.227</v>
      </c>
      <c r="V7246">
        <v>23.472000000000001</v>
      </c>
    </row>
    <row r="7247" spans="17:22" x14ac:dyDescent="0.45">
      <c r="Q7247" s="19">
        <f t="shared" ca="1" si="1884"/>
        <v>23.614999999999998</v>
      </c>
      <c r="R7247" t="s">
        <v>140</v>
      </c>
      <c r="S7247">
        <v>2053</v>
      </c>
      <c r="T7247">
        <v>21.105</v>
      </c>
      <c r="U7247">
        <v>22.297999999999998</v>
      </c>
      <c r="V7247">
        <v>23.614999999999998</v>
      </c>
    </row>
    <row r="7248" spans="17:22" x14ac:dyDescent="0.45">
      <c r="Q7248" s="19">
        <f t="shared" ca="1" si="1884"/>
        <v>23.760999999999999</v>
      </c>
      <c r="R7248" t="s">
        <v>140</v>
      </c>
      <c r="S7248">
        <v>2054</v>
      </c>
      <c r="T7248">
        <v>21.11</v>
      </c>
      <c r="U7248">
        <v>22.366</v>
      </c>
      <c r="V7248">
        <v>23.760999999999999</v>
      </c>
    </row>
    <row r="7249" spans="17:22" x14ac:dyDescent="0.45">
      <c r="Q7249" s="19">
        <f t="shared" ca="1" si="1884"/>
        <v>23.91</v>
      </c>
      <c r="R7249" t="s">
        <v>140</v>
      </c>
      <c r="S7249">
        <v>2055</v>
      </c>
      <c r="T7249">
        <v>21.111999999999998</v>
      </c>
      <c r="U7249">
        <v>22.431000000000001</v>
      </c>
      <c r="V7249">
        <v>23.91</v>
      </c>
    </row>
    <row r="7250" spans="17:22" x14ac:dyDescent="0.45">
      <c r="Q7250" s="19">
        <f t="shared" ca="1" si="1884"/>
        <v>24.062999999999999</v>
      </c>
      <c r="R7250" t="s">
        <v>140</v>
      </c>
      <c r="S7250">
        <v>2056</v>
      </c>
      <c r="T7250">
        <v>21.111000000000001</v>
      </c>
      <c r="U7250">
        <v>22.492000000000001</v>
      </c>
      <c r="V7250">
        <v>24.062999999999999</v>
      </c>
    </row>
    <row r="7251" spans="17:22" x14ac:dyDescent="0.45">
      <c r="Q7251" s="19">
        <f t="shared" ca="1" si="1884"/>
        <v>24.218</v>
      </c>
      <c r="R7251" t="s">
        <v>140</v>
      </c>
      <c r="S7251">
        <v>2057</v>
      </c>
      <c r="T7251">
        <v>21.106000000000002</v>
      </c>
      <c r="U7251">
        <v>22.548999999999999</v>
      </c>
      <c r="V7251">
        <v>24.218</v>
      </c>
    </row>
    <row r="7252" spans="17:22" x14ac:dyDescent="0.45">
      <c r="Q7252" s="19">
        <f t="shared" ca="1" si="1884"/>
        <v>24.376000000000001</v>
      </c>
      <c r="R7252" t="s">
        <v>140</v>
      </c>
      <c r="S7252">
        <v>2058</v>
      </c>
      <c r="T7252">
        <v>21.097999999999999</v>
      </c>
      <c r="U7252">
        <v>22.605</v>
      </c>
      <c r="V7252">
        <v>24.376000000000001</v>
      </c>
    </row>
    <row r="7253" spans="17:22" x14ac:dyDescent="0.45">
      <c r="Q7253" s="19">
        <f t="shared" ca="1" si="1884"/>
        <v>24.536000000000001</v>
      </c>
      <c r="R7253" t="s">
        <v>140</v>
      </c>
      <c r="S7253">
        <v>2059</v>
      </c>
      <c r="T7253">
        <v>21.085000000000001</v>
      </c>
      <c r="U7253">
        <v>22.658999999999999</v>
      </c>
      <c r="V7253">
        <v>24.536000000000001</v>
      </c>
    </row>
    <row r="7254" spans="17:22" x14ac:dyDescent="0.45">
      <c r="Q7254" s="19">
        <f t="shared" ca="1" si="1884"/>
        <v>24.696999999999999</v>
      </c>
      <c r="R7254" t="s">
        <v>140</v>
      </c>
      <c r="S7254">
        <v>2060</v>
      </c>
      <c r="T7254">
        <v>21.068999999999999</v>
      </c>
      <c r="U7254">
        <v>22.713999999999999</v>
      </c>
      <c r="V7254">
        <v>24.696999999999999</v>
      </c>
    </row>
    <row r="7255" spans="17:22" x14ac:dyDescent="0.45">
      <c r="Q7255" s="19">
        <f t="shared" ca="1" si="1884"/>
        <v>24.859000000000002</v>
      </c>
      <c r="R7255" t="s">
        <v>140</v>
      </c>
      <c r="S7255">
        <v>2061</v>
      </c>
      <c r="T7255">
        <v>21.047999999999998</v>
      </c>
      <c r="U7255">
        <v>22.77</v>
      </c>
      <c r="V7255">
        <v>24.859000000000002</v>
      </c>
    </row>
    <row r="7256" spans="17:22" x14ac:dyDescent="0.45">
      <c r="Q7256" s="19">
        <f t="shared" ca="1" si="1884"/>
        <v>25.021000000000001</v>
      </c>
      <c r="R7256" t="s">
        <v>140</v>
      </c>
      <c r="S7256">
        <v>2062</v>
      </c>
      <c r="T7256">
        <v>21.024999999999999</v>
      </c>
      <c r="U7256">
        <v>22.827999999999999</v>
      </c>
      <c r="V7256">
        <v>25.021000000000001</v>
      </c>
    </row>
    <row r="7257" spans="17:22" x14ac:dyDescent="0.45">
      <c r="Q7257" s="19">
        <f t="shared" ca="1" si="1884"/>
        <v>25.184999999999999</v>
      </c>
      <c r="R7257" t="s">
        <v>140</v>
      </c>
      <c r="S7257">
        <v>2063</v>
      </c>
      <c r="T7257">
        <v>21.001000000000001</v>
      </c>
      <c r="U7257">
        <v>22.885999999999999</v>
      </c>
      <c r="V7257">
        <v>25.184999999999999</v>
      </c>
    </row>
    <row r="7258" spans="17:22" x14ac:dyDescent="0.45">
      <c r="Q7258" s="19">
        <f t="shared" ca="1" si="1884"/>
        <v>25.350999999999999</v>
      </c>
      <c r="R7258" t="s">
        <v>140</v>
      </c>
      <c r="S7258">
        <v>2064</v>
      </c>
      <c r="T7258">
        <v>20.977</v>
      </c>
      <c r="U7258">
        <v>22.946000000000002</v>
      </c>
      <c r="V7258">
        <v>25.350999999999999</v>
      </c>
    </row>
    <row r="7259" spans="17:22" x14ac:dyDescent="0.45">
      <c r="Q7259" s="19">
        <f t="shared" ca="1" si="1884"/>
        <v>25.518000000000001</v>
      </c>
      <c r="R7259" t="s">
        <v>140</v>
      </c>
      <c r="S7259">
        <v>2065</v>
      </c>
      <c r="T7259">
        <v>20.954999999999998</v>
      </c>
      <c r="U7259">
        <v>23.006</v>
      </c>
      <c r="V7259">
        <v>25.518000000000001</v>
      </c>
    </row>
    <row r="7260" spans="17:22" x14ac:dyDescent="0.45">
      <c r="Q7260" s="19">
        <f t="shared" ca="1" si="1884"/>
        <v>25.686</v>
      </c>
      <c r="R7260" t="s">
        <v>140</v>
      </c>
      <c r="S7260">
        <v>2066</v>
      </c>
      <c r="T7260">
        <v>20.937000000000001</v>
      </c>
      <c r="U7260">
        <v>23.067</v>
      </c>
      <c r="V7260">
        <v>25.686</v>
      </c>
    </row>
    <row r="7261" spans="17:22" x14ac:dyDescent="0.45">
      <c r="Q7261" s="19">
        <f t="shared" ca="1" si="1884"/>
        <v>25.856999999999999</v>
      </c>
      <c r="R7261" t="s">
        <v>140</v>
      </c>
      <c r="S7261">
        <v>2067</v>
      </c>
      <c r="T7261">
        <v>20.92</v>
      </c>
      <c r="U7261">
        <v>23.128</v>
      </c>
      <c r="V7261">
        <v>25.856999999999999</v>
      </c>
    </row>
    <row r="7262" spans="17:22" x14ac:dyDescent="0.45">
      <c r="Q7262" s="19">
        <f t="shared" ca="1" si="1884"/>
        <v>26.029</v>
      </c>
      <c r="R7262" t="s">
        <v>140</v>
      </c>
      <c r="S7262">
        <v>2068</v>
      </c>
      <c r="T7262">
        <v>20.904</v>
      </c>
      <c r="U7262">
        <v>23.187000000000001</v>
      </c>
      <c r="V7262">
        <v>26.029</v>
      </c>
    </row>
    <row r="7263" spans="17:22" x14ac:dyDescent="0.45">
      <c r="Q7263" s="19">
        <f t="shared" ca="1" si="1884"/>
        <v>26.204000000000001</v>
      </c>
      <c r="R7263" t="s">
        <v>140</v>
      </c>
      <c r="S7263">
        <v>2069</v>
      </c>
      <c r="T7263">
        <v>20.885999999999999</v>
      </c>
      <c r="U7263">
        <v>23.244</v>
      </c>
      <c r="V7263">
        <v>26.204000000000001</v>
      </c>
    </row>
    <row r="7264" spans="17:22" x14ac:dyDescent="0.45">
      <c r="Q7264" s="19">
        <f t="shared" ca="1" si="1884"/>
        <v>26.38</v>
      </c>
      <c r="R7264" t="s">
        <v>140</v>
      </c>
      <c r="S7264">
        <v>2070</v>
      </c>
      <c r="T7264">
        <v>20.864000000000001</v>
      </c>
      <c r="U7264">
        <v>23.298999999999999</v>
      </c>
      <c r="V7264">
        <v>26.38</v>
      </c>
    </row>
    <row r="7265" spans="17:22" x14ac:dyDescent="0.45">
      <c r="Q7265" s="19">
        <f t="shared" ca="1" si="1884"/>
        <v>26.559000000000001</v>
      </c>
      <c r="R7265" t="s">
        <v>140</v>
      </c>
      <c r="S7265">
        <v>2071</v>
      </c>
      <c r="T7265">
        <v>20.837</v>
      </c>
      <c r="U7265">
        <v>23.35</v>
      </c>
      <c r="V7265">
        <v>26.559000000000001</v>
      </c>
    </row>
    <row r="7266" spans="17:22" x14ac:dyDescent="0.45">
      <c r="Q7266" s="19">
        <f t="shared" ca="1" si="1884"/>
        <v>26.74</v>
      </c>
      <c r="R7266" t="s">
        <v>140</v>
      </c>
      <c r="S7266">
        <v>2072</v>
      </c>
      <c r="T7266">
        <v>20.806999999999999</v>
      </c>
      <c r="U7266">
        <v>23.398</v>
      </c>
      <c r="V7266">
        <v>26.74</v>
      </c>
    </row>
    <row r="7267" spans="17:22" x14ac:dyDescent="0.45">
      <c r="Q7267" s="19">
        <f t="shared" ca="1" si="1884"/>
        <v>26.923999999999999</v>
      </c>
      <c r="R7267" t="s">
        <v>140</v>
      </c>
      <c r="S7267">
        <v>2073</v>
      </c>
      <c r="T7267">
        <v>20.774000000000001</v>
      </c>
      <c r="U7267">
        <v>23.443999999999999</v>
      </c>
      <c r="V7267">
        <v>26.923999999999999</v>
      </c>
    </row>
    <row r="7268" spans="17:22" x14ac:dyDescent="0.45">
      <c r="Q7268" s="19">
        <f t="shared" ca="1" si="1884"/>
        <v>27.109000000000002</v>
      </c>
      <c r="R7268" t="s">
        <v>140</v>
      </c>
      <c r="S7268">
        <v>2074</v>
      </c>
      <c r="T7268">
        <v>20.742000000000001</v>
      </c>
      <c r="U7268">
        <v>23.489000000000001</v>
      </c>
      <c r="V7268">
        <v>27.109000000000002</v>
      </c>
    </row>
    <row r="7269" spans="17:22" x14ac:dyDescent="0.45">
      <c r="Q7269" s="19">
        <f t="shared" ca="1" si="1884"/>
        <v>27.295999999999999</v>
      </c>
      <c r="R7269" t="s">
        <v>140</v>
      </c>
      <c r="S7269">
        <v>2075</v>
      </c>
      <c r="T7269">
        <v>20.710999999999999</v>
      </c>
      <c r="U7269">
        <v>23.533999999999999</v>
      </c>
      <c r="V7269">
        <v>27.295999999999999</v>
      </c>
    </row>
    <row r="7270" spans="17:22" x14ac:dyDescent="0.45">
      <c r="Q7270" s="19">
        <f t="shared" ca="1" si="1884"/>
        <v>27.484999999999999</v>
      </c>
      <c r="R7270" t="s">
        <v>140</v>
      </c>
      <c r="S7270">
        <v>2076</v>
      </c>
      <c r="T7270">
        <v>20.683</v>
      </c>
      <c r="U7270">
        <v>23.579000000000001</v>
      </c>
      <c r="V7270">
        <v>27.484999999999999</v>
      </c>
    </row>
    <row r="7271" spans="17:22" x14ac:dyDescent="0.45">
      <c r="Q7271" s="19">
        <f t="shared" ca="1" si="1884"/>
        <v>27.675999999999998</v>
      </c>
      <c r="R7271" t="s">
        <v>140</v>
      </c>
      <c r="S7271">
        <v>2077</v>
      </c>
      <c r="T7271">
        <v>20.657</v>
      </c>
      <c r="U7271">
        <v>23.623999999999999</v>
      </c>
      <c r="V7271">
        <v>27.675999999999998</v>
      </c>
    </row>
    <row r="7272" spans="17:22" x14ac:dyDescent="0.45">
      <c r="Q7272" s="19">
        <f t="shared" ca="1" si="1884"/>
        <v>27.869</v>
      </c>
      <c r="R7272" t="s">
        <v>140</v>
      </c>
      <c r="S7272">
        <v>2078</v>
      </c>
      <c r="T7272">
        <v>20.63</v>
      </c>
      <c r="U7272">
        <v>23.669</v>
      </c>
      <c r="V7272">
        <v>27.869</v>
      </c>
    </row>
    <row r="7273" spans="17:22" x14ac:dyDescent="0.45">
      <c r="Q7273" s="19">
        <f t="shared" ca="1" si="1884"/>
        <v>28.065999999999999</v>
      </c>
      <c r="R7273" t="s">
        <v>140</v>
      </c>
      <c r="S7273">
        <v>2079</v>
      </c>
      <c r="T7273">
        <v>20.602</v>
      </c>
      <c r="U7273">
        <v>23.713999999999999</v>
      </c>
      <c r="V7273">
        <v>28.065999999999999</v>
      </c>
    </row>
    <row r="7274" spans="17:22" x14ac:dyDescent="0.45">
      <c r="Q7274" s="19">
        <f t="shared" ca="1" si="1884"/>
        <v>28.265000000000001</v>
      </c>
      <c r="R7274" t="s">
        <v>140</v>
      </c>
      <c r="S7274">
        <v>2080</v>
      </c>
      <c r="T7274">
        <v>20.57</v>
      </c>
      <c r="U7274">
        <v>23.757999999999999</v>
      </c>
      <c r="V7274">
        <v>28.265000000000001</v>
      </c>
    </row>
    <row r="7275" spans="17:22" x14ac:dyDescent="0.45">
      <c r="Q7275" s="19">
        <f t="shared" ca="1" si="1884"/>
        <v>28.468</v>
      </c>
      <c r="R7275" t="s">
        <v>140</v>
      </c>
      <c r="S7275">
        <v>2081</v>
      </c>
      <c r="T7275">
        <v>20.532</v>
      </c>
      <c r="U7275">
        <v>23.8</v>
      </c>
      <c r="V7275">
        <v>28.468</v>
      </c>
    </row>
    <row r="7276" spans="17:22" x14ac:dyDescent="0.45">
      <c r="Q7276" s="19">
        <f t="shared" ca="1" si="1884"/>
        <v>28.673999999999999</v>
      </c>
      <c r="R7276" t="s">
        <v>140</v>
      </c>
      <c r="S7276">
        <v>2082</v>
      </c>
      <c r="T7276">
        <v>20.49</v>
      </c>
      <c r="U7276">
        <v>23.841000000000001</v>
      </c>
      <c r="V7276">
        <v>28.673999999999999</v>
      </c>
    </row>
    <row r="7277" spans="17:22" x14ac:dyDescent="0.45">
      <c r="Q7277" s="19">
        <f t="shared" ca="1" si="1884"/>
        <v>28.882000000000001</v>
      </c>
      <c r="R7277" t="s">
        <v>140</v>
      </c>
      <c r="S7277">
        <v>2083</v>
      </c>
      <c r="T7277">
        <v>20.445</v>
      </c>
      <c r="U7277">
        <v>23.882000000000001</v>
      </c>
      <c r="V7277">
        <v>28.882000000000001</v>
      </c>
    </row>
    <row r="7278" spans="17:22" x14ac:dyDescent="0.45">
      <c r="Q7278" s="19">
        <f t="shared" ca="1" si="1884"/>
        <v>29.091999999999999</v>
      </c>
      <c r="R7278" t="s">
        <v>140</v>
      </c>
      <c r="S7278">
        <v>2084</v>
      </c>
      <c r="T7278">
        <v>20.398</v>
      </c>
      <c r="U7278">
        <v>23.922000000000001</v>
      </c>
      <c r="V7278">
        <v>29.091999999999999</v>
      </c>
    </row>
    <row r="7279" spans="17:22" x14ac:dyDescent="0.45">
      <c r="Q7279" s="19">
        <f t="shared" ca="1" si="1884"/>
        <v>29.303999999999998</v>
      </c>
      <c r="R7279" t="s">
        <v>140</v>
      </c>
      <c r="S7279">
        <v>2085</v>
      </c>
      <c r="T7279">
        <v>20.349</v>
      </c>
      <c r="U7279">
        <v>23.960999999999999</v>
      </c>
      <c r="V7279">
        <v>29.303999999999998</v>
      </c>
    </row>
    <row r="7280" spans="17:22" x14ac:dyDescent="0.45">
      <c r="Q7280" s="19">
        <f t="shared" ca="1" si="1884"/>
        <v>29.518000000000001</v>
      </c>
      <c r="R7280" t="s">
        <v>140</v>
      </c>
      <c r="S7280">
        <v>2086</v>
      </c>
      <c r="T7280">
        <v>20.300999999999998</v>
      </c>
      <c r="U7280">
        <v>24.001000000000001</v>
      </c>
      <c r="V7280">
        <v>29.518000000000001</v>
      </c>
    </row>
    <row r="7281" spans="17:22" x14ac:dyDescent="0.45">
      <c r="Q7281" s="19">
        <f t="shared" ca="1" si="1884"/>
        <v>29.734000000000002</v>
      </c>
      <c r="R7281" t="s">
        <v>140</v>
      </c>
      <c r="S7281">
        <v>2087</v>
      </c>
      <c r="T7281">
        <v>20.25</v>
      </c>
      <c r="U7281">
        <v>24.04</v>
      </c>
      <c r="V7281">
        <v>29.734000000000002</v>
      </c>
    </row>
    <row r="7282" spans="17:22" x14ac:dyDescent="0.45">
      <c r="Q7282" s="19">
        <f t="shared" ca="1" si="1884"/>
        <v>29.952000000000002</v>
      </c>
      <c r="R7282" t="s">
        <v>140</v>
      </c>
      <c r="S7282">
        <v>2088</v>
      </c>
      <c r="T7282">
        <v>20.196999999999999</v>
      </c>
      <c r="U7282">
        <v>24.079000000000001</v>
      </c>
      <c r="V7282">
        <v>29.952000000000002</v>
      </c>
    </row>
    <row r="7283" spans="17:22" x14ac:dyDescent="0.45">
      <c r="Q7283" s="19">
        <f t="shared" ca="1" si="1884"/>
        <v>30.175000000000001</v>
      </c>
      <c r="R7283" t="s">
        <v>140</v>
      </c>
      <c r="S7283">
        <v>2089</v>
      </c>
      <c r="T7283">
        <v>20.14</v>
      </c>
      <c r="U7283">
        <v>24.116</v>
      </c>
      <c r="V7283">
        <v>30.175000000000001</v>
      </c>
    </row>
    <row r="7284" spans="17:22" x14ac:dyDescent="0.45">
      <c r="Q7284" s="19">
        <f t="shared" ca="1" si="1884"/>
        <v>30.402999999999999</v>
      </c>
      <c r="R7284" t="s">
        <v>140</v>
      </c>
      <c r="S7284">
        <v>2090</v>
      </c>
      <c r="T7284">
        <v>20.077999999999999</v>
      </c>
      <c r="U7284">
        <v>24.152999999999999</v>
      </c>
      <c r="V7284">
        <v>30.402999999999999</v>
      </c>
    </row>
    <row r="7285" spans="17:22" x14ac:dyDescent="0.45">
      <c r="Q7285" s="19">
        <f t="shared" ca="1" si="1884"/>
        <v>30.635999999999999</v>
      </c>
      <c r="R7285" t="s">
        <v>140</v>
      </c>
      <c r="S7285">
        <v>2091</v>
      </c>
      <c r="T7285">
        <v>20.009</v>
      </c>
      <c r="U7285">
        <v>24.187999999999999</v>
      </c>
      <c r="V7285">
        <v>30.635999999999999</v>
      </c>
    </row>
    <row r="7286" spans="17:22" x14ac:dyDescent="0.45">
      <c r="Q7286" s="19">
        <f t="shared" ca="1" si="1884"/>
        <v>30.873999999999999</v>
      </c>
      <c r="R7286" t="s">
        <v>140</v>
      </c>
      <c r="S7286">
        <v>2092</v>
      </c>
      <c r="T7286">
        <v>19.934000000000001</v>
      </c>
      <c r="U7286">
        <v>24.221</v>
      </c>
      <c r="V7286">
        <v>30.873999999999999</v>
      </c>
    </row>
    <row r="7287" spans="17:22" x14ac:dyDescent="0.45">
      <c r="Q7287" s="19">
        <f t="shared" ca="1" si="1884"/>
        <v>31.116</v>
      </c>
      <c r="R7287" t="s">
        <v>140</v>
      </c>
      <c r="S7287">
        <v>2093</v>
      </c>
      <c r="T7287">
        <v>19.852</v>
      </c>
      <c r="U7287">
        <v>24.254000000000001</v>
      </c>
      <c r="V7287">
        <v>31.116</v>
      </c>
    </row>
    <row r="7288" spans="17:22" x14ac:dyDescent="0.45">
      <c r="Q7288" s="19">
        <f t="shared" ca="1" si="1884"/>
        <v>31.361999999999998</v>
      </c>
      <c r="R7288" t="s">
        <v>140</v>
      </c>
      <c r="S7288">
        <v>2094</v>
      </c>
      <c r="T7288">
        <v>19.762</v>
      </c>
      <c r="U7288">
        <v>24.286000000000001</v>
      </c>
      <c r="V7288">
        <v>31.361999999999998</v>
      </c>
    </row>
    <row r="7289" spans="17:22" x14ac:dyDescent="0.45">
      <c r="Q7289" s="19">
        <f t="shared" ca="1" si="1884"/>
        <v>31.611000000000001</v>
      </c>
      <c r="R7289" t="s">
        <v>140</v>
      </c>
      <c r="S7289">
        <v>2095</v>
      </c>
      <c r="T7289">
        <v>19.666</v>
      </c>
      <c r="U7289">
        <v>24.318000000000001</v>
      </c>
      <c r="V7289">
        <v>31.611000000000001</v>
      </c>
    </row>
    <row r="7290" spans="17:22" x14ac:dyDescent="0.45">
      <c r="Q7290" s="19">
        <f t="shared" ca="1" si="1884"/>
        <v>31.861999999999998</v>
      </c>
      <c r="R7290" t="s">
        <v>140</v>
      </c>
      <c r="S7290">
        <v>2096</v>
      </c>
      <c r="T7290">
        <v>19.562999999999999</v>
      </c>
      <c r="U7290">
        <v>24.349</v>
      </c>
      <c r="V7290">
        <v>31.861999999999998</v>
      </c>
    </row>
    <row r="7291" spans="17:22" x14ac:dyDescent="0.45">
      <c r="Q7291" s="19">
        <f t="shared" ca="1" si="1884"/>
        <v>32.113999999999997</v>
      </c>
      <c r="R7291" t="s">
        <v>140</v>
      </c>
      <c r="S7291">
        <v>2097</v>
      </c>
      <c r="T7291">
        <v>19.452000000000002</v>
      </c>
      <c r="U7291">
        <v>24.382000000000001</v>
      </c>
      <c r="V7291">
        <v>32.113999999999997</v>
      </c>
    </row>
    <row r="7292" spans="17:22" x14ac:dyDescent="0.45">
      <c r="Q7292" s="19">
        <f t="shared" ca="1" si="1884"/>
        <v>32.366</v>
      </c>
      <c r="R7292" t="s">
        <v>140</v>
      </c>
      <c r="S7292">
        <v>2098</v>
      </c>
      <c r="T7292">
        <v>19.335000000000001</v>
      </c>
      <c r="U7292">
        <v>24.414999999999999</v>
      </c>
      <c r="V7292">
        <v>32.366</v>
      </c>
    </row>
    <row r="7293" spans="17:22" x14ac:dyDescent="0.45">
      <c r="Q7293" s="19">
        <f t="shared" ca="1" si="1884"/>
        <v>32.618000000000002</v>
      </c>
      <c r="R7293" t="s">
        <v>140</v>
      </c>
      <c r="S7293">
        <v>2099</v>
      </c>
      <c r="T7293">
        <v>19.21</v>
      </c>
      <c r="U7293">
        <v>24.45</v>
      </c>
      <c r="V7293">
        <v>32.618000000000002</v>
      </c>
    </row>
    <row r="7294" spans="17:22" x14ac:dyDescent="0.45">
      <c r="Q7294" s="19">
        <f t="shared" ca="1" si="1884"/>
        <v>32.869</v>
      </c>
      <c r="R7294" t="s">
        <v>140</v>
      </c>
      <c r="S7294">
        <v>2100</v>
      </c>
      <c r="T7294">
        <v>19.077000000000002</v>
      </c>
      <c r="U7294">
        <v>24.486000000000001</v>
      </c>
      <c r="V7294">
        <v>32.869</v>
      </c>
    </row>
    <row r="7295" spans="17:22" x14ac:dyDescent="0.45">
      <c r="Q7295" s="19">
        <f t="shared" ca="1" si="1884"/>
        <v>67.739000000000004</v>
      </c>
      <c r="R7295" t="s">
        <v>141</v>
      </c>
      <c r="S7295">
        <v>2020</v>
      </c>
      <c r="T7295">
        <v>67.739000000000004</v>
      </c>
      <c r="U7295">
        <v>67.739000000000004</v>
      </c>
      <c r="V7295">
        <v>67.739000000000004</v>
      </c>
    </row>
    <row r="7296" spans="17:22" x14ac:dyDescent="0.45">
      <c r="Q7296" s="19">
        <f t="shared" ca="1" si="1884"/>
        <v>69.126000000000005</v>
      </c>
      <c r="R7296" t="s">
        <v>141</v>
      </c>
      <c r="S7296">
        <v>2021</v>
      </c>
      <c r="T7296">
        <v>69.126000000000005</v>
      </c>
      <c r="U7296">
        <v>69.126000000000005</v>
      </c>
      <c r="V7296">
        <v>69.126000000000005</v>
      </c>
    </row>
    <row r="7297" spans="17:22" x14ac:dyDescent="0.45">
      <c r="Q7297" s="19">
        <f t="shared" ca="1" si="1884"/>
        <v>70.498999999999995</v>
      </c>
      <c r="R7297" t="s">
        <v>141</v>
      </c>
      <c r="S7297">
        <v>2022</v>
      </c>
      <c r="T7297">
        <v>70.498999999999995</v>
      </c>
      <c r="U7297">
        <v>70.498999999999995</v>
      </c>
      <c r="V7297">
        <v>70.498999999999995</v>
      </c>
    </row>
    <row r="7298" spans="17:22" x14ac:dyDescent="0.45">
      <c r="Q7298" s="19">
        <f t="shared" ca="1" si="1884"/>
        <v>71.846000000000004</v>
      </c>
      <c r="R7298" t="s">
        <v>141</v>
      </c>
      <c r="S7298">
        <v>2023</v>
      </c>
      <c r="T7298">
        <v>71.846000000000004</v>
      </c>
      <c r="U7298">
        <v>71.846000000000004</v>
      </c>
      <c r="V7298">
        <v>71.846000000000004</v>
      </c>
    </row>
    <row r="7299" spans="17:22" x14ac:dyDescent="0.45">
      <c r="Q7299" s="19">
        <f t="shared" ca="1" si="1884"/>
        <v>73.186999999999998</v>
      </c>
      <c r="R7299" t="s">
        <v>141</v>
      </c>
      <c r="S7299">
        <v>2024</v>
      </c>
      <c r="T7299">
        <v>73.186999999999998</v>
      </c>
      <c r="U7299">
        <v>73.186999999999998</v>
      </c>
      <c r="V7299">
        <v>73.186999999999998</v>
      </c>
    </row>
    <row r="7300" spans="17:22" x14ac:dyDescent="0.45">
      <c r="Q7300" s="19">
        <f t="shared" ca="1" si="1884"/>
        <v>74.501999999999995</v>
      </c>
      <c r="R7300" t="s">
        <v>141</v>
      </c>
      <c r="S7300">
        <v>2025</v>
      </c>
      <c r="T7300">
        <v>74.501999999999995</v>
      </c>
      <c r="U7300">
        <v>74.501999999999995</v>
      </c>
      <c r="V7300">
        <v>74.501999999999995</v>
      </c>
    </row>
    <row r="7301" spans="17:22" x14ac:dyDescent="0.45">
      <c r="Q7301" s="19">
        <f t="shared" ca="1" si="1884"/>
        <v>75.813000000000002</v>
      </c>
      <c r="R7301" t="s">
        <v>141</v>
      </c>
      <c r="S7301">
        <v>2026</v>
      </c>
      <c r="T7301">
        <v>75.813000000000002</v>
      </c>
      <c r="U7301">
        <v>75.813000000000002</v>
      </c>
      <c r="V7301">
        <v>75.813000000000002</v>
      </c>
    </row>
    <row r="7302" spans="17:22" x14ac:dyDescent="0.45">
      <c r="Q7302" s="19">
        <f t="shared" ca="1" si="1884"/>
        <v>77.25</v>
      </c>
      <c r="R7302" t="s">
        <v>141</v>
      </c>
      <c r="S7302">
        <v>2027</v>
      </c>
      <c r="T7302">
        <v>77.061000000000007</v>
      </c>
      <c r="U7302">
        <v>77.308999999999997</v>
      </c>
      <c r="V7302">
        <v>77.25</v>
      </c>
    </row>
    <row r="7303" spans="17:22" x14ac:dyDescent="0.45">
      <c r="Q7303" s="19">
        <f t="shared" ca="1" si="1884"/>
        <v>78.680999999999997</v>
      </c>
      <c r="R7303" t="s">
        <v>141</v>
      </c>
      <c r="S7303">
        <v>2028</v>
      </c>
      <c r="T7303">
        <v>78.296000000000006</v>
      </c>
      <c r="U7303">
        <v>78.805000000000007</v>
      </c>
      <c r="V7303">
        <v>78.680999999999997</v>
      </c>
    </row>
    <row r="7304" spans="17:22" x14ac:dyDescent="0.45">
      <c r="Q7304" s="19">
        <f t="shared" ca="1" si="1884"/>
        <v>80.113</v>
      </c>
      <c r="R7304" t="s">
        <v>141</v>
      </c>
      <c r="S7304">
        <v>2029</v>
      </c>
      <c r="T7304">
        <v>79.518000000000001</v>
      </c>
      <c r="U7304">
        <v>80.302000000000007</v>
      </c>
      <c r="V7304">
        <v>80.113</v>
      </c>
    </row>
    <row r="7305" spans="17:22" x14ac:dyDescent="0.45">
      <c r="Q7305" s="19">
        <f t="shared" ca="1" si="1884"/>
        <v>81.551000000000002</v>
      </c>
      <c r="R7305" t="s">
        <v>141</v>
      </c>
      <c r="S7305">
        <v>2030</v>
      </c>
      <c r="T7305">
        <v>80.733000000000004</v>
      </c>
      <c r="U7305">
        <v>81.801000000000002</v>
      </c>
      <c r="V7305">
        <v>81.551000000000002</v>
      </c>
    </row>
    <row r="7306" spans="17:22" x14ac:dyDescent="0.45">
      <c r="Q7306" s="19">
        <f t="shared" ca="1" si="1884"/>
        <v>82.998999999999995</v>
      </c>
      <c r="R7306" t="s">
        <v>141</v>
      </c>
      <c r="S7306">
        <v>2031</v>
      </c>
      <c r="T7306">
        <v>81.938999999999993</v>
      </c>
      <c r="U7306">
        <v>83.302000000000007</v>
      </c>
      <c r="V7306">
        <v>82.998999999999995</v>
      </c>
    </row>
    <row r="7307" spans="17:22" x14ac:dyDescent="0.45">
      <c r="Q7307" s="19">
        <f t="shared" ca="1" si="1884"/>
        <v>84.457999999999998</v>
      </c>
      <c r="R7307" t="s">
        <v>141</v>
      </c>
      <c r="S7307">
        <v>2032</v>
      </c>
      <c r="T7307">
        <v>83.138999999999996</v>
      </c>
      <c r="U7307">
        <v>84.805000000000007</v>
      </c>
      <c r="V7307">
        <v>84.457999999999998</v>
      </c>
    </row>
    <row r="7308" spans="17:22" x14ac:dyDescent="0.45">
      <c r="Q7308" s="19">
        <f t="shared" ca="1" si="1884"/>
        <v>85.927999999999997</v>
      </c>
      <c r="R7308" t="s">
        <v>141</v>
      </c>
      <c r="S7308">
        <v>2033</v>
      </c>
      <c r="T7308">
        <v>84.332999999999998</v>
      </c>
      <c r="U7308">
        <v>86.311000000000007</v>
      </c>
      <c r="V7308">
        <v>85.927999999999997</v>
      </c>
    </row>
    <row r="7309" spans="17:22" x14ac:dyDescent="0.45">
      <c r="Q7309" s="19">
        <f t="shared" ca="1" si="1884"/>
        <v>87.408000000000001</v>
      </c>
      <c r="R7309" t="s">
        <v>141</v>
      </c>
      <c r="S7309">
        <v>2034</v>
      </c>
      <c r="T7309">
        <v>85.522000000000006</v>
      </c>
      <c r="U7309">
        <v>87.820999999999998</v>
      </c>
      <c r="V7309">
        <v>87.408000000000001</v>
      </c>
    </row>
    <row r="7310" spans="17:22" x14ac:dyDescent="0.45">
      <c r="Q7310" s="19">
        <f t="shared" ref="Q7310:Q7373" ca="1" si="1885">OFFSET(S7310,0,MATCH($Q$3,$T$4:$V$4,0))</f>
        <v>88.897000000000006</v>
      </c>
      <c r="R7310" t="s">
        <v>141</v>
      </c>
      <c r="S7310">
        <v>2035</v>
      </c>
      <c r="T7310">
        <v>86.703999999999994</v>
      </c>
      <c r="U7310">
        <v>89.334999999999994</v>
      </c>
      <c r="V7310">
        <v>88.897000000000006</v>
      </c>
    </row>
    <row r="7311" spans="17:22" x14ac:dyDescent="0.45">
      <c r="Q7311" s="19">
        <f t="shared" ca="1" si="1885"/>
        <v>90.393000000000001</v>
      </c>
      <c r="R7311" t="s">
        <v>141</v>
      </c>
      <c r="S7311">
        <v>2036</v>
      </c>
      <c r="T7311">
        <v>87.881</v>
      </c>
      <c r="U7311">
        <v>90.852999999999994</v>
      </c>
      <c r="V7311">
        <v>90.393000000000001</v>
      </c>
    </row>
    <row r="7312" spans="17:22" x14ac:dyDescent="0.45">
      <c r="Q7312" s="19">
        <f t="shared" ca="1" si="1885"/>
        <v>91.9</v>
      </c>
      <c r="R7312" t="s">
        <v>141</v>
      </c>
      <c r="S7312">
        <v>2037</v>
      </c>
      <c r="T7312">
        <v>89.052000000000007</v>
      </c>
      <c r="U7312">
        <v>92.376999999999995</v>
      </c>
      <c r="V7312">
        <v>91.9</v>
      </c>
    </row>
    <row r="7313" spans="17:22" x14ac:dyDescent="0.45">
      <c r="Q7313" s="19">
        <f t="shared" ca="1" si="1885"/>
        <v>93.418000000000006</v>
      </c>
      <c r="R7313" t="s">
        <v>141</v>
      </c>
      <c r="S7313">
        <v>2038</v>
      </c>
      <c r="T7313">
        <v>90.218999999999994</v>
      </c>
      <c r="U7313">
        <v>93.903999999999996</v>
      </c>
      <c r="V7313">
        <v>93.418000000000006</v>
      </c>
    </row>
    <row r="7314" spans="17:22" x14ac:dyDescent="0.45">
      <c r="Q7314" s="19">
        <f t="shared" ca="1" si="1885"/>
        <v>94.948999999999998</v>
      </c>
      <c r="R7314" t="s">
        <v>141</v>
      </c>
      <c r="S7314">
        <v>2039</v>
      </c>
      <c r="T7314">
        <v>91.381</v>
      </c>
      <c r="U7314">
        <v>95.436000000000007</v>
      </c>
      <c r="V7314">
        <v>94.948999999999998</v>
      </c>
    </row>
    <row r="7315" spans="17:22" x14ac:dyDescent="0.45">
      <c r="Q7315" s="19">
        <f t="shared" ca="1" si="1885"/>
        <v>96.494</v>
      </c>
      <c r="R7315" t="s">
        <v>141</v>
      </c>
      <c r="S7315">
        <v>2040</v>
      </c>
      <c r="T7315">
        <v>92.537000000000006</v>
      </c>
      <c r="U7315">
        <v>96.971999999999994</v>
      </c>
      <c r="V7315">
        <v>96.494</v>
      </c>
    </row>
    <row r="7316" spans="17:22" x14ac:dyDescent="0.45">
      <c r="Q7316" s="19">
        <f t="shared" ca="1" si="1885"/>
        <v>98.058000000000007</v>
      </c>
      <c r="R7316" t="s">
        <v>141</v>
      </c>
      <c r="S7316">
        <v>2041</v>
      </c>
      <c r="T7316">
        <v>93.686999999999998</v>
      </c>
      <c r="U7316">
        <v>98.512</v>
      </c>
      <c r="V7316">
        <v>98.058000000000007</v>
      </c>
    </row>
    <row r="7317" spans="17:22" x14ac:dyDescent="0.45">
      <c r="Q7317" s="19">
        <f t="shared" ca="1" si="1885"/>
        <v>99.637</v>
      </c>
      <c r="R7317" t="s">
        <v>141</v>
      </c>
      <c r="S7317">
        <v>2042</v>
      </c>
      <c r="T7317">
        <v>94.831999999999994</v>
      </c>
      <c r="U7317">
        <v>100.056</v>
      </c>
      <c r="V7317">
        <v>99.637</v>
      </c>
    </row>
    <row r="7318" spans="17:22" x14ac:dyDescent="0.45">
      <c r="Q7318" s="19">
        <f t="shared" ca="1" si="1885"/>
        <v>101.236</v>
      </c>
      <c r="R7318" t="s">
        <v>141</v>
      </c>
      <c r="S7318">
        <v>2043</v>
      </c>
      <c r="T7318">
        <v>95.968999999999994</v>
      </c>
      <c r="U7318">
        <v>101.60599999999999</v>
      </c>
      <c r="V7318">
        <v>101.236</v>
      </c>
    </row>
    <row r="7319" spans="17:22" x14ac:dyDescent="0.45">
      <c r="Q7319" s="19">
        <f t="shared" ca="1" si="1885"/>
        <v>102.855</v>
      </c>
      <c r="R7319" t="s">
        <v>141</v>
      </c>
      <c r="S7319">
        <v>2044</v>
      </c>
      <c r="T7319">
        <v>97.097999999999999</v>
      </c>
      <c r="U7319">
        <v>103.15900000000001</v>
      </c>
      <c r="V7319">
        <v>102.855</v>
      </c>
    </row>
    <row r="7320" spans="17:22" x14ac:dyDescent="0.45">
      <c r="Q7320" s="19">
        <f t="shared" ca="1" si="1885"/>
        <v>104.49299999999999</v>
      </c>
      <c r="R7320" t="s">
        <v>141</v>
      </c>
      <c r="S7320">
        <v>2045</v>
      </c>
      <c r="T7320">
        <v>98.215999999999994</v>
      </c>
      <c r="U7320">
        <v>104.717</v>
      </c>
      <c r="V7320">
        <v>104.49299999999999</v>
      </c>
    </row>
    <row r="7321" spans="17:22" x14ac:dyDescent="0.45">
      <c r="Q7321" s="19">
        <f t="shared" ca="1" si="1885"/>
        <v>106.15300000000001</v>
      </c>
      <c r="R7321" t="s">
        <v>141</v>
      </c>
      <c r="S7321">
        <v>2046</v>
      </c>
      <c r="T7321">
        <v>99.323999999999998</v>
      </c>
      <c r="U7321">
        <v>106.279</v>
      </c>
      <c r="V7321">
        <v>106.15300000000001</v>
      </c>
    </row>
    <row r="7322" spans="17:22" x14ac:dyDescent="0.45">
      <c r="Q7322" s="19">
        <f t="shared" ca="1" si="1885"/>
        <v>107.83499999999999</v>
      </c>
      <c r="R7322" t="s">
        <v>141</v>
      </c>
      <c r="S7322">
        <v>2047</v>
      </c>
      <c r="T7322">
        <v>100.42</v>
      </c>
      <c r="U7322">
        <v>107.845</v>
      </c>
      <c r="V7322">
        <v>107.83499999999999</v>
      </c>
    </row>
    <row r="7323" spans="17:22" x14ac:dyDescent="0.45">
      <c r="Q7323" s="19">
        <f t="shared" ca="1" si="1885"/>
        <v>109.538</v>
      </c>
      <c r="R7323" t="s">
        <v>141</v>
      </c>
      <c r="S7323">
        <v>2048</v>
      </c>
      <c r="T7323">
        <v>101.501</v>
      </c>
      <c r="U7323">
        <v>109.413</v>
      </c>
      <c r="V7323">
        <v>109.538</v>
      </c>
    </row>
    <row r="7324" spans="17:22" x14ac:dyDescent="0.45">
      <c r="Q7324" s="19">
        <f t="shared" ca="1" si="1885"/>
        <v>111.264</v>
      </c>
      <c r="R7324" t="s">
        <v>141</v>
      </c>
      <c r="S7324">
        <v>2049</v>
      </c>
      <c r="T7324">
        <v>102.568</v>
      </c>
      <c r="U7324">
        <v>110.98099999999999</v>
      </c>
      <c r="V7324">
        <v>111.264</v>
      </c>
    </row>
    <row r="7325" spans="17:22" x14ac:dyDescent="0.45">
      <c r="Q7325" s="19">
        <f t="shared" ca="1" si="1885"/>
        <v>113.011</v>
      </c>
      <c r="R7325" t="s">
        <v>141</v>
      </c>
      <c r="S7325">
        <v>2050</v>
      </c>
      <c r="T7325">
        <v>103.61799999999999</v>
      </c>
      <c r="U7325">
        <v>112.54900000000001</v>
      </c>
      <c r="V7325">
        <v>113.011</v>
      </c>
    </row>
    <row r="7326" spans="17:22" x14ac:dyDescent="0.45">
      <c r="Q7326" s="19">
        <f t="shared" ca="1" si="1885"/>
        <v>114.782</v>
      </c>
      <c r="R7326" t="s">
        <v>141</v>
      </c>
      <c r="S7326">
        <v>2051</v>
      </c>
      <c r="T7326">
        <v>104.652</v>
      </c>
      <c r="U7326">
        <v>114.114</v>
      </c>
      <c r="V7326">
        <v>114.782</v>
      </c>
    </row>
    <row r="7327" spans="17:22" x14ac:dyDescent="0.45">
      <c r="Q7327" s="19">
        <f t="shared" ca="1" si="1885"/>
        <v>116.574</v>
      </c>
      <c r="R7327" t="s">
        <v>141</v>
      </c>
      <c r="S7327">
        <v>2052</v>
      </c>
      <c r="T7327">
        <v>105.666</v>
      </c>
      <c r="U7327">
        <v>115.676</v>
      </c>
      <c r="V7327">
        <v>116.574</v>
      </c>
    </row>
    <row r="7328" spans="17:22" x14ac:dyDescent="0.45">
      <c r="Q7328" s="19">
        <f t="shared" ca="1" si="1885"/>
        <v>118.389</v>
      </c>
      <c r="R7328" t="s">
        <v>141</v>
      </c>
      <c r="S7328">
        <v>2053</v>
      </c>
      <c r="T7328">
        <v>106.664</v>
      </c>
      <c r="U7328">
        <v>117.236</v>
      </c>
      <c r="V7328">
        <v>118.389</v>
      </c>
    </row>
    <row r="7329" spans="17:22" x14ac:dyDescent="0.45">
      <c r="Q7329" s="19">
        <f t="shared" ca="1" si="1885"/>
        <v>120.226</v>
      </c>
      <c r="R7329" t="s">
        <v>141</v>
      </c>
      <c r="S7329">
        <v>2054</v>
      </c>
      <c r="T7329">
        <v>107.64400000000001</v>
      </c>
      <c r="U7329">
        <v>118.79300000000001</v>
      </c>
      <c r="V7329">
        <v>120.226</v>
      </c>
    </row>
    <row r="7330" spans="17:22" x14ac:dyDescent="0.45">
      <c r="Q7330" s="19">
        <f t="shared" ca="1" si="1885"/>
        <v>122.084</v>
      </c>
      <c r="R7330" t="s">
        <v>141</v>
      </c>
      <c r="S7330">
        <v>2055</v>
      </c>
      <c r="T7330">
        <v>108.608</v>
      </c>
      <c r="U7330">
        <v>120.348</v>
      </c>
      <c r="V7330">
        <v>122.084</v>
      </c>
    </row>
    <row r="7331" spans="17:22" x14ac:dyDescent="0.45">
      <c r="Q7331" s="19">
        <f t="shared" ca="1" si="1885"/>
        <v>123.96299999999999</v>
      </c>
      <c r="R7331" t="s">
        <v>141</v>
      </c>
      <c r="S7331">
        <v>2056</v>
      </c>
      <c r="T7331">
        <v>109.553</v>
      </c>
      <c r="U7331">
        <v>121.899</v>
      </c>
      <c r="V7331">
        <v>123.96299999999999</v>
      </c>
    </row>
    <row r="7332" spans="17:22" x14ac:dyDescent="0.45">
      <c r="Q7332" s="19">
        <f t="shared" ca="1" si="1885"/>
        <v>125.864</v>
      </c>
      <c r="R7332" t="s">
        <v>141</v>
      </c>
      <c r="S7332">
        <v>2057</v>
      </c>
      <c r="T7332">
        <v>110.483</v>
      </c>
      <c r="U7332">
        <v>123.44799999999999</v>
      </c>
      <c r="V7332">
        <v>125.864</v>
      </c>
    </row>
    <row r="7333" spans="17:22" x14ac:dyDescent="0.45">
      <c r="Q7333" s="19">
        <f t="shared" ca="1" si="1885"/>
        <v>127.78700000000001</v>
      </c>
      <c r="R7333" t="s">
        <v>141</v>
      </c>
      <c r="S7333">
        <v>2058</v>
      </c>
      <c r="T7333">
        <v>111.396</v>
      </c>
      <c r="U7333">
        <v>124.996</v>
      </c>
      <c r="V7333">
        <v>127.78700000000001</v>
      </c>
    </row>
    <row r="7334" spans="17:22" x14ac:dyDescent="0.45">
      <c r="Q7334" s="19">
        <f t="shared" ca="1" si="1885"/>
        <v>129.73099999999999</v>
      </c>
      <c r="R7334" t="s">
        <v>141</v>
      </c>
      <c r="S7334">
        <v>2059</v>
      </c>
      <c r="T7334">
        <v>112.294</v>
      </c>
      <c r="U7334">
        <v>126.54</v>
      </c>
      <c r="V7334">
        <v>129.73099999999999</v>
      </c>
    </row>
    <row r="7335" spans="17:22" x14ac:dyDescent="0.45">
      <c r="Q7335" s="19">
        <f t="shared" ca="1" si="1885"/>
        <v>131.69800000000001</v>
      </c>
      <c r="R7335" t="s">
        <v>141</v>
      </c>
      <c r="S7335">
        <v>2060</v>
      </c>
      <c r="T7335">
        <v>113.17700000000001</v>
      </c>
      <c r="U7335">
        <v>128.084</v>
      </c>
      <c r="V7335">
        <v>131.69800000000001</v>
      </c>
    </row>
    <row r="7336" spans="17:22" x14ac:dyDescent="0.45">
      <c r="Q7336" s="19">
        <f t="shared" ca="1" si="1885"/>
        <v>133.68799999999999</v>
      </c>
      <c r="R7336" t="s">
        <v>141</v>
      </c>
      <c r="S7336">
        <v>2061</v>
      </c>
      <c r="T7336">
        <v>114.04600000000001</v>
      </c>
      <c r="U7336">
        <v>129.625</v>
      </c>
      <c r="V7336">
        <v>133.68799999999999</v>
      </c>
    </row>
    <row r="7337" spans="17:22" x14ac:dyDescent="0.45">
      <c r="Q7337" s="19">
        <f t="shared" ca="1" si="1885"/>
        <v>135.70099999999999</v>
      </c>
      <c r="R7337" t="s">
        <v>141</v>
      </c>
      <c r="S7337">
        <v>2062</v>
      </c>
      <c r="T7337">
        <v>114.901</v>
      </c>
      <c r="U7337">
        <v>131.16499999999999</v>
      </c>
      <c r="V7337">
        <v>135.70099999999999</v>
      </c>
    </row>
    <row r="7338" spans="17:22" x14ac:dyDescent="0.45">
      <c r="Q7338" s="19">
        <f t="shared" ca="1" si="1885"/>
        <v>137.739</v>
      </c>
      <c r="R7338" t="s">
        <v>141</v>
      </c>
      <c r="S7338">
        <v>2063</v>
      </c>
      <c r="T7338">
        <v>115.74299999999999</v>
      </c>
      <c r="U7338">
        <v>132.703</v>
      </c>
      <c r="V7338">
        <v>137.739</v>
      </c>
    </row>
    <row r="7339" spans="17:22" x14ac:dyDescent="0.45">
      <c r="Q7339" s="19">
        <f t="shared" ca="1" si="1885"/>
        <v>139.80099999999999</v>
      </c>
      <c r="R7339" t="s">
        <v>141</v>
      </c>
      <c r="S7339">
        <v>2064</v>
      </c>
      <c r="T7339">
        <v>116.572</v>
      </c>
      <c r="U7339">
        <v>134.239</v>
      </c>
      <c r="V7339">
        <v>139.80099999999999</v>
      </c>
    </row>
    <row r="7340" spans="17:22" x14ac:dyDescent="0.45">
      <c r="Q7340" s="19">
        <f t="shared" ca="1" si="1885"/>
        <v>141.887</v>
      </c>
      <c r="R7340" t="s">
        <v>141</v>
      </c>
      <c r="S7340">
        <v>2065</v>
      </c>
      <c r="T7340">
        <v>117.39</v>
      </c>
      <c r="U7340">
        <v>135.774</v>
      </c>
      <c r="V7340">
        <v>141.887</v>
      </c>
    </row>
    <row r="7341" spans="17:22" x14ac:dyDescent="0.45">
      <c r="Q7341" s="19">
        <f t="shared" ca="1" si="1885"/>
        <v>144</v>
      </c>
      <c r="R7341" t="s">
        <v>141</v>
      </c>
      <c r="S7341">
        <v>2066</v>
      </c>
      <c r="T7341">
        <v>118.196</v>
      </c>
      <c r="U7341">
        <v>137.30699999999999</v>
      </c>
      <c r="V7341">
        <v>144</v>
      </c>
    </row>
    <row r="7342" spans="17:22" x14ac:dyDescent="0.45">
      <c r="Q7342" s="19">
        <f t="shared" ca="1" si="1885"/>
        <v>146.13999999999999</v>
      </c>
      <c r="R7342" t="s">
        <v>141</v>
      </c>
      <c r="S7342">
        <v>2067</v>
      </c>
      <c r="T7342">
        <v>118.991</v>
      </c>
      <c r="U7342">
        <v>138.83699999999999</v>
      </c>
      <c r="V7342">
        <v>146.13999999999999</v>
      </c>
    </row>
    <row r="7343" spans="17:22" x14ac:dyDescent="0.45">
      <c r="Q7343" s="19">
        <f t="shared" ca="1" si="1885"/>
        <v>148.30799999999999</v>
      </c>
      <c r="R7343" t="s">
        <v>141</v>
      </c>
      <c r="S7343">
        <v>2068</v>
      </c>
      <c r="T7343">
        <v>119.773</v>
      </c>
      <c r="U7343">
        <v>140.36699999999999</v>
      </c>
      <c r="V7343">
        <v>148.30799999999999</v>
      </c>
    </row>
    <row r="7344" spans="17:22" x14ac:dyDescent="0.45">
      <c r="Q7344" s="19">
        <f t="shared" ca="1" si="1885"/>
        <v>150.506</v>
      </c>
      <c r="R7344" t="s">
        <v>141</v>
      </c>
      <c r="S7344">
        <v>2069</v>
      </c>
      <c r="T7344">
        <v>120.545</v>
      </c>
      <c r="U7344">
        <v>141.89599999999999</v>
      </c>
      <c r="V7344">
        <v>150.506</v>
      </c>
    </row>
    <row r="7345" spans="17:22" x14ac:dyDescent="0.45">
      <c r="Q7345" s="19">
        <f t="shared" ca="1" si="1885"/>
        <v>152.73400000000001</v>
      </c>
      <c r="R7345" t="s">
        <v>141</v>
      </c>
      <c r="S7345">
        <v>2070</v>
      </c>
      <c r="T7345">
        <v>121.303</v>
      </c>
      <c r="U7345">
        <v>143.42500000000001</v>
      </c>
      <c r="V7345">
        <v>152.73400000000001</v>
      </c>
    </row>
    <row r="7346" spans="17:22" x14ac:dyDescent="0.45">
      <c r="Q7346" s="19">
        <f t="shared" ca="1" si="1885"/>
        <v>154.994</v>
      </c>
      <c r="R7346" t="s">
        <v>141</v>
      </c>
      <c r="S7346">
        <v>2071</v>
      </c>
      <c r="T7346">
        <v>122.04900000000001</v>
      </c>
      <c r="U7346">
        <v>144.952</v>
      </c>
      <c r="V7346">
        <v>154.994</v>
      </c>
    </row>
    <row r="7347" spans="17:22" x14ac:dyDescent="0.45">
      <c r="Q7347" s="19">
        <f t="shared" ca="1" si="1885"/>
        <v>157.286</v>
      </c>
      <c r="R7347" t="s">
        <v>141</v>
      </c>
      <c r="S7347">
        <v>2072</v>
      </c>
      <c r="T7347">
        <v>122.783</v>
      </c>
      <c r="U7347">
        <v>146.47900000000001</v>
      </c>
      <c r="V7347">
        <v>157.286</v>
      </c>
    </row>
    <row r="7348" spans="17:22" x14ac:dyDescent="0.45">
      <c r="Q7348" s="19">
        <f t="shared" ca="1" si="1885"/>
        <v>159.61199999999999</v>
      </c>
      <c r="R7348" t="s">
        <v>141</v>
      </c>
      <c r="S7348">
        <v>2073</v>
      </c>
      <c r="T7348">
        <v>123.502</v>
      </c>
      <c r="U7348">
        <v>148.005</v>
      </c>
      <c r="V7348">
        <v>159.61199999999999</v>
      </c>
    </row>
    <row r="7349" spans="17:22" x14ac:dyDescent="0.45">
      <c r="Q7349" s="19">
        <f t="shared" ca="1" si="1885"/>
        <v>161.97200000000001</v>
      </c>
      <c r="R7349" t="s">
        <v>141</v>
      </c>
      <c r="S7349">
        <v>2074</v>
      </c>
      <c r="T7349">
        <v>124.209</v>
      </c>
      <c r="U7349">
        <v>149.53100000000001</v>
      </c>
      <c r="V7349">
        <v>161.97200000000001</v>
      </c>
    </row>
    <row r="7350" spans="17:22" x14ac:dyDescent="0.45">
      <c r="Q7350" s="19">
        <f t="shared" ca="1" si="1885"/>
        <v>164.36600000000001</v>
      </c>
      <c r="R7350" t="s">
        <v>141</v>
      </c>
      <c r="S7350">
        <v>2075</v>
      </c>
      <c r="T7350">
        <v>124.901</v>
      </c>
      <c r="U7350">
        <v>151.054</v>
      </c>
      <c r="V7350">
        <v>164.36600000000001</v>
      </c>
    </row>
    <row r="7351" spans="17:22" x14ac:dyDescent="0.45">
      <c r="Q7351" s="19">
        <f t="shared" ca="1" si="1885"/>
        <v>166.79499999999999</v>
      </c>
      <c r="R7351" t="s">
        <v>141</v>
      </c>
      <c r="S7351">
        <v>2076</v>
      </c>
      <c r="T7351">
        <v>125.578</v>
      </c>
      <c r="U7351">
        <v>152.57599999999999</v>
      </c>
      <c r="V7351">
        <v>166.79499999999999</v>
      </c>
    </row>
    <row r="7352" spans="17:22" x14ac:dyDescent="0.45">
      <c r="Q7352" s="19">
        <f t="shared" ca="1" si="1885"/>
        <v>169.26</v>
      </c>
      <c r="R7352" t="s">
        <v>141</v>
      </c>
      <c r="S7352">
        <v>2077</v>
      </c>
      <c r="T7352">
        <v>126.24</v>
      </c>
      <c r="U7352">
        <v>154.095</v>
      </c>
      <c r="V7352">
        <v>169.26</v>
      </c>
    </row>
    <row r="7353" spans="17:22" x14ac:dyDescent="0.45">
      <c r="Q7353" s="19">
        <f t="shared" ca="1" si="1885"/>
        <v>171.76</v>
      </c>
      <c r="R7353" t="s">
        <v>141</v>
      </c>
      <c r="S7353">
        <v>2078</v>
      </c>
      <c r="T7353">
        <v>126.887</v>
      </c>
      <c r="U7353">
        <v>155.61099999999999</v>
      </c>
      <c r="V7353">
        <v>171.76</v>
      </c>
    </row>
    <row r="7354" spans="17:22" x14ac:dyDescent="0.45">
      <c r="Q7354" s="19">
        <f t="shared" ca="1" si="1885"/>
        <v>174.29599999999999</v>
      </c>
      <c r="R7354" t="s">
        <v>141</v>
      </c>
      <c r="S7354">
        <v>2079</v>
      </c>
      <c r="T7354">
        <v>127.518</v>
      </c>
      <c r="U7354">
        <v>157.124</v>
      </c>
      <c r="V7354">
        <v>174.29599999999999</v>
      </c>
    </row>
    <row r="7355" spans="17:22" x14ac:dyDescent="0.45">
      <c r="Q7355" s="19">
        <f t="shared" ca="1" si="1885"/>
        <v>176.869</v>
      </c>
      <c r="R7355" t="s">
        <v>141</v>
      </c>
      <c r="S7355">
        <v>2080</v>
      </c>
      <c r="T7355">
        <v>128.13300000000001</v>
      </c>
      <c r="U7355">
        <v>158.631</v>
      </c>
      <c r="V7355">
        <v>176.869</v>
      </c>
    </row>
    <row r="7356" spans="17:22" x14ac:dyDescent="0.45">
      <c r="Q7356" s="19">
        <f t="shared" ca="1" si="1885"/>
        <v>179.476</v>
      </c>
      <c r="R7356" t="s">
        <v>141</v>
      </c>
      <c r="S7356">
        <v>2081</v>
      </c>
      <c r="T7356">
        <v>128.732</v>
      </c>
      <c r="U7356">
        <v>160.13399999999999</v>
      </c>
      <c r="V7356">
        <v>179.476</v>
      </c>
    </row>
    <row r="7357" spans="17:22" x14ac:dyDescent="0.45">
      <c r="Q7357" s="19">
        <f t="shared" ca="1" si="1885"/>
        <v>182.12</v>
      </c>
      <c r="R7357" t="s">
        <v>141</v>
      </c>
      <c r="S7357">
        <v>2082</v>
      </c>
      <c r="T7357">
        <v>129.31399999999999</v>
      </c>
      <c r="U7357">
        <v>161.62899999999999</v>
      </c>
      <c r="V7357">
        <v>182.12</v>
      </c>
    </row>
    <row r="7358" spans="17:22" x14ac:dyDescent="0.45">
      <c r="Q7358" s="19">
        <f t="shared" ca="1" si="1885"/>
        <v>184.80099999999999</v>
      </c>
      <c r="R7358" t="s">
        <v>141</v>
      </c>
      <c r="S7358">
        <v>2083</v>
      </c>
      <c r="T7358">
        <v>129.87799999999999</v>
      </c>
      <c r="U7358">
        <v>163.119</v>
      </c>
      <c r="V7358">
        <v>184.80099999999999</v>
      </c>
    </row>
    <row r="7359" spans="17:22" x14ac:dyDescent="0.45">
      <c r="Q7359" s="19">
        <f t="shared" ca="1" si="1885"/>
        <v>187.51599999999999</v>
      </c>
      <c r="R7359" t="s">
        <v>141</v>
      </c>
      <c r="S7359">
        <v>2084</v>
      </c>
      <c r="T7359">
        <v>130.42400000000001</v>
      </c>
      <c r="U7359">
        <v>164.601</v>
      </c>
      <c r="V7359">
        <v>187.51599999999999</v>
      </c>
    </row>
    <row r="7360" spans="17:22" x14ac:dyDescent="0.45">
      <c r="Q7360" s="19">
        <f t="shared" ca="1" si="1885"/>
        <v>190.268</v>
      </c>
      <c r="R7360" t="s">
        <v>141</v>
      </c>
      <c r="S7360">
        <v>2085</v>
      </c>
      <c r="T7360">
        <v>130.953</v>
      </c>
      <c r="U7360">
        <v>166.07499999999999</v>
      </c>
      <c r="V7360">
        <v>190.268</v>
      </c>
    </row>
    <row r="7361" spans="17:22" x14ac:dyDescent="0.45">
      <c r="Q7361" s="19">
        <f t="shared" ca="1" si="1885"/>
        <v>193.054</v>
      </c>
      <c r="R7361" t="s">
        <v>141</v>
      </c>
      <c r="S7361">
        <v>2086</v>
      </c>
      <c r="T7361">
        <v>131.46100000000001</v>
      </c>
      <c r="U7361">
        <v>167.54</v>
      </c>
      <c r="V7361">
        <v>193.054</v>
      </c>
    </row>
    <row r="7362" spans="17:22" x14ac:dyDescent="0.45">
      <c r="Q7362" s="19">
        <f t="shared" ca="1" si="1885"/>
        <v>195.875</v>
      </c>
      <c r="R7362" t="s">
        <v>141</v>
      </c>
      <c r="S7362">
        <v>2087</v>
      </c>
      <c r="T7362">
        <v>131.952</v>
      </c>
      <c r="U7362">
        <v>168.995</v>
      </c>
      <c r="V7362">
        <v>195.875</v>
      </c>
    </row>
    <row r="7363" spans="17:22" x14ac:dyDescent="0.45">
      <c r="Q7363" s="19">
        <f t="shared" ca="1" si="1885"/>
        <v>198.73099999999999</v>
      </c>
      <c r="R7363" t="s">
        <v>141</v>
      </c>
      <c r="S7363">
        <v>2088</v>
      </c>
      <c r="T7363">
        <v>132.423</v>
      </c>
      <c r="U7363">
        <v>170.441</v>
      </c>
      <c r="V7363">
        <v>198.73099999999999</v>
      </c>
    </row>
    <row r="7364" spans="17:22" x14ac:dyDescent="0.45">
      <c r="Q7364" s="19">
        <f t="shared" ca="1" si="1885"/>
        <v>201.62200000000001</v>
      </c>
      <c r="R7364" t="s">
        <v>141</v>
      </c>
      <c r="S7364">
        <v>2089</v>
      </c>
      <c r="T7364">
        <v>132.87700000000001</v>
      </c>
      <c r="U7364">
        <v>171.87700000000001</v>
      </c>
      <c r="V7364">
        <v>201.62200000000001</v>
      </c>
    </row>
    <row r="7365" spans="17:22" x14ac:dyDescent="0.45">
      <c r="Q7365" s="19">
        <f t="shared" ca="1" si="1885"/>
        <v>204.54599999999999</v>
      </c>
      <c r="R7365" t="s">
        <v>141</v>
      </c>
      <c r="S7365">
        <v>2090</v>
      </c>
      <c r="T7365">
        <v>133.31100000000001</v>
      </c>
      <c r="U7365">
        <v>173.30099999999999</v>
      </c>
      <c r="V7365">
        <v>204.54599999999999</v>
      </c>
    </row>
    <row r="7366" spans="17:22" x14ac:dyDescent="0.45">
      <c r="Q7366" s="19">
        <f t="shared" ca="1" si="1885"/>
        <v>207.505</v>
      </c>
      <c r="R7366" t="s">
        <v>141</v>
      </c>
      <c r="S7366">
        <v>2091</v>
      </c>
      <c r="T7366">
        <v>133.72800000000001</v>
      </c>
      <c r="U7366">
        <v>174.715</v>
      </c>
      <c r="V7366">
        <v>207.505</v>
      </c>
    </row>
    <row r="7367" spans="17:22" x14ac:dyDescent="0.45">
      <c r="Q7367" s="19">
        <f t="shared" ca="1" si="1885"/>
        <v>210.49799999999999</v>
      </c>
      <c r="R7367" t="s">
        <v>141</v>
      </c>
      <c r="S7367">
        <v>2092</v>
      </c>
      <c r="T7367">
        <v>134.12700000000001</v>
      </c>
      <c r="U7367">
        <v>176.11600000000001</v>
      </c>
      <c r="V7367">
        <v>210.49799999999999</v>
      </c>
    </row>
    <row r="7368" spans="17:22" x14ac:dyDescent="0.45">
      <c r="Q7368" s="19">
        <f t="shared" ca="1" si="1885"/>
        <v>213.524</v>
      </c>
      <c r="R7368" t="s">
        <v>141</v>
      </c>
      <c r="S7368">
        <v>2093</v>
      </c>
      <c r="T7368">
        <v>134.50899999999999</v>
      </c>
      <c r="U7368">
        <v>177.505</v>
      </c>
      <c r="V7368">
        <v>213.524</v>
      </c>
    </row>
    <row r="7369" spans="17:22" x14ac:dyDescent="0.45">
      <c r="Q7369" s="19">
        <f t="shared" ca="1" si="1885"/>
        <v>216.584</v>
      </c>
      <c r="R7369" t="s">
        <v>141</v>
      </c>
      <c r="S7369">
        <v>2094</v>
      </c>
      <c r="T7369">
        <v>134.87299999999999</v>
      </c>
      <c r="U7369">
        <v>178.88300000000001</v>
      </c>
      <c r="V7369">
        <v>216.584</v>
      </c>
    </row>
    <row r="7370" spans="17:22" x14ac:dyDescent="0.45">
      <c r="Q7370" s="19">
        <f t="shared" ca="1" si="1885"/>
        <v>219.67699999999999</v>
      </c>
      <c r="R7370" t="s">
        <v>141</v>
      </c>
      <c r="S7370">
        <v>2095</v>
      </c>
      <c r="T7370">
        <v>135.221</v>
      </c>
      <c r="U7370">
        <v>180.24799999999999</v>
      </c>
      <c r="V7370">
        <v>219.67699999999999</v>
      </c>
    </row>
    <row r="7371" spans="17:22" x14ac:dyDescent="0.45">
      <c r="Q7371" s="19">
        <f t="shared" ca="1" si="1885"/>
        <v>222.804</v>
      </c>
      <c r="R7371" t="s">
        <v>141</v>
      </c>
      <c r="S7371">
        <v>2096</v>
      </c>
      <c r="T7371">
        <v>135.55099999999999</v>
      </c>
      <c r="U7371">
        <v>181.6</v>
      </c>
      <c r="V7371">
        <v>222.804</v>
      </c>
    </row>
    <row r="7372" spans="17:22" x14ac:dyDescent="0.45">
      <c r="Q7372" s="19">
        <f t="shared" ca="1" si="1885"/>
        <v>225.964</v>
      </c>
      <c r="R7372" t="s">
        <v>141</v>
      </c>
      <c r="S7372">
        <v>2097</v>
      </c>
      <c r="T7372">
        <v>135.86600000000001</v>
      </c>
      <c r="U7372">
        <v>182.94</v>
      </c>
      <c r="V7372">
        <v>225.964</v>
      </c>
    </row>
    <row r="7373" spans="17:22" x14ac:dyDescent="0.45">
      <c r="Q7373" s="19">
        <f t="shared" ca="1" si="1885"/>
        <v>229.15600000000001</v>
      </c>
      <c r="R7373" t="s">
        <v>141</v>
      </c>
      <c r="S7373">
        <v>2098</v>
      </c>
      <c r="T7373">
        <v>136.16300000000001</v>
      </c>
      <c r="U7373">
        <v>184.26599999999999</v>
      </c>
      <c r="V7373">
        <v>229.15600000000001</v>
      </c>
    </row>
    <row r="7374" spans="17:22" x14ac:dyDescent="0.45">
      <c r="Q7374" s="19">
        <f t="shared" ref="Q7374:Q7437" ca="1" si="1886">OFFSET(S7374,0,MATCH($Q$3,$T$4:$V$4,0))</f>
        <v>232.38300000000001</v>
      </c>
      <c r="R7374" t="s">
        <v>141</v>
      </c>
      <c r="S7374">
        <v>2099</v>
      </c>
      <c r="T7374">
        <v>136.44399999999999</v>
      </c>
      <c r="U7374">
        <v>185.57900000000001</v>
      </c>
      <c r="V7374">
        <v>232.38300000000001</v>
      </c>
    </row>
    <row r="7375" spans="17:22" x14ac:dyDescent="0.45">
      <c r="Q7375" s="19">
        <f t="shared" ca="1" si="1886"/>
        <v>235.64099999999999</v>
      </c>
      <c r="R7375" t="s">
        <v>141</v>
      </c>
      <c r="S7375">
        <v>2100</v>
      </c>
      <c r="T7375">
        <v>136.71</v>
      </c>
      <c r="U7375">
        <v>186.87799999999999</v>
      </c>
      <c r="V7375">
        <v>235.64099999999999</v>
      </c>
    </row>
    <row r="7376" spans="17:22" x14ac:dyDescent="0.45">
      <c r="Q7376" s="19">
        <f t="shared" ca="1" si="1886"/>
        <v>329.923</v>
      </c>
      <c r="R7376" t="s">
        <v>142</v>
      </c>
      <c r="S7376">
        <v>2020</v>
      </c>
      <c r="T7376">
        <v>329.923</v>
      </c>
      <c r="U7376">
        <v>329.923</v>
      </c>
      <c r="V7376">
        <v>329.923</v>
      </c>
    </row>
    <row r="7377" spans="17:22" x14ac:dyDescent="0.45">
      <c r="Q7377" s="19">
        <f t="shared" ca="1" si="1886"/>
        <v>330.11399999999998</v>
      </c>
      <c r="R7377" t="s">
        <v>142</v>
      </c>
      <c r="S7377">
        <v>2021</v>
      </c>
      <c r="T7377">
        <v>330.11399999999998</v>
      </c>
      <c r="U7377">
        <v>330.11399999999998</v>
      </c>
      <c r="V7377">
        <v>330.11399999999998</v>
      </c>
    </row>
    <row r="7378" spans="17:22" x14ac:dyDescent="0.45">
      <c r="Q7378" s="19">
        <f t="shared" ca="1" si="1886"/>
        <v>330.25</v>
      </c>
      <c r="R7378" t="s">
        <v>142</v>
      </c>
      <c r="S7378">
        <v>2022</v>
      </c>
      <c r="T7378">
        <v>330.25</v>
      </c>
      <c r="U7378">
        <v>330.25</v>
      </c>
      <c r="V7378">
        <v>330.25</v>
      </c>
    </row>
    <row r="7379" spans="17:22" x14ac:dyDescent="0.45">
      <c r="Q7379" s="19">
        <f t="shared" ca="1" si="1886"/>
        <v>330.29500000000002</v>
      </c>
      <c r="R7379" t="s">
        <v>142</v>
      </c>
      <c r="S7379">
        <v>2023</v>
      </c>
      <c r="T7379">
        <v>330.29500000000002</v>
      </c>
      <c r="U7379">
        <v>330.29500000000002</v>
      </c>
      <c r="V7379">
        <v>330.29500000000002</v>
      </c>
    </row>
    <row r="7380" spans="17:22" x14ac:dyDescent="0.45">
      <c r="Q7380" s="19">
        <f t="shared" ca="1" si="1886"/>
        <v>330.221</v>
      </c>
      <c r="R7380" t="s">
        <v>142</v>
      </c>
      <c r="S7380">
        <v>2024</v>
      </c>
      <c r="T7380">
        <v>330.221</v>
      </c>
      <c r="U7380">
        <v>330.221</v>
      </c>
      <c r="V7380">
        <v>330.221</v>
      </c>
    </row>
    <row r="7381" spans="17:22" x14ac:dyDescent="0.45">
      <c r="Q7381" s="19">
        <f t="shared" ca="1" si="1886"/>
        <v>330.01299999999998</v>
      </c>
      <c r="R7381" t="s">
        <v>142</v>
      </c>
      <c r="S7381">
        <v>2025</v>
      </c>
      <c r="T7381">
        <v>330.01299999999998</v>
      </c>
      <c r="U7381">
        <v>330.01299999999998</v>
      </c>
      <c r="V7381">
        <v>330.01299999999998</v>
      </c>
    </row>
    <row r="7382" spans="17:22" x14ac:dyDescent="0.45">
      <c r="Q7382" s="19">
        <f t="shared" ca="1" si="1886"/>
        <v>329.67099999999999</v>
      </c>
      <c r="R7382" t="s">
        <v>142</v>
      </c>
      <c r="S7382">
        <v>2026</v>
      </c>
      <c r="T7382">
        <v>329.67099999999999</v>
      </c>
      <c r="U7382">
        <v>329.67099999999999</v>
      </c>
      <c r="V7382">
        <v>329.67099999999999</v>
      </c>
    </row>
    <row r="7383" spans="17:22" x14ac:dyDescent="0.45">
      <c r="Q7383" s="19">
        <f t="shared" ca="1" si="1886"/>
        <v>329.21699999999998</v>
      </c>
      <c r="R7383" t="s">
        <v>142</v>
      </c>
      <c r="S7383">
        <v>2027</v>
      </c>
      <c r="T7383">
        <v>329.17</v>
      </c>
      <c r="U7383">
        <v>329.42599999999999</v>
      </c>
      <c r="V7383">
        <v>329.21699999999998</v>
      </c>
    </row>
    <row r="7384" spans="17:22" x14ac:dyDescent="0.45">
      <c r="Q7384" s="19">
        <f t="shared" ca="1" si="1886"/>
        <v>328.70600000000002</v>
      </c>
      <c r="R7384" t="s">
        <v>142</v>
      </c>
      <c r="S7384">
        <v>2028</v>
      </c>
      <c r="T7384">
        <v>328.62</v>
      </c>
      <c r="U7384">
        <v>329.142</v>
      </c>
      <c r="V7384">
        <v>328.70600000000002</v>
      </c>
    </row>
    <row r="7385" spans="17:22" x14ac:dyDescent="0.45">
      <c r="Q7385" s="19">
        <f t="shared" ca="1" si="1886"/>
        <v>328.14699999999999</v>
      </c>
      <c r="R7385" t="s">
        <v>142</v>
      </c>
      <c r="S7385">
        <v>2029</v>
      </c>
      <c r="T7385">
        <v>328.02699999999999</v>
      </c>
      <c r="U7385">
        <v>328.82499999999999</v>
      </c>
      <c r="V7385">
        <v>328.14699999999999</v>
      </c>
    </row>
    <row r="7386" spans="17:22" x14ac:dyDescent="0.45">
      <c r="Q7386" s="19">
        <f t="shared" ca="1" si="1886"/>
        <v>327.55</v>
      </c>
      <c r="R7386" t="s">
        <v>142</v>
      </c>
      <c r="S7386">
        <v>2030</v>
      </c>
      <c r="T7386">
        <v>327.399</v>
      </c>
      <c r="U7386">
        <v>328.47899999999998</v>
      </c>
      <c r="V7386">
        <v>327.55</v>
      </c>
    </row>
    <row r="7387" spans="17:22" x14ac:dyDescent="0.45">
      <c r="Q7387" s="19">
        <f t="shared" ca="1" si="1886"/>
        <v>326.923</v>
      </c>
      <c r="R7387" t="s">
        <v>142</v>
      </c>
      <c r="S7387">
        <v>2031</v>
      </c>
      <c r="T7387">
        <v>326.74299999999999</v>
      </c>
      <c r="U7387">
        <v>328.10899999999998</v>
      </c>
      <c r="V7387">
        <v>326.923</v>
      </c>
    </row>
    <row r="7388" spans="17:22" x14ac:dyDescent="0.45">
      <c r="Q7388" s="19">
        <f t="shared" ca="1" si="1886"/>
        <v>326.267</v>
      </c>
      <c r="R7388" t="s">
        <v>142</v>
      </c>
      <c r="S7388">
        <v>2032</v>
      </c>
      <c r="T7388">
        <v>326.05900000000003</v>
      </c>
      <c r="U7388">
        <v>327.71600000000001</v>
      </c>
      <c r="V7388">
        <v>326.267</v>
      </c>
    </row>
    <row r="7389" spans="17:22" x14ac:dyDescent="0.45">
      <c r="Q7389" s="19">
        <f t="shared" ca="1" si="1886"/>
        <v>325.58</v>
      </c>
      <c r="R7389" t="s">
        <v>142</v>
      </c>
      <c r="S7389">
        <v>2033</v>
      </c>
      <c r="T7389">
        <v>325.35000000000002</v>
      </c>
      <c r="U7389">
        <v>327.30099999999999</v>
      </c>
      <c r="V7389">
        <v>325.58</v>
      </c>
    </row>
    <row r="7390" spans="17:22" x14ac:dyDescent="0.45">
      <c r="Q7390" s="19">
        <f t="shared" ca="1" si="1886"/>
        <v>324.86200000000002</v>
      </c>
      <c r="R7390" t="s">
        <v>142</v>
      </c>
      <c r="S7390">
        <v>2034</v>
      </c>
      <c r="T7390">
        <v>324.61599999999999</v>
      </c>
      <c r="U7390">
        <v>326.863</v>
      </c>
      <c r="V7390">
        <v>324.86200000000002</v>
      </c>
    </row>
    <row r="7391" spans="17:22" x14ac:dyDescent="0.45">
      <c r="Q7391" s="19">
        <f t="shared" ca="1" si="1886"/>
        <v>324.11</v>
      </c>
      <c r="R7391" t="s">
        <v>142</v>
      </c>
      <c r="S7391">
        <v>2035</v>
      </c>
      <c r="T7391">
        <v>323.85599999999999</v>
      </c>
      <c r="U7391">
        <v>326.40300000000002</v>
      </c>
      <c r="V7391">
        <v>324.11</v>
      </c>
    </row>
    <row r="7392" spans="17:22" x14ac:dyDescent="0.45">
      <c r="Q7392" s="19">
        <f t="shared" ca="1" si="1886"/>
        <v>323.32499999999999</v>
      </c>
      <c r="R7392" t="s">
        <v>142</v>
      </c>
      <c r="S7392">
        <v>2036</v>
      </c>
      <c r="T7392">
        <v>323.072</v>
      </c>
      <c r="U7392">
        <v>325.91899999999998</v>
      </c>
      <c r="V7392">
        <v>323.32499999999999</v>
      </c>
    </row>
    <row r="7393" spans="17:22" x14ac:dyDescent="0.45">
      <c r="Q7393" s="19">
        <f t="shared" ca="1" si="1886"/>
        <v>322.50599999999997</v>
      </c>
      <c r="R7393" t="s">
        <v>142</v>
      </c>
      <c r="S7393">
        <v>2037</v>
      </c>
      <c r="T7393">
        <v>322.26100000000002</v>
      </c>
      <c r="U7393">
        <v>325.41300000000001</v>
      </c>
      <c r="V7393">
        <v>322.50599999999997</v>
      </c>
    </row>
    <row r="7394" spans="17:22" x14ac:dyDescent="0.45">
      <c r="Q7394" s="19">
        <f t="shared" ca="1" si="1886"/>
        <v>321.654</v>
      </c>
      <c r="R7394" t="s">
        <v>142</v>
      </c>
      <c r="S7394">
        <v>2038</v>
      </c>
      <c r="T7394">
        <v>321.42399999999998</v>
      </c>
      <c r="U7394">
        <v>324.88400000000001</v>
      </c>
      <c r="V7394">
        <v>321.654</v>
      </c>
    </row>
    <row r="7395" spans="17:22" x14ac:dyDescent="0.45">
      <c r="Q7395" s="19">
        <f t="shared" ca="1" si="1886"/>
        <v>320.76900000000001</v>
      </c>
      <c r="R7395" t="s">
        <v>142</v>
      </c>
      <c r="S7395">
        <v>2039</v>
      </c>
      <c r="T7395">
        <v>320.55900000000003</v>
      </c>
      <c r="U7395">
        <v>324.33</v>
      </c>
      <c r="V7395">
        <v>320.76900000000001</v>
      </c>
    </row>
    <row r="7396" spans="17:22" x14ac:dyDescent="0.45">
      <c r="Q7396" s="19">
        <f t="shared" ca="1" si="1886"/>
        <v>319.85199999999998</v>
      </c>
      <c r="R7396" t="s">
        <v>142</v>
      </c>
      <c r="S7396">
        <v>2040</v>
      </c>
      <c r="T7396">
        <v>319.66399999999999</v>
      </c>
      <c r="U7396">
        <v>323.75099999999998</v>
      </c>
      <c r="V7396">
        <v>319.85199999999998</v>
      </c>
    </row>
    <row r="7397" spans="17:22" x14ac:dyDescent="0.45">
      <c r="Q7397" s="19">
        <f t="shared" ca="1" si="1886"/>
        <v>318.904</v>
      </c>
      <c r="R7397" t="s">
        <v>142</v>
      </c>
      <c r="S7397">
        <v>2041</v>
      </c>
      <c r="T7397">
        <v>318.738</v>
      </c>
      <c r="U7397">
        <v>323.14699999999999</v>
      </c>
      <c r="V7397">
        <v>318.904</v>
      </c>
    </row>
    <row r="7398" spans="17:22" x14ac:dyDescent="0.45">
      <c r="Q7398" s="19">
        <f t="shared" ca="1" si="1886"/>
        <v>317.923</v>
      </c>
      <c r="R7398" t="s">
        <v>142</v>
      </c>
      <c r="S7398">
        <v>2042</v>
      </c>
      <c r="T7398">
        <v>317.77999999999997</v>
      </c>
      <c r="U7398">
        <v>322.51499999999999</v>
      </c>
      <c r="V7398">
        <v>317.923</v>
      </c>
    </row>
    <row r="7399" spans="17:22" x14ac:dyDescent="0.45">
      <c r="Q7399" s="19">
        <f t="shared" ca="1" si="1886"/>
        <v>316.91000000000003</v>
      </c>
      <c r="R7399" t="s">
        <v>142</v>
      </c>
      <c r="S7399">
        <v>2043</v>
      </c>
      <c r="T7399">
        <v>316.78699999999998</v>
      </c>
      <c r="U7399">
        <v>321.85500000000002</v>
      </c>
      <c r="V7399">
        <v>316.91000000000003</v>
      </c>
    </row>
    <row r="7400" spans="17:22" x14ac:dyDescent="0.45">
      <c r="Q7400" s="19">
        <f t="shared" ca="1" si="1886"/>
        <v>315.863</v>
      </c>
      <c r="R7400" t="s">
        <v>142</v>
      </c>
      <c r="S7400">
        <v>2044</v>
      </c>
      <c r="T7400">
        <v>315.75599999999997</v>
      </c>
      <c r="U7400">
        <v>321.16199999999998</v>
      </c>
      <c r="V7400">
        <v>315.863</v>
      </c>
    </row>
    <row r="7401" spans="17:22" x14ac:dyDescent="0.45">
      <c r="Q7401" s="19">
        <f t="shared" ca="1" si="1886"/>
        <v>314.78199999999998</v>
      </c>
      <c r="R7401" t="s">
        <v>142</v>
      </c>
      <c r="S7401">
        <v>2045</v>
      </c>
      <c r="T7401">
        <v>314.68599999999998</v>
      </c>
      <c r="U7401">
        <v>320.43700000000001</v>
      </c>
      <c r="V7401">
        <v>314.78199999999998</v>
      </c>
    </row>
    <row r="7402" spans="17:22" x14ac:dyDescent="0.45">
      <c r="Q7402" s="19">
        <f t="shared" ca="1" si="1886"/>
        <v>313.66800000000001</v>
      </c>
      <c r="R7402" t="s">
        <v>142</v>
      </c>
      <c r="S7402">
        <v>2046</v>
      </c>
      <c r="T7402">
        <v>313.57600000000002</v>
      </c>
      <c r="U7402">
        <v>319.67700000000002</v>
      </c>
      <c r="V7402">
        <v>313.66800000000001</v>
      </c>
    </row>
    <row r="7403" spans="17:22" x14ac:dyDescent="0.45">
      <c r="Q7403" s="19">
        <f t="shared" ca="1" si="1886"/>
        <v>312.52100000000002</v>
      </c>
      <c r="R7403" t="s">
        <v>142</v>
      </c>
      <c r="S7403">
        <v>2047</v>
      </c>
      <c r="T7403">
        <v>312.42399999999998</v>
      </c>
      <c r="U7403">
        <v>318.88</v>
      </c>
      <c r="V7403">
        <v>312.52100000000002</v>
      </c>
    </row>
    <row r="7404" spans="17:22" x14ac:dyDescent="0.45">
      <c r="Q7404" s="19">
        <f t="shared" ca="1" si="1886"/>
        <v>311.34399999999999</v>
      </c>
      <c r="R7404" t="s">
        <v>142</v>
      </c>
      <c r="S7404">
        <v>2048</v>
      </c>
      <c r="T7404">
        <v>311.22800000000001</v>
      </c>
      <c r="U7404">
        <v>318.048</v>
      </c>
      <c r="V7404">
        <v>311.34399999999999</v>
      </c>
    </row>
    <row r="7405" spans="17:22" x14ac:dyDescent="0.45">
      <c r="Q7405" s="19">
        <f t="shared" ca="1" si="1886"/>
        <v>310.14100000000002</v>
      </c>
      <c r="R7405" t="s">
        <v>142</v>
      </c>
      <c r="S7405">
        <v>2049</v>
      </c>
      <c r="T7405">
        <v>309.98899999999998</v>
      </c>
      <c r="U7405">
        <v>317.18</v>
      </c>
      <c r="V7405">
        <v>310.14100000000002</v>
      </c>
    </row>
    <row r="7406" spans="17:22" x14ac:dyDescent="0.45">
      <c r="Q7406" s="19">
        <f t="shared" ca="1" si="1886"/>
        <v>308.91300000000001</v>
      </c>
      <c r="R7406" t="s">
        <v>142</v>
      </c>
      <c r="S7406">
        <v>2050</v>
      </c>
      <c r="T7406">
        <v>308.70600000000002</v>
      </c>
      <c r="U7406">
        <v>316.27600000000001</v>
      </c>
      <c r="V7406">
        <v>308.91300000000001</v>
      </c>
    </row>
    <row r="7407" spans="17:22" x14ac:dyDescent="0.45">
      <c r="Q7407" s="19">
        <f t="shared" ca="1" si="1886"/>
        <v>307.66199999999998</v>
      </c>
      <c r="R7407" t="s">
        <v>142</v>
      </c>
      <c r="S7407">
        <v>2051</v>
      </c>
      <c r="T7407">
        <v>307.37700000000001</v>
      </c>
      <c r="U7407">
        <v>315.33600000000001</v>
      </c>
      <c r="V7407">
        <v>307.66199999999998</v>
      </c>
    </row>
    <row r="7408" spans="17:22" x14ac:dyDescent="0.45">
      <c r="Q7408" s="19">
        <f t="shared" ca="1" si="1886"/>
        <v>306.39499999999998</v>
      </c>
      <c r="R7408" t="s">
        <v>142</v>
      </c>
      <c r="S7408">
        <v>2052</v>
      </c>
      <c r="T7408">
        <v>306.005</v>
      </c>
      <c r="U7408">
        <v>314.36099999999999</v>
      </c>
      <c r="V7408">
        <v>306.39499999999998</v>
      </c>
    </row>
    <row r="7409" spans="17:22" x14ac:dyDescent="0.45">
      <c r="Q7409" s="19">
        <f t="shared" ca="1" si="1886"/>
        <v>305.11399999999998</v>
      </c>
      <c r="R7409" t="s">
        <v>142</v>
      </c>
      <c r="S7409">
        <v>2053</v>
      </c>
      <c r="T7409">
        <v>304.59199999999998</v>
      </c>
      <c r="U7409">
        <v>313.35500000000002</v>
      </c>
      <c r="V7409">
        <v>305.11399999999998</v>
      </c>
    </row>
    <row r="7410" spans="17:22" x14ac:dyDescent="0.45">
      <c r="Q7410" s="19">
        <f t="shared" ca="1" si="1886"/>
        <v>303.82600000000002</v>
      </c>
      <c r="R7410" t="s">
        <v>142</v>
      </c>
      <c r="S7410">
        <v>2054</v>
      </c>
      <c r="T7410">
        <v>303.137</v>
      </c>
      <c r="U7410">
        <v>312.32100000000003</v>
      </c>
      <c r="V7410">
        <v>303.82600000000002</v>
      </c>
    </row>
    <row r="7411" spans="17:22" x14ac:dyDescent="0.45">
      <c r="Q7411" s="19">
        <f t="shared" ca="1" si="1886"/>
        <v>302.53399999999999</v>
      </c>
      <c r="R7411" t="s">
        <v>142</v>
      </c>
      <c r="S7411">
        <v>2055</v>
      </c>
      <c r="T7411">
        <v>301.64400000000001</v>
      </c>
      <c r="U7411">
        <v>311.26100000000002</v>
      </c>
      <c r="V7411">
        <v>302.53399999999999</v>
      </c>
    </row>
    <row r="7412" spans="17:22" x14ac:dyDescent="0.45">
      <c r="Q7412" s="19">
        <f t="shared" ca="1" si="1886"/>
        <v>301.24400000000003</v>
      </c>
      <c r="R7412" t="s">
        <v>142</v>
      </c>
      <c r="S7412">
        <v>2056</v>
      </c>
      <c r="T7412">
        <v>300.11500000000001</v>
      </c>
      <c r="U7412">
        <v>310.178</v>
      </c>
      <c r="V7412">
        <v>301.24400000000003</v>
      </c>
    </row>
    <row r="7413" spans="17:22" x14ac:dyDescent="0.45">
      <c r="Q7413" s="19">
        <f t="shared" ca="1" si="1886"/>
        <v>299.96300000000002</v>
      </c>
      <c r="R7413" t="s">
        <v>142</v>
      </c>
      <c r="S7413">
        <v>2057</v>
      </c>
      <c r="T7413">
        <v>298.55200000000002</v>
      </c>
      <c r="U7413">
        <v>309.077</v>
      </c>
      <c r="V7413">
        <v>299.96300000000002</v>
      </c>
    </row>
    <row r="7414" spans="17:22" x14ac:dyDescent="0.45">
      <c r="Q7414" s="19">
        <f t="shared" ca="1" si="1886"/>
        <v>298.7</v>
      </c>
      <c r="R7414" t="s">
        <v>142</v>
      </c>
      <c r="S7414">
        <v>2058</v>
      </c>
      <c r="T7414">
        <v>296.95600000000002</v>
      </c>
      <c r="U7414">
        <v>307.96300000000002</v>
      </c>
      <c r="V7414">
        <v>298.7</v>
      </c>
    </row>
    <row r="7415" spans="17:22" x14ac:dyDescent="0.45">
      <c r="Q7415" s="19">
        <f t="shared" ca="1" si="1886"/>
        <v>297.459</v>
      </c>
      <c r="R7415" t="s">
        <v>142</v>
      </c>
      <c r="S7415">
        <v>2059</v>
      </c>
      <c r="T7415">
        <v>295.33199999999999</v>
      </c>
      <c r="U7415">
        <v>306.84100000000001</v>
      </c>
      <c r="V7415">
        <v>297.459</v>
      </c>
    </row>
    <row r="7416" spans="17:22" x14ac:dyDescent="0.45">
      <c r="Q7416" s="19">
        <f t="shared" ca="1" si="1886"/>
        <v>296.25099999999998</v>
      </c>
      <c r="R7416" t="s">
        <v>142</v>
      </c>
      <c r="S7416">
        <v>2060</v>
      </c>
      <c r="T7416">
        <v>293.68200000000002</v>
      </c>
      <c r="U7416">
        <v>305.71600000000001</v>
      </c>
      <c r="V7416">
        <v>296.25099999999998</v>
      </c>
    </row>
    <row r="7417" spans="17:22" x14ac:dyDescent="0.45">
      <c r="Q7417" s="19">
        <f t="shared" ca="1" si="1886"/>
        <v>295.08199999999999</v>
      </c>
      <c r="R7417" t="s">
        <v>142</v>
      </c>
      <c r="S7417">
        <v>2061</v>
      </c>
      <c r="T7417">
        <v>292.00799999999998</v>
      </c>
      <c r="U7417">
        <v>304.59300000000002</v>
      </c>
      <c r="V7417">
        <v>295.08199999999999</v>
      </c>
    </row>
    <row r="7418" spans="17:22" x14ac:dyDescent="0.45">
      <c r="Q7418" s="19">
        <f t="shared" ca="1" si="1886"/>
        <v>293.95800000000003</v>
      </c>
      <c r="R7418" t="s">
        <v>142</v>
      </c>
      <c r="S7418">
        <v>2062</v>
      </c>
      <c r="T7418">
        <v>290.315</v>
      </c>
      <c r="U7418">
        <v>303.47800000000001</v>
      </c>
      <c r="V7418">
        <v>293.95800000000003</v>
      </c>
    </row>
    <row r="7419" spans="17:22" x14ac:dyDescent="0.45">
      <c r="Q7419" s="19">
        <f t="shared" ca="1" si="1886"/>
        <v>292.88600000000002</v>
      </c>
      <c r="R7419" t="s">
        <v>142</v>
      </c>
      <c r="S7419">
        <v>2063</v>
      </c>
      <c r="T7419">
        <v>288.60599999999999</v>
      </c>
      <c r="U7419">
        <v>302.37700000000001</v>
      </c>
      <c r="V7419">
        <v>292.88600000000002</v>
      </c>
    </row>
    <row r="7420" spans="17:22" x14ac:dyDescent="0.45">
      <c r="Q7420" s="19">
        <f t="shared" ca="1" si="1886"/>
        <v>291.87299999999999</v>
      </c>
      <c r="R7420" t="s">
        <v>142</v>
      </c>
      <c r="S7420">
        <v>2064</v>
      </c>
      <c r="T7420">
        <v>286.88499999999999</v>
      </c>
      <c r="U7420">
        <v>301.29599999999999</v>
      </c>
      <c r="V7420">
        <v>291.87299999999999</v>
      </c>
    </row>
    <row r="7421" spans="17:22" x14ac:dyDescent="0.45">
      <c r="Q7421" s="19">
        <f t="shared" ca="1" si="1886"/>
        <v>290.92399999999998</v>
      </c>
      <c r="R7421" t="s">
        <v>142</v>
      </c>
      <c r="S7421">
        <v>2065</v>
      </c>
      <c r="T7421">
        <v>285.15600000000001</v>
      </c>
      <c r="U7421">
        <v>300.24200000000002</v>
      </c>
      <c r="V7421">
        <v>290.92399999999998</v>
      </c>
    </row>
    <row r="7422" spans="17:22" x14ac:dyDescent="0.45">
      <c r="Q7422" s="19">
        <f t="shared" ca="1" si="1886"/>
        <v>290.04599999999999</v>
      </c>
      <c r="R7422" t="s">
        <v>142</v>
      </c>
      <c r="S7422">
        <v>2066</v>
      </c>
      <c r="T7422">
        <v>283.42399999999998</v>
      </c>
      <c r="U7422">
        <v>299.22000000000003</v>
      </c>
      <c r="V7422">
        <v>290.04599999999999</v>
      </c>
    </row>
    <row r="7423" spans="17:22" x14ac:dyDescent="0.45">
      <c r="Q7423" s="19">
        <f t="shared" ca="1" si="1886"/>
        <v>289.24</v>
      </c>
      <c r="R7423" t="s">
        <v>142</v>
      </c>
      <c r="S7423">
        <v>2067</v>
      </c>
      <c r="T7423">
        <v>281.69299999999998</v>
      </c>
      <c r="U7423">
        <v>298.23599999999999</v>
      </c>
      <c r="V7423">
        <v>289.24</v>
      </c>
    </row>
    <row r="7424" spans="17:22" x14ac:dyDescent="0.45">
      <c r="Q7424" s="19">
        <f t="shared" ca="1" si="1886"/>
        <v>288.50799999999998</v>
      </c>
      <c r="R7424" t="s">
        <v>142</v>
      </c>
      <c r="S7424">
        <v>2068</v>
      </c>
      <c r="T7424">
        <v>279.96899999999999</v>
      </c>
      <c r="U7424">
        <v>297.29399999999998</v>
      </c>
      <c r="V7424">
        <v>288.50799999999998</v>
      </c>
    </row>
    <row r="7425" spans="17:22" x14ac:dyDescent="0.45">
      <c r="Q7425" s="19">
        <f t="shared" ca="1" si="1886"/>
        <v>287.85300000000001</v>
      </c>
      <c r="R7425" t="s">
        <v>142</v>
      </c>
      <c r="S7425">
        <v>2069</v>
      </c>
      <c r="T7425">
        <v>278.25799999999998</v>
      </c>
      <c r="U7425">
        <v>296.40199999999999</v>
      </c>
      <c r="V7425">
        <v>287.85300000000001</v>
      </c>
    </row>
    <row r="7426" spans="17:22" x14ac:dyDescent="0.45">
      <c r="Q7426" s="19">
        <f t="shared" ca="1" si="1886"/>
        <v>287.274</v>
      </c>
      <c r="R7426" t="s">
        <v>142</v>
      </c>
      <c r="S7426">
        <v>2070</v>
      </c>
      <c r="T7426">
        <v>276.56400000000002</v>
      </c>
      <c r="U7426">
        <v>295.56400000000002</v>
      </c>
      <c r="V7426">
        <v>287.274</v>
      </c>
    </row>
    <row r="7427" spans="17:22" x14ac:dyDescent="0.45">
      <c r="Q7427" s="19">
        <f t="shared" ca="1" si="1886"/>
        <v>286.77499999999998</v>
      </c>
      <c r="R7427" t="s">
        <v>142</v>
      </c>
      <c r="S7427">
        <v>2071</v>
      </c>
      <c r="T7427">
        <v>274.89400000000001</v>
      </c>
      <c r="U7427">
        <v>294.78500000000003</v>
      </c>
      <c r="V7427">
        <v>286.77499999999998</v>
      </c>
    </row>
    <row r="7428" spans="17:22" x14ac:dyDescent="0.45">
      <c r="Q7428" s="19">
        <f t="shared" ca="1" si="1886"/>
        <v>286.35199999999998</v>
      </c>
      <c r="R7428" t="s">
        <v>142</v>
      </c>
      <c r="S7428">
        <v>2072</v>
      </c>
      <c r="T7428">
        <v>273.25099999999998</v>
      </c>
      <c r="U7428">
        <v>294.06700000000001</v>
      </c>
      <c r="V7428">
        <v>286.35199999999998</v>
      </c>
    </row>
    <row r="7429" spans="17:22" x14ac:dyDescent="0.45">
      <c r="Q7429" s="19">
        <f t="shared" ca="1" si="1886"/>
        <v>286.00400000000002</v>
      </c>
      <c r="R7429" t="s">
        <v>142</v>
      </c>
      <c r="S7429">
        <v>2073</v>
      </c>
      <c r="T7429">
        <v>271.637</v>
      </c>
      <c r="U7429">
        <v>293.40899999999999</v>
      </c>
      <c r="V7429">
        <v>286.00400000000002</v>
      </c>
    </row>
    <row r="7430" spans="17:22" x14ac:dyDescent="0.45">
      <c r="Q7430" s="19">
        <f t="shared" ca="1" si="1886"/>
        <v>285.72800000000001</v>
      </c>
      <c r="R7430" t="s">
        <v>142</v>
      </c>
      <c r="S7430">
        <v>2074</v>
      </c>
      <c r="T7430">
        <v>270.05599999999998</v>
      </c>
      <c r="U7430">
        <v>292.81299999999999</v>
      </c>
      <c r="V7430">
        <v>285.72800000000001</v>
      </c>
    </row>
    <row r="7431" spans="17:22" x14ac:dyDescent="0.45">
      <c r="Q7431" s="19">
        <f t="shared" ca="1" si="1886"/>
        <v>285.52199999999999</v>
      </c>
      <c r="R7431" t="s">
        <v>142</v>
      </c>
      <c r="S7431">
        <v>2075</v>
      </c>
      <c r="T7431">
        <v>268.512</v>
      </c>
      <c r="U7431">
        <v>292.27800000000002</v>
      </c>
      <c r="V7431">
        <v>285.52199999999999</v>
      </c>
    </row>
    <row r="7432" spans="17:22" x14ac:dyDescent="0.45">
      <c r="Q7432" s="19">
        <f t="shared" ca="1" si="1886"/>
        <v>285.38499999999999</v>
      </c>
      <c r="R7432" t="s">
        <v>142</v>
      </c>
      <c r="S7432">
        <v>2076</v>
      </c>
      <c r="T7432">
        <v>267.00700000000001</v>
      </c>
      <c r="U7432">
        <v>291.80399999999997</v>
      </c>
      <c r="V7432">
        <v>285.38499999999999</v>
      </c>
    </row>
    <row r="7433" spans="17:22" x14ac:dyDescent="0.45">
      <c r="Q7433" s="19">
        <f t="shared" ca="1" si="1886"/>
        <v>285.31099999999998</v>
      </c>
      <c r="R7433" t="s">
        <v>142</v>
      </c>
      <c r="S7433">
        <v>2077</v>
      </c>
      <c r="T7433">
        <v>265.541</v>
      </c>
      <c r="U7433">
        <v>291.38900000000001</v>
      </c>
      <c r="V7433">
        <v>285.31099999999998</v>
      </c>
    </row>
    <row r="7434" spans="17:22" x14ac:dyDescent="0.45">
      <c r="Q7434" s="19">
        <f t="shared" ca="1" si="1886"/>
        <v>285.29599999999999</v>
      </c>
      <c r="R7434" t="s">
        <v>142</v>
      </c>
      <c r="S7434">
        <v>2078</v>
      </c>
      <c r="T7434">
        <v>264.11799999999999</v>
      </c>
      <c r="U7434">
        <v>291.029</v>
      </c>
      <c r="V7434">
        <v>285.29599999999999</v>
      </c>
    </row>
    <row r="7435" spans="17:22" x14ac:dyDescent="0.45">
      <c r="Q7435" s="19">
        <f t="shared" ca="1" si="1886"/>
        <v>285.33600000000001</v>
      </c>
      <c r="R7435" t="s">
        <v>142</v>
      </c>
      <c r="S7435">
        <v>2079</v>
      </c>
      <c r="T7435">
        <v>262.73700000000002</v>
      </c>
      <c r="U7435">
        <v>290.72300000000001</v>
      </c>
      <c r="V7435">
        <v>285.33600000000001</v>
      </c>
    </row>
    <row r="7436" spans="17:22" x14ac:dyDescent="0.45">
      <c r="Q7436" s="19">
        <f t="shared" ca="1" si="1886"/>
        <v>285.42599999999999</v>
      </c>
      <c r="R7436" t="s">
        <v>142</v>
      </c>
      <c r="S7436">
        <v>2080</v>
      </c>
      <c r="T7436">
        <v>261.39999999999998</v>
      </c>
      <c r="U7436">
        <v>290.46499999999997</v>
      </c>
      <c r="V7436">
        <v>285.42599999999999</v>
      </c>
    </row>
    <row r="7437" spans="17:22" x14ac:dyDescent="0.45">
      <c r="Q7437" s="19">
        <f t="shared" ca="1" si="1886"/>
        <v>285.56200000000001</v>
      </c>
      <c r="R7437" t="s">
        <v>142</v>
      </c>
      <c r="S7437">
        <v>2081</v>
      </c>
      <c r="T7437">
        <v>260.10700000000003</v>
      </c>
      <c r="U7437">
        <v>290.25299999999999</v>
      </c>
      <c r="V7437">
        <v>285.56200000000001</v>
      </c>
    </row>
    <row r="7438" spans="17:22" x14ac:dyDescent="0.45">
      <c r="Q7438" s="19">
        <f t="shared" ref="Q7438:Q7501" ca="1" si="1887">OFFSET(S7438,0,MATCH($Q$3,$T$4:$V$4,0))</f>
        <v>285.74200000000002</v>
      </c>
      <c r="R7438" t="s">
        <v>142</v>
      </c>
      <c r="S7438">
        <v>2082</v>
      </c>
      <c r="T7438">
        <v>258.85599999999999</v>
      </c>
      <c r="U7438">
        <v>290.08300000000003</v>
      </c>
      <c r="V7438">
        <v>285.74200000000002</v>
      </c>
    </row>
    <row r="7439" spans="17:22" x14ac:dyDescent="0.45">
      <c r="Q7439" s="19">
        <f t="shared" ca="1" si="1887"/>
        <v>285.96300000000002</v>
      </c>
      <c r="R7439" t="s">
        <v>142</v>
      </c>
      <c r="S7439">
        <v>2083</v>
      </c>
      <c r="T7439">
        <v>257.64800000000002</v>
      </c>
      <c r="U7439">
        <v>289.95</v>
      </c>
      <c r="V7439">
        <v>285.96300000000002</v>
      </c>
    </row>
    <row r="7440" spans="17:22" x14ac:dyDescent="0.45">
      <c r="Q7440" s="19">
        <f t="shared" ca="1" si="1887"/>
        <v>286.22199999999998</v>
      </c>
      <c r="R7440" t="s">
        <v>142</v>
      </c>
      <c r="S7440">
        <v>2084</v>
      </c>
      <c r="T7440">
        <v>256.47899999999998</v>
      </c>
      <c r="U7440">
        <v>289.85000000000002</v>
      </c>
      <c r="V7440">
        <v>286.22199999999998</v>
      </c>
    </row>
    <row r="7441" spans="17:22" x14ac:dyDescent="0.45">
      <c r="Q7441" s="19">
        <f t="shared" ca="1" si="1887"/>
        <v>286.51600000000002</v>
      </c>
      <c r="R7441" t="s">
        <v>142</v>
      </c>
      <c r="S7441">
        <v>2085</v>
      </c>
      <c r="T7441">
        <v>255.35</v>
      </c>
      <c r="U7441">
        <v>289.779</v>
      </c>
      <c r="V7441">
        <v>286.51600000000002</v>
      </c>
    </row>
    <row r="7442" spans="17:22" x14ac:dyDescent="0.45">
      <c r="Q7442" s="19">
        <f t="shared" ca="1" si="1887"/>
        <v>286.84500000000003</v>
      </c>
      <c r="R7442" t="s">
        <v>142</v>
      </c>
      <c r="S7442">
        <v>2086</v>
      </c>
      <c r="T7442">
        <v>254.256</v>
      </c>
      <c r="U7442">
        <v>289.733</v>
      </c>
      <c r="V7442">
        <v>286.84500000000003</v>
      </c>
    </row>
    <row r="7443" spans="17:22" x14ac:dyDescent="0.45">
      <c r="Q7443" s="19">
        <f t="shared" ca="1" si="1887"/>
        <v>287.20400000000001</v>
      </c>
      <c r="R7443" t="s">
        <v>142</v>
      </c>
      <c r="S7443">
        <v>2087</v>
      </c>
      <c r="T7443">
        <v>253.197</v>
      </c>
      <c r="U7443">
        <v>289.70800000000003</v>
      </c>
      <c r="V7443">
        <v>287.20400000000001</v>
      </c>
    </row>
    <row r="7444" spans="17:22" x14ac:dyDescent="0.45">
      <c r="Q7444" s="19">
        <f t="shared" ca="1" si="1887"/>
        <v>287.59399999999999</v>
      </c>
      <c r="R7444" t="s">
        <v>142</v>
      </c>
      <c r="S7444">
        <v>2088</v>
      </c>
      <c r="T7444">
        <v>252.16499999999999</v>
      </c>
      <c r="U7444">
        <v>289.702</v>
      </c>
      <c r="V7444">
        <v>287.59399999999999</v>
      </c>
    </row>
    <row r="7445" spans="17:22" x14ac:dyDescent="0.45">
      <c r="Q7445" s="19">
        <f t="shared" ca="1" si="1887"/>
        <v>288.01299999999998</v>
      </c>
      <c r="R7445" t="s">
        <v>142</v>
      </c>
      <c r="S7445">
        <v>2089</v>
      </c>
      <c r="T7445">
        <v>251.15899999999999</v>
      </c>
      <c r="U7445">
        <v>289.71100000000001</v>
      </c>
      <c r="V7445">
        <v>288.01299999999998</v>
      </c>
    </row>
    <row r="7446" spans="17:22" x14ac:dyDescent="0.45">
      <c r="Q7446" s="19">
        <f t="shared" ca="1" si="1887"/>
        <v>288.45800000000003</v>
      </c>
      <c r="R7446" t="s">
        <v>142</v>
      </c>
      <c r="S7446">
        <v>2090</v>
      </c>
      <c r="T7446">
        <v>250.173</v>
      </c>
      <c r="U7446">
        <v>289.73399999999998</v>
      </c>
      <c r="V7446">
        <v>288.45800000000003</v>
      </c>
    </row>
    <row r="7447" spans="17:22" x14ac:dyDescent="0.45">
      <c r="Q7447" s="19">
        <f t="shared" ca="1" si="1887"/>
        <v>288.93</v>
      </c>
      <c r="R7447" t="s">
        <v>142</v>
      </c>
      <c r="S7447">
        <v>2091</v>
      </c>
      <c r="T7447">
        <v>249.20500000000001</v>
      </c>
      <c r="U7447">
        <v>289.76600000000002</v>
      </c>
      <c r="V7447">
        <v>288.93</v>
      </c>
    </row>
    <row r="7448" spans="17:22" x14ac:dyDescent="0.45">
      <c r="Q7448" s="19">
        <f t="shared" ca="1" si="1887"/>
        <v>289.42500000000001</v>
      </c>
      <c r="R7448" t="s">
        <v>142</v>
      </c>
      <c r="S7448">
        <v>2092</v>
      </c>
      <c r="T7448">
        <v>248.25</v>
      </c>
      <c r="U7448">
        <v>289.80900000000003</v>
      </c>
      <c r="V7448">
        <v>289.42500000000001</v>
      </c>
    </row>
    <row r="7449" spans="17:22" x14ac:dyDescent="0.45">
      <c r="Q7449" s="19">
        <f t="shared" ca="1" si="1887"/>
        <v>289.94600000000003</v>
      </c>
      <c r="R7449" t="s">
        <v>142</v>
      </c>
      <c r="S7449">
        <v>2093</v>
      </c>
      <c r="T7449">
        <v>247.30799999999999</v>
      </c>
      <c r="U7449">
        <v>289.858</v>
      </c>
      <c r="V7449">
        <v>289.94600000000003</v>
      </c>
    </row>
    <row r="7450" spans="17:22" x14ac:dyDescent="0.45">
      <c r="Q7450" s="19">
        <f t="shared" ca="1" si="1887"/>
        <v>290.49099999999999</v>
      </c>
      <c r="R7450" t="s">
        <v>142</v>
      </c>
      <c r="S7450">
        <v>2094</v>
      </c>
      <c r="T7450">
        <v>246.374</v>
      </c>
      <c r="U7450">
        <v>289.91500000000002</v>
      </c>
      <c r="V7450">
        <v>290.49099999999999</v>
      </c>
    </row>
    <row r="7451" spans="17:22" x14ac:dyDescent="0.45">
      <c r="Q7451" s="19">
        <f t="shared" ca="1" si="1887"/>
        <v>291.05799999999999</v>
      </c>
      <c r="R7451" t="s">
        <v>142</v>
      </c>
      <c r="S7451">
        <v>2095</v>
      </c>
      <c r="T7451">
        <v>245.447</v>
      </c>
      <c r="U7451">
        <v>289.97699999999998</v>
      </c>
      <c r="V7451">
        <v>291.05799999999999</v>
      </c>
    </row>
    <row r="7452" spans="17:22" x14ac:dyDescent="0.45">
      <c r="Q7452" s="19">
        <f t="shared" ca="1" si="1887"/>
        <v>291.649</v>
      </c>
      <c r="R7452" t="s">
        <v>142</v>
      </c>
      <c r="S7452">
        <v>2096</v>
      </c>
      <c r="T7452">
        <v>244.524</v>
      </c>
      <c r="U7452">
        <v>290.04199999999997</v>
      </c>
      <c r="V7452">
        <v>291.649</v>
      </c>
    </row>
    <row r="7453" spans="17:22" x14ac:dyDescent="0.45">
      <c r="Q7453" s="19">
        <f t="shared" ca="1" si="1887"/>
        <v>292.26299999999998</v>
      </c>
      <c r="R7453" t="s">
        <v>142</v>
      </c>
      <c r="S7453">
        <v>2097</v>
      </c>
      <c r="T7453">
        <v>243.602</v>
      </c>
      <c r="U7453">
        <v>290.11200000000002</v>
      </c>
      <c r="V7453">
        <v>292.26299999999998</v>
      </c>
    </row>
    <row r="7454" spans="17:22" x14ac:dyDescent="0.45">
      <c r="Q7454" s="19">
        <f t="shared" ca="1" si="1887"/>
        <v>292.89800000000002</v>
      </c>
      <c r="R7454" t="s">
        <v>142</v>
      </c>
      <c r="S7454">
        <v>2098</v>
      </c>
      <c r="T7454">
        <v>242.679</v>
      </c>
      <c r="U7454">
        <v>290.18299999999999</v>
      </c>
      <c r="V7454">
        <v>292.89800000000002</v>
      </c>
    </row>
    <row r="7455" spans="17:22" x14ac:dyDescent="0.45">
      <c r="Q7455" s="19">
        <f t="shared" ca="1" si="1887"/>
        <v>293.55500000000001</v>
      </c>
      <c r="R7455" t="s">
        <v>142</v>
      </c>
      <c r="S7455">
        <v>2099</v>
      </c>
      <c r="T7455">
        <v>241.75200000000001</v>
      </c>
      <c r="U7455">
        <v>290.255</v>
      </c>
      <c r="V7455">
        <v>293.55500000000001</v>
      </c>
    </row>
    <row r="7456" spans="17:22" x14ac:dyDescent="0.45">
      <c r="Q7456" s="19">
        <f t="shared" ca="1" si="1887"/>
        <v>294.233</v>
      </c>
      <c r="R7456" t="s">
        <v>142</v>
      </c>
      <c r="S7456">
        <v>2100</v>
      </c>
      <c r="T7456">
        <v>240.82</v>
      </c>
      <c r="U7456">
        <v>290.327</v>
      </c>
      <c r="V7456">
        <v>294.233</v>
      </c>
    </row>
    <row r="7457" spans="17:22" x14ac:dyDescent="0.45">
      <c r="Q7457" s="19">
        <f t="shared" ca="1" si="1887"/>
        <v>4.016</v>
      </c>
      <c r="R7457" t="s">
        <v>143</v>
      </c>
      <c r="S7457">
        <v>2020</v>
      </c>
      <c r="T7457">
        <v>4.016</v>
      </c>
      <c r="U7457">
        <v>4.016</v>
      </c>
      <c r="V7457">
        <v>4.016</v>
      </c>
    </row>
    <row r="7458" spans="17:22" x14ac:dyDescent="0.45">
      <c r="Q7458" s="19">
        <f t="shared" ca="1" si="1887"/>
        <v>4.1059999999999999</v>
      </c>
      <c r="R7458" t="s">
        <v>143</v>
      </c>
      <c r="S7458">
        <v>2021</v>
      </c>
      <c r="T7458">
        <v>4.1059999999999999</v>
      </c>
      <c r="U7458">
        <v>4.1059999999999999</v>
      </c>
      <c r="V7458">
        <v>4.1059999999999999</v>
      </c>
    </row>
    <row r="7459" spans="17:22" x14ac:dyDescent="0.45">
      <c r="Q7459" s="19">
        <f t="shared" ca="1" si="1887"/>
        <v>4.1980000000000004</v>
      </c>
      <c r="R7459" t="s">
        <v>143</v>
      </c>
      <c r="S7459">
        <v>2022</v>
      </c>
      <c r="T7459">
        <v>4.1980000000000004</v>
      </c>
      <c r="U7459">
        <v>4.1980000000000004</v>
      </c>
      <c r="V7459">
        <v>4.1980000000000004</v>
      </c>
    </row>
    <row r="7460" spans="17:22" x14ac:dyDescent="0.45">
      <c r="Q7460" s="19">
        <f t="shared" ca="1" si="1887"/>
        <v>4.2889999999999997</v>
      </c>
      <c r="R7460" t="s">
        <v>143</v>
      </c>
      <c r="S7460">
        <v>2023</v>
      </c>
      <c r="T7460">
        <v>4.2889999999999997</v>
      </c>
      <c r="U7460">
        <v>4.2889999999999997</v>
      </c>
      <c r="V7460">
        <v>4.2889999999999997</v>
      </c>
    </row>
    <row r="7461" spans="17:22" x14ac:dyDescent="0.45">
      <c r="Q7461" s="19">
        <f t="shared" ca="1" si="1887"/>
        <v>4.38</v>
      </c>
      <c r="R7461" t="s">
        <v>143</v>
      </c>
      <c r="S7461">
        <v>2024</v>
      </c>
      <c r="T7461">
        <v>4.38</v>
      </c>
      <c r="U7461">
        <v>4.38</v>
      </c>
      <c r="V7461">
        <v>4.38</v>
      </c>
    </row>
    <row r="7462" spans="17:22" x14ac:dyDescent="0.45">
      <c r="Q7462" s="19">
        <f t="shared" ca="1" si="1887"/>
        <v>4.47</v>
      </c>
      <c r="R7462" t="s">
        <v>143</v>
      </c>
      <c r="S7462">
        <v>2025</v>
      </c>
      <c r="T7462">
        <v>4.47</v>
      </c>
      <c r="U7462">
        <v>4.47</v>
      </c>
      <c r="V7462">
        <v>4.47</v>
      </c>
    </row>
    <row r="7463" spans="17:22" x14ac:dyDescent="0.45">
      <c r="Q7463" s="19">
        <f t="shared" ca="1" si="1887"/>
        <v>4.5620000000000003</v>
      </c>
      <c r="R7463" t="s">
        <v>143</v>
      </c>
      <c r="S7463">
        <v>2026</v>
      </c>
      <c r="T7463">
        <v>4.5620000000000003</v>
      </c>
      <c r="U7463">
        <v>4.5620000000000003</v>
      </c>
      <c r="V7463">
        <v>4.5620000000000003</v>
      </c>
    </row>
    <row r="7464" spans="17:22" x14ac:dyDescent="0.45">
      <c r="Q7464" s="19">
        <f t="shared" ca="1" si="1887"/>
        <v>4.6859999999999999</v>
      </c>
      <c r="R7464" t="s">
        <v>143</v>
      </c>
      <c r="S7464">
        <v>2027</v>
      </c>
      <c r="T7464">
        <v>4.6289999999999996</v>
      </c>
      <c r="U7464">
        <v>4.6369999999999996</v>
      </c>
      <c r="V7464">
        <v>4.6859999999999999</v>
      </c>
    </row>
    <row r="7465" spans="17:22" x14ac:dyDescent="0.45">
      <c r="Q7465" s="19">
        <f t="shared" ca="1" si="1887"/>
        <v>4.8129999999999997</v>
      </c>
      <c r="R7465" t="s">
        <v>143</v>
      </c>
      <c r="S7465">
        <v>2028</v>
      </c>
      <c r="T7465">
        <v>4.6950000000000003</v>
      </c>
      <c r="U7465">
        <v>4.7110000000000003</v>
      </c>
      <c r="V7465">
        <v>4.8129999999999997</v>
      </c>
    </row>
    <row r="7466" spans="17:22" x14ac:dyDescent="0.45">
      <c r="Q7466" s="19">
        <f t="shared" ca="1" si="1887"/>
        <v>4.9429999999999996</v>
      </c>
      <c r="R7466" t="s">
        <v>143</v>
      </c>
      <c r="S7466">
        <v>2029</v>
      </c>
      <c r="T7466">
        <v>4.7590000000000003</v>
      </c>
      <c r="U7466">
        <v>4.7830000000000004</v>
      </c>
      <c r="V7466">
        <v>4.9429999999999996</v>
      </c>
    </row>
    <row r="7467" spans="17:22" x14ac:dyDescent="0.45">
      <c r="Q7467" s="19">
        <f t="shared" ca="1" si="1887"/>
        <v>5.0739999999999998</v>
      </c>
      <c r="R7467" t="s">
        <v>143</v>
      </c>
      <c r="S7467">
        <v>2030</v>
      </c>
      <c r="T7467">
        <v>4.82</v>
      </c>
      <c r="U7467">
        <v>4.8529999999999998</v>
      </c>
      <c r="V7467">
        <v>5.0739999999999998</v>
      </c>
    </row>
    <row r="7468" spans="17:22" x14ac:dyDescent="0.45">
      <c r="Q7468" s="19">
        <f t="shared" ca="1" si="1887"/>
        <v>5.2039999999999997</v>
      </c>
      <c r="R7468" t="s">
        <v>143</v>
      </c>
      <c r="S7468">
        <v>2031</v>
      </c>
      <c r="T7468">
        <v>4.8780000000000001</v>
      </c>
      <c r="U7468">
        <v>4.92</v>
      </c>
      <c r="V7468">
        <v>5.2039999999999997</v>
      </c>
    </row>
    <row r="7469" spans="17:22" x14ac:dyDescent="0.45">
      <c r="Q7469" s="19">
        <f t="shared" ca="1" si="1887"/>
        <v>5.3330000000000002</v>
      </c>
      <c r="R7469" t="s">
        <v>143</v>
      </c>
      <c r="S7469">
        <v>2032</v>
      </c>
      <c r="T7469">
        <v>4.9329999999999998</v>
      </c>
      <c r="U7469">
        <v>4.984</v>
      </c>
      <c r="V7469">
        <v>5.3330000000000002</v>
      </c>
    </row>
    <row r="7470" spans="17:22" x14ac:dyDescent="0.45">
      <c r="Q7470" s="19">
        <f t="shared" ca="1" si="1887"/>
        <v>5.4619999999999997</v>
      </c>
      <c r="R7470" t="s">
        <v>143</v>
      </c>
      <c r="S7470">
        <v>2033</v>
      </c>
      <c r="T7470">
        <v>4.9850000000000003</v>
      </c>
      <c r="U7470">
        <v>5.0449999999999999</v>
      </c>
      <c r="V7470">
        <v>5.4619999999999997</v>
      </c>
    </row>
    <row r="7471" spans="17:22" x14ac:dyDescent="0.45">
      <c r="Q7471" s="19">
        <f t="shared" ca="1" si="1887"/>
        <v>5.5910000000000002</v>
      </c>
      <c r="R7471" t="s">
        <v>143</v>
      </c>
      <c r="S7471">
        <v>2034</v>
      </c>
      <c r="T7471">
        <v>5.0350000000000001</v>
      </c>
      <c r="U7471">
        <v>5.1040000000000001</v>
      </c>
      <c r="V7471">
        <v>5.5910000000000002</v>
      </c>
    </row>
    <row r="7472" spans="17:22" x14ac:dyDescent="0.45">
      <c r="Q7472" s="19">
        <f t="shared" ca="1" si="1887"/>
        <v>5.72</v>
      </c>
      <c r="R7472" t="s">
        <v>143</v>
      </c>
      <c r="S7472">
        <v>2035</v>
      </c>
      <c r="T7472">
        <v>5.0810000000000004</v>
      </c>
      <c r="U7472">
        <v>5.1589999999999998</v>
      </c>
      <c r="V7472">
        <v>5.72</v>
      </c>
    </row>
    <row r="7473" spans="17:22" x14ac:dyDescent="0.45">
      <c r="Q7473" s="19">
        <f t="shared" ca="1" si="1887"/>
        <v>5.8479999999999999</v>
      </c>
      <c r="R7473" t="s">
        <v>143</v>
      </c>
      <c r="S7473">
        <v>2036</v>
      </c>
      <c r="T7473">
        <v>5.125</v>
      </c>
      <c r="U7473">
        <v>5.2119999999999997</v>
      </c>
      <c r="V7473">
        <v>5.8479999999999999</v>
      </c>
    </row>
    <row r="7474" spans="17:22" x14ac:dyDescent="0.45">
      <c r="Q7474" s="19">
        <f t="shared" ca="1" si="1887"/>
        <v>5.9770000000000003</v>
      </c>
      <c r="R7474" t="s">
        <v>143</v>
      </c>
      <c r="S7474">
        <v>2037</v>
      </c>
      <c r="T7474">
        <v>5.1669999999999998</v>
      </c>
      <c r="U7474">
        <v>5.2610000000000001</v>
      </c>
      <c r="V7474">
        <v>5.9770000000000003</v>
      </c>
    </row>
    <row r="7475" spans="17:22" x14ac:dyDescent="0.45">
      <c r="Q7475" s="19">
        <f t="shared" ca="1" si="1887"/>
        <v>6.1059999999999999</v>
      </c>
      <c r="R7475" t="s">
        <v>143</v>
      </c>
      <c r="S7475">
        <v>2038</v>
      </c>
      <c r="T7475">
        <v>5.2050000000000001</v>
      </c>
      <c r="U7475">
        <v>5.3090000000000002</v>
      </c>
      <c r="V7475">
        <v>6.1059999999999999</v>
      </c>
    </row>
    <row r="7476" spans="17:22" x14ac:dyDescent="0.45">
      <c r="Q7476" s="19">
        <f t="shared" ca="1" si="1887"/>
        <v>6.234</v>
      </c>
      <c r="R7476" t="s">
        <v>143</v>
      </c>
      <c r="S7476">
        <v>2039</v>
      </c>
      <c r="T7476">
        <v>5.242</v>
      </c>
      <c r="U7476">
        <v>5.3529999999999998</v>
      </c>
      <c r="V7476">
        <v>6.234</v>
      </c>
    </row>
    <row r="7477" spans="17:22" x14ac:dyDescent="0.45">
      <c r="Q7477" s="19">
        <f t="shared" ca="1" si="1887"/>
        <v>6.3620000000000001</v>
      </c>
      <c r="R7477" t="s">
        <v>143</v>
      </c>
      <c r="S7477">
        <v>2040</v>
      </c>
      <c r="T7477">
        <v>5.2759999999999998</v>
      </c>
      <c r="U7477">
        <v>5.3959999999999999</v>
      </c>
      <c r="V7477">
        <v>6.3620000000000001</v>
      </c>
    </row>
    <row r="7478" spans="17:22" x14ac:dyDescent="0.45">
      <c r="Q7478" s="19">
        <f t="shared" ca="1" si="1887"/>
        <v>6.4909999999999997</v>
      </c>
      <c r="R7478" t="s">
        <v>143</v>
      </c>
      <c r="S7478">
        <v>2041</v>
      </c>
      <c r="T7478">
        <v>5.3070000000000004</v>
      </c>
      <c r="U7478">
        <v>5.4349999999999996</v>
      </c>
      <c r="V7478">
        <v>6.4909999999999997</v>
      </c>
    </row>
    <row r="7479" spans="17:22" x14ac:dyDescent="0.45">
      <c r="Q7479" s="19">
        <f t="shared" ca="1" si="1887"/>
        <v>6.6189999999999998</v>
      </c>
      <c r="R7479" t="s">
        <v>143</v>
      </c>
      <c r="S7479">
        <v>2042</v>
      </c>
      <c r="T7479">
        <v>5.3360000000000003</v>
      </c>
      <c r="U7479">
        <v>5.4729999999999999</v>
      </c>
      <c r="V7479">
        <v>6.6189999999999998</v>
      </c>
    </row>
    <row r="7480" spans="17:22" x14ac:dyDescent="0.45">
      <c r="Q7480" s="19">
        <f t="shared" ca="1" si="1887"/>
        <v>6.7480000000000002</v>
      </c>
      <c r="R7480" t="s">
        <v>143</v>
      </c>
      <c r="S7480">
        <v>2043</v>
      </c>
      <c r="T7480">
        <v>5.3620000000000001</v>
      </c>
      <c r="U7480">
        <v>5.5090000000000003</v>
      </c>
      <c r="V7480">
        <v>6.7480000000000002</v>
      </c>
    </row>
    <row r="7481" spans="17:22" x14ac:dyDescent="0.45">
      <c r="Q7481" s="19">
        <f t="shared" ca="1" si="1887"/>
        <v>6.8769999999999998</v>
      </c>
      <c r="R7481" t="s">
        <v>143</v>
      </c>
      <c r="S7481">
        <v>2044</v>
      </c>
      <c r="T7481">
        <v>5.3869999999999996</v>
      </c>
      <c r="U7481">
        <v>5.5419999999999998</v>
      </c>
      <c r="V7481">
        <v>6.8769999999999998</v>
      </c>
    </row>
    <row r="7482" spans="17:22" x14ac:dyDescent="0.45">
      <c r="Q7482" s="19">
        <f t="shared" ca="1" si="1887"/>
        <v>7.0069999999999997</v>
      </c>
      <c r="R7482" t="s">
        <v>143</v>
      </c>
      <c r="S7482">
        <v>2045</v>
      </c>
      <c r="T7482">
        <v>5.4089999999999998</v>
      </c>
      <c r="U7482">
        <v>5.5739999999999998</v>
      </c>
      <c r="V7482">
        <v>7.0069999999999997</v>
      </c>
    </row>
    <row r="7483" spans="17:22" x14ac:dyDescent="0.45">
      <c r="Q7483" s="19">
        <f t="shared" ca="1" si="1887"/>
        <v>7.1369999999999996</v>
      </c>
      <c r="R7483" t="s">
        <v>143</v>
      </c>
      <c r="S7483">
        <v>2046</v>
      </c>
      <c r="T7483">
        <v>5.4290000000000003</v>
      </c>
      <c r="U7483">
        <v>5.6029999999999998</v>
      </c>
      <c r="V7483">
        <v>7.1369999999999996</v>
      </c>
    </row>
    <row r="7484" spans="17:22" x14ac:dyDescent="0.45">
      <c r="Q7484" s="19">
        <f t="shared" ca="1" si="1887"/>
        <v>7.2679999999999998</v>
      </c>
      <c r="R7484" t="s">
        <v>143</v>
      </c>
      <c r="S7484">
        <v>2047</v>
      </c>
      <c r="T7484">
        <v>5.4480000000000004</v>
      </c>
      <c r="U7484">
        <v>5.6310000000000002</v>
      </c>
      <c r="V7484">
        <v>7.2679999999999998</v>
      </c>
    </row>
    <row r="7485" spans="17:22" x14ac:dyDescent="0.45">
      <c r="Q7485" s="19">
        <f t="shared" ca="1" si="1887"/>
        <v>7.4</v>
      </c>
      <c r="R7485" t="s">
        <v>143</v>
      </c>
      <c r="S7485">
        <v>2048</v>
      </c>
      <c r="T7485">
        <v>5.4630000000000001</v>
      </c>
      <c r="U7485">
        <v>5.657</v>
      </c>
      <c r="V7485">
        <v>7.4</v>
      </c>
    </row>
    <row r="7486" spans="17:22" x14ac:dyDescent="0.45">
      <c r="Q7486" s="19">
        <f t="shared" ca="1" si="1887"/>
        <v>7.5309999999999997</v>
      </c>
      <c r="R7486" t="s">
        <v>143</v>
      </c>
      <c r="S7486">
        <v>2049</v>
      </c>
      <c r="T7486">
        <v>5.476</v>
      </c>
      <c r="U7486">
        <v>5.68</v>
      </c>
      <c r="V7486">
        <v>7.5309999999999997</v>
      </c>
    </row>
    <row r="7487" spans="17:22" x14ac:dyDescent="0.45">
      <c r="Q7487" s="19">
        <f t="shared" ca="1" si="1887"/>
        <v>7.6630000000000003</v>
      </c>
      <c r="R7487" t="s">
        <v>143</v>
      </c>
      <c r="S7487">
        <v>2050</v>
      </c>
      <c r="T7487">
        <v>5.4870000000000001</v>
      </c>
      <c r="U7487">
        <v>5.7009999999999996</v>
      </c>
      <c r="V7487">
        <v>7.6630000000000003</v>
      </c>
    </row>
    <row r="7488" spans="17:22" x14ac:dyDescent="0.45">
      <c r="Q7488" s="19">
        <f t="shared" ca="1" si="1887"/>
        <v>7.7949999999999999</v>
      </c>
      <c r="R7488" t="s">
        <v>143</v>
      </c>
      <c r="S7488">
        <v>2051</v>
      </c>
      <c r="T7488">
        <v>5.4939999999999998</v>
      </c>
      <c r="U7488">
        <v>5.7190000000000003</v>
      </c>
      <c r="V7488">
        <v>7.7949999999999999</v>
      </c>
    </row>
    <row r="7489" spans="17:22" x14ac:dyDescent="0.45">
      <c r="Q7489" s="19">
        <f t="shared" ca="1" si="1887"/>
        <v>7.9269999999999996</v>
      </c>
      <c r="R7489" t="s">
        <v>143</v>
      </c>
      <c r="S7489">
        <v>2052</v>
      </c>
      <c r="T7489">
        <v>5.4969999999999999</v>
      </c>
      <c r="U7489">
        <v>5.734</v>
      </c>
      <c r="V7489">
        <v>7.9269999999999996</v>
      </c>
    </row>
    <row r="7490" spans="17:22" x14ac:dyDescent="0.45">
      <c r="Q7490" s="19">
        <f t="shared" ca="1" si="1887"/>
        <v>8.0589999999999993</v>
      </c>
      <c r="R7490" t="s">
        <v>143</v>
      </c>
      <c r="S7490">
        <v>2053</v>
      </c>
      <c r="T7490">
        <v>5.4980000000000002</v>
      </c>
      <c r="U7490">
        <v>5.7469999999999999</v>
      </c>
      <c r="V7490">
        <v>8.0589999999999993</v>
      </c>
    </row>
    <row r="7491" spans="17:22" x14ac:dyDescent="0.45">
      <c r="Q7491" s="19">
        <f t="shared" ca="1" si="1887"/>
        <v>8.1910000000000007</v>
      </c>
      <c r="R7491" t="s">
        <v>143</v>
      </c>
      <c r="S7491">
        <v>2054</v>
      </c>
      <c r="T7491">
        <v>5.4960000000000004</v>
      </c>
      <c r="U7491">
        <v>5.7569999999999997</v>
      </c>
      <c r="V7491">
        <v>8.1910000000000007</v>
      </c>
    </row>
    <row r="7492" spans="17:22" x14ac:dyDescent="0.45">
      <c r="Q7492" s="19">
        <f t="shared" ca="1" si="1887"/>
        <v>8.3219999999999992</v>
      </c>
      <c r="R7492" t="s">
        <v>143</v>
      </c>
      <c r="S7492">
        <v>2055</v>
      </c>
      <c r="T7492">
        <v>5.4909999999999997</v>
      </c>
      <c r="U7492">
        <v>5.7640000000000002</v>
      </c>
      <c r="V7492">
        <v>8.3219999999999992</v>
      </c>
    </row>
    <row r="7493" spans="17:22" x14ac:dyDescent="0.45">
      <c r="Q7493" s="19">
        <f t="shared" ca="1" si="1887"/>
        <v>8.4540000000000006</v>
      </c>
      <c r="R7493" t="s">
        <v>143</v>
      </c>
      <c r="S7493">
        <v>2056</v>
      </c>
      <c r="T7493">
        <v>5.4829999999999997</v>
      </c>
      <c r="U7493">
        <v>5.7690000000000001</v>
      </c>
      <c r="V7493">
        <v>8.4540000000000006</v>
      </c>
    </row>
    <row r="7494" spans="17:22" x14ac:dyDescent="0.45">
      <c r="Q7494" s="19">
        <f t="shared" ca="1" si="1887"/>
        <v>8.5850000000000009</v>
      </c>
      <c r="R7494" t="s">
        <v>143</v>
      </c>
      <c r="S7494">
        <v>2057</v>
      </c>
      <c r="T7494">
        <v>5.4729999999999999</v>
      </c>
      <c r="U7494">
        <v>5.7709999999999999</v>
      </c>
      <c r="V7494">
        <v>8.5850000000000009</v>
      </c>
    </row>
    <row r="7495" spans="17:22" x14ac:dyDescent="0.45">
      <c r="Q7495" s="19">
        <f t="shared" ca="1" si="1887"/>
        <v>8.7159999999999993</v>
      </c>
      <c r="R7495" t="s">
        <v>143</v>
      </c>
      <c r="S7495">
        <v>2058</v>
      </c>
      <c r="T7495">
        <v>5.46</v>
      </c>
      <c r="U7495">
        <v>5.77</v>
      </c>
      <c r="V7495">
        <v>8.7159999999999993</v>
      </c>
    </row>
    <row r="7496" spans="17:22" x14ac:dyDescent="0.45">
      <c r="Q7496" s="19">
        <f t="shared" ca="1" si="1887"/>
        <v>8.8460000000000001</v>
      </c>
      <c r="R7496" t="s">
        <v>143</v>
      </c>
      <c r="S7496">
        <v>2059</v>
      </c>
      <c r="T7496">
        <v>5.444</v>
      </c>
      <c r="U7496">
        <v>5.766</v>
      </c>
      <c r="V7496">
        <v>8.8460000000000001</v>
      </c>
    </row>
    <row r="7497" spans="17:22" x14ac:dyDescent="0.45">
      <c r="Q7497" s="19">
        <f t="shared" ca="1" si="1887"/>
        <v>8.9740000000000002</v>
      </c>
      <c r="R7497" t="s">
        <v>143</v>
      </c>
      <c r="S7497">
        <v>2060</v>
      </c>
      <c r="T7497">
        <v>5.4240000000000004</v>
      </c>
      <c r="U7497">
        <v>5.7590000000000003</v>
      </c>
      <c r="V7497">
        <v>8.9740000000000002</v>
      </c>
    </row>
    <row r="7498" spans="17:22" x14ac:dyDescent="0.45">
      <c r="Q7498" s="19">
        <f t="shared" ca="1" si="1887"/>
        <v>9.1010000000000009</v>
      </c>
      <c r="R7498" t="s">
        <v>143</v>
      </c>
      <c r="S7498">
        <v>2061</v>
      </c>
      <c r="T7498">
        <v>5.4020000000000001</v>
      </c>
      <c r="U7498">
        <v>5.7489999999999997</v>
      </c>
      <c r="V7498">
        <v>9.1010000000000009</v>
      </c>
    </row>
    <row r="7499" spans="17:22" x14ac:dyDescent="0.45">
      <c r="Q7499" s="19">
        <f t="shared" ca="1" si="1887"/>
        <v>9.2270000000000003</v>
      </c>
      <c r="R7499" t="s">
        <v>143</v>
      </c>
      <c r="S7499">
        <v>2062</v>
      </c>
      <c r="T7499">
        <v>5.3769999999999998</v>
      </c>
      <c r="U7499">
        <v>5.7359999999999998</v>
      </c>
      <c r="V7499">
        <v>9.2270000000000003</v>
      </c>
    </row>
    <row r="7500" spans="17:22" x14ac:dyDescent="0.45">
      <c r="Q7500" s="19">
        <f t="shared" ca="1" si="1887"/>
        <v>9.3510000000000009</v>
      </c>
      <c r="R7500" t="s">
        <v>143</v>
      </c>
      <c r="S7500">
        <v>2063</v>
      </c>
      <c r="T7500">
        <v>5.3490000000000002</v>
      </c>
      <c r="U7500">
        <v>5.72</v>
      </c>
      <c r="V7500">
        <v>9.3510000000000009</v>
      </c>
    </row>
    <row r="7501" spans="17:22" x14ac:dyDescent="0.45">
      <c r="Q7501" s="19">
        <f t="shared" ca="1" si="1887"/>
        <v>9.4740000000000002</v>
      </c>
      <c r="R7501" t="s">
        <v>143</v>
      </c>
      <c r="S7501">
        <v>2064</v>
      </c>
      <c r="T7501">
        <v>5.3179999999999996</v>
      </c>
      <c r="U7501">
        <v>5.702</v>
      </c>
      <c r="V7501">
        <v>9.4740000000000002</v>
      </c>
    </row>
    <row r="7502" spans="17:22" x14ac:dyDescent="0.45">
      <c r="Q7502" s="19">
        <f t="shared" ref="Q7502:Q7565" ca="1" si="1888">OFFSET(S7502,0,MATCH($Q$3,$T$4:$V$4,0))</f>
        <v>9.5950000000000006</v>
      </c>
      <c r="R7502" t="s">
        <v>143</v>
      </c>
      <c r="S7502">
        <v>2065</v>
      </c>
      <c r="T7502">
        <v>5.2850000000000001</v>
      </c>
      <c r="U7502">
        <v>5.68</v>
      </c>
      <c r="V7502">
        <v>9.5950000000000006</v>
      </c>
    </row>
    <row r="7503" spans="17:22" x14ac:dyDescent="0.45">
      <c r="Q7503" s="19">
        <f t="shared" ca="1" si="1888"/>
        <v>9.7149999999999999</v>
      </c>
      <c r="R7503" t="s">
        <v>143</v>
      </c>
      <c r="S7503">
        <v>2066</v>
      </c>
      <c r="T7503">
        <v>5.2489999999999997</v>
      </c>
      <c r="U7503">
        <v>5.6559999999999997</v>
      </c>
      <c r="V7503">
        <v>9.7149999999999999</v>
      </c>
    </row>
    <row r="7504" spans="17:22" x14ac:dyDescent="0.45">
      <c r="Q7504" s="19">
        <f t="shared" ca="1" si="1888"/>
        <v>9.8339999999999996</v>
      </c>
      <c r="R7504" t="s">
        <v>143</v>
      </c>
      <c r="S7504">
        <v>2067</v>
      </c>
      <c r="T7504">
        <v>5.21</v>
      </c>
      <c r="U7504">
        <v>5.6289999999999996</v>
      </c>
      <c r="V7504">
        <v>9.8339999999999996</v>
      </c>
    </row>
    <row r="7505" spans="17:22" x14ac:dyDescent="0.45">
      <c r="Q7505" s="19">
        <f t="shared" ca="1" si="1888"/>
        <v>9.952</v>
      </c>
      <c r="R7505" t="s">
        <v>143</v>
      </c>
      <c r="S7505">
        <v>2068</v>
      </c>
      <c r="T7505">
        <v>5.17</v>
      </c>
      <c r="U7505">
        <v>5.6</v>
      </c>
      <c r="V7505">
        <v>9.952</v>
      </c>
    </row>
    <row r="7506" spans="17:22" x14ac:dyDescent="0.45">
      <c r="Q7506" s="19">
        <f t="shared" ca="1" si="1888"/>
        <v>10.069000000000001</v>
      </c>
      <c r="R7506" t="s">
        <v>143</v>
      </c>
      <c r="S7506">
        <v>2069</v>
      </c>
      <c r="T7506">
        <v>5.1269999999999998</v>
      </c>
      <c r="U7506">
        <v>5.569</v>
      </c>
      <c r="V7506">
        <v>10.069000000000001</v>
      </c>
    </row>
    <row r="7507" spans="17:22" x14ac:dyDescent="0.45">
      <c r="Q7507" s="19">
        <f t="shared" ca="1" si="1888"/>
        <v>10.185</v>
      </c>
      <c r="R7507" t="s">
        <v>143</v>
      </c>
      <c r="S7507">
        <v>2070</v>
      </c>
      <c r="T7507">
        <v>5.0830000000000002</v>
      </c>
      <c r="U7507">
        <v>5.5359999999999996</v>
      </c>
      <c r="V7507">
        <v>10.185</v>
      </c>
    </row>
    <row r="7508" spans="17:22" x14ac:dyDescent="0.45">
      <c r="Q7508" s="19">
        <f t="shared" ca="1" si="1888"/>
        <v>10.3</v>
      </c>
      <c r="R7508" t="s">
        <v>143</v>
      </c>
      <c r="S7508">
        <v>2071</v>
      </c>
      <c r="T7508">
        <v>5.0369999999999999</v>
      </c>
      <c r="U7508">
        <v>5.5019999999999998</v>
      </c>
      <c r="V7508">
        <v>10.3</v>
      </c>
    </row>
    <row r="7509" spans="17:22" x14ac:dyDescent="0.45">
      <c r="Q7509" s="19">
        <f t="shared" ca="1" si="1888"/>
        <v>10.414</v>
      </c>
      <c r="R7509" t="s">
        <v>143</v>
      </c>
      <c r="S7509">
        <v>2072</v>
      </c>
      <c r="T7509">
        <v>4.99</v>
      </c>
      <c r="U7509">
        <v>5.4649999999999999</v>
      </c>
      <c r="V7509">
        <v>10.414</v>
      </c>
    </row>
    <row r="7510" spans="17:22" x14ac:dyDescent="0.45">
      <c r="Q7510" s="19">
        <f t="shared" ca="1" si="1888"/>
        <v>10.526</v>
      </c>
      <c r="R7510" t="s">
        <v>143</v>
      </c>
      <c r="S7510">
        <v>2073</v>
      </c>
      <c r="T7510">
        <v>4.9409999999999998</v>
      </c>
      <c r="U7510">
        <v>5.4260000000000002</v>
      </c>
      <c r="V7510">
        <v>10.526</v>
      </c>
    </row>
    <row r="7511" spans="17:22" x14ac:dyDescent="0.45">
      <c r="Q7511" s="19">
        <f t="shared" ca="1" si="1888"/>
        <v>10.638</v>
      </c>
      <c r="R7511" t="s">
        <v>143</v>
      </c>
      <c r="S7511">
        <v>2074</v>
      </c>
      <c r="T7511">
        <v>4.8899999999999997</v>
      </c>
      <c r="U7511">
        <v>5.3860000000000001</v>
      </c>
      <c r="V7511">
        <v>10.638</v>
      </c>
    </row>
    <row r="7512" spans="17:22" x14ac:dyDescent="0.45">
      <c r="Q7512" s="19">
        <f t="shared" ca="1" si="1888"/>
        <v>10.747999999999999</v>
      </c>
      <c r="R7512" t="s">
        <v>143</v>
      </c>
      <c r="S7512">
        <v>2075</v>
      </c>
      <c r="T7512">
        <v>4.8360000000000003</v>
      </c>
      <c r="U7512">
        <v>5.343</v>
      </c>
      <c r="V7512">
        <v>10.747999999999999</v>
      </c>
    </row>
    <row r="7513" spans="17:22" x14ac:dyDescent="0.45">
      <c r="Q7513" s="19">
        <f t="shared" ca="1" si="1888"/>
        <v>10.856</v>
      </c>
      <c r="R7513" t="s">
        <v>143</v>
      </c>
      <c r="S7513">
        <v>2076</v>
      </c>
      <c r="T7513">
        <v>4.7809999999999997</v>
      </c>
      <c r="U7513">
        <v>5.298</v>
      </c>
      <c r="V7513">
        <v>10.856</v>
      </c>
    </row>
    <row r="7514" spans="17:22" x14ac:dyDescent="0.45">
      <c r="Q7514" s="19">
        <f t="shared" ca="1" si="1888"/>
        <v>10.962999999999999</v>
      </c>
      <c r="R7514" t="s">
        <v>143</v>
      </c>
      <c r="S7514">
        <v>2077</v>
      </c>
      <c r="T7514">
        <v>4.7240000000000002</v>
      </c>
      <c r="U7514">
        <v>5.2519999999999998</v>
      </c>
      <c r="V7514">
        <v>10.962999999999999</v>
      </c>
    </row>
    <row r="7515" spans="17:22" x14ac:dyDescent="0.45">
      <c r="Q7515" s="19">
        <f t="shared" ca="1" si="1888"/>
        <v>11.069000000000001</v>
      </c>
      <c r="R7515" t="s">
        <v>143</v>
      </c>
      <c r="S7515">
        <v>2078</v>
      </c>
      <c r="T7515">
        <v>4.6639999999999997</v>
      </c>
      <c r="U7515">
        <v>5.2039999999999997</v>
      </c>
      <c r="V7515">
        <v>11.069000000000001</v>
      </c>
    </row>
    <row r="7516" spans="17:22" x14ac:dyDescent="0.45">
      <c r="Q7516" s="19">
        <f t="shared" ca="1" si="1888"/>
        <v>11.173999999999999</v>
      </c>
      <c r="R7516" t="s">
        <v>143</v>
      </c>
      <c r="S7516">
        <v>2079</v>
      </c>
      <c r="T7516">
        <v>4.6040000000000001</v>
      </c>
      <c r="U7516">
        <v>5.1539999999999999</v>
      </c>
      <c r="V7516">
        <v>11.173999999999999</v>
      </c>
    </row>
    <row r="7517" spans="17:22" x14ac:dyDescent="0.45">
      <c r="Q7517" s="19">
        <f t="shared" ca="1" si="1888"/>
        <v>11.278</v>
      </c>
      <c r="R7517" t="s">
        <v>143</v>
      </c>
      <c r="S7517">
        <v>2080</v>
      </c>
      <c r="T7517">
        <v>4.5430000000000001</v>
      </c>
      <c r="U7517">
        <v>5.1040000000000001</v>
      </c>
      <c r="V7517">
        <v>11.278</v>
      </c>
    </row>
    <row r="7518" spans="17:22" x14ac:dyDescent="0.45">
      <c r="Q7518" s="19">
        <f t="shared" ca="1" si="1888"/>
        <v>11.382999999999999</v>
      </c>
      <c r="R7518" t="s">
        <v>143</v>
      </c>
      <c r="S7518">
        <v>2081</v>
      </c>
      <c r="T7518">
        <v>4.4809999999999999</v>
      </c>
      <c r="U7518">
        <v>5.0529999999999999</v>
      </c>
      <c r="V7518">
        <v>11.382999999999999</v>
      </c>
    </row>
    <row r="7519" spans="17:22" x14ac:dyDescent="0.45">
      <c r="Q7519" s="19">
        <f t="shared" ca="1" si="1888"/>
        <v>11.486000000000001</v>
      </c>
      <c r="R7519" t="s">
        <v>143</v>
      </c>
      <c r="S7519">
        <v>2082</v>
      </c>
      <c r="T7519">
        <v>4.4180000000000001</v>
      </c>
      <c r="U7519">
        <v>5.0010000000000003</v>
      </c>
      <c r="V7519">
        <v>11.486000000000001</v>
      </c>
    </row>
    <row r="7520" spans="17:22" x14ac:dyDescent="0.45">
      <c r="Q7520" s="19">
        <f t="shared" ca="1" si="1888"/>
        <v>11.589</v>
      </c>
      <c r="R7520" t="s">
        <v>143</v>
      </c>
      <c r="S7520">
        <v>2083</v>
      </c>
      <c r="T7520">
        <v>4.3550000000000004</v>
      </c>
      <c r="U7520">
        <v>4.9480000000000004</v>
      </c>
      <c r="V7520">
        <v>11.589</v>
      </c>
    </row>
    <row r="7521" spans="17:22" x14ac:dyDescent="0.45">
      <c r="Q7521" s="19">
        <f t="shared" ca="1" si="1888"/>
        <v>11.692</v>
      </c>
      <c r="R7521" t="s">
        <v>143</v>
      </c>
      <c r="S7521">
        <v>2084</v>
      </c>
      <c r="T7521">
        <v>4.29</v>
      </c>
      <c r="U7521">
        <v>4.8940000000000001</v>
      </c>
      <c r="V7521">
        <v>11.692</v>
      </c>
    </row>
    <row r="7522" spans="17:22" x14ac:dyDescent="0.45">
      <c r="Q7522" s="19">
        <f t="shared" ca="1" si="1888"/>
        <v>11.792999999999999</v>
      </c>
      <c r="R7522" t="s">
        <v>143</v>
      </c>
      <c r="S7522">
        <v>2085</v>
      </c>
      <c r="T7522">
        <v>4.2249999999999996</v>
      </c>
      <c r="U7522">
        <v>4.8390000000000004</v>
      </c>
      <c r="V7522">
        <v>11.792999999999999</v>
      </c>
    </row>
    <row r="7523" spans="17:22" x14ac:dyDescent="0.45">
      <c r="Q7523" s="19">
        <f t="shared" ca="1" si="1888"/>
        <v>11.894</v>
      </c>
      <c r="R7523" t="s">
        <v>143</v>
      </c>
      <c r="S7523">
        <v>2086</v>
      </c>
      <c r="T7523">
        <v>4.1580000000000004</v>
      </c>
      <c r="U7523">
        <v>4.7830000000000004</v>
      </c>
      <c r="V7523">
        <v>11.894</v>
      </c>
    </row>
    <row r="7524" spans="17:22" x14ac:dyDescent="0.45">
      <c r="Q7524" s="19">
        <f t="shared" ca="1" si="1888"/>
        <v>11.994</v>
      </c>
      <c r="R7524" t="s">
        <v>143</v>
      </c>
      <c r="S7524">
        <v>2087</v>
      </c>
      <c r="T7524">
        <v>4.09</v>
      </c>
      <c r="U7524">
        <v>4.7249999999999996</v>
      </c>
      <c r="V7524">
        <v>11.994</v>
      </c>
    </row>
    <row r="7525" spans="17:22" x14ac:dyDescent="0.45">
      <c r="Q7525" s="19">
        <f t="shared" ca="1" si="1888"/>
        <v>12.093999999999999</v>
      </c>
      <c r="R7525" t="s">
        <v>143</v>
      </c>
      <c r="S7525">
        <v>2088</v>
      </c>
      <c r="T7525">
        <v>4.0199999999999996</v>
      </c>
      <c r="U7525">
        <v>4.6669999999999998</v>
      </c>
      <c r="V7525">
        <v>12.093999999999999</v>
      </c>
    </row>
    <row r="7526" spans="17:22" x14ac:dyDescent="0.45">
      <c r="Q7526" s="19">
        <f t="shared" ca="1" si="1888"/>
        <v>12.193</v>
      </c>
      <c r="R7526" t="s">
        <v>143</v>
      </c>
      <c r="S7526">
        <v>2089</v>
      </c>
      <c r="T7526">
        <v>3.9510000000000001</v>
      </c>
      <c r="U7526">
        <v>4.6079999999999997</v>
      </c>
      <c r="V7526">
        <v>12.193</v>
      </c>
    </row>
    <row r="7527" spans="17:22" x14ac:dyDescent="0.45">
      <c r="Q7527" s="19">
        <f t="shared" ca="1" si="1888"/>
        <v>12.292</v>
      </c>
      <c r="R7527" t="s">
        <v>143</v>
      </c>
      <c r="S7527">
        <v>2090</v>
      </c>
      <c r="T7527">
        <v>3.88</v>
      </c>
      <c r="U7527">
        <v>4.5490000000000004</v>
      </c>
      <c r="V7527">
        <v>12.292</v>
      </c>
    </row>
    <row r="7528" spans="17:22" x14ac:dyDescent="0.45">
      <c r="Q7528" s="19">
        <f t="shared" ca="1" si="1888"/>
        <v>12.39</v>
      </c>
      <c r="R7528" t="s">
        <v>143</v>
      </c>
      <c r="S7528">
        <v>2091</v>
      </c>
      <c r="T7528">
        <v>3.81</v>
      </c>
      <c r="U7528">
        <v>4.49</v>
      </c>
      <c r="V7528">
        <v>12.39</v>
      </c>
    </row>
    <row r="7529" spans="17:22" x14ac:dyDescent="0.45">
      <c r="Q7529" s="19">
        <f t="shared" ca="1" si="1888"/>
        <v>12.489000000000001</v>
      </c>
      <c r="R7529" t="s">
        <v>143</v>
      </c>
      <c r="S7529">
        <v>2092</v>
      </c>
      <c r="T7529">
        <v>3.7389999999999999</v>
      </c>
      <c r="U7529">
        <v>4.431</v>
      </c>
      <c r="V7529">
        <v>12.489000000000001</v>
      </c>
    </row>
    <row r="7530" spans="17:22" x14ac:dyDescent="0.45">
      <c r="Q7530" s="19">
        <f t="shared" ca="1" si="1888"/>
        <v>12.587</v>
      </c>
      <c r="R7530" t="s">
        <v>143</v>
      </c>
      <c r="S7530">
        <v>2093</v>
      </c>
      <c r="T7530">
        <v>3.6680000000000001</v>
      </c>
      <c r="U7530">
        <v>4.3719999999999999</v>
      </c>
      <c r="V7530">
        <v>12.587</v>
      </c>
    </row>
    <row r="7531" spans="17:22" x14ac:dyDescent="0.45">
      <c r="Q7531" s="19">
        <f t="shared" ca="1" si="1888"/>
        <v>12.683999999999999</v>
      </c>
      <c r="R7531" t="s">
        <v>143</v>
      </c>
      <c r="S7531">
        <v>2094</v>
      </c>
      <c r="T7531">
        <v>3.5960000000000001</v>
      </c>
      <c r="U7531">
        <v>4.3129999999999997</v>
      </c>
      <c r="V7531">
        <v>12.683999999999999</v>
      </c>
    </row>
    <row r="7532" spans="17:22" x14ac:dyDescent="0.45">
      <c r="Q7532" s="19">
        <f t="shared" ca="1" si="1888"/>
        <v>12.781000000000001</v>
      </c>
      <c r="R7532" t="s">
        <v>143</v>
      </c>
      <c r="S7532">
        <v>2095</v>
      </c>
      <c r="T7532">
        <v>3.5249999999999999</v>
      </c>
      <c r="U7532">
        <v>4.2530000000000001</v>
      </c>
      <c r="V7532">
        <v>12.781000000000001</v>
      </c>
    </row>
    <row r="7533" spans="17:22" x14ac:dyDescent="0.45">
      <c r="Q7533" s="19">
        <f t="shared" ca="1" si="1888"/>
        <v>12.878</v>
      </c>
      <c r="R7533" t="s">
        <v>143</v>
      </c>
      <c r="S7533">
        <v>2096</v>
      </c>
      <c r="T7533">
        <v>3.4529999999999998</v>
      </c>
      <c r="U7533">
        <v>4.1929999999999996</v>
      </c>
      <c r="V7533">
        <v>12.878</v>
      </c>
    </row>
    <row r="7534" spans="17:22" x14ac:dyDescent="0.45">
      <c r="Q7534" s="19">
        <f t="shared" ca="1" si="1888"/>
        <v>12.973000000000001</v>
      </c>
      <c r="R7534" t="s">
        <v>143</v>
      </c>
      <c r="S7534">
        <v>2097</v>
      </c>
      <c r="T7534">
        <v>3.38</v>
      </c>
      <c r="U7534">
        <v>4.133</v>
      </c>
      <c r="V7534">
        <v>12.973000000000001</v>
      </c>
    </row>
    <row r="7535" spans="17:22" x14ac:dyDescent="0.45">
      <c r="Q7535" s="19">
        <f t="shared" ca="1" si="1888"/>
        <v>13.067</v>
      </c>
      <c r="R7535" t="s">
        <v>143</v>
      </c>
      <c r="S7535">
        <v>2098</v>
      </c>
      <c r="T7535">
        <v>3.3069999999999999</v>
      </c>
      <c r="U7535">
        <v>4.0720000000000001</v>
      </c>
      <c r="V7535">
        <v>13.067</v>
      </c>
    </row>
    <row r="7536" spans="17:22" x14ac:dyDescent="0.45">
      <c r="Q7536" s="19">
        <f t="shared" ca="1" si="1888"/>
        <v>13.16</v>
      </c>
      <c r="R7536" t="s">
        <v>143</v>
      </c>
      <c r="S7536">
        <v>2099</v>
      </c>
      <c r="T7536">
        <v>3.234</v>
      </c>
      <c r="U7536">
        <v>4.01</v>
      </c>
      <c r="V7536">
        <v>13.16</v>
      </c>
    </row>
    <row r="7537" spans="17:22" x14ac:dyDescent="0.45">
      <c r="Q7537" s="19">
        <f t="shared" ca="1" si="1888"/>
        <v>13.252000000000001</v>
      </c>
      <c r="R7537" t="s">
        <v>143</v>
      </c>
      <c r="S7537">
        <v>2100</v>
      </c>
      <c r="T7537">
        <v>3.161</v>
      </c>
      <c r="U7537">
        <v>3.9470000000000001</v>
      </c>
      <c r="V7537">
        <v>13.252000000000001</v>
      </c>
    </row>
    <row r="7538" spans="17:22" x14ac:dyDescent="0.45">
      <c r="Q7538" s="19">
        <f t="shared" ca="1" si="1888"/>
        <v>23.544</v>
      </c>
      <c r="R7538" t="s">
        <v>144</v>
      </c>
      <c r="S7538">
        <v>2020</v>
      </c>
      <c r="T7538">
        <v>23.544</v>
      </c>
      <c r="U7538">
        <v>23.544</v>
      </c>
      <c r="V7538">
        <v>23.544</v>
      </c>
    </row>
    <row r="7539" spans="17:22" x14ac:dyDescent="0.45">
      <c r="Q7539" s="19">
        <f t="shared" ca="1" si="1888"/>
        <v>24.184000000000001</v>
      </c>
      <c r="R7539" t="s">
        <v>144</v>
      </c>
      <c r="S7539">
        <v>2021</v>
      </c>
      <c r="T7539">
        <v>24.184000000000001</v>
      </c>
      <c r="U7539">
        <v>24.184000000000001</v>
      </c>
      <c r="V7539">
        <v>24.184000000000001</v>
      </c>
    </row>
    <row r="7540" spans="17:22" x14ac:dyDescent="0.45">
      <c r="Q7540" s="19">
        <f t="shared" ca="1" si="1888"/>
        <v>24.742000000000001</v>
      </c>
      <c r="R7540" t="s">
        <v>144</v>
      </c>
      <c r="S7540">
        <v>2022</v>
      </c>
      <c r="T7540">
        <v>24.742000000000001</v>
      </c>
      <c r="U7540">
        <v>24.742000000000001</v>
      </c>
      <c r="V7540">
        <v>24.742000000000001</v>
      </c>
    </row>
    <row r="7541" spans="17:22" x14ac:dyDescent="0.45">
      <c r="Q7541" s="19">
        <f t="shared" ca="1" si="1888"/>
        <v>25.242999999999999</v>
      </c>
      <c r="R7541" t="s">
        <v>144</v>
      </c>
      <c r="S7541">
        <v>2023</v>
      </c>
      <c r="T7541">
        <v>25.242999999999999</v>
      </c>
      <c r="U7541">
        <v>25.242999999999999</v>
      </c>
      <c r="V7541">
        <v>25.242999999999999</v>
      </c>
    </row>
    <row r="7542" spans="17:22" x14ac:dyDescent="0.45">
      <c r="Q7542" s="19">
        <f t="shared" ca="1" si="1888"/>
        <v>25.73</v>
      </c>
      <c r="R7542" t="s">
        <v>144</v>
      </c>
      <c r="S7542">
        <v>2024</v>
      </c>
      <c r="T7542">
        <v>25.73</v>
      </c>
      <c r="U7542">
        <v>25.73</v>
      </c>
      <c r="V7542">
        <v>25.73</v>
      </c>
    </row>
    <row r="7543" spans="17:22" x14ac:dyDescent="0.45">
      <c r="Q7543" s="19">
        <f t="shared" ca="1" si="1888"/>
        <v>26.234999999999999</v>
      </c>
      <c r="R7543" t="s">
        <v>144</v>
      </c>
      <c r="S7543">
        <v>2025</v>
      </c>
      <c r="T7543">
        <v>26.234999999999999</v>
      </c>
      <c r="U7543">
        <v>26.234999999999999</v>
      </c>
      <c r="V7543">
        <v>26.234999999999999</v>
      </c>
    </row>
    <row r="7544" spans="17:22" x14ac:dyDescent="0.45">
      <c r="Q7544" s="19">
        <f t="shared" ca="1" si="1888"/>
        <v>26.771999999999998</v>
      </c>
      <c r="R7544" t="s">
        <v>144</v>
      </c>
      <c r="S7544">
        <v>2026</v>
      </c>
      <c r="T7544">
        <v>26.771999999999998</v>
      </c>
      <c r="U7544">
        <v>26.771999999999998</v>
      </c>
      <c r="V7544">
        <v>26.771999999999998</v>
      </c>
    </row>
    <row r="7545" spans="17:22" x14ac:dyDescent="0.45">
      <c r="Q7545" s="19">
        <f t="shared" ca="1" si="1888"/>
        <v>27.766999999999999</v>
      </c>
      <c r="R7545" t="s">
        <v>144</v>
      </c>
      <c r="S7545">
        <v>2027</v>
      </c>
      <c r="T7545">
        <v>27.663</v>
      </c>
      <c r="U7545">
        <v>27.776</v>
      </c>
      <c r="V7545">
        <v>27.766999999999999</v>
      </c>
    </row>
    <row r="7546" spans="17:22" x14ac:dyDescent="0.45">
      <c r="Q7546" s="19">
        <f t="shared" ca="1" si="1888"/>
        <v>28.765000000000001</v>
      </c>
      <c r="R7546" t="s">
        <v>144</v>
      </c>
      <c r="S7546">
        <v>2028</v>
      </c>
      <c r="T7546">
        <v>28.55</v>
      </c>
      <c r="U7546">
        <v>28.783000000000001</v>
      </c>
      <c r="V7546">
        <v>28.765000000000001</v>
      </c>
    </row>
    <row r="7547" spans="17:22" x14ac:dyDescent="0.45">
      <c r="Q7547" s="19">
        <f t="shared" ca="1" si="1888"/>
        <v>29.765999999999998</v>
      </c>
      <c r="R7547" t="s">
        <v>144</v>
      </c>
      <c r="S7547">
        <v>2029</v>
      </c>
      <c r="T7547">
        <v>29.433</v>
      </c>
      <c r="U7547">
        <v>29.794</v>
      </c>
      <c r="V7547">
        <v>29.765999999999998</v>
      </c>
    </row>
    <row r="7548" spans="17:22" x14ac:dyDescent="0.45">
      <c r="Q7548" s="19">
        <f t="shared" ca="1" si="1888"/>
        <v>30.771999999999998</v>
      </c>
      <c r="R7548" t="s">
        <v>144</v>
      </c>
      <c r="S7548">
        <v>2030</v>
      </c>
      <c r="T7548">
        <v>30.312000000000001</v>
      </c>
      <c r="U7548">
        <v>30.806000000000001</v>
      </c>
      <c r="V7548">
        <v>30.771999999999998</v>
      </c>
    </row>
    <row r="7549" spans="17:22" x14ac:dyDescent="0.45">
      <c r="Q7549" s="19">
        <f t="shared" ca="1" si="1888"/>
        <v>31.782</v>
      </c>
      <c r="R7549" t="s">
        <v>144</v>
      </c>
      <c r="S7549">
        <v>2031</v>
      </c>
      <c r="T7549">
        <v>31.184000000000001</v>
      </c>
      <c r="U7549">
        <v>31.818000000000001</v>
      </c>
      <c r="V7549">
        <v>31.782</v>
      </c>
    </row>
    <row r="7550" spans="17:22" x14ac:dyDescent="0.45">
      <c r="Q7550" s="19">
        <f t="shared" ca="1" si="1888"/>
        <v>32.795999999999999</v>
      </c>
      <c r="R7550" t="s">
        <v>144</v>
      </c>
      <c r="S7550">
        <v>2032</v>
      </c>
      <c r="T7550">
        <v>32.049999999999997</v>
      </c>
      <c r="U7550">
        <v>32.829000000000001</v>
      </c>
      <c r="V7550">
        <v>32.795999999999999</v>
      </c>
    </row>
    <row r="7551" spans="17:22" x14ac:dyDescent="0.45">
      <c r="Q7551" s="19">
        <f t="shared" ca="1" si="1888"/>
        <v>33.811999999999998</v>
      </c>
      <c r="R7551" t="s">
        <v>144</v>
      </c>
      <c r="S7551">
        <v>2033</v>
      </c>
      <c r="T7551">
        <v>32.906999999999996</v>
      </c>
      <c r="U7551">
        <v>33.837000000000003</v>
      </c>
      <c r="V7551">
        <v>33.811999999999998</v>
      </c>
    </row>
    <row r="7552" spans="17:22" x14ac:dyDescent="0.45">
      <c r="Q7552" s="19">
        <f t="shared" ca="1" si="1888"/>
        <v>34.828000000000003</v>
      </c>
      <c r="R7552" t="s">
        <v>144</v>
      </c>
      <c r="S7552">
        <v>2034</v>
      </c>
      <c r="T7552">
        <v>33.756999999999998</v>
      </c>
      <c r="U7552">
        <v>34.843000000000004</v>
      </c>
      <c r="V7552">
        <v>34.828000000000003</v>
      </c>
    </row>
    <row r="7553" spans="17:22" x14ac:dyDescent="0.45">
      <c r="Q7553" s="19">
        <f t="shared" ca="1" si="1888"/>
        <v>35.844000000000001</v>
      </c>
      <c r="R7553" t="s">
        <v>144</v>
      </c>
      <c r="S7553">
        <v>2035</v>
      </c>
      <c r="T7553">
        <v>34.597000000000001</v>
      </c>
      <c r="U7553">
        <v>35.844999999999999</v>
      </c>
      <c r="V7553">
        <v>35.844000000000001</v>
      </c>
    </row>
    <row r="7554" spans="17:22" x14ac:dyDescent="0.45">
      <c r="Q7554" s="19">
        <f t="shared" ca="1" si="1888"/>
        <v>36.857999999999997</v>
      </c>
      <c r="R7554" t="s">
        <v>144</v>
      </c>
      <c r="S7554">
        <v>2036</v>
      </c>
      <c r="T7554">
        <v>35.427999999999997</v>
      </c>
      <c r="U7554">
        <v>36.843000000000004</v>
      </c>
      <c r="V7554">
        <v>36.857999999999997</v>
      </c>
    </row>
    <row r="7555" spans="17:22" x14ac:dyDescent="0.45">
      <c r="Q7555" s="19">
        <f t="shared" ca="1" si="1888"/>
        <v>37.869</v>
      </c>
      <c r="R7555" t="s">
        <v>144</v>
      </c>
      <c r="S7555">
        <v>2037</v>
      </c>
      <c r="T7555">
        <v>36.249000000000002</v>
      </c>
      <c r="U7555">
        <v>37.835999999999999</v>
      </c>
      <c r="V7555">
        <v>37.869</v>
      </c>
    </row>
    <row r="7556" spans="17:22" x14ac:dyDescent="0.45">
      <c r="Q7556" s="19">
        <f t="shared" ca="1" si="1888"/>
        <v>38.875999999999998</v>
      </c>
      <c r="R7556" t="s">
        <v>144</v>
      </c>
      <c r="S7556">
        <v>2038</v>
      </c>
      <c r="T7556">
        <v>37.058999999999997</v>
      </c>
      <c r="U7556">
        <v>38.822000000000003</v>
      </c>
      <c r="V7556">
        <v>38.875999999999998</v>
      </c>
    </row>
    <row r="7557" spans="17:22" x14ac:dyDescent="0.45">
      <c r="Q7557" s="19">
        <f t="shared" ca="1" si="1888"/>
        <v>39.880000000000003</v>
      </c>
      <c r="R7557" t="s">
        <v>144</v>
      </c>
      <c r="S7557">
        <v>2039</v>
      </c>
      <c r="T7557">
        <v>37.86</v>
      </c>
      <c r="U7557">
        <v>39.802</v>
      </c>
      <c r="V7557">
        <v>39.880000000000003</v>
      </c>
    </row>
    <row r="7558" spans="17:22" x14ac:dyDescent="0.45">
      <c r="Q7558" s="19">
        <f t="shared" ca="1" si="1888"/>
        <v>40.880000000000003</v>
      </c>
      <c r="R7558" t="s">
        <v>144</v>
      </c>
      <c r="S7558">
        <v>2040</v>
      </c>
      <c r="T7558">
        <v>38.65</v>
      </c>
      <c r="U7558">
        <v>40.774000000000001</v>
      </c>
      <c r="V7558">
        <v>40.880000000000003</v>
      </c>
    </row>
    <row r="7559" spans="17:22" x14ac:dyDescent="0.45">
      <c r="Q7559" s="19">
        <f t="shared" ca="1" si="1888"/>
        <v>41.875</v>
      </c>
      <c r="R7559" t="s">
        <v>144</v>
      </c>
      <c r="S7559">
        <v>2041</v>
      </c>
      <c r="T7559">
        <v>39.43</v>
      </c>
      <c r="U7559">
        <v>41.738</v>
      </c>
      <c r="V7559">
        <v>41.875</v>
      </c>
    </row>
    <row r="7560" spans="17:22" x14ac:dyDescent="0.45">
      <c r="Q7560" s="19">
        <f t="shared" ca="1" si="1888"/>
        <v>42.865000000000002</v>
      </c>
      <c r="R7560" t="s">
        <v>144</v>
      </c>
      <c r="S7560">
        <v>2042</v>
      </c>
      <c r="T7560">
        <v>40.198</v>
      </c>
      <c r="U7560">
        <v>42.692999999999998</v>
      </c>
      <c r="V7560">
        <v>42.865000000000002</v>
      </c>
    </row>
    <row r="7561" spans="17:22" x14ac:dyDescent="0.45">
      <c r="Q7561" s="19">
        <f t="shared" ca="1" si="1888"/>
        <v>43.848999999999997</v>
      </c>
      <c r="R7561" t="s">
        <v>144</v>
      </c>
      <c r="S7561">
        <v>2043</v>
      </c>
      <c r="T7561">
        <v>40.953000000000003</v>
      </c>
      <c r="U7561">
        <v>43.639000000000003</v>
      </c>
      <c r="V7561">
        <v>43.848999999999997</v>
      </c>
    </row>
    <row r="7562" spans="17:22" x14ac:dyDescent="0.45">
      <c r="Q7562" s="19">
        <f t="shared" ca="1" si="1888"/>
        <v>44.828000000000003</v>
      </c>
      <c r="R7562" t="s">
        <v>144</v>
      </c>
      <c r="S7562">
        <v>2044</v>
      </c>
      <c r="T7562">
        <v>41.694000000000003</v>
      </c>
      <c r="U7562">
        <v>44.573</v>
      </c>
      <c r="V7562">
        <v>44.828000000000003</v>
      </c>
    </row>
    <row r="7563" spans="17:22" x14ac:dyDescent="0.45">
      <c r="Q7563" s="19">
        <f t="shared" ca="1" si="1888"/>
        <v>45.798999999999999</v>
      </c>
      <c r="R7563" t="s">
        <v>144</v>
      </c>
      <c r="S7563">
        <v>2045</v>
      </c>
      <c r="T7563">
        <v>42.42</v>
      </c>
      <c r="U7563">
        <v>45.497</v>
      </c>
      <c r="V7563">
        <v>45.798999999999999</v>
      </c>
    </row>
    <row r="7564" spans="17:22" x14ac:dyDescent="0.45">
      <c r="Q7564" s="19">
        <f t="shared" ca="1" si="1888"/>
        <v>46.764000000000003</v>
      </c>
      <c r="R7564" t="s">
        <v>144</v>
      </c>
      <c r="S7564">
        <v>2046</v>
      </c>
      <c r="T7564">
        <v>43.128999999999998</v>
      </c>
      <c r="U7564">
        <v>46.408000000000001</v>
      </c>
      <c r="V7564">
        <v>46.764000000000003</v>
      </c>
    </row>
    <row r="7565" spans="17:22" x14ac:dyDescent="0.45">
      <c r="Q7565" s="19">
        <f t="shared" ca="1" si="1888"/>
        <v>47.720999999999997</v>
      </c>
      <c r="R7565" t="s">
        <v>144</v>
      </c>
      <c r="S7565">
        <v>2047</v>
      </c>
      <c r="T7565">
        <v>43.82</v>
      </c>
      <c r="U7565">
        <v>47.305999999999997</v>
      </c>
      <c r="V7565">
        <v>47.720999999999997</v>
      </c>
    </row>
    <row r="7566" spans="17:22" x14ac:dyDescent="0.45">
      <c r="Q7566" s="19">
        <f t="shared" ref="Q7566:Q7629" ca="1" si="1889">OFFSET(S7566,0,MATCH($Q$3,$T$4:$V$4,0))</f>
        <v>48.670999999999999</v>
      </c>
      <c r="R7566" t="s">
        <v>144</v>
      </c>
      <c r="S7566">
        <v>2048</v>
      </c>
      <c r="T7566">
        <v>44.494</v>
      </c>
      <c r="U7566">
        <v>48.191000000000003</v>
      </c>
      <c r="V7566">
        <v>48.670999999999999</v>
      </c>
    </row>
    <row r="7567" spans="17:22" x14ac:dyDescent="0.45">
      <c r="Q7567" s="19">
        <f t="shared" ca="1" si="1889"/>
        <v>49.613</v>
      </c>
      <c r="R7567" t="s">
        <v>144</v>
      </c>
      <c r="S7567">
        <v>2049</v>
      </c>
      <c r="T7567">
        <v>45.15</v>
      </c>
      <c r="U7567">
        <v>49.061999999999998</v>
      </c>
      <c r="V7567">
        <v>49.613</v>
      </c>
    </row>
    <row r="7568" spans="17:22" x14ac:dyDescent="0.45">
      <c r="Q7568" s="19">
        <f t="shared" ca="1" si="1889"/>
        <v>50.546999999999997</v>
      </c>
      <c r="R7568" t="s">
        <v>144</v>
      </c>
      <c r="S7568">
        <v>2050</v>
      </c>
      <c r="T7568">
        <v>45.786000000000001</v>
      </c>
      <c r="U7568">
        <v>49.918999999999997</v>
      </c>
      <c r="V7568">
        <v>50.546999999999997</v>
      </c>
    </row>
    <row r="7569" spans="17:22" x14ac:dyDescent="0.45">
      <c r="Q7569" s="19">
        <f t="shared" ca="1" si="1889"/>
        <v>51.472999999999999</v>
      </c>
      <c r="R7569" t="s">
        <v>144</v>
      </c>
      <c r="S7569">
        <v>2051</v>
      </c>
      <c r="T7569">
        <v>46.402999999999999</v>
      </c>
      <c r="U7569">
        <v>50.762</v>
      </c>
      <c r="V7569">
        <v>51.472999999999999</v>
      </c>
    </row>
    <row r="7570" spans="17:22" x14ac:dyDescent="0.45">
      <c r="Q7570" s="19">
        <f t="shared" ca="1" si="1889"/>
        <v>52.392000000000003</v>
      </c>
      <c r="R7570" t="s">
        <v>144</v>
      </c>
      <c r="S7570">
        <v>2052</v>
      </c>
      <c r="T7570">
        <v>47.000999999999998</v>
      </c>
      <c r="U7570">
        <v>51.59</v>
      </c>
      <c r="V7570">
        <v>52.392000000000003</v>
      </c>
    </row>
    <row r="7571" spans="17:22" x14ac:dyDescent="0.45">
      <c r="Q7571" s="19">
        <f t="shared" ca="1" si="1889"/>
        <v>53.301000000000002</v>
      </c>
      <c r="R7571" t="s">
        <v>144</v>
      </c>
      <c r="S7571">
        <v>2053</v>
      </c>
      <c r="T7571">
        <v>47.58</v>
      </c>
      <c r="U7571">
        <v>52.402999999999999</v>
      </c>
      <c r="V7571">
        <v>53.301000000000002</v>
      </c>
    </row>
    <row r="7572" spans="17:22" x14ac:dyDescent="0.45">
      <c r="Q7572" s="19">
        <f t="shared" ca="1" si="1889"/>
        <v>54.201999999999998</v>
      </c>
      <c r="R7572" t="s">
        <v>144</v>
      </c>
      <c r="S7572">
        <v>2054</v>
      </c>
      <c r="T7572">
        <v>48.139000000000003</v>
      </c>
      <c r="U7572">
        <v>53.2</v>
      </c>
      <c r="V7572">
        <v>54.201999999999998</v>
      </c>
    </row>
    <row r="7573" spans="17:22" x14ac:dyDescent="0.45">
      <c r="Q7573" s="19">
        <f t="shared" ca="1" si="1889"/>
        <v>55.094000000000001</v>
      </c>
      <c r="R7573" t="s">
        <v>144</v>
      </c>
      <c r="S7573">
        <v>2055</v>
      </c>
      <c r="T7573">
        <v>48.677999999999997</v>
      </c>
      <c r="U7573">
        <v>53.982999999999997</v>
      </c>
      <c r="V7573">
        <v>55.094000000000001</v>
      </c>
    </row>
    <row r="7574" spans="17:22" x14ac:dyDescent="0.45">
      <c r="Q7574" s="19">
        <f t="shared" ca="1" si="1889"/>
        <v>55.975999999999999</v>
      </c>
      <c r="R7574" t="s">
        <v>144</v>
      </c>
      <c r="S7574">
        <v>2056</v>
      </c>
      <c r="T7574">
        <v>49.198999999999998</v>
      </c>
      <c r="U7574">
        <v>54.749000000000002</v>
      </c>
      <c r="V7574">
        <v>55.975999999999999</v>
      </c>
    </row>
    <row r="7575" spans="17:22" x14ac:dyDescent="0.45">
      <c r="Q7575" s="19">
        <f t="shared" ca="1" si="1889"/>
        <v>56.848999999999997</v>
      </c>
      <c r="R7575" t="s">
        <v>144</v>
      </c>
      <c r="S7575">
        <v>2057</v>
      </c>
      <c r="T7575">
        <v>49.701000000000001</v>
      </c>
      <c r="U7575">
        <v>55.5</v>
      </c>
      <c r="V7575">
        <v>56.848999999999997</v>
      </c>
    </row>
    <row r="7576" spans="17:22" x14ac:dyDescent="0.45">
      <c r="Q7576" s="19">
        <f t="shared" ca="1" si="1889"/>
        <v>57.712000000000003</v>
      </c>
      <c r="R7576" t="s">
        <v>144</v>
      </c>
      <c r="S7576">
        <v>2058</v>
      </c>
      <c r="T7576">
        <v>50.183</v>
      </c>
      <c r="U7576">
        <v>56.234999999999999</v>
      </c>
      <c r="V7576">
        <v>57.712000000000003</v>
      </c>
    </row>
    <row r="7577" spans="17:22" x14ac:dyDescent="0.45">
      <c r="Q7577" s="19">
        <f t="shared" ca="1" si="1889"/>
        <v>58.566000000000003</v>
      </c>
      <c r="R7577" t="s">
        <v>144</v>
      </c>
      <c r="S7577">
        <v>2059</v>
      </c>
      <c r="T7577">
        <v>50.648000000000003</v>
      </c>
      <c r="U7577">
        <v>56.954000000000001</v>
      </c>
      <c r="V7577">
        <v>58.566000000000003</v>
      </c>
    </row>
    <row r="7578" spans="17:22" x14ac:dyDescent="0.45">
      <c r="Q7578" s="19">
        <f t="shared" ca="1" si="1889"/>
        <v>59.41</v>
      </c>
      <c r="R7578" t="s">
        <v>144</v>
      </c>
      <c r="S7578">
        <v>2060</v>
      </c>
      <c r="T7578">
        <v>51.094000000000001</v>
      </c>
      <c r="U7578">
        <v>57.656999999999996</v>
      </c>
      <c r="V7578">
        <v>59.41</v>
      </c>
    </row>
    <row r="7579" spans="17:22" x14ac:dyDescent="0.45">
      <c r="Q7579" s="19">
        <f t="shared" ca="1" si="1889"/>
        <v>60.244</v>
      </c>
      <c r="R7579" t="s">
        <v>144</v>
      </c>
      <c r="S7579">
        <v>2061</v>
      </c>
      <c r="T7579">
        <v>51.523000000000003</v>
      </c>
      <c r="U7579">
        <v>58.344000000000001</v>
      </c>
      <c r="V7579">
        <v>60.244</v>
      </c>
    </row>
    <row r="7580" spans="17:22" x14ac:dyDescent="0.45">
      <c r="Q7580" s="19">
        <f t="shared" ca="1" si="1889"/>
        <v>61.067999999999998</v>
      </c>
      <c r="R7580" t="s">
        <v>144</v>
      </c>
      <c r="S7580">
        <v>2062</v>
      </c>
      <c r="T7580">
        <v>51.933999999999997</v>
      </c>
      <c r="U7580">
        <v>59.014000000000003</v>
      </c>
      <c r="V7580">
        <v>61.067999999999998</v>
      </c>
    </row>
    <row r="7581" spans="17:22" x14ac:dyDescent="0.45">
      <c r="Q7581" s="19">
        <f t="shared" ca="1" si="1889"/>
        <v>61.881999999999998</v>
      </c>
      <c r="R7581" t="s">
        <v>144</v>
      </c>
      <c r="S7581">
        <v>2063</v>
      </c>
      <c r="T7581">
        <v>52.328000000000003</v>
      </c>
      <c r="U7581">
        <v>59.667999999999999</v>
      </c>
      <c r="V7581">
        <v>61.881999999999998</v>
      </c>
    </row>
    <row r="7582" spans="17:22" x14ac:dyDescent="0.45">
      <c r="Q7582" s="19">
        <f t="shared" ca="1" si="1889"/>
        <v>62.686</v>
      </c>
      <c r="R7582" t="s">
        <v>144</v>
      </c>
      <c r="S7582">
        <v>2064</v>
      </c>
      <c r="T7582">
        <v>52.704000000000001</v>
      </c>
      <c r="U7582">
        <v>60.305</v>
      </c>
      <c r="V7582">
        <v>62.686</v>
      </c>
    </row>
    <row r="7583" spans="17:22" x14ac:dyDescent="0.45">
      <c r="Q7583" s="19">
        <f t="shared" ca="1" si="1889"/>
        <v>63.478999999999999</v>
      </c>
      <c r="R7583" t="s">
        <v>144</v>
      </c>
      <c r="S7583">
        <v>2065</v>
      </c>
      <c r="T7583">
        <v>53.061999999999998</v>
      </c>
      <c r="U7583">
        <v>60.924999999999997</v>
      </c>
      <c r="V7583">
        <v>63.478999999999999</v>
      </c>
    </row>
    <row r="7584" spans="17:22" x14ac:dyDescent="0.45">
      <c r="Q7584" s="19">
        <f t="shared" ca="1" si="1889"/>
        <v>64.262</v>
      </c>
      <c r="R7584" t="s">
        <v>144</v>
      </c>
      <c r="S7584">
        <v>2066</v>
      </c>
      <c r="T7584">
        <v>53.404000000000003</v>
      </c>
      <c r="U7584">
        <v>61.527999999999999</v>
      </c>
      <c r="V7584">
        <v>64.262</v>
      </c>
    </row>
    <row r="7585" spans="17:22" x14ac:dyDescent="0.45">
      <c r="Q7585" s="19">
        <f t="shared" ca="1" si="1889"/>
        <v>65.034999999999997</v>
      </c>
      <c r="R7585" t="s">
        <v>144</v>
      </c>
      <c r="S7585">
        <v>2067</v>
      </c>
      <c r="T7585">
        <v>53.726999999999997</v>
      </c>
      <c r="U7585">
        <v>62.115000000000002</v>
      </c>
      <c r="V7585">
        <v>65.034999999999997</v>
      </c>
    </row>
    <row r="7586" spans="17:22" x14ac:dyDescent="0.45">
      <c r="Q7586" s="19">
        <f t="shared" ca="1" si="1889"/>
        <v>65.796999999999997</v>
      </c>
      <c r="R7586" t="s">
        <v>144</v>
      </c>
      <c r="S7586">
        <v>2068</v>
      </c>
      <c r="T7586">
        <v>54.033999999999999</v>
      </c>
      <c r="U7586">
        <v>62.683999999999997</v>
      </c>
      <c r="V7586">
        <v>65.796999999999997</v>
      </c>
    </row>
    <row r="7587" spans="17:22" x14ac:dyDescent="0.45">
      <c r="Q7587" s="19">
        <f t="shared" ca="1" si="1889"/>
        <v>66.549000000000007</v>
      </c>
      <c r="R7587" t="s">
        <v>144</v>
      </c>
      <c r="S7587">
        <v>2069</v>
      </c>
      <c r="T7587">
        <v>54.325000000000003</v>
      </c>
      <c r="U7587">
        <v>63.238</v>
      </c>
      <c r="V7587">
        <v>66.549000000000007</v>
      </c>
    </row>
    <row r="7588" spans="17:22" x14ac:dyDescent="0.45">
      <c r="Q7588" s="19">
        <f t="shared" ca="1" si="1889"/>
        <v>67.292000000000002</v>
      </c>
      <c r="R7588" t="s">
        <v>144</v>
      </c>
      <c r="S7588">
        <v>2070</v>
      </c>
      <c r="T7588">
        <v>54.598999999999997</v>
      </c>
      <c r="U7588">
        <v>63.776000000000003</v>
      </c>
      <c r="V7588">
        <v>67.292000000000002</v>
      </c>
    </row>
    <row r="7589" spans="17:22" x14ac:dyDescent="0.45">
      <c r="Q7589" s="19">
        <f t="shared" ca="1" si="1889"/>
        <v>68.025000000000006</v>
      </c>
      <c r="R7589" t="s">
        <v>144</v>
      </c>
      <c r="S7589">
        <v>2071</v>
      </c>
      <c r="T7589">
        <v>54.857999999999997</v>
      </c>
      <c r="U7589">
        <v>64.296999999999997</v>
      </c>
      <c r="V7589">
        <v>68.025000000000006</v>
      </c>
    </row>
    <row r="7590" spans="17:22" x14ac:dyDescent="0.45">
      <c r="Q7590" s="19">
        <f t="shared" ca="1" si="1889"/>
        <v>68.748000000000005</v>
      </c>
      <c r="R7590" t="s">
        <v>144</v>
      </c>
      <c r="S7590">
        <v>2072</v>
      </c>
      <c r="T7590">
        <v>55.1</v>
      </c>
      <c r="U7590">
        <v>64.802999999999997</v>
      </c>
      <c r="V7590">
        <v>68.748000000000005</v>
      </c>
    </row>
    <row r="7591" spans="17:22" x14ac:dyDescent="0.45">
      <c r="Q7591" s="19">
        <f t="shared" ca="1" si="1889"/>
        <v>69.462000000000003</v>
      </c>
      <c r="R7591" t="s">
        <v>144</v>
      </c>
      <c r="S7591">
        <v>2073</v>
      </c>
      <c r="T7591">
        <v>55.326999999999998</v>
      </c>
      <c r="U7591">
        <v>65.293000000000006</v>
      </c>
      <c r="V7591">
        <v>69.462000000000003</v>
      </c>
    </row>
    <row r="7592" spans="17:22" x14ac:dyDescent="0.45">
      <c r="Q7592" s="19">
        <f t="shared" ca="1" si="1889"/>
        <v>70.167000000000002</v>
      </c>
      <c r="R7592" t="s">
        <v>144</v>
      </c>
      <c r="S7592">
        <v>2074</v>
      </c>
      <c r="T7592">
        <v>55.536999999999999</v>
      </c>
      <c r="U7592">
        <v>65.766999999999996</v>
      </c>
      <c r="V7592">
        <v>70.167000000000002</v>
      </c>
    </row>
    <row r="7593" spans="17:22" x14ac:dyDescent="0.45">
      <c r="Q7593" s="19">
        <f t="shared" ca="1" si="1889"/>
        <v>70.863</v>
      </c>
      <c r="R7593" t="s">
        <v>144</v>
      </c>
      <c r="S7593">
        <v>2075</v>
      </c>
      <c r="T7593">
        <v>55.731000000000002</v>
      </c>
      <c r="U7593">
        <v>66.224000000000004</v>
      </c>
      <c r="V7593">
        <v>70.863</v>
      </c>
    </row>
    <row r="7594" spans="17:22" x14ac:dyDescent="0.45">
      <c r="Q7594" s="19">
        <f t="shared" ca="1" si="1889"/>
        <v>71.549000000000007</v>
      </c>
      <c r="R7594" t="s">
        <v>144</v>
      </c>
      <c r="S7594">
        <v>2076</v>
      </c>
      <c r="T7594">
        <v>55.91</v>
      </c>
      <c r="U7594">
        <v>66.664000000000001</v>
      </c>
      <c r="V7594">
        <v>71.549000000000007</v>
      </c>
    </row>
    <row r="7595" spans="17:22" x14ac:dyDescent="0.45">
      <c r="Q7595" s="19">
        <f t="shared" ca="1" si="1889"/>
        <v>72.225999999999999</v>
      </c>
      <c r="R7595" t="s">
        <v>144</v>
      </c>
      <c r="S7595">
        <v>2077</v>
      </c>
      <c r="T7595">
        <v>56.072000000000003</v>
      </c>
      <c r="U7595">
        <v>67.087999999999994</v>
      </c>
      <c r="V7595">
        <v>72.225999999999999</v>
      </c>
    </row>
    <row r="7596" spans="17:22" x14ac:dyDescent="0.45">
      <c r="Q7596" s="19">
        <f t="shared" ca="1" si="1889"/>
        <v>72.894000000000005</v>
      </c>
      <c r="R7596" t="s">
        <v>144</v>
      </c>
      <c r="S7596">
        <v>2078</v>
      </c>
      <c r="T7596">
        <v>56.219000000000001</v>
      </c>
      <c r="U7596">
        <v>67.495000000000005</v>
      </c>
      <c r="V7596">
        <v>72.894000000000005</v>
      </c>
    </row>
    <row r="7597" spans="17:22" x14ac:dyDescent="0.45">
      <c r="Q7597" s="19">
        <f t="shared" ca="1" si="1889"/>
        <v>73.552999999999997</v>
      </c>
      <c r="R7597" t="s">
        <v>144</v>
      </c>
      <c r="S7597">
        <v>2079</v>
      </c>
      <c r="T7597">
        <v>56.350999999999999</v>
      </c>
      <c r="U7597">
        <v>67.885999999999996</v>
      </c>
      <c r="V7597">
        <v>73.552999999999997</v>
      </c>
    </row>
    <row r="7598" spans="17:22" x14ac:dyDescent="0.45">
      <c r="Q7598" s="19">
        <f t="shared" ca="1" si="1889"/>
        <v>74.203999999999994</v>
      </c>
      <c r="R7598" t="s">
        <v>144</v>
      </c>
      <c r="S7598">
        <v>2080</v>
      </c>
      <c r="T7598">
        <v>56.466000000000001</v>
      </c>
      <c r="U7598">
        <v>68.260999999999996</v>
      </c>
      <c r="V7598">
        <v>74.203999999999994</v>
      </c>
    </row>
    <row r="7599" spans="17:22" x14ac:dyDescent="0.45">
      <c r="Q7599" s="19">
        <f t="shared" ca="1" si="1889"/>
        <v>74.844999999999999</v>
      </c>
      <c r="R7599" t="s">
        <v>144</v>
      </c>
      <c r="S7599">
        <v>2081</v>
      </c>
      <c r="T7599">
        <v>56.567999999999998</v>
      </c>
      <c r="U7599">
        <v>68.619</v>
      </c>
      <c r="V7599">
        <v>74.844999999999999</v>
      </c>
    </row>
    <row r="7600" spans="17:22" x14ac:dyDescent="0.45">
      <c r="Q7600" s="19">
        <f t="shared" ca="1" si="1889"/>
        <v>75.477000000000004</v>
      </c>
      <c r="R7600" t="s">
        <v>144</v>
      </c>
      <c r="S7600">
        <v>2082</v>
      </c>
      <c r="T7600">
        <v>56.654000000000003</v>
      </c>
      <c r="U7600">
        <v>68.960999999999999</v>
      </c>
      <c r="V7600">
        <v>75.477000000000004</v>
      </c>
    </row>
    <row r="7601" spans="17:22" x14ac:dyDescent="0.45">
      <c r="Q7601" s="19">
        <f t="shared" ca="1" si="1889"/>
        <v>76.099999999999994</v>
      </c>
      <c r="R7601" t="s">
        <v>144</v>
      </c>
      <c r="S7601">
        <v>2083</v>
      </c>
      <c r="T7601">
        <v>56.725000000000001</v>
      </c>
      <c r="U7601">
        <v>69.287000000000006</v>
      </c>
      <c r="V7601">
        <v>76.099999999999994</v>
      </c>
    </row>
    <row r="7602" spans="17:22" x14ac:dyDescent="0.45">
      <c r="Q7602" s="19">
        <f t="shared" ca="1" si="1889"/>
        <v>76.713999999999999</v>
      </c>
      <c r="R7602" t="s">
        <v>144</v>
      </c>
      <c r="S7602">
        <v>2084</v>
      </c>
      <c r="T7602">
        <v>56.781999999999996</v>
      </c>
      <c r="U7602">
        <v>69.599000000000004</v>
      </c>
      <c r="V7602">
        <v>76.713999999999999</v>
      </c>
    </row>
    <row r="7603" spans="17:22" x14ac:dyDescent="0.45">
      <c r="Q7603" s="19">
        <f t="shared" ca="1" si="1889"/>
        <v>77.319000000000003</v>
      </c>
      <c r="R7603" t="s">
        <v>144</v>
      </c>
      <c r="S7603">
        <v>2085</v>
      </c>
      <c r="T7603">
        <v>56.825000000000003</v>
      </c>
      <c r="U7603">
        <v>69.894999999999996</v>
      </c>
      <c r="V7603">
        <v>77.319000000000003</v>
      </c>
    </row>
    <row r="7604" spans="17:22" x14ac:dyDescent="0.45">
      <c r="Q7604" s="19">
        <f t="shared" ca="1" si="1889"/>
        <v>77.915000000000006</v>
      </c>
      <c r="R7604" t="s">
        <v>144</v>
      </c>
      <c r="S7604">
        <v>2086</v>
      </c>
      <c r="T7604">
        <v>56.853999999999999</v>
      </c>
      <c r="U7604">
        <v>70.177000000000007</v>
      </c>
      <c r="V7604">
        <v>77.915000000000006</v>
      </c>
    </row>
    <row r="7605" spans="17:22" x14ac:dyDescent="0.45">
      <c r="Q7605" s="19">
        <f t="shared" ca="1" si="1889"/>
        <v>78.501999999999995</v>
      </c>
      <c r="R7605" t="s">
        <v>144</v>
      </c>
      <c r="S7605">
        <v>2087</v>
      </c>
      <c r="T7605">
        <v>56.869</v>
      </c>
      <c r="U7605">
        <v>70.444999999999993</v>
      </c>
      <c r="V7605">
        <v>78.501999999999995</v>
      </c>
    </row>
    <row r="7606" spans="17:22" x14ac:dyDescent="0.45">
      <c r="Q7606" s="19">
        <f t="shared" ca="1" si="1889"/>
        <v>79.081000000000003</v>
      </c>
      <c r="R7606" t="s">
        <v>144</v>
      </c>
      <c r="S7606">
        <v>2088</v>
      </c>
      <c r="T7606">
        <v>56.871000000000002</v>
      </c>
      <c r="U7606">
        <v>70.698999999999998</v>
      </c>
      <c r="V7606">
        <v>79.081000000000003</v>
      </c>
    </row>
    <row r="7607" spans="17:22" x14ac:dyDescent="0.45">
      <c r="Q7607" s="19">
        <f t="shared" ca="1" si="1889"/>
        <v>79.650000000000006</v>
      </c>
      <c r="R7607" t="s">
        <v>144</v>
      </c>
      <c r="S7607">
        <v>2089</v>
      </c>
      <c r="T7607">
        <v>56.86</v>
      </c>
      <c r="U7607">
        <v>70.938000000000002</v>
      </c>
      <c r="V7607">
        <v>79.650000000000006</v>
      </c>
    </row>
    <row r="7608" spans="17:22" x14ac:dyDescent="0.45">
      <c r="Q7608" s="19">
        <f t="shared" ca="1" si="1889"/>
        <v>80.210999999999999</v>
      </c>
      <c r="R7608" t="s">
        <v>144</v>
      </c>
      <c r="S7608">
        <v>2090</v>
      </c>
      <c r="T7608">
        <v>56.837000000000003</v>
      </c>
      <c r="U7608">
        <v>71.162999999999997</v>
      </c>
      <c r="V7608">
        <v>80.210999999999999</v>
      </c>
    </row>
    <row r="7609" spans="17:22" x14ac:dyDescent="0.45">
      <c r="Q7609" s="19">
        <f t="shared" ca="1" si="1889"/>
        <v>80.763000000000005</v>
      </c>
      <c r="R7609" t="s">
        <v>144</v>
      </c>
      <c r="S7609">
        <v>2091</v>
      </c>
      <c r="T7609">
        <v>56.802</v>
      </c>
      <c r="U7609">
        <v>71.375</v>
      </c>
      <c r="V7609">
        <v>80.763000000000005</v>
      </c>
    </row>
    <row r="7610" spans="17:22" x14ac:dyDescent="0.45">
      <c r="Q7610" s="19">
        <f t="shared" ca="1" si="1889"/>
        <v>81.305999999999997</v>
      </c>
      <c r="R7610" t="s">
        <v>144</v>
      </c>
      <c r="S7610">
        <v>2092</v>
      </c>
      <c r="T7610">
        <v>56.756</v>
      </c>
      <c r="U7610">
        <v>71.572999999999993</v>
      </c>
      <c r="V7610">
        <v>81.305999999999997</v>
      </c>
    </row>
    <row r="7611" spans="17:22" x14ac:dyDescent="0.45">
      <c r="Q7611" s="19">
        <f t="shared" ca="1" si="1889"/>
        <v>81.84</v>
      </c>
      <c r="R7611" t="s">
        <v>144</v>
      </c>
      <c r="S7611">
        <v>2093</v>
      </c>
      <c r="T7611">
        <v>56.697000000000003</v>
      </c>
      <c r="U7611">
        <v>71.757999999999996</v>
      </c>
      <c r="V7611">
        <v>81.84</v>
      </c>
    </row>
    <row r="7612" spans="17:22" x14ac:dyDescent="0.45">
      <c r="Q7612" s="19">
        <f t="shared" ca="1" si="1889"/>
        <v>82.366</v>
      </c>
      <c r="R7612" t="s">
        <v>144</v>
      </c>
      <c r="S7612">
        <v>2094</v>
      </c>
      <c r="T7612">
        <v>56.628</v>
      </c>
      <c r="U7612">
        <v>71.929000000000002</v>
      </c>
      <c r="V7612">
        <v>82.366</v>
      </c>
    </row>
    <row r="7613" spans="17:22" x14ac:dyDescent="0.45">
      <c r="Q7613" s="19">
        <f t="shared" ca="1" si="1889"/>
        <v>82.882000000000005</v>
      </c>
      <c r="R7613" t="s">
        <v>144</v>
      </c>
      <c r="S7613">
        <v>2095</v>
      </c>
      <c r="T7613">
        <v>56.546999999999997</v>
      </c>
      <c r="U7613">
        <v>72.085999999999999</v>
      </c>
      <c r="V7613">
        <v>82.882000000000005</v>
      </c>
    </row>
    <row r="7614" spans="17:22" x14ac:dyDescent="0.45">
      <c r="Q7614" s="19">
        <f t="shared" ca="1" si="1889"/>
        <v>83.388999999999996</v>
      </c>
      <c r="R7614" t="s">
        <v>144</v>
      </c>
      <c r="S7614">
        <v>2096</v>
      </c>
      <c r="T7614">
        <v>56.454999999999998</v>
      </c>
      <c r="U7614">
        <v>72.230999999999995</v>
      </c>
      <c r="V7614">
        <v>83.388999999999996</v>
      </c>
    </row>
    <row r="7615" spans="17:22" x14ac:dyDescent="0.45">
      <c r="Q7615" s="19">
        <f t="shared" ca="1" si="1889"/>
        <v>83.887</v>
      </c>
      <c r="R7615" t="s">
        <v>144</v>
      </c>
      <c r="S7615">
        <v>2097</v>
      </c>
      <c r="T7615">
        <v>56.351999999999997</v>
      </c>
      <c r="U7615">
        <v>72.363</v>
      </c>
      <c r="V7615">
        <v>83.887</v>
      </c>
    </row>
    <row r="7616" spans="17:22" x14ac:dyDescent="0.45">
      <c r="Q7616" s="19">
        <f t="shared" ca="1" si="1889"/>
        <v>84.375</v>
      </c>
      <c r="R7616" t="s">
        <v>144</v>
      </c>
      <c r="S7616">
        <v>2098</v>
      </c>
      <c r="T7616">
        <v>56.238</v>
      </c>
      <c r="U7616">
        <v>72.481999999999999</v>
      </c>
      <c r="V7616">
        <v>84.375</v>
      </c>
    </row>
    <row r="7617" spans="17:22" x14ac:dyDescent="0.45">
      <c r="Q7617" s="19">
        <f t="shared" ca="1" si="1889"/>
        <v>84.853999999999999</v>
      </c>
      <c r="R7617" t="s">
        <v>144</v>
      </c>
      <c r="S7617">
        <v>2099</v>
      </c>
      <c r="T7617">
        <v>56.113</v>
      </c>
      <c r="U7617">
        <v>72.587999999999994</v>
      </c>
      <c r="V7617">
        <v>84.853999999999999</v>
      </c>
    </row>
    <row r="7618" spans="17:22" x14ac:dyDescent="0.45">
      <c r="Q7618" s="19">
        <f t="shared" ca="1" si="1889"/>
        <v>85.323999999999998</v>
      </c>
      <c r="R7618" t="s">
        <v>144</v>
      </c>
      <c r="S7618">
        <v>2100</v>
      </c>
      <c r="T7618">
        <v>55.976999999999997</v>
      </c>
      <c r="U7618">
        <v>72.680999999999997</v>
      </c>
      <c r="V7618">
        <v>85.323999999999998</v>
      </c>
    </row>
    <row r="7619" spans="17:22" x14ac:dyDescent="0.45">
      <c r="Q7619" s="19">
        <f t="shared" ca="1" si="1889"/>
        <v>1085.6500000000001</v>
      </c>
      <c r="R7619" t="s">
        <v>145</v>
      </c>
      <c r="S7619">
        <v>2020</v>
      </c>
      <c r="T7619">
        <v>1085.6500000000001</v>
      </c>
      <c r="U7619">
        <v>1085.6500000000001</v>
      </c>
      <c r="V7619">
        <v>1085.6500000000001</v>
      </c>
    </row>
    <row r="7620" spans="17:22" x14ac:dyDescent="0.45">
      <c r="Q7620" s="19">
        <f t="shared" ca="1" si="1889"/>
        <v>1083.53</v>
      </c>
      <c r="R7620" t="s">
        <v>145</v>
      </c>
      <c r="S7620">
        <v>2021</v>
      </c>
      <c r="T7620">
        <v>1083.53</v>
      </c>
      <c r="U7620">
        <v>1083.53</v>
      </c>
      <c r="V7620">
        <v>1083.53</v>
      </c>
    </row>
    <row r="7621" spans="17:22" x14ac:dyDescent="0.45">
      <c r="Q7621" s="19">
        <f t="shared" ca="1" si="1889"/>
        <v>1081.05</v>
      </c>
      <c r="R7621" t="s">
        <v>145</v>
      </c>
      <c r="S7621">
        <v>2022</v>
      </c>
      <c r="T7621">
        <v>1081.05</v>
      </c>
      <c r="U7621">
        <v>1081.05</v>
      </c>
      <c r="V7621">
        <v>1081.05</v>
      </c>
    </row>
    <row r="7622" spans="17:22" x14ac:dyDescent="0.45">
      <c r="Q7622" s="19">
        <f t="shared" ca="1" si="1889"/>
        <v>1078.1600000000001</v>
      </c>
      <c r="R7622" t="s">
        <v>145</v>
      </c>
      <c r="S7622">
        <v>2023</v>
      </c>
      <c r="T7622">
        <v>1078.1600000000001</v>
      </c>
      <c r="U7622">
        <v>1078.1600000000001</v>
      </c>
      <c r="V7622">
        <v>1078.1600000000001</v>
      </c>
    </row>
    <row r="7623" spans="17:22" x14ac:dyDescent="0.45">
      <c r="Q7623" s="19">
        <f t="shared" ca="1" si="1889"/>
        <v>1074.8</v>
      </c>
      <c r="R7623" t="s">
        <v>145</v>
      </c>
      <c r="S7623">
        <v>2024</v>
      </c>
      <c r="T7623">
        <v>1074.8</v>
      </c>
      <c r="U7623">
        <v>1074.8</v>
      </c>
      <c r="V7623">
        <v>1074.8</v>
      </c>
    </row>
    <row r="7624" spans="17:22" x14ac:dyDescent="0.45">
      <c r="Q7624" s="19">
        <f t="shared" ca="1" si="1889"/>
        <v>1070.97</v>
      </c>
      <c r="R7624" t="s">
        <v>145</v>
      </c>
      <c r="S7624">
        <v>2025</v>
      </c>
      <c r="T7624">
        <v>1070.97</v>
      </c>
      <c r="U7624">
        <v>1070.97</v>
      </c>
      <c r="V7624">
        <v>1070.97</v>
      </c>
    </row>
    <row r="7625" spans="17:22" x14ac:dyDescent="0.45">
      <c r="Q7625" s="19">
        <f t="shared" ca="1" si="1889"/>
        <v>1066.71</v>
      </c>
      <c r="R7625" t="s">
        <v>145</v>
      </c>
      <c r="S7625">
        <v>2026</v>
      </c>
      <c r="T7625">
        <v>1066.71</v>
      </c>
      <c r="U7625">
        <v>1066.71</v>
      </c>
      <c r="V7625">
        <v>1066.71</v>
      </c>
    </row>
    <row r="7626" spans="17:22" x14ac:dyDescent="0.45">
      <c r="Q7626" s="19">
        <f t="shared" ca="1" si="1889"/>
        <v>1063.28</v>
      </c>
      <c r="R7626" t="s">
        <v>145</v>
      </c>
      <c r="S7626">
        <v>2027</v>
      </c>
      <c r="T7626">
        <v>1062.51</v>
      </c>
      <c r="U7626">
        <v>1063.1600000000001</v>
      </c>
      <c r="V7626">
        <v>1063.28</v>
      </c>
    </row>
    <row r="7627" spans="17:22" x14ac:dyDescent="0.45">
      <c r="Q7627" s="19">
        <f t="shared" ca="1" si="1889"/>
        <v>1059.56</v>
      </c>
      <c r="R7627" t="s">
        <v>145</v>
      </c>
      <c r="S7627">
        <v>2028</v>
      </c>
      <c r="T7627">
        <v>1058.05</v>
      </c>
      <c r="U7627">
        <v>1059.3399999999999</v>
      </c>
      <c r="V7627">
        <v>1059.56</v>
      </c>
    </row>
    <row r="7628" spans="17:22" x14ac:dyDescent="0.45">
      <c r="Q7628" s="19">
        <f t="shared" ca="1" si="1889"/>
        <v>1055.54</v>
      </c>
      <c r="R7628" t="s">
        <v>145</v>
      </c>
      <c r="S7628">
        <v>2029</v>
      </c>
      <c r="T7628">
        <v>1053.3800000000001</v>
      </c>
      <c r="U7628">
        <v>1055.28</v>
      </c>
      <c r="V7628">
        <v>1055.54</v>
      </c>
    </row>
    <row r="7629" spans="17:22" x14ac:dyDescent="0.45">
      <c r="Q7629" s="19">
        <f t="shared" ca="1" si="1889"/>
        <v>1051.26</v>
      </c>
      <c r="R7629" t="s">
        <v>145</v>
      </c>
      <c r="S7629">
        <v>2030</v>
      </c>
      <c r="T7629">
        <v>1048.54</v>
      </c>
      <c r="U7629">
        <v>1050.99</v>
      </c>
      <c r="V7629">
        <v>1051.26</v>
      </c>
    </row>
    <row r="7630" spans="17:22" x14ac:dyDescent="0.45">
      <c r="Q7630" s="19">
        <f t="shared" ref="Q7630:Q7693" ca="1" si="1890">OFFSET(S7630,0,MATCH($Q$3,$T$4:$V$4,0))</f>
        <v>1046.74</v>
      </c>
      <c r="R7630" t="s">
        <v>145</v>
      </c>
      <c r="S7630">
        <v>2031</v>
      </c>
      <c r="T7630">
        <v>1043.55</v>
      </c>
      <c r="U7630">
        <v>1046.5</v>
      </c>
      <c r="V7630">
        <v>1046.74</v>
      </c>
    </row>
    <row r="7631" spans="17:22" x14ac:dyDescent="0.45">
      <c r="Q7631" s="19">
        <f t="shared" ca="1" si="1890"/>
        <v>1042</v>
      </c>
      <c r="R7631" t="s">
        <v>145</v>
      </c>
      <c r="S7631">
        <v>2032</v>
      </c>
      <c r="T7631">
        <v>1038.4100000000001</v>
      </c>
      <c r="U7631">
        <v>1041.83</v>
      </c>
      <c r="V7631">
        <v>1042</v>
      </c>
    </row>
    <row r="7632" spans="17:22" x14ac:dyDescent="0.45">
      <c r="Q7632" s="19">
        <f t="shared" ca="1" si="1890"/>
        <v>1037.04</v>
      </c>
      <c r="R7632" t="s">
        <v>145</v>
      </c>
      <c r="S7632">
        <v>2033</v>
      </c>
      <c r="T7632">
        <v>1033.1400000000001</v>
      </c>
      <c r="U7632">
        <v>1036.99</v>
      </c>
      <c r="V7632">
        <v>1037.04</v>
      </c>
    </row>
    <row r="7633" spans="17:22" x14ac:dyDescent="0.45">
      <c r="Q7633" s="19">
        <f t="shared" ca="1" si="1890"/>
        <v>1031.8900000000001</v>
      </c>
      <c r="R7633" t="s">
        <v>145</v>
      </c>
      <c r="S7633">
        <v>2034</v>
      </c>
      <c r="T7633">
        <v>1027.72</v>
      </c>
      <c r="U7633">
        <v>1031.97</v>
      </c>
      <c r="V7633">
        <v>1031.8900000000001</v>
      </c>
    </row>
    <row r="7634" spans="17:22" x14ac:dyDescent="0.45">
      <c r="Q7634" s="19">
        <f t="shared" ca="1" si="1890"/>
        <v>1026.55</v>
      </c>
      <c r="R7634" t="s">
        <v>145</v>
      </c>
      <c r="S7634">
        <v>2035</v>
      </c>
      <c r="T7634">
        <v>1022.19</v>
      </c>
      <c r="U7634">
        <v>1026.81</v>
      </c>
      <c r="V7634">
        <v>1026.55</v>
      </c>
    </row>
    <row r="7635" spans="17:22" x14ac:dyDescent="0.45">
      <c r="Q7635" s="19">
        <f t="shared" ca="1" si="1890"/>
        <v>1021.04</v>
      </c>
      <c r="R7635" t="s">
        <v>145</v>
      </c>
      <c r="S7635">
        <v>2036</v>
      </c>
      <c r="T7635">
        <v>1016.51</v>
      </c>
      <c r="U7635">
        <v>1021.49</v>
      </c>
      <c r="V7635">
        <v>1021.04</v>
      </c>
    </row>
    <row r="7636" spans="17:22" x14ac:dyDescent="0.45">
      <c r="Q7636" s="19">
        <f t="shared" ca="1" si="1890"/>
        <v>1015.39</v>
      </c>
      <c r="R7636" t="s">
        <v>145</v>
      </c>
      <c r="S7636">
        <v>2037</v>
      </c>
      <c r="T7636">
        <v>1010.73</v>
      </c>
      <c r="U7636">
        <v>1016.05</v>
      </c>
      <c r="V7636">
        <v>1015.39</v>
      </c>
    </row>
    <row r="7637" spans="17:22" x14ac:dyDescent="0.45">
      <c r="Q7637" s="19">
        <f t="shared" ca="1" si="1890"/>
        <v>1009.65</v>
      </c>
      <c r="R7637" t="s">
        <v>145</v>
      </c>
      <c r="S7637">
        <v>2038</v>
      </c>
      <c r="T7637">
        <v>1004.84</v>
      </c>
      <c r="U7637">
        <v>1010.52</v>
      </c>
      <c r="V7637">
        <v>1009.65</v>
      </c>
    </row>
    <row r="7638" spans="17:22" x14ac:dyDescent="0.45">
      <c r="Q7638" s="19">
        <f t="shared" ca="1" si="1890"/>
        <v>1003.83</v>
      </c>
      <c r="R7638" t="s">
        <v>145</v>
      </c>
      <c r="S7638">
        <v>2039</v>
      </c>
      <c r="T7638">
        <v>998.86099999999999</v>
      </c>
      <c r="U7638">
        <v>1004.9</v>
      </c>
      <c r="V7638">
        <v>1003.83</v>
      </c>
    </row>
    <row r="7639" spans="17:22" x14ac:dyDescent="0.45">
      <c r="Q7639" s="19">
        <f t="shared" ca="1" si="1890"/>
        <v>997.971</v>
      </c>
      <c r="R7639" t="s">
        <v>145</v>
      </c>
      <c r="S7639">
        <v>2040</v>
      </c>
      <c r="T7639">
        <v>992.82600000000002</v>
      </c>
      <c r="U7639">
        <v>999.24300000000005</v>
      </c>
      <c r="V7639">
        <v>997.971</v>
      </c>
    </row>
    <row r="7640" spans="17:22" x14ac:dyDescent="0.45">
      <c r="Q7640" s="19">
        <f t="shared" ca="1" si="1890"/>
        <v>992.11400000000003</v>
      </c>
      <c r="R7640" t="s">
        <v>145</v>
      </c>
      <c r="S7640">
        <v>2041</v>
      </c>
      <c r="T7640">
        <v>986.73699999999997</v>
      </c>
      <c r="U7640">
        <v>993.55600000000004</v>
      </c>
      <c r="V7640">
        <v>992.11400000000003</v>
      </c>
    </row>
    <row r="7641" spans="17:22" x14ac:dyDescent="0.45">
      <c r="Q7641" s="19">
        <f t="shared" ca="1" si="1890"/>
        <v>986.26</v>
      </c>
      <c r="R7641" t="s">
        <v>145</v>
      </c>
      <c r="S7641">
        <v>2042</v>
      </c>
      <c r="T7641">
        <v>980.59799999999996</v>
      </c>
      <c r="U7641">
        <v>987.84400000000005</v>
      </c>
      <c r="V7641">
        <v>986.26</v>
      </c>
    </row>
    <row r="7642" spans="17:22" x14ac:dyDescent="0.45">
      <c r="Q7642" s="19">
        <f t="shared" ca="1" si="1890"/>
        <v>980.43799999999999</v>
      </c>
      <c r="R7642" t="s">
        <v>145</v>
      </c>
      <c r="S7642">
        <v>2043</v>
      </c>
      <c r="T7642">
        <v>974.41099999999994</v>
      </c>
      <c r="U7642">
        <v>982.13800000000003</v>
      </c>
      <c r="V7642">
        <v>980.43799999999999</v>
      </c>
    </row>
    <row r="7643" spans="17:22" x14ac:dyDescent="0.45">
      <c r="Q7643" s="19">
        <f t="shared" ca="1" si="1890"/>
        <v>974.65200000000004</v>
      </c>
      <c r="R7643" t="s">
        <v>145</v>
      </c>
      <c r="S7643">
        <v>2044</v>
      </c>
      <c r="T7643">
        <v>968.19799999999998</v>
      </c>
      <c r="U7643">
        <v>976.43200000000002</v>
      </c>
      <c r="V7643">
        <v>974.65200000000004</v>
      </c>
    </row>
    <row r="7644" spans="17:22" x14ac:dyDescent="0.45">
      <c r="Q7644" s="19">
        <f t="shared" ca="1" si="1890"/>
        <v>968.923</v>
      </c>
      <c r="R7644" t="s">
        <v>145</v>
      </c>
      <c r="S7644">
        <v>2045</v>
      </c>
      <c r="T7644">
        <v>961.94299999999998</v>
      </c>
      <c r="U7644">
        <v>970.73800000000006</v>
      </c>
      <c r="V7644">
        <v>968.923</v>
      </c>
    </row>
    <row r="7645" spans="17:22" x14ac:dyDescent="0.45">
      <c r="Q7645" s="19">
        <f t="shared" ca="1" si="1890"/>
        <v>963.25199999999995</v>
      </c>
      <c r="R7645" t="s">
        <v>145</v>
      </c>
      <c r="S7645">
        <v>2046</v>
      </c>
      <c r="T7645">
        <v>955.66800000000001</v>
      </c>
      <c r="U7645">
        <v>965.05899999999997</v>
      </c>
      <c r="V7645">
        <v>963.25199999999995</v>
      </c>
    </row>
    <row r="7646" spans="17:22" x14ac:dyDescent="0.45">
      <c r="Q7646" s="19">
        <f t="shared" ca="1" si="1890"/>
        <v>957.64300000000003</v>
      </c>
      <c r="R7646" t="s">
        <v>145</v>
      </c>
      <c r="S7646">
        <v>2047</v>
      </c>
      <c r="T7646">
        <v>949.36500000000001</v>
      </c>
      <c r="U7646">
        <v>959.41499999999996</v>
      </c>
      <c r="V7646">
        <v>957.64300000000003</v>
      </c>
    </row>
    <row r="7647" spans="17:22" x14ac:dyDescent="0.45">
      <c r="Q7647" s="19">
        <f t="shared" ca="1" si="1890"/>
        <v>952.10599999999999</v>
      </c>
      <c r="R7647" t="s">
        <v>145</v>
      </c>
      <c r="S7647">
        <v>2048</v>
      </c>
      <c r="T7647">
        <v>943.02800000000002</v>
      </c>
      <c r="U7647">
        <v>953.79</v>
      </c>
      <c r="V7647">
        <v>952.10599999999999</v>
      </c>
    </row>
    <row r="7648" spans="17:22" x14ac:dyDescent="0.45">
      <c r="Q7648" s="19">
        <f t="shared" ca="1" si="1890"/>
        <v>946.63499999999999</v>
      </c>
      <c r="R7648" t="s">
        <v>145</v>
      </c>
      <c r="S7648">
        <v>2049</v>
      </c>
      <c r="T7648">
        <v>936.67700000000002</v>
      </c>
      <c r="U7648">
        <v>948.20399999999995</v>
      </c>
      <c r="V7648">
        <v>946.63499999999999</v>
      </c>
    </row>
    <row r="7649" spans="17:22" x14ac:dyDescent="0.45">
      <c r="Q7649" s="19">
        <f t="shared" ca="1" si="1890"/>
        <v>941.24</v>
      </c>
      <c r="R7649" t="s">
        <v>145</v>
      </c>
      <c r="S7649">
        <v>2050</v>
      </c>
      <c r="T7649">
        <v>930.29600000000005</v>
      </c>
      <c r="U7649">
        <v>942.64200000000005</v>
      </c>
      <c r="V7649">
        <v>941.24</v>
      </c>
    </row>
    <row r="7650" spans="17:22" x14ac:dyDescent="0.45">
      <c r="Q7650" s="19">
        <f t="shared" ca="1" si="1890"/>
        <v>935.90599999999995</v>
      </c>
      <c r="R7650" t="s">
        <v>145</v>
      </c>
      <c r="S7650">
        <v>2051</v>
      </c>
      <c r="T7650">
        <v>923.88599999999997</v>
      </c>
      <c r="U7650">
        <v>937.10400000000004</v>
      </c>
      <c r="V7650">
        <v>935.90599999999995</v>
      </c>
    </row>
    <row r="7651" spans="17:22" x14ac:dyDescent="0.45">
      <c r="Q7651" s="19">
        <f t="shared" ca="1" si="1890"/>
        <v>930.61699999999996</v>
      </c>
      <c r="R7651" t="s">
        <v>145</v>
      </c>
      <c r="S7651">
        <v>2052</v>
      </c>
      <c r="T7651">
        <v>917.46699999999998</v>
      </c>
      <c r="U7651">
        <v>931.58399999999995</v>
      </c>
      <c r="V7651">
        <v>930.61699999999996</v>
      </c>
    </row>
    <row r="7652" spans="17:22" x14ac:dyDescent="0.45">
      <c r="Q7652" s="19">
        <f t="shared" ca="1" si="1890"/>
        <v>925.33799999999997</v>
      </c>
      <c r="R7652" t="s">
        <v>145</v>
      </c>
      <c r="S7652">
        <v>2053</v>
      </c>
      <c r="T7652">
        <v>911.03200000000004</v>
      </c>
      <c r="U7652">
        <v>926.06600000000003</v>
      </c>
      <c r="V7652">
        <v>925.33799999999997</v>
      </c>
    </row>
    <row r="7653" spans="17:22" x14ac:dyDescent="0.45">
      <c r="Q7653" s="19">
        <f t="shared" ca="1" si="1890"/>
        <v>920.06200000000001</v>
      </c>
      <c r="R7653" t="s">
        <v>145</v>
      </c>
      <c r="S7653">
        <v>2054</v>
      </c>
      <c r="T7653">
        <v>904.6</v>
      </c>
      <c r="U7653">
        <v>920.53200000000004</v>
      </c>
      <c r="V7653">
        <v>920.06200000000001</v>
      </c>
    </row>
    <row r="7654" spans="17:22" x14ac:dyDescent="0.45">
      <c r="Q7654" s="19">
        <f t="shared" ca="1" si="1890"/>
        <v>914.74599999999998</v>
      </c>
      <c r="R7654" t="s">
        <v>145</v>
      </c>
      <c r="S7654">
        <v>2055</v>
      </c>
      <c r="T7654">
        <v>898.17200000000003</v>
      </c>
      <c r="U7654">
        <v>914.95899999999995</v>
      </c>
      <c r="V7654">
        <v>914.74599999999998</v>
      </c>
    </row>
    <row r="7655" spans="17:22" x14ac:dyDescent="0.45">
      <c r="Q7655" s="19">
        <f t="shared" ca="1" si="1890"/>
        <v>909.36300000000006</v>
      </c>
      <c r="R7655" t="s">
        <v>145</v>
      </c>
      <c r="S7655">
        <v>2056</v>
      </c>
      <c r="T7655">
        <v>891.75699999999995</v>
      </c>
      <c r="U7655">
        <v>909.346</v>
      </c>
      <c r="V7655">
        <v>909.36300000000006</v>
      </c>
    </row>
    <row r="7656" spans="17:22" x14ac:dyDescent="0.45">
      <c r="Q7656" s="19">
        <f t="shared" ca="1" si="1890"/>
        <v>903.93399999999997</v>
      </c>
      <c r="R7656" t="s">
        <v>145</v>
      </c>
      <c r="S7656">
        <v>2057</v>
      </c>
      <c r="T7656">
        <v>885.33900000000006</v>
      </c>
      <c r="U7656">
        <v>903.67700000000002</v>
      </c>
      <c r="V7656">
        <v>903.93399999999997</v>
      </c>
    </row>
    <row r="7657" spans="17:22" x14ac:dyDescent="0.45">
      <c r="Q7657" s="19">
        <f t="shared" ca="1" si="1890"/>
        <v>898.44100000000003</v>
      </c>
      <c r="R7657" t="s">
        <v>145</v>
      </c>
      <c r="S7657">
        <v>2058</v>
      </c>
      <c r="T7657">
        <v>878.91600000000005</v>
      </c>
      <c r="U7657">
        <v>897.94399999999996</v>
      </c>
      <c r="V7657">
        <v>898.44100000000003</v>
      </c>
    </row>
    <row r="7658" spans="17:22" x14ac:dyDescent="0.45">
      <c r="Q7658" s="19">
        <f t="shared" ca="1" si="1890"/>
        <v>892.88499999999999</v>
      </c>
      <c r="R7658" t="s">
        <v>145</v>
      </c>
      <c r="S7658">
        <v>2059</v>
      </c>
      <c r="T7658">
        <v>872.47400000000005</v>
      </c>
      <c r="U7658">
        <v>892.13900000000001</v>
      </c>
      <c r="V7658">
        <v>892.88499999999999</v>
      </c>
    </row>
    <row r="7659" spans="17:22" x14ac:dyDescent="0.45">
      <c r="Q7659" s="19">
        <f t="shared" ca="1" si="1890"/>
        <v>887.27599999999995</v>
      </c>
      <c r="R7659" t="s">
        <v>145</v>
      </c>
      <c r="S7659">
        <v>2060</v>
      </c>
      <c r="T7659">
        <v>866.00099999999998</v>
      </c>
      <c r="U7659">
        <v>886.26700000000005</v>
      </c>
      <c r="V7659">
        <v>887.27599999999995</v>
      </c>
    </row>
    <row r="7660" spans="17:22" x14ac:dyDescent="0.45">
      <c r="Q7660" s="19">
        <f t="shared" ca="1" si="1890"/>
        <v>881.61400000000003</v>
      </c>
      <c r="R7660" t="s">
        <v>145</v>
      </c>
      <c r="S7660">
        <v>2061</v>
      </c>
      <c r="T7660">
        <v>859.48599999999999</v>
      </c>
      <c r="U7660">
        <v>880.31299999999999</v>
      </c>
      <c r="V7660">
        <v>881.61400000000003</v>
      </c>
    </row>
    <row r="7661" spans="17:22" x14ac:dyDescent="0.45">
      <c r="Q7661" s="19">
        <f t="shared" ca="1" si="1890"/>
        <v>875.91099999999994</v>
      </c>
      <c r="R7661" t="s">
        <v>145</v>
      </c>
      <c r="S7661">
        <v>2062</v>
      </c>
      <c r="T7661">
        <v>852.92399999999998</v>
      </c>
      <c r="U7661">
        <v>874.28200000000004</v>
      </c>
      <c r="V7661">
        <v>875.91099999999994</v>
      </c>
    </row>
    <row r="7662" spans="17:22" x14ac:dyDescent="0.45">
      <c r="Q7662" s="19">
        <f t="shared" ca="1" si="1890"/>
        <v>870.18299999999999</v>
      </c>
      <c r="R7662" t="s">
        <v>145</v>
      </c>
      <c r="S7662">
        <v>2063</v>
      </c>
      <c r="T7662">
        <v>846.31</v>
      </c>
      <c r="U7662">
        <v>868.17899999999997</v>
      </c>
      <c r="V7662">
        <v>870.18299999999999</v>
      </c>
    </row>
    <row r="7663" spans="17:22" x14ac:dyDescent="0.45">
      <c r="Q7663" s="19">
        <f t="shared" ca="1" si="1890"/>
        <v>864.44399999999996</v>
      </c>
      <c r="R7663" t="s">
        <v>145</v>
      </c>
      <c r="S7663">
        <v>2064</v>
      </c>
      <c r="T7663">
        <v>839.63800000000003</v>
      </c>
      <c r="U7663">
        <v>862.00800000000004</v>
      </c>
      <c r="V7663">
        <v>864.44399999999996</v>
      </c>
    </row>
    <row r="7664" spans="17:22" x14ac:dyDescent="0.45">
      <c r="Q7664" s="19">
        <f t="shared" ca="1" si="1890"/>
        <v>858.70899999999995</v>
      </c>
      <c r="R7664" t="s">
        <v>145</v>
      </c>
      <c r="S7664">
        <v>2065</v>
      </c>
      <c r="T7664">
        <v>832.904</v>
      </c>
      <c r="U7664">
        <v>855.77300000000002</v>
      </c>
      <c r="V7664">
        <v>858.70899999999995</v>
      </c>
    </row>
    <row r="7665" spans="17:22" x14ac:dyDescent="0.45">
      <c r="Q7665" s="19">
        <f t="shared" ca="1" si="1890"/>
        <v>852.99400000000003</v>
      </c>
      <c r="R7665" t="s">
        <v>145</v>
      </c>
      <c r="S7665">
        <v>2066</v>
      </c>
      <c r="T7665">
        <v>826.10500000000002</v>
      </c>
      <c r="U7665">
        <v>849.48099999999999</v>
      </c>
      <c r="V7665">
        <v>852.99400000000003</v>
      </c>
    </row>
    <row r="7666" spans="17:22" x14ac:dyDescent="0.45">
      <c r="Q7666" s="19">
        <f t="shared" ca="1" si="1890"/>
        <v>847.32299999999998</v>
      </c>
      <c r="R7666" t="s">
        <v>145</v>
      </c>
      <c r="S7666">
        <v>2067</v>
      </c>
      <c r="T7666">
        <v>819.24300000000005</v>
      </c>
      <c r="U7666">
        <v>843.14800000000002</v>
      </c>
      <c r="V7666">
        <v>847.32299999999998</v>
      </c>
    </row>
    <row r="7667" spans="17:22" x14ac:dyDescent="0.45">
      <c r="Q7667" s="19">
        <f t="shared" ca="1" si="1890"/>
        <v>841.71799999999996</v>
      </c>
      <c r="R7667" t="s">
        <v>145</v>
      </c>
      <c r="S7667">
        <v>2068</v>
      </c>
      <c r="T7667">
        <v>812.32299999999998</v>
      </c>
      <c r="U7667">
        <v>836.79600000000005</v>
      </c>
      <c r="V7667">
        <v>841.71799999999996</v>
      </c>
    </row>
    <row r="7668" spans="17:22" x14ac:dyDescent="0.45">
      <c r="Q7668" s="19">
        <f t="shared" ca="1" si="1890"/>
        <v>836.20600000000002</v>
      </c>
      <c r="R7668" t="s">
        <v>145</v>
      </c>
      <c r="S7668">
        <v>2069</v>
      </c>
      <c r="T7668">
        <v>805.34900000000005</v>
      </c>
      <c r="U7668">
        <v>830.44100000000003</v>
      </c>
      <c r="V7668">
        <v>836.20600000000002</v>
      </c>
    </row>
    <row r="7669" spans="17:22" x14ac:dyDescent="0.45">
      <c r="Q7669" s="19">
        <f t="shared" ca="1" si="1890"/>
        <v>830.80799999999999</v>
      </c>
      <c r="R7669" t="s">
        <v>145</v>
      </c>
      <c r="S7669">
        <v>2070</v>
      </c>
      <c r="T7669">
        <v>798.32600000000002</v>
      </c>
      <c r="U7669">
        <v>824.10500000000002</v>
      </c>
      <c r="V7669">
        <v>830.80799999999999</v>
      </c>
    </row>
    <row r="7670" spans="17:22" x14ac:dyDescent="0.45">
      <c r="Q7670" s="19">
        <f t="shared" ca="1" si="1890"/>
        <v>825.55</v>
      </c>
      <c r="R7670" t="s">
        <v>145</v>
      </c>
      <c r="S7670">
        <v>2071</v>
      </c>
      <c r="T7670">
        <v>791.25900000000001</v>
      </c>
      <c r="U7670">
        <v>817.80499999999995</v>
      </c>
      <c r="V7670">
        <v>825.55</v>
      </c>
    </row>
    <row r="7671" spans="17:22" x14ac:dyDescent="0.45">
      <c r="Q7671" s="19">
        <f t="shared" ca="1" si="1890"/>
        <v>820.44500000000005</v>
      </c>
      <c r="R7671" t="s">
        <v>145</v>
      </c>
      <c r="S7671">
        <v>2072</v>
      </c>
      <c r="T7671">
        <v>784.15499999999997</v>
      </c>
      <c r="U7671">
        <v>811.56299999999999</v>
      </c>
      <c r="V7671">
        <v>820.44500000000005</v>
      </c>
    </row>
    <row r="7672" spans="17:22" x14ac:dyDescent="0.45">
      <c r="Q7672" s="19">
        <f t="shared" ca="1" si="1890"/>
        <v>815.50699999999995</v>
      </c>
      <c r="R7672" t="s">
        <v>145</v>
      </c>
      <c r="S7672">
        <v>2073</v>
      </c>
      <c r="T7672">
        <v>777.02300000000002</v>
      </c>
      <c r="U7672">
        <v>805.39499999999998</v>
      </c>
      <c r="V7672">
        <v>815.50699999999995</v>
      </c>
    </row>
    <row r="7673" spans="17:22" x14ac:dyDescent="0.45">
      <c r="Q7673" s="19">
        <f t="shared" ca="1" si="1890"/>
        <v>810.74800000000005</v>
      </c>
      <c r="R7673" t="s">
        <v>145</v>
      </c>
      <c r="S7673">
        <v>2074</v>
      </c>
      <c r="T7673">
        <v>769.86900000000003</v>
      </c>
      <c r="U7673">
        <v>799.322</v>
      </c>
      <c r="V7673">
        <v>810.74800000000005</v>
      </c>
    </row>
    <row r="7674" spans="17:22" x14ac:dyDescent="0.45">
      <c r="Q7674" s="19">
        <f t="shared" ca="1" si="1890"/>
        <v>806.18200000000002</v>
      </c>
      <c r="R7674" t="s">
        <v>145</v>
      </c>
      <c r="S7674">
        <v>2075</v>
      </c>
      <c r="T7674">
        <v>762.70299999999997</v>
      </c>
      <c r="U7674">
        <v>793.36300000000006</v>
      </c>
      <c r="V7674">
        <v>806.18200000000002</v>
      </c>
    </row>
    <row r="7675" spans="17:22" x14ac:dyDescent="0.45">
      <c r="Q7675" s="19">
        <f t="shared" ca="1" si="1890"/>
        <v>801.82</v>
      </c>
      <c r="R7675" t="s">
        <v>145</v>
      </c>
      <c r="S7675">
        <v>2076</v>
      </c>
      <c r="T7675">
        <v>755.53499999999997</v>
      </c>
      <c r="U7675">
        <v>787.53399999999999</v>
      </c>
      <c r="V7675">
        <v>801.82</v>
      </c>
    </row>
    <row r="7676" spans="17:22" x14ac:dyDescent="0.45">
      <c r="Q7676" s="19">
        <f t="shared" ca="1" si="1890"/>
        <v>797.65599999999995</v>
      </c>
      <c r="R7676" t="s">
        <v>145</v>
      </c>
      <c r="S7676">
        <v>2077</v>
      </c>
      <c r="T7676">
        <v>748.38300000000004</v>
      </c>
      <c r="U7676">
        <v>781.84299999999996</v>
      </c>
      <c r="V7676">
        <v>797.65599999999995</v>
      </c>
    </row>
    <row r="7677" spans="17:22" x14ac:dyDescent="0.45">
      <c r="Q7677" s="19">
        <f t="shared" ca="1" si="1890"/>
        <v>793.68399999999997</v>
      </c>
      <c r="R7677" t="s">
        <v>145</v>
      </c>
      <c r="S7677">
        <v>2078</v>
      </c>
      <c r="T7677">
        <v>741.27200000000005</v>
      </c>
      <c r="U7677">
        <v>776.29700000000003</v>
      </c>
      <c r="V7677">
        <v>793.68399999999997</v>
      </c>
    </row>
    <row r="7678" spans="17:22" x14ac:dyDescent="0.45">
      <c r="Q7678" s="19">
        <f t="shared" ca="1" si="1890"/>
        <v>789.89700000000005</v>
      </c>
      <c r="R7678" t="s">
        <v>145</v>
      </c>
      <c r="S7678">
        <v>2079</v>
      </c>
      <c r="T7678">
        <v>734.221</v>
      </c>
      <c r="U7678">
        <v>770.899</v>
      </c>
      <c r="V7678">
        <v>789.89700000000005</v>
      </c>
    </row>
    <row r="7679" spans="17:22" x14ac:dyDescent="0.45">
      <c r="Q7679" s="19">
        <f t="shared" ca="1" si="1890"/>
        <v>786.28800000000001</v>
      </c>
      <c r="R7679" t="s">
        <v>145</v>
      </c>
      <c r="S7679">
        <v>2080</v>
      </c>
      <c r="T7679">
        <v>727.25199999999995</v>
      </c>
      <c r="U7679">
        <v>765.65700000000004</v>
      </c>
      <c r="V7679">
        <v>786.28800000000001</v>
      </c>
    </row>
    <row r="7680" spans="17:22" x14ac:dyDescent="0.45">
      <c r="Q7680" s="19">
        <f t="shared" ca="1" si="1890"/>
        <v>782.84799999999996</v>
      </c>
      <c r="R7680" t="s">
        <v>145</v>
      </c>
      <c r="S7680">
        <v>2081</v>
      </c>
      <c r="T7680">
        <v>720.38599999999997</v>
      </c>
      <c r="U7680">
        <v>760.57299999999998</v>
      </c>
      <c r="V7680">
        <v>782.84799999999996</v>
      </c>
    </row>
    <row r="7681" spans="17:22" x14ac:dyDescent="0.45">
      <c r="Q7681" s="19">
        <f t="shared" ca="1" si="1890"/>
        <v>779.57</v>
      </c>
      <c r="R7681" t="s">
        <v>145</v>
      </c>
      <c r="S7681">
        <v>2082</v>
      </c>
      <c r="T7681">
        <v>713.62800000000004</v>
      </c>
      <c r="U7681">
        <v>755.64099999999996</v>
      </c>
      <c r="V7681">
        <v>779.57</v>
      </c>
    </row>
    <row r="7682" spans="17:22" x14ac:dyDescent="0.45">
      <c r="Q7682" s="19">
        <f t="shared" ca="1" si="1890"/>
        <v>776.44600000000003</v>
      </c>
      <c r="R7682" t="s">
        <v>145</v>
      </c>
      <c r="S7682">
        <v>2083</v>
      </c>
      <c r="T7682">
        <v>706.98400000000004</v>
      </c>
      <c r="U7682">
        <v>750.85299999999995</v>
      </c>
      <c r="V7682">
        <v>776.44600000000003</v>
      </c>
    </row>
    <row r="7683" spans="17:22" x14ac:dyDescent="0.45">
      <c r="Q7683" s="19">
        <f t="shared" ca="1" si="1890"/>
        <v>773.46600000000001</v>
      </c>
      <c r="R7683" t="s">
        <v>145</v>
      </c>
      <c r="S7683">
        <v>2084</v>
      </c>
      <c r="T7683">
        <v>700.45699999999999</v>
      </c>
      <c r="U7683">
        <v>746.20399999999995</v>
      </c>
      <c r="V7683">
        <v>773.46600000000001</v>
      </c>
    </row>
    <row r="7684" spans="17:22" x14ac:dyDescent="0.45">
      <c r="Q7684" s="19">
        <f t="shared" ca="1" si="1890"/>
        <v>770.62199999999996</v>
      </c>
      <c r="R7684" t="s">
        <v>145</v>
      </c>
      <c r="S7684">
        <v>2085</v>
      </c>
      <c r="T7684">
        <v>694.05100000000004</v>
      </c>
      <c r="U7684">
        <v>741.68399999999997</v>
      </c>
      <c r="V7684">
        <v>770.62199999999996</v>
      </c>
    </row>
    <row r="7685" spans="17:22" x14ac:dyDescent="0.45">
      <c r="Q7685" s="19">
        <f t="shared" ca="1" si="1890"/>
        <v>767.90700000000004</v>
      </c>
      <c r="R7685" t="s">
        <v>145</v>
      </c>
      <c r="S7685">
        <v>2086</v>
      </c>
      <c r="T7685">
        <v>687.76900000000001</v>
      </c>
      <c r="U7685">
        <v>737.28499999999997</v>
      </c>
      <c r="V7685">
        <v>767.90700000000004</v>
      </c>
    </row>
    <row r="7686" spans="17:22" x14ac:dyDescent="0.45">
      <c r="Q7686" s="19">
        <f t="shared" ca="1" si="1890"/>
        <v>765.30799999999999</v>
      </c>
      <c r="R7686" t="s">
        <v>145</v>
      </c>
      <c r="S7686">
        <v>2087</v>
      </c>
      <c r="T7686">
        <v>681.60500000000002</v>
      </c>
      <c r="U7686">
        <v>732.99900000000002</v>
      </c>
      <c r="V7686">
        <v>765.30799999999999</v>
      </c>
    </row>
    <row r="7687" spans="17:22" x14ac:dyDescent="0.45">
      <c r="Q7687" s="19">
        <f t="shared" ca="1" si="1890"/>
        <v>762.82100000000003</v>
      </c>
      <c r="R7687" t="s">
        <v>145</v>
      </c>
      <c r="S7687">
        <v>2088</v>
      </c>
      <c r="T7687">
        <v>675.54899999999998</v>
      </c>
      <c r="U7687">
        <v>728.81799999999998</v>
      </c>
      <c r="V7687">
        <v>762.82100000000003</v>
      </c>
    </row>
    <row r="7688" spans="17:22" x14ac:dyDescent="0.45">
      <c r="Q7688" s="19">
        <f t="shared" ca="1" si="1890"/>
        <v>760.43200000000002</v>
      </c>
      <c r="R7688" t="s">
        <v>145</v>
      </c>
      <c r="S7688">
        <v>2089</v>
      </c>
      <c r="T7688">
        <v>669.59299999999996</v>
      </c>
      <c r="U7688">
        <v>724.73199999999997</v>
      </c>
      <c r="V7688">
        <v>760.43200000000002</v>
      </c>
    </row>
    <row r="7689" spans="17:22" x14ac:dyDescent="0.45">
      <c r="Q7689" s="19">
        <f t="shared" ca="1" si="1890"/>
        <v>758.13300000000004</v>
      </c>
      <c r="R7689" t="s">
        <v>145</v>
      </c>
      <c r="S7689">
        <v>2090</v>
      </c>
      <c r="T7689">
        <v>663.73</v>
      </c>
      <c r="U7689">
        <v>720.73400000000004</v>
      </c>
      <c r="V7689">
        <v>758.13300000000004</v>
      </c>
    </row>
    <row r="7690" spans="17:22" x14ac:dyDescent="0.45">
      <c r="Q7690" s="19">
        <f t="shared" ca="1" si="1890"/>
        <v>755.91700000000003</v>
      </c>
      <c r="R7690" t="s">
        <v>145</v>
      </c>
      <c r="S7690">
        <v>2091</v>
      </c>
      <c r="T7690">
        <v>657.95</v>
      </c>
      <c r="U7690">
        <v>716.81399999999996</v>
      </c>
      <c r="V7690">
        <v>755.91700000000003</v>
      </c>
    </row>
    <row r="7691" spans="17:22" x14ac:dyDescent="0.45">
      <c r="Q7691" s="19">
        <f t="shared" ca="1" si="1890"/>
        <v>753.77700000000004</v>
      </c>
      <c r="R7691" t="s">
        <v>145</v>
      </c>
      <c r="S7691">
        <v>2092</v>
      </c>
      <c r="T7691">
        <v>652.25199999999995</v>
      </c>
      <c r="U7691">
        <v>712.96699999999998</v>
      </c>
      <c r="V7691">
        <v>753.77700000000004</v>
      </c>
    </row>
    <row r="7692" spans="17:22" x14ac:dyDescent="0.45">
      <c r="Q7692" s="19">
        <f t="shared" ca="1" si="1890"/>
        <v>751.71</v>
      </c>
      <c r="R7692" t="s">
        <v>145</v>
      </c>
      <c r="S7692">
        <v>2093</v>
      </c>
      <c r="T7692">
        <v>646.63300000000004</v>
      </c>
      <c r="U7692">
        <v>709.18799999999999</v>
      </c>
      <c r="V7692">
        <v>751.71</v>
      </c>
    </row>
    <row r="7693" spans="17:22" x14ac:dyDescent="0.45">
      <c r="Q7693" s="19">
        <f t="shared" ca="1" si="1890"/>
        <v>749.71</v>
      </c>
      <c r="R7693" t="s">
        <v>145</v>
      </c>
      <c r="S7693">
        <v>2094</v>
      </c>
      <c r="T7693">
        <v>641.09199999999998</v>
      </c>
      <c r="U7693">
        <v>705.47299999999996</v>
      </c>
      <c r="V7693">
        <v>749.71</v>
      </c>
    </row>
    <row r="7694" spans="17:22" x14ac:dyDescent="0.45">
      <c r="Q7694" s="19">
        <f t="shared" ref="Q7694:Q7757" ca="1" si="1891">OFFSET(S7694,0,MATCH($Q$3,$T$4:$V$4,0))</f>
        <v>747.77300000000002</v>
      </c>
      <c r="R7694" t="s">
        <v>145</v>
      </c>
      <c r="S7694">
        <v>2095</v>
      </c>
      <c r="T7694">
        <v>635.62599999999998</v>
      </c>
      <c r="U7694">
        <v>701.81500000000005</v>
      </c>
      <c r="V7694">
        <v>747.77300000000002</v>
      </c>
    </row>
    <row r="7695" spans="17:22" x14ac:dyDescent="0.45">
      <c r="Q7695" s="19">
        <f t="shared" ca="1" si="1891"/>
        <v>745.89499999999998</v>
      </c>
      <c r="R7695" t="s">
        <v>145</v>
      </c>
      <c r="S7695">
        <v>2096</v>
      </c>
      <c r="T7695">
        <v>630.23299999999995</v>
      </c>
      <c r="U7695">
        <v>698.21</v>
      </c>
      <c r="V7695">
        <v>745.89499999999998</v>
      </c>
    </row>
    <row r="7696" spans="17:22" x14ac:dyDescent="0.45">
      <c r="Q7696" s="19">
        <f t="shared" ca="1" si="1891"/>
        <v>744.07</v>
      </c>
      <c r="R7696" t="s">
        <v>145</v>
      </c>
      <c r="S7696">
        <v>2097</v>
      </c>
      <c r="T7696">
        <v>624.91200000000003</v>
      </c>
      <c r="U7696">
        <v>694.654</v>
      </c>
      <c r="V7696">
        <v>744.07</v>
      </c>
    </row>
    <row r="7697" spans="17:22" x14ac:dyDescent="0.45">
      <c r="Q7697" s="19">
        <f t="shared" ca="1" si="1891"/>
        <v>742.29499999999996</v>
      </c>
      <c r="R7697" t="s">
        <v>145</v>
      </c>
      <c r="S7697">
        <v>2098</v>
      </c>
      <c r="T7697">
        <v>619.66</v>
      </c>
      <c r="U7697">
        <v>691.14099999999996</v>
      </c>
      <c r="V7697">
        <v>742.29499999999996</v>
      </c>
    </row>
    <row r="7698" spans="17:22" x14ac:dyDescent="0.45">
      <c r="Q7698" s="19">
        <f t="shared" ca="1" si="1891"/>
        <v>740.56500000000005</v>
      </c>
      <c r="R7698" t="s">
        <v>145</v>
      </c>
      <c r="S7698">
        <v>2099</v>
      </c>
      <c r="T7698">
        <v>614.47500000000002</v>
      </c>
      <c r="U7698">
        <v>687.66499999999996</v>
      </c>
      <c r="V7698">
        <v>740.56500000000005</v>
      </c>
    </row>
    <row r="7699" spans="17:22" x14ac:dyDescent="0.45">
      <c r="Q7699" s="19">
        <f t="shared" ca="1" si="1891"/>
        <v>738.875</v>
      </c>
      <c r="R7699" t="s">
        <v>145</v>
      </c>
      <c r="S7699">
        <v>2100</v>
      </c>
      <c r="T7699">
        <v>609.35699999999997</v>
      </c>
      <c r="U7699">
        <v>684.22199999999998</v>
      </c>
      <c r="V7699">
        <v>738.875</v>
      </c>
    </row>
    <row r="7700" spans="17:22" x14ac:dyDescent="0.45">
      <c r="Q7700" s="19">
        <f t="shared" ca="1" si="1891"/>
        <v>104.04900000000001</v>
      </c>
      <c r="R7700" t="s">
        <v>146</v>
      </c>
      <c r="S7700">
        <v>2020</v>
      </c>
      <c r="T7700">
        <v>104.04900000000001</v>
      </c>
      <c r="U7700">
        <v>104.04900000000001</v>
      </c>
      <c r="V7700">
        <v>104.04900000000001</v>
      </c>
    </row>
    <row r="7701" spans="17:22" x14ac:dyDescent="0.45">
      <c r="Q7701" s="19">
        <f t="shared" ca="1" si="1891"/>
        <v>106.572</v>
      </c>
      <c r="R7701" t="s">
        <v>146</v>
      </c>
      <c r="S7701">
        <v>2021</v>
      </c>
      <c r="T7701">
        <v>106.572</v>
      </c>
      <c r="U7701">
        <v>106.572</v>
      </c>
      <c r="V7701">
        <v>106.572</v>
      </c>
    </row>
    <row r="7702" spans="17:22" x14ac:dyDescent="0.45">
      <c r="Q7702" s="19">
        <f t="shared" ca="1" si="1891"/>
        <v>109.09699999999999</v>
      </c>
      <c r="R7702" t="s">
        <v>146</v>
      </c>
      <c r="S7702">
        <v>2022</v>
      </c>
      <c r="T7702">
        <v>109.09699999999999</v>
      </c>
      <c r="U7702">
        <v>109.09699999999999</v>
      </c>
      <c r="V7702">
        <v>109.09699999999999</v>
      </c>
    </row>
    <row r="7703" spans="17:22" x14ac:dyDescent="0.45">
      <c r="Q7703" s="19">
        <f t="shared" ca="1" si="1891"/>
        <v>111.60299999999999</v>
      </c>
      <c r="R7703" t="s">
        <v>146</v>
      </c>
      <c r="S7703">
        <v>2023</v>
      </c>
      <c r="T7703">
        <v>111.60299999999999</v>
      </c>
      <c r="U7703">
        <v>111.60299999999999</v>
      </c>
      <c r="V7703">
        <v>111.60299999999999</v>
      </c>
    </row>
    <row r="7704" spans="17:22" x14ac:dyDescent="0.45">
      <c r="Q7704" s="19">
        <f t="shared" ca="1" si="1891"/>
        <v>114.1</v>
      </c>
      <c r="R7704" t="s">
        <v>146</v>
      </c>
      <c r="S7704">
        <v>2024</v>
      </c>
      <c r="T7704">
        <v>114.1</v>
      </c>
      <c r="U7704">
        <v>114.1</v>
      </c>
      <c r="V7704">
        <v>114.1</v>
      </c>
    </row>
    <row r="7705" spans="17:22" x14ac:dyDescent="0.45">
      <c r="Q7705" s="19">
        <f t="shared" ca="1" si="1891"/>
        <v>116.562</v>
      </c>
      <c r="R7705" t="s">
        <v>146</v>
      </c>
      <c r="S7705">
        <v>2025</v>
      </c>
      <c r="T7705">
        <v>116.562</v>
      </c>
      <c r="U7705">
        <v>116.562</v>
      </c>
      <c r="V7705">
        <v>116.562</v>
      </c>
    </row>
    <row r="7706" spans="17:22" x14ac:dyDescent="0.45">
      <c r="Q7706" s="19">
        <f t="shared" ca="1" si="1891"/>
        <v>118.999</v>
      </c>
      <c r="R7706" t="s">
        <v>146</v>
      </c>
      <c r="S7706">
        <v>2026</v>
      </c>
      <c r="T7706">
        <v>118.999</v>
      </c>
      <c r="U7706">
        <v>118.999</v>
      </c>
      <c r="V7706">
        <v>118.999</v>
      </c>
    </row>
    <row r="7707" spans="17:22" x14ac:dyDescent="0.45">
      <c r="Q7707" s="19">
        <f t="shared" ca="1" si="1891"/>
        <v>121.208</v>
      </c>
      <c r="R7707" t="s">
        <v>146</v>
      </c>
      <c r="S7707">
        <v>2027</v>
      </c>
      <c r="T7707">
        <v>120.374</v>
      </c>
      <c r="U7707">
        <v>120.51</v>
      </c>
      <c r="V7707">
        <v>121.208</v>
      </c>
    </row>
    <row r="7708" spans="17:22" x14ac:dyDescent="0.45">
      <c r="Q7708" s="19">
        <f t="shared" ca="1" si="1891"/>
        <v>123.431</v>
      </c>
      <c r="R7708" t="s">
        <v>146</v>
      </c>
      <c r="S7708">
        <v>2028</v>
      </c>
      <c r="T7708">
        <v>121.73399999999999</v>
      </c>
      <c r="U7708">
        <v>122.002</v>
      </c>
      <c r="V7708">
        <v>123.431</v>
      </c>
    </row>
    <row r="7709" spans="17:22" x14ac:dyDescent="0.45">
      <c r="Q7709" s="19">
        <f t="shared" ca="1" si="1891"/>
        <v>125.667</v>
      </c>
      <c r="R7709" t="s">
        <v>146</v>
      </c>
      <c r="S7709">
        <v>2029</v>
      </c>
      <c r="T7709">
        <v>123.089</v>
      </c>
      <c r="U7709">
        <v>123.486</v>
      </c>
      <c r="V7709">
        <v>125.667</v>
      </c>
    </row>
    <row r="7710" spans="17:22" x14ac:dyDescent="0.45">
      <c r="Q7710" s="19">
        <f t="shared" ca="1" si="1891"/>
        <v>127.916</v>
      </c>
      <c r="R7710" t="s">
        <v>146</v>
      </c>
      <c r="S7710">
        <v>2030</v>
      </c>
      <c r="T7710">
        <v>124.449</v>
      </c>
      <c r="U7710">
        <v>124.971</v>
      </c>
      <c r="V7710">
        <v>127.916</v>
      </c>
    </row>
    <row r="7711" spans="17:22" x14ac:dyDescent="0.45">
      <c r="Q7711" s="19">
        <f t="shared" ca="1" si="1891"/>
        <v>130.178</v>
      </c>
      <c r="R7711" t="s">
        <v>146</v>
      </c>
      <c r="S7711">
        <v>2031</v>
      </c>
      <c r="T7711">
        <v>125.824</v>
      </c>
      <c r="U7711">
        <v>126.46599999999999</v>
      </c>
      <c r="V7711">
        <v>130.178</v>
      </c>
    </row>
    <row r="7712" spans="17:22" x14ac:dyDescent="0.45">
      <c r="Q7712" s="19">
        <f t="shared" ca="1" si="1891"/>
        <v>132.45599999999999</v>
      </c>
      <c r="R7712" t="s">
        <v>146</v>
      </c>
      <c r="S7712">
        <v>2032</v>
      </c>
      <c r="T7712">
        <v>127.21599999999999</v>
      </c>
      <c r="U7712">
        <v>127.97499999999999</v>
      </c>
      <c r="V7712">
        <v>132.45599999999999</v>
      </c>
    </row>
    <row r="7713" spans="17:22" x14ac:dyDescent="0.45">
      <c r="Q7713" s="19">
        <f t="shared" ca="1" si="1891"/>
        <v>134.75</v>
      </c>
      <c r="R7713" t="s">
        <v>146</v>
      </c>
      <c r="S7713">
        <v>2033</v>
      </c>
      <c r="T7713">
        <v>128.624</v>
      </c>
      <c r="U7713">
        <v>129.495</v>
      </c>
      <c r="V7713">
        <v>134.75</v>
      </c>
    </row>
    <row r="7714" spans="17:22" x14ac:dyDescent="0.45">
      <c r="Q7714" s="19">
        <f t="shared" ca="1" si="1891"/>
        <v>137.065</v>
      </c>
      <c r="R7714" t="s">
        <v>146</v>
      </c>
      <c r="S7714">
        <v>2034</v>
      </c>
      <c r="T7714">
        <v>130.04599999999999</v>
      </c>
      <c r="U7714">
        <v>131.02699999999999</v>
      </c>
      <c r="V7714">
        <v>137.065</v>
      </c>
    </row>
    <row r="7715" spans="17:22" x14ac:dyDescent="0.45">
      <c r="Q7715" s="19">
        <f t="shared" ca="1" si="1891"/>
        <v>139.4</v>
      </c>
      <c r="R7715" t="s">
        <v>146</v>
      </c>
      <c r="S7715">
        <v>2035</v>
      </c>
      <c r="T7715">
        <v>131.482</v>
      </c>
      <c r="U7715">
        <v>132.56899999999999</v>
      </c>
      <c r="V7715">
        <v>139.4</v>
      </c>
    </row>
    <row r="7716" spans="17:22" x14ac:dyDescent="0.45">
      <c r="Q7716" s="19">
        <f t="shared" ca="1" si="1891"/>
        <v>141.76</v>
      </c>
      <c r="R7716" t="s">
        <v>146</v>
      </c>
      <c r="S7716">
        <v>2036</v>
      </c>
      <c r="T7716">
        <v>132.929</v>
      </c>
      <c r="U7716">
        <v>134.12200000000001</v>
      </c>
      <c r="V7716">
        <v>141.76</v>
      </c>
    </row>
    <row r="7717" spans="17:22" x14ac:dyDescent="0.45">
      <c r="Q7717" s="19">
        <f t="shared" ca="1" si="1891"/>
        <v>144.14400000000001</v>
      </c>
      <c r="R7717" t="s">
        <v>146</v>
      </c>
      <c r="S7717">
        <v>2037</v>
      </c>
      <c r="T7717">
        <v>134.38300000000001</v>
      </c>
      <c r="U7717">
        <v>135.68299999999999</v>
      </c>
      <c r="V7717">
        <v>144.14400000000001</v>
      </c>
    </row>
    <row r="7718" spans="17:22" x14ac:dyDescent="0.45">
      <c r="Q7718" s="19">
        <f t="shared" ca="1" si="1891"/>
        <v>146.55099999999999</v>
      </c>
      <c r="R7718" t="s">
        <v>146</v>
      </c>
      <c r="S7718">
        <v>2038</v>
      </c>
      <c r="T7718">
        <v>135.84</v>
      </c>
      <c r="U7718">
        <v>137.24700000000001</v>
      </c>
      <c r="V7718">
        <v>146.55099999999999</v>
      </c>
    </row>
    <row r="7719" spans="17:22" x14ac:dyDescent="0.45">
      <c r="Q7719" s="19">
        <f t="shared" ca="1" si="1891"/>
        <v>148.97999999999999</v>
      </c>
      <c r="R7719" t="s">
        <v>146</v>
      </c>
      <c r="S7719">
        <v>2039</v>
      </c>
      <c r="T7719">
        <v>137.29400000000001</v>
      </c>
      <c r="U7719">
        <v>138.81100000000001</v>
      </c>
      <c r="V7719">
        <v>148.97999999999999</v>
      </c>
    </row>
    <row r="7720" spans="17:22" x14ac:dyDescent="0.45">
      <c r="Q7720" s="19">
        <f t="shared" ca="1" si="1891"/>
        <v>151.43299999999999</v>
      </c>
      <c r="R7720" t="s">
        <v>146</v>
      </c>
      <c r="S7720">
        <v>2040</v>
      </c>
      <c r="T7720">
        <v>138.74100000000001</v>
      </c>
      <c r="U7720">
        <v>140.37299999999999</v>
      </c>
      <c r="V7720">
        <v>151.43299999999999</v>
      </c>
    </row>
    <row r="7721" spans="17:22" x14ac:dyDescent="0.45">
      <c r="Q7721" s="19">
        <f t="shared" ca="1" si="1891"/>
        <v>153.90700000000001</v>
      </c>
      <c r="R7721" t="s">
        <v>146</v>
      </c>
      <c r="S7721">
        <v>2041</v>
      </c>
      <c r="T7721">
        <v>140.173</v>
      </c>
      <c r="U7721">
        <v>141.92599999999999</v>
      </c>
      <c r="V7721">
        <v>153.90700000000001</v>
      </c>
    </row>
    <row r="7722" spans="17:22" x14ac:dyDescent="0.45">
      <c r="Q7722" s="19">
        <f t="shared" ca="1" si="1891"/>
        <v>156.39500000000001</v>
      </c>
      <c r="R7722" t="s">
        <v>146</v>
      </c>
      <c r="S7722">
        <v>2042</v>
      </c>
      <c r="T7722">
        <v>141.584</v>
      </c>
      <c r="U7722">
        <v>143.465</v>
      </c>
      <c r="V7722">
        <v>156.39500000000001</v>
      </c>
    </row>
    <row r="7723" spans="17:22" x14ac:dyDescent="0.45">
      <c r="Q7723" s="19">
        <f t="shared" ca="1" si="1891"/>
        <v>158.893</v>
      </c>
      <c r="R7723" t="s">
        <v>146</v>
      </c>
      <c r="S7723">
        <v>2043</v>
      </c>
      <c r="T7723">
        <v>142.96600000000001</v>
      </c>
      <c r="U7723">
        <v>144.98099999999999</v>
      </c>
      <c r="V7723">
        <v>158.893</v>
      </c>
    </row>
    <row r="7724" spans="17:22" x14ac:dyDescent="0.45">
      <c r="Q7724" s="19">
        <f t="shared" ca="1" si="1891"/>
        <v>161.39099999999999</v>
      </c>
      <c r="R7724" t="s">
        <v>146</v>
      </c>
      <c r="S7724">
        <v>2044</v>
      </c>
      <c r="T7724">
        <v>144.31</v>
      </c>
      <c r="U7724">
        <v>146.46799999999999</v>
      </c>
      <c r="V7724">
        <v>161.39099999999999</v>
      </c>
    </row>
    <row r="7725" spans="17:22" x14ac:dyDescent="0.45">
      <c r="Q7725" s="19">
        <f t="shared" ca="1" si="1891"/>
        <v>163.88200000000001</v>
      </c>
      <c r="R7725" t="s">
        <v>146</v>
      </c>
      <c r="S7725">
        <v>2045</v>
      </c>
      <c r="T7725">
        <v>145.607</v>
      </c>
      <c r="U7725">
        <v>147.916</v>
      </c>
      <c r="V7725">
        <v>163.88200000000001</v>
      </c>
    </row>
    <row r="7726" spans="17:22" x14ac:dyDescent="0.45">
      <c r="Q7726" s="19">
        <f t="shared" ca="1" si="1891"/>
        <v>166.35900000000001</v>
      </c>
      <c r="R7726" t="s">
        <v>146</v>
      </c>
      <c r="S7726">
        <v>2046</v>
      </c>
      <c r="T7726">
        <v>146.85</v>
      </c>
      <c r="U7726">
        <v>149.31899999999999</v>
      </c>
      <c r="V7726">
        <v>166.35900000000001</v>
      </c>
    </row>
    <row r="7727" spans="17:22" x14ac:dyDescent="0.45">
      <c r="Q7727" s="19">
        <f t="shared" ca="1" si="1891"/>
        <v>168.82</v>
      </c>
      <c r="R7727" t="s">
        <v>146</v>
      </c>
      <c r="S7727">
        <v>2047</v>
      </c>
      <c r="T7727">
        <v>148.03700000000001</v>
      </c>
      <c r="U7727">
        <v>150.673</v>
      </c>
      <c r="V7727">
        <v>168.82</v>
      </c>
    </row>
    <row r="7728" spans="17:22" x14ac:dyDescent="0.45">
      <c r="Q7728" s="19">
        <f t="shared" ca="1" si="1891"/>
        <v>171.261</v>
      </c>
      <c r="R7728" t="s">
        <v>146</v>
      </c>
      <c r="S7728">
        <v>2048</v>
      </c>
      <c r="T7728">
        <v>149.16399999999999</v>
      </c>
      <c r="U7728">
        <v>151.976</v>
      </c>
      <c r="V7728">
        <v>171.261</v>
      </c>
    </row>
    <row r="7729" spans="17:22" x14ac:dyDescent="0.45">
      <c r="Q7729" s="19">
        <f t="shared" ca="1" si="1891"/>
        <v>173.68100000000001</v>
      </c>
      <c r="R7729" t="s">
        <v>146</v>
      </c>
      <c r="S7729">
        <v>2049</v>
      </c>
      <c r="T7729">
        <v>150.23099999999999</v>
      </c>
      <c r="U7729">
        <v>153.226</v>
      </c>
      <c r="V7729">
        <v>173.68100000000001</v>
      </c>
    </row>
    <row r="7730" spans="17:22" x14ac:dyDescent="0.45">
      <c r="Q7730" s="19">
        <f t="shared" ca="1" si="1891"/>
        <v>176.077</v>
      </c>
      <c r="R7730" t="s">
        <v>146</v>
      </c>
      <c r="S7730">
        <v>2050</v>
      </c>
      <c r="T7730">
        <v>151.23500000000001</v>
      </c>
      <c r="U7730">
        <v>154.423</v>
      </c>
      <c r="V7730">
        <v>176.077</v>
      </c>
    </row>
    <row r="7731" spans="17:22" x14ac:dyDescent="0.45">
      <c r="Q7731" s="19">
        <f t="shared" ca="1" si="1891"/>
        <v>178.44499999999999</v>
      </c>
      <c r="R7731" t="s">
        <v>146</v>
      </c>
      <c r="S7731">
        <v>2051</v>
      </c>
      <c r="T7731">
        <v>152.17599999999999</v>
      </c>
      <c r="U7731">
        <v>155.56299999999999</v>
      </c>
      <c r="V7731">
        <v>178.44499999999999</v>
      </c>
    </row>
    <row r="7732" spans="17:22" x14ac:dyDescent="0.45">
      <c r="Q7732" s="19">
        <f t="shared" ca="1" si="1891"/>
        <v>180.786</v>
      </c>
      <c r="R7732" t="s">
        <v>146</v>
      </c>
      <c r="S7732">
        <v>2052</v>
      </c>
      <c r="T7732">
        <v>153.05500000000001</v>
      </c>
      <c r="U7732">
        <v>156.64599999999999</v>
      </c>
      <c r="V7732">
        <v>180.786</v>
      </c>
    </row>
    <row r="7733" spans="17:22" x14ac:dyDescent="0.45">
      <c r="Q7733" s="19">
        <f t="shared" ca="1" si="1891"/>
        <v>183.096</v>
      </c>
      <c r="R7733" t="s">
        <v>146</v>
      </c>
      <c r="S7733">
        <v>2053</v>
      </c>
      <c r="T7733">
        <v>153.869</v>
      </c>
      <c r="U7733">
        <v>157.67099999999999</v>
      </c>
      <c r="V7733">
        <v>183.096</v>
      </c>
    </row>
    <row r="7734" spans="17:22" x14ac:dyDescent="0.45">
      <c r="Q7734" s="19">
        <f t="shared" ca="1" si="1891"/>
        <v>185.37299999999999</v>
      </c>
      <c r="R7734" t="s">
        <v>146</v>
      </c>
      <c r="S7734">
        <v>2054</v>
      </c>
      <c r="T7734">
        <v>154.62200000000001</v>
      </c>
      <c r="U7734">
        <v>158.637</v>
      </c>
      <c r="V7734">
        <v>185.37299999999999</v>
      </c>
    </row>
    <row r="7735" spans="17:22" x14ac:dyDescent="0.45">
      <c r="Q7735" s="19">
        <f t="shared" ca="1" si="1891"/>
        <v>187.61500000000001</v>
      </c>
      <c r="R7735" t="s">
        <v>146</v>
      </c>
      <c r="S7735">
        <v>2055</v>
      </c>
      <c r="T7735">
        <v>155.31399999999999</v>
      </c>
      <c r="U7735">
        <v>159.54599999999999</v>
      </c>
      <c r="V7735">
        <v>187.61500000000001</v>
      </c>
    </row>
    <row r="7736" spans="17:22" x14ac:dyDescent="0.45">
      <c r="Q7736" s="19">
        <f t="shared" ca="1" si="1891"/>
        <v>189.822</v>
      </c>
      <c r="R7736" t="s">
        <v>146</v>
      </c>
      <c r="S7736">
        <v>2056</v>
      </c>
      <c r="T7736">
        <v>155.94499999999999</v>
      </c>
      <c r="U7736">
        <v>160.39400000000001</v>
      </c>
      <c r="V7736">
        <v>189.822</v>
      </c>
    </row>
    <row r="7737" spans="17:22" x14ac:dyDescent="0.45">
      <c r="Q7737" s="19">
        <f t="shared" ca="1" si="1891"/>
        <v>191.995</v>
      </c>
      <c r="R7737" t="s">
        <v>146</v>
      </c>
      <c r="S7737">
        <v>2057</v>
      </c>
      <c r="T7737">
        <v>156.52199999999999</v>
      </c>
      <c r="U7737">
        <v>161.18799999999999</v>
      </c>
      <c r="V7737">
        <v>191.995</v>
      </c>
    </row>
    <row r="7738" spans="17:22" x14ac:dyDescent="0.45">
      <c r="Q7738" s="19">
        <f t="shared" ca="1" si="1891"/>
        <v>194.136</v>
      </c>
      <c r="R7738" t="s">
        <v>146</v>
      </c>
      <c r="S7738">
        <v>2058</v>
      </c>
      <c r="T7738">
        <v>157.04900000000001</v>
      </c>
      <c r="U7738">
        <v>161.93</v>
      </c>
      <c r="V7738">
        <v>194.136</v>
      </c>
    </row>
    <row r="7739" spans="17:22" x14ac:dyDescent="0.45">
      <c r="Q7739" s="19">
        <f t="shared" ca="1" si="1891"/>
        <v>196.25</v>
      </c>
      <c r="R7739" t="s">
        <v>146</v>
      </c>
      <c r="S7739">
        <v>2059</v>
      </c>
      <c r="T7739">
        <v>157.53100000000001</v>
      </c>
      <c r="U7739">
        <v>162.62700000000001</v>
      </c>
      <c r="V7739">
        <v>196.25</v>
      </c>
    </row>
    <row r="7740" spans="17:22" x14ac:dyDescent="0.45">
      <c r="Q7740" s="19">
        <f t="shared" ca="1" si="1891"/>
        <v>198.339</v>
      </c>
      <c r="R7740" t="s">
        <v>146</v>
      </c>
      <c r="S7740">
        <v>2060</v>
      </c>
      <c r="T7740">
        <v>157.97399999999999</v>
      </c>
      <c r="U7740">
        <v>163.28299999999999</v>
      </c>
      <c r="V7740">
        <v>198.339</v>
      </c>
    </row>
    <row r="7741" spans="17:22" x14ac:dyDescent="0.45">
      <c r="Q7741" s="19">
        <f t="shared" ca="1" si="1891"/>
        <v>200.40600000000001</v>
      </c>
      <c r="R7741" t="s">
        <v>146</v>
      </c>
      <c r="S7741">
        <v>2061</v>
      </c>
      <c r="T7741">
        <v>158.38399999999999</v>
      </c>
      <c r="U7741">
        <v>163.90199999999999</v>
      </c>
      <c r="V7741">
        <v>200.40600000000001</v>
      </c>
    </row>
    <row r="7742" spans="17:22" x14ac:dyDescent="0.45">
      <c r="Q7742" s="19">
        <f t="shared" ca="1" si="1891"/>
        <v>202.45699999999999</v>
      </c>
      <c r="R7742" t="s">
        <v>146</v>
      </c>
      <c r="S7742">
        <v>2062</v>
      </c>
      <c r="T7742">
        <v>158.76599999999999</v>
      </c>
      <c r="U7742">
        <v>164.489</v>
      </c>
      <c r="V7742">
        <v>202.45699999999999</v>
      </c>
    </row>
    <row r="7743" spans="17:22" x14ac:dyDescent="0.45">
      <c r="Q7743" s="19">
        <f t="shared" ca="1" si="1891"/>
        <v>204.49299999999999</v>
      </c>
      <c r="R7743" t="s">
        <v>146</v>
      </c>
      <c r="S7743">
        <v>2063</v>
      </c>
      <c r="T7743">
        <v>159.124</v>
      </c>
      <c r="U7743">
        <v>165.05199999999999</v>
      </c>
      <c r="V7743">
        <v>204.49299999999999</v>
      </c>
    </row>
    <row r="7744" spans="17:22" x14ac:dyDescent="0.45">
      <c r="Q7744" s="19">
        <f t="shared" ca="1" si="1891"/>
        <v>206.523</v>
      </c>
      <c r="R7744" t="s">
        <v>146</v>
      </c>
      <c r="S7744">
        <v>2064</v>
      </c>
      <c r="T7744">
        <v>159.46199999999999</v>
      </c>
      <c r="U7744">
        <v>165.595</v>
      </c>
      <c r="V7744">
        <v>206.523</v>
      </c>
    </row>
    <row r="7745" spans="17:22" x14ac:dyDescent="0.45">
      <c r="Q7745" s="19">
        <f t="shared" ca="1" si="1891"/>
        <v>208.54900000000001</v>
      </c>
      <c r="R7745" t="s">
        <v>146</v>
      </c>
      <c r="S7745">
        <v>2065</v>
      </c>
      <c r="T7745">
        <v>159.786</v>
      </c>
      <c r="U7745">
        <v>166.125</v>
      </c>
      <c r="V7745">
        <v>208.54900000000001</v>
      </c>
    </row>
    <row r="7746" spans="17:22" x14ac:dyDescent="0.45">
      <c r="Q7746" s="19">
        <f t="shared" ca="1" si="1891"/>
        <v>210.57499999999999</v>
      </c>
      <c r="R7746" t="s">
        <v>146</v>
      </c>
      <c r="S7746">
        <v>2066</v>
      </c>
      <c r="T7746">
        <v>160.09700000000001</v>
      </c>
      <c r="U7746">
        <v>166.64599999999999</v>
      </c>
      <c r="V7746">
        <v>210.57499999999999</v>
      </c>
    </row>
    <row r="7747" spans="17:22" x14ac:dyDescent="0.45">
      <c r="Q7747" s="19">
        <f t="shared" ca="1" si="1891"/>
        <v>212.59800000000001</v>
      </c>
      <c r="R7747" t="s">
        <v>146</v>
      </c>
      <c r="S7747">
        <v>2067</v>
      </c>
      <c r="T7747">
        <v>160.39099999999999</v>
      </c>
      <c r="U7747">
        <v>167.15199999999999</v>
      </c>
      <c r="V7747">
        <v>212.59800000000001</v>
      </c>
    </row>
    <row r="7748" spans="17:22" x14ac:dyDescent="0.45">
      <c r="Q7748" s="19">
        <f t="shared" ca="1" si="1891"/>
        <v>214.61500000000001</v>
      </c>
      <c r="R7748" t="s">
        <v>146</v>
      </c>
      <c r="S7748">
        <v>2068</v>
      </c>
      <c r="T7748">
        <v>160.66300000000001</v>
      </c>
      <c r="U7748">
        <v>167.636</v>
      </c>
      <c r="V7748">
        <v>214.61500000000001</v>
      </c>
    </row>
    <row r="7749" spans="17:22" x14ac:dyDescent="0.45">
      <c r="Q7749" s="19">
        <f t="shared" ca="1" si="1891"/>
        <v>216.62</v>
      </c>
      <c r="R7749" t="s">
        <v>146</v>
      </c>
      <c r="S7749">
        <v>2069</v>
      </c>
      <c r="T7749">
        <v>160.90299999999999</v>
      </c>
      <c r="U7749">
        <v>168.09299999999999</v>
      </c>
      <c r="V7749">
        <v>216.62</v>
      </c>
    </row>
    <row r="7750" spans="17:22" x14ac:dyDescent="0.45">
      <c r="Q7750" s="19">
        <f t="shared" ca="1" si="1891"/>
        <v>218.60900000000001</v>
      </c>
      <c r="R7750" t="s">
        <v>146</v>
      </c>
      <c r="S7750">
        <v>2070</v>
      </c>
      <c r="T7750">
        <v>161.107</v>
      </c>
      <c r="U7750">
        <v>168.51300000000001</v>
      </c>
      <c r="V7750">
        <v>218.60900000000001</v>
      </c>
    </row>
    <row r="7751" spans="17:22" x14ac:dyDescent="0.45">
      <c r="Q7751" s="19">
        <f t="shared" ca="1" si="1891"/>
        <v>220.577</v>
      </c>
      <c r="R7751" t="s">
        <v>146</v>
      </c>
      <c r="S7751">
        <v>2071</v>
      </c>
      <c r="T7751">
        <v>161.26599999999999</v>
      </c>
      <c r="U7751">
        <v>168.89099999999999</v>
      </c>
      <c r="V7751">
        <v>220.577</v>
      </c>
    </row>
    <row r="7752" spans="17:22" x14ac:dyDescent="0.45">
      <c r="Q7752" s="19">
        <f t="shared" ca="1" si="1891"/>
        <v>222.52500000000001</v>
      </c>
      <c r="R7752" t="s">
        <v>146</v>
      </c>
      <c r="S7752">
        <v>2072</v>
      </c>
      <c r="T7752">
        <v>161.37899999999999</v>
      </c>
      <c r="U7752">
        <v>169.226</v>
      </c>
      <c r="V7752">
        <v>222.52500000000001</v>
      </c>
    </row>
    <row r="7753" spans="17:22" x14ac:dyDescent="0.45">
      <c r="Q7753" s="19">
        <f t="shared" ca="1" si="1891"/>
        <v>224.452</v>
      </c>
      <c r="R7753" t="s">
        <v>146</v>
      </c>
      <c r="S7753">
        <v>2073</v>
      </c>
      <c r="T7753">
        <v>161.44200000000001</v>
      </c>
      <c r="U7753">
        <v>169.51900000000001</v>
      </c>
      <c r="V7753">
        <v>224.452</v>
      </c>
    </row>
    <row r="7754" spans="17:22" x14ac:dyDescent="0.45">
      <c r="Q7754" s="19">
        <f t="shared" ca="1" si="1891"/>
        <v>226.36</v>
      </c>
      <c r="R7754" t="s">
        <v>146</v>
      </c>
      <c r="S7754">
        <v>2074</v>
      </c>
      <c r="T7754">
        <v>161.45500000000001</v>
      </c>
      <c r="U7754">
        <v>169.76900000000001</v>
      </c>
      <c r="V7754">
        <v>226.36</v>
      </c>
    </row>
    <row r="7755" spans="17:22" x14ac:dyDescent="0.45">
      <c r="Q7755" s="19">
        <f t="shared" ca="1" si="1891"/>
        <v>228.245</v>
      </c>
      <c r="R7755" t="s">
        <v>146</v>
      </c>
      <c r="S7755">
        <v>2075</v>
      </c>
      <c r="T7755">
        <v>161.41300000000001</v>
      </c>
      <c r="U7755">
        <v>169.97800000000001</v>
      </c>
      <c r="V7755">
        <v>228.245</v>
      </c>
    </row>
    <row r="7756" spans="17:22" x14ac:dyDescent="0.45">
      <c r="Q7756" s="19">
        <f t="shared" ca="1" si="1891"/>
        <v>230.11199999999999</v>
      </c>
      <c r="R7756" t="s">
        <v>146</v>
      </c>
      <c r="S7756">
        <v>2076</v>
      </c>
      <c r="T7756">
        <v>161.31700000000001</v>
      </c>
      <c r="U7756">
        <v>170.148</v>
      </c>
      <c r="V7756">
        <v>230.11199999999999</v>
      </c>
    </row>
    <row r="7757" spans="17:22" x14ac:dyDescent="0.45">
      <c r="Q7757" s="19">
        <f t="shared" ca="1" si="1891"/>
        <v>231.96</v>
      </c>
      <c r="R7757" t="s">
        <v>146</v>
      </c>
      <c r="S7757">
        <v>2077</v>
      </c>
      <c r="T7757">
        <v>161.172</v>
      </c>
      <c r="U7757">
        <v>170.28299999999999</v>
      </c>
      <c r="V7757">
        <v>231.96</v>
      </c>
    </row>
    <row r="7758" spans="17:22" x14ac:dyDescent="0.45">
      <c r="Q7758" s="19">
        <f t="shared" ref="Q7758:Q7821" ca="1" si="1892">OFFSET(S7758,0,MATCH($Q$3,$T$4:$V$4,0))</f>
        <v>233.792</v>
      </c>
      <c r="R7758" t="s">
        <v>146</v>
      </c>
      <c r="S7758">
        <v>2078</v>
      </c>
      <c r="T7758">
        <v>160.982</v>
      </c>
      <c r="U7758">
        <v>170.392</v>
      </c>
      <c r="V7758">
        <v>233.792</v>
      </c>
    </row>
    <row r="7759" spans="17:22" x14ac:dyDescent="0.45">
      <c r="Q7759" s="19">
        <f t="shared" ca="1" si="1892"/>
        <v>235.61099999999999</v>
      </c>
      <c r="R7759" t="s">
        <v>146</v>
      </c>
      <c r="S7759">
        <v>2079</v>
      </c>
      <c r="T7759">
        <v>160.756</v>
      </c>
      <c r="U7759">
        <v>170.47900000000001</v>
      </c>
      <c r="V7759">
        <v>235.61099999999999</v>
      </c>
    </row>
    <row r="7760" spans="17:22" x14ac:dyDescent="0.45">
      <c r="Q7760" s="19">
        <f t="shared" ca="1" si="1892"/>
        <v>237.42099999999999</v>
      </c>
      <c r="R7760" t="s">
        <v>146</v>
      </c>
      <c r="S7760">
        <v>2080</v>
      </c>
      <c r="T7760">
        <v>160.49700000000001</v>
      </c>
      <c r="U7760">
        <v>170.55199999999999</v>
      </c>
      <c r="V7760">
        <v>237.42099999999999</v>
      </c>
    </row>
    <row r="7761" spans="17:22" x14ac:dyDescent="0.45">
      <c r="Q7761" s="19">
        <f t="shared" ca="1" si="1892"/>
        <v>239.221</v>
      </c>
      <c r="R7761" t="s">
        <v>146</v>
      </c>
      <c r="S7761">
        <v>2081</v>
      </c>
      <c r="T7761">
        <v>160.215</v>
      </c>
      <c r="U7761">
        <v>170.61799999999999</v>
      </c>
      <c r="V7761">
        <v>239.221</v>
      </c>
    </row>
    <row r="7762" spans="17:22" x14ac:dyDescent="0.45">
      <c r="Q7762" s="19">
        <f t="shared" ca="1" si="1892"/>
        <v>241.01300000000001</v>
      </c>
      <c r="R7762" t="s">
        <v>146</v>
      </c>
      <c r="S7762">
        <v>2082</v>
      </c>
      <c r="T7762">
        <v>159.91399999999999</v>
      </c>
      <c r="U7762">
        <v>170.679</v>
      </c>
      <c r="V7762">
        <v>241.01300000000001</v>
      </c>
    </row>
    <row r="7763" spans="17:22" x14ac:dyDescent="0.45">
      <c r="Q7763" s="19">
        <f t="shared" ca="1" si="1892"/>
        <v>242.79499999999999</v>
      </c>
      <c r="R7763" t="s">
        <v>146</v>
      </c>
      <c r="S7763">
        <v>2083</v>
      </c>
      <c r="T7763">
        <v>159.601</v>
      </c>
      <c r="U7763">
        <v>170.739</v>
      </c>
      <c r="V7763">
        <v>242.79499999999999</v>
      </c>
    </row>
    <row r="7764" spans="17:22" x14ac:dyDescent="0.45">
      <c r="Q7764" s="19">
        <f t="shared" ca="1" si="1892"/>
        <v>244.56700000000001</v>
      </c>
      <c r="R7764" t="s">
        <v>146</v>
      </c>
      <c r="S7764">
        <v>2084</v>
      </c>
      <c r="T7764">
        <v>159.28299999999999</v>
      </c>
      <c r="U7764">
        <v>170.79900000000001</v>
      </c>
      <c r="V7764">
        <v>244.56700000000001</v>
      </c>
    </row>
    <row r="7765" spans="17:22" x14ac:dyDescent="0.45">
      <c r="Q7765" s="19">
        <f t="shared" ca="1" si="1892"/>
        <v>246.327</v>
      </c>
      <c r="R7765" t="s">
        <v>146</v>
      </c>
      <c r="S7765">
        <v>2085</v>
      </c>
      <c r="T7765">
        <v>158.965</v>
      </c>
      <c r="U7765">
        <v>170.86199999999999</v>
      </c>
      <c r="V7765">
        <v>246.327</v>
      </c>
    </row>
    <row r="7766" spans="17:22" x14ac:dyDescent="0.45">
      <c r="Q7766" s="19">
        <f t="shared" ca="1" si="1892"/>
        <v>248.07400000000001</v>
      </c>
      <c r="R7766" t="s">
        <v>146</v>
      </c>
      <c r="S7766">
        <v>2086</v>
      </c>
      <c r="T7766">
        <v>158.654</v>
      </c>
      <c r="U7766">
        <v>170.928</v>
      </c>
      <c r="V7766">
        <v>248.07400000000001</v>
      </c>
    </row>
    <row r="7767" spans="17:22" x14ac:dyDescent="0.45">
      <c r="Q7767" s="19">
        <f t="shared" ca="1" si="1892"/>
        <v>249.803</v>
      </c>
      <c r="R7767" t="s">
        <v>146</v>
      </c>
      <c r="S7767">
        <v>2087</v>
      </c>
      <c r="T7767">
        <v>158.34899999999999</v>
      </c>
      <c r="U7767">
        <v>170.99600000000001</v>
      </c>
      <c r="V7767">
        <v>249.803</v>
      </c>
    </row>
    <row r="7768" spans="17:22" x14ac:dyDescent="0.45">
      <c r="Q7768" s="19">
        <f t="shared" ca="1" si="1892"/>
        <v>251.50700000000001</v>
      </c>
      <c r="R7768" t="s">
        <v>146</v>
      </c>
      <c r="S7768">
        <v>2088</v>
      </c>
      <c r="T7768">
        <v>158.05199999999999</v>
      </c>
      <c r="U7768">
        <v>171.06200000000001</v>
      </c>
      <c r="V7768">
        <v>251.50700000000001</v>
      </c>
    </row>
    <row r="7769" spans="17:22" x14ac:dyDescent="0.45">
      <c r="Q7769" s="19">
        <f t="shared" ca="1" si="1892"/>
        <v>253.18199999999999</v>
      </c>
      <c r="R7769" t="s">
        <v>146</v>
      </c>
      <c r="S7769">
        <v>2089</v>
      </c>
      <c r="T7769">
        <v>157.76</v>
      </c>
      <c r="U7769">
        <v>171.12100000000001</v>
      </c>
      <c r="V7769">
        <v>253.18199999999999</v>
      </c>
    </row>
    <row r="7770" spans="17:22" x14ac:dyDescent="0.45">
      <c r="Q7770" s="19">
        <f t="shared" ca="1" si="1892"/>
        <v>254.82</v>
      </c>
      <c r="R7770" t="s">
        <v>146</v>
      </c>
      <c r="S7770">
        <v>2090</v>
      </c>
      <c r="T7770">
        <v>157.47499999999999</v>
      </c>
      <c r="U7770">
        <v>171.16900000000001</v>
      </c>
      <c r="V7770">
        <v>254.82</v>
      </c>
    </row>
    <row r="7771" spans="17:22" x14ac:dyDescent="0.45">
      <c r="Q7771" s="19">
        <f t="shared" ca="1" si="1892"/>
        <v>256.416</v>
      </c>
      <c r="R7771" t="s">
        <v>146</v>
      </c>
      <c r="S7771">
        <v>2091</v>
      </c>
      <c r="T7771">
        <v>157.19399999999999</v>
      </c>
      <c r="U7771">
        <v>171.203</v>
      </c>
      <c r="V7771">
        <v>256.416</v>
      </c>
    </row>
    <row r="7772" spans="17:22" x14ac:dyDescent="0.45">
      <c r="Q7772" s="19">
        <f t="shared" ca="1" si="1892"/>
        <v>257.96800000000002</v>
      </c>
      <c r="R7772" t="s">
        <v>146</v>
      </c>
      <c r="S7772">
        <v>2092</v>
      </c>
      <c r="T7772">
        <v>156.91</v>
      </c>
      <c r="U7772">
        <v>171.21199999999999</v>
      </c>
      <c r="V7772">
        <v>257.96800000000002</v>
      </c>
    </row>
    <row r="7773" spans="17:22" x14ac:dyDescent="0.45">
      <c r="Q7773" s="19">
        <f t="shared" ca="1" si="1892"/>
        <v>259.47199999999998</v>
      </c>
      <c r="R7773" t="s">
        <v>146</v>
      </c>
      <c r="S7773">
        <v>2093</v>
      </c>
      <c r="T7773">
        <v>156.61500000000001</v>
      </c>
      <c r="U7773">
        <v>171.18899999999999</v>
      </c>
      <c r="V7773">
        <v>259.47199999999998</v>
      </c>
    </row>
    <row r="7774" spans="17:22" x14ac:dyDescent="0.45">
      <c r="Q7774" s="19">
        <f t="shared" ca="1" si="1892"/>
        <v>260.92599999999999</v>
      </c>
      <c r="R7774" t="s">
        <v>146</v>
      </c>
      <c r="S7774">
        <v>2094</v>
      </c>
      <c r="T7774">
        <v>156.30099999999999</v>
      </c>
      <c r="U7774">
        <v>171.125</v>
      </c>
      <c r="V7774">
        <v>260.92599999999999</v>
      </c>
    </row>
    <row r="7775" spans="17:22" x14ac:dyDescent="0.45">
      <c r="Q7775" s="19">
        <f t="shared" ca="1" si="1892"/>
        <v>262.32799999999997</v>
      </c>
      <c r="R7775" t="s">
        <v>146</v>
      </c>
      <c r="S7775">
        <v>2095</v>
      </c>
      <c r="T7775">
        <v>155.958</v>
      </c>
      <c r="U7775">
        <v>171.00800000000001</v>
      </c>
      <c r="V7775">
        <v>262.32799999999997</v>
      </c>
    </row>
    <row r="7776" spans="17:22" x14ac:dyDescent="0.45">
      <c r="Q7776" s="19">
        <f t="shared" ca="1" si="1892"/>
        <v>263.67399999999998</v>
      </c>
      <c r="R7776" t="s">
        <v>146</v>
      </c>
      <c r="S7776">
        <v>2096</v>
      </c>
      <c r="T7776">
        <v>155.57900000000001</v>
      </c>
      <c r="U7776">
        <v>170.83199999999999</v>
      </c>
      <c r="V7776">
        <v>263.67399999999998</v>
      </c>
    </row>
    <row r="7777" spans="17:22" x14ac:dyDescent="0.45">
      <c r="Q7777" s="19">
        <f t="shared" ca="1" si="1892"/>
        <v>264.964</v>
      </c>
      <c r="R7777" t="s">
        <v>146</v>
      </c>
      <c r="S7777">
        <v>2097</v>
      </c>
      <c r="T7777">
        <v>155.154</v>
      </c>
      <c r="U7777">
        <v>170.58600000000001</v>
      </c>
      <c r="V7777">
        <v>264.964</v>
      </c>
    </row>
    <row r="7778" spans="17:22" x14ac:dyDescent="0.45">
      <c r="Q7778" s="19">
        <f t="shared" ca="1" si="1892"/>
        <v>266.19299999999998</v>
      </c>
      <c r="R7778" t="s">
        <v>146</v>
      </c>
      <c r="S7778">
        <v>2098</v>
      </c>
      <c r="T7778">
        <v>154.673</v>
      </c>
      <c r="U7778">
        <v>170.26</v>
      </c>
      <c r="V7778">
        <v>266.19299999999998</v>
      </c>
    </row>
    <row r="7779" spans="17:22" x14ac:dyDescent="0.45">
      <c r="Q7779" s="19">
        <f t="shared" ca="1" si="1892"/>
        <v>267.36</v>
      </c>
      <c r="R7779" t="s">
        <v>146</v>
      </c>
      <c r="S7779">
        <v>2099</v>
      </c>
      <c r="T7779">
        <v>154.12899999999999</v>
      </c>
      <c r="U7779">
        <v>169.846</v>
      </c>
      <c r="V7779">
        <v>267.36</v>
      </c>
    </row>
    <row r="7780" spans="17:22" x14ac:dyDescent="0.45">
      <c r="Q7780" s="19">
        <f t="shared" ca="1" si="1892"/>
        <v>268.46199999999999</v>
      </c>
      <c r="R7780" t="s">
        <v>146</v>
      </c>
      <c r="S7780">
        <v>2100</v>
      </c>
      <c r="T7780">
        <v>153.51300000000001</v>
      </c>
      <c r="U7780">
        <v>169.333</v>
      </c>
      <c r="V7780">
        <v>268.46199999999999</v>
      </c>
    </row>
    <row r="7781" spans="17:22" x14ac:dyDescent="0.45">
      <c r="Q7781" s="19">
        <f t="shared" ca="1" si="1892"/>
        <v>11.435</v>
      </c>
      <c r="R7781" t="s">
        <v>147</v>
      </c>
      <c r="S7781">
        <v>2020</v>
      </c>
      <c r="T7781">
        <v>11.435</v>
      </c>
      <c r="U7781">
        <v>11.435</v>
      </c>
      <c r="V7781">
        <v>11.435</v>
      </c>
    </row>
    <row r="7782" spans="17:22" x14ac:dyDescent="0.45">
      <c r="Q7782" s="19">
        <f t="shared" ca="1" si="1892"/>
        <v>12.166</v>
      </c>
      <c r="R7782" t="s">
        <v>147</v>
      </c>
      <c r="S7782">
        <v>2021</v>
      </c>
      <c r="T7782">
        <v>12.166</v>
      </c>
      <c r="U7782">
        <v>12.166</v>
      </c>
      <c r="V7782">
        <v>12.166</v>
      </c>
    </row>
    <row r="7783" spans="17:22" x14ac:dyDescent="0.45">
      <c r="Q7783" s="19">
        <f t="shared" ca="1" si="1892"/>
        <v>12.94</v>
      </c>
      <c r="R7783" t="s">
        <v>147</v>
      </c>
      <c r="S7783">
        <v>2022</v>
      </c>
      <c r="T7783">
        <v>12.94</v>
      </c>
      <c r="U7783">
        <v>12.94</v>
      </c>
      <c r="V7783">
        <v>12.94</v>
      </c>
    </row>
    <row r="7784" spans="17:22" x14ac:dyDescent="0.45">
      <c r="Q7784" s="19">
        <f t="shared" ca="1" si="1892"/>
        <v>13.757999999999999</v>
      </c>
      <c r="R7784" t="s">
        <v>147</v>
      </c>
      <c r="S7784">
        <v>2023</v>
      </c>
      <c r="T7784">
        <v>13.757999999999999</v>
      </c>
      <c r="U7784">
        <v>13.757999999999999</v>
      </c>
      <c r="V7784">
        <v>13.757999999999999</v>
      </c>
    </row>
    <row r="7785" spans="17:22" x14ac:dyDescent="0.45">
      <c r="Q7785" s="19">
        <f t="shared" ca="1" si="1892"/>
        <v>14.622999999999999</v>
      </c>
      <c r="R7785" t="s">
        <v>147</v>
      </c>
      <c r="S7785">
        <v>2024</v>
      </c>
      <c r="T7785">
        <v>14.622999999999999</v>
      </c>
      <c r="U7785">
        <v>14.622999999999999</v>
      </c>
      <c r="V7785">
        <v>14.622999999999999</v>
      </c>
    </row>
    <row r="7786" spans="17:22" x14ac:dyDescent="0.45">
      <c r="Q7786" s="19">
        <f t="shared" ca="1" si="1892"/>
        <v>15.537000000000001</v>
      </c>
      <c r="R7786" t="s">
        <v>147</v>
      </c>
      <c r="S7786">
        <v>2025</v>
      </c>
      <c r="T7786">
        <v>15.537000000000001</v>
      </c>
      <c r="U7786">
        <v>15.537000000000001</v>
      </c>
      <c r="V7786">
        <v>15.537000000000001</v>
      </c>
    </row>
    <row r="7787" spans="17:22" x14ac:dyDescent="0.45">
      <c r="Q7787" s="19">
        <f t="shared" ca="1" si="1892"/>
        <v>16.501000000000001</v>
      </c>
      <c r="R7787" t="s">
        <v>147</v>
      </c>
      <c r="S7787">
        <v>2026</v>
      </c>
      <c r="T7787">
        <v>16.501000000000001</v>
      </c>
      <c r="U7787">
        <v>16.501000000000001</v>
      </c>
      <c r="V7787">
        <v>16.501000000000001</v>
      </c>
    </row>
    <row r="7788" spans="17:22" x14ac:dyDescent="0.45">
      <c r="Q7788" s="19">
        <f t="shared" ca="1" si="1892"/>
        <v>17.623000000000001</v>
      </c>
      <c r="R7788" t="s">
        <v>147</v>
      </c>
      <c r="S7788">
        <v>2027</v>
      </c>
      <c r="T7788">
        <v>17.402000000000001</v>
      </c>
      <c r="U7788">
        <v>17.52</v>
      </c>
      <c r="V7788">
        <v>17.623000000000001</v>
      </c>
    </row>
    <row r="7789" spans="17:22" x14ac:dyDescent="0.45">
      <c r="Q7789" s="19">
        <f t="shared" ca="1" si="1892"/>
        <v>18.815000000000001</v>
      </c>
      <c r="R7789" t="s">
        <v>147</v>
      </c>
      <c r="S7789">
        <v>2028</v>
      </c>
      <c r="T7789">
        <v>18.344000000000001</v>
      </c>
      <c r="U7789">
        <v>18.594000000000001</v>
      </c>
      <c r="V7789">
        <v>18.815000000000001</v>
      </c>
    </row>
    <row r="7790" spans="17:22" x14ac:dyDescent="0.45">
      <c r="Q7790" s="19">
        <f t="shared" ca="1" si="1892"/>
        <v>20.079999999999998</v>
      </c>
      <c r="R7790" t="s">
        <v>147</v>
      </c>
      <c r="S7790">
        <v>2029</v>
      </c>
      <c r="T7790">
        <v>19.327999999999999</v>
      </c>
      <c r="U7790">
        <v>19.722999999999999</v>
      </c>
      <c r="V7790">
        <v>20.079999999999998</v>
      </c>
    </row>
    <row r="7791" spans="17:22" x14ac:dyDescent="0.45">
      <c r="Q7791" s="19">
        <f t="shared" ca="1" si="1892"/>
        <v>21.420999999999999</v>
      </c>
      <c r="R7791" t="s">
        <v>147</v>
      </c>
      <c r="S7791">
        <v>2030</v>
      </c>
      <c r="T7791">
        <v>20.358000000000001</v>
      </c>
      <c r="U7791">
        <v>20.911999999999999</v>
      </c>
      <c r="V7791">
        <v>21.420999999999999</v>
      </c>
    </row>
    <row r="7792" spans="17:22" x14ac:dyDescent="0.45">
      <c r="Q7792" s="19">
        <f t="shared" ca="1" si="1892"/>
        <v>22.84</v>
      </c>
      <c r="R7792" t="s">
        <v>147</v>
      </c>
      <c r="S7792">
        <v>2031</v>
      </c>
      <c r="T7792">
        <v>21.434999999999999</v>
      </c>
      <c r="U7792">
        <v>22.161000000000001</v>
      </c>
      <c r="V7792">
        <v>22.84</v>
      </c>
    </row>
    <row r="7793" spans="17:22" x14ac:dyDescent="0.45">
      <c r="Q7793" s="19">
        <f t="shared" ca="1" si="1892"/>
        <v>24.341000000000001</v>
      </c>
      <c r="R7793" t="s">
        <v>147</v>
      </c>
      <c r="S7793">
        <v>2032</v>
      </c>
      <c r="T7793">
        <v>22.56</v>
      </c>
      <c r="U7793">
        <v>23.474</v>
      </c>
      <c r="V7793">
        <v>24.341000000000001</v>
      </c>
    </row>
    <row r="7794" spans="17:22" x14ac:dyDescent="0.45">
      <c r="Q7794" s="19">
        <f t="shared" ca="1" si="1892"/>
        <v>25.928000000000001</v>
      </c>
      <c r="R7794" t="s">
        <v>147</v>
      </c>
      <c r="S7794">
        <v>2033</v>
      </c>
      <c r="T7794">
        <v>23.734999999999999</v>
      </c>
      <c r="U7794">
        <v>24.850999999999999</v>
      </c>
      <c r="V7794">
        <v>25.928000000000001</v>
      </c>
    </row>
    <row r="7795" spans="17:22" x14ac:dyDescent="0.45">
      <c r="Q7795" s="19">
        <f t="shared" ca="1" si="1892"/>
        <v>27.603000000000002</v>
      </c>
      <c r="R7795" t="s">
        <v>147</v>
      </c>
      <c r="S7795">
        <v>2034</v>
      </c>
      <c r="T7795">
        <v>24.96</v>
      </c>
      <c r="U7795">
        <v>26.295000000000002</v>
      </c>
      <c r="V7795">
        <v>27.603000000000002</v>
      </c>
    </row>
    <row r="7796" spans="17:22" x14ac:dyDescent="0.45">
      <c r="Q7796" s="19">
        <f t="shared" ca="1" si="1892"/>
        <v>29.370999999999999</v>
      </c>
      <c r="R7796" t="s">
        <v>147</v>
      </c>
      <c r="S7796">
        <v>2035</v>
      </c>
      <c r="T7796">
        <v>26.236000000000001</v>
      </c>
      <c r="U7796">
        <v>27.806999999999999</v>
      </c>
      <c r="V7796">
        <v>29.370999999999999</v>
      </c>
    </row>
    <row r="7797" spans="17:22" x14ac:dyDescent="0.45">
      <c r="Q7797" s="19">
        <f t="shared" ca="1" si="1892"/>
        <v>31.234000000000002</v>
      </c>
      <c r="R7797" t="s">
        <v>147</v>
      </c>
      <c r="S7797">
        <v>2036</v>
      </c>
      <c r="T7797">
        <v>27.562999999999999</v>
      </c>
      <c r="U7797">
        <v>29.388999999999999</v>
      </c>
      <c r="V7797">
        <v>31.234000000000002</v>
      </c>
    </row>
    <row r="7798" spans="17:22" x14ac:dyDescent="0.45">
      <c r="Q7798" s="19">
        <f t="shared" ca="1" si="1892"/>
        <v>33.197000000000003</v>
      </c>
      <c r="R7798" t="s">
        <v>147</v>
      </c>
      <c r="S7798">
        <v>2037</v>
      </c>
      <c r="T7798">
        <v>28.942</v>
      </c>
      <c r="U7798">
        <v>31.042999999999999</v>
      </c>
      <c r="V7798">
        <v>33.197000000000003</v>
      </c>
    </row>
    <row r="7799" spans="17:22" x14ac:dyDescent="0.45">
      <c r="Q7799" s="19">
        <f t="shared" ca="1" si="1892"/>
        <v>35.264000000000003</v>
      </c>
      <c r="R7799" t="s">
        <v>147</v>
      </c>
      <c r="S7799">
        <v>2038</v>
      </c>
      <c r="T7799">
        <v>30.373000000000001</v>
      </c>
      <c r="U7799">
        <v>32.770000000000003</v>
      </c>
      <c r="V7799">
        <v>35.264000000000003</v>
      </c>
    </row>
    <row r="7800" spans="17:22" x14ac:dyDescent="0.45">
      <c r="Q7800" s="19">
        <f t="shared" ca="1" si="1892"/>
        <v>37.439</v>
      </c>
      <c r="R7800" t="s">
        <v>147</v>
      </c>
      <c r="S7800">
        <v>2039</v>
      </c>
      <c r="T7800">
        <v>31.856999999999999</v>
      </c>
      <c r="U7800">
        <v>34.573</v>
      </c>
      <c r="V7800">
        <v>37.439</v>
      </c>
    </row>
    <row r="7801" spans="17:22" x14ac:dyDescent="0.45">
      <c r="Q7801" s="19">
        <f t="shared" ca="1" si="1892"/>
        <v>39.725999999999999</v>
      </c>
      <c r="R7801" t="s">
        <v>147</v>
      </c>
      <c r="S7801">
        <v>2040</v>
      </c>
      <c r="T7801">
        <v>33.393999999999998</v>
      </c>
      <c r="U7801">
        <v>36.451999999999998</v>
      </c>
      <c r="V7801">
        <v>39.725999999999999</v>
      </c>
    </row>
    <row r="7802" spans="17:22" x14ac:dyDescent="0.45">
      <c r="Q7802" s="19">
        <f t="shared" ca="1" si="1892"/>
        <v>42.13</v>
      </c>
      <c r="R7802" t="s">
        <v>147</v>
      </c>
      <c r="S7802">
        <v>2041</v>
      </c>
      <c r="T7802">
        <v>34.982999999999997</v>
      </c>
      <c r="U7802">
        <v>38.408999999999999</v>
      </c>
      <c r="V7802">
        <v>42.13</v>
      </c>
    </row>
    <row r="7803" spans="17:22" x14ac:dyDescent="0.45">
      <c r="Q7803" s="19">
        <f t="shared" ca="1" si="1892"/>
        <v>44.654000000000003</v>
      </c>
      <c r="R7803" t="s">
        <v>147</v>
      </c>
      <c r="S7803">
        <v>2042</v>
      </c>
      <c r="T7803">
        <v>36.625</v>
      </c>
      <c r="U7803">
        <v>40.445999999999998</v>
      </c>
      <c r="V7803">
        <v>44.654000000000003</v>
      </c>
    </row>
    <row r="7804" spans="17:22" x14ac:dyDescent="0.45">
      <c r="Q7804" s="19">
        <f t="shared" ca="1" si="1892"/>
        <v>47.304000000000002</v>
      </c>
      <c r="R7804" t="s">
        <v>147</v>
      </c>
      <c r="S7804">
        <v>2043</v>
      </c>
      <c r="T7804">
        <v>38.32</v>
      </c>
      <c r="U7804">
        <v>42.564</v>
      </c>
      <c r="V7804">
        <v>47.304000000000002</v>
      </c>
    </row>
    <row r="7805" spans="17:22" x14ac:dyDescent="0.45">
      <c r="Q7805" s="19">
        <f t="shared" ca="1" si="1892"/>
        <v>50.082999999999998</v>
      </c>
      <c r="R7805" t="s">
        <v>147</v>
      </c>
      <c r="S7805">
        <v>2044</v>
      </c>
      <c r="T7805">
        <v>40.067999999999998</v>
      </c>
      <c r="U7805">
        <v>44.765999999999998</v>
      </c>
      <c r="V7805">
        <v>50.082999999999998</v>
      </c>
    </row>
    <row r="7806" spans="17:22" x14ac:dyDescent="0.45">
      <c r="Q7806" s="19">
        <f t="shared" ca="1" si="1892"/>
        <v>52.997</v>
      </c>
      <c r="R7806" t="s">
        <v>147</v>
      </c>
      <c r="S7806">
        <v>2045</v>
      </c>
      <c r="T7806">
        <v>41.866999999999997</v>
      </c>
      <c r="U7806">
        <v>47.051000000000002</v>
      </c>
      <c r="V7806">
        <v>52.997</v>
      </c>
    </row>
    <row r="7807" spans="17:22" x14ac:dyDescent="0.45">
      <c r="Q7807" s="19">
        <f t="shared" ca="1" si="1892"/>
        <v>56.048999999999999</v>
      </c>
      <c r="R7807" t="s">
        <v>147</v>
      </c>
      <c r="S7807">
        <v>2046</v>
      </c>
      <c r="T7807">
        <v>43.719000000000001</v>
      </c>
      <c r="U7807">
        <v>49.421999999999997</v>
      </c>
      <c r="V7807">
        <v>56.048999999999999</v>
      </c>
    </row>
    <row r="7808" spans="17:22" x14ac:dyDescent="0.45">
      <c r="Q7808" s="19">
        <f t="shared" ca="1" si="1892"/>
        <v>59.244</v>
      </c>
      <c r="R7808" t="s">
        <v>147</v>
      </c>
      <c r="S7808">
        <v>2047</v>
      </c>
      <c r="T7808">
        <v>45.622</v>
      </c>
      <c r="U7808">
        <v>51.88</v>
      </c>
      <c r="V7808">
        <v>59.244</v>
      </c>
    </row>
    <row r="7809" spans="17:22" x14ac:dyDescent="0.45">
      <c r="Q7809" s="19">
        <f t="shared" ca="1" si="1892"/>
        <v>62.587000000000003</v>
      </c>
      <c r="R7809" t="s">
        <v>147</v>
      </c>
      <c r="S7809">
        <v>2048</v>
      </c>
      <c r="T7809">
        <v>47.576000000000001</v>
      </c>
      <c r="U7809">
        <v>54.426000000000002</v>
      </c>
      <c r="V7809">
        <v>62.587000000000003</v>
      </c>
    </row>
    <row r="7810" spans="17:22" x14ac:dyDescent="0.45">
      <c r="Q7810" s="19">
        <f t="shared" ca="1" si="1892"/>
        <v>66.08</v>
      </c>
      <c r="R7810" t="s">
        <v>147</v>
      </c>
      <c r="S7810">
        <v>2049</v>
      </c>
      <c r="T7810">
        <v>49.581000000000003</v>
      </c>
      <c r="U7810">
        <v>57.061</v>
      </c>
      <c r="V7810">
        <v>66.08</v>
      </c>
    </row>
    <row r="7811" spans="17:22" x14ac:dyDescent="0.45">
      <c r="Q7811" s="19">
        <f t="shared" ca="1" si="1892"/>
        <v>69.728999999999999</v>
      </c>
      <c r="R7811" t="s">
        <v>147</v>
      </c>
      <c r="S7811">
        <v>2050</v>
      </c>
      <c r="T7811">
        <v>51.637999999999998</v>
      </c>
      <c r="U7811">
        <v>59.786000000000001</v>
      </c>
      <c r="V7811">
        <v>69.728999999999999</v>
      </c>
    </row>
    <row r="7812" spans="17:22" x14ac:dyDescent="0.45">
      <c r="Q7812" s="19">
        <f t="shared" ca="1" si="1892"/>
        <v>73.537999999999997</v>
      </c>
      <c r="R7812" t="s">
        <v>147</v>
      </c>
      <c r="S7812">
        <v>2051</v>
      </c>
      <c r="T7812">
        <v>53.744999999999997</v>
      </c>
      <c r="U7812">
        <v>62.603000000000002</v>
      </c>
      <c r="V7812">
        <v>73.537999999999997</v>
      </c>
    </row>
    <row r="7813" spans="17:22" x14ac:dyDescent="0.45">
      <c r="Q7813" s="19">
        <f t="shared" ca="1" si="1892"/>
        <v>77.509</v>
      </c>
      <c r="R7813" t="s">
        <v>147</v>
      </c>
      <c r="S7813">
        <v>2052</v>
      </c>
      <c r="T7813">
        <v>55.902000000000001</v>
      </c>
      <c r="U7813">
        <v>65.510999999999996</v>
      </c>
      <c r="V7813">
        <v>77.509</v>
      </c>
    </row>
    <row r="7814" spans="17:22" x14ac:dyDescent="0.45">
      <c r="Q7814" s="19">
        <f t="shared" ca="1" si="1892"/>
        <v>81.646000000000001</v>
      </c>
      <c r="R7814" t="s">
        <v>147</v>
      </c>
      <c r="S7814">
        <v>2053</v>
      </c>
      <c r="T7814">
        <v>58.109000000000002</v>
      </c>
      <c r="U7814">
        <v>68.512</v>
      </c>
      <c r="V7814">
        <v>81.646000000000001</v>
      </c>
    </row>
    <row r="7815" spans="17:22" x14ac:dyDescent="0.45">
      <c r="Q7815" s="19">
        <f t="shared" ca="1" si="1892"/>
        <v>85.953999999999994</v>
      </c>
      <c r="R7815" t="s">
        <v>147</v>
      </c>
      <c r="S7815">
        <v>2054</v>
      </c>
      <c r="T7815">
        <v>60.365000000000002</v>
      </c>
      <c r="U7815">
        <v>71.608000000000004</v>
      </c>
      <c r="V7815">
        <v>85.953999999999994</v>
      </c>
    </row>
    <row r="7816" spans="17:22" x14ac:dyDescent="0.45">
      <c r="Q7816" s="19">
        <f t="shared" ca="1" si="1892"/>
        <v>90.433999999999997</v>
      </c>
      <c r="R7816" t="s">
        <v>147</v>
      </c>
      <c r="S7816">
        <v>2055</v>
      </c>
      <c r="T7816">
        <v>62.67</v>
      </c>
      <c r="U7816">
        <v>74.798000000000002</v>
      </c>
      <c r="V7816">
        <v>90.433999999999997</v>
      </c>
    </row>
    <row r="7817" spans="17:22" x14ac:dyDescent="0.45">
      <c r="Q7817" s="19">
        <f t="shared" ca="1" si="1892"/>
        <v>95.09</v>
      </c>
      <c r="R7817" t="s">
        <v>147</v>
      </c>
      <c r="S7817">
        <v>2056</v>
      </c>
      <c r="T7817">
        <v>65.022999999999996</v>
      </c>
      <c r="U7817">
        <v>78.084000000000003</v>
      </c>
      <c r="V7817">
        <v>95.09</v>
      </c>
    </row>
    <row r="7818" spans="17:22" x14ac:dyDescent="0.45">
      <c r="Q7818" s="19">
        <f t="shared" ca="1" si="1892"/>
        <v>99.924000000000007</v>
      </c>
      <c r="R7818" t="s">
        <v>147</v>
      </c>
      <c r="S7818">
        <v>2057</v>
      </c>
      <c r="T7818">
        <v>67.423000000000002</v>
      </c>
      <c r="U7818">
        <v>81.465000000000003</v>
      </c>
      <c r="V7818">
        <v>99.924000000000007</v>
      </c>
    </row>
    <row r="7819" spans="17:22" x14ac:dyDescent="0.45">
      <c r="Q7819" s="19">
        <f t="shared" ca="1" si="1892"/>
        <v>104.938</v>
      </c>
      <c r="R7819" t="s">
        <v>147</v>
      </c>
      <c r="S7819">
        <v>2058</v>
      </c>
      <c r="T7819">
        <v>69.869</v>
      </c>
      <c r="U7819">
        <v>84.94</v>
      </c>
      <c r="V7819">
        <v>104.938</v>
      </c>
    </row>
    <row r="7820" spans="17:22" x14ac:dyDescent="0.45">
      <c r="Q7820" s="19">
        <f t="shared" ca="1" si="1892"/>
        <v>110.136</v>
      </c>
      <c r="R7820" t="s">
        <v>147</v>
      </c>
      <c r="S7820">
        <v>2059</v>
      </c>
      <c r="T7820">
        <v>72.36</v>
      </c>
      <c r="U7820">
        <v>88.51</v>
      </c>
      <c r="V7820">
        <v>110.136</v>
      </c>
    </row>
    <row r="7821" spans="17:22" x14ac:dyDescent="0.45">
      <c r="Q7821" s="19">
        <f t="shared" ca="1" si="1892"/>
        <v>115.51900000000001</v>
      </c>
      <c r="R7821" t="s">
        <v>147</v>
      </c>
      <c r="S7821">
        <v>2060</v>
      </c>
      <c r="T7821">
        <v>74.894999999999996</v>
      </c>
      <c r="U7821">
        <v>92.173000000000002</v>
      </c>
      <c r="V7821">
        <v>115.51900000000001</v>
      </c>
    </row>
    <row r="7822" spans="17:22" x14ac:dyDescent="0.45">
      <c r="Q7822" s="19">
        <f t="shared" ref="Q7822:Q7885" ca="1" si="1893">OFFSET(S7822,0,MATCH($Q$3,$T$4:$V$4,0))</f>
        <v>121.08799999999999</v>
      </c>
      <c r="R7822" t="s">
        <v>147</v>
      </c>
      <c r="S7822">
        <v>2061</v>
      </c>
      <c r="T7822">
        <v>77.471999999999994</v>
      </c>
      <c r="U7822">
        <v>95.927999999999997</v>
      </c>
      <c r="V7822">
        <v>121.08799999999999</v>
      </c>
    </row>
    <row r="7823" spans="17:22" x14ac:dyDescent="0.45">
      <c r="Q7823" s="19">
        <f t="shared" ca="1" si="1893"/>
        <v>126.84399999999999</v>
      </c>
      <c r="R7823" t="s">
        <v>147</v>
      </c>
      <c r="S7823">
        <v>2062</v>
      </c>
      <c r="T7823">
        <v>80.088999999999999</v>
      </c>
      <c r="U7823">
        <v>99.774000000000001</v>
      </c>
      <c r="V7823">
        <v>126.84399999999999</v>
      </c>
    </row>
    <row r="7824" spans="17:22" x14ac:dyDescent="0.45">
      <c r="Q7824" s="19">
        <f t="shared" ca="1" si="1893"/>
        <v>132.792</v>
      </c>
      <c r="R7824" t="s">
        <v>147</v>
      </c>
      <c r="S7824">
        <v>2063</v>
      </c>
      <c r="T7824">
        <v>82.742999999999995</v>
      </c>
      <c r="U7824">
        <v>103.71</v>
      </c>
      <c r="V7824">
        <v>132.792</v>
      </c>
    </row>
    <row r="7825" spans="17:22" x14ac:dyDescent="0.45">
      <c r="Q7825" s="19">
        <f t="shared" ca="1" si="1893"/>
        <v>138.93</v>
      </c>
      <c r="R7825" t="s">
        <v>147</v>
      </c>
      <c r="S7825">
        <v>2064</v>
      </c>
      <c r="T7825">
        <v>85.432000000000002</v>
      </c>
      <c r="U7825">
        <v>107.733</v>
      </c>
      <c r="V7825">
        <v>138.93</v>
      </c>
    </row>
    <row r="7826" spans="17:22" x14ac:dyDescent="0.45">
      <c r="Q7826" s="19">
        <f t="shared" ca="1" si="1893"/>
        <v>145.261</v>
      </c>
      <c r="R7826" t="s">
        <v>147</v>
      </c>
      <c r="S7826">
        <v>2065</v>
      </c>
      <c r="T7826">
        <v>88.153000000000006</v>
      </c>
      <c r="U7826">
        <v>111.84099999999999</v>
      </c>
      <c r="V7826">
        <v>145.261</v>
      </c>
    </row>
    <row r="7827" spans="17:22" x14ac:dyDescent="0.45">
      <c r="Q7827" s="19">
        <f t="shared" ca="1" si="1893"/>
        <v>151.785</v>
      </c>
      <c r="R7827" t="s">
        <v>147</v>
      </c>
      <c r="S7827">
        <v>2066</v>
      </c>
      <c r="T7827">
        <v>90.903000000000006</v>
      </c>
      <c r="U7827">
        <v>116.032</v>
      </c>
      <c r="V7827">
        <v>151.785</v>
      </c>
    </row>
    <row r="7828" spans="17:22" x14ac:dyDescent="0.45">
      <c r="Q7828" s="19">
        <f t="shared" ca="1" si="1893"/>
        <v>158.50200000000001</v>
      </c>
      <c r="R7828" t="s">
        <v>147</v>
      </c>
      <c r="S7828">
        <v>2067</v>
      </c>
      <c r="T7828">
        <v>93.677000000000007</v>
      </c>
      <c r="U7828">
        <v>120.304</v>
      </c>
      <c r="V7828">
        <v>158.50200000000001</v>
      </c>
    </row>
    <row r="7829" spans="17:22" x14ac:dyDescent="0.45">
      <c r="Q7829" s="19">
        <f t="shared" ca="1" si="1893"/>
        <v>165.41200000000001</v>
      </c>
      <c r="R7829" t="s">
        <v>147</v>
      </c>
      <c r="S7829">
        <v>2068</v>
      </c>
      <c r="T7829">
        <v>96.472999999999999</v>
      </c>
      <c r="U7829">
        <v>124.65300000000001</v>
      </c>
      <c r="V7829">
        <v>165.41200000000001</v>
      </c>
    </row>
    <row r="7830" spans="17:22" x14ac:dyDescent="0.45">
      <c r="Q7830" s="19">
        <f t="shared" ca="1" si="1893"/>
        <v>172.517</v>
      </c>
      <c r="R7830" t="s">
        <v>147</v>
      </c>
      <c r="S7830">
        <v>2069</v>
      </c>
      <c r="T7830">
        <v>99.284999999999997</v>
      </c>
      <c r="U7830">
        <v>129.07400000000001</v>
      </c>
      <c r="V7830">
        <v>172.517</v>
      </c>
    </row>
    <row r="7831" spans="17:22" x14ac:dyDescent="0.45">
      <c r="Q7831" s="19">
        <f t="shared" ca="1" si="1893"/>
        <v>179.815</v>
      </c>
      <c r="R7831" t="s">
        <v>147</v>
      </c>
      <c r="S7831">
        <v>2070</v>
      </c>
      <c r="T7831">
        <v>102.10899999999999</v>
      </c>
      <c r="U7831">
        <v>133.56399999999999</v>
      </c>
      <c r="V7831">
        <v>179.815</v>
      </c>
    </row>
    <row r="7832" spans="17:22" x14ac:dyDescent="0.45">
      <c r="Q7832" s="19">
        <f t="shared" ca="1" si="1893"/>
        <v>187.30600000000001</v>
      </c>
      <c r="R7832" t="s">
        <v>147</v>
      </c>
      <c r="S7832">
        <v>2071</v>
      </c>
      <c r="T7832">
        <v>104.94</v>
      </c>
      <c r="U7832">
        <v>138.11699999999999</v>
      </c>
      <c r="V7832">
        <v>187.30600000000001</v>
      </c>
    </row>
    <row r="7833" spans="17:22" x14ac:dyDescent="0.45">
      <c r="Q7833" s="19">
        <f t="shared" ca="1" si="1893"/>
        <v>194.988</v>
      </c>
      <c r="R7833" t="s">
        <v>147</v>
      </c>
      <c r="S7833">
        <v>2072</v>
      </c>
      <c r="T7833">
        <v>107.773</v>
      </c>
      <c r="U7833">
        <v>142.73099999999999</v>
      </c>
      <c r="V7833">
        <v>194.988</v>
      </c>
    </row>
    <row r="7834" spans="17:22" x14ac:dyDescent="0.45">
      <c r="Q7834" s="19">
        <f t="shared" ca="1" si="1893"/>
        <v>202.858</v>
      </c>
      <c r="R7834" t="s">
        <v>147</v>
      </c>
      <c r="S7834">
        <v>2073</v>
      </c>
      <c r="T7834">
        <v>110.60299999999999</v>
      </c>
      <c r="U7834">
        <v>147.4</v>
      </c>
      <c r="V7834">
        <v>202.858</v>
      </c>
    </row>
    <row r="7835" spans="17:22" x14ac:dyDescent="0.45">
      <c r="Q7835" s="19">
        <f t="shared" ca="1" si="1893"/>
        <v>210.91300000000001</v>
      </c>
      <c r="R7835" t="s">
        <v>147</v>
      </c>
      <c r="S7835">
        <v>2074</v>
      </c>
      <c r="T7835">
        <v>113.422</v>
      </c>
      <c r="U7835">
        <v>152.119</v>
      </c>
      <c r="V7835">
        <v>210.91300000000001</v>
      </c>
    </row>
    <row r="7836" spans="17:22" x14ac:dyDescent="0.45">
      <c r="Q7836" s="19">
        <f t="shared" ca="1" si="1893"/>
        <v>219.148</v>
      </c>
      <c r="R7836" t="s">
        <v>147</v>
      </c>
      <c r="S7836">
        <v>2075</v>
      </c>
      <c r="T7836">
        <v>116.22499999999999</v>
      </c>
      <c r="U7836">
        <v>156.88300000000001</v>
      </c>
      <c r="V7836">
        <v>219.148</v>
      </c>
    </row>
    <row r="7837" spans="17:22" x14ac:dyDescent="0.45">
      <c r="Q7837" s="19">
        <f t="shared" ca="1" si="1893"/>
        <v>227.56100000000001</v>
      </c>
      <c r="R7837" t="s">
        <v>147</v>
      </c>
      <c r="S7837">
        <v>2076</v>
      </c>
      <c r="T7837">
        <v>119.005</v>
      </c>
      <c r="U7837">
        <v>161.68700000000001</v>
      </c>
      <c r="V7837">
        <v>227.56100000000001</v>
      </c>
    </row>
    <row r="7838" spans="17:22" x14ac:dyDescent="0.45">
      <c r="Q7838" s="19">
        <f t="shared" ca="1" si="1893"/>
        <v>236.14599999999999</v>
      </c>
      <c r="R7838" t="s">
        <v>147</v>
      </c>
      <c r="S7838">
        <v>2077</v>
      </c>
      <c r="T7838">
        <v>121.75700000000001</v>
      </c>
      <c r="U7838">
        <v>166.52600000000001</v>
      </c>
      <c r="V7838">
        <v>236.14599999999999</v>
      </c>
    </row>
    <row r="7839" spans="17:22" x14ac:dyDescent="0.45">
      <c r="Q7839" s="19">
        <f t="shared" ca="1" si="1893"/>
        <v>244.89500000000001</v>
      </c>
      <c r="R7839" t="s">
        <v>147</v>
      </c>
      <c r="S7839">
        <v>2078</v>
      </c>
      <c r="T7839">
        <v>124.479</v>
      </c>
      <c r="U7839">
        <v>171.393</v>
      </c>
      <c r="V7839">
        <v>244.89500000000001</v>
      </c>
    </row>
    <row r="7840" spans="17:22" x14ac:dyDescent="0.45">
      <c r="Q7840" s="19">
        <f t="shared" ca="1" si="1893"/>
        <v>253.80699999999999</v>
      </c>
      <c r="R7840" t="s">
        <v>147</v>
      </c>
      <c r="S7840">
        <v>2079</v>
      </c>
      <c r="T7840">
        <v>127.164</v>
      </c>
      <c r="U7840">
        <v>176.28299999999999</v>
      </c>
      <c r="V7840">
        <v>253.80699999999999</v>
      </c>
    </row>
    <row r="7841" spans="17:22" x14ac:dyDescent="0.45">
      <c r="Q7841" s="19">
        <f t="shared" ca="1" si="1893"/>
        <v>262.87400000000002</v>
      </c>
      <c r="R7841" t="s">
        <v>147</v>
      </c>
      <c r="S7841">
        <v>2080</v>
      </c>
      <c r="T7841">
        <v>129.81100000000001</v>
      </c>
      <c r="U7841">
        <v>181.18700000000001</v>
      </c>
      <c r="V7841">
        <v>262.87400000000002</v>
      </c>
    </row>
    <row r="7842" spans="17:22" x14ac:dyDescent="0.45">
      <c r="Q7842" s="19">
        <f t="shared" ca="1" si="1893"/>
        <v>272.08600000000001</v>
      </c>
      <c r="R7842" t="s">
        <v>147</v>
      </c>
      <c r="S7842">
        <v>2081</v>
      </c>
      <c r="T7842">
        <v>132.41399999999999</v>
      </c>
      <c r="U7842">
        <v>186.101</v>
      </c>
      <c r="V7842">
        <v>272.08600000000001</v>
      </c>
    </row>
    <row r="7843" spans="17:22" x14ac:dyDescent="0.45">
      <c r="Q7843" s="19">
        <f t="shared" ca="1" si="1893"/>
        <v>281.43799999999999</v>
      </c>
      <c r="R7843" t="s">
        <v>147</v>
      </c>
      <c r="S7843">
        <v>2082</v>
      </c>
      <c r="T7843">
        <v>134.96899999999999</v>
      </c>
      <c r="U7843">
        <v>191.01900000000001</v>
      </c>
      <c r="V7843">
        <v>281.43799999999999</v>
      </c>
    </row>
    <row r="7844" spans="17:22" x14ac:dyDescent="0.45">
      <c r="Q7844" s="19">
        <f t="shared" ca="1" si="1893"/>
        <v>290.92200000000003</v>
      </c>
      <c r="R7844" t="s">
        <v>147</v>
      </c>
      <c r="S7844">
        <v>2083</v>
      </c>
      <c r="T7844">
        <v>137.471</v>
      </c>
      <c r="U7844">
        <v>195.934</v>
      </c>
      <c r="V7844">
        <v>290.92200000000003</v>
      </c>
    </row>
    <row r="7845" spans="17:22" x14ac:dyDescent="0.45">
      <c r="Q7845" s="19">
        <f t="shared" ca="1" si="1893"/>
        <v>300.52699999999999</v>
      </c>
      <c r="R7845" t="s">
        <v>147</v>
      </c>
      <c r="S7845">
        <v>2084</v>
      </c>
      <c r="T7845">
        <v>139.916</v>
      </c>
      <c r="U7845">
        <v>200.84</v>
      </c>
      <c r="V7845">
        <v>300.52699999999999</v>
      </c>
    </row>
    <row r="7846" spans="17:22" x14ac:dyDescent="0.45">
      <c r="Q7846" s="19">
        <f t="shared" ca="1" si="1893"/>
        <v>310.24299999999999</v>
      </c>
      <c r="R7846" t="s">
        <v>147</v>
      </c>
      <c r="S7846">
        <v>2085</v>
      </c>
      <c r="T7846">
        <v>142.30000000000001</v>
      </c>
      <c r="U7846">
        <v>205.73099999999999</v>
      </c>
      <c r="V7846">
        <v>310.24299999999999</v>
      </c>
    </row>
    <row r="7847" spans="17:22" x14ac:dyDescent="0.45">
      <c r="Q7847" s="19">
        <f t="shared" ca="1" si="1893"/>
        <v>320.06200000000001</v>
      </c>
      <c r="R7847" t="s">
        <v>147</v>
      </c>
      <c r="S7847">
        <v>2086</v>
      </c>
      <c r="T7847">
        <v>144.61699999999999</v>
      </c>
      <c r="U7847">
        <v>210.601</v>
      </c>
      <c r="V7847">
        <v>320.06200000000001</v>
      </c>
    </row>
    <row r="7848" spans="17:22" x14ac:dyDescent="0.45">
      <c r="Q7848" s="19">
        <f t="shared" ca="1" si="1893"/>
        <v>329.97399999999999</v>
      </c>
      <c r="R7848" t="s">
        <v>147</v>
      </c>
      <c r="S7848">
        <v>2087</v>
      </c>
      <c r="T7848">
        <v>146.86600000000001</v>
      </c>
      <c r="U7848">
        <v>215.441</v>
      </c>
      <c r="V7848">
        <v>329.97399999999999</v>
      </c>
    </row>
    <row r="7849" spans="17:22" x14ac:dyDescent="0.45">
      <c r="Q7849" s="19">
        <f t="shared" ca="1" si="1893"/>
        <v>339.96699999999998</v>
      </c>
      <c r="R7849" t="s">
        <v>147</v>
      </c>
      <c r="S7849">
        <v>2088</v>
      </c>
      <c r="T7849">
        <v>149.04300000000001</v>
      </c>
      <c r="U7849">
        <v>220.24600000000001</v>
      </c>
      <c r="V7849">
        <v>339.96699999999998</v>
      </c>
    </row>
    <row r="7850" spans="17:22" x14ac:dyDescent="0.45">
      <c r="Q7850" s="19">
        <f t="shared" ca="1" si="1893"/>
        <v>350.03500000000003</v>
      </c>
      <c r="R7850" t="s">
        <v>147</v>
      </c>
      <c r="S7850">
        <v>2089</v>
      </c>
      <c r="T7850">
        <v>151.14599999999999</v>
      </c>
      <c r="U7850">
        <v>225.01</v>
      </c>
      <c r="V7850">
        <v>350.03500000000003</v>
      </c>
    </row>
    <row r="7851" spans="17:22" x14ac:dyDescent="0.45">
      <c r="Q7851" s="19">
        <f t="shared" ca="1" si="1893"/>
        <v>360.16300000000001</v>
      </c>
      <c r="R7851" t="s">
        <v>147</v>
      </c>
      <c r="S7851">
        <v>2090</v>
      </c>
      <c r="T7851">
        <v>153.17099999999999</v>
      </c>
      <c r="U7851">
        <v>229.72399999999999</v>
      </c>
      <c r="V7851">
        <v>360.16300000000001</v>
      </c>
    </row>
    <row r="7852" spans="17:22" x14ac:dyDescent="0.45">
      <c r="Q7852" s="19">
        <f t="shared" ca="1" si="1893"/>
        <v>370.34100000000001</v>
      </c>
      <c r="R7852" t="s">
        <v>147</v>
      </c>
      <c r="S7852">
        <v>2091</v>
      </c>
      <c r="T7852">
        <v>155.11799999999999</v>
      </c>
      <c r="U7852">
        <v>234.38</v>
      </c>
      <c r="V7852">
        <v>370.34100000000001</v>
      </c>
    </row>
    <row r="7853" spans="17:22" x14ac:dyDescent="0.45">
      <c r="Q7853" s="19">
        <f t="shared" ca="1" si="1893"/>
        <v>380.55799999999999</v>
      </c>
      <c r="R7853" t="s">
        <v>147</v>
      </c>
      <c r="S7853">
        <v>2092</v>
      </c>
      <c r="T7853">
        <v>156.983</v>
      </c>
      <c r="U7853">
        <v>238.977</v>
      </c>
      <c r="V7853">
        <v>380.55799999999999</v>
      </c>
    </row>
    <row r="7854" spans="17:22" x14ac:dyDescent="0.45">
      <c r="Q7854" s="19">
        <f t="shared" ca="1" si="1893"/>
        <v>390.803</v>
      </c>
      <c r="R7854" t="s">
        <v>147</v>
      </c>
      <c r="S7854">
        <v>2093</v>
      </c>
      <c r="T7854">
        <v>158.76499999999999</v>
      </c>
      <c r="U7854">
        <v>243.50299999999999</v>
      </c>
      <c r="V7854">
        <v>390.803</v>
      </c>
    </row>
    <row r="7855" spans="17:22" x14ac:dyDescent="0.45">
      <c r="Q7855" s="19">
        <f t="shared" ca="1" si="1893"/>
        <v>401.06400000000002</v>
      </c>
      <c r="R7855" t="s">
        <v>147</v>
      </c>
      <c r="S7855">
        <v>2094</v>
      </c>
      <c r="T7855">
        <v>160.46199999999999</v>
      </c>
      <c r="U7855">
        <v>247.95400000000001</v>
      </c>
      <c r="V7855">
        <v>401.06400000000002</v>
      </c>
    </row>
    <row r="7856" spans="17:22" x14ac:dyDescent="0.45">
      <c r="Q7856" s="19">
        <f t="shared" ca="1" si="1893"/>
        <v>411.327</v>
      </c>
      <c r="R7856" t="s">
        <v>147</v>
      </c>
      <c r="S7856">
        <v>2095</v>
      </c>
      <c r="T7856">
        <v>162.071</v>
      </c>
      <c r="U7856">
        <v>252.32400000000001</v>
      </c>
      <c r="V7856">
        <v>411.327</v>
      </c>
    </row>
    <row r="7857" spans="17:22" x14ac:dyDescent="0.45">
      <c r="Q7857" s="19">
        <f t="shared" ca="1" si="1893"/>
        <v>421.57799999999997</v>
      </c>
      <c r="R7857" t="s">
        <v>147</v>
      </c>
      <c r="S7857">
        <v>2096</v>
      </c>
      <c r="T7857">
        <v>163.59299999999999</v>
      </c>
      <c r="U7857">
        <v>256.60899999999998</v>
      </c>
      <c r="V7857">
        <v>421.57799999999997</v>
      </c>
    </row>
    <row r="7858" spans="17:22" x14ac:dyDescent="0.45">
      <c r="Q7858" s="19">
        <f t="shared" ca="1" si="1893"/>
        <v>431.81</v>
      </c>
      <c r="R7858" t="s">
        <v>147</v>
      </c>
      <c r="S7858">
        <v>2097</v>
      </c>
      <c r="T7858">
        <v>165.02600000000001</v>
      </c>
      <c r="U7858">
        <v>260.8</v>
      </c>
      <c r="V7858">
        <v>431.81</v>
      </c>
    </row>
    <row r="7859" spans="17:22" x14ac:dyDescent="0.45">
      <c r="Q7859" s="19">
        <f t="shared" ca="1" si="1893"/>
        <v>442.00700000000001</v>
      </c>
      <c r="R7859" t="s">
        <v>147</v>
      </c>
      <c r="S7859">
        <v>2098</v>
      </c>
      <c r="T7859">
        <v>166.37</v>
      </c>
      <c r="U7859">
        <v>264.89499999999998</v>
      </c>
      <c r="V7859">
        <v>442.00700000000001</v>
      </c>
    </row>
    <row r="7860" spans="17:22" x14ac:dyDescent="0.45">
      <c r="Q7860" s="19">
        <f t="shared" ca="1" si="1893"/>
        <v>452.154</v>
      </c>
      <c r="R7860" t="s">
        <v>147</v>
      </c>
      <c r="S7860">
        <v>2099</v>
      </c>
      <c r="T7860">
        <v>167.62299999999999</v>
      </c>
      <c r="U7860">
        <v>268.887</v>
      </c>
      <c r="V7860">
        <v>452.154</v>
      </c>
    </row>
    <row r="7861" spans="17:22" x14ac:dyDescent="0.45">
      <c r="Q7861" s="19">
        <f t="shared" ca="1" si="1893"/>
        <v>462.24200000000002</v>
      </c>
      <c r="R7861" t="s">
        <v>147</v>
      </c>
      <c r="S7861">
        <v>2100</v>
      </c>
      <c r="T7861">
        <v>168.78700000000001</v>
      </c>
      <c r="U7861">
        <v>272.774</v>
      </c>
      <c r="V7861">
        <v>462.24200000000002</v>
      </c>
    </row>
    <row r="7862" spans="17:22" x14ac:dyDescent="0.45">
      <c r="Q7862" s="19">
        <f t="shared" ca="1" si="1893"/>
        <v>12.009</v>
      </c>
      <c r="R7862" t="s">
        <v>148</v>
      </c>
      <c r="S7862">
        <v>2020</v>
      </c>
      <c r="T7862">
        <v>12.009</v>
      </c>
      <c r="U7862">
        <v>12.009</v>
      </c>
      <c r="V7862">
        <v>12.009</v>
      </c>
    </row>
    <row r="7863" spans="17:22" x14ac:dyDescent="0.45">
      <c r="Q7863" s="19">
        <f t="shared" ca="1" si="1893"/>
        <v>12.359</v>
      </c>
      <c r="R7863" t="s">
        <v>148</v>
      </c>
      <c r="S7863">
        <v>2021</v>
      </c>
      <c r="T7863">
        <v>12.359</v>
      </c>
      <c r="U7863">
        <v>12.359</v>
      </c>
      <c r="V7863">
        <v>12.359</v>
      </c>
    </row>
    <row r="7864" spans="17:22" x14ac:dyDescent="0.45">
      <c r="Q7864" s="19">
        <f t="shared" ca="1" si="1893"/>
        <v>12.707000000000001</v>
      </c>
      <c r="R7864" t="s">
        <v>148</v>
      </c>
      <c r="S7864">
        <v>2022</v>
      </c>
      <c r="T7864">
        <v>12.707000000000001</v>
      </c>
      <c r="U7864">
        <v>12.707000000000001</v>
      </c>
      <c r="V7864">
        <v>12.707000000000001</v>
      </c>
    </row>
    <row r="7865" spans="17:22" x14ac:dyDescent="0.45">
      <c r="Q7865" s="19">
        <f t="shared" ca="1" si="1893"/>
        <v>13.051</v>
      </c>
      <c r="R7865" t="s">
        <v>148</v>
      </c>
      <c r="S7865">
        <v>2023</v>
      </c>
      <c r="T7865">
        <v>13.051</v>
      </c>
      <c r="U7865">
        <v>13.051</v>
      </c>
      <c r="V7865">
        <v>13.051</v>
      </c>
    </row>
    <row r="7866" spans="17:22" x14ac:dyDescent="0.45">
      <c r="Q7866" s="19">
        <f t="shared" ca="1" si="1893"/>
        <v>13.395</v>
      </c>
      <c r="R7866" t="s">
        <v>148</v>
      </c>
      <c r="S7866">
        <v>2024</v>
      </c>
      <c r="T7866">
        <v>13.395</v>
      </c>
      <c r="U7866">
        <v>13.395</v>
      </c>
      <c r="V7866">
        <v>13.395</v>
      </c>
    </row>
    <row r="7867" spans="17:22" x14ac:dyDescent="0.45">
      <c r="Q7867" s="19">
        <f t="shared" ca="1" si="1893"/>
        <v>13.741</v>
      </c>
      <c r="R7867" t="s">
        <v>148</v>
      </c>
      <c r="S7867">
        <v>2025</v>
      </c>
      <c r="T7867">
        <v>13.741</v>
      </c>
      <c r="U7867">
        <v>13.741</v>
      </c>
      <c r="V7867">
        <v>13.741</v>
      </c>
    </row>
    <row r="7868" spans="17:22" x14ac:dyDescent="0.45">
      <c r="Q7868" s="19">
        <f t="shared" ca="1" si="1893"/>
        <v>14.092000000000001</v>
      </c>
      <c r="R7868" t="s">
        <v>148</v>
      </c>
      <c r="S7868">
        <v>2026</v>
      </c>
      <c r="T7868">
        <v>14.092000000000001</v>
      </c>
      <c r="U7868">
        <v>14.092000000000001</v>
      </c>
      <c r="V7868">
        <v>14.092000000000001</v>
      </c>
    </row>
    <row r="7869" spans="17:22" x14ac:dyDescent="0.45">
      <c r="Q7869" s="19">
        <f t="shared" ca="1" si="1893"/>
        <v>14.462</v>
      </c>
      <c r="R7869" t="s">
        <v>148</v>
      </c>
      <c r="S7869">
        <v>2027</v>
      </c>
      <c r="T7869">
        <v>14.356</v>
      </c>
      <c r="U7869">
        <v>14.377000000000001</v>
      </c>
      <c r="V7869">
        <v>14.462</v>
      </c>
    </row>
    <row r="7870" spans="17:22" x14ac:dyDescent="0.45">
      <c r="Q7870" s="19">
        <f t="shared" ca="1" si="1893"/>
        <v>14.836</v>
      </c>
      <c r="R7870" t="s">
        <v>148</v>
      </c>
      <c r="S7870">
        <v>2028</v>
      </c>
      <c r="T7870">
        <v>14.618</v>
      </c>
      <c r="U7870">
        <v>14.66</v>
      </c>
      <c r="V7870">
        <v>14.836</v>
      </c>
    </row>
    <row r="7871" spans="17:22" x14ac:dyDescent="0.45">
      <c r="Q7871" s="19">
        <f t="shared" ca="1" si="1893"/>
        <v>15.212999999999999</v>
      </c>
      <c r="R7871" t="s">
        <v>148</v>
      </c>
      <c r="S7871">
        <v>2029</v>
      </c>
      <c r="T7871">
        <v>14.878</v>
      </c>
      <c r="U7871">
        <v>14.942</v>
      </c>
      <c r="V7871">
        <v>15.212999999999999</v>
      </c>
    </row>
    <row r="7872" spans="17:22" x14ac:dyDescent="0.45">
      <c r="Q7872" s="19">
        <f t="shared" ca="1" si="1893"/>
        <v>15.593</v>
      </c>
      <c r="R7872" t="s">
        <v>148</v>
      </c>
      <c r="S7872">
        <v>2030</v>
      </c>
      <c r="T7872">
        <v>15.137</v>
      </c>
      <c r="U7872">
        <v>15.223000000000001</v>
      </c>
      <c r="V7872">
        <v>15.593</v>
      </c>
    </row>
    <row r="7873" spans="17:22" x14ac:dyDescent="0.45">
      <c r="Q7873" s="19">
        <f t="shared" ca="1" si="1893"/>
        <v>15.974</v>
      </c>
      <c r="R7873" t="s">
        <v>148</v>
      </c>
      <c r="S7873">
        <v>2031</v>
      </c>
      <c r="T7873">
        <v>15.396000000000001</v>
      </c>
      <c r="U7873">
        <v>15.503</v>
      </c>
      <c r="V7873">
        <v>15.974</v>
      </c>
    </row>
    <row r="7874" spans="17:22" x14ac:dyDescent="0.45">
      <c r="Q7874" s="19">
        <f t="shared" ca="1" si="1893"/>
        <v>16.358000000000001</v>
      </c>
      <c r="R7874" t="s">
        <v>148</v>
      </c>
      <c r="S7874">
        <v>2032</v>
      </c>
      <c r="T7874">
        <v>15.654999999999999</v>
      </c>
      <c r="U7874">
        <v>15.784000000000001</v>
      </c>
      <c r="V7874">
        <v>16.358000000000001</v>
      </c>
    </row>
    <row r="7875" spans="17:22" x14ac:dyDescent="0.45">
      <c r="Q7875" s="19">
        <f t="shared" ca="1" si="1893"/>
        <v>16.744</v>
      </c>
      <c r="R7875" t="s">
        <v>148</v>
      </c>
      <c r="S7875">
        <v>2033</v>
      </c>
      <c r="T7875">
        <v>15.913</v>
      </c>
      <c r="U7875">
        <v>16.064</v>
      </c>
      <c r="V7875">
        <v>16.744</v>
      </c>
    </row>
    <row r="7876" spans="17:22" x14ac:dyDescent="0.45">
      <c r="Q7876" s="19">
        <f t="shared" ca="1" si="1893"/>
        <v>17.132999999999999</v>
      </c>
      <c r="R7876" t="s">
        <v>148</v>
      </c>
      <c r="S7876">
        <v>2034</v>
      </c>
      <c r="T7876">
        <v>16.170000000000002</v>
      </c>
      <c r="U7876">
        <v>16.343</v>
      </c>
      <c r="V7876">
        <v>17.132999999999999</v>
      </c>
    </row>
    <row r="7877" spans="17:22" x14ac:dyDescent="0.45">
      <c r="Q7877" s="19">
        <f t="shared" ca="1" si="1893"/>
        <v>17.524000000000001</v>
      </c>
      <c r="R7877" t="s">
        <v>148</v>
      </c>
      <c r="S7877">
        <v>2035</v>
      </c>
      <c r="T7877">
        <v>16.427</v>
      </c>
      <c r="U7877">
        <v>16.622</v>
      </c>
      <c r="V7877">
        <v>17.524000000000001</v>
      </c>
    </row>
    <row r="7878" spans="17:22" x14ac:dyDescent="0.45">
      <c r="Q7878" s="19">
        <f t="shared" ca="1" si="1893"/>
        <v>17.917000000000002</v>
      </c>
      <c r="R7878" t="s">
        <v>148</v>
      </c>
      <c r="S7878">
        <v>2036</v>
      </c>
      <c r="T7878">
        <v>16.681999999999999</v>
      </c>
      <c r="U7878">
        <v>16.899999999999999</v>
      </c>
      <c r="V7878">
        <v>17.917000000000002</v>
      </c>
    </row>
    <row r="7879" spans="17:22" x14ac:dyDescent="0.45">
      <c r="Q7879" s="19">
        <f t="shared" ca="1" si="1893"/>
        <v>18.312999999999999</v>
      </c>
      <c r="R7879" t="s">
        <v>148</v>
      </c>
      <c r="S7879">
        <v>2037</v>
      </c>
      <c r="T7879">
        <v>16.934999999999999</v>
      </c>
      <c r="U7879">
        <v>17.177</v>
      </c>
      <c r="V7879">
        <v>18.312999999999999</v>
      </c>
    </row>
    <row r="7880" spans="17:22" x14ac:dyDescent="0.45">
      <c r="Q7880" s="19">
        <f t="shared" ca="1" si="1893"/>
        <v>18.71</v>
      </c>
      <c r="R7880" t="s">
        <v>148</v>
      </c>
      <c r="S7880">
        <v>2038</v>
      </c>
      <c r="T7880">
        <v>17.186</v>
      </c>
      <c r="U7880">
        <v>17.452000000000002</v>
      </c>
      <c r="V7880">
        <v>18.71</v>
      </c>
    </row>
    <row r="7881" spans="17:22" x14ac:dyDescent="0.45">
      <c r="Q7881" s="19">
        <f t="shared" ca="1" si="1893"/>
        <v>19.109000000000002</v>
      </c>
      <c r="R7881" t="s">
        <v>148</v>
      </c>
      <c r="S7881">
        <v>2039</v>
      </c>
      <c r="T7881">
        <v>17.433</v>
      </c>
      <c r="U7881">
        <v>17.724</v>
      </c>
      <c r="V7881">
        <v>19.109000000000002</v>
      </c>
    </row>
    <row r="7882" spans="17:22" x14ac:dyDescent="0.45">
      <c r="Q7882" s="19">
        <f t="shared" ca="1" si="1893"/>
        <v>19.507999999999999</v>
      </c>
      <c r="R7882" t="s">
        <v>148</v>
      </c>
      <c r="S7882">
        <v>2040</v>
      </c>
      <c r="T7882">
        <v>17.675999999999998</v>
      </c>
      <c r="U7882">
        <v>17.992999999999999</v>
      </c>
      <c r="V7882">
        <v>19.507999999999999</v>
      </c>
    </row>
    <row r="7883" spans="17:22" x14ac:dyDescent="0.45">
      <c r="Q7883" s="19">
        <f t="shared" ca="1" si="1893"/>
        <v>19.908000000000001</v>
      </c>
      <c r="R7883" t="s">
        <v>148</v>
      </c>
      <c r="S7883">
        <v>2041</v>
      </c>
      <c r="T7883">
        <v>17.914999999999999</v>
      </c>
      <c r="U7883">
        <v>18.257000000000001</v>
      </c>
      <c r="V7883">
        <v>19.908000000000001</v>
      </c>
    </row>
    <row r="7884" spans="17:22" x14ac:dyDescent="0.45">
      <c r="Q7884" s="19">
        <f t="shared" ca="1" si="1893"/>
        <v>20.309000000000001</v>
      </c>
      <c r="R7884" t="s">
        <v>148</v>
      </c>
      <c r="S7884">
        <v>2042</v>
      </c>
      <c r="T7884">
        <v>18.146999999999998</v>
      </c>
      <c r="U7884">
        <v>18.516999999999999</v>
      </c>
      <c r="V7884">
        <v>20.309000000000001</v>
      </c>
    </row>
    <row r="7885" spans="17:22" x14ac:dyDescent="0.45">
      <c r="Q7885" s="19">
        <f t="shared" ca="1" si="1893"/>
        <v>20.709</v>
      </c>
      <c r="R7885" t="s">
        <v>148</v>
      </c>
      <c r="S7885">
        <v>2043</v>
      </c>
      <c r="T7885">
        <v>18.375</v>
      </c>
      <c r="U7885">
        <v>18.771999999999998</v>
      </c>
      <c r="V7885">
        <v>20.709</v>
      </c>
    </row>
    <row r="7886" spans="17:22" x14ac:dyDescent="0.45">
      <c r="Q7886" s="19">
        <f t="shared" ref="Q7886:Q7949" ca="1" si="1894">OFFSET(S7886,0,MATCH($Q$3,$T$4:$V$4,0))</f>
        <v>21.11</v>
      </c>
      <c r="R7886" t="s">
        <v>148</v>
      </c>
      <c r="S7886">
        <v>2044</v>
      </c>
      <c r="T7886">
        <v>18.596</v>
      </c>
      <c r="U7886">
        <v>19.021999999999998</v>
      </c>
      <c r="V7886">
        <v>21.11</v>
      </c>
    </row>
    <row r="7887" spans="17:22" x14ac:dyDescent="0.45">
      <c r="Q7887" s="19">
        <f t="shared" ca="1" si="1894"/>
        <v>21.510999999999999</v>
      </c>
      <c r="R7887" t="s">
        <v>148</v>
      </c>
      <c r="S7887">
        <v>2045</v>
      </c>
      <c r="T7887">
        <v>18.812000000000001</v>
      </c>
      <c r="U7887">
        <v>19.266999999999999</v>
      </c>
      <c r="V7887">
        <v>21.510999999999999</v>
      </c>
    </row>
    <row r="7888" spans="17:22" x14ac:dyDescent="0.45">
      <c r="Q7888" s="19">
        <f t="shared" ca="1" si="1894"/>
        <v>21.913</v>
      </c>
      <c r="R7888" t="s">
        <v>148</v>
      </c>
      <c r="S7888">
        <v>2046</v>
      </c>
      <c r="T7888">
        <v>19.021000000000001</v>
      </c>
      <c r="U7888">
        <v>19.507000000000001</v>
      </c>
      <c r="V7888">
        <v>21.913</v>
      </c>
    </row>
    <row r="7889" spans="17:22" x14ac:dyDescent="0.45">
      <c r="Q7889" s="19">
        <f t="shared" ca="1" si="1894"/>
        <v>22.314</v>
      </c>
      <c r="R7889" t="s">
        <v>148</v>
      </c>
      <c r="S7889">
        <v>2047</v>
      </c>
      <c r="T7889">
        <v>19.222999999999999</v>
      </c>
      <c r="U7889">
        <v>19.742000000000001</v>
      </c>
      <c r="V7889">
        <v>22.314</v>
      </c>
    </row>
    <row r="7890" spans="17:22" x14ac:dyDescent="0.45">
      <c r="Q7890" s="19">
        <f t="shared" ca="1" si="1894"/>
        <v>22.716000000000001</v>
      </c>
      <c r="R7890" t="s">
        <v>148</v>
      </c>
      <c r="S7890">
        <v>2048</v>
      </c>
      <c r="T7890">
        <v>19.420000000000002</v>
      </c>
      <c r="U7890">
        <v>19.971</v>
      </c>
      <c r="V7890">
        <v>22.716000000000001</v>
      </c>
    </row>
    <row r="7891" spans="17:22" x14ac:dyDescent="0.45">
      <c r="Q7891" s="19">
        <f t="shared" ca="1" si="1894"/>
        <v>23.119</v>
      </c>
      <c r="R7891" t="s">
        <v>148</v>
      </c>
      <c r="S7891">
        <v>2049</v>
      </c>
      <c r="T7891">
        <v>19.611999999999998</v>
      </c>
      <c r="U7891">
        <v>20.196000000000002</v>
      </c>
      <c r="V7891">
        <v>23.119</v>
      </c>
    </row>
    <row r="7892" spans="17:22" x14ac:dyDescent="0.45">
      <c r="Q7892" s="19">
        <f t="shared" ca="1" si="1894"/>
        <v>23.521999999999998</v>
      </c>
      <c r="R7892" t="s">
        <v>148</v>
      </c>
      <c r="S7892">
        <v>2050</v>
      </c>
      <c r="T7892">
        <v>19.797999999999998</v>
      </c>
      <c r="U7892">
        <v>20.416</v>
      </c>
      <c r="V7892">
        <v>23.521999999999998</v>
      </c>
    </row>
    <row r="7893" spans="17:22" x14ac:dyDescent="0.45">
      <c r="Q7893" s="19">
        <f t="shared" ca="1" si="1894"/>
        <v>23.925999999999998</v>
      </c>
      <c r="R7893" t="s">
        <v>148</v>
      </c>
      <c r="S7893">
        <v>2051</v>
      </c>
      <c r="T7893">
        <v>19.978999999999999</v>
      </c>
      <c r="U7893">
        <v>20.632000000000001</v>
      </c>
      <c r="V7893">
        <v>23.925999999999998</v>
      </c>
    </row>
    <row r="7894" spans="17:22" x14ac:dyDescent="0.45">
      <c r="Q7894" s="19">
        <f t="shared" ca="1" si="1894"/>
        <v>24.33</v>
      </c>
      <c r="R7894" t="s">
        <v>148</v>
      </c>
      <c r="S7894">
        <v>2052</v>
      </c>
      <c r="T7894">
        <v>20.154</v>
      </c>
      <c r="U7894">
        <v>20.843</v>
      </c>
      <c r="V7894">
        <v>24.33</v>
      </c>
    </row>
    <row r="7895" spans="17:22" x14ac:dyDescent="0.45">
      <c r="Q7895" s="19">
        <f t="shared" ca="1" si="1894"/>
        <v>24.733000000000001</v>
      </c>
      <c r="R7895" t="s">
        <v>148</v>
      </c>
      <c r="S7895">
        <v>2053</v>
      </c>
      <c r="T7895">
        <v>20.323</v>
      </c>
      <c r="U7895">
        <v>21.047000000000001</v>
      </c>
      <c r="V7895">
        <v>24.733000000000001</v>
      </c>
    </row>
    <row r="7896" spans="17:22" x14ac:dyDescent="0.45">
      <c r="Q7896" s="19">
        <f t="shared" ca="1" si="1894"/>
        <v>25.135000000000002</v>
      </c>
      <c r="R7896" t="s">
        <v>148</v>
      </c>
      <c r="S7896">
        <v>2054</v>
      </c>
      <c r="T7896">
        <v>20.484000000000002</v>
      </c>
      <c r="U7896">
        <v>21.245000000000001</v>
      </c>
      <c r="V7896">
        <v>25.135000000000002</v>
      </c>
    </row>
    <row r="7897" spans="17:22" x14ac:dyDescent="0.45">
      <c r="Q7897" s="19">
        <f t="shared" ca="1" si="1894"/>
        <v>25.533999999999999</v>
      </c>
      <c r="R7897" t="s">
        <v>148</v>
      </c>
      <c r="S7897">
        <v>2055</v>
      </c>
      <c r="T7897">
        <v>20.637</v>
      </c>
      <c r="U7897">
        <v>21.436</v>
      </c>
      <c r="V7897">
        <v>25.533999999999999</v>
      </c>
    </row>
    <row r="7898" spans="17:22" x14ac:dyDescent="0.45">
      <c r="Q7898" s="19">
        <f t="shared" ca="1" si="1894"/>
        <v>25.928999999999998</v>
      </c>
      <c r="R7898" t="s">
        <v>148</v>
      </c>
      <c r="S7898">
        <v>2056</v>
      </c>
      <c r="T7898">
        <v>20.782</v>
      </c>
      <c r="U7898">
        <v>21.617999999999999</v>
      </c>
      <c r="V7898">
        <v>25.928999999999998</v>
      </c>
    </row>
    <row r="7899" spans="17:22" x14ac:dyDescent="0.45">
      <c r="Q7899" s="19">
        <f t="shared" ca="1" si="1894"/>
        <v>26.321000000000002</v>
      </c>
      <c r="R7899" t="s">
        <v>148</v>
      </c>
      <c r="S7899">
        <v>2057</v>
      </c>
      <c r="T7899">
        <v>20.917999999999999</v>
      </c>
      <c r="U7899">
        <v>21.792000000000002</v>
      </c>
      <c r="V7899">
        <v>26.321000000000002</v>
      </c>
    </row>
    <row r="7900" spans="17:22" x14ac:dyDescent="0.45">
      <c r="Q7900" s="19">
        <f t="shared" ca="1" si="1894"/>
        <v>26.710999999999999</v>
      </c>
      <c r="R7900" t="s">
        <v>148</v>
      </c>
      <c r="S7900">
        <v>2058</v>
      </c>
      <c r="T7900">
        <v>21.045000000000002</v>
      </c>
      <c r="U7900">
        <v>21.959</v>
      </c>
      <c r="V7900">
        <v>26.710999999999999</v>
      </c>
    </row>
    <row r="7901" spans="17:22" x14ac:dyDescent="0.45">
      <c r="Q7901" s="19">
        <f t="shared" ca="1" si="1894"/>
        <v>27.097000000000001</v>
      </c>
      <c r="R7901" t="s">
        <v>148</v>
      </c>
      <c r="S7901">
        <v>2059</v>
      </c>
      <c r="T7901">
        <v>21.164999999999999</v>
      </c>
      <c r="U7901">
        <v>22.117999999999999</v>
      </c>
      <c r="V7901">
        <v>27.097000000000001</v>
      </c>
    </row>
    <row r="7902" spans="17:22" x14ac:dyDescent="0.45">
      <c r="Q7902" s="19">
        <f t="shared" ca="1" si="1894"/>
        <v>27.481000000000002</v>
      </c>
      <c r="R7902" t="s">
        <v>148</v>
      </c>
      <c r="S7902">
        <v>2060</v>
      </c>
      <c r="T7902">
        <v>21.277999999999999</v>
      </c>
      <c r="U7902">
        <v>22.271000000000001</v>
      </c>
      <c r="V7902">
        <v>27.481000000000002</v>
      </c>
    </row>
    <row r="7903" spans="17:22" x14ac:dyDescent="0.45">
      <c r="Q7903" s="19">
        <f t="shared" ca="1" si="1894"/>
        <v>27.861999999999998</v>
      </c>
      <c r="R7903" t="s">
        <v>148</v>
      </c>
      <c r="S7903">
        <v>2061</v>
      </c>
      <c r="T7903">
        <v>21.384</v>
      </c>
      <c r="U7903">
        <v>22.417999999999999</v>
      </c>
      <c r="V7903">
        <v>27.861999999999998</v>
      </c>
    </row>
    <row r="7904" spans="17:22" x14ac:dyDescent="0.45">
      <c r="Q7904" s="19">
        <f t="shared" ca="1" si="1894"/>
        <v>28.241</v>
      </c>
      <c r="R7904" t="s">
        <v>148</v>
      </c>
      <c r="S7904">
        <v>2062</v>
      </c>
      <c r="T7904">
        <v>21.481999999999999</v>
      </c>
      <c r="U7904">
        <v>22.556999999999999</v>
      </c>
      <c r="V7904">
        <v>28.241</v>
      </c>
    </row>
    <row r="7905" spans="17:22" x14ac:dyDescent="0.45">
      <c r="Q7905" s="19">
        <f t="shared" ca="1" si="1894"/>
        <v>28.616</v>
      </c>
      <c r="R7905" t="s">
        <v>148</v>
      </c>
      <c r="S7905">
        <v>2063</v>
      </c>
      <c r="T7905">
        <v>21.571999999999999</v>
      </c>
      <c r="U7905">
        <v>22.689</v>
      </c>
      <c r="V7905">
        <v>28.616</v>
      </c>
    </row>
    <row r="7906" spans="17:22" x14ac:dyDescent="0.45">
      <c r="Q7906" s="19">
        <f t="shared" ca="1" si="1894"/>
        <v>28.988</v>
      </c>
      <c r="R7906" t="s">
        <v>148</v>
      </c>
      <c r="S7906">
        <v>2064</v>
      </c>
      <c r="T7906">
        <v>21.654</v>
      </c>
      <c r="U7906">
        <v>22.814</v>
      </c>
      <c r="V7906">
        <v>28.988</v>
      </c>
    </row>
    <row r="7907" spans="17:22" x14ac:dyDescent="0.45">
      <c r="Q7907" s="19">
        <f t="shared" ca="1" si="1894"/>
        <v>29.355</v>
      </c>
      <c r="R7907" t="s">
        <v>148</v>
      </c>
      <c r="S7907">
        <v>2065</v>
      </c>
      <c r="T7907">
        <v>21.727</v>
      </c>
      <c r="U7907">
        <v>22.928999999999998</v>
      </c>
      <c r="V7907">
        <v>29.355</v>
      </c>
    </row>
    <row r="7908" spans="17:22" x14ac:dyDescent="0.45">
      <c r="Q7908" s="19">
        <f t="shared" ca="1" si="1894"/>
        <v>29.716999999999999</v>
      </c>
      <c r="R7908" t="s">
        <v>148</v>
      </c>
      <c r="S7908">
        <v>2066</v>
      </c>
      <c r="T7908">
        <v>21.791</v>
      </c>
      <c r="U7908">
        <v>23.036999999999999</v>
      </c>
      <c r="V7908">
        <v>29.716999999999999</v>
      </c>
    </row>
    <row r="7909" spans="17:22" x14ac:dyDescent="0.45">
      <c r="Q7909" s="19">
        <f t="shared" ca="1" si="1894"/>
        <v>30.074000000000002</v>
      </c>
      <c r="R7909" t="s">
        <v>148</v>
      </c>
      <c r="S7909">
        <v>2067</v>
      </c>
      <c r="T7909">
        <v>21.847000000000001</v>
      </c>
      <c r="U7909">
        <v>23.135999999999999</v>
      </c>
      <c r="V7909">
        <v>30.074000000000002</v>
      </c>
    </row>
    <row r="7910" spans="17:22" x14ac:dyDescent="0.45">
      <c r="Q7910" s="19">
        <f t="shared" ca="1" si="1894"/>
        <v>30.428000000000001</v>
      </c>
      <c r="R7910" t="s">
        <v>148</v>
      </c>
      <c r="S7910">
        <v>2068</v>
      </c>
      <c r="T7910">
        <v>21.893999999999998</v>
      </c>
      <c r="U7910">
        <v>23.228000000000002</v>
      </c>
      <c r="V7910">
        <v>30.428000000000001</v>
      </c>
    </row>
    <row r="7911" spans="17:22" x14ac:dyDescent="0.45">
      <c r="Q7911" s="19">
        <f t="shared" ca="1" si="1894"/>
        <v>30.777999999999999</v>
      </c>
      <c r="R7911" t="s">
        <v>148</v>
      </c>
      <c r="S7911">
        <v>2069</v>
      </c>
      <c r="T7911">
        <v>21.936</v>
      </c>
      <c r="U7911">
        <v>23.312999999999999</v>
      </c>
      <c r="V7911">
        <v>30.777999999999999</v>
      </c>
    </row>
    <row r="7912" spans="17:22" x14ac:dyDescent="0.45">
      <c r="Q7912" s="19">
        <f t="shared" ca="1" si="1894"/>
        <v>31.125</v>
      </c>
      <c r="R7912" t="s">
        <v>148</v>
      </c>
      <c r="S7912">
        <v>2070</v>
      </c>
      <c r="T7912">
        <v>21.972000000000001</v>
      </c>
      <c r="U7912">
        <v>23.393000000000001</v>
      </c>
      <c r="V7912">
        <v>31.125</v>
      </c>
    </row>
    <row r="7913" spans="17:22" x14ac:dyDescent="0.45">
      <c r="Q7913" s="19">
        <f t="shared" ca="1" si="1894"/>
        <v>31.47</v>
      </c>
      <c r="R7913" t="s">
        <v>148</v>
      </c>
      <c r="S7913">
        <v>2071</v>
      </c>
      <c r="T7913">
        <v>22.004000000000001</v>
      </c>
      <c r="U7913">
        <v>23.466999999999999</v>
      </c>
      <c r="V7913">
        <v>31.47</v>
      </c>
    </row>
    <row r="7914" spans="17:22" x14ac:dyDescent="0.45">
      <c r="Q7914" s="19">
        <f t="shared" ca="1" si="1894"/>
        <v>31.812000000000001</v>
      </c>
      <c r="R7914" t="s">
        <v>148</v>
      </c>
      <c r="S7914">
        <v>2072</v>
      </c>
      <c r="T7914">
        <v>22.030999999999999</v>
      </c>
      <c r="U7914">
        <v>23.536999999999999</v>
      </c>
      <c r="V7914">
        <v>31.812000000000001</v>
      </c>
    </row>
    <row r="7915" spans="17:22" x14ac:dyDescent="0.45">
      <c r="Q7915" s="19">
        <f t="shared" ca="1" si="1894"/>
        <v>32.151000000000003</v>
      </c>
      <c r="R7915" t="s">
        <v>148</v>
      </c>
      <c r="S7915">
        <v>2073</v>
      </c>
      <c r="T7915">
        <v>22.052</v>
      </c>
      <c r="U7915">
        <v>23.600999999999999</v>
      </c>
      <c r="V7915">
        <v>32.151000000000003</v>
      </c>
    </row>
    <row r="7916" spans="17:22" x14ac:dyDescent="0.45">
      <c r="Q7916" s="19">
        <f t="shared" ca="1" si="1894"/>
        <v>32.488</v>
      </c>
      <c r="R7916" t="s">
        <v>148</v>
      </c>
      <c r="S7916">
        <v>2074</v>
      </c>
      <c r="T7916">
        <v>22.068000000000001</v>
      </c>
      <c r="U7916">
        <v>23.66</v>
      </c>
      <c r="V7916">
        <v>32.488</v>
      </c>
    </row>
    <row r="7917" spans="17:22" x14ac:dyDescent="0.45">
      <c r="Q7917" s="19">
        <f t="shared" ca="1" si="1894"/>
        <v>32.820999999999998</v>
      </c>
      <c r="R7917" t="s">
        <v>148</v>
      </c>
      <c r="S7917">
        <v>2075</v>
      </c>
      <c r="T7917">
        <v>22.077999999999999</v>
      </c>
      <c r="U7917">
        <v>23.712</v>
      </c>
      <c r="V7917">
        <v>32.820999999999998</v>
      </c>
    </row>
    <row r="7918" spans="17:22" x14ac:dyDescent="0.45">
      <c r="Q7918" s="19">
        <f t="shared" ca="1" si="1894"/>
        <v>33.151000000000003</v>
      </c>
      <c r="R7918" t="s">
        <v>148</v>
      </c>
      <c r="S7918">
        <v>2076</v>
      </c>
      <c r="T7918">
        <v>22.081</v>
      </c>
      <c r="U7918">
        <v>23.759</v>
      </c>
      <c r="V7918">
        <v>33.151000000000003</v>
      </c>
    </row>
    <row r="7919" spans="17:22" x14ac:dyDescent="0.45">
      <c r="Q7919" s="19">
        <f t="shared" ca="1" si="1894"/>
        <v>33.476999999999997</v>
      </c>
      <c r="R7919" t="s">
        <v>148</v>
      </c>
      <c r="S7919">
        <v>2077</v>
      </c>
      <c r="T7919">
        <v>22.077999999999999</v>
      </c>
      <c r="U7919">
        <v>23.798999999999999</v>
      </c>
      <c r="V7919">
        <v>33.476999999999997</v>
      </c>
    </row>
    <row r="7920" spans="17:22" x14ac:dyDescent="0.45">
      <c r="Q7920" s="19">
        <f t="shared" ca="1" si="1894"/>
        <v>33.798999999999999</v>
      </c>
      <c r="R7920" t="s">
        <v>148</v>
      </c>
      <c r="S7920">
        <v>2078</v>
      </c>
      <c r="T7920">
        <v>22.067</v>
      </c>
      <c r="U7920">
        <v>23.832999999999998</v>
      </c>
      <c r="V7920">
        <v>33.798999999999999</v>
      </c>
    </row>
    <row r="7921" spans="17:22" x14ac:dyDescent="0.45">
      <c r="Q7921" s="19">
        <f t="shared" ca="1" si="1894"/>
        <v>34.118000000000002</v>
      </c>
      <c r="R7921" t="s">
        <v>148</v>
      </c>
      <c r="S7921">
        <v>2079</v>
      </c>
      <c r="T7921">
        <v>22.048999999999999</v>
      </c>
      <c r="U7921">
        <v>23.86</v>
      </c>
      <c r="V7921">
        <v>34.118000000000002</v>
      </c>
    </row>
    <row r="7922" spans="17:22" x14ac:dyDescent="0.45">
      <c r="Q7922" s="19">
        <f t="shared" ca="1" si="1894"/>
        <v>34.432000000000002</v>
      </c>
      <c r="R7922" t="s">
        <v>148</v>
      </c>
      <c r="S7922">
        <v>2080</v>
      </c>
      <c r="T7922">
        <v>22.021999999999998</v>
      </c>
      <c r="U7922">
        <v>23.88</v>
      </c>
      <c r="V7922">
        <v>34.432000000000002</v>
      </c>
    </row>
    <row r="7923" spans="17:22" x14ac:dyDescent="0.45">
      <c r="Q7923" s="19">
        <f t="shared" ca="1" si="1894"/>
        <v>34.743000000000002</v>
      </c>
      <c r="R7923" t="s">
        <v>148</v>
      </c>
      <c r="S7923">
        <v>2081</v>
      </c>
      <c r="T7923">
        <v>21.986999999999998</v>
      </c>
      <c r="U7923">
        <v>23.893000000000001</v>
      </c>
      <c r="V7923">
        <v>34.743000000000002</v>
      </c>
    </row>
    <row r="7924" spans="17:22" x14ac:dyDescent="0.45">
      <c r="Q7924" s="19">
        <f t="shared" ca="1" si="1894"/>
        <v>35.048999999999999</v>
      </c>
      <c r="R7924" t="s">
        <v>148</v>
      </c>
      <c r="S7924">
        <v>2082</v>
      </c>
      <c r="T7924">
        <v>21.943999999999999</v>
      </c>
      <c r="U7924">
        <v>23.899000000000001</v>
      </c>
      <c r="V7924">
        <v>35.048999999999999</v>
      </c>
    </row>
    <row r="7925" spans="17:22" x14ac:dyDescent="0.45">
      <c r="Q7925" s="19">
        <f t="shared" ca="1" si="1894"/>
        <v>35.351999999999997</v>
      </c>
      <c r="R7925" t="s">
        <v>148</v>
      </c>
      <c r="S7925">
        <v>2083</v>
      </c>
      <c r="T7925">
        <v>21.893999999999998</v>
      </c>
      <c r="U7925">
        <v>23.899000000000001</v>
      </c>
      <c r="V7925">
        <v>35.351999999999997</v>
      </c>
    </row>
    <row r="7926" spans="17:22" x14ac:dyDescent="0.45">
      <c r="Q7926" s="19">
        <f t="shared" ca="1" si="1894"/>
        <v>35.65</v>
      </c>
      <c r="R7926" t="s">
        <v>148</v>
      </c>
      <c r="S7926">
        <v>2084</v>
      </c>
      <c r="T7926">
        <v>21.835999999999999</v>
      </c>
      <c r="U7926">
        <v>23.893000000000001</v>
      </c>
      <c r="V7926">
        <v>35.65</v>
      </c>
    </row>
    <row r="7927" spans="17:22" x14ac:dyDescent="0.45">
      <c r="Q7927" s="19">
        <f t="shared" ca="1" si="1894"/>
        <v>35.945</v>
      </c>
      <c r="R7927" t="s">
        <v>148</v>
      </c>
      <c r="S7927">
        <v>2085</v>
      </c>
      <c r="T7927">
        <v>21.773</v>
      </c>
      <c r="U7927">
        <v>23.882000000000001</v>
      </c>
      <c r="V7927">
        <v>35.945</v>
      </c>
    </row>
    <row r="7928" spans="17:22" x14ac:dyDescent="0.45">
      <c r="Q7928" s="19">
        <f t="shared" ca="1" si="1894"/>
        <v>36.235999999999997</v>
      </c>
      <c r="R7928" t="s">
        <v>148</v>
      </c>
      <c r="S7928">
        <v>2086</v>
      </c>
      <c r="T7928">
        <v>21.702000000000002</v>
      </c>
      <c r="U7928">
        <v>23.864000000000001</v>
      </c>
      <c r="V7928">
        <v>36.235999999999997</v>
      </c>
    </row>
    <row r="7929" spans="17:22" x14ac:dyDescent="0.45">
      <c r="Q7929" s="19">
        <f t="shared" ca="1" si="1894"/>
        <v>36.521999999999998</v>
      </c>
      <c r="R7929" t="s">
        <v>148</v>
      </c>
      <c r="S7929">
        <v>2087</v>
      </c>
      <c r="T7929">
        <v>21.626000000000001</v>
      </c>
      <c r="U7929">
        <v>23.841000000000001</v>
      </c>
      <c r="V7929">
        <v>36.521999999999998</v>
      </c>
    </row>
    <row r="7930" spans="17:22" x14ac:dyDescent="0.45">
      <c r="Q7930" s="19">
        <f t="shared" ca="1" si="1894"/>
        <v>36.802999999999997</v>
      </c>
      <c r="R7930" t="s">
        <v>148</v>
      </c>
      <c r="S7930">
        <v>2088</v>
      </c>
      <c r="T7930">
        <v>21.542999999999999</v>
      </c>
      <c r="U7930">
        <v>23.812000000000001</v>
      </c>
      <c r="V7930">
        <v>36.802999999999997</v>
      </c>
    </row>
    <row r="7931" spans="17:22" x14ac:dyDescent="0.45">
      <c r="Q7931" s="19">
        <f t="shared" ca="1" si="1894"/>
        <v>37.079000000000001</v>
      </c>
      <c r="R7931" t="s">
        <v>148</v>
      </c>
      <c r="S7931">
        <v>2089</v>
      </c>
      <c r="T7931">
        <v>21.452999999999999</v>
      </c>
      <c r="U7931">
        <v>23.776</v>
      </c>
      <c r="V7931">
        <v>37.079000000000001</v>
      </c>
    </row>
    <row r="7932" spans="17:22" x14ac:dyDescent="0.45">
      <c r="Q7932" s="19">
        <f t="shared" ca="1" si="1894"/>
        <v>37.347999999999999</v>
      </c>
      <c r="R7932" t="s">
        <v>148</v>
      </c>
      <c r="S7932">
        <v>2090</v>
      </c>
      <c r="T7932">
        <v>21.355</v>
      </c>
      <c r="U7932">
        <v>23.734000000000002</v>
      </c>
      <c r="V7932">
        <v>37.347999999999999</v>
      </c>
    </row>
    <row r="7933" spans="17:22" x14ac:dyDescent="0.45">
      <c r="Q7933" s="19">
        <f t="shared" ca="1" si="1894"/>
        <v>37.61</v>
      </c>
      <c r="R7933" t="s">
        <v>148</v>
      </c>
      <c r="S7933">
        <v>2091</v>
      </c>
      <c r="T7933">
        <v>21.25</v>
      </c>
      <c r="U7933">
        <v>23.684000000000001</v>
      </c>
      <c r="V7933">
        <v>37.61</v>
      </c>
    </row>
    <row r="7934" spans="17:22" x14ac:dyDescent="0.45">
      <c r="Q7934" s="19">
        <f t="shared" ca="1" si="1894"/>
        <v>37.865000000000002</v>
      </c>
      <c r="R7934" t="s">
        <v>148</v>
      </c>
      <c r="S7934">
        <v>2092</v>
      </c>
      <c r="T7934">
        <v>21.138999999999999</v>
      </c>
      <c r="U7934">
        <v>23.626999999999999</v>
      </c>
      <c r="V7934">
        <v>37.865000000000002</v>
      </c>
    </row>
    <row r="7935" spans="17:22" x14ac:dyDescent="0.45">
      <c r="Q7935" s="19">
        <f t="shared" ca="1" si="1894"/>
        <v>38.113999999999997</v>
      </c>
      <c r="R7935" t="s">
        <v>148</v>
      </c>
      <c r="S7935">
        <v>2093</v>
      </c>
      <c r="T7935">
        <v>21.021999999999998</v>
      </c>
      <c r="U7935">
        <v>23.562999999999999</v>
      </c>
      <c r="V7935">
        <v>38.113999999999997</v>
      </c>
    </row>
    <row r="7936" spans="17:22" x14ac:dyDescent="0.45">
      <c r="Q7936" s="19">
        <f t="shared" ca="1" si="1894"/>
        <v>38.356999999999999</v>
      </c>
      <c r="R7936" t="s">
        <v>148</v>
      </c>
      <c r="S7936">
        <v>2094</v>
      </c>
      <c r="T7936">
        <v>20.9</v>
      </c>
      <c r="U7936">
        <v>23.494</v>
      </c>
      <c r="V7936">
        <v>38.356999999999999</v>
      </c>
    </row>
    <row r="7937" spans="17:22" x14ac:dyDescent="0.45">
      <c r="Q7937" s="19">
        <f t="shared" ca="1" si="1894"/>
        <v>38.593000000000004</v>
      </c>
      <c r="R7937" t="s">
        <v>148</v>
      </c>
      <c r="S7937">
        <v>2095</v>
      </c>
      <c r="T7937">
        <v>20.776</v>
      </c>
      <c r="U7937">
        <v>23.419</v>
      </c>
      <c r="V7937">
        <v>38.593000000000004</v>
      </c>
    </row>
    <row r="7938" spans="17:22" x14ac:dyDescent="0.45">
      <c r="Q7938" s="19">
        <f t="shared" ca="1" si="1894"/>
        <v>38.823999999999998</v>
      </c>
      <c r="R7938" t="s">
        <v>148</v>
      </c>
      <c r="S7938">
        <v>2096</v>
      </c>
      <c r="T7938">
        <v>20.648</v>
      </c>
      <c r="U7938">
        <v>23.34</v>
      </c>
      <c r="V7938">
        <v>38.823999999999998</v>
      </c>
    </row>
    <row r="7939" spans="17:22" x14ac:dyDescent="0.45">
      <c r="Q7939" s="19">
        <f t="shared" ca="1" si="1894"/>
        <v>39.048999999999999</v>
      </c>
      <c r="R7939" t="s">
        <v>148</v>
      </c>
      <c r="S7939">
        <v>2097</v>
      </c>
      <c r="T7939">
        <v>20.52</v>
      </c>
      <c r="U7939">
        <v>23.256</v>
      </c>
      <c r="V7939">
        <v>39.048999999999999</v>
      </c>
    </row>
    <row r="7940" spans="17:22" x14ac:dyDescent="0.45">
      <c r="Q7940" s="19">
        <f t="shared" ca="1" si="1894"/>
        <v>39.268999999999998</v>
      </c>
      <c r="R7940" t="s">
        <v>148</v>
      </c>
      <c r="S7940">
        <v>2098</v>
      </c>
      <c r="T7940">
        <v>20.391999999999999</v>
      </c>
      <c r="U7940">
        <v>23.169</v>
      </c>
      <c r="V7940">
        <v>39.268999999999998</v>
      </c>
    </row>
    <row r="7941" spans="17:22" x14ac:dyDescent="0.45">
      <c r="Q7941" s="19">
        <f t="shared" ca="1" si="1894"/>
        <v>39.484999999999999</v>
      </c>
      <c r="R7941" t="s">
        <v>148</v>
      </c>
      <c r="S7941">
        <v>2099</v>
      </c>
      <c r="T7941">
        <v>20.263999999999999</v>
      </c>
      <c r="U7941">
        <v>23.077999999999999</v>
      </c>
      <c r="V7941">
        <v>39.484999999999999</v>
      </c>
    </row>
    <row r="7942" spans="17:22" x14ac:dyDescent="0.45">
      <c r="Q7942" s="19">
        <f t="shared" ca="1" si="1894"/>
        <v>39.695999999999998</v>
      </c>
      <c r="R7942" t="s">
        <v>148</v>
      </c>
      <c r="S7942">
        <v>2100</v>
      </c>
      <c r="T7942">
        <v>20.138999999999999</v>
      </c>
      <c r="U7942">
        <v>22.984999999999999</v>
      </c>
      <c r="V7942">
        <v>39.695999999999998</v>
      </c>
    </row>
    <row r="7943" spans="17:22" x14ac:dyDescent="0.45">
      <c r="Q7943" s="19">
        <f t="shared" ca="1" si="1894"/>
        <v>11.66</v>
      </c>
      <c r="R7943" t="s">
        <v>149</v>
      </c>
      <c r="S7943">
        <v>2020</v>
      </c>
      <c r="T7943">
        <v>11.66</v>
      </c>
      <c r="U7943">
        <v>11.66</v>
      </c>
      <c r="V7943">
        <v>11.66</v>
      </c>
    </row>
    <row r="7944" spans="17:22" x14ac:dyDescent="0.45">
      <c r="Q7944" s="19">
        <f t="shared" ca="1" si="1894"/>
        <v>13.468</v>
      </c>
      <c r="R7944" t="s">
        <v>149</v>
      </c>
      <c r="S7944">
        <v>2021</v>
      </c>
      <c r="T7944">
        <v>13.468</v>
      </c>
      <c r="U7944">
        <v>13.468</v>
      </c>
      <c r="V7944">
        <v>13.468</v>
      </c>
    </row>
    <row r="7945" spans="17:22" x14ac:dyDescent="0.45">
      <c r="Q7945" s="19">
        <f t="shared" ca="1" si="1894"/>
        <v>15.476000000000001</v>
      </c>
      <c r="R7945" t="s">
        <v>149</v>
      </c>
      <c r="S7945">
        <v>2022</v>
      </c>
      <c r="T7945">
        <v>15.476000000000001</v>
      </c>
      <c r="U7945">
        <v>15.476000000000001</v>
      </c>
      <c r="V7945">
        <v>15.476000000000001</v>
      </c>
    </row>
    <row r="7946" spans="17:22" x14ac:dyDescent="0.45">
      <c r="Q7946" s="19">
        <f t="shared" ca="1" si="1894"/>
        <v>17.686</v>
      </c>
      <c r="R7946" t="s">
        <v>149</v>
      </c>
      <c r="S7946">
        <v>2023</v>
      </c>
      <c r="T7946">
        <v>17.686</v>
      </c>
      <c r="U7946">
        <v>17.686</v>
      </c>
      <c r="V7946">
        <v>17.686</v>
      </c>
    </row>
    <row r="7947" spans="17:22" x14ac:dyDescent="0.45">
      <c r="Q7947" s="19">
        <f t="shared" ca="1" si="1894"/>
        <v>20.091000000000001</v>
      </c>
      <c r="R7947" t="s">
        <v>149</v>
      </c>
      <c r="S7947">
        <v>2024</v>
      </c>
      <c r="T7947">
        <v>20.091000000000001</v>
      </c>
      <c r="U7947">
        <v>20.091000000000001</v>
      </c>
      <c r="V7947">
        <v>20.091000000000001</v>
      </c>
    </row>
    <row r="7948" spans="17:22" x14ac:dyDescent="0.45">
      <c r="Q7948" s="19">
        <f t="shared" ca="1" si="1894"/>
        <v>22.68</v>
      </c>
      <c r="R7948" t="s">
        <v>149</v>
      </c>
      <c r="S7948">
        <v>2025</v>
      </c>
      <c r="T7948">
        <v>22.68</v>
      </c>
      <c r="U7948">
        <v>22.68</v>
      </c>
      <c r="V7948">
        <v>22.68</v>
      </c>
    </row>
    <row r="7949" spans="17:22" x14ac:dyDescent="0.45">
      <c r="Q7949" s="19">
        <f t="shared" ca="1" si="1894"/>
        <v>25.434000000000001</v>
      </c>
      <c r="R7949" t="s">
        <v>149</v>
      </c>
      <c r="S7949">
        <v>2026</v>
      </c>
      <c r="T7949">
        <v>25.434000000000001</v>
      </c>
      <c r="U7949">
        <v>25.434000000000001</v>
      </c>
      <c r="V7949">
        <v>25.434000000000001</v>
      </c>
    </row>
    <row r="7950" spans="17:22" x14ac:dyDescent="0.45">
      <c r="Q7950" s="19">
        <f t="shared" ref="Q7950:Q8013" ca="1" si="1895">OFFSET(S7950,0,MATCH($Q$3,$T$4:$V$4,0))</f>
        <v>28.42</v>
      </c>
      <c r="R7950" t="s">
        <v>149</v>
      </c>
      <c r="S7950">
        <v>2027</v>
      </c>
      <c r="T7950">
        <v>28.213999999999999</v>
      </c>
      <c r="U7950">
        <v>28.309000000000001</v>
      </c>
      <c r="V7950">
        <v>28.42</v>
      </c>
    </row>
    <row r="7951" spans="17:22" x14ac:dyDescent="0.45">
      <c r="Q7951" s="19">
        <f t="shared" ca="1" si="1895"/>
        <v>31.535</v>
      </c>
      <c r="R7951" t="s">
        <v>149</v>
      </c>
      <c r="S7951">
        <v>2028</v>
      </c>
      <c r="T7951">
        <v>31.079000000000001</v>
      </c>
      <c r="U7951">
        <v>31.286999999999999</v>
      </c>
      <c r="V7951">
        <v>31.535</v>
      </c>
    </row>
    <row r="7952" spans="17:22" x14ac:dyDescent="0.45">
      <c r="Q7952" s="19">
        <f t="shared" ca="1" si="1895"/>
        <v>34.753</v>
      </c>
      <c r="R7952" t="s">
        <v>149</v>
      </c>
      <c r="S7952">
        <v>2029</v>
      </c>
      <c r="T7952">
        <v>34.003</v>
      </c>
      <c r="U7952">
        <v>34.340000000000003</v>
      </c>
      <c r="V7952">
        <v>34.753</v>
      </c>
    </row>
    <row r="7953" spans="17:22" x14ac:dyDescent="0.45">
      <c r="Q7953" s="19">
        <f t="shared" ca="1" si="1895"/>
        <v>38.046999999999997</v>
      </c>
      <c r="R7953" t="s">
        <v>149</v>
      </c>
      <c r="S7953">
        <v>2030</v>
      </c>
      <c r="T7953">
        <v>36.959000000000003</v>
      </c>
      <c r="U7953">
        <v>37.441000000000003</v>
      </c>
      <c r="V7953">
        <v>38.046999999999997</v>
      </c>
    </row>
    <row r="7954" spans="17:22" x14ac:dyDescent="0.45">
      <c r="Q7954" s="19">
        <f t="shared" ca="1" si="1895"/>
        <v>41.387</v>
      </c>
      <c r="R7954" t="s">
        <v>149</v>
      </c>
      <c r="S7954">
        <v>2031</v>
      </c>
      <c r="T7954">
        <v>39.921999999999997</v>
      </c>
      <c r="U7954">
        <v>40.561</v>
      </c>
      <c r="V7954">
        <v>41.387</v>
      </c>
    </row>
    <row r="7955" spans="17:22" x14ac:dyDescent="0.45">
      <c r="Q7955" s="19">
        <f t="shared" ca="1" si="1895"/>
        <v>44.731999999999999</v>
      </c>
      <c r="R7955" t="s">
        <v>149</v>
      </c>
      <c r="S7955">
        <v>2032</v>
      </c>
      <c r="T7955">
        <v>42.853000000000002</v>
      </c>
      <c r="U7955">
        <v>43.66</v>
      </c>
      <c r="V7955">
        <v>44.731999999999999</v>
      </c>
    </row>
    <row r="7956" spans="17:22" x14ac:dyDescent="0.45">
      <c r="Q7956" s="19">
        <f t="shared" ca="1" si="1895"/>
        <v>48.037999999999997</v>
      </c>
      <c r="R7956" t="s">
        <v>149</v>
      </c>
      <c r="S7956">
        <v>2033</v>
      </c>
      <c r="T7956">
        <v>45.709000000000003</v>
      </c>
      <c r="U7956">
        <v>46.695999999999998</v>
      </c>
      <c r="V7956">
        <v>48.037999999999997</v>
      </c>
    </row>
    <row r="7957" spans="17:22" x14ac:dyDescent="0.45">
      <c r="Q7957" s="19">
        <f t="shared" ca="1" si="1895"/>
        <v>51.262999999999998</v>
      </c>
      <c r="R7957" t="s">
        <v>149</v>
      </c>
      <c r="S7957">
        <v>2034</v>
      </c>
      <c r="T7957">
        <v>48.451000000000001</v>
      </c>
      <c r="U7957">
        <v>49.627000000000002</v>
      </c>
      <c r="V7957">
        <v>51.262999999999998</v>
      </c>
    </row>
    <row r="7958" spans="17:22" x14ac:dyDescent="0.45">
      <c r="Q7958" s="19">
        <f t="shared" ca="1" si="1895"/>
        <v>54.366999999999997</v>
      </c>
      <c r="R7958" t="s">
        <v>149</v>
      </c>
      <c r="S7958">
        <v>2035</v>
      </c>
      <c r="T7958">
        <v>51.042000000000002</v>
      </c>
      <c r="U7958">
        <v>52.415999999999997</v>
      </c>
      <c r="V7958">
        <v>54.366999999999997</v>
      </c>
    </row>
    <row r="7959" spans="17:22" x14ac:dyDescent="0.45">
      <c r="Q7959" s="19">
        <f t="shared" ca="1" si="1895"/>
        <v>57.317</v>
      </c>
      <c r="R7959" t="s">
        <v>149</v>
      </c>
      <c r="S7959">
        <v>2036</v>
      </c>
      <c r="T7959">
        <v>53.453000000000003</v>
      </c>
      <c r="U7959">
        <v>55.033000000000001</v>
      </c>
      <c r="V7959">
        <v>57.317</v>
      </c>
    </row>
    <row r="7960" spans="17:22" x14ac:dyDescent="0.45">
      <c r="Q7960" s="19">
        <f t="shared" ca="1" si="1895"/>
        <v>60.103999999999999</v>
      </c>
      <c r="R7960" t="s">
        <v>149</v>
      </c>
      <c r="S7960">
        <v>2037</v>
      </c>
      <c r="T7960">
        <v>55.677999999999997</v>
      </c>
      <c r="U7960">
        <v>57.469000000000001</v>
      </c>
      <c r="V7960">
        <v>60.103999999999999</v>
      </c>
    </row>
    <row r="7961" spans="17:22" x14ac:dyDescent="0.45">
      <c r="Q7961" s="19">
        <f t="shared" ca="1" si="1895"/>
        <v>62.728999999999999</v>
      </c>
      <c r="R7961" t="s">
        <v>149</v>
      </c>
      <c r="S7961">
        <v>2038</v>
      </c>
      <c r="T7961">
        <v>57.72</v>
      </c>
      <c r="U7961">
        <v>59.725999999999999</v>
      </c>
      <c r="V7961">
        <v>62.728999999999999</v>
      </c>
    </row>
    <row r="7962" spans="17:22" x14ac:dyDescent="0.45">
      <c r="Q7962" s="19">
        <f t="shared" ca="1" si="1895"/>
        <v>65.2</v>
      </c>
      <c r="R7962" t="s">
        <v>149</v>
      </c>
      <c r="S7962">
        <v>2039</v>
      </c>
      <c r="T7962">
        <v>59.59</v>
      </c>
      <c r="U7962">
        <v>61.814</v>
      </c>
      <c r="V7962">
        <v>65.2</v>
      </c>
    </row>
    <row r="7963" spans="17:22" x14ac:dyDescent="0.45">
      <c r="Q7963" s="19">
        <f t="shared" ca="1" si="1895"/>
        <v>67.53</v>
      </c>
      <c r="R7963" t="s">
        <v>149</v>
      </c>
      <c r="S7963">
        <v>2040</v>
      </c>
      <c r="T7963">
        <v>61.305</v>
      </c>
      <c r="U7963">
        <v>63.747</v>
      </c>
      <c r="V7963">
        <v>67.53</v>
      </c>
    </row>
    <row r="7964" spans="17:22" x14ac:dyDescent="0.45">
      <c r="Q7964" s="19">
        <f t="shared" ca="1" si="1895"/>
        <v>69.733999999999995</v>
      </c>
      <c r="R7964" t="s">
        <v>149</v>
      </c>
      <c r="S7964">
        <v>2041</v>
      </c>
      <c r="T7964">
        <v>62.88</v>
      </c>
      <c r="U7964">
        <v>65.540000000000006</v>
      </c>
      <c r="V7964">
        <v>69.733999999999995</v>
      </c>
    </row>
    <row r="7965" spans="17:22" x14ac:dyDescent="0.45">
      <c r="Q7965" s="19">
        <f t="shared" ca="1" si="1895"/>
        <v>71.814999999999998</v>
      </c>
      <c r="R7965" t="s">
        <v>149</v>
      </c>
      <c r="S7965">
        <v>2042</v>
      </c>
      <c r="T7965">
        <v>64.317999999999998</v>
      </c>
      <c r="U7965">
        <v>67.195999999999998</v>
      </c>
      <c r="V7965">
        <v>71.814999999999998</v>
      </c>
    </row>
    <row r="7966" spans="17:22" x14ac:dyDescent="0.45">
      <c r="Q7966" s="19">
        <f t="shared" ca="1" si="1895"/>
        <v>73.772000000000006</v>
      </c>
      <c r="R7966" t="s">
        <v>149</v>
      </c>
      <c r="S7966">
        <v>2043</v>
      </c>
      <c r="T7966">
        <v>65.620999999999995</v>
      </c>
      <c r="U7966">
        <v>68.716999999999999</v>
      </c>
      <c r="V7966">
        <v>73.772000000000006</v>
      </c>
    </row>
    <row r="7967" spans="17:22" x14ac:dyDescent="0.45">
      <c r="Q7967" s="19">
        <f t="shared" ca="1" si="1895"/>
        <v>75.605999999999995</v>
      </c>
      <c r="R7967" t="s">
        <v>149</v>
      </c>
      <c r="S7967">
        <v>2044</v>
      </c>
      <c r="T7967">
        <v>66.789000000000001</v>
      </c>
      <c r="U7967">
        <v>70.100999999999999</v>
      </c>
      <c r="V7967">
        <v>75.605999999999995</v>
      </c>
    </row>
    <row r="7968" spans="17:22" x14ac:dyDescent="0.45">
      <c r="Q7968" s="19">
        <f t="shared" ca="1" si="1895"/>
        <v>77.316999999999993</v>
      </c>
      <c r="R7968" t="s">
        <v>149</v>
      </c>
      <c r="S7968">
        <v>2045</v>
      </c>
      <c r="T7968">
        <v>67.822000000000003</v>
      </c>
      <c r="U7968">
        <v>71.352000000000004</v>
      </c>
      <c r="V7968">
        <v>77.316999999999993</v>
      </c>
    </row>
    <row r="7969" spans="17:22" x14ac:dyDescent="0.45">
      <c r="Q7969" s="19">
        <f t="shared" ca="1" si="1895"/>
        <v>78.908000000000001</v>
      </c>
      <c r="R7969" t="s">
        <v>149</v>
      </c>
      <c r="S7969">
        <v>2046</v>
      </c>
      <c r="T7969">
        <v>68.722999999999999</v>
      </c>
      <c r="U7969">
        <v>72.471000000000004</v>
      </c>
      <c r="V7969">
        <v>78.908000000000001</v>
      </c>
    </row>
    <row r="7970" spans="17:22" x14ac:dyDescent="0.45">
      <c r="Q7970" s="19">
        <f t="shared" ca="1" si="1895"/>
        <v>80.391000000000005</v>
      </c>
      <c r="R7970" t="s">
        <v>149</v>
      </c>
      <c r="S7970">
        <v>2047</v>
      </c>
      <c r="T7970">
        <v>69.504999999999995</v>
      </c>
      <c r="U7970">
        <v>73.47</v>
      </c>
      <c r="V7970">
        <v>80.391000000000005</v>
      </c>
    </row>
    <row r="7971" spans="17:22" x14ac:dyDescent="0.45">
      <c r="Q7971" s="19">
        <f t="shared" ca="1" si="1895"/>
        <v>81.775999999999996</v>
      </c>
      <c r="R7971" t="s">
        <v>149</v>
      </c>
      <c r="S7971">
        <v>2048</v>
      </c>
      <c r="T7971">
        <v>70.180999999999997</v>
      </c>
      <c r="U7971">
        <v>74.361999999999995</v>
      </c>
      <c r="V7971">
        <v>81.775999999999996</v>
      </c>
    </row>
    <row r="7972" spans="17:22" x14ac:dyDescent="0.45">
      <c r="Q7972" s="19">
        <f t="shared" ca="1" si="1895"/>
        <v>83.076999999999998</v>
      </c>
      <c r="R7972" t="s">
        <v>149</v>
      </c>
      <c r="S7972">
        <v>2049</v>
      </c>
      <c r="T7972">
        <v>70.766000000000005</v>
      </c>
      <c r="U7972">
        <v>75.161000000000001</v>
      </c>
      <c r="V7972">
        <v>83.076999999999998</v>
      </c>
    </row>
    <row r="7973" spans="17:22" x14ac:dyDescent="0.45">
      <c r="Q7973" s="19">
        <f t="shared" ca="1" si="1895"/>
        <v>84.305999999999997</v>
      </c>
      <c r="R7973" t="s">
        <v>149</v>
      </c>
      <c r="S7973">
        <v>2050</v>
      </c>
      <c r="T7973">
        <v>71.274000000000001</v>
      </c>
      <c r="U7973">
        <v>75.879000000000005</v>
      </c>
      <c r="V7973">
        <v>84.305999999999997</v>
      </c>
    </row>
    <row r="7974" spans="17:22" x14ac:dyDescent="0.45">
      <c r="Q7974" s="19">
        <f t="shared" ca="1" si="1895"/>
        <v>85.472999999999999</v>
      </c>
      <c r="R7974" t="s">
        <v>149</v>
      </c>
      <c r="S7974">
        <v>2051</v>
      </c>
      <c r="T7974">
        <v>71.715000000000003</v>
      </c>
      <c r="U7974">
        <v>76.528000000000006</v>
      </c>
      <c r="V7974">
        <v>85.472999999999999</v>
      </c>
    </row>
    <row r="7975" spans="17:22" x14ac:dyDescent="0.45">
      <c r="Q7975" s="19">
        <f t="shared" ca="1" si="1895"/>
        <v>86.584000000000003</v>
      </c>
      <c r="R7975" t="s">
        <v>149</v>
      </c>
      <c r="S7975">
        <v>2052</v>
      </c>
      <c r="T7975">
        <v>72.096999999999994</v>
      </c>
      <c r="U7975">
        <v>77.113</v>
      </c>
      <c r="V7975">
        <v>86.584000000000003</v>
      </c>
    </row>
    <row r="7976" spans="17:22" x14ac:dyDescent="0.45">
      <c r="Q7976" s="19">
        <f t="shared" ca="1" si="1895"/>
        <v>87.643000000000001</v>
      </c>
      <c r="R7976" t="s">
        <v>149</v>
      </c>
      <c r="S7976">
        <v>2053</v>
      </c>
      <c r="T7976">
        <v>72.424999999999997</v>
      </c>
      <c r="U7976">
        <v>77.641000000000005</v>
      </c>
      <c r="V7976">
        <v>87.643000000000001</v>
      </c>
    </row>
    <row r="7977" spans="17:22" x14ac:dyDescent="0.45">
      <c r="Q7977" s="19">
        <f t="shared" ca="1" si="1895"/>
        <v>88.655000000000001</v>
      </c>
      <c r="R7977" t="s">
        <v>149</v>
      </c>
      <c r="S7977">
        <v>2054</v>
      </c>
      <c r="T7977">
        <v>72.700999999999993</v>
      </c>
      <c r="U7977">
        <v>78.116</v>
      </c>
      <c r="V7977">
        <v>88.655000000000001</v>
      </c>
    </row>
    <row r="7978" spans="17:22" x14ac:dyDescent="0.45">
      <c r="Q7978" s="19">
        <f t="shared" ca="1" si="1895"/>
        <v>89.622</v>
      </c>
      <c r="R7978" t="s">
        <v>149</v>
      </c>
      <c r="S7978">
        <v>2055</v>
      </c>
      <c r="T7978">
        <v>72.930000000000007</v>
      </c>
      <c r="U7978">
        <v>78.540000000000006</v>
      </c>
      <c r="V7978">
        <v>89.622</v>
      </c>
    </row>
    <row r="7979" spans="17:22" x14ac:dyDescent="0.45">
      <c r="Q7979" s="19">
        <f t="shared" ca="1" si="1895"/>
        <v>90.546999999999997</v>
      </c>
      <c r="R7979" t="s">
        <v>149</v>
      </c>
      <c r="S7979">
        <v>2056</v>
      </c>
      <c r="T7979">
        <v>73.114000000000004</v>
      </c>
      <c r="U7979">
        <v>78.918999999999997</v>
      </c>
      <c r="V7979">
        <v>90.546999999999997</v>
      </c>
    </row>
    <row r="7980" spans="17:22" x14ac:dyDescent="0.45">
      <c r="Q7980" s="19">
        <f t="shared" ca="1" si="1895"/>
        <v>91.435000000000002</v>
      </c>
      <c r="R7980" t="s">
        <v>149</v>
      </c>
      <c r="S7980">
        <v>2057</v>
      </c>
      <c r="T7980">
        <v>73.260000000000005</v>
      </c>
      <c r="U7980">
        <v>79.256</v>
      </c>
      <c r="V7980">
        <v>91.435000000000002</v>
      </c>
    </row>
    <row r="7981" spans="17:22" x14ac:dyDescent="0.45">
      <c r="Q7981" s="19">
        <f t="shared" ca="1" si="1895"/>
        <v>92.287999999999997</v>
      </c>
      <c r="R7981" t="s">
        <v>149</v>
      </c>
      <c r="S7981">
        <v>2058</v>
      </c>
      <c r="T7981">
        <v>73.370999999999995</v>
      </c>
      <c r="U7981">
        <v>79.555000000000007</v>
      </c>
      <c r="V7981">
        <v>92.287999999999997</v>
      </c>
    </row>
    <row r="7982" spans="17:22" x14ac:dyDescent="0.45">
      <c r="Q7982" s="19">
        <f t="shared" ca="1" si="1895"/>
        <v>93.111000000000004</v>
      </c>
      <c r="R7982" t="s">
        <v>149</v>
      </c>
      <c r="S7982">
        <v>2059</v>
      </c>
      <c r="T7982">
        <v>73.454999999999998</v>
      </c>
      <c r="U7982">
        <v>79.819000000000003</v>
      </c>
      <c r="V7982">
        <v>93.111000000000004</v>
      </c>
    </row>
    <row r="7983" spans="17:22" x14ac:dyDescent="0.45">
      <c r="Q7983" s="19">
        <f t="shared" ca="1" si="1895"/>
        <v>93.908000000000001</v>
      </c>
      <c r="R7983" t="s">
        <v>149</v>
      </c>
      <c r="S7983">
        <v>2060</v>
      </c>
      <c r="T7983">
        <v>73.515000000000001</v>
      </c>
      <c r="U7983">
        <v>80.052000000000007</v>
      </c>
      <c r="V7983">
        <v>93.908000000000001</v>
      </c>
    </row>
    <row r="7984" spans="17:22" x14ac:dyDescent="0.45">
      <c r="Q7984" s="19">
        <f t="shared" ca="1" si="1895"/>
        <v>94.679000000000002</v>
      </c>
      <c r="R7984" t="s">
        <v>149</v>
      </c>
      <c r="S7984">
        <v>2061</v>
      </c>
      <c r="T7984">
        <v>73.554000000000002</v>
      </c>
      <c r="U7984">
        <v>80.256</v>
      </c>
      <c r="V7984">
        <v>94.679000000000002</v>
      </c>
    </row>
    <row r="7985" spans="17:22" x14ac:dyDescent="0.45">
      <c r="Q7985" s="19">
        <f t="shared" ca="1" si="1895"/>
        <v>95.427000000000007</v>
      </c>
      <c r="R7985" t="s">
        <v>149</v>
      </c>
      <c r="S7985">
        <v>2062</v>
      </c>
      <c r="T7985">
        <v>73.575000000000003</v>
      </c>
      <c r="U7985">
        <v>80.433000000000007</v>
      </c>
      <c r="V7985">
        <v>95.427000000000007</v>
      </c>
    </row>
    <row r="7986" spans="17:22" x14ac:dyDescent="0.45">
      <c r="Q7986" s="19">
        <f t="shared" ca="1" si="1895"/>
        <v>96.153999999999996</v>
      </c>
      <c r="R7986" t="s">
        <v>149</v>
      </c>
      <c r="S7986">
        <v>2063</v>
      </c>
      <c r="T7986">
        <v>73.575000000000003</v>
      </c>
      <c r="U7986">
        <v>80.582999999999998</v>
      </c>
      <c r="V7986">
        <v>96.153999999999996</v>
      </c>
    </row>
    <row r="7987" spans="17:22" x14ac:dyDescent="0.45">
      <c r="Q7987" s="19">
        <f t="shared" ca="1" si="1895"/>
        <v>96.861000000000004</v>
      </c>
      <c r="R7987" t="s">
        <v>149</v>
      </c>
      <c r="S7987">
        <v>2064</v>
      </c>
      <c r="T7987">
        <v>73.554000000000002</v>
      </c>
      <c r="U7987">
        <v>80.706999999999994</v>
      </c>
      <c r="V7987">
        <v>96.861000000000004</v>
      </c>
    </row>
    <row r="7988" spans="17:22" x14ac:dyDescent="0.45">
      <c r="Q7988" s="19">
        <f t="shared" ca="1" si="1895"/>
        <v>97.548000000000002</v>
      </c>
      <c r="R7988" t="s">
        <v>149</v>
      </c>
      <c r="S7988">
        <v>2065</v>
      </c>
      <c r="T7988">
        <v>73.513000000000005</v>
      </c>
      <c r="U7988">
        <v>80.804000000000002</v>
      </c>
      <c r="V7988">
        <v>97.548000000000002</v>
      </c>
    </row>
    <row r="7989" spans="17:22" x14ac:dyDescent="0.45">
      <c r="Q7989" s="19">
        <f t="shared" ca="1" si="1895"/>
        <v>98.216999999999999</v>
      </c>
      <c r="R7989" t="s">
        <v>149</v>
      </c>
      <c r="S7989">
        <v>2066</v>
      </c>
      <c r="T7989">
        <v>73.448999999999998</v>
      </c>
      <c r="U7989">
        <v>80.875</v>
      </c>
      <c r="V7989">
        <v>98.216999999999999</v>
      </c>
    </row>
    <row r="7990" spans="17:22" x14ac:dyDescent="0.45">
      <c r="Q7990" s="19">
        <f t="shared" ca="1" si="1895"/>
        <v>98.87</v>
      </c>
      <c r="R7990" t="s">
        <v>149</v>
      </c>
      <c r="S7990">
        <v>2067</v>
      </c>
      <c r="T7990">
        <v>73.364000000000004</v>
      </c>
      <c r="U7990">
        <v>80.921000000000006</v>
      </c>
      <c r="V7990">
        <v>98.87</v>
      </c>
    </row>
    <row r="7991" spans="17:22" x14ac:dyDescent="0.45">
      <c r="Q7991" s="19">
        <f t="shared" ca="1" si="1895"/>
        <v>99.507000000000005</v>
      </c>
      <c r="R7991" t="s">
        <v>149</v>
      </c>
      <c r="S7991">
        <v>2068</v>
      </c>
      <c r="T7991">
        <v>73.260000000000005</v>
      </c>
      <c r="U7991">
        <v>80.942999999999998</v>
      </c>
      <c r="V7991">
        <v>99.507000000000005</v>
      </c>
    </row>
    <row r="7992" spans="17:22" x14ac:dyDescent="0.45">
      <c r="Q7992" s="19">
        <f t="shared" ca="1" si="1895"/>
        <v>100.13</v>
      </c>
      <c r="R7992" t="s">
        <v>149</v>
      </c>
      <c r="S7992">
        <v>2069</v>
      </c>
      <c r="T7992">
        <v>73.138000000000005</v>
      </c>
      <c r="U7992">
        <v>80.942999999999998</v>
      </c>
      <c r="V7992">
        <v>100.13</v>
      </c>
    </row>
    <row r="7993" spans="17:22" x14ac:dyDescent="0.45">
      <c r="Q7993" s="19">
        <f t="shared" ca="1" si="1895"/>
        <v>100.741</v>
      </c>
      <c r="R7993" t="s">
        <v>149</v>
      </c>
      <c r="S7993">
        <v>2070</v>
      </c>
      <c r="T7993">
        <v>72.998000000000005</v>
      </c>
      <c r="U7993">
        <v>80.921999999999997</v>
      </c>
      <c r="V7993">
        <v>100.741</v>
      </c>
    </row>
    <row r="7994" spans="17:22" x14ac:dyDescent="0.45">
      <c r="Q7994" s="19">
        <f t="shared" ca="1" si="1895"/>
        <v>101.34099999999999</v>
      </c>
      <c r="R7994" t="s">
        <v>149</v>
      </c>
      <c r="S7994">
        <v>2071</v>
      </c>
      <c r="T7994">
        <v>72.843000000000004</v>
      </c>
      <c r="U7994">
        <v>80.879000000000005</v>
      </c>
      <c r="V7994">
        <v>101.34099999999999</v>
      </c>
    </row>
    <row r="7995" spans="17:22" x14ac:dyDescent="0.45">
      <c r="Q7995" s="19">
        <f t="shared" ca="1" si="1895"/>
        <v>101.93</v>
      </c>
      <c r="R7995" t="s">
        <v>149</v>
      </c>
      <c r="S7995">
        <v>2072</v>
      </c>
      <c r="T7995">
        <v>72.671000000000006</v>
      </c>
      <c r="U7995">
        <v>80.816999999999993</v>
      </c>
      <c r="V7995">
        <v>101.93</v>
      </c>
    </row>
    <row r="7996" spans="17:22" x14ac:dyDescent="0.45">
      <c r="Q7996" s="19">
        <f t="shared" ca="1" si="1895"/>
        <v>102.51</v>
      </c>
      <c r="R7996" t="s">
        <v>149</v>
      </c>
      <c r="S7996">
        <v>2073</v>
      </c>
      <c r="T7996">
        <v>72.481999999999999</v>
      </c>
      <c r="U7996">
        <v>80.736999999999995</v>
      </c>
      <c r="V7996">
        <v>102.51</v>
      </c>
    </row>
    <row r="7997" spans="17:22" x14ac:dyDescent="0.45">
      <c r="Q7997" s="19">
        <f t="shared" ca="1" si="1895"/>
        <v>103.081</v>
      </c>
      <c r="R7997" t="s">
        <v>149</v>
      </c>
      <c r="S7997">
        <v>2074</v>
      </c>
      <c r="T7997">
        <v>72.275999999999996</v>
      </c>
      <c r="U7997">
        <v>80.638999999999996</v>
      </c>
      <c r="V7997">
        <v>103.081</v>
      </c>
    </row>
    <row r="7998" spans="17:22" x14ac:dyDescent="0.45">
      <c r="Q7998" s="19">
        <f t="shared" ca="1" si="1895"/>
        <v>103.64400000000001</v>
      </c>
      <c r="R7998" t="s">
        <v>149</v>
      </c>
      <c r="S7998">
        <v>2075</v>
      </c>
      <c r="T7998">
        <v>72.052000000000007</v>
      </c>
      <c r="U7998">
        <v>80.522999999999996</v>
      </c>
      <c r="V7998">
        <v>103.64400000000001</v>
      </c>
    </row>
    <row r="7999" spans="17:22" x14ac:dyDescent="0.45">
      <c r="Q7999" s="19">
        <f t="shared" ca="1" si="1895"/>
        <v>104.2</v>
      </c>
      <c r="R7999" t="s">
        <v>149</v>
      </c>
      <c r="S7999">
        <v>2076</v>
      </c>
      <c r="T7999">
        <v>71.81</v>
      </c>
      <c r="U7999">
        <v>80.391000000000005</v>
      </c>
      <c r="V7999">
        <v>104.2</v>
      </c>
    </row>
    <row r="8000" spans="17:22" x14ac:dyDescent="0.45">
      <c r="Q8000" s="19">
        <f t="shared" ca="1" si="1895"/>
        <v>104.749</v>
      </c>
      <c r="R8000" t="s">
        <v>149</v>
      </c>
      <c r="S8000">
        <v>2077</v>
      </c>
      <c r="T8000">
        <v>71.55</v>
      </c>
      <c r="U8000">
        <v>80.244</v>
      </c>
      <c r="V8000">
        <v>104.749</v>
      </c>
    </row>
    <row r="8001" spans="17:22" x14ac:dyDescent="0.45">
      <c r="Q8001" s="19">
        <f t="shared" ca="1" si="1895"/>
        <v>105.292</v>
      </c>
      <c r="R8001" t="s">
        <v>149</v>
      </c>
      <c r="S8001">
        <v>2078</v>
      </c>
      <c r="T8001">
        <v>71.272999999999996</v>
      </c>
      <c r="U8001">
        <v>80.081999999999994</v>
      </c>
      <c r="V8001">
        <v>105.292</v>
      </c>
    </row>
    <row r="8002" spans="17:22" x14ac:dyDescent="0.45">
      <c r="Q8002" s="19">
        <f t="shared" ca="1" si="1895"/>
        <v>105.82899999999999</v>
      </c>
      <c r="R8002" t="s">
        <v>149</v>
      </c>
      <c r="S8002">
        <v>2079</v>
      </c>
      <c r="T8002">
        <v>70.981999999999999</v>
      </c>
      <c r="U8002">
        <v>79.908000000000001</v>
      </c>
      <c r="V8002">
        <v>105.82899999999999</v>
      </c>
    </row>
    <row r="8003" spans="17:22" x14ac:dyDescent="0.45">
      <c r="Q8003" s="19">
        <f t="shared" ca="1" si="1895"/>
        <v>106.361</v>
      </c>
      <c r="R8003" t="s">
        <v>149</v>
      </c>
      <c r="S8003">
        <v>2080</v>
      </c>
      <c r="T8003">
        <v>70.677000000000007</v>
      </c>
      <c r="U8003">
        <v>79.721000000000004</v>
      </c>
      <c r="V8003">
        <v>106.361</v>
      </c>
    </row>
    <row r="8004" spans="17:22" x14ac:dyDescent="0.45">
      <c r="Q8004" s="19">
        <f t="shared" ca="1" si="1895"/>
        <v>106.88800000000001</v>
      </c>
      <c r="R8004" t="s">
        <v>149</v>
      </c>
      <c r="S8004">
        <v>2081</v>
      </c>
      <c r="T8004">
        <v>70.358000000000004</v>
      </c>
      <c r="U8004">
        <v>79.525000000000006</v>
      </c>
      <c r="V8004">
        <v>106.88800000000001</v>
      </c>
    </row>
    <row r="8005" spans="17:22" x14ac:dyDescent="0.45">
      <c r="Q8005" s="19">
        <f t="shared" ca="1" si="1895"/>
        <v>107.40900000000001</v>
      </c>
      <c r="R8005" t="s">
        <v>149</v>
      </c>
      <c r="S8005">
        <v>2082</v>
      </c>
      <c r="T8005">
        <v>70.028000000000006</v>
      </c>
      <c r="U8005">
        <v>79.317999999999998</v>
      </c>
      <c r="V8005">
        <v>107.40900000000001</v>
      </c>
    </row>
    <row r="8006" spans="17:22" x14ac:dyDescent="0.45">
      <c r="Q8006" s="19">
        <f t="shared" ca="1" si="1895"/>
        <v>107.928</v>
      </c>
      <c r="R8006" t="s">
        <v>149</v>
      </c>
      <c r="S8006">
        <v>2083</v>
      </c>
      <c r="T8006">
        <v>69.686999999999998</v>
      </c>
      <c r="U8006">
        <v>79.102000000000004</v>
      </c>
      <c r="V8006">
        <v>107.928</v>
      </c>
    </row>
    <row r="8007" spans="17:22" x14ac:dyDescent="0.45">
      <c r="Q8007" s="19">
        <f t="shared" ca="1" si="1895"/>
        <v>108.44199999999999</v>
      </c>
      <c r="R8007" t="s">
        <v>149</v>
      </c>
      <c r="S8007">
        <v>2084</v>
      </c>
      <c r="T8007">
        <v>69.335999999999999</v>
      </c>
      <c r="U8007">
        <v>78.876999999999995</v>
      </c>
      <c r="V8007">
        <v>108.44199999999999</v>
      </c>
    </row>
    <row r="8008" spans="17:22" x14ac:dyDescent="0.45">
      <c r="Q8008" s="19">
        <f t="shared" ca="1" si="1895"/>
        <v>108.952</v>
      </c>
      <c r="R8008" t="s">
        <v>149</v>
      </c>
      <c r="S8008">
        <v>2085</v>
      </c>
      <c r="T8008">
        <v>68.975999999999999</v>
      </c>
      <c r="U8008">
        <v>78.644999999999996</v>
      </c>
      <c r="V8008">
        <v>108.952</v>
      </c>
    </row>
    <row r="8009" spans="17:22" x14ac:dyDescent="0.45">
      <c r="Q8009" s="19">
        <f t="shared" ca="1" si="1895"/>
        <v>109.46</v>
      </c>
      <c r="R8009" t="s">
        <v>149</v>
      </c>
      <c r="S8009">
        <v>2086</v>
      </c>
      <c r="T8009">
        <v>68.608000000000004</v>
      </c>
      <c r="U8009">
        <v>78.405000000000001</v>
      </c>
      <c r="V8009">
        <v>109.46</v>
      </c>
    </row>
    <row r="8010" spans="17:22" x14ac:dyDescent="0.45">
      <c r="Q8010" s="19">
        <f t="shared" ca="1" si="1895"/>
        <v>109.964</v>
      </c>
      <c r="R8010" t="s">
        <v>149</v>
      </c>
      <c r="S8010">
        <v>2087</v>
      </c>
      <c r="T8010">
        <v>68.233000000000004</v>
      </c>
      <c r="U8010">
        <v>78.158000000000001</v>
      </c>
      <c r="V8010">
        <v>109.964</v>
      </c>
    </row>
    <row r="8011" spans="17:22" x14ac:dyDescent="0.45">
      <c r="Q8011" s="19">
        <f t="shared" ca="1" si="1895"/>
        <v>110.465</v>
      </c>
      <c r="R8011" t="s">
        <v>149</v>
      </c>
      <c r="S8011">
        <v>2088</v>
      </c>
      <c r="T8011">
        <v>67.849999999999994</v>
      </c>
      <c r="U8011">
        <v>77.903999999999996</v>
      </c>
      <c r="V8011">
        <v>110.465</v>
      </c>
    </row>
    <row r="8012" spans="17:22" x14ac:dyDescent="0.45">
      <c r="Q8012" s="19">
        <f t="shared" ca="1" si="1895"/>
        <v>110.962</v>
      </c>
      <c r="R8012" t="s">
        <v>149</v>
      </c>
      <c r="S8012">
        <v>2089</v>
      </c>
      <c r="T8012">
        <v>67.459999999999994</v>
      </c>
      <c r="U8012">
        <v>77.644000000000005</v>
      </c>
      <c r="V8012">
        <v>110.962</v>
      </c>
    </row>
    <row r="8013" spans="17:22" x14ac:dyDescent="0.45">
      <c r="Q8013" s="19">
        <f t="shared" ca="1" si="1895"/>
        <v>111.45399999999999</v>
      </c>
      <c r="R8013" t="s">
        <v>149</v>
      </c>
      <c r="S8013">
        <v>2090</v>
      </c>
      <c r="T8013">
        <v>67.063000000000002</v>
      </c>
      <c r="U8013">
        <v>77.376999999999995</v>
      </c>
      <c r="V8013">
        <v>111.45399999999999</v>
      </c>
    </row>
    <row r="8014" spans="17:22" x14ac:dyDescent="0.45">
      <c r="Q8014" s="19">
        <f t="shared" ref="Q8014:Q8077" ca="1" si="1896">OFFSET(S8014,0,MATCH($Q$3,$T$4:$V$4,0))</f>
        <v>111.94199999999999</v>
      </c>
      <c r="R8014" t="s">
        <v>149</v>
      </c>
      <c r="S8014">
        <v>2091</v>
      </c>
      <c r="T8014">
        <v>66.66</v>
      </c>
      <c r="U8014">
        <v>77.102999999999994</v>
      </c>
      <c r="V8014">
        <v>111.94199999999999</v>
      </c>
    </row>
    <row r="8015" spans="17:22" x14ac:dyDescent="0.45">
      <c r="Q8015" s="19">
        <f t="shared" ca="1" si="1896"/>
        <v>112.425</v>
      </c>
      <c r="R8015" t="s">
        <v>149</v>
      </c>
      <c r="S8015">
        <v>2092</v>
      </c>
      <c r="T8015">
        <v>66.25</v>
      </c>
      <c r="U8015">
        <v>76.822999999999993</v>
      </c>
      <c r="V8015">
        <v>112.425</v>
      </c>
    </row>
    <row r="8016" spans="17:22" x14ac:dyDescent="0.45">
      <c r="Q8016" s="19">
        <f t="shared" ca="1" si="1896"/>
        <v>112.90300000000001</v>
      </c>
      <c r="R8016" t="s">
        <v>149</v>
      </c>
      <c r="S8016">
        <v>2093</v>
      </c>
      <c r="T8016">
        <v>65.832999999999998</v>
      </c>
      <c r="U8016">
        <v>76.536000000000001</v>
      </c>
      <c r="V8016">
        <v>112.90300000000001</v>
      </c>
    </row>
    <row r="8017" spans="17:22" x14ac:dyDescent="0.45">
      <c r="Q8017" s="19">
        <f t="shared" ca="1" si="1896"/>
        <v>113.376</v>
      </c>
      <c r="R8017" t="s">
        <v>149</v>
      </c>
      <c r="S8017">
        <v>2094</v>
      </c>
      <c r="T8017">
        <v>65.41</v>
      </c>
      <c r="U8017">
        <v>76.239000000000004</v>
      </c>
      <c r="V8017">
        <v>113.376</v>
      </c>
    </row>
    <row r="8018" spans="17:22" x14ac:dyDescent="0.45">
      <c r="Q8018" s="19">
        <f t="shared" ca="1" si="1896"/>
        <v>113.84399999999999</v>
      </c>
      <c r="R8018" t="s">
        <v>149</v>
      </c>
      <c r="S8018">
        <v>2095</v>
      </c>
      <c r="T8018">
        <v>64.98</v>
      </c>
      <c r="U8018">
        <v>75.933999999999997</v>
      </c>
      <c r="V8018">
        <v>113.84399999999999</v>
      </c>
    </row>
    <row r="8019" spans="17:22" x14ac:dyDescent="0.45">
      <c r="Q8019" s="19">
        <f t="shared" ca="1" si="1896"/>
        <v>114.306</v>
      </c>
      <c r="R8019" t="s">
        <v>149</v>
      </c>
      <c r="S8019">
        <v>2096</v>
      </c>
      <c r="T8019">
        <v>64.542000000000002</v>
      </c>
      <c r="U8019">
        <v>75.619</v>
      </c>
      <c r="V8019">
        <v>114.306</v>
      </c>
    </row>
    <row r="8020" spans="17:22" x14ac:dyDescent="0.45">
      <c r="Q8020" s="19">
        <f t="shared" ca="1" si="1896"/>
        <v>114.762</v>
      </c>
      <c r="R8020" t="s">
        <v>149</v>
      </c>
      <c r="S8020">
        <v>2097</v>
      </c>
      <c r="T8020">
        <v>64.097999999999999</v>
      </c>
      <c r="U8020">
        <v>75.293000000000006</v>
      </c>
      <c r="V8020">
        <v>114.762</v>
      </c>
    </row>
    <row r="8021" spans="17:22" x14ac:dyDescent="0.45">
      <c r="Q8021" s="19">
        <f t="shared" ca="1" si="1896"/>
        <v>115.21299999999999</v>
      </c>
      <c r="R8021" t="s">
        <v>149</v>
      </c>
      <c r="S8021">
        <v>2098</v>
      </c>
      <c r="T8021">
        <v>63.646999999999998</v>
      </c>
      <c r="U8021">
        <v>74.956000000000003</v>
      </c>
      <c r="V8021">
        <v>115.21299999999999</v>
      </c>
    </row>
    <row r="8022" spans="17:22" x14ac:dyDescent="0.45">
      <c r="Q8022" s="19">
        <f t="shared" ca="1" si="1896"/>
        <v>115.658</v>
      </c>
      <c r="R8022" t="s">
        <v>149</v>
      </c>
      <c r="S8022">
        <v>2099</v>
      </c>
      <c r="T8022">
        <v>63.188000000000002</v>
      </c>
      <c r="U8022">
        <v>74.606999999999999</v>
      </c>
      <c r="V8022">
        <v>115.658</v>
      </c>
    </row>
    <row r="8023" spans="17:22" x14ac:dyDescent="0.45">
      <c r="Q8023" s="19">
        <f t="shared" ca="1" si="1896"/>
        <v>116.09699999999999</v>
      </c>
      <c r="R8023" t="s">
        <v>149</v>
      </c>
      <c r="S8023">
        <v>2100</v>
      </c>
      <c r="T8023">
        <v>62.722999999999999</v>
      </c>
      <c r="U8023">
        <v>74.245999999999995</v>
      </c>
      <c r="V8023">
        <v>116.09699999999999</v>
      </c>
    </row>
    <row r="8024" spans="17:22" x14ac:dyDescent="0.45">
      <c r="Q8024" s="19">
        <f t="shared" ca="1" si="1896"/>
        <v>0.06</v>
      </c>
      <c r="R8024" t="s">
        <v>150</v>
      </c>
      <c r="S8024">
        <v>2020</v>
      </c>
      <c r="T8024">
        <v>0.06</v>
      </c>
      <c r="U8024">
        <v>0.06</v>
      </c>
      <c r="V8024">
        <v>0.06</v>
      </c>
    </row>
    <row r="8025" spans="17:22" x14ac:dyDescent="0.45">
      <c r="Q8025" s="19">
        <f t="shared" ca="1" si="1896"/>
        <v>6.4000000000000001E-2</v>
      </c>
      <c r="R8025" t="s">
        <v>150</v>
      </c>
      <c r="S8025">
        <v>2021</v>
      </c>
      <c r="T8025">
        <v>6.4000000000000001E-2</v>
      </c>
      <c r="U8025">
        <v>6.4000000000000001E-2</v>
      </c>
      <c r="V8025">
        <v>6.4000000000000001E-2</v>
      </c>
    </row>
    <row r="8026" spans="17:22" x14ac:dyDescent="0.45">
      <c r="Q8026" s="19">
        <f t="shared" ca="1" si="1896"/>
        <v>6.7000000000000004E-2</v>
      </c>
      <c r="R8026" t="s">
        <v>150</v>
      </c>
      <c r="S8026">
        <v>2022</v>
      </c>
      <c r="T8026">
        <v>6.7000000000000004E-2</v>
      </c>
      <c r="U8026">
        <v>6.7000000000000004E-2</v>
      </c>
      <c r="V8026">
        <v>6.7000000000000004E-2</v>
      </c>
    </row>
    <row r="8027" spans="17:22" x14ac:dyDescent="0.45">
      <c r="Q8027" s="19">
        <f t="shared" ca="1" si="1896"/>
        <v>7.0000000000000007E-2</v>
      </c>
      <c r="R8027" t="s">
        <v>150</v>
      </c>
      <c r="S8027">
        <v>2023</v>
      </c>
      <c r="T8027">
        <v>7.0000000000000007E-2</v>
      </c>
      <c r="U8027">
        <v>7.0000000000000007E-2</v>
      </c>
      <c r="V8027">
        <v>7.0000000000000007E-2</v>
      </c>
    </row>
    <row r="8028" spans="17:22" x14ac:dyDescent="0.45">
      <c r="Q8028" s="19">
        <f t="shared" ca="1" si="1896"/>
        <v>7.2999999999999995E-2</v>
      </c>
      <c r="R8028" t="s">
        <v>150</v>
      </c>
      <c r="S8028">
        <v>2024</v>
      </c>
      <c r="T8028">
        <v>7.2999999999999995E-2</v>
      </c>
      <c r="U8028">
        <v>7.2999999999999995E-2</v>
      </c>
      <c r="V8028">
        <v>7.2999999999999995E-2</v>
      </c>
    </row>
    <row r="8029" spans="17:22" x14ac:dyDescent="0.45">
      <c r="Q8029" s="19">
        <f t="shared" ca="1" si="1896"/>
        <v>7.6999999999999999E-2</v>
      </c>
      <c r="R8029" t="s">
        <v>150</v>
      </c>
      <c r="S8029">
        <v>2025</v>
      </c>
      <c r="T8029">
        <v>7.6999999999999999E-2</v>
      </c>
      <c r="U8029">
        <v>7.6999999999999999E-2</v>
      </c>
      <c r="V8029">
        <v>7.6999999999999999E-2</v>
      </c>
    </row>
    <row r="8030" spans="17:22" x14ac:dyDescent="0.45">
      <c r="Q8030" s="19">
        <f t="shared" ca="1" si="1896"/>
        <v>0.08</v>
      </c>
      <c r="R8030" t="s">
        <v>150</v>
      </c>
      <c r="S8030">
        <v>2026</v>
      </c>
      <c r="T8030">
        <v>0.08</v>
      </c>
      <c r="U8030">
        <v>0.08</v>
      </c>
      <c r="V8030">
        <v>0.08</v>
      </c>
    </row>
    <row r="8031" spans="17:22" x14ac:dyDescent="0.45">
      <c r="Q8031" s="19">
        <f t="shared" ca="1" si="1896"/>
        <v>8.4000000000000005E-2</v>
      </c>
      <c r="R8031" t="s">
        <v>150</v>
      </c>
      <c r="S8031">
        <v>2027</v>
      </c>
      <c r="T8031">
        <v>8.3000000000000004E-2</v>
      </c>
      <c r="U8031">
        <v>8.4000000000000005E-2</v>
      </c>
      <c r="V8031">
        <v>8.4000000000000005E-2</v>
      </c>
    </row>
    <row r="8032" spans="17:22" x14ac:dyDescent="0.45">
      <c r="Q8032" s="19">
        <f t="shared" ca="1" si="1896"/>
        <v>8.7999999999999995E-2</v>
      </c>
      <c r="R8032" t="s">
        <v>150</v>
      </c>
      <c r="S8032">
        <v>2028</v>
      </c>
      <c r="T8032">
        <v>8.5999999999999993E-2</v>
      </c>
      <c r="U8032">
        <v>8.6999999999999994E-2</v>
      </c>
      <c r="V8032">
        <v>8.7999999999999995E-2</v>
      </c>
    </row>
    <row r="8033" spans="17:22" x14ac:dyDescent="0.45">
      <c r="Q8033" s="19">
        <f t="shared" ca="1" si="1896"/>
        <v>9.2999999999999999E-2</v>
      </c>
      <c r="R8033" t="s">
        <v>150</v>
      </c>
      <c r="S8033">
        <v>2029</v>
      </c>
      <c r="T8033">
        <v>0.09</v>
      </c>
      <c r="U8033">
        <v>9.0999999999999998E-2</v>
      </c>
      <c r="V8033">
        <v>9.2999999999999999E-2</v>
      </c>
    </row>
    <row r="8034" spans="17:22" x14ac:dyDescent="0.45">
      <c r="Q8034" s="19">
        <f t="shared" ca="1" si="1896"/>
        <v>9.7000000000000003E-2</v>
      </c>
      <c r="R8034" t="s">
        <v>150</v>
      </c>
      <c r="S8034">
        <v>2030</v>
      </c>
      <c r="T8034">
        <v>9.2999999999999999E-2</v>
      </c>
      <c r="U8034">
        <v>9.5000000000000001E-2</v>
      </c>
      <c r="V8034">
        <v>9.7000000000000003E-2</v>
      </c>
    </row>
    <row r="8035" spans="17:22" x14ac:dyDescent="0.45">
      <c r="Q8035" s="19">
        <f t="shared" ca="1" si="1896"/>
        <v>0.10199999999999999</v>
      </c>
      <c r="R8035" t="s">
        <v>150</v>
      </c>
      <c r="S8035">
        <v>2031</v>
      </c>
      <c r="T8035">
        <v>9.6000000000000002E-2</v>
      </c>
      <c r="U8035">
        <v>9.9000000000000005E-2</v>
      </c>
      <c r="V8035">
        <v>0.10199999999999999</v>
      </c>
    </row>
    <row r="8036" spans="17:22" x14ac:dyDescent="0.45">
      <c r="Q8036" s="19">
        <f t="shared" ca="1" si="1896"/>
        <v>0.107</v>
      </c>
      <c r="R8036" t="s">
        <v>150</v>
      </c>
      <c r="S8036">
        <v>2032</v>
      </c>
      <c r="T8036">
        <v>0.1</v>
      </c>
      <c r="U8036">
        <v>0.10199999999999999</v>
      </c>
      <c r="V8036">
        <v>0.107</v>
      </c>
    </row>
    <row r="8037" spans="17:22" x14ac:dyDescent="0.45">
      <c r="Q8037" s="19">
        <f t="shared" ca="1" si="1896"/>
        <v>0.112</v>
      </c>
      <c r="R8037" t="s">
        <v>150</v>
      </c>
      <c r="S8037">
        <v>2033</v>
      </c>
      <c r="T8037">
        <v>0.10299999999999999</v>
      </c>
      <c r="U8037">
        <v>0.106</v>
      </c>
      <c r="V8037">
        <v>0.112</v>
      </c>
    </row>
    <row r="8038" spans="17:22" x14ac:dyDescent="0.45">
      <c r="Q8038" s="19">
        <f t="shared" ca="1" si="1896"/>
        <v>0.11799999999999999</v>
      </c>
      <c r="R8038" t="s">
        <v>150</v>
      </c>
      <c r="S8038">
        <v>2034</v>
      </c>
      <c r="T8038">
        <v>0.107</v>
      </c>
      <c r="U8038">
        <v>0.111</v>
      </c>
      <c r="V8038">
        <v>0.11799999999999999</v>
      </c>
    </row>
    <row r="8039" spans="17:22" x14ac:dyDescent="0.45">
      <c r="Q8039" s="19">
        <f t="shared" ca="1" si="1896"/>
        <v>0.123</v>
      </c>
      <c r="R8039" t="s">
        <v>150</v>
      </c>
      <c r="S8039">
        <v>2035</v>
      </c>
      <c r="T8039">
        <v>0.11</v>
      </c>
      <c r="U8039">
        <v>0.115</v>
      </c>
      <c r="V8039">
        <v>0.123</v>
      </c>
    </row>
    <row r="8040" spans="17:22" x14ac:dyDescent="0.45">
      <c r="Q8040" s="19">
        <f t="shared" ca="1" si="1896"/>
        <v>0.129</v>
      </c>
      <c r="R8040" t="s">
        <v>150</v>
      </c>
      <c r="S8040">
        <v>2036</v>
      </c>
      <c r="T8040">
        <v>0.114</v>
      </c>
      <c r="U8040">
        <v>0.11899999999999999</v>
      </c>
      <c r="V8040">
        <v>0.129</v>
      </c>
    </row>
    <row r="8041" spans="17:22" x14ac:dyDescent="0.45">
      <c r="Q8041" s="19">
        <f t="shared" ca="1" si="1896"/>
        <v>0.13500000000000001</v>
      </c>
      <c r="R8041" t="s">
        <v>150</v>
      </c>
      <c r="S8041">
        <v>2037</v>
      </c>
      <c r="T8041">
        <v>0.11799999999999999</v>
      </c>
      <c r="U8041">
        <v>0.123</v>
      </c>
      <c r="V8041">
        <v>0.13500000000000001</v>
      </c>
    </row>
    <row r="8042" spans="17:22" x14ac:dyDescent="0.45">
      <c r="Q8042" s="19">
        <f t="shared" ca="1" si="1896"/>
        <v>0.14099999999999999</v>
      </c>
      <c r="R8042" t="s">
        <v>150</v>
      </c>
      <c r="S8042">
        <v>2038</v>
      </c>
      <c r="T8042">
        <v>0.122</v>
      </c>
      <c r="U8042">
        <v>0.128</v>
      </c>
      <c r="V8042">
        <v>0.14099999999999999</v>
      </c>
    </row>
    <row r="8043" spans="17:22" x14ac:dyDescent="0.45">
      <c r="Q8043" s="19">
        <f t="shared" ca="1" si="1896"/>
        <v>0.14699999999999999</v>
      </c>
      <c r="R8043" t="s">
        <v>150</v>
      </c>
      <c r="S8043">
        <v>2039</v>
      </c>
      <c r="T8043">
        <v>0.126</v>
      </c>
      <c r="U8043">
        <v>0.13300000000000001</v>
      </c>
      <c r="V8043">
        <v>0.14699999999999999</v>
      </c>
    </row>
    <row r="8044" spans="17:22" x14ac:dyDescent="0.45">
      <c r="Q8044" s="19">
        <f t="shared" ca="1" si="1896"/>
        <v>0.154</v>
      </c>
      <c r="R8044" t="s">
        <v>150</v>
      </c>
      <c r="S8044">
        <v>2040</v>
      </c>
      <c r="T8044">
        <v>0.13</v>
      </c>
      <c r="U8044">
        <v>0.13800000000000001</v>
      </c>
      <c r="V8044">
        <v>0.154</v>
      </c>
    </row>
    <row r="8045" spans="17:22" x14ac:dyDescent="0.45">
      <c r="Q8045" s="19">
        <f t="shared" ca="1" si="1896"/>
        <v>0.16</v>
      </c>
      <c r="R8045" t="s">
        <v>150</v>
      </c>
      <c r="S8045">
        <v>2041</v>
      </c>
      <c r="T8045">
        <v>0.13400000000000001</v>
      </c>
      <c r="U8045">
        <v>0.14199999999999999</v>
      </c>
      <c r="V8045">
        <v>0.16</v>
      </c>
    </row>
    <row r="8046" spans="17:22" x14ac:dyDescent="0.45">
      <c r="Q8046" s="19">
        <f t="shared" ca="1" si="1896"/>
        <v>0.16700000000000001</v>
      </c>
      <c r="R8046" t="s">
        <v>150</v>
      </c>
      <c r="S8046">
        <v>2042</v>
      </c>
      <c r="T8046">
        <v>0.13800000000000001</v>
      </c>
      <c r="U8046">
        <v>0.14799999999999999</v>
      </c>
      <c r="V8046">
        <v>0.16700000000000001</v>
      </c>
    </row>
    <row r="8047" spans="17:22" x14ac:dyDescent="0.45">
      <c r="Q8047" s="19">
        <f t="shared" ca="1" si="1896"/>
        <v>0.17499999999999999</v>
      </c>
      <c r="R8047" t="s">
        <v>150</v>
      </c>
      <c r="S8047">
        <v>2043</v>
      </c>
      <c r="T8047">
        <v>0.14299999999999999</v>
      </c>
      <c r="U8047">
        <v>0.153</v>
      </c>
      <c r="V8047">
        <v>0.17499999999999999</v>
      </c>
    </row>
    <row r="8048" spans="17:22" x14ac:dyDescent="0.45">
      <c r="Q8048" s="19">
        <f t="shared" ca="1" si="1896"/>
        <v>0.182</v>
      </c>
      <c r="R8048" t="s">
        <v>150</v>
      </c>
      <c r="S8048">
        <v>2044</v>
      </c>
      <c r="T8048">
        <v>0.14699999999999999</v>
      </c>
      <c r="U8048">
        <v>0.158</v>
      </c>
      <c r="V8048">
        <v>0.182</v>
      </c>
    </row>
    <row r="8049" spans="17:22" x14ac:dyDescent="0.45">
      <c r="Q8049" s="19">
        <f t="shared" ca="1" si="1896"/>
        <v>0.19</v>
      </c>
      <c r="R8049" t="s">
        <v>150</v>
      </c>
      <c r="S8049">
        <v>2045</v>
      </c>
      <c r="T8049">
        <v>0.152</v>
      </c>
      <c r="U8049">
        <v>0.16400000000000001</v>
      </c>
      <c r="V8049">
        <v>0.19</v>
      </c>
    </row>
    <row r="8050" spans="17:22" x14ac:dyDescent="0.45">
      <c r="Q8050" s="19">
        <f t="shared" ca="1" si="1896"/>
        <v>0.19800000000000001</v>
      </c>
      <c r="R8050" t="s">
        <v>150</v>
      </c>
      <c r="S8050">
        <v>2046</v>
      </c>
      <c r="T8050">
        <v>0.156</v>
      </c>
      <c r="U8050">
        <v>0.16900000000000001</v>
      </c>
      <c r="V8050">
        <v>0.19800000000000001</v>
      </c>
    </row>
    <row r="8051" spans="17:22" x14ac:dyDescent="0.45">
      <c r="Q8051" s="19">
        <f t="shared" ca="1" si="1896"/>
        <v>0.20599999999999999</v>
      </c>
      <c r="R8051" t="s">
        <v>150</v>
      </c>
      <c r="S8051">
        <v>2047</v>
      </c>
      <c r="T8051">
        <v>0.161</v>
      </c>
      <c r="U8051">
        <v>0.17499999999999999</v>
      </c>
      <c r="V8051">
        <v>0.20599999999999999</v>
      </c>
    </row>
    <row r="8052" spans="17:22" x14ac:dyDescent="0.45">
      <c r="Q8052" s="19">
        <f t="shared" ca="1" si="1896"/>
        <v>0.215</v>
      </c>
      <c r="R8052" t="s">
        <v>150</v>
      </c>
      <c r="S8052">
        <v>2048</v>
      </c>
      <c r="T8052">
        <v>0.16500000000000001</v>
      </c>
      <c r="U8052">
        <v>0.18</v>
      </c>
      <c r="V8052">
        <v>0.215</v>
      </c>
    </row>
    <row r="8053" spans="17:22" x14ac:dyDescent="0.45">
      <c r="Q8053" s="19">
        <f t="shared" ca="1" si="1896"/>
        <v>0.223</v>
      </c>
      <c r="R8053" t="s">
        <v>150</v>
      </c>
      <c r="S8053">
        <v>2049</v>
      </c>
      <c r="T8053">
        <v>0.17</v>
      </c>
      <c r="U8053">
        <v>0.186</v>
      </c>
      <c r="V8053">
        <v>0.223</v>
      </c>
    </row>
    <row r="8054" spans="17:22" x14ac:dyDescent="0.45">
      <c r="Q8054" s="19">
        <f t="shared" ca="1" si="1896"/>
        <v>0.23200000000000001</v>
      </c>
      <c r="R8054" t="s">
        <v>150</v>
      </c>
      <c r="S8054">
        <v>2050</v>
      </c>
      <c r="T8054">
        <v>0.17399999999999999</v>
      </c>
      <c r="U8054">
        <v>0.192</v>
      </c>
      <c r="V8054">
        <v>0.23200000000000001</v>
      </c>
    </row>
    <row r="8055" spans="17:22" x14ac:dyDescent="0.45">
      <c r="Q8055" s="19">
        <f t="shared" ca="1" si="1896"/>
        <v>0.24099999999999999</v>
      </c>
      <c r="R8055" t="s">
        <v>150</v>
      </c>
      <c r="S8055">
        <v>2051</v>
      </c>
      <c r="T8055">
        <v>0.17899999999999999</v>
      </c>
      <c r="U8055">
        <v>0.19800000000000001</v>
      </c>
      <c r="V8055">
        <v>0.24099999999999999</v>
      </c>
    </row>
    <row r="8056" spans="17:22" x14ac:dyDescent="0.45">
      <c r="Q8056" s="19">
        <f t="shared" ca="1" si="1896"/>
        <v>0.25</v>
      </c>
      <c r="R8056" t="s">
        <v>150</v>
      </c>
      <c r="S8056">
        <v>2052</v>
      </c>
      <c r="T8056">
        <v>0.183</v>
      </c>
      <c r="U8056">
        <v>0.20399999999999999</v>
      </c>
      <c r="V8056">
        <v>0.25</v>
      </c>
    </row>
    <row r="8057" spans="17:22" x14ac:dyDescent="0.45">
      <c r="Q8057" s="19">
        <f t="shared" ca="1" si="1896"/>
        <v>0.26</v>
      </c>
      <c r="R8057" t="s">
        <v>150</v>
      </c>
      <c r="S8057">
        <v>2053</v>
      </c>
      <c r="T8057">
        <v>0.188</v>
      </c>
      <c r="U8057">
        <v>0.21</v>
      </c>
      <c r="V8057">
        <v>0.26</v>
      </c>
    </row>
    <row r="8058" spans="17:22" x14ac:dyDescent="0.45">
      <c r="Q8058" s="19">
        <f t="shared" ca="1" si="1896"/>
        <v>0.26900000000000002</v>
      </c>
      <c r="R8058" t="s">
        <v>150</v>
      </c>
      <c r="S8058">
        <v>2054</v>
      </c>
      <c r="T8058">
        <v>0.193</v>
      </c>
      <c r="U8058">
        <v>0.216</v>
      </c>
      <c r="V8058">
        <v>0.26900000000000002</v>
      </c>
    </row>
    <row r="8059" spans="17:22" x14ac:dyDescent="0.45">
      <c r="Q8059" s="19">
        <f t="shared" ca="1" si="1896"/>
        <v>0.27900000000000003</v>
      </c>
      <c r="R8059" t="s">
        <v>150</v>
      </c>
      <c r="S8059">
        <v>2055</v>
      </c>
      <c r="T8059">
        <v>0.19700000000000001</v>
      </c>
      <c r="U8059">
        <v>0.222</v>
      </c>
      <c r="V8059">
        <v>0.27900000000000003</v>
      </c>
    </row>
    <row r="8060" spans="17:22" x14ac:dyDescent="0.45">
      <c r="Q8060" s="19">
        <f t="shared" ca="1" si="1896"/>
        <v>0.28999999999999998</v>
      </c>
      <c r="R8060" t="s">
        <v>150</v>
      </c>
      <c r="S8060">
        <v>2056</v>
      </c>
      <c r="T8060">
        <v>0.20100000000000001</v>
      </c>
      <c r="U8060">
        <v>0.22800000000000001</v>
      </c>
      <c r="V8060">
        <v>0.28999999999999998</v>
      </c>
    </row>
    <row r="8061" spans="17:22" x14ac:dyDescent="0.45">
      <c r="Q8061" s="19">
        <f t="shared" ca="1" si="1896"/>
        <v>0.3</v>
      </c>
      <c r="R8061" t="s">
        <v>150</v>
      </c>
      <c r="S8061">
        <v>2057</v>
      </c>
      <c r="T8061">
        <v>0.20599999999999999</v>
      </c>
      <c r="U8061">
        <v>0.23400000000000001</v>
      </c>
      <c r="V8061">
        <v>0.3</v>
      </c>
    </row>
    <row r="8062" spans="17:22" x14ac:dyDescent="0.45">
      <c r="Q8062" s="19">
        <f t="shared" ca="1" si="1896"/>
        <v>0.311</v>
      </c>
      <c r="R8062" t="s">
        <v>150</v>
      </c>
      <c r="S8062">
        <v>2058</v>
      </c>
      <c r="T8062">
        <v>0.21</v>
      </c>
      <c r="U8062">
        <v>0.24</v>
      </c>
      <c r="V8062">
        <v>0.311</v>
      </c>
    </row>
    <row r="8063" spans="17:22" x14ac:dyDescent="0.45">
      <c r="Q8063" s="19">
        <f t="shared" ca="1" si="1896"/>
        <v>0.32200000000000001</v>
      </c>
      <c r="R8063" t="s">
        <v>150</v>
      </c>
      <c r="S8063">
        <v>2059</v>
      </c>
      <c r="T8063">
        <v>0.214</v>
      </c>
      <c r="U8063">
        <v>0.246</v>
      </c>
      <c r="V8063">
        <v>0.32200000000000001</v>
      </c>
    </row>
    <row r="8064" spans="17:22" x14ac:dyDescent="0.45">
      <c r="Q8064" s="19">
        <f t="shared" ca="1" si="1896"/>
        <v>0.33300000000000002</v>
      </c>
      <c r="R8064" t="s">
        <v>150</v>
      </c>
      <c r="S8064">
        <v>2060</v>
      </c>
      <c r="T8064">
        <v>0.219</v>
      </c>
      <c r="U8064">
        <v>0.252</v>
      </c>
      <c r="V8064">
        <v>0.33300000000000002</v>
      </c>
    </row>
    <row r="8065" spans="17:22" x14ac:dyDescent="0.45">
      <c r="Q8065" s="19">
        <f t="shared" ca="1" si="1896"/>
        <v>0.34499999999999997</v>
      </c>
      <c r="R8065" t="s">
        <v>150</v>
      </c>
      <c r="S8065">
        <v>2061</v>
      </c>
      <c r="T8065">
        <v>0.223</v>
      </c>
      <c r="U8065">
        <v>0.25800000000000001</v>
      </c>
      <c r="V8065">
        <v>0.34499999999999997</v>
      </c>
    </row>
    <row r="8066" spans="17:22" x14ac:dyDescent="0.45">
      <c r="Q8066" s="19">
        <f t="shared" ca="1" si="1896"/>
        <v>0.35599999999999998</v>
      </c>
      <c r="R8066" t="s">
        <v>150</v>
      </c>
      <c r="S8066">
        <v>2062</v>
      </c>
      <c r="T8066">
        <v>0.22700000000000001</v>
      </c>
      <c r="U8066">
        <v>0.26400000000000001</v>
      </c>
      <c r="V8066">
        <v>0.35599999999999998</v>
      </c>
    </row>
    <row r="8067" spans="17:22" x14ac:dyDescent="0.45">
      <c r="Q8067" s="19">
        <f t="shared" ca="1" si="1896"/>
        <v>0.36799999999999999</v>
      </c>
      <c r="R8067" t="s">
        <v>150</v>
      </c>
      <c r="S8067">
        <v>2063</v>
      </c>
      <c r="T8067">
        <v>0.23100000000000001</v>
      </c>
      <c r="U8067">
        <v>0.27</v>
      </c>
      <c r="V8067">
        <v>0.36799999999999999</v>
      </c>
    </row>
    <row r="8068" spans="17:22" x14ac:dyDescent="0.45">
      <c r="Q8068" s="19">
        <f t="shared" ca="1" si="1896"/>
        <v>0.38</v>
      </c>
      <c r="R8068" t="s">
        <v>150</v>
      </c>
      <c r="S8068">
        <v>2064</v>
      </c>
      <c r="T8068">
        <v>0.23499999999999999</v>
      </c>
      <c r="U8068">
        <v>0.27600000000000002</v>
      </c>
      <c r="V8068">
        <v>0.38</v>
      </c>
    </row>
    <row r="8069" spans="17:22" x14ac:dyDescent="0.45">
      <c r="Q8069" s="19">
        <f t="shared" ca="1" si="1896"/>
        <v>0.39200000000000002</v>
      </c>
      <c r="R8069" t="s">
        <v>150</v>
      </c>
      <c r="S8069">
        <v>2065</v>
      </c>
      <c r="T8069">
        <v>0.23899999999999999</v>
      </c>
      <c r="U8069">
        <v>0.28199999999999997</v>
      </c>
      <c r="V8069">
        <v>0.39200000000000002</v>
      </c>
    </row>
    <row r="8070" spans="17:22" x14ac:dyDescent="0.45">
      <c r="Q8070" s="19">
        <f t="shared" ca="1" si="1896"/>
        <v>0.40400000000000003</v>
      </c>
      <c r="R8070" t="s">
        <v>150</v>
      </c>
      <c r="S8070">
        <v>2066</v>
      </c>
      <c r="T8070">
        <v>0.24299999999999999</v>
      </c>
      <c r="U8070">
        <v>0.28799999999999998</v>
      </c>
      <c r="V8070">
        <v>0.40400000000000003</v>
      </c>
    </row>
    <row r="8071" spans="17:22" x14ac:dyDescent="0.45">
      <c r="Q8071" s="19">
        <f t="shared" ca="1" si="1896"/>
        <v>0.41699999999999998</v>
      </c>
      <c r="R8071" t="s">
        <v>150</v>
      </c>
      <c r="S8071">
        <v>2067</v>
      </c>
      <c r="T8071">
        <v>0.247</v>
      </c>
      <c r="U8071">
        <v>0.29399999999999998</v>
      </c>
      <c r="V8071">
        <v>0.41699999999999998</v>
      </c>
    </row>
    <row r="8072" spans="17:22" x14ac:dyDescent="0.45">
      <c r="Q8072" s="19">
        <f t="shared" ca="1" si="1896"/>
        <v>0.43</v>
      </c>
      <c r="R8072" t="s">
        <v>150</v>
      </c>
      <c r="S8072">
        <v>2068</v>
      </c>
      <c r="T8072">
        <v>0.251</v>
      </c>
      <c r="U8072">
        <v>0.3</v>
      </c>
      <c r="V8072">
        <v>0.43</v>
      </c>
    </row>
    <row r="8073" spans="17:22" x14ac:dyDescent="0.45">
      <c r="Q8073" s="19">
        <f t="shared" ca="1" si="1896"/>
        <v>0.443</v>
      </c>
      <c r="R8073" t="s">
        <v>150</v>
      </c>
      <c r="S8073">
        <v>2069</v>
      </c>
      <c r="T8073">
        <v>0.255</v>
      </c>
      <c r="U8073">
        <v>0.307</v>
      </c>
      <c r="V8073">
        <v>0.443</v>
      </c>
    </row>
    <row r="8074" spans="17:22" x14ac:dyDescent="0.45">
      <c r="Q8074" s="19">
        <f t="shared" ca="1" si="1896"/>
        <v>0.45600000000000002</v>
      </c>
      <c r="R8074" t="s">
        <v>150</v>
      </c>
      <c r="S8074">
        <v>2070</v>
      </c>
      <c r="T8074">
        <v>0.25900000000000001</v>
      </c>
      <c r="U8074">
        <v>0.313</v>
      </c>
      <c r="V8074">
        <v>0.45600000000000002</v>
      </c>
    </row>
    <row r="8075" spans="17:22" x14ac:dyDescent="0.45">
      <c r="Q8075" s="19">
        <f t="shared" ca="1" si="1896"/>
        <v>0.46899999999999997</v>
      </c>
      <c r="R8075" t="s">
        <v>150</v>
      </c>
      <c r="S8075">
        <v>2071</v>
      </c>
      <c r="T8075">
        <v>0.26200000000000001</v>
      </c>
      <c r="U8075">
        <v>0.31900000000000001</v>
      </c>
      <c r="V8075">
        <v>0.46899999999999997</v>
      </c>
    </row>
    <row r="8076" spans="17:22" x14ac:dyDescent="0.45">
      <c r="Q8076" s="19">
        <f t="shared" ca="1" si="1896"/>
        <v>0.48199999999999998</v>
      </c>
      <c r="R8076" t="s">
        <v>150</v>
      </c>
      <c r="S8076">
        <v>2072</v>
      </c>
      <c r="T8076">
        <v>0.26600000000000001</v>
      </c>
      <c r="U8076">
        <v>0.32500000000000001</v>
      </c>
      <c r="V8076">
        <v>0.48199999999999998</v>
      </c>
    </row>
    <row r="8077" spans="17:22" x14ac:dyDescent="0.45">
      <c r="Q8077" s="19">
        <f t="shared" ca="1" si="1896"/>
        <v>0.495</v>
      </c>
      <c r="R8077" t="s">
        <v>150</v>
      </c>
      <c r="S8077">
        <v>2073</v>
      </c>
      <c r="T8077">
        <v>0.26900000000000002</v>
      </c>
      <c r="U8077">
        <v>0.33</v>
      </c>
      <c r="V8077">
        <v>0.495</v>
      </c>
    </row>
    <row r="8078" spans="17:22" x14ac:dyDescent="0.45">
      <c r="Q8078" s="19">
        <f t="shared" ref="Q8078:Q8141" ca="1" si="1897">OFFSET(S8078,0,MATCH($Q$3,$T$4:$V$4,0))</f>
        <v>0.50900000000000001</v>
      </c>
      <c r="R8078" t="s">
        <v>150</v>
      </c>
      <c r="S8078">
        <v>2074</v>
      </c>
      <c r="T8078">
        <v>0.27200000000000002</v>
      </c>
      <c r="U8078">
        <v>0.33600000000000002</v>
      </c>
      <c r="V8078">
        <v>0.50900000000000001</v>
      </c>
    </row>
    <row r="8079" spans="17:22" x14ac:dyDescent="0.45">
      <c r="Q8079" s="19">
        <f t="shared" ca="1" si="1897"/>
        <v>0.52300000000000002</v>
      </c>
      <c r="R8079" t="s">
        <v>150</v>
      </c>
      <c r="S8079">
        <v>2075</v>
      </c>
      <c r="T8079">
        <v>0.27600000000000002</v>
      </c>
      <c r="U8079">
        <v>0.34200000000000003</v>
      </c>
      <c r="V8079">
        <v>0.52300000000000002</v>
      </c>
    </row>
    <row r="8080" spans="17:22" x14ac:dyDescent="0.45">
      <c r="Q8080" s="19">
        <f t="shared" ca="1" si="1897"/>
        <v>0.53700000000000003</v>
      </c>
      <c r="R8080" t="s">
        <v>150</v>
      </c>
      <c r="S8080">
        <v>2076</v>
      </c>
      <c r="T8080">
        <v>0.27900000000000003</v>
      </c>
      <c r="U8080">
        <v>0.34799999999999998</v>
      </c>
      <c r="V8080">
        <v>0.53700000000000003</v>
      </c>
    </row>
    <row r="8081" spans="17:22" x14ac:dyDescent="0.45">
      <c r="Q8081" s="19">
        <f t="shared" ca="1" si="1897"/>
        <v>0.55200000000000005</v>
      </c>
      <c r="R8081" t="s">
        <v>150</v>
      </c>
      <c r="S8081">
        <v>2077</v>
      </c>
      <c r="T8081">
        <v>0.28199999999999997</v>
      </c>
      <c r="U8081">
        <v>0.35299999999999998</v>
      </c>
      <c r="V8081">
        <v>0.55200000000000005</v>
      </c>
    </row>
    <row r="8082" spans="17:22" x14ac:dyDescent="0.45">
      <c r="Q8082" s="19">
        <f t="shared" ca="1" si="1897"/>
        <v>0.56599999999999995</v>
      </c>
      <c r="R8082" t="s">
        <v>150</v>
      </c>
      <c r="S8082">
        <v>2078</v>
      </c>
      <c r="T8082">
        <v>0.28499999999999998</v>
      </c>
      <c r="U8082">
        <v>0.35899999999999999</v>
      </c>
      <c r="V8082">
        <v>0.56599999999999995</v>
      </c>
    </row>
    <row r="8083" spans="17:22" x14ac:dyDescent="0.45">
      <c r="Q8083" s="19">
        <f t="shared" ca="1" si="1897"/>
        <v>0.58099999999999996</v>
      </c>
      <c r="R8083" t="s">
        <v>150</v>
      </c>
      <c r="S8083">
        <v>2079</v>
      </c>
      <c r="T8083">
        <v>0.28699999999999998</v>
      </c>
      <c r="U8083">
        <v>0.36399999999999999</v>
      </c>
      <c r="V8083">
        <v>0.58099999999999996</v>
      </c>
    </row>
    <row r="8084" spans="17:22" x14ac:dyDescent="0.45">
      <c r="Q8084" s="19">
        <f t="shared" ca="1" si="1897"/>
        <v>0.59599999999999997</v>
      </c>
      <c r="R8084" t="s">
        <v>150</v>
      </c>
      <c r="S8084">
        <v>2080</v>
      </c>
      <c r="T8084">
        <v>0.28999999999999998</v>
      </c>
      <c r="U8084">
        <v>0.36899999999999999</v>
      </c>
      <c r="V8084">
        <v>0.59599999999999997</v>
      </c>
    </row>
    <row r="8085" spans="17:22" x14ac:dyDescent="0.45">
      <c r="Q8085" s="19">
        <f t="shared" ca="1" si="1897"/>
        <v>0.61099999999999999</v>
      </c>
      <c r="R8085" t="s">
        <v>150</v>
      </c>
      <c r="S8085">
        <v>2081</v>
      </c>
      <c r="T8085">
        <v>0.29299999999999998</v>
      </c>
      <c r="U8085">
        <v>0.374</v>
      </c>
      <c r="V8085">
        <v>0.61099999999999999</v>
      </c>
    </row>
    <row r="8086" spans="17:22" x14ac:dyDescent="0.45">
      <c r="Q8086" s="19">
        <f t="shared" ca="1" si="1897"/>
        <v>0.626</v>
      </c>
      <c r="R8086" t="s">
        <v>150</v>
      </c>
      <c r="S8086">
        <v>2082</v>
      </c>
      <c r="T8086">
        <v>0.29499999999999998</v>
      </c>
      <c r="U8086">
        <v>0.379</v>
      </c>
      <c r="V8086">
        <v>0.626</v>
      </c>
    </row>
    <row r="8087" spans="17:22" x14ac:dyDescent="0.45">
      <c r="Q8087" s="19">
        <f t="shared" ca="1" si="1897"/>
        <v>0.64100000000000001</v>
      </c>
      <c r="R8087" t="s">
        <v>150</v>
      </c>
      <c r="S8087">
        <v>2083</v>
      </c>
      <c r="T8087">
        <v>0.29699999999999999</v>
      </c>
      <c r="U8087">
        <v>0.38400000000000001</v>
      </c>
      <c r="V8087">
        <v>0.64100000000000001</v>
      </c>
    </row>
    <row r="8088" spans="17:22" x14ac:dyDescent="0.45">
      <c r="Q8088" s="19">
        <f t="shared" ca="1" si="1897"/>
        <v>0.65600000000000003</v>
      </c>
      <c r="R8088" t="s">
        <v>150</v>
      </c>
      <c r="S8088">
        <v>2084</v>
      </c>
      <c r="T8088">
        <v>0.29899999999999999</v>
      </c>
      <c r="U8088">
        <v>0.38900000000000001</v>
      </c>
      <c r="V8088">
        <v>0.65600000000000003</v>
      </c>
    </row>
    <row r="8089" spans="17:22" x14ac:dyDescent="0.45">
      <c r="Q8089" s="19">
        <f t="shared" ca="1" si="1897"/>
        <v>0.67100000000000004</v>
      </c>
      <c r="R8089" t="s">
        <v>150</v>
      </c>
      <c r="S8089">
        <v>2085</v>
      </c>
      <c r="T8089">
        <v>0.30099999999999999</v>
      </c>
      <c r="U8089">
        <v>0.39300000000000002</v>
      </c>
      <c r="V8089">
        <v>0.67100000000000004</v>
      </c>
    </row>
    <row r="8090" spans="17:22" x14ac:dyDescent="0.45">
      <c r="Q8090" s="19">
        <f t="shared" ca="1" si="1897"/>
        <v>0.68600000000000005</v>
      </c>
      <c r="R8090" t="s">
        <v>150</v>
      </c>
      <c r="S8090">
        <v>2086</v>
      </c>
      <c r="T8090">
        <v>0.30299999999999999</v>
      </c>
      <c r="U8090">
        <v>0.39800000000000002</v>
      </c>
      <c r="V8090">
        <v>0.68600000000000005</v>
      </c>
    </row>
    <row r="8091" spans="17:22" x14ac:dyDescent="0.45">
      <c r="Q8091" s="19">
        <f t="shared" ca="1" si="1897"/>
        <v>0.70199999999999996</v>
      </c>
      <c r="R8091" t="s">
        <v>150</v>
      </c>
      <c r="S8091">
        <v>2087</v>
      </c>
      <c r="T8091">
        <v>0.30499999999999999</v>
      </c>
      <c r="U8091">
        <v>0.40300000000000002</v>
      </c>
      <c r="V8091">
        <v>0.70199999999999996</v>
      </c>
    </row>
    <row r="8092" spans="17:22" x14ac:dyDescent="0.45">
      <c r="Q8092" s="19">
        <f t="shared" ca="1" si="1897"/>
        <v>0.71699999999999997</v>
      </c>
      <c r="R8092" t="s">
        <v>150</v>
      </c>
      <c r="S8092">
        <v>2088</v>
      </c>
      <c r="T8092">
        <v>0.307</v>
      </c>
      <c r="U8092">
        <v>0.40699999999999997</v>
      </c>
      <c r="V8092">
        <v>0.71699999999999997</v>
      </c>
    </row>
    <row r="8093" spans="17:22" x14ac:dyDescent="0.45">
      <c r="Q8093" s="19">
        <f t="shared" ca="1" si="1897"/>
        <v>0.73199999999999998</v>
      </c>
      <c r="R8093" t="s">
        <v>150</v>
      </c>
      <c r="S8093">
        <v>2089</v>
      </c>
      <c r="T8093">
        <v>0.309</v>
      </c>
      <c r="U8093">
        <v>0.41099999999999998</v>
      </c>
      <c r="V8093">
        <v>0.73199999999999998</v>
      </c>
    </row>
    <row r="8094" spans="17:22" x14ac:dyDescent="0.45">
      <c r="Q8094" s="19">
        <f t="shared" ca="1" si="1897"/>
        <v>0.748</v>
      </c>
      <c r="R8094" t="s">
        <v>150</v>
      </c>
      <c r="S8094">
        <v>2090</v>
      </c>
      <c r="T8094">
        <v>0.31</v>
      </c>
      <c r="U8094">
        <v>0.41599999999999998</v>
      </c>
      <c r="V8094">
        <v>0.748</v>
      </c>
    </row>
    <row r="8095" spans="17:22" x14ac:dyDescent="0.45">
      <c r="Q8095" s="19">
        <f t="shared" ca="1" si="1897"/>
        <v>0.76300000000000001</v>
      </c>
      <c r="R8095" t="s">
        <v>150</v>
      </c>
      <c r="S8095">
        <v>2091</v>
      </c>
      <c r="T8095">
        <v>0.311</v>
      </c>
      <c r="U8095">
        <v>0.41899999999999998</v>
      </c>
      <c r="V8095">
        <v>0.76300000000000001</v>
      </c>
    </row>
    <row r="8096" spans="17:22" x14ac:dyDescent="0.45">
      <c r="Q8096" s="19">
        <f t="shared" ca="1" si="1897"/>
        <v>0.77900000000000003</v>
      </c>
      <c r="R8096" t="s">
        <v>150</v>
      </c>
      <c r="S8096">
        <v>2092</v>
      </c>
      <c r="T8096">
        <v>0.312</v>
      </c>
      <c r="U8096">
        <v>0.42299999999999999</v>
      </c>
      <c r="V8096">
        <v>0.77900000000000003</v>
      </c>
    </row>
    <row r="8097" spans="17:22" x14ac:dyDescent="0.45">
      <c r="Q8097" s="19">
        <f t="shared" ca="1" si="1897"/>
        <v>0.79500000000000004</v>
      </c>
      <c r="R8097" t="s">
        <v>150</v>
      </c>
      <c r="S8097">
        <v>2093</v>
      </c>
      <c r="T8097">
        <v>0.313</v>
      </c>
      <c r="U8097">
        <v>0.42599999999999999</v>
      </c>
      <c r="V8097">
        <v>0.79500000000000004</v>
      </c>
    </row>
    <row r="8098" spans="17:22" x14ac:dyDescent="0.45">
      <c r="Q8098" s="19">
        <f t="shared" ca="1" si="1897"/>
        <v>0.81100000000000005</v>
      </c>
      <c r="R8098" t="s">
        <v>150</v>
      </c>
      <c r="S8098">
        <v>2094</v>
      </c>
      <c r="T8098">
        <v>0.313</v>
      </c>
      <c r="U8098">
        <v>0.42899999999999999</v>
      </c>
      <c r="V8098">
        <v>0.81100000000000005</v>
      </c>
    </row>
    <row r="8099" spans="17:22" x14ac:dyDescent="0.45">
      <c r="Q8099" s="19">
        <f t="shared" ca="1" si="1897"/>
        <v>0.82699999999999996</v>
      </c>
      <c r="R8099" t="s">
        <v>150</v>
      </c>
      <c r="S8099">
        <v>2095</v>
      </c>
      <c r="T8099">
        <v>0.314</v>
      </c>
      <c r="U8099">
        <v>0.432</v>
      </c>
      <c r="V8099">
        <v>0.82699999999999996</v>
      </c>
    </row>
    <row r="8100" spans="17:22" x14ac:dyDescent="0.45">
      <c r="Q8100" s="19">
        <f t="shared" ca="1" si="1897"/>
        <v>0.84199999999999997</v>
      </c>
      <c r="R8100" t="s">
        <v>150</v>
      </c>
      <c r="S8100">
        <v>2096</v>
      </c>
      <c r="T8100">
        <v>0.314</v>
      </c>
      <c r="U8100">
        <v>0.435</v>
      </c>
      <c r="V8100">
        <v>0.84199999999999997</v>
      </c>
    </row>
    <row r="8101" spans="17:22" x14ac:dyDescent="0.45">
      <c r="Q8101" s="19">
        <f t="shared" ca="1" si="1897"/>
        <v>0.85799999999999998</v>
      </c>
      <c r="R8101" t="s">
        <v>150</v>
      </c>
      <c r="S8101">
        <v>2097</v>
      </c>
      <c r="T8101">
        <v>0.314</v>
      </c>
      <c r="U8101">
        <v>0.437</v>
      </c>
      <c r="V8101">
        <v>0.85799999999999998</v>
      </c>
    </row>
    <row r="8102" spans="17:22" x14ac:dyDescent="0.45">
      <c r="Q8102" s="19">
        <f t="shared" ca="1" si="1897"/>
        <v>0.874</v>
      </c>
      <c r="R8102" t="s">
        <v>150</v>
      </c>
      <c r="S8102">
        <v>2098</v>
      </c>
      <c r="T8102">
        <v>0.314</v>
      </c>
      <c r="U8102">
        <v>0.439</v>
      </c>
      <c r="V8102">
        <v>0.874</v>
      </c>
    </row>
    <row r="8103" spans="17:22" x14ac:dyDescent="0.45">
      <c r="Q8103" s="19">
        <f t="shared" ca="1" si="1897"/>
        <v>0.88900000000000001</v>
      </c>
      <c r="R8103" t="s">
        <v>150</v>
      </c>
      <c r="S8103">
        <v>2099</v>
      </c>
      <c r="T8103">
        <v>0.313</v>
      </c>
      <c r="U8103">
        <v>0.442</v>
      </c>
      <c r="V8103">
        <v>0.88900000000000001</v>
      </c>
    </row>
    <row r="8104" spans="17:22" x14ac:dyDescent="0.45">
      <c r="Q8104" s="19">
        <f t="shared" ca="1" si="1897"/>
        <v>0.90400000000000003</v>
      </c>
      <c r="R8104" t="s">
        <v>150</v>
      </c>
      <c r="S8104">
        <v>2100</v>
      </c>
      <c r="T8104">
        <v>0.312</v>
      </c>
      <c r="U8104">
        <v>0.44400000000000001</v>
      </c>
      <c r="V8104">
        <v>0.90400000000000003</v>
      </c>
    </row>
    <row r="8105" spans="17:22" x14ac:dyDescent="0.45">
      <c r="Q8105" s="19">
        <f t="shared" ca="1" si="1897"/>
        <v>0.29899999999999999</v>
      </c>
      <c r="R8105" t="s">
        <v>151</v>
      </c>
      <c r="S8105">
        <v>2020</v>
      </c>
      <c r="T8105">
        <v>0.28899999999999998</v>
      </c>
      <c r="U8105">
        <v>0.29199999999999998</v>
      </c>
      <c r="V8105">
        <v>0.29899999999999999</v>
      </c>
    </row>
    <row r="8106" spans="17:22" x14ac:dyDescent="0.45">
      <c r="Q8106" s="19">
        <f t="shared" ca="1" si="1897"/>
        <v>0.30199999999999999</v>
      </c>
      <c r="R8106" t="s">
        <v>151</v>
      </c>
      <c r="S8106">
        <v>2021</v>
      </c>
      <c r="T8106">
        <v>0.29099999999999998</v>
      </c>
      <c r="U8106">
        <v>0.29499999999999998</v>
      </c>
      <c r="V8106">
        <v>0.30199999999999999</v>
      </c>
    </row>
    <row r="8107" spans="17:22" x14ac:dyDescent="0.45">
      <c r="Q8107" s="19">
        <f t="shared" ca="1" si="1897"/>
        <v>0.30599999999999999</v>
      </c>
      <c r="R8107" t="s">
        <v>151</v>
      </c>
      <c r="S8107">
        <v>2022</v>
      </c>
      <c r="T8107">
        <v>0.29299999999999998</v>
      </c>
      <c r="U8107">
        <v>0.29699999999999999</v>
      </c>
      <c r="V8107">
        <v>0.30599999999999999</v>
      </c>
    </row>
    <row r="8108" spans="17:22" x14ac:dyDescent="0.45">
      <c r="Q8108" s="19">
        <f t="shared" ca="1" si="1897"/>
        <v>0.309</v>
      </c>
      <c r="R8108" t="s">
        <v>151</v>
      </c>
      <c r="S8108">
        <v>2023</v>
      </c>
      <c r="T8108">
        <v>0.29399999999999998</v>
      </c>
      <c r="U8108">
        <v>0.29899999999999999</v>
      </c>
      <c r="V8108">
        <v>0.309</v>
      </c>
    </row>
    <row r="8109" spans="17:22" x14ac:dyDescent="0.45">
      <c r="Q8109" s="19">
        <f t="shared" ca="1" si="1897"/>
        <v>0.313</v>
      </c>
      <c r="R8109" t="s">
        <v>151</v>
      </c>
      <c r="S8109">
        <v>2024</v>
      </c>
      <c r="T8109">
        <v>0.29599999999999999</v>
      </c>
      <c r="U8109">
        <v>0.30099999999999999</v>
      </c>
      <c r="V8109">
        <v>0.313</v>
      </c>
    </row>
    <row r="8110" spans="17:22" x14ac:dyDescent="0.45">
      <c r="Q8110" s="19">
        <f t="shared" ca="1" si="1897"/>
        <v>0.316</v>
      </c>
      <c r="R8110" t="s">
        <v>151</v>
      </c>
      <c r="S8110">
        <v>2025</v>
      </c>
      <c r="T8110">
        <v>0.29699999999999999</v>
      </c>
      <c r="U8110">
        <v>0.30299999999999999</v>
      </c>
      <c r="V8110">
        <v>0.316</v>
      </c>
    </row>
    <row r="8111" spans="17:22" x14ac:dyDescent="0.45">
      <c r="Q8111" s="19">
        <f t="shared" ca="1" si="1897"/>
        <v>0.32</v>
      </c>
      <c r="R8111" t="s">
        <v>151</v>
      </c>
      <c r="S8111">
        <v>2026</v>
      </c>
      <c r="T8111">
        <v>0.29799999999999999</v>
      </c>
      <c r="U8111">
        <v>0.30499999999999999</v>
      </c>
      <c r="V8111">
        <v>0.32</v>
      </c>
    </row>
    <row r="8112" spans="17:22" x14ac:dyDescent="0.45">
      <c r="Q8112" s="19">
        <f t="shared" ca="1" si="1897"/>
        <v>0.32300000000000001</v>
      </c>
      <c r="R8112" t="s">
        <v>151</v>
      </c>
      <c r="S8112">
        <v>2027</v>
      </c>
      <c r="T8112">
        <v>0.29899999999999999</v>
      </c>
      <c r="U8112">
        <v>0.30599999999999999</v>
      </c>
      <c r="V8112">
        <v>0.32300000000000001</v>
      </c>
    </row>
    <row r="8113" spans="17:22" x14ac:dyDescent="0.45">
      <c r="Q8113" s="19">
        <f t="shared" ca="1" si="1897"/>
        <v>0.32600000000000001</v>
      </c>
      <c r="R8113" t="s">
        <v>151</v>
      </c>
      <c r="S8113">
        <v>2028</v>
      </c>
      <c r="T8113">
        <v>0.3</v>
      </c>
      <c r="U8113">
        <v>0.308</v>
      </c>
      <c r="V8113">
        <v>0.32600000000000001</v>
      </c>
    </row>
    <row r="8114" spans="17:22" x14ac:dyDescent="0.45">
      <c r="Q8114" s="19">
        <f t="shared" ca="1" si="1897"/>
        <v>0.32900000000000001</v>
      </c>
      <c r="R8114" t="s">
        <v>151</v>
      </c>
      <c r="S8114">
        <v>2029</v>
      </c>
      <c r="T8114">
        <v>0.30099999999999999</v>
      </c>
      <c r="U8114">
        <v>0.309</v>
      </c>
      <c r="V8114">
        <v>0.32900000000000001</v>
      </c>
    </row>
    <row r="8115" spans="17:22" x14ac:dyDescent="0.45">
      <c r="Q8115" s="19">
        <f t="shared" ca="1" si="1897"/>
        <v>0.33200000000000002</v>
      </c>
      <c r="R8115" t="s">
        <v>151</v>
      </c>
      <c r="S8115">
        <v>2030</v>
      </c>
      <c r="T8115">
        <v>0.30199999999999999</v>
      </c>
      <c r="U8115">
        <v>0.311</v>
      </c>
      <c r="V8115">
        <v>0.33200000000000002</v>
      </c>
    </row>
    <row r="8116" spans="17:22" x14ac:dyDescent="0.45">
      <c r="Q8116" s="19">
        <f t="shared" ca="1" si="1897"/>
        <v>0.33500000000000002</v>
      </c>
      <c r="R8116" t="s">
        <v>151</v>
      </c>
      <c r="S8116">
        <v>2031</v>
      </c>
      <c r="T8116">
        <v>0.30199999999999999</v>
      </c>
      <c r="U8116">
        <v>0.312</v>
      </c>
      <c r="V8116">
        <v>0.33500000000000002</v>
      </c>
    </row>
    <row r="8117" spans="17:22" x14ac:dyDescent="0.45">
      <c r="Q8117" s="19">
        <f t="shared" ca="1" si="1897"/>
        <v>0.33700000000000002</v>
      </c>
      <c r="R8117" t="s">
        <v>151</v>
      </c>
      <c r="S8117">
        <v>2032</v>
      </c>
      <c r="T8117">
        <v>0.30299999999999999</v>
      </c>
      <c r="U8117">
        <v>0.313</v>
      </c>
      <c r="V8117">
        <v>0.33700000000000002</v>
      </c>
    </row>
    <row r="8118" spans="17:22" x14ac:dyDescent="0.45">
      <c r="Q8118" s="19">
        <f t="shared" ca="1" si="1897"/>
        <v>0.34</v>
      </c>
      <c r="R8118" t="s">
        <v>151</v>
      </c>
      <c r="S8118">
        <v>2033</v>
      </c>
      <c r="T8118">
        <v>0.30299999999999999</v>
      </c>
      <c r="U8118">
        <v>0.314</v>
      </c>
      <c r="V8118">
        <v>0.34</v>
      </c>
    </row>
    <row r="8119" spans="17:22" x14ac:dyDescent="0.45">
      <c r="Q8119" s="19">
        <f t="shared" ca="1" si="1897"/>
        <v>0.34300000000000003</v>
      </c>
      <c r="R8119" t="s">
        <v>151</v>
      </c>
      <c r="S8119">
        <v>2034</v>
      </c>
      <c r="T8119">
        <v>0.30399999999999999</v>
      </c>
      <c r="U8119">
        <v>0.315</v>
      </c>
      <c r="V8119">
        <v>0.34300000000000003</v>
      </c>
    </row>
    <row r="8120" spans="17:22" x14ac:dyDescent="0.45">
      <c r="Q8120" s="19">
        <f t="shared" ca="1" si="1897"/>
        <v>0.34499999999999997</v>
      </c>
      <c r="R8120" t="s">
        <v>151</v>
      </c>
      <c r="S8120">
        <v>2035</v>
      </c>
      <c r="T8120">
        <v>0.30399999999999999</v>
      </c>
      <c r="U8120">
        <v>0.316</v>
      </c>
      <c r="V8120">
        <v>0.34499999999999997</v>
      </c>
    </row>
    <row r="8121" spans="17:22" x14ac:dyDescent="0.45">
      <c r="Q8121" s="19">
        <f t="shared" ca="1" si="1897"/>
        <v>0.34799999999999998</v>
      </c>
      <c r="R8121" t="s">
        <v>151</v>
      </c>
      <c r="S8121">
        <v>2036</v>
      </c>
      <c r="T8121">
        <v>0.30399999999999999</v>
      </c>
      <c r="U8121">
        <v>0.317</v>
      </c>
      <c r="V8121">
        <v>0.34799999999999998</v>
      </c>
    </row>
    <row r="8122" spans="17:22" x14ac:dyDescent="0.45">
      <c r="Q8122" s="19">
        <f t="shared" ca="1" si="1897"/>
        <v>0.35</v>
      </c>
      <c r="R8122" t="s">
        <v>151</v>
      </c>
      <c r="S8122">
        <v>2037</v>
      </c>
      <c r="T8122">
        <v>0.30399999999999999</v>
      </c>
      <c r="U8122">
        <v>0.317</v>
      </c>
      <c r="V8122">
        <v>0.35</v>
      </c>
    </row>
    <row r="8123" spans="17:22" x14ac:dyDescent="0.45">
      <c r="Q8123" s="19">
        <f t="shared" ca="1" si="1897"/>
        <v>0.35199999999999998</v>
      </c>
      <c r="R8123" t="s">
        <v>151</v>
      </c>
      <c r="S8123">
        <v>2038</v>
      </c>
      <c r="T8123">
        <v>0.30399999999999999</v>
      </c>
      <c r="U8123">
        <v>0.318</v>
      </c>
      <c r="V8123">
        <v>0.35199999999999998</v>
      </c>
    </row>
    <row r="8124" spans="17:22" x14ac:dyDescent="0.45">
      <c r="Q8124" s="19">
        <f t="shared" ca="1" si="1897"/>
        <v>0.35399999999999998</v>
      </c>
      <c r="R8124" t="s">
        <v>151</v>
      </c>
      <c r="S8124">
        <v>2039</v>
      </c>
      <c r="T8124">
        <v>0.30399999999999999</v>
      </c>
      <c r="U8124">
        <v>0.318</v>
      </c>
      <c r="V8124">
        <v>0.35399999999999998</v>
      </c>
    </row>
    <row r="8125" spans="17:22" x14ac:dyDescent="0.45">
      <c r="Q8125" s="19">
        <f t="shared" ca="1" si="1897"/>
        <v>0.35699999999999998</v>
      </c>
      <c r="R8125" t="s">
        <v>151</v>
      </c>
      <c r="S8125">
        <v>2040</v>
      </c>
      <c r="T8125">
        <v>0.30399999999999999</v>
      </c>
      <c r="U8125">
        <v>0.31900000000000001</v>
      </c>
      <c r="V8125">
        <v>0.35699999999999998</v>
      </c>
    </row>
    <row r="8126" spans="17:22" x14ac:dyDescent="0.45">
      <c r="Q8126" s="19">
        <f t="shared" ca="1" si="1897"/>
        <v>0.35899999999999999</v>
      </c>
      <c r="R8126" t="s">
        <v>151</v>
      </c>
      <c r="S8126">
        <v>2041</v>
      </c>
      <c r="T8126">
        <v>0.30299999999999999</v>
      </c>
      <c r="U8126">
        <v>0.31900000000000001</v>
      </c>
      <c r="V8126">
        <v>0.35899999999999999</v>
      </c>
    </row>
    <row r="8127" spans="17:22" x14ac:dyDescent="0.45">
      <c r="Q8127" s="19">
        <f t="shared" ca="1" si="1897"/>
        <v>0.36099999999999999</v>
      </c>
      <c r="R8127" t="s">
        <v>151</v>
      </c>
      <c r="S8127">
        <v>2042</v>
      </c>
      <c r="T8127">
        <v>0.30299999999999999</v>
      </c>
      <c r="U8127">
        <v>0.31900000000000001</v>
      </c>
      <c r="V8127">
        <v>0.36099999999999999</v>
      </c>
    </row>
    <row r="8128" spans="17:22" x14ac:dyDescent="0.45">
      <c r="Q8128" s="19">
        <f t="shared" ca="1" si="1897"/>
        <v>0.36299999999999999</v>
      </c>
      <c r="R8128" t="s">
        <v>151</v>
      </c>
      <c r="S8128">
        <v>2043</v>
      </c>
      <c r="T8128">
        <v>0.30199999999999999</v>
      </c>
      <c r="U8128">
        <v>0.31900000000000001</v>
      </c>
      <c r="V8128">
        <v>0.36299999999999999</v>
      </c>
    </row>
    <row r="8129" spans="17:22" x14ac:dyDescent="0.45">
      <c r="Q8129" s="19">
        <f t="shared" ca="1" si="1897"/>
        <v>0.36499999999999999</v>
      </c>
      <c r="R8129" t="s">
        <v>151</v>
      </c>
      <c r="S8129">
        <v>2044</v>
      </c>
      <c r="T8129">
        <v>0.30199999999999999</v>
      </c>
      <c r="U8129">
        <v>0.31900000000000001</v>
      </c>
      <c r="V8129">
        <v>0.36499999999999999</v>
      </c>
    </row>
    <row r="8130" spans="17:22" x14ac:dyDescent="0.45">
      <c r="Q8130" s="19">
        <f t="shared" ca="1" si="1897"/>
        <v>0.36599999999999999</v>
      </c>
      <c r="R8130" t="s">
        <v>151</v>
      </c>
      <c r="S8130">
        <v>2045</v>
      </c>
      <c r="T8130">
        <v>0.30099999999999999</v>
      </c>
      <c r="U8130">
        <v>0.31900000000000001</v>
      </c>
      <c r="V8130">
        <v>0.36599999999999999</v>
      </c>
    </row>
    <row r="8131" spans="17:22" x14ac:dyDescent="0.45">
      <c r="Q8131" s="19">
        <f t="shared" ca="1" si="1897"/>
        <v>0.36799999999999999</v>
      </c>
      <c r="R8131" t="s">
        <v>151</v>
      </c>
      <c r="S8131">
        <v>2046</v>
      </c>
      <c r="T8131">
        <v>0.3</v>
      </c>
      <c r="U8131">
        <v>0.31900000000000001</v>
      </c>
      <c r="V8131">
        <v>0.36799999999999999</v>
      </c>
    </row>
    <row r="8132" spans="17:22" x14ac:dyDescent="0.45">
      <c r="Q8132" s="19">
        <f t="shared" ca="1" si="1897"/>
        <v>0.37</v>
      </c>
      <c r="R8132" t="s">
        <v>151</v>
      </c>
      <c r="S8132">
        <v>2047</v>
      </c>
      <c r="T8132">
        <v>0.29899999999999999</v>
      </c>
      <c r="U8132">
        <v>0.31900000000000001</v>
      </c>
      <c r="V8132">
        <v>0.37</v>
      </c>
    </row>
    <row r="8133" spans="17:22" x14ac:dyDescent="0.45">
      <c r="Q8133" s="19">
        <f t="shared" ca="1" si="1897"/>
        <v>0.372</v>
      </c>
      <c r="R8133" t="s">
        <v>151</v>
      </c>
      <c r="S8133">
        <v>2048</v>
      </c>
      <c r="T8133">
        <v>0.29799999999999999</v>
      </c>
      <c r="U8133">
        <v>0.318</v>
      </c>
      <c r="V8133">
        <v>0.372</v>
      </c>
    </row>
    <row r="8134" spans="17:22" x14ac:dyDescent="0.45">
      <c r="Q8134" s="19">
        <f t="shared" ca="1" si="1897"/>
        <v>0.374</v>
      </c>
      <c r="R8134" t="s">
        <v>151</v>
      </c>
      <c r="S8134">
        <v>2049</v>
      </c>
      <c r="T8134">
        <v>0.29699999999999999</v>
      </c>
      <c r="U8134">
        <v>0.318</v>
      </c>
      <c r="V8134">
        <v>0.374</v>
      </c>
    </row>
    <row r="8135" spans="17:22" x14ac:dyDescent="0.45">
      <c r="Q8135" s="19">
        <f t="shared" ca="1" si="1897"/>
        <v>0.375</v>
      </c>
      <c r="R8135" t="s">
        <v>151</v>
      </c>
      <c r="S8135">
        <v>2050</v>
      </c>
      <c r="T8135">
        <v>0.29599999999999999</v>
      </c>
      <c r="U8135">
        <v>0.317</v>
      </c>
      <c r="V8135">
        <v>0.375</v>
      </c>
    </row>
    <row r="8136" spans="17:22" x14ac:dyDescent="0.45">
      <c r="Q8136" s="19">
        <f t="shared" ca="1" si="1897"/>
        <v>0.377</v>
      </c>
      <c r="R8136" t="s">
        <v>151</v>
      </c>
      <c r="S8136">
        <v>2051</v>
      </c>
      <c r="T8136">
        <v>0.29499999999999998</v>
      </c>
      <c r="U8136">
        <v>0.317</v>
      </c>
      <c r="V8136">
        <v>0.377</v>
      </c>
    </row>
    <row r="8137" spans="17:22" x14ac:dyDescent="0.45">
      <c r="Q8137" s="19">
        <f t="shared" ca="1" si="1897"/>
        <v>0.378</v>
      </c>
      <c r="R8137" t="s">
        <v>151</v>
      </c>
      <c r="S8137">
        <v>2052</v>
      </c>
      <c r="T8137">
        <v>0.29299999999999998</v>
      </c>
      <c r="U8137">
        <v>0.316</v>
      </c>
      <c r="V8137">
        <v>0.378</v>
      </c>
    </row>
    <row r="8138" spans="17:22" x14ac:dyDescent="0.45">
      <c r="Q8138" s="19">
        <f t="shared" ca="1" si="1897"/>
        <v>0.38</v>
      </c>
      <c r="R8138" t="s">
        <v>151</v>
      </c>
      <c r="S8138">
        <v>2053</v>
      </c>
      <c r="T8138">
        <v>0.29199999999999998</v>
      </c>
      <c r="U8138">
        <v>0.316</v>
      </c>
      <c r="V8138">
        <v>0.38</v>
      </c>
    </row>
    <row r="8139" spans="17:22" x14ac:dyDescent="0.45">
      <c r="Q8139" s="19">
        <f t="shared" ca="1" si="1897"/>
        <v>0.38100000000000001</v>
      </c>
      <c r="R8139" t="s">
        <v>151</v>
      </c>
      <c r="S8139">
        <v>2054</v>
      </c>
      <c r="T8139">
        <v>0.29099999999999998</v>
      </c>
      <c r="U8139">
        <v>0.315</v>
      </c>
      <c r="V8139">
        <v>0.38100000000000001</v>
      </c>
    </row>
    <row r="8140" spans="17:22" x14ac:dyDescent="0.45">
      <c r="Q8140" s="19">
        <f t="shared" ca="1" si="1897"/>
        <v>0.38300000000000001</v>
      </c>
      <c r="R8140" t="s">
        <v>151</v>
      </c>
      <c r="S8140">
        <v>2055</v>
      </c>
      <c r="T8140">
        <v>0.28899999999999998</v>
      </c>
      <c r="U8140">
        <v>0.314</v>
      </c>
      <c r="V8140">
        <v>0.38300000000000001</v>
      </c>
    </row>
    <row r="8141" spans="17:22" x14ac:dyDescent="0.45">
      <c r="Q8141" s="19">
        <f t="shared" ca="1" si="1897"/>
        <v>0.38400000000000001</v>
      </c>
      <c r="R8141" t="s">
        <v>151</v>
      </c>
      <c r="S8141">
        <v>2056</v>
      </c>
      <c r="T8141">
        <v>0.28799999999999998</v>
      </c>
      <c r="U8141">
        <v>0.313</v>
      </c>
      <c r="V8141">
        <v>0.38400000000000001</v>
      </c>
    </row>
    <row r="8142" spans="17:22" x14ac:dyDescent="0.45">
      <c r="Q8142" s="19">
        <f t="shared" ref="Q8142:Q8205" ca="1" si="1898">OFFSET(S8142,0,MATCH($Q$3,$T$4:$V$4,0))</f>
        <v>0.38500000000000001</v>
      </c>
      <c r="R8142" t="s">
        <v>151</v>
      </c>
      <c r="S8142">
        <v>2057</v>
      </c>
      <c r="T8142">
        <v>0.28599999999999998</v>
      </c>
      <c r="U8142">
        <v>0.312</v>
      </c>
      <c r="V8142">
        <v>0.38500000000000001</v>
      </c>
    </row>
    <row r="8143" spans="17:22" x14ac:dyDescent="0.45">
      <c r="Q8143" s="19">
        <f t="shared" ca="1" si="1898"/>
        <v>0.38600000000000001</v>
      </c>
      <c r="R8143" t="s">
        <v>151</v>
      </c>
      <c r="S8143">
        <v>2058</v>
      </c>
      <c r="T8143">
        <v>0.28399999999999997</v>
      </c>
      <c r="U8143">
        <v>0.311</v>
      </c>
      <c r="V8143">
        <v>0.38600000000000001</v>
      </c>
    </row>
    <row r="8144" spans="17:22" x14ac:dyDescent="0.45">
      <c r="Q8144" s="19">
        <f t="shared" ca="1" si="1898"/>
        <v>0.38800000000000001</v>
      </c>
      <c r="R8144" t="s">
        <v>151</v>
      </c>
      <c r="S8144">
        <v>2059</v>
      </c>
      <c r="T8144">
        <v>0.28299999999999997</v>
      </c>
      <c r="U8144">
        <v>0.31</v>
      </c>
      <c r="V8144">
        <v>0.38800000000000001</v>
      </c>
    </row>
    <row r="8145" spans="17:22" x14ac:dyDescent="0.45">
      <c r="Q8145" s="19">
        <f t="shared" ca="1" si="1898"/>
        <v>0.38900000000000001</v>
      </c>
      <c r="R8145" t="s">
        <v>151</v>
      </c>
      <c r="S8145">
        <v>2060</v>
      </c>
      <c r="T8145">
        <v>0.28100000000000003</v>
      </c>
      <c r="U8145">
        <v>0.309</v>
      </c>
      <c r="V8145">
        <v>0.38900000000000001</v>
      </c>
    </row>
    <row r="8146" spans="17:22" x14ac:dyDescent="0.45">
      <c r="Q8146" s="19">
        <f t="shared" ca="1" si="1898"/>
        <v>0.39</v>
      </c>
      <c r="R8146" t="s">
        <v>151</v>
      </c>
      <c r="S8146">
        <v>2061</v>
      </c>
      <c r="T8146">
        <v>0.27900000000000003</v>
      </c>
      <c r="U8146">
        <v>0.308</v>
      </c>
      <c r="V8146">
        <v>0.39</v>
      </c>
    </row>
    <row r="8147" spans="17:22" x14ac:dyDescent="0.45">
      <c r="Q8147" s="19">
        <f t="shared" ca="1" si="1898"/>
        <v>0.39100000000000001</v>
      </c>
      <c r="R8147" t="s">
        <v>151</v>
      </c>
      <c r="S8147">
        <v>2062</v>
      </c>
      <c r="T8147">
        <v>0.27700000000000002</v>
      </c>
      <c r="U8147">
        <v>0.30599999999999999</v>
      </c>
      <c r="V8147">
        <v>0.39100000000000001</v>
      </c>
    </row>
    <row r="8148" spans="17:22" x14ac:dyDescent="0.45">
      <c r="Q8148" s="19">
        <f t="shared" ca="1" si="1898"/>
        <v>0.39200000000000002</v>
      </c>
      <c r="R8148" t="s">
        <v>151</v>
      </c>
      <c r="S8148">
        <v>2063</v>
      </c>
      <c r="T8148">
        <v>0.27600000000000002</v>
      </c>
      <c r="U8148">
        <v>0.30499999999999999</v>
      </c>
      <c r="V8148">
        <v>0.39200000000000002</v>
      </c>
    </row>
    <row r="8149" spans="17:22" x14ac:dyDescent="0.45">
      <c r="Q8149" s="19">
        <f t="shared" ca="1" si="1898"/>
        <v>0.39300000000000002</v>
      </c>
      <c r="R8149" t="s">
        <v>151</v>
      </c>
      <c r="S8149">
        <v>2064</v>
      </c>
      <c r="T8149">
        <v>0.27400000000000002</v>
      </c>
      <c r="U8149">
        <v>0.30399999999999999</v>
      </c>
      <c r="V8149">
        <v>0.39300000000000002</v>
      </c>
    </row>
    <row r="8150" spans="17:22" x14ac:dyDescent="0.45">
      <c r="Q8150" s="19">
        <f t="shared" ca="1" si="1898"/>
        <v>0.39400000000000002</v>
      </c>
      <c r="R8150" t="s">
        <v>151</v>
      </c>
      <c r="S8150">
        <v>2065</v>
      </c>
      <c r="T8150">
        <v>0.27200000000000002</v>
      </c>
      <c r="U8150">
        <v>0.30299999999999999</v>
      </c>
      <c r="V8150">
        <v>0.39400000000000002</v>
      </c>
    </row>
    <row r="8151" spans="17:22" x14ac:dyDescent="0.45">
      <c r="Q8151" s="19">
        <f t="shared" ca="1" si="1898"/>
        <v>0.39500000000000002</v>
      </c>
      <c r="R8151" t="s">
        <v>151</v>
      </c>
      <c r="S8151">
        <v>2066</v>
      </c>
      <c r="T8151">
        <v>0.27</v>
      </c>
      <c r="U8151">
        <v>0.30099999999999999</v>
      </c>
      <c r="V8151">
        <v>0.39500000000000002</v>
      </c>
    </row>
    <row r="8152" spans="17:22" x14ac:dyDescent="0.45">
      <c r="Q8152" s="19">
        <f t="shared" ca="1" si="1898"/>
        <v>0.39600000000000002</v>
      </c>
      <c r="R8152" t="s">
        <v>151</v>
      </c>
      <c r="S8152">
        <v>2067</v>
      </c>
      <c r="T8152">
        <v>0.26800000000000002</v>
      </c>
      <c r="U8152">
        <v>0.3</v>
      </c>
      <c r="V8152">
        <v>0.39600000000000002</v>
      </c>
    </row>
    <row r="8153" spans="17:22" x14ac:dyDescent="0.45">
      <c r="Q8153" s="19">
        <f t="shared" ca="1" si="1898"/>
        <v>0.39700000000000002</v>
      </c>
      <c r="R8153" t="s">
        <v>151</v>
      </c>
      <c r="S8153">
        <v>2068</v>
      </c>
      <c r="T8153">
        <v>0.26600000000000001</v>
      </c>
      <c r="U8153">
        <v>0.29899999999999999</v>
      </c>
      <c r="V8153">
        <v>0.39700000000000002</v>
      </c>
    </row>
    <row r="8154" spans="17:22" x14ac:dyDescent="0.45">
      <c r="Q8154" s="19">
        <f t="shared" ca="1" si="1898"/>
        <v>0.39800000000000002</v>
      </c>
      <c r="R8154" t="s">
        <v>151</v>
      </c>
      <c r="S8154">
        <v>2069</v>
      </c>
      <c r="T8154">
        <v>0.26400000000000001</v>
      </c>
      <c r="U8154">
        <v>0.29699999999999999</v>
      </c>
      <c r="V8154">
        <v>0.39800000000000002</v>
      </c>
    </row>
    <row r="8155" spans="17:22" x14ac:dyDescent="0.45">
      <c r="Q8155" s="19">
        <f t="shared" ca="1" si="1898"/>
        <v>0.39900000000000002</v>
      </c>
      <c r="R8155" t="s">
        <v>151</v>
      </c>
      <c r="S8155">
        <v>2070</v>
      </c>
      <c r="T8155">
        <v>0.26200000000000001</v>
      </c>
      <c r="U8155">
        <v>0.29599999999999999</v>
      </c>
      <c r="V8155">
        <v>0.39900000000000002</v>
      </c>
    </row>
    <row r="8156" spans="17:22" x14ac:dyDescent="0.45">
      <c r="Q8156" s="19">
        <f t="shared" ca="1" si="1898"/>
        <v>0.4</v>
      </c>
      <c r="R8156" t="s">
        <v>151</v>
      </c>
      <c r="S8156">
        <v>2071</v>
      </c>
      <c r="T8156">
        <v>0.26</v>
      </c>
      <c r="U8156">
        <v>0.29499999999999998</v>
      </c>
      <c r="V8156">
        <v>0.4</v>
      </c>
    </row>
    <row r="8157" spans="17:22" x14ac:dyDescent="0.45">
      <c r="Q8157" s="19">
        <f t="shared" ca="1" si="1898"/>
        <v>0.40100000000000002</v>
      </c>
      <c r="R8157" t="s">
        <v>151</v>
      </c>
      <c r="S8157">
        <v>2072</v>
      </c>
      <c r="T8157">
        <v>0.25800000000000001</v>
      </c>
      <c r="U8157">
        <v>0.29299999999999998</v>
      </c>
      <c r="V8157">
        <v>0.40100000000000002</v>
      </c>
    </row>
    <row r="8158" spans="17:22" x14ac:dyDescent="0.45">
      <c r="Q8158" s="19">
        <f t="shared" ca="1" si="1898"/>
        <v>0.40200000000000002</v>
      </c>
      <c r="R8158" t="s">
        <v>151</v>
      </c>
      <c r="S8158">
        <v>2073</v>
      </c>
      <c r="T8158">
        <v>0.25600000000000001</v>
      </c>
      <c r="U8158">
        <v>0.29199999999999998</v>
      </c>
      <c r="V8158">
        <v>0.40200000000000002</v>
      </c>
    </row>
    <row r="8159" spans="17:22" x14ac:dyDescent="0.45">
      <c r="Q8159" s="19">
        <f t="shared" ca="1" si="1898"/>
        <v>0.40300000000000002</v>
      </c>
      <c r="R8159" t="s">
        <v>151</v>
      </c>
      <c r="S8159">
        <v>2074</v>
      </c>
      <c r="T8159">
        <v>0.254</v>
      </c>
      <c r="U8159">
        <v>0.29099999999999998</v>
      </c>
      <c r="V8159">
        <v>0.40300000000000002</v>
      </c>
    </row>
    <row r="8160" spans="17:22" x14ac:dyDescent="0.45">
      <c r="Q8160" s="19">
        <f t="shared" ca="1" si="1898"/>
        <v>0.40500000000000003</v>
      </c>
      <c r="R8160" t="s">
        <v>151</v>
      </c>
      <c r="S8160">
        <v>2075</v>
      </c>
      <c r="T8160">
        <v>0.252</v>
      </c>
      <c r="U8160">
        <v>0.28899999999999998</v>
      </c>
      <c r="V8160">
        <v>0.40500000000000003</v>
      </c>
    </row>
    <row r="8161" spans="17:22" x14ac:dyDescent="0.45">
      <c r="Q8161" s="19">
        <f t="shared" ca="1" si="1898"/>
        <v>0.40600000000000003</v>
      </c>
      <c r="R8161" t="s">
        <v>151</v>
      </c>
      <c r="S8161">
        <v>2076</v>
      </c>
      <c r="T8161">
        <v>0.25</v>
      </c>
      <c r="U8161">
        <v>0.28799999999999998</v>
      </c>
      <c r="V8161">
        <v>0.40600000000000003</v>
      </c>
    </row>
    <row r="8162" spans="17:22" x14ac:dyDescent="0.45">
      <c r="Q8162" s="19">
        <f t="shared" ca="1" si="1898"/>
        <v>0.40699999999999997</v>
      </c>
      <c r="R8162" t="s">
        <v>151</v>
      </c>
      <c r="S8162">
        <v>2077</v>
      </c>
      <c r="T8162">
        <v>0.248</v>
      </c>
      <c r="U8162">
        <v>0.28699999999999998</v>
      </c>
      <c r="V8162">
        <v>0.40699999999999997</v>
      </c>
    </row>
    <row r="8163" spans="17:22" x14ac:dyDescent="0.45">
      <c r="Q8163" s="19">
        <f t="shared" ca="1" si="1898"/>
        <v>0.40799999999999997</v>
      </c>
      <c r="R8163" t="s">
        <v>151</v>
      </c>
      <c r="S8163">
        <v>2078</v>
      </c>
      <c r="T8163">
        <v>0.245</v>
      </c>
      <c r="U8163">
        <v>0.28499999999999998</v>
      </c>
      <c r="V8163">
        <v>0.40799999999999997</v>
      </c>
    </row>
    <row r="8164" spans="17:22" x14ac:dyDescent="0.45">
      <c r="Q8164" s="19">
        <f t="shared" ca="1" si="1898"/>
        <v>0.40899999999999997</v>
      </c>
      <c r="R8164" t="s">
        <v>151</v>
      </c>
      <c r="S8164">
        <v>2079</v>
      </c>
      <c r="T8164">
        <v>0.24299999999999999</v>
      </c>
      <c r="U8164">
        <v>0.28399999999999997</v>
      </c>
      <c r="V8164">
        <v>0.40899999999999997</v>
      </c>
    </row>
    <row r="8165" spans="17:22" x14ac:dyDescent="0.45">
      <c r="Q8165" s="19">
        <f t="shared" ca="1" si="1898"/>
        <v>0.41</v>
      </c>
      <c r="R8165" t="s">
        <v>151</v>
      </c>
      <c r="S8165">
        <v>2080</v>
      </c>
      <c r="T8165">
        <v>0.24099999999999999</v>
      </c>
      <c r="U8165">
        <v>0.28299999999999997</v>
      </c>
      <c r="V8165">
        <v>0.41</v>
      </c>
    </row>
    <row r="8166" spans="17:22" x14ac:dyDescent="0.45">
      <c r="Q8166" s="19">
        <f t="shared" ca="1" si="1898"/>
        <v>0.41099999999999998</v>
      </c>
      <c r="R8166" t="s">
        <v>151</v>
      </c>
      <c r="S8166">
        <v>2081</v>
      </c>
      <c r="T8166">
        <v>0.23899999999999999</v>
      </c>
      <c r="U8166">
        <v>0.28100000000000003</v>
      </c>
      <c r="V8166">
        <v>0.41099999999999998</v>
      </c>
    </row>
    <row r="8167" spans="17:22" x14ac:dyDescent="0.45">
      <c r="Q8167" s="19">
        <f t="shared" ca="1" si="1898"/>
        <v>0.41199999999999998</v>
      </c>
      <c r="R8167" t="s">
        <v>151</v>
      </c>
      <c r="S8167">
        <v>2082</v>
      </c>
      <c r="T8167">
        <v>0.23699999999999999</v>
      </c>
      <c r="U8167">
        <v>0.28000000000000003</v>
      </c>
      <c r="V8167">
        <v>0.41199999999999998</v>
      </c>
    </row>
    <row r="8168" spans="17:22" x14ac:dyDescent="0.45">
      <c r="Q8168" s="19">
        <f t="shared" ca="1" si="1898"/>
        <v>0.41299999999999998</v>
      </c>
      <c r="R8168" t="s">
        <v>151</v>
      </c>
      <c r="S8168">
        <v>2083</v>
      </c>
      <c r="T8168">
        <v>0.23400000000000001</v>
      </c>
      <c r="U8168">
        <v>0.27800000000000002</v>
      </c>
      <c r="V8168">
        <v>0.41299999999999998</v>
      </c>
    </row>
    <row r="8169" spans="17:22" x14ac:dyDescent="0.45">
      <c r="Q8169" s="19">
        <f t="shared" ca="1" si="1898"/>
        <v>0.41399999999999998</v>
      </c>
      <c r="R8169" t="s">
        <v>151</v>
      </c>
      <c r="S8169">
        <v>2084</v>
      </c>
      <c r="T8169">
        <v>0.23200000000000001</v>
      </c>
      <c r="U8169">
        <v>0.27700000000000002</v>
      </c>
      <c r="V8169">
        <v>0.41399999999999998</v>
      </c>
    </row>
    <row r="8170" spans="17:22" x14ac:dyDescent="0.45">
      <c r="Q8170" s="19">
        <f t="shared" ca="1" si="1898"/>
        <v>0.41499999999999998</v>
      </c>
      <c r="R8170" t="s">
        <v>151</v>
      </c>
      <c r="S8170">
        <v>2085</v>
      </c>
      <c r="T8170">
        <v>0.23</v>
      </c>
      <c r="U8170">
        <v>0.27600000000000002</v>
      </c>
      <c r="V8170">
        <v>0.41499999999999998</v>
      </c>
    </row>
    <row r="8171" spans="17:22" x14ac:dyDescent="0.45">
      <c r="Q8171" s="19">
        <f t="shared" ca="1" si="1898"/>
        <v>0.41599999999999998</v>
      </c>
      <c r="R8171" t="s">
        <v>151</v>
      </c>
      <c r="S8171">
        <v>2086</v>
      </c>
      <c r="T8171">
        <v>0.22800000000000001</v>
      </c>
      <c r="U8171">
        <v>0.27400000000000002</v>
      </c>
      <c r="V8171">
        <v>0.41599999999999998</v>
      </c>
    </row>
    <row r="8172" spans="17:22" x14ac:dyDescent="0.45">
      <c r="Q8172" s="19">
        <f t="shared" ca="1" si="1898"/>
        <v>0.41699999999999998</v>
      </c>
      <c r="R8172" t="s">
        <v>151</v>
      </c>
      <c r="S8172">
        <v>2087</v>
      </c>
      <c r="T8172">
        <v>0.22500000000000001</v>
      </c>
      <c r="U8172">
        <v>0.27300000000000002</v>
      </c>
      <c r="V8172">
        <v>0.41699999999999998</v>
      </c>
    </row>
    <row r="8173" spans="17:22" x14ac:dyDescent="0.45">
      <c r="Q8173" s="19">
        <f t="shared" ca="1" si="1898"/>
        <v>0.41799999999999998</v>
      </c>
      <c r="R8173" t="s">
        <v>151</v>
      </c>
      <c r="S8173">
        <v>2088</v>
      </c>
      <c r="T8173">
        <v>0.223</v>
      </c>
      <c r="U8173">
        <v>0.27100000000000002</v>
      </c>
      <c r="V8173">
        <v>0.41799999999999998</v>
      </c>
    </row>
    <row r="8174" spans="17:22" x14ac:dyDescent="0.45">
      <c r="Q8174" s="19">
        <f t="shared" ca="1" si="1898"/>
        <v>0.41899999999999998</v>
      </c>
      <c r="R8174" t="s">
        <v>151</v>
      </c>
      <c r="S8174">
        <v>2089</v>
      </c>
      <c r="T8174">
        <v>0.221</v>
      </c>
      <c r="U8174">
        <v>0.27</v>
      </c>
      <c r="V8174">
        <v>0.41899999999999998</v>
      </c>
    </row>
    <row r="8175" spans="17:22" x14ac:dyDescent="0.45">
      <c r="Q8175" s="19">
        <f t="shared" ca="1" si="1898"/>
        <v>0.42099999999999999</v>
      </c>
      <c r="R8175" t="s">
        <v>151</v>
      </c>
      <c r="S8175">
        <v>2090</v>
      </c>
      <c r="T8175">
        <v>0.218</v>
      </c>
      <c r="U8175">
        <v>0.26900000000000002</v>
      </c>
      <c r="V8175">
        <v>0.42099999999999999</v>
      </c>
    </row>
    <row r="8176" spans="17:22" x14ac:dyDescent="0.45">
      <c r="Q8176" s="19">
        <f t="shared" ca="1" si="1898"/>
        <v>0.42199999999999999</v>
      </c>
      <c r="R8176" t="s">
        <v>151</v>
      </c>
      <c r="S8176">
        <v>2091</v>
      </c>
      <c r="T8176">
        <v>0.216</v>
      </c>
      <c r="U8176">
        <v>0.26700000000000002</v>
      </c>
      <c r="V8176">
        <v>0.42199999999999999</v>
      </c>
    </row>
    <row r="8177" spans="17:22" x14ac:dyDescent="0.45">
      <c r="Q8177" s="19">
        <f t="shared" ca="1" si="1898"/>
        <v>0.42299999999999999</v>
      </c>
      <c r="R8177" t="s">
        <v>151</v>
      </c>
      <c r="S8177">
        <v>2092</v>
      </c>
      <c r="T8177">
        <v>0.214</v>
      </c>
      <c r="U8177">
        <v>0.26600000000000001</v>
      </c>
      <c r="V8177">
        <v>0.42299999999999999</v>
      </c>
    </row>
    <row r="8178" spans="17:22" x14ac:dyDescent="0.45">
      <c r="Q8178" s="19">
        <f t="shared" ca="1" si="1898"/>
        <v>0.42399999999999999</v>
      </c>
      <c r="R8178" t="s">
        <v>151</v>
      </c>
      <c r="S8178">
        <v>2093</v>
      </c>
      <c r="T8178">
        <v>0.21099999999999999</v>
      </c>
      <c r="U8178">
        <v>0.26400000000000001</v>
      </c>
      <c r="V8178">
        <v>0.42399999999999999</v>
      </c>
    </row>
    <row r="8179" spans="17:22" x14ac:dyDescent="0.45">
      <c r="Q8179" s="19">
        <f t="shared" ca="1" si="1898"/>
        <v>0.42499999999999999</v>
      </c>
      <c r="R8179" t="s">
        <v>151</v>
      </c>
      <c r="S8179">
        <v>2094</v>
      </c>
      <c r="T8179">
        <v>0.20899999999999999</v>
      </c>
      <c r="U8179">
        <v>0.26300000000000001</v>
      </c>
      <c r="V8179">
        <v>0.42499999999999999</v>
      </c>
    </row>
    <row r="8180" spans="17:22" x14ac:dyDescent="0.45">
      <c r="Q8180" s="19">
        <f t="shared" ca="1" si="1898"/>
        <v>0.42599999999999999</v>
      </c>
      <c r="R8180" t="s">
        <v>151</v>
      </c>
      <c r="S8180">
        <v>2095</v>
      </c>
      <c r="T8180">
        <v>0.20599999999999999</v>
      </c>
      <c r="U8180">
        <v>0.26200000000000001</v>
      </c>
      <c r="V8180">
        <v>0.42599999999999999</v>
      </c>
    </row>
    <row r="8181" spans="17:22" x14ac:dyDescent="0.45">
      <c r="Q8181" s="19">
        <f t="shared" ca="1" si="1898"/>
        <v>0.42699999999999999</v>
      </c>
      <c r="R8181" t="s">
        <v>151</v>
      </c>
      <c r="S8181">
        <v>2096</v>
      </c>
      <c r="T8181">
        <v>0.20399999999999999</v>
      </c>
      <c r="U8181">
        <v>0.26</v>
      </c>
      <c r="V8181">
        <v>0.42699999999999999</v>
      </c>
    </row>
    <row r="8182" spans="17:22" x14ac:dyDescent="0.45">
      <c r="Q8182" s="19">
        <f t="shared" ca="1" si="1898"/>
        <v>0.42899999999999999</v>
      </c>
      <c r="R8182" t="s">
        <v>151</v>
      </c>
      <c r="S8182">
        <v>2097</v>
      </c>
      <c r="T8182">
        <v>0.20100000000000001</v>
      </c>
      <c r="U8182">
        <v>0.25900000000000001</v>
      </c>
      <c r="V8182">
        <v>0.42899999999999999</v>
      </c>
    </row>
    <row r="8183" spans="17:22" x14ac:dyDescent="0.45">
      <c r="Q8183" s="19">
        <f t="shared" ca="1" si="1898"/>
        <v>0.43</v>
      </c>
      <c r="R8183" t="s">
        <v>151</v>
      </c>
      <c r="S8183">
        <v>2098</v>
      </c>
      <c r="T8183">
        <v>0.19900000000000001</v>
      </c>
      <c r="U8183">
        <v>0.25800000000000001</v>
      </c>
      <c r="V8183">
        <v>0.43</v>
      </c>
    </row>
    <row r="8184" spans="17:22" x14ac:dyDescent="0.45">
      <c r="Q8184" s="19">
        <f t="shared" ca="1" si="1898"/>
        <v>0.43099999999999999</v>
      </c>
      <c r="R8184" t="s">
        <v>151</v>
      </c>
      <c r="S8184">
        <v>2099</v>
      </c>
      <c r="T8184">
        <v>0.19600000000000001</v>
      </c>
      <c r="U8184">
        <v>0.25700000000000001</v>
      </c>
      <c r="V8184">
        <v>0.43099999999999999</v>
      </c>
    </row>
    <row r="8185" spans="17:22" x14ac:dyDescent="0.45">
      <c r="Q8185" s="19">
        <f t="shared" ca="1" si="1898"/>
        <v>0.432</v>
      </c>
      <c r="R8185" t="s">
        <v>151</v>
      </c>
      <c r="S8185">
        <v>2100</v>
      </c>
      <c r="T8185">
        <v>0.19400000000000001</v>
      </c>
      <c r="U8185">
        <v>0.255</v>
      </c>
      <c r="V8185">
        <v>0.432</v>
      </c>
    </row>
    <row r="8186" spans="17:22" x14ac:dyDescent="0.45">
      <c r="Q8186" s="19">
        <f t="shared" ca="1" si="1898"/>
        <v>623.928</v>
      </c>
      <c r="R8186" t="s">
        <v>152</v>
      </c>
      <c r="S8186">
        <v>2020</v>
      </c>
      <c r="T8186">
        <v>623.928</v>
      </c>
      <c r="U8186">
        <v>623.928</v>
      </c>
      <c r="V8186">
        <v>623.928</v>
      </c>
    </row>
    <row r="8187" spans="17:22" x14ac:dyDescent="0.45">
      <c r="Q8187" s="19">
        <f t="shared" ca="1" si="1898"/>
        <v>632.02</v>
      </c>
      <c r="R8187" t="s">
        <v>152</v>
      </c>
      <c r="S8187">
        <v>2021</v>
      </c>
      <c r="T8187">
        <v>632.02</v>
      </c>
      <c r="U8187">
        <v>632.02</v>
      </c>
      <c r="V8187">
        <v>632.02</v>
      </c>
    </row>
    <row r="8188" spans="17:22" x14ac:dyDescent="0.45">
      <c r="Q8188" s="19">
        <f t="shared" ca="1" si="1898"/>
        <v>639.25699999999995</v>
      </c>
      <c r="R8188" t="s">
        <v>152</v>
      </c>
      <c r="S8188">
        <v>2022</v>
      </c>
      <c r="T8188">
        <v>639.25699999999995</v>
      </c>
      <c r="U8188">
        <v>639.25699999999995</v>
      </c>
      <c r="V8188">
        <v>639.25699999999995</v>
      </c>
    </row>
    <row r="8189" spans="17:22" x14ac:dyDescent="0.45">
      <c r="Q8189" s="19">
        <f t="shared" ca="1" si="1898"/>
        <v>645.70500000000004</v>
      </c>
      <c r="R8189" t="s">
        <v>152</v>
      </c>
      <c r="S8189">
        <v>2023</v>
      </c>
      <c r="T8189">
        <v>645.70500000000004</v>
      </c>
      <c r="U8189">
        <v>645.70500000000004</v>
      </c>
      <c r="V8189">
        <v>645.70500000000004</v>
      </c>
    </row>
    <row r="8190" spans="17:22" x14ac:dyDescent="0.45">
      <c r="Q8190" s="19">
        <f t="shared" ca="1" si="1898"/>
        <v>651.42600000000004</v>
      </c>
      <c r="R8190" t="s">
        <v>152</v>
      </c>
      <c r="S8190">
        <v>2024</v>
      </c>
      <c r="T8190">
        <v>651.42600000000004</v>
      </c>
      <c r="U8190">
        <v>651.42600000000004</v>
      </c>
      <c r="V8190">
        <v>651.42600000000004</v>
      </c>
    </row>
    <row r="8191" spans="17:22" x14ac:dyDescent="0.45">
      <c r="Q8191" s="19">
        <f t="shared" ca="1" si="1898"/>
        <v>656.45600000000002</v>
      </c>
      <c r="R8191" t="s">
        <v>152</v>
      </c>
      <c r="S8191">
        <v>2025</v>
      </c>
      <c r="T8191">
        <v>656.45600000000002</v>
      </c>
      <c r="U8191">
        <v>656.45600000000002</v>
      </c>
      <c r="V8191">
        <v>656.45600000000002</v>
      </c>
    </row>
    <row r="8192" spans="17:22" x14ac:dyDescent="0.45">
      <c r="Q8192" s="19">
        <f t="shared" ca="1" si="1898"/>
        <v>660.83100000000002</v>
      </c>
      <c r="R8192" t="s">
        <v>152</v>
      </c>
      <c r="S8192">
        <v>2026</v>
      </c>
      <c r="T8192">
        <v>660.83100000000002</v>
      </c>
      <c r="U8192">
        <v>660.83100000000002</v>
      </c>
      <c r="V8192">
        <v>660.83100000000002</v>
      </c>
    </row>
    <row r="8193" spans="17:22" x14ac:dyDescent="0.45">
      <c r="Q8193" s="19">
        <f t="shared" ca="1" si="1898"/>
        <v>666.07299999999998</v>
      </c>
      <c r="R8193" t="s">
        <v>152</v>
      </c>
      <c r="S8193">
        <v>2027</v>
      </c>
      <c r="T8193">
        <v>665.11400000000003</v>
      </c>
      <c r="U8193">
        <v>665.68799999999999</v>
      </c>
      <c r="V8193">
        <v>666.07299999999998</v>
      </c>
    </row>
    <row r="8194" spans="17:22" x14ac:dyDescent="0.45">
      <c r="Q8194" s="19">
        <f t="shared" ca="1" si="1898"/>
        <v>670.75</v>
      </c>
      <c r="R8194" t="s">
        <v>152</v>
      </c>
      <c r="S8194">
        <v>2028</v>
      </c>
      <c r="T8194">
        <v>668.79100000000005</v>
      </c>
      <c r="U8194">
        <v>669.96199999999999</v>
      </c>
      <c r="V8194">
        <v>670.75</v>
      </c>
    </row>
    <row r="8195" spans="17:22" x14ac:dyDescent="0.45">
      <c r="Q8195" s="19">
        <f t="shared" ca="1" si="1898"/>
        <v>674.87300000000005</v>
      </c>
      <c r="R8195" t="s">
        <v>152</v>
      </c>
      <c r="S8195">
        <v>2029</v>
      </c>
      <c r="T8195">
        <v>671.89</v>
      </c>
      <c r="U8195">
        <v>673.673</v>
      </c>
      <c r="V8195">
        <v>674.87300000000005</v>
      </c>
    </row>
    <row r="8196" spans="17:22" x14ac:dyDescent="0.45">
      <c r="Q8196" s="19">
        <f t="shared" ca="1" si="1898"/>
        <v>678.45100000000002</v>
      </c>
      <c r="R8196" t="s">
        <v>152</v>
      </c>
      <c r="S8196">
        <v>2030</v>
      </c>
      <c r="T8196">
        <v>674.43</v>
      </c>
      <c r="U8196">
        <v>676.83399999999995</v>
      </c>
      <c r="V8196">
        <v>678.45100000000002</v>
      </c>
    </row>
    <row r="8197" spans="17:22" x14ac:dyDescent="0.45">
      <c r="Q8197" s="19">
        <f t="shared" ca="1" si="1898"/>
        <v>681.495</v>
      </c>
      <c r="R8197" t="s">
        <v>152</v>
      </c>
      <c r="S8197">
        <v>2031</v>
      </c>
      <c r="T8197">
        <v>676.43499999999995</v>
      </c>
      <c r="U8197">
        <v>679.46100000000001</v>
      </c>
      <c r="V8197">
        <v>681.495</v>
      </c>
    </row>
    <row r="8198" spans="17:22" x14ac:dyDescent="0.45">
      <c r="Q8198" s="19">
        <f t="shared" ca="1" si="1898"/>
        <v>684.01900000000001</v>
      </c>
      <c r="R8198" t="s">
        <v>152</v>
      </c>
      <c r="S8198">
        <v>2032</v>
      </c>
      <c r="T8198">
        <v>677.93100000000004</v>
      </c>
      <c r="U8198">
        <v>681.57600000000002</v>
      </c>
      <c r="V8198">
        <v>684.01900000000001</v>
      </c>
    </row>
    <row r="8199" spans="17:22" x14ac:dyDescent="0.45">
      <c r="Q8199" s="19">
        <f t="shared" ca="1" si="1898"/>
        <v>686.04200000000003</v>
      </c>
      <c r="R8199" t="s">
        <v>152</v>
      </c>
      <c r="S8199">
        <v>2033</v>
      </c>
      <c r="T8199">
        <v>678.94500000000005</v>
      </c>
      <c r="U8199">
        <v>683.20100000000002</v>
      </c>
      <c r="V8199">
        <v>686.04200000000003</v>
      </c>
    </row>
    <row r="8200" spans="17:22" x14ac:dyDescent="0.45">
      <c r="Q8200" s="19">
        <f t="shared" ca="1" si="1898"/>
        <v>687.57799999999997</v>
      </c>
      <c r="R8200" t="s">
        <v>152</v>
      </c>
      <c r="S8200">
        <v>2034</v>
      </c>
      <c r="T8200">
        <v>679.50300000000004</v>
      </c>
      <c r="U8200">
        <v>684.35599999999999</v>
      </c>
      <c r="V8200">
        <v>687.57799999999997</v>
      </c>
    </row>
    <row r="8201" spans="17:22" x14ac:dyDescent="0.45">
      <c r="Q8201" s="19">
        <f t="shared" ca="1" si="1898"/>
        <v>688.63800000000003</v>
      </c>
      <c r="R8201" t="s">
        <v>152</v>
      </c>
      <c r="S8201">
        <v>2035</v>
      </c>
      <c r="T8201">
        <v>679.62599999999998</v>
      </c>
      <c r="U8201">
        <v>685.05700000000002</v>
      </c>
      <c r="V8201">
        <v>688.63800000000003</v>
      </c>
    </row>
    <row r="8202" spans="17:22" x14ac:dyDescent="0.45">
      <c r="Q8202" s="19">
        <f t="shared" ca="1" si="1898"/>
        <v>689.23800000000006</v>
      </c>
      <c r="R8202" t="s">
        <v>152</v>
      </c>
      <c r="S8202">
        <v>2036</v>
      </c>
      <c r="T8202">
        <v>679.33900000000006</v>
      </c>
      <c r="U8202">
        <v>685.322</v>
      </c>
      <c r="V8202">
        <v>689.23800000000006</v>
      </c>
    </row>
    <row r="8203" spans="17:22" x14ac:dyDescent="0.45">
      <c r="Q8203" s="19">
        <f t="shared" ca="1" si="1898"/>
        <v>689.39099999999996</v>
      </c>
      <c r="R8203" t="s">
        <v>152</v>
      </c>
      <c r="S8203">
        <v>2037</v>
      </c>
      <c r="T8203">
        <v>678.66700000000003</v>
      </c>
      <c r="U8203">
        <v>685.17499999999995</v>
      </c>
      <c r="V8203">
        <v>689.39099999999996</v>
      </c>
    </row>
    <row r="8204" spans="17:22" x14ac:dyDescent="0.45">
      <c r="Q8204" s="19">
        <f t="shared" ca="1" si="1898"/>
        <v>689.11400000000003</v>
      </c>
      <c r="R8204" t="s">
        <v>152</v>
      </c>
      <c r="S8204">
        <v>2038</v>
      </c>
      <c r="T8204">
        <v>677.64</v>
      </c>
      <c r="U8204">
        <v>684.63699999999994</v>
      </c>
      <c r="V8204">
        <v>689.11400000000003</v>
      </c>
    </row>
    <row r="8205" spans="17:22" x14ac:dyDescent="0.45">
      <c r="Q8205" s="19">
        <f t="shared" ca="1" si="1898"/>
        <v>688.42100000000005</v>
      </c>
      <c r="R8205" t="s">
        <v>152</v>
      </c>
      <c r="S8205">
        <v>2039</v>
      </c>
      <c r="T8205">
        <v>676.28599999999994</v>
      </c>
      <c r="U8205">
        <v>683.73099999999999</v>
      </c>
      <c r="V8205">
        <v>688.42100000000005</v>
      </c>
    </row>
    <row r="8206" spans="17:22" x14ac:dyDescent="0.45">
      <c r="Q8206" s="19">
        <f t="shared" ref="Q8206:Q8269" ca="1" si="1899">OFFSET(S8206,0,MATCH($Q$3,$T$4:$V$4,0))</f>
        <v>687.32799999999997</v>
      </c>
      <c r="R8206" t="s">
        <v>152</v>
      </c>
      <c r="S8206">
        <v>2040</v>
      </c>
      <c r="T8206">
        <v>674.62800000000004</v>
      </c>
      <c r="U8206">
        <v>682.47500000000002</v>
      </c>
      <c r="V8206">
        <v>687.32799999999997</v>
      </c>
    </row>
    <row r="8207" spans="17:22" x14ac:dyDescent="0.45">
      <c r="Q8207" s="19">
        <f t="shared" ca="1" si="1899"/>
        <v>685.84400000000005</v>
      </c>
      <c r="R8207" t="s">
        <v>152</v>
      </c>
      <c r="S8207">
        <v>2041</v>
      </c>
      <c r="T8207">
        <v>672.68799999999999</v>
      </c>
      <c r="U8207">
        <v>680.88900000000001</v>
      </c>
      <c r="V8207">
        <v>685.84400000000005</v>
      </c>
    </row>
    <row r="8208" spans="17:22" x14ac:dyDescent="0.45">
      <c r="Q8208" s="19">
        <f t="shared" ca="1" si="1899"/>
        <v>683.98800000000006</v>
      </c>
      <c r="R8208" t="s">
        <v>152</v>
      </c>
      <c r="S8208">
        <v>2042</v>
      </c>
      <c r="T8208">
        <v>670.48099999999999</v>
      </c>
      <c r="U8208">
        <v>678.98599999999999</v>
      </c>
      <c r="V8208">
        <v>683.98800000000006</v>
      </c>
    </row>
    <row r="8209" spans="17:22" x14ac:dyDescent="0.45">
      <c r="Q8209" s="19">
        <f t="shared" ca="1" si="1899"/>
        <v>681.77300000000002</v>
      </c>
      <c r="R8209" t="s">
        <v>152</v>
      </c>
      <c r="S8209">
        <v>2043</v>
      </c>
      <c r="T8209">
        <v>668.01700000000005</v>
      </c>
      <c r="U8209">
        <v>676.77700000000004</v>
      </c>
      <c r="V8209">
        <v>681.77300000000002</v>
      </c>
    </row>
    <row r="8210" spans="17:22" x14ac:dyDescent="0.45">
      <c r="Q8210" s="19">
        <f t="shared" ca="1" si="1899"/>
        <v>679.21600000000001</v>
      </c>
      <c r="R8210" t="s">
        <v>152</v>
      </c>
      <c r="S8210">
        <v>2044</v>
      </c>
      <c r="T8210">
        <v>665.30499999999995</v>
      </c>
      <c r="U8210">
        <v>674.274</v>
      </c>
      <c r="V8210">
        <v>679.21600000000001</v>
      </c>
    </row>
    <row r="8211" spans="17:22" x14ac:dyDescent="0.45">
      <c r="Q8211" s="19">
        <f t="shared" ca="1" si="1899"/>
        <v>676.33199999999999</v>
      </c>
      <c r="R8211" t="s">
        <v>152</v>
      </c>
      <c r="S8211">
        <v>2045</v>
      </c>
      <c r="T8211">
        <v>662.35400000000004</v>
      </c>
      <c r="U8211">
        <v>671.49</v>
      </c>
      <c r="V8211">
        <v>676.33199999999999</v>
      </c>
    </row>
    <row r="8212" spans="17:22" x14ac:dyDescent="0.45">
      <c r="Q8212" s="19">
        <f t="shared" ca="1" si="1899"/>
        <v>673.13800000000003</v>
      </c>
      <c r="R8212" t="s">
        <v>152</v>
      </c>
      <c r="S8212">
        <v>2046</v>
      </c>
      <c r="T8212">
        <v>659.173</v>
      </c>
      <c r="U8212">
        <v>668.43399999999997</v>
      </c>
      <c r="V8212">
        <v>673.13800000000003</v>
      </c>
    </row>
    <row r="8213" spans="17:22" x14ac:dyDescent="0.45">
      <c r="Q8213" s="19">
        <f t="shared" ca="1" si="1899"/>
        <v>669.67499999999995</v>
      </c>
      <c r="R8213" t="s">
        <v>152</v>
      </c>
      <c r="S8213">
        <v>2047</v>
      </c>
      <c r="T8213">
        <v>655.78200000000004</v>
      </c>
      <c r="U8213">
        <v>665.13599999999997</v>
      </c>
      <c r="V8213">
        <v>669.67499999999995</v>
      </c>
    </row>
    <row r="8214" spans="17:22" x14ac:dyDescent="0.45">
      <c r="Q8214" s="19">
        <f t="shared" ca="1" si="1899"/>
        <v>665.98800000000006</v>
      </c>
      <c r="R8214" t="s">
        <v>152</v>
      </c>
      <c r="S8214">
        <v>2048</v>
      </c>
      <c r="T8214">
        <v>652.19799999999998</v>
      </c>
      <c r="U8214">
        <v>661.62900000000002</v>
      </c>
      <c r="V8214">
        <v>665.98800000000006</v>
      </c>
    </row>
    <row r="8215" spans="17:22" x14ac:dyDescent="0.45">
      <c r="Q8215" s="19">
        <f t="shared" ca="1" si="1899"/>
        <v>662.12400000000002</v>
      </c>
      <c r="R8215" t="s">
        <v>152</v>
      </c>
      <c r="S8215">
        <v>2049</v>
      </c>
      <c r="T8215">
        <v>648.44200000000001</v>
      </c>
      <c r="U8215">
        <v>657.94399999999996</v>
      </c>
      <c r="V8215">
        <v>662.12400000000002</v>
      </c>
    </row>
    <row r="8216" spans="17:22" x14ac:dyDescent="0.45">
      <c r="Q8216" s="19">
        <f t="shared" ca="1" si="1899"/>
        <v>658.12699999999995</v>
      </c>
      <c r="R8216" t="s">
        <v>152</v>
      </c>
      <c r="S8216">
        <v>2050</v>
      </c>
      <c r="T8216">
        <v>644.53099999999995</v>
      </c>
      <c r="U8216">
        <v>654.11</v>
      </c>
      <c r="V8216">
        <v>658.12699999999995</v>
      </c>
    </row>
    <row r="8217" spans="17:22" x14ac:dyDescent="0.45">
      <c r="Q8217" s="19">
        <f t="shared" ca="1" si="1899"/>
        <v>654.03499999999997</v>
      </c>
      <c r="R8217" t="s">
        <v>152</v>
      </c>
      <c r="S8217">
        <v>2051</v>
      </c>
      <c r="T8217">
        <v>640.48099999999999</v>
      </c>
      <c r="U8217">
        <v>650.154</v>
      </c>
      <c r="V8217">
        <v>654.03499999999997</v>
      </c>
    </row>
    <row r="8218" spans="17:22" x14ac:dyDescent="0.45">
      <c r="Q8218" s="19">
        <f t="shared" ca="1" si="1899"/>
        <v>649.86400000000003</v>
      </c>
      <c r="R8218" t="s">
        <v>152</v>
      </c>
      <c r="S8218">
        <v>2052</v>
      </c>
      <c r="T8218">
        <v>636.29499999999996</v>
      </c>
      <c r="U8218">
        <v>646.08199999999999</v>
      </c>
      <c r="V8218">
        <v>649.86400000000003</v>
      </c>
    </row>
    <row r="8219" spans="17:22" x14ac:dyDescent="0.45">
      <c r="Q8219" s="19">
        <f t="shared" ca="1" si="1899"/>
        <v>645.62400000000002</v>
      </c>
      <c r="R8219" t="s">
        <v>152</v>
      </c>
      <c r="S8219">
        <v>2053</v>
      </c>
      <c r="T8219">
        <v>631.971</v>
      </c>
      <c r="U8219">
        <v>641.89499999999998</v>
      </c>
      <c r="V8219">
        <v>645.62400000000002</v>
      </c>
    </row>
    <row r="8220" spans="17:22" x14ac:dyDescent="0.45">
      <c r="Q8220" s="19">
        <f t="shared" ca="1" si="1899"/>
        <v>641.32299999999998</v>
      </c>
      <c r="R8220" t="s">
        <v>152</v>
      </c>
      <c r="S8220">
        <v>2054</v>
      </c>
      <c r="T8220">
        <v>627.50900000000001</v>
      </c>
      <c r="U8220">
        <v>637.59400000000005</v>
      </c>
      <c r="V8220">
        <v>641.32299999999998</v>
      </c>
    </row>
    <row r="8221" spans="17:22" x14ac:dyDescent="0.45">
      <c r="Q8221" s="19">
        <f t="shared" ca="1" si="1899"/>
        <v>636.971</v>
      </c>
      <c r="R8221" t="s">
        <v>152</v>
      </c>
      <c r="S8221">
        <v>2055</v>
      </c>
      <c r="T8221">
        <v>622.90499999999997</v>
      </c>
      <c r="U8221">
        <v>633.18100000000004</v>
      </c>
      <c r="V8221">
        <v>636.971</v>
      </c>
    </row>
    <row r="8222" spans="17:22" x14ac:dyDescent="0.45">
      <c r="Q8222" s="19">
        <f t="shared" ca="1" si="1899"/>
        <v>632.57899999999995</v>
      </c>
      <c r="R8222" t="s">
        <v>152</v>
      </c>
      <c r="S8222">
        <v>2056</v>
      </c>
      <c r="T8222">
        <v>618.16499999999996</v>
      </c>
      <c r="U8222">
        <v>628.65899999999999</v>
      </c>
      <c r="V8222">
        <v>632.57899999999995</v>
      </c>
    </row>
    <row r="8223" spans="17:22" x14ac:dyDescent="0.45">
      <c r="Q8223" s="19">
        <f t="shared" ca="1" si="1899"/>
        <v>628.17399999999998</v>
      </c>
      <c r="R8223" t="s">
        <v>152</v>
      </c>
      <c r="S8223">
        <v>2057</v>
      </c>
      <c r="T8223">
        <v>613.298</v>
      </c>
      <c r="U8223">
        <v>624.04899999999998</v>
      </c>
      <c r="V8223">
        <v>628.17399999999998</v>
      </c>
    </row>
    <row r="8224" spans="17:22" x14ac:dyDescent="0.45">
      <c r="Q8224" s="19">
        <f t="shared" ca="1" si="1899"/>
        <v>623.78200000000004</v>
      </c>
      <c r="R8224" t="s">
        <v>152</v>
      </c>
      <c r="S8224">
        <v>2058</v>
      </c>
      <c r="T8224">
        <v>608.327</v>
      </c>
      <c r="U8224">
        <v>619.37699999999995</v>
      </c>
      <c r="V8224">
        <v>623.78200000000004</v>
      </c>
    </row>
    <row r="8225" spans="17:22" x14ac:dyDescent="0.45">
      <c r="Q8225" s="19">
        <f t="shared" ca="1" si="1899"/>
        <v>619.43299999999999</v>
      </c>
      <c r="R8225" t="s">
        <v>152</v>
      </c>
      <c r="S8225">
        <v>2059</v>
      </c>
      <c r="T8225">
        <v>603.26599999999996</v>
      </c>
      <c r="U8225">
        <v>614.66700000000003</v>
      </c>
      <c r="V8225">
        <v>619.43299999999999</v>
      </c>
    </row>
    <row r="8226" spans="17:22" x14ac:dyDescent="0.45">
      <c r="Q8226" s="19">
        <f t="shared" ca="1" si="1899"/>
        <v>615.15499999999997</v>
      </c>
      <c r="R8226" t="s">
        <v>152</v>
      </c>
      <c r="S8226">
        <v>2060</v>
      </c>
      <c r="T8226">
        <v>598.13499999999999</v>
      </c>
      <c r="U8226">
        <v>609.94600000000003</v>
      </c>
      <c r="V8226">
        <v>615.15499999999997</v>
      </c>
    </row>
    <row r="8227" spans="17:22" x14ac:dyDescent="0.45">
      <c r="Q8227" s="19">
        <f t="shared" ca="1" si="1899"/>
        <v>610.96900000000005</v>
      </c>
      <c r="R8227" t="s">
        <v>152</v>
      </c>
      <c r="S8227">
        <v>2061</v>
      </c>
      <c r="T8227">
        <v>592.947</v>
      </c>
      <c r="U8227">
        <v>605.23099999999999</v>
      </c>
      <c r="V8227">
        <v>610.96900000000005</v>
      </c>
    </row>
    <row r="8228" spans="17:22" x14ac:dyDescent="0.45">
      <c r="Q8228" s="19">
        <f t="shared" ca="1" si="1899"/>
        <v>606.86599999999999</v>
      </c>
      <c r="R8228" t="s">
        <v>152</v>
      </c>
      <c r="S8228">
        <v>2062</v>
      </c>
      <c r="T8228">
        <v>587.70399999999995</v>
      </c>
      <c r="U8228">
        <v>600.52099999999996</v>
      </c>
      <c r="V8228">
        <v>606.86599999999999</v>
      </c>
    </row>
    <row r="8229" spans="17:22" x14ac:dyDescent="0.45">
      <c r="Q8229" s="19">
        <f t="shared" ca="1" si="1899"/>
        <v>602.83299999999997</v>
      </c>
      <c r="R8229" t="s">
        <v>152</v>
      </c>
      <c r="S8229">
        <v>2063</v>
      </c>
      <c r="T8229">
        <v>582.40599999999995</v>
      </c>
      <c r="U8229">
        <v>595.81299999999999</v>
      </c>
      <c r="V8229">
        <v>602.83299999999997</v>
      </c>
    </row>
    <row r="8230" spans="17:22" x14ac:dyDescent="0.45">
      <c r="Q8230" s="19">
        <f t="shared" ca="1" si="1899"/>
        <v>598.85400000000004</v>
      </c>
      <c r="R8230" t="s">
        <v>152</v>
      </c>
      <c r="S8230">
        <v>2064</v>
      </c>
      <c r="T8230">
        <v>577.05200000000002</v>
      </c>
      <c r="U8230">
        <v>591.1</v>
      </c>
      <c r="V8230">
        <v>598.85400000000004</v>
      </c>
    </row>
    <row r="8231" spans="17:22" x14ac:dyDescent="0.45">
      <c r="Q8231" s="19">
        <f t="shared" ca="1" si="1899"/>
        <v>594.91499999999996</v>
      </c>
      <c r="R8231" t="s">
        <v>152</v>
      </c>
      <c r="S8231">
        <v>2065</v>
      </c>
      <c r="T8231">
        <v>571.64300000000003</v>
      </c>
      <c r="U8231">
        <v>586.37599999999998</v>
      </c>
      <c r="V8231">
        <v>594.91499999999996</v>
      </c>
    </row>
    <row r="8232" spans="17:22" x14ac:dyDescent="0.45">
      <c r="Q8232" s="19">
        <f t="shared" ca="1" si="1899"/>
        <v>591.005</v>
      </c>
      <c r="R8232" t="s">
        <v>152</v>
      </c>
      <c r="S8232">
        <v>2066</v>
      </c>
      <c r="T8232">
        <v>566.178</v>
      </c>
      <c r="U8232">
        <v>581.63800000000003</v>
      </c>
      <c r="V8232">
        <v>591.005</v>
      </c>
    </row>
    <row r="8233" spans="17:22" x14ac:dyDescent="0.45">
      <c r="Q8233" s="19">
        <f t="shared" ca="1" si="1899"/>
        <v>587.13</v>
      </c>
      <c r="R8233" t="s">
        <v>152</v>
      </c>
      <c r="S8233">
        <v>2067</v>
      </c>
      <c r="T8233">
        <v>560.67100000000005</v>
      </c>
      <c r="U8233">
        <v>576.89700000000005</v>
      </c>
      <c r="V8233">
        <v>587.13</v>
      </c>
    </row>
    <row r="8234" spans="17:22" x14ac:dyDescent="0.45">
      <c r="Q8234" s="19">
        <f t="shared" ca="1" si="1899"/>
        <v>583.29999999999995</v>
      </c>
      <c r="R8234" t="s">
        <v>152</v>
      </c>
      <c r="S8234">
        <v>2068</v>
      </c>
      <c r="T8234">
        <v>555.13499999999999</v>
      </c>
      <c r="U8234">
        <v>572.16499999999996</v>
      </c>
      <c r="V8234">
        <v>583.29999999999995</v>
      </c>
    </row>
    <row r="8235" spans="17:22" x14ac:dyDescent="0.45">
      <c r="Q8235" s="19">
        <f t="shared" ca="1" si="1899"/>
        <v>579.52499999999998</v>
      </c>
      <c r="R8235" t="s">
        <v>152</v>
      </c>
      <c r="S8235">
        <v>2069</v>
      </c>
      <c r="T8235">
        <v>549.58399999999995</v>
      </c>
      <c r="U8235">
        <v>567.45899999999995</v>
      </c>
      <c r="V8235">
        <v>579.52499999999998</v>
      </c>
    </row>
    <row r="8236" spans="17:22" x14ac:dyDescent="0.45">
      <c r="Q8236" s="19">
        <f t="shared" ca="1" si="1899"/>
        <v>575.81799999999998</v>
      </c>
      <c r="R8236" t="s">
        <v>152</v>
      </c>
      <c r="S8236">
        <v>2070</v>
      </c>
      <c r="T8236">
        <v>544.03</v>
      </c>
      <c r="U8236">
        <v>562.79</v>
      </c>
      <c r="V8236">
        <v>575.81799999999998</v>
      </c>
    </row>
    <row r="8237" spans="17:22" x14ac:dyDescent="0.45">
      <c r="Q8237" s="19">
        <f t="shared" ca="1" si="1899"/>
        <v>572.18299999999999</v>
      </c>
      <c r="R8237" t="s">
        <v>152</v>
      </c>
      <c r="S8237">
        <v>2071</v>
      </c>
      <c r="T8237">
        <v>538.48500000000001</v>
      </c>
      <c r="U8237">
        <v>558.16999999999996</v>
      </c>
      <c r="V8237">
        <v>572.18299999999999</v>
      </c>
    </row>
    <row r="8238" spans="17:22" x14ac:dyDescent="0.45">
      <c r="Q8238" s="19">
        <f t="shared" ca="1" si="1899"/>
        <v>568.61900000000003</v>
      </c>
      <c r="R8238" t="s">
        <v>152</v>
      </c>
      <c r="S8238">
        <v>2072</v>
      </c>
      <c r="T8238">
        <v>532.95899999999995</v>
      </c>
      <c r="U8238">
        <v>553.59799999999996</v>
      </c>
      <c r="V8238">
        <v>568.61900000000003</v>
      </c>
    </row>
    <row r="8239" spans="17:22" x14ac:dyDescent="0.45">
      <c r="Q8239" s="19">
        <f t="shared" ca="1" si="1899"/>
        <v>565.11300000000006</v>
      </c>
      <c r="R8239" t="s">
        <v>152</v>
      </c>
      <c r="S8239">
        <v>2073</v>
      </c>
      <c r="T8239">
        <v>527.452</v>
      </c>
      <c r="U8239">
        <v>549.07299999999998</v>
      </c>
      <c r="V8239">
        <v>565.11300000000006</v>
      </c>
    </row>
    <row r="8240" spans="17:22" x14ac:dyDescent="0.45">
      <c r="Q8240" s="19">
        <f t="shared" ca="1" si="1899"/>
        <v>561.66300000000001</v>
      </c>
      <c r="R8240" t="s">
        <v>152</v>
      </c>
      <c r="S8240">
        <v>2074</v>
      </c>
      <c r="T8240">
        <v>521.97</v>
      </c>
      <c r="U8240">
        <v>544.59100000000001</v>
      </c>
      <c r="V8240">
        <v>561.66300000000001</v>
      </c>
    </row>
    <row r="8241" spans="17:22" x14ac:dyDescent="0.45">
      <c r="Q8241" s="19">
        <f t="shared" ca="1" si="1899"/>
        <v>558.25699999999995</v>
      </c>
      <c r="R8241" t="s">
        <v>152</v>
      </c>
      <c r="S8241">
        <v>2075</v>
      </c>
      <c r="T8241">
        <v>516.51800000000003</v>
      </c>
      <c r="U8241">
        <v>540.14800000000002</v>
      </c>
      <c r="V8241">
        <v>558.25699999999995</v>
      </c>
    </row>
    <row r="8242" spans="17:22" x14ac:dyDescent="0.45">
      <c r="Q8242" s="19">
        <f t="shared" ca="1" si="1899"/>
        <v>554.89</v>
      </c>
      <c r="R8242" t="s">
        <v>152</v>
      </c>
      <c r="S8242">
        <v>2076</v>
      </c>
      <c r="T8242">
        <v>511.1</v>
      </c>
      <c r="U8242">
        <v>535.74400000000003</v>
      </c>
      <c r="V8242">
        <v>554.89</v>
      </c>
    </row>
    <row r="8243" spans="17:22" x14ac:dyDescent="0.45">
      <c r="Q8243" s="19">
        <f t="shared" ca="1" si="1899"/>
        <v>551.56500000000005</v>
      </c>
      <c r="R8243" t="s">
        <v>152</v>
      </c>
      <c r="S8243">
        <v>2077</v>
      </c>
      <c r="T8243">
        <v>505.71699999999998</v>
      </c>
      <c r="U8243">
        <v>531.38</v>
      </c>
      <c r="V8243">
        <v>551.56500000000005</v>
      </c>
    </row>
    <row r="8244" spans="17:22" x14ac:dyDescent="0.45">
      <c r="Q8244" s="19">
        <f t="shared" ca="1" si="1899"/>
        <v>548.28200000000004</v>
      </c>
      <c r="R8244" t="s">
        <v>152</v>
      </c>
      <c r="S8244">
        <v>2078</v>
      </c>
      <c r="T8244">
        <v>500.37099999999998</v>
      </c>
      <c r="U8244">
        <v>527.05799999999999</v>
      </c>
      <c r="V8244">
        <v>548.28200000000004</v>
      </c>
    </row>
    <row r="8245" spans="17:22" x14ac:dyDescent="0.45">
      <c r="Q8245" s="19">
        <f t="shared" ca="1" si="1899"/>
        <v>545.048</v>
      </c>
      <c r="R8245" t="s">
        <v>152</v>
      </c>
      <c r="S8245">
        <v>2079</v>
      </c>
      <c r="T8245">
        <v>495.06400000000002</v>
      </c>
      <c r="U8245">
        <v>522.78099999999995</v>
      </c>
      <c r="V8245">
        <v>545.048</v>
      </c>
    </row>
    <row r="8246" spans="17:22" x14ac:dyDescent="0.45">
      <c r="Q8246" s="19">
        <f t="shared" ca="1" si="1899"/>
        <v>541.86400000000003</v>
      </c>
      <c r="R8246" t="s">
        <v>152</v>
      </c>
      <c r="S8246">
        <v>2080</v>
      </c>
      <c r="T8246">
        <v>489.79899999999998</v>
      </c>
      <c r="U8246">
        <v>518.54999999999995</v>
      </c>
      <c r="V8246">
        <v>541.86400000000003</v>
      </c>
    </row>
    <row r="8247" spans="17:22" x14ac:dyDescent="0.45">
      <c r="Q8247" s="19">
        <f t="shared" ca="1" si="1899"/>
        <v>538.73400000000004</v>
      </c>
      <c r="R8247" t="s">
        <v>152</v>
      </c>
      <c r="S8247">
        <v>2081</v>
      </c>
      <c r="T8247">
        <v>484.57600000000002</v>
      </c>
      <c r="U8247">
        <v>514.36900000000003</v>
      </c>
      <c r="V8247">
        <v>538.73400000000004</v>
      </c>
    </row>
    <row r="8248" spans="17:22" x14ac:dyDescent="0.45">
      <c r="Q8248" s="19">
        <f t="shared" ca="1" si="1899"/>
        <v>535.67499999999995</v>
      </c>
      <c r="R8248" t="s">
        <v>152</v>
      </c>
      <c r="S8248">
        <v>2082</v>
      </c>
      <c r="T8248">
        <v>479.39800000000002</v>
      </c>
      <c r="U8248">
        <v>510.24200000000002</v>
      </c>
      <c r="V8248">
        <v>535.67499999999995</v>
      </c>
    </row>
    <row r="8249" spans="17:22" x14ac:dyDescent="0.45">
      <c r="Q8249" s="19">
        <f t="shared" ca="1" si="1899"/>
        <v>532.69899999999996</v>
      </c>
      <c r="R8249" t="s">
        <v>152</v>
      </c>
      <c r="S8249">
        <v>2083</v>
      </c>
      <c r="T8249">
        <v>474.26299999999998</v>
      </c>
      <c r="U8249">
        <v>506.17099999999999</v>
      </c>
      <c r="V8249">
        <v>532.69899999999996</v>
      </c>
    </row>
    <row r="8250" spans="17:22" x14ac:dyDescent="0.45">
      <c r="Q8250" s="19">
        <f t="shared" ca="1" si="1899"/>
        <v>529.82000000000005</v>
      </c>
      <c r="R8250" t="s">
        <v>152</v>
      </c>
      <c r="S8250">
        <v>2084</v>
      </c>
      <c r="T8250">
        <v>469.17200000000003</v>
      </c>
      <c r="U8250">
        <v>502.161</v>
      </c>
      <c r="V8250">
        <v>529.82000000000005</v>
      </c>
    </row>
    <row r="8251" spans="17:22" x14ac:dyDescent="0.45">
      <c r="Q8251" s="19">
        <f t="shared" ca="1" si="1899"/>
        <v>527.05700000000002</v>
      </c>
      <c r="R8251" t="s">
        <v>152</v>
      </c>
      <c r="S8251">
        <v>2085</v>
      </c>
      <c r="T8251">
        <v>464.12599999999998</v>
      </c>
      <c r="U8251">
        <v>498.21499999999997</v>
      </c>
      <c r="V8251">
        <v>527.05700000000002</v>
      </c>
    </row>
    <row r="8252" spans="17:22" x14ac:dyDescent="0.45">
      <c r="Q8252" s="19">
        <f t="shared" ca="1" si="1899"/>
        <v>524.41800000000001</v>
      </c>
      <c r="R8252" t="s">
        <v>152</v>
      </c>
      <c r="S8252">
        <v>2086</v>
      </c>
      <c r="T8252">
        <v>459.12599999999998</v>
      </c>
      <c r="U8252">
        <v>494.33800000000002</v>
      </c>
      <c r="V8252">
        <v>524.41800000000001</v>
      </c>
    </row>
    <row r="8253" spans="17:22" x14ac:dyDescent="0.45">
      <c r="Q8253" s="19">
        <f t="shared" ca="1" si="1899"/>
        <v>521.91399999999999</v>
      </c>
      <c r="R8253" t="s">
        <v>152</v>
      </c>
      <c r="S8253">
        <v>2087</v>
      </c>
      <c r="T8253">
        <v>454.17</v>
      </c>
      <c r="U8253">
        <v>490.53100000000001</v>
      </c>
      <c r="V8253">
        <v>521.91399999999999</v>
      </c>
    </row>
    <row r="8254" spans="17:22" x14ac:dyDescent="0.45">
      <c r="Q8254" s="19">
        <f t="shared" ca="1" si="1899"/>
        <v>519.54600000000005</v>
      </c>
      <c r="R8254" t="s">
        <v>152</v>
      </c>
      <c r="S8254">
        <v>2088</v>
      </c>
      <c r="T8254">
        <v>449.26</v>
      </c>
      <c r="U8254">
        <v>486.79700000000003</v>
      </c>
      <c r="V8254">
        <v>519.54600000000005</v>
      </c>
    </row>
    <row r="8255" spans="17:22" x14ac:dyDescent="0.45">
      <c r="Q8255" s="19">
        <f t="shared" ca="1" si="1899"/>
        <v>517.31899999999996</v>
      </c>
      <c r="R8255" t="s">
        <v>152</v>
      </c>
      <c r="S8255">
        <v>2089</v>
      </c>
      <c r="T8255">
        <v>444.39499999999998</v>
      </c>
      <c r="U8255">
        <v>483.14</v>
      </c>
      <c r="V8255">
        <v>517.31899999999996</v>
      </c>
    </row>
    <row r="8256" spans="17:22" x14ac:dyDescent="0.45">
      <c r="Q8256" s="19">
        <f t="shared" ca="1" si="1899"/>
        <v>515.23900000000003</v>
      </c>
      <c r="R8256" t="s">
        <v>152</v>
      </c>
      <c r="S8256">
        <v>2090</v>
      </c>
      <c r="T8256">
        <v>439.577</v>
      </c>
      <c r="U8256">
        <v>479.56</v>
      </c>
      <c r="V8256">
        <v>515.23900000000003</v>
      </c>
    </row>
    <row r="8257" spans="17:22" x14ac:dyDescent="0.45">
      <c r="Q8257" s="19">
        <f t="shared" ca="1" si="1899"/>
        <v>513.30600000000004</v>
      </c>
      <c r="R8257" t="s">
        <v>152</v>
      </c>
      <c r="S8257">
        <v>2091</v>
      </c>
      <c r="T8257">
        <v>434.80399999999997</v>
      </c>
      <c r="U8257">
        <v>476.05900000000003</v>
      </c>
      <c r="V8257">
        <v>513.30600000000004</v>
      </c>
    </row>
    <row r="8258" spans="17:22" x14ac:dyDescent="0.45">
      <c r="Q8258" s="19">
        <f t="shared" ca="1" si="1899"/>
        <v>511.51600000000002</v>
      </c>
      <c r="R8258" t="s">
        <v>152</v>
      </c>
      <c r="S8258">
        <v>2092</v>
      </c>
      <c r="T8258">
        <v>430.07499999999999</v>
      </c>
      <c r="U8258">
        <v>472.64100000000002</v>
      </c>
      <c r="V8258">
        <v>511.51600000000002</v>
      </c>
    </row>
    <row r="8259" spans="17:22" x14ac:dyDescent="0.45">
      <c r="Q8259" s="19">
        <f t="shared" ca="1" si="1899"/>
        <v>509.86799999999999</v>
      </c>
      <c r="R8259" t="s">
        <v>152</v>
      </c>
      <c r="S8259">
        <v>2093</v>
      </c>
      <c r="T8259">
        <v>425.39100000000002</v>
      </c>
      <c r="U8259">
        <v>469.303</v>
      </c>
      <c r="V8259">
        <v>509.86799999999999</v>
      </c>
    </row>
    <row r="8260" spans="17:22" x14ac:dyDescent="0.45">
      <c r="Q8260" s="19">
        <f t="shared" ca="1" si="1899"/>
        <v>508.35300000000001</v>
      </c>
      <c r="R8260" t="s">
        <v>152</v>
      </c>
      <c r="S8260">
        <v>2094</v>
      </c>
      <c r="T8260">
        <v>420.74799999999999</v>
      </c>
      <c r="U8260">
        <v>466.04700000000003</v>
      </c>
      <c r="V8260">
        <v>508.35300000000001</v>
      </c>
    </row>
    <row r="8261" spans="17:22" x14ac:dyDescent="0.45">
      <c r="Q8261" s="19">
        <f t="shared" ca="1" si="1899"/>
        <v>506.96600000000001</v>
      </c>
      <c r="R8261" t="s">
        <v>152</v>
      </c>
      <c r="S8261">
        <v>2095</v>
      </c>
      <c r="T8261">
        <v>416.14699999999999</v>
      </c>
      <c r="U8261">
        <v>462.87299999999999</v>
      </c>
      <c r="V8261">
        <v>506.96600000000001</v>
      </c>
    </row>
    <row r="8262" spans="17:22" x14ac:dyDescent="0.45">
      <c r="Q8262" s="19">
        <f t="shared" ca="1" si="1899"/>
        <v>505.70600000000002</v>
      </c>
      <c r="R8262" t="s">
        <v>152</v>
      </c>
      <c r="S8262">
        <v>2096</v>
      </c>
      <c r="T8262">
        <v>411.58499999999998</v>
      </c>
      <c r="U8262">
        <v>459.78100000000001</v>
      </c>
      <c r="V8262">
        <v>505.70600000000002</v>
      </c>
    </row>
    <row r="8263" spans="17:22" x14ac:dyDescent="0.45">
      <c r="Q8263" s="19">
        <f t="shared" ca="1" si="1899"/>
        <v>504.56299999999999</v>
      </c>
      <c r="R8263" t="s">
        <v>152</v>
      </c>
      <c r="S8263">
        <v>2097</v>
      </c>
      <c r="T8263">
        <v>407.06299999999999</v>
      </c>
      <c r="U8263">
        <v>456.77100000000002</v>
      </c>
      <c r="V8263">
        <v>504.56299999999999</v>
      </c>
    </row>
    <row r="8264" spans="17:22" x14ac:dyDescent="0.45">
      <c r="Q8264" s="19">
        <f t="shared" ca="1" si="1899"/>
        <v>503.536</v>
      </c>
      <c r="R8264" t="s">
        <v>152</v>
      </c>
      <c r="S8264">
        <v>2098</v>
      </c>
      <c r="T8264">
        <v>402.57600000000002</v>
      </c>
      <c r="U8264">
        <v>453.846</v>
      </c>
      <c r="V8264">
        <v>503.536</v>
      </c>
    </row>
    <row r="8265" spans="17:22" x14ac:dyDescent="0.45">
      <c r="Q8265" s="19">
        <f t="shared" ca="1" si="1899"/>
        <v>502.61799999999999</v>
      </c>
      <c r="R8265" t="s">
        <v>152</v>
      </c>
      <c r="S8265">
        <v>2099</v>
      </c>
      <c r="T8265">
        <v>398.12700000000001</v>
      </c>
      <c r="U8265">
        <v>451.00299999999999</v>
      </c>
      <c r="V8265">
        <v>502.61799999999999</v>
      </c>
    </row>
    <row r="8266" spans="17:22" x14ac:dyDescent="0.45">
      <c r="Q8266" s="19">
        <f t="shared" ca="1" si="1899"/>
        <v>501.80399999999997</v>
      </c>
      <c r="R8266" t="s">
        <v>152</v>
      </c>
      <c r="S8266">
        <v>2100</v>
      </c>
      <c r="T8266">
        <v>393.71199999999999</v>
      </c>
      <c r="U8266">
        <v>448.24400000000003</v>
      </c>
      <c r="V8266">
        <v>501.80399999999997</v>
      </c>
    </row>
    <row r="8267" spans="17:22" x14ac:dyDescent="0.45">
      <c r="Q8267" s="19">
        <f t="shared" ca="1" si="1899"/>
        <v>68.991</v>
      </c>
      <c r="R8267" t="s">
        <v>153</v>
      </c>
      <c r="S8267">
        <v>2020</v>
      </c>
      <c r="T8267">
        <v>68.991</v>
      </c>
      <c r="U8267">
        <v>68.991</v>
      </c>
      <c r="V8267">
        <v>68.991</v>
      </c>
    </row>
    <row r="8268" spans="17:22" x14ac:dyDescent="0.45">
      <c r="Q8268" s="19">
        <f t="shared" ca="1" si="1899"/>
        <v>69.918999999999997</v>
      </c>
      <c r="R8268" t="s">
        <v>153</v>
      </c>
      <c r="S8268">
        <v>2021</v>
      </c>
      <c r="T8268">
        <v>69.918999999999997</v>
      </c>
      <c r="U8268">
        <v>69.918999999999997</v>
      </c>
      <c r="V8268">
        <v>69.918999999999997</v>
      </c>
    </row>
    <row r="8269" spans="17:22" x14ac:dyDescent="0.45">
      <c r="Q8269" s="19">
        <f t="shared" ca="1" si="1899"/>
        <v>70.759</v>
      </c>
      <c r="R8269" t="s">
        <v>153</v>
      </c>
      <c r="S8269">
        <v>2022</v>
      </c>
      <c r="T8269">
        <v>70.759</v>
      </c>
      <c r="U8269">
        <v>70.759</v>
      </c>
      <c r="V8269">
        <v>70.759</v>
      </c>
    </row>
    <row r="8270" spans="17:22" x14ac:dyDescent="0.45">
      <c r="Q8270" s="19">
        <f t="shared" ref="Q8270:Q8333" ca="1" si="1900">OFFSET(S8270,0,MATCH($Q$3,$T$4:$V$4,0))</f>
        <v>71.534000000000006</v>
      </c>
      <c r="R8270" t="s">
        <v>153</v>
      </c>
      <c r="S8270">
        <v>2023</v>
      </c>
      <c r="T8270">
        <v>71.534000000000006</v>
      </c>
      <c r="U8270">
        <v>71.534000000000006</v>
      </c>
      <c r="V8270">
        <v>71.534000000000006</v>
      </c>
    </row>
    <row r="8271" spans="17:22" x14ac:dyDescent="0.45">
      <c r="Q8271" s="19">
        <f t="shared" ca="1" si="1900"/>
        <v>72.277000000000001</v>
      </c>
      <c r="R8271" t="s">
        <v>153</v>
      </c>
      <c r="S8271">
        <v>2024</v>
      </c>
      <c r="T8271">
        <v>72.277000000000001</v>
      </c>
      <c r="U8271">
        <v>72.277000000000001</v>
      </c>
      <c r="V8271">
        <v>72.277000000000001</v>
      </c>
    </row>
    <row r="8272" spans="17:22" x14ac:dyDescent="0.45">
      <c r="Q8272" s="19">
        <f t="shared" ca="1" si="1900"/>
        <v>72.988</v>
      </c>
      <c r="R8272" t="s">
        <v>153</v>
      </c>
      <c r="S8272">
        <v>2025</v>
      </c>
      <c r="T8272">
        <v>72.988</v>
      </c>
      <c r="U8272">
        <v>72.988</v>
      </c>
      <c r="V8272">
        <v>72.988</v>
      </c>
    </row>
    <row r="8273" spans="17:22" x14ac:dyDescent="0.45">
      <c r="Q8273" s="19">
        <f t="shared" ca="1" si="1900"/>
        <v>73.715000000000003</v>
      </c>
      <c r="R8273" t="s">
        <v>153</v>
      </c>
      <c r="S8273">
        <v>2026</v>
      </c>
      <c r="T8273">
        <v>73.715000000000003</v>
      </c>
      <c r="U8273">
        <v>73.715000000000003</v>
      </c>
      <c r="V8273">
        <v>73.715000000000003</v>
      </c>
    </row>
    <row r="8274" spans="17:22" x14ac:dyDescent="0.45">
      <c r="Q8274" s="19">
        <f t="shared" ca="1" si="1900"/>
        <v>74.388999999999996</v>
      </c>
      <c r="R8274" t="s">
        <v>153</v>
      </c>
      <c r="S8274">
        <v>2027</v>
      </c>
      <c r="T8274">
        <v>74.619</v>
      </c>
      <c r="U8274">
        <v>74.753</v>
      </c>
      <c r="V8274">
        <v>74.388999999999996</v>
      </c>
    </row>
    <row r="8275" spans="17:22" x14ac:dyDescent="0.45">
      <c r="Q8275" s="19">
        <f t="shared" ca="1" si="1900"/>
        <v>75.055000000000007</v>
      </c>
      <c r="R8275" t="s">
        <v>153</v>
      </c>
      <c r="S8275">
        <v>2028</v>
      </c>
      <c r="T8275">
        <v>75.522999999999996</v>
      </c>
      <c r="U8275">
        <v>75.792000000000002</v>
      </c>
      <c r="V8275">
        <v>75.055000000000007</v>
      </c>
    </row>
    <row r="8276" spans="17:22" x14ac:dyDescent="0.45">
      <c r="Q8276" s="19">
        <f t="shared" ca="1" si="1900"/>
        <v>75.716999999999999</v>
      </c>
      <c r="R8276" t="s">
        <v>153</v>
      </c>
      <c r="S8276">
        <v>2029</v>
      </c>
      <c r="T8276">
        <v>76.421999999999997</v>
      </c>
      <c r="U8276">
        <v>76.828999999999994</v>
      </c>
      <c r="V8276">
        <v>75.716999999999999</v>
      </c>
    </row>
    <row r="8277" spans="17:22" x14ac:dyDescent="0.45">
      <c r="Q8277" s="19">
        <f t="shared" ca="1" si="1900"/>
        <v>76.381</v>
      </c>
      <c r="R8277" t="s">
        <v>153</v>
      </c>
      <c r="S8277">
        <v>2030</v>
      </c>
      <c r="T8277">
        <v>77.308999999999997</v>
      </c>
      <c r="U8277">
        <v>77.856999999999999</v>
      </c>
      <c r="V8277">
        <v>76.381</v>
      </c>
    </row>
    <row r="8278" spans="17:22" x14ac:dyDescent="0.45">
      <c r="Q8278" s="19">
        <f t="shared" ca="1" si="1900"/>
        <v>77.051000000000002</v>
      </c>
      <c r="R8278" t="s">
        <v>153</v>
      </c>
      <c r="S8278">
        <v>2031</v>
      </c>
      <c r="T8278">
        <v>78.180999999999997</v>
      </c>
      <c r="U8278">
        <v>78.873000000000005</v>
      </c>
      <c r="V8278">
        <v>77.051000000000002</v>
      </c>
    </row>
    <row r="8279" spans="17:22" x14ac:dyDescent="0.45">
      <c r="Q8279" s="19">
        <f t="shared" ca="1" si="1900"/>
        <v>77.72</v>
      </c>
      <c r="R8279" t="s">
        <v>153</v>
      </c>
      <c r="S8279">
        <v>2032</v>
      </c>
      <c r="T8279">
        <v>79.031999999999996</v>
      </c>
      <c r="U8279">
        <v>79.870999999999995</v>
      </c>
      <c r="V8279">
        <v>77.72</v>
      </c>
    </row>
    <row r="8280" spans="17:22" x14ac:dyDescent="0.45">
      <c r="Q8280" s="19">
        <f t="shared" ca="1" si="1900"/>
        <v>78.38</v>
      </c>
      <c r="R8280" t="s">
        <v>153</v>
      </c>
      <c r="S8280">
        <v>2033</v>
      </c>
      <c r="T8280">
        <v>79.858999999999995</v>
      </c>
      <c r="U8280">
        <v>80.847999999999999</v>
      </c>
      <c r="V8280">
        <v>78.38</v>
      </c>
    </row>
    <row r="8281" spans="17:22" x14ac:dyDescent="0.45">
      <c r="Q8281" s="19">
        <f t="shared" ca="1" si="1900"/>
        <v>79.025000000000006</v>
      </c>
      <c r="R8281" t="s">
        <v>153</v>
      </c>
      <c r="S8281">
        <v>2034</v>
      </c>
      <c r="T8281">
        <v>80.659000000000006</v>
      </c>
      <c r="U8281">
        <v>81.801000000000002</v>
      </c>
      <c r="V8281">
        <v>79.025000000000006</v>
      </c>
    </row>
    <row r="8282" spans="17:22" x14ac:dyDescent="0.45">
      <c r="Q8282" s="19">
        <f t="shared" ca="1" si="1900"/>
        <v>79.646000000000001</v>
      </c>
      <c r="R8282" t="s">
        <v>153</v>
      </c>
      <c r="S8282">
        <v>2035</v>
      </c>
      <c r="T8282">
        <v>81.427000000000007</v>
      </c>
      <c r="U8282">
        <v>82.724999999999994</v>
      </c>
      <c r="V8282">
        <v>79.646000000000001</v>
      </c>
    </row>
    <row r="8283" spans="17:22" x14ac:dyDescent="0.45">
      <c r="Q8283" s="19">
        <f t="shared" ca="1" si="1900"/>
        <v>80.236999999999995</v>
      </c>
      <c r="R8283" t="s">
        <v>153</v>
      </c>
      <c r="S8283">
        <v>2036</v>
      </c>
      <c r="T8283">
        <v>82.16</v>
      </c>
      <c r="U8283">
        <v>83.617999999999995</v>
      </c>
      <c r="V8283">
        <v>80.236999999999995</v>
      </c>
    </row>
    <row r="8284" spans="17:22" x14ac:dyDescent="0.45">
      <c r="Q8284" s="19">
        <f t="shared" ca="1" si="1900"/>
        <v>80.792000000000002</v>
      </c>
      <c r="R8284" t="s">
        <v>153</v>
      </c>
      <c r="S8284">
        <v>2037</v>
      </c>
      <c r="T8284">
        <v>82.853999999999999</v>
      </c>
      <c r="U8284">
        <v>84.474999999999994</v>
      </c>
      <c r="V8284">
        <v>80.792000000000002</v>
      </c>
    </row>
    <row r="8285" spans="17:22" x14ac:dyDescent="0.45">
      <c r="Q8285" s="19">
        <f t="shared" ca="1" si="1900"/>
        <v>81.31</v>
      </c>
      <c r="R8285" t="s">
        <v>153</v>
      </c>
      <c r="S8285">
        <v>2038</v>
      </c>
      <c r="T8285">
        <v>83.504999999999995</v>
      </c>
      <c r="U8285">
        <v>85.293000000000006</v>
      </c>
      <c r="V8285">
        <v>81.31</v>
      </c>
    </row>
    <row r="8286" spans="17:22" x14ac:dyDescent="0.45">
      <c r="Q8286" s="19">
        <f t="shared" ca="1" si="1900"/>
        <v>81.784999999999997</v>
      </c>
      <c r="R8286" t="s">
        <v>153</v>
      </c>
      <c r="S8286">
        <v>2039</v>
      </c>
      <c r="T8286">
        <v>84.108999999999995</v>
      </c>
      <c r="U8286">
        <v>86.066999999999993</v>
      </c>
      <c r="V8286">
        <v>81.784999999999997</v>
      </c>
    </row>
    <row r="8287" spans="17:22" x14ac:dyDescent="0.45">
      <c r="Q8287" s="19">
        <f t="shared" ca="1" si="1900"/>
        <v>82.215999999999994</v>
      </c>
      <c r="R8287" t="s">
        <v>153</v>
      </c>
      <c r="S8287">
        <v>2040</v>
      </c>
      <c r="T8287">
        <v>84.664000000000001</v>
      </c>
      <c r="U8287">
        <v>86.795000000000002</v>
      </c>
      <c r="V8287">
        <v>82.215999999999994</v>
      </c>
    </row>
    <row r="8288" spans="17:22" x14ac:dyDescent="0.45">
      <c r="Q8288" s="19">
        <f t="shared" ca="1" si="1900"/>
        <v>82.597999999999999</v>
      </c>
      <c r="R8288" t="s">
        <v>153</v>
      </c>
      <c r="S8288">
        <v>2041</v>
      </c>
      <c r="T8288">
        <v>85.165999999999997</v>
      </c>
      <c r="U8288">
        <v>87.474000000000004</v>
      </c>
      <c r="V8288">
        <v>82.597999999999999</v>
      </c>
    </row>
    <row r="8289" spans="17:22" x14ac:dyDescent="0.45">
      <c r="Q8289" s="19">
        <f t="shared" ca="1" si="1900"/>
        <v>82.930999999999997</v>
      </c>
      <c r="R8289" t="s">
        <v>153</v>
      </c>
      <c r="S8289">
        <v>2042</v>
      </c>
      <c r="T8289">
        <v>85.614999999999995</v>
      </c>
      <c r="U8289">
        <v>88.102999999999994</v>
      </c>
      <c r="V8289">
        <v>82.930999999999997</v>
      </c>
    </row>
    <row r="8290" spans="17:22" x14ac:dyDescent="0.45">
      <c r="Q8290" s="19">
        <f t="shared" ca="1" si="1900"/>
        <v>83.212999999999994</v>
      </c>
      <c r="R8290" t="s">
        <v>153</v>
      </c>
      <c r="S8290">
        <v>2043</v>
      </c>
      <c r="T8290">
        <v>86.013999999999996</v>
      </c>
      <c r="U8290">
        <v>88.685000000000002</v>
      </c>
      <c r="V8290">
        <v>83.212999999999994</v>
      </c>
    </row>
    <row r="8291" spans="17:22" x14ac:dyDescent="0.45">
      <c r="Q8291" s="19">
        <f t="shared" ca="1" si="1900"/>
        <v>83.442999999999998</v>
      </c>
      <c r="R8291" t="s">
        <v>153</v>
      </c>
      <c r="S8291">
        <v>2044</v>
      </c>
      <c r="T8291">
        <v>86.363</v>
      </c>
      <c r="U8291">
        <v>89.218999999999994</v>
      </c>
      <c r="V8291">
        <v>83.442999999999998</v>
      </c>
    </row>
    <row r="8292" spans="17:22" x14ac:dyDescent="0.45">
      <c r="Q8292" s="19">
        <f t="shared" ca="1" si="1900"/>
        <v>83.620999999999995</v>
      </c>
      <c r="R8292" t="s">
        <v>153</v>
      </c>
      <c r="S8292">
        <v>2045</v>
      </c>
      <c r="T8292">
        <v>86.665000000000006</v>
      </c>
      <c r="U8292">
        <v>89.706999999999994</v>
      </c>
      <c r="V8292">
        <v>83.620999999999995</v>
      </c>
    </row>
    <row r="8293" spans="17:22" x14ac:dyDescent="0.45">
      <c r="Q8293" s="19">
        <f t="shared" ca="1" si="1900"/>
        <v>83.745000000000005</v>
      </c>
      <c r="R8293" t="s">
        <v>153</v>
      </c>
      <c r="S8293">
        <v>2046</v>
      </c>
      <c r="T8293">
        <v>86.921999999999997</v>
      </c>
      <c r="U8293">
        <v>90.150999999999996</v>
      </c>
      <c r="V8293">
        <v>83.745000000000005</v>
      </c>
    </row>
    <row r="8294" spans="17:22" x14ac:dyDescent="0.45">
      <c r="Q8294" s="19">
        <f t="shared" ca="1" si="1900"/>
        <v>83.820999999999998</v>
      </c>
      <c r="R8294" t="s">
        <v>153</v>
      </c>
      <c r="S8294">
        <v>2047</v>
      </c>
      <c r="T8294">
        <v>87.138000000000005</v>
      </c>
      <c r="U8294">
        <v>90.555000000000007</v>
      </c>
      <c r="V8294">
        <v>83.820999999999998</v>
      </c>
    </row>
    <row r="8295" spans="17:22" x14ac:dyDescent="0.45">
      <c r="Q8295" s="19">
        <f t="shared" ca="1" si="1900"/>
        <v>83.853999999999999</v>
      </c>
      <c r="R8295" t="s">
        <v>153</v>
      </c>
      <c r="S8295">
        <v>2048</v>
      </c>
      <c r="T8295">
        <v>87.317999999999998</v>
      </c>
      <c r="U8295">
        <v>90.924000000000007</v>
      </c>
      <c r="V8295">
        <v>83.853999999999999</v>
      </c>
    </row>
    <row r="8296" spans="17:22" x14ac:dyDescent="0.45">
      <c r="Q8296" s="19">
        <f t="shared" ca="1" si="1900"/>
        <v>83.85</v>
      </c>
      <c r="R8296" t="s">
        <v>153</v>
      </c>
      <c r="S8296">
        <v>2049</v>
      </c>
      <c r="T8296">
        <v>87.465999999999994</v>
      </c>
      <c r="U8296">
        <v>91.263000000000005</v>
      </c>
      <c r="V8296">
        <v>83.85</v>
      </c>
    </row>
    <row r="8297" spans="17:22" x14ac:dyDescent="0.45">
      <c r="Q8297" s="19">
        <f t="shared" ca="1" si="1900"/>
        <v>83.813000000000002</v>
      </c>
      <c r="R8297" t="s">
        <v>153</v>
      </c>
      <c r="S8297">
        <v>2050</v>
      </c>
      <c r="T8297">
        <v>87.587999999999994</v>
      </c>
      <c r="U8297">
        <v>91.576999999999998</v>
      </c>
      <c r="V8297">
        <v>83.813000000000002</v>
      </c>
    </row>
    <row r="8298" spans="17:22" x14ac:dyDescent="0.45">
      <c r="Q8298" s="19">
        <f t="shared" ca="1" si="1900"/>
        <v>83.751000000000005</v>
      </c>
      <c r="R8298" t="s">
        <v>153</v>
      </c>
      <c r="S8298">
        <v>2051</v>
      </c>
      <c r="T8298">
        <v>87.688999999999993</v>
      </c>
      <c r="U8298">
        <v>91.870999999999995</v>
      </c>
      <c r="V8298">
        <v>83.751000000000005</v>
      </c>
    </row>
    <row r="8299" spans="17:22" x14ac:dyDescent="0.45">
      <c r="Q8299" s="19">
        <f t="shared" ca="1" si="1900"/>
        <v>83.667000000000002</v>
      </c>
      <c r="R8299" t="s">
        <v>153</v>
      </c>
      <c r="S8299">
        <v>2052</v>
      </c>
      <c r="T8299">
        <v>87.771000000000001</v>
      </c>
      <c r="U8299">
        <v>92.147000000000006</v>
      </c>
      <c r="V8299">
        <v>83.667000000000002</v>
      </c>
    </row>
    <row r="8300" spans="17:22" x14ac:dyDescent="0.45">
      <c r="Q8300" s="19">
        <f t="shared" ca="1" si="1900"/>
        <v>83.569000000000003</v>
      </c>
      <c r="R8300" t="s">
        <v>153</v>
      </c>
      <c r="S8300">
        <v>2053</v>
      </c>
      <c r="T8300">
        <v>87.837000000000003</v>
      </c>
      <c r="U8300">
        <v>92.408000000000001</v>
      </c>
      <c r="V8300">
        <v>83.569000000000003</v>
      </c>
    </row>
    <row r="8301" spans="17:22" x14ac:dyDescent="0.45">
      <c r="Q8301" s="19">
        <f t="shared" ca="1" si="1900"/>
        <v>83.462999999999994</v>
      </c>
      <c r="R8301" t="s">
        <v>153</v>
      </c>
      <c r="S8301">
        <v>2054</v>
      </c>
      <c r="T8301">
        <v>87.891000000000005</v>
      </c>
      <c r="U8301">
        <v>92.658000000000001</v>
      </c>
      <c r="V8301">
        <v>83.462999999999994</v>
      </c>
    </row>
    <row r="8302" spans="17:22" x14ac:dyDescent="0.45">
      <c r="Q8302" s="19">
        <f t="shared" ca="1" si="1900"/>
        <v>83.352999999999994</v>
      </c>
      <c r="R8302" t="s">
        <v>153</v>
      </c>
      <c r="S8302">
        <v>2055</v>
      </c>
      <c r="T8302">
        <v>87.935000000000002</v>
      </c>
      <c r="U8302">
        <v>92.897000000000006</v>
      </c>
      <c r="V8302">
        <v>83.352999999999994</v>
      </c>
    </row>
    <row r="8303" spans="17:22" x14ac:dyDescent="0.45">
      <c r="Q8303" s="19">
        <f t="shared" ca="1" si="1900"/>
        <v>83.245999999999995</v>
      </c>
      <c r="R8303" t="s">
        <v>153</v>
      </c>
      <c r="S8303">
        <v>2056</v>
      </c>
      <c r="T8303">
        <v>87.971999999999994</v>
      </c>
      <c r="U8303">
        <v>93.13</v>
      </c>
      <c r="V8303">
        <v>83.245999999999995</v>
      </c>
    </row>
    <row r="8304" spans="17:22" x14ac:dyDescent="0.45">
      <c r="Q8304" s="19">
        <f t="shared" ca="1" si="1900"/>
        <v>83.144000000000005</v>
      </c>
      <c r="R8304" t="s">
        <v>153</v>
      </c>
      <c r="S8304">
        <v>2057</v>
      </c>
      <c r="T8304">
        <v>88</v>
      </c>
      <c r="U8304">
        <v>93.355000000000004</v>
      </c>
      <c r="V8304">
        <v>83.144000000000005</v>
      </c>
    </row>
    <row r="8305" spans="17:22" x14ac:dyDescent="0.45">
      <c r="Q8305" s="19">
        <f t="shared" ca="1" si="1900"/>
        <v>83.048000000000002</v>
      </c>
      <c r="R8305" t="s">
        <v>153</v>
      </c>
      <c r="S8305">
        <v>2058</v>
      </c>
      <c r="T8305">
        <v>88.02</v>
      </c>
      <c r="U8305">
        <v>93.572999999999993</v>
      </c>
      <c r="V8305">
        <v>83.048000000000002</v>
      </c>
    </row>
    <row r="8306" spans="17:22" x14ac:dyDescent="0.45">
      <c r="Q8306" s="19">
        <f t="shared" ca="1" si="1900"/>
        <v>82.960999999999999</v>
      </c>
      <c r="R8306" t="s">
        <v>153</v>
      </c>
      <c r="S8306">
        <v>2059</v>
      </c>
      <c r="T8306">
        <v>88.028999999999996</v>
      </c>
      <c r="U8306">
        <v>93.784000000000006</v>
      </c>
      <c r="V8306">
        <v>82.960999999999999</v>
      </c>
    </row>
    <row r="8307" spans="17:22" x14ac:dyDescent="0.45">
      <c r="Q8307" s="19">
        <f t="shared" ca="1" si="1900"/>
        <v>82.884</v>
      </c>
      <c r="R8307" t="s">
        <v>153</v>
      </c>
      <c r="S8307">
        <v>2060</v>
      </c>
      <c r="T8307">
        <v>88.027000000000001</v>
      </c>
      <c r="U8307">
        <v>93.986000000000004</v>
      </c>
      <c r="V8307">
        <v>82.884</v>
      </c>
    </row>
    <row r="8308" spans="17:22" x14ac:dyDescent="0.45">
      <c r="Q8308" s="19">
        <f t="shared" ca="1" si="1900"/>
        <v>82.819000000000003</v>
      </c>
      <c r="R8308" t="s">
        <v>153</v>
      </c>
      <c r="S8308">
        <v>2061</v>
      </c>
      <c r="T8308">
        <v>88.013000000000005</v>
      </c>
      <c r="U8308">
        <v>94.180999999999997</v>
      </c>
      <c r="V8308">
        <v>82.819000000000003</v>
      </c>
    </row>
    <row r="8309" spans="17:22" x14ac:dyDescent="0.45">
      <c r="Q8309" s="19">
        <f t="shared" ca="1" si="1900"/>
        <v>82.766999999999996</v>
      </c>
      <c r="R8309" t="s">
        <v>153</v>
      </c>
      <c r="S8309">
        <v>2062</v>
      </c>
      <c r="T8309">
        <v>87.986000000000004</v>
      </c>
      <c r="U8309">
        <v>94.369</v>
      </c>
      <c r="V8309">
        <v>82.766999999999996</v>
      </c>
    </row>
    <row r="8310" spans="17:22" x14ac:dyDescent="0.45">
      <c r="Q8310" s="19">
        <f t="shared" ca="1" si="1900"/>
        <v>82.730999999999995</v>
      </c>
      <c r="R8310" t="s">
        <v>153</v>
      </c>
      <c r="S8310">
        <v>2063</v>
      </c>
      <c r="T8310">
        <v>87.947999999999993</v>
      </c>
      <c r="U8310">
        <v>94.55</v>
      </c>
      <c r="V8310">
        <v>82.730999999999995</v>
      </c>
    </row>
    <row r="8311" spans="17:22" x14ac:dyDescent="0.45">
      <c r="Q8311" s="19">
        <f t="shared" ca="1" si="1900"/>
        <v>82.710999999999999</v>
      </c>
      <c r="R8311" t="s">
        <v>153</v>
      </c>
      <c r="S8311">
        <v>2064</v>
      </c>
      <c r="T8311">
        <v>87.899000000000001</v>
      </c>
      <c r="U8311">
        <v>94.727999999999994</v>
      </c>
      <c r="V8311">
        <v>82.710999999999999</v>
      </c>
    </row>
    <row r="8312" spans="17:22" x14ac:dyDescent="0.45">
      <c r="Q8312" s="19">
        <f t="shared" ca="1" si="1900"/>
        <v>82.71</v>
      </c>
      <c r="R8312" t="s">
        <v>153</v>
      </c>
      <c r="S8312">
        <v>2065</v>
      </c>
      <c r="T8312">
        <v>87.84</v>
      </c>
      <c r="U8312">
        <v>94.902000000000001</v>
      </c>
      <c r="V8312">
        <v>82.71</v>
      </c>
    </row>
    <row r="8313" spans="17:22" x14ac:dyDescent="0.45">
      <c r="Q8313" s="19">
        <f t="shared" ca="1" si="1900"/>
        <v>82.727999999999994</v>
      </c>
      <c r="R8313" t="s">
        <v>153</v>
      </c>
      <c r="S8313">
        <v>2066</v>
      </c>
      <c r="T8313">
        <v>87.77</v>
      </c>
      <c r="U8313">
        <v>95.073999999999998</v>
      </c>
      <c r="V8313">
        <v>82.727999999999994</v>
      </c>
    </row>
    <row r="8314" spans="17:22" x14ac:dyDescent="0.45">
      <c r="Q8314" s="19">
        <f t="shared" ca="1" si="1900"/>
        <v>82.766999999999996</v>
      </c>
      <c r="R8314" t="s">
        <v>153</v>
      </c>
      <c r="S8314">
        <v>2067</v>
      </c>
      <c r="T8314">
        <v>87.691000000000003</v>
      </c>
      <c r="U8314">
        <v>95.245000000000005</v>
      </c>
      <c r="V8314">
        <v>82.766999999999996</v>
      </c>
    </row>
    <row r="8315" spans="17:22" x14ac:dyDescent="0.45">
      <c r="Q8315" s="19">
        <f t="shared" ca="1" si="1900"/>
        <v>82.826999999999998</v>
      </c>
      <c r="R8315" t="s">
        <v>153</v>
      </c>
      <c r="S8315">
        <v>2068</v>
      </c>
      <c r="T8315">
        <v>87.602999999999994</v>
      </c>
      <c r="U8315">
        <v>95.412999999999997</v>
      </c>
      <c r="V8315">
        <v>82.826999999999998</v>
      </c>
    </row>
    <row r="8316" spans="17:22" x14ac:dyDescent="0.45">
      <c r="Q8316" s="19">
        <f t="shared" ca="1" si="1900"/>
        <v>82.909000000000006</v>
      </c>
      <c r="R8316" t="s">
        <v>153</v>
      </c>
      <c r="S8316">
        <v>2069</v>
      </c>
      <c r="T8316">
        <v>87.506</v>
      </c>
      <c r="U8316">
        <v>95.578999999999994</v>
      </c>
      <c r="V8316">
        <v>82.909000000000006</v>
      </c>
    </row>
    <row r="8317" spans="17:22" x14ac:dyDescent="0.45">
      <c r="Q8317" s="19">
        <f t="shared" ca="1" si="1900"/>
        <v>83.013999999999996</v>
      </c>
      <c r="R8317" t="s">
        <v>153</v>
      </c>
      <c r="S8317">
        <v>2070</v>
      </c>
      <c r="T8317">
        <v>87.4</v>
      </c>
      <c r="U8317">
        <v>95.744</v>
      </c>
      <c r="V8317">
        <v>83.013999999999996</v>
      </c>
    </row>
    <row r="8318" spans="17:22" x14ac:dyDescent="0.45">
      <c r="Q8318" s="19">
        <f t="shared" ca="1" si="1900"/>
        <v>83.143000000000001</v>
      </c>
      <c r="R8318" t="s">
        <v>153</v>
      </c>
      <c r="S8318">
        <v>2071</v>
      </c>
      <c r="T8318">
        <v>87.284999999999997</v>
      </c>
      <c r="U8318">
        <v>95.906000000000006</v>
      </c>
      <c r="V8318">
        <v>83.143000000000001</v>
      </c>
    </row>
    <row r="8319" spans="17:22" x14ac:dyDescent="0.45">
      <c r="Q8319" s="19">
        <f t="shared" ca="1" si="1900"/>
        <v>83.296000000000006</v>
      </c>
      <c r="R8319" t="s">
        <v>153</v>
      </c>
      <c r="S8319">
        <v>2072</v>
      </c>
      <c r="T8319">
        <v>87.161000000000001</v>
      </c>
      <c r="U8319">
        <v>96.067999999999998</v>
      </c>
      <c r="V8319">
        <v>83.296000000000006</v>
      </c>
    </row>
    <row r="8320" spans="17:22" x14ac:dyDescent="0.45">
      <c r="Q8320" s="19">
        <f t="shared" ca="1" si="1900"/>
        <v>83.472999999999999</v>
      </c>
      <c r="R8320" t="s">
        <v>153</v>
      </c>
      <c r="S8320">
        <v>2073</v>
      </c>
      <c r="T8320">
        <v>87.028000000000006</v>
      </c>
      <c r="U8320">
        <v>96.230999999999995</v>
      </c>
      <c r="V8320">
        <v>83.472999999999999</v>
      </c>
    </row>
    <row r="8321" spans="17:22" x14ac:dyDescent="0.45">
      <c r="Q8321" s="19">
        <f t="shared" ca="1" si="1900"/>
        <v>83.674000000000007</v>
      </c>
      <c r="R8321" t="s">
        <v>153</v>
      </c>
      <c r="S8321">
        <v>2074</v>
      </c>
      <c r="T8321">
        <v>86.885000000000005</v>
      </c>
      <c r="U8321">
        <v>96.397000000000006</v>
      </c>
      <c r="V8321">
        <v>83.674000000000007</v>
      </c>
    </row>
    <row r="8322" spans="17:22" x14ac:dyDescent="0.45">
      <c r="Q8322" s="19">
        <f t="shared" ca="1" si="1900"/>
        <v>83.899000000000001</v>
      </c>
      <c r="R8322" t="s">
        <v>153</v>
      </c>
      <c r="S8322">
        <v>2075</v>
      </c>
      <c r="T8322">
        <v>86.733000000000004</v>
      </c>
      <c r="U8322">
        <v>96.566999999999993</v>
      </c>
      <c r="V8322">
        <v>83.899000000000001</v>
      </c>
    </row>
    <row r="8323" spans="17:22" x14ac:dyDescent="0.45">
      <c r="Q8323" s="19">
        <f t="shared" ca="1" si="1900"/>
        <v>84.147999999999996</v>
      </c>
      <c r="R8323" t="s">
        <v>153</v>
      </c>
      <c r="S8323">
        <v>2076</v>
      </c>
      <c r="T8323">
        <v>86.570999999999998</v>
      </c>
      <c r="U8323">
        <v>96.742999999999995</v>
      </c>
      <c r="V8323">
        <v>84.147999999999996</v>
      </c>
    </row>
    <row r="8324" spans="17:22" x14ac:dyDescent="0.45">
      <c r="Q8324" s="19">
        <f t="shared" ca="1" si="1900"/>
        <v>84.421000000000006</v>
      </c>
      <c r="R8324" t="s">
        <v>153</v>
      </c>
      <c r="S8324">
        <v>2077</v>
      </c>
      <c r="T8324">
        <v>86.4</v>
      </c>
      <c r="U8324">
        <v>96.924999999999997</v>
      </c>
      <c r="V8324">
        <v>84.421000000000006</v>
      </c>
    </row>
    <row r="8325" spans="17:22" x14ac:dyDescent="0.45">
      <c r="Q8325" s="19">
        <f t="shared" ca="1" si="1900"/>
        <v>84.715999999999994</v>
      </c>
      <c r="R8325" t="s">
        <v>153</v>
      </c>
      <c r="S8325">
        <v>2078</v>
      </c>
      <c r="T8325">
        <v>86.221999999999994</v>
      </c>
      <c r="U8325">
        <v>97.113</v>
      </c>
      <c r="V8325">
        <v>84.715999999999994</v>
      </c>
    </row>
    <row r="8326" spans="17:22" x14ac:dyDescent="0.45">
      <c r="Q8326" s="19">
        <f t="shared" ca="1" si="1900"/>
        <v>85.031000000000006</v>
      </c>
      <c r="R8326" t="s">
        <v>153</v>
      </c>
      <c r="S8326">
        <v>2079</v>
      </c>
      <c r="T8326">
        <v>86.039000000000001</v>
      </c>
      <c r="U8326">
        <v>97.307000000000002</v>
      </c>
      <c r="V8326">
        <v>85.031000000000006</v>
      </c>
    </row>
    <row r="8327" spans="17:22" x14ac:dyDescent="0.45">
      <c r="Q8327" s="19">
        <f t="shared" ca="1" si="1900"/>
        <v>85.367000000000004</v>
      </c>
      <c r="R8327" t="s">
        <v>153</v>
      </c>
      <c r="S8327">
        <v>2080</v>
      </c>
      <c r="T8327">
        <v>85.852999999999994</v>
      </c>
      <c r="U8327">
        <v>97.507000000000005</v>
      </c>
      <c r="V8327">
        <v>85.367000000000004</v>
      </c>
    </row>
    <row r="8328" spans="17:22" x14ac:dyDescent="0.45">
      <c r="Q8328" s="19">
        <f t="shared" ca="1" si="1900"/>
        <v>85.721000000000004</v>
      </c>
      <c r="R8328" t="s">
        <v>153</v>
      </c>
      <c r="S8328">
        <v>2081</v>
      </c>
      <c r="T8328">
        <v>85.665999999999997</v>
      </c>
      <c r="U8328">
        <v>97.712999999999994</v>
      </c>
      <c r="V8328">
        <v>85.721000000000004</v>
      </c>
    </row>
    <row r="8329" spans="17:22" x14ac:dyDescent="0.45">
      <c r="Q8329" s="19">
        <f t="shared" ca="1" si="1900"/>
        <v>86.090999999999994</v>
      </c>
      <c r="R8329" t="s">
        <v>153</v>
      </c>
      <c r="S8329">
        <v>2082</v>
      </c>
      <c r="T8329">
        <v>85.477000000000004</v>
      </c>
      <c r="U8329">
        <v>97.924999999999997</v>
      </c>
      <c r="V8329">
        <v>86.090999999999994</v>
      </c>
    </row>
    <row r="8330" spans="17:22" x14ac:dyDescent="0.45">
      <c r="Q8330" s="19">
        <f t="shared" ca="1" si="1900"/>
        <v>86.477999999999994</v>
      </c>
      <c r="R8330" t="s">
        <v>153</v>
      </c>
      <c r="S8330">
        <v>2083</v>
      </c>
      <c r="T8330">
        <v>85.289000000000001</v>
      </c>
      <c r="U8330">
        <v>98.141999999999996</v>
      </c>
      <c r="V8330">
        <v>86.477999999999994</v>
      </c>
    </row>
    <row r="8331" spans="17:22" x14ac:dyDescent="0.45">
      <c r="Q8331" s="19">
        <f t="shared" ca="1" si="1900"/>
        <v>86.879000000000005</v>
      </c>
      <c r="R8331" t="s">
        <v>153</v>
      </c>
      <c r="S8331">
        <v>2084</v>
      </c>
      <c r="T8331">
        <v>85.102000000000004</v>
      </c>
      <c r="U8331">
        <v>98.363</v>
      </c>
      <c r="V8331">
        <v>86.879000000000005</v>
      </c>
    </row>
    <row r="8332" spans="17:22" x14ac:dyDescent="0.45">
      <c r="Q8332" s="19">
        <f t="shared" ca="1" si="1900"/>
        <v>87.293000000000006</v>
      </c>
      <c r="R8332" t="s">
        <v>153</v>
      </c>
      <c r="S8332">
        <v>2085</v>
      </c>
      <c r="T8332">
        <v>84.917000000000002</v>
      </c>
      <c r="U8332">
        <v>98.59</v>
      </c>
      <c r="V8332">
        <v>87.293000000000006</v>
      </c>
    </row>
    <row r="8333" spans="17:22" x14ac:dyDescent="0.45">
      <c r="Q8333" s="19">
        <f t="shared" ca="1" si="1900"/>
        <v>87.716999999999999</v>
      </c>
      <c r="R8333" t="s">
        <v>153</v>
      </c>
      <c r="S8333">
        <v>2086</v>
      </c>
      <c r="T8333">
        <v>84.734999999999999</v>
      </c>
      <c r="U8333">
        <v>98.82</v>
      </c>
      <c r="V8333">
        <v>87.716999999999999</v>
      </c>
    </row>
    <row r="8334" spans="17:22" x14ac:dyDescent="0.45">
      <c r="Q8334" s="19">
        <f t="shared" ref="Q8334:Q8397" ca="1" si="1901">OFFSET(S8334,0,MATCH($Q$3,$T$4:$V$4,0))</f>
        <v>88.152000000000001</v>
      </c>
      <c r="R8334" t="s">
        <v>153</v>
      </c>
      <c r="S8334">
        <v>2087</v>
      </c>
      <c r="T8334">
        <v>84.557000000000002</v>
      </c>
      <c r="U8334">
        <v>99.054000000000002</v>
      </c>
      <c r="V8334">
        <v>88.152000000000001</v>
      </c>
    </row>
    <row r="8335" spans="17:22" x14ac:dyDescent="0.45">
      <c r="Q8335" s="19">
        <f t="shared" ca="1" si="1901"/>
        <v>88.594999999999999</v>
      </c>
      <c r="R8335" t="s">
        <v>153</v>
      </c>
      <c r="S8335">
        <v>2088</v>
      </c>
      <c r="T8335">
        <v>84.382999999999996</v>
      </c>
      <c r="U8335">
        <v>99.287999999999997</v>
      </c>
      <c r="V8335">
        <v>88.594999999999999</v>
      </c>
    </row>
    <row r="8336" spans="17:22" x14ac:dyDescent="0.45">
      <c r="Q8336" s="19">
        <f t="shared" ca="1" si="1901"/>
        <v>89.043999999999997</v>
      </c>
      <c r="R8336" t="s">
        <v>153</v>
      </c>
      <c r="S8336">
        <v>2089</v>
      </c>
      <c r="T8336">
        <v>84.212999999999994</v>
      </c>
      <c r="U8336">
        <v>99.522999999999996</v>
      </c>
      <c r="V8336">
        <v>89.043999999999997</v>
      </c>
    </row>
    <row r="8337" spans="17:22" x14ac:dyDescent="0.45">
      <c r="Q8337" s="19">
        <f t="shared" ca="1" si="1901"/>
        <v>89.498999999999995</v>
      </c>
      <c r="R8337" t="s">
        <v>153</v>
      </c>
      <c r="S8337">
        <v>2090</v>
      </c>
      <c r="T8337">
        <v>84.049000000000007</v>
      </c>
      <c r="U8337">
        <v>99.756</v>
      </c>
      <c r="V8337">
        <v>89.498999999999995</v>
      </c>
    </row>
    <row r="8338" spans="17:22" x14ac:dyDescent="0.45">
      <c r="Q8338" s="19">
        <f t="shared" ca="1" si="1901"/>
        <v>89.956000000000003</v>
      </c>
      <c r="R8338" t="s">
        <v>153</v>
      </c>
      <c r="S8338">
        <v>2091</v>
      </c>
      <c r="T8338">
        <v>83.891000000000005</v>
      </c>
      <c r="U8338">
        <v>99.986000000000004</v>
      </c>
      <c r="V8338">
        <v>89.956000000000003</v>
      </c>
    </row>
    <row r="8339" spans="17:22" x14ac:dyDescent="0.45">
      <c r="Q8339" s="19">
        <f t="shared" ca="1" si="1901"/>
        <v>90.415999999999997</v>
      </c>
      <c r="R8339" t="s">
        <v>153</v>
      </c>
      <c r="S8339">
        <v>2092</v>
      </c>
      <c r="T8339">
        <v>83.736999999999995</v>
      </c>
      <c r="U8339">
        <v>100.211</v>
      </c>
      <c r="V8339">
        <v>90.415999999999997</v>
      </c>
    </row>
    <row r="8340" spans="17:22" x14ac:dyDescent="0.45">
      <c r="Q8340" s="19">
        <f t="shared" ca="1" si="1901"/>
        <v>90.876000000000005</v>
      </c>
      <c r="R8340" t="s">
        <v>153</v>
      </c>
      <c r="S8340">
        <v>2093</v>
      </c>
      <c r="T8340">
        <v>83.587999999999994</v>
      </c>
      <c r="U8340">
        <v>100.431</v>
      </c>
      <c r="V8340">
        <v>90.876000000000005</v>
      </c>
    </row>
    <row r="8341" spans="17:22" x14ac:dyDescent="0.45">
      <c r="Q8341" s="19">
        <f t="shared" ca="1" si="1901"/>
        <v>91.337000000000003</v>
      </c>
      <c r="R8341" t="s">
        <v>153</v>
      </c>
      <c r="S8341">
        <v>2094</v>
      </c>
      <c r="T8341">
        <v>83.441000000000003</v>
      </c>
      <c r="U8341">
        <v>100.643</v>
      </c>
      <c r="V8341">
        <v>91.337000000000003</v>
      </c>
    </row>
    <row r="8342" spans="17:22" x14ac:dyDescent="0.45">
      <c r="Q8342" s="19">
        <f t="shared" ca="1" si="1901"/>
        <v>91.796999999999997</v>
      </c>
      <c r="R8342" t="s">
        <v>153</v>
      </c>
      <c r="S8342">
        <v>2095</v>
      </c>
      <c r="T8342">
        <v>83.296000000000006</v>
      </c>
      <c r="U8342">
        <v>100.845</v>
      </c>
      <c r="V8342">
        <v>91.796999999999997</v>
      </c>
    </row>
    <row r="8343" spans="17:22" x14ac:dyDescent="0.45">
      <c r="Q8343" s="19">
        <f t="shared" ca="1" si="1901"/>
        <v>92.254999999999995</v>
      </c>
      <c r="R8343" t="s">
        <v>153</v>
      </c>
      <c r="S8343">
        <v>2096</v>
      </c>
      <c r="T8343">
        <v>83.152000000000001</v>
      </c>
      <c r="U8343">
        <v>101.038</v>
      </c>
      <c r="V8343">
        <v>92.254999999999995</v>
      </c>
    </row>
    <row r="8344" spans="17:22" x14ac:dyDescent="0.45">
      <c r="Q8344" s="19">
        <f t="shared" ca="1" si="1901"/>
        <v>92.71</v>
      </c>
      <c r="R8344" t="s">
        <v>153</v>
      </c>
      <c r="S8344">
        <v>2097</v>
      </c>
      <c r="T8344">
        <v>83.007999999999996</v>
      </c>
      <c r="U8344">
        <v>101.218</v>
      </c>
      <c r="V8344">
        <v>92.71</v>
      </c>
    </row>
    <row r="8345" spans="17:22" x14ac:dyDescent="0.45">
      <c r="Q8345" s="19">
        <f t="shared" ca="1" si="1901"/>
        <v>93.161000000000001</v>
      </c>
      <c r="R8345" t="s">
        <v>153</v>
      </c>
      <c r="S8345">
        <v>2098</v>
      </c>
      <c r="T8345">
        <v>82.863</v>
      </c>
      <c r="U8345">
        <v>101.383</v>
      </c>
      <c r="V8345">
        <v>93.161000000000001</v>
      </c>
    </row>
    <row r="8346" spans="17:22" x14ac:dyDescent="0.45">
      <c r="Q8346" s="19">
        <f t="shared" ca="1" si="1901"/>
        <v>93.606999999999999</v>
      </c>
      <c r="R8346" t="s">
        <v>153</v>
      </c>
      <c r="S8346">
        <v>2099</v>
      </c>
      <c r="T8346">
        <v>82.715000000000003</v>
      </c>
      <c r="U8346">
        <v>101.53400000000001</v>
      </c>
      <c r="V8346">
        <v>93.606999999999999</v>
      </c>
    </row>
    <row r="8347" spans="17:22" x14ac:dyDescent="0.45">
      <c r="Q8347" s="19">
        <f t="shared" ca="1" si="1901"/>
        <v>94.048000000000002</v>
      </c>
      <c r="R8347" t="s">
        <v>153</v>
      </c>
      <c r="S8347">
        <v>2100</v>
      </c>
      <c r="T8347">
        <v>82.563999999999993</v>
      </c>
      <c r="U8347">
        <v>101.66800000000001</v>
      </c>
      <c r="V8347">
        <v>94.048000000000002</v>
      </c>
    </row>
    <row r="8348" spans="17:22" x14ac:dyDescent="0.45">
      <c r="Q8348" s="19">
        <f t="shared" ca="1" si="1901"/>
        <v>8.0719999999999992</v>
      </c>
      <c r="R8348" t="s">
        <v>154</v>
      </c>
      <c r="S8348">
        <v>2020</v>
      </c>
      <c r="T8348">
        <v>8.0719999999999992</v>
      </c>
      <c r="U8348">
        <v>8.0719999999999992</v>
      </c>
      <c r="V8348">
        <v>8.0719999999999992</v>
      </c>
    </row>
    <row r="8349" spans="17:22" x14ac:dyDescent="0.45">
      <c r="Q8349" s="19">
        <f t="shared" ca="1" si="1901"/>
        <v>8.9740000000000002</v>
      </c>
      <c r="R8349" t="s">
        <v>154</v>
      </c>
      <c r="S8349">
        <v>2021</v>
      </c>
      <c r="T8349">
        <v>8.9740000000000002</v>
      </c>
      <c r="U8349">
        <v>8.9740000000000002</v>
      </c>
      <c r="V8349">
        <v>8.9740000000000002</v>
      </c>
    </row>
    <row r="8350" spans="17:22" x14ac:dyDescent="0.45">
      <c r="Q8350" s="19">
        <f t="shared" ca="1" si="1901"/>
        <v>9.9369999999999994</v>
      </c>
      <c r="R8350" t="s">
        <v>154</v>
      </c>
      <c r="S8350">
        <v>2022</v>
      </c>
      <c r="T8350">
        <v>9.9369999999999994</v>
      </c>
      <c r="U8350">
        <v>9.9369999999999994</v>
      </c>
      <c r="V8350">
        <v>9.9369999999999994</v>
      </c>
    </row>
    <row r="8351" spans="17:22" x14ac:dyDescent="0.45">
      <c r="Q8351" s="19">
        <f t="shared" ca="1" si="1901"/>
        <v>10.959</v>
      </c>
      <c r="R8351" t="s">
        <v>154</v>
      </c>
      <c r="S8351">
        <v>2023</v>
      </c>
      <c r="T8351">
        <v>10.959</v>
      </c>
      <c r="U8351">
        <v>10.959</v>
      </c>
      <c r="V8351">
        <v>10.959</v>
      </c>
    </row>
    <row r="8352" spans="17:22" x14ac:dyDescent="0.45">
      <c r="Q8352" s="19">
        <f t="shared" ca="1" si="1901"/>
        <v>12.039</v>
      </c>
      <c r="R8352" t="s">
        <v>154</v>
      </c>
      <c r="S8352">
        <v>2024</v>
      </c>
      <c r="T8352">
        <v>12.039</v>
      </c>
      <c r="U8352">
        <v>12.039</v>
      </c>
      <c r="V8352">
        <v>12.039</v>
      </c>
    </row>
    <row r="8353" spans="17:22" x14ac:dyDescent="0.45">
      <c r="Q8353" s="19">
        <f t="shared" ca="1" si="1901"/>
        <v>13.166</v>
      </c>
      <c r="R8353" t="s">
        <v>154</v>
      </c>
      <c r="S8353">
        <v>2025</v>
      </c>
      <c r="T8353">
        <v>13.166</v>
      </c>
      <c r="U8353">
        <v>13.166</v>
      </c>
      <c r="V8353">
        <v>13.166</v>
      </c>
    </row>
    <row r="8354" spans="17:22" x14ac:dyDescent="0.45">
      <c r="Q8354" s="19">
        <f t="shared" ca="1" si="1901"/>
        <v>14.337</v>
      </c>
      <c r="R8354" t="s">
        <v>154</v>
      </c>
      <c r="S8354">
        <v>2026</v>
      </c>
      <c r="T8354">
        <v>14.337</v>
      </c>
      <c r="U8354">
        <v>14.337</v>
      </c>
      <c r="V8354">
        <v>14.337</v>
      </c>
    </row>
    <row r="8355" spans="17:22" x14ac:dyDescent="0.45">
      <c r="Q8355" s="19">
        <f t="shared" ca="1" si="1901"/>
        <v>15.625999999999999</v>
      </c>
      <c r="R8355" t="s">
        <v>154</v>
      </c>
      <c r="S8355">
        <v>2027</v>
      </c>
      <c r="T8355">
        <v>15.441000000000001</v>
      </c>
      <c r="U8355">
        <v>15.526999999999999</v>
      </c>
      <c r="V8355">
        <v>15.625999999999999</v>
      </c>
    </row>
    <row r="8356" spans="17:22" x14ac:dyDescent="0.45">
      <c r="Q8356" s="19">
        <f t="shared" ca="1" si="1901"/>
        <v>16.959</v>
      </c>
      <c r="R8356" t="s">
        <v>154</v>
      </c>
      <c r="S8356">
        <v>2028</v>
      </c>
      <c r="T8356">
        <v>16.558</v>
      </c>
      <c r="U8356">
        <v>16.741</v>
      </c>
      <c r="V8356">
        <v>16.959</v>
      </c>
    </row>
    <row r="8357" spans="17:22" x14ac:dyDescent="0.45">
      <c r="Q8357" s="19">
        <f t="shared" ca="1" si="1901"/>
        <v>18.326000000000001</v>
      </c>
      <c r="R8357" t="s">
        <v>154</v>
      </c>
      <c r="S8357">
        <v>2029</v>
      </c>
      <c r="T8357">
        <v>17.68</v>
      </c>
      <c r="U8357">
        <v>17.969000000000001</v>
      </c>
      <c r="V8357">
        <v>18.326000000000001</v>
      </c>
    </row>
    <row r="8358" spans="17:22" x14ac:dyDescent="0.45">
      <c r="Q8358" s="19">
        <f t="shared" ca="1" si="1901"/>
        <v>19.716999999999999</v>
      </c>
      <c r="R8358" t="s">
        <v>154</v>
      </c>
      <c r="S8358">
        <v>2030</v>
      </c>
      <c r="T8358">
        <v>18.798999999999999</v>
      </c>
      <c r="U8358">
        <v>19.202999999999999</v>
      </c>
      <c r="V8358">
        <v>19.716999999999999</v>
      </c>
    </row>
    <row r="8359" spans="17:22" x14ac:dyDescent="0.45">
      <c r="Q8359" s="19">
        <f t="shared" ca="1" si="1901"/>
        <v>21.122</v>
      </c>
      <c r="R8359" t="s">
        <v>154</v>
      </c>
      <c r="S8359">
        <v>2031</v>
      </c>
      <c r="T8359">
        <v>19.905999999999999</v>
      </c>
      <c r="U8359">
        <v>20.434000000000001</v>
      </c>
      <c r="V8359">
        <v>21.122</v>
      </c>
    </row>
    <row r="8360" spans="17:22" x14ac:dyDescent="0.45">
      <c r="Q8360" s="19">
        <f t="shared" ca="1" si="1901"/>
        <v>22.530999999999999</v>
      </c>
      <c r="R8360" t="s">
        <v>154</v>
      </c>
      <c r="S8360">
        <v>2032</v>
      </c>
      <c r="T8360">
        <v>20.995000000000001</v>
      </c>
      <c r="U8360">
        <v>21.652000000000001</v>
      </c>
      <c r="V8360">
        <v>22.530999999999999</v>
      </c>
    </row>
    <row r="8361" spans="17:22" x14ac:dyDescent="0.45">
      <c r="Q8361" s="19">
        <f t="shared" ca="1" si="1901"/>
        <v>23.934999999999999</v>
      </c>
      <c r="R8361" t="s">
        <v>154</v>
      </c>
      <c r="S8361">
        <v>2033</v>
      </c>
      <c r="T8361">
        <v>22.056000000000001</v>
      </c>
      <c r="U8361">
        <v>22.847999999999999</v>
      </c>
      <c r="V8361">
        <v>23.934999999999999</v>
      </c>
    </row>
    <row r="8362" spans="17:22" x14ac:dyDescent="0.45">
      <c r="Q8362" s="19">
        <f t="shared" ca="1" si="1901"/>
        <v>25.324999999999999</v>
      </c>
      <c r="R8362" t="s">
        <v>154</v>
      </c>
      <c r="S8362">
        <v>2034</v>
      </c>
      <c r="T8362">
        <v>23.082999999999998</v>
      </c>
      <c r="U8362">
        <v>24.013999999999999</v>
      </c>
      <c r="V8362">
        <v>25.324999999999999</v>
      </c>
    </row>
    <row r="8363" spans="17:22" x14ac:dyDescent="0.45">
      <c r="Q8363" s="19">
        <f t="shared" ca="1" si="1901"/>
        <v>26.693999999999999</v>
      </c>
      <c r="R8363" t="s">
        <v>154</v>
      </c>
      <c r="S8363">
        <v>2035</v>
      </c>
      <c r="T8363">
        <v>24.07</v>
      </c>
      <c r="U8363">
        <v>25.143999999999998</v>
      </c>
      <c r="V8363">
        <v>26.693999999999999</v>
      </c>
    </row>
    <row r="8364" spans="17:22" x14ac:dyDescent="0.45">
      <c r="Q8364" s="19">
        <f t="shared" ca="1" si="1901"/>
        <v>28.035</v>
      </c>
      <c r="R8364" t="s">
        <v>154</v>
      </c>
      <c r="S8364">
        <v>2036</v>
      </c>
      <c r="T8364">
        <v>25.010999999999999</v>
      </c>
      <c r="U8364">
        <v>26.231000000000002</v>
      </c>
      <c r="V8364">
        <v>28.035</v>
      </c>
    </row>
    <row r="8365" spans="17:22" x14ac:dyDescent="0.45">
      <c r="Q8365" s="19">
        <f t="shared" ca="1" si="1901"/>
        <v>29.343</v>
      </c>
      <c r="R8365" t="s">
        <v>154</v>
      </c>
      <c r="S8365">
        <v>2037</v>
      </c>
      <c r="T8365">
        <v>25.902000000000001</v>
      </c>
      <c r="U8365">
        <v>27.271000000000001</v>
      </c>
      <c r="V8365">
        <v>29.343</v>
      </c>
    </row>
    <row r="8366" spans="17:22" x14ac:dyDescent="0.45">
      <c r="Q8366" s="19">
        <f t="shared" ca="1" si="1901"/>
        <v>30.613</v>
      </c>
      <c r="R8366" t="s">
        <v>154</v>
      </c>
      <c r="S8366">
        <v>2038</v>
      </c>
      <c r="T8366">
        <v>26.741</v>
      </c>
      <c r="U8366">
        <v>28.260999999999999</v>
      </c>
      <c r="V8366">
        <v>30.613</v>
      </c>
    </row>
    <row r="8367" spans="17:22" x14ac:dyDescent="0.45">
      <c r="Q8367" s="19">
        <f t="shared" ca="1" si="1901"/>
        <v>31.841000000000001</v>
      </c>
      <c r="R8367" t="s">
        <v>154</v>
      </c>
      <c r="S8367">
        <v>2039</v>
      </c>
      <c r="T8367">
        <v>27.526</v>
      </c>
      <c r="U8367">
        <v>29.196999999999999</v>
      </c>
      <c r="V8367">
        <v>31.841000000000001</v>
      </c>
    </row>
    <row r="8368" spans="17:22" x14ac:dyDescent="0.45">
      <c r="Q8368" s="19">
        <f t="shared" ca="1" si="1901"/>
        <v>33.027000000000001</v>
      </c>
      <c r="R8368" t="s">
        <v>154</v>
      </c>
      <c r="S8368">
        <v>2040</v>
      </c>
      <c r="T8368">
        <v>28.254000000000001</v>
      </c>
      <c r="U8368">
        <v>30.077999999999999</v>
      </c>
      <c r="V8368">
        <v>33.027000000000001</v>
      </c>
    </row>
    <row r="8369" spans="17:22" x14ac:dyDescent="0.45">
      <c r="Q8369" s="19">
        <f t="shared" ca="1" si="1901"/>
        <v>34.167000000000002</v>
      </c>
      <c r="R8369" t="s">
        <v>154</v>
      </c>
      <c r="S8369">
        <v>2041</v>
      </c>
      <c r="T8369">
        <v>28.925999999999998</v>
      </c>
      <c r="U8369">
        <v>30.902999999999999</v>
      </c>
      <c r="V8369">
        <v>34.167000000000002</v>
      </c>
    </row>
    <row r="8370" spans="17:22" x14ac:dyDescent="0.45">
      <c r="Q8370" s="19">
        <f t="shared" ca="1" si="1901"/>
        <v>35.262</v>
      </c>
      <c r="R8370" t="s">
        <v>154</v>
      </c>
      <c r="S8370">
        <v>2042</v>
      </c>
      <c r="T8370">
        <v>29.542000000000002</v>
      </c>
      <c r="U8370">
        <v>31.672999999999998</v>
      </c>
      <c r="V8370">
        <v>35.262</v>
      </c>
    </row>
    <row r="8371" spans="17:22" x14ac:dyDescent="0.45">
      <c r="Q8371" s="19">
        <f t="shared" ca="1" si="1901"/>
        <v>36.311999999999998</v>
      </c>
      <c r="R8371" t="s">
        <v>154</v>
      </c>
      <c r="S8371">
        <v>2043</v>
      </c>
      <c r="T8371">
        <v>30.102</v>
      </c>
      <c r="U8371">
        <v>32.389000000000003</v>
      </c>
      <c r="V8371">
        <v>36.311999999999998</v>
      </c>
    </row>
    <row r="8372" spans="17:22" x14ac:dyDescent="0.45">
      <c r="Q8372" s="19">
        <f t="shared" ca="1" si="1901"/>
        <v>37.317</v>
      </c>
      <c r="R8372" t="s">
        <v>154</v>
      </c>
      <c r="S8372">
        <v>2044</v>
      </c>
      <c r="T8372">
        <v>30.608000000000001</v>
      </c>
      <c r="U8372">
        <v>33.051000000000002</v>
      </c>
      <c r="V8372">
        <v>37.317</v>
      </c>
    </row>
    <row r="8373" spans="17:22" x14ac:dyDescent="0.45">
      <c r="Q8373" s="19">
        <f t="shared" ca="1" si="1901"/>
        <v>38.279000000000003</v>
      </c>
      <c r="R8373" t="s">
        <v>154</v>
      </c>
      <c r="S8373">
        <v>2045</v>
      </c>
      <c r="T8373">
        <v>31.061</v>
      </c>
      <c r="U8373">
        <v>33.661999999999999</v>
      </c>
      <c r="V8373">
        <v>38.279000000000003</v>
      </c>
    </row>
    <row r="8374" spans="17:22" x14ac:dyDescent="0.45">
      <c r="Q8374" s="19">
        <f t="shared" ca="1" si="1901"/>
        <v>39.198999999999998</v>
      </c>
      <c r="R8374" t="s">
        <v>154</v>
      </c>
      <c r="S8374">
        <v>2046</v>
      </c>
      <c r="T8374">
        <v>31.463000000000001</v>
      </c>
      <c r="U8374">
        <v>34.222999999999999</v>
      </c>
      <c r="V8374">
        <v>39.198999999999998</v>
      </c>
    </row>
    <row r="8375" spans="17:22" x14ac:dyDescent="0.45">
      <c r="Q8375" s="19">
        <f t="shared" ca="1" si="1901"/>
        <v>40.079000000000001</v>
      </c>
      <c r="R8375" t="s">
        <v>154</v>
      </c>
      <c r="S8375">
        <v>2047</v>
      </c>
      <c r="T8375">
        <v>31.815999999999999</v>
      </c>
      <c r="U8375">
        <v>34.737000000000002</v>
      </c>
      <c r="V8375">
        <v>40.079000000000001</v>
      </c>
    </row>
    <row r="8376" spans="17:22" x14ac:dyDescent="0.45">
      <c r="Q8376" s="19">
        <f t="shared" ca="1" si="1901"/>
        <v>40.92</v>
      </c>
      <c r="R8376" t="s">
        <v>154</v>
      </c>
      <c r="S8376">
        <v>2048</v>
      </c>
      <c r="T8376">
        <v>32.122999999999998</v>
      </c>
      <c r="U8376">
        <v>35.204999999999998</v>
      </c>
      <c r="V8376">
        <v>40.92</v>
      </c>
    </row>
    <row r="8377" spans="17:22" x14ac:dyDescent="0.45">
      <c r="Q8377" s="19">
        <f t="shared" ca="1" si="1901"/>
        <v>41.723999999999997</v>
      </c>
      <c r="R8377" t="s">
        <v>154</v>
      </c>
      <c r="S8377">
        <v>2049</v>
      </c>
      <c r="T8377">
        <v>32.387</v>
      </c>
      <c r="U8377">
        <v>35.631</v>
      </c>
      <c r="V8377">
        <v>41.723999999999997</v>
      </c>
    </row>
    <row r="8378" spans="17:22" x14ac:dyDescent="0.45">
      <c r="Q8378" s="19">
        <f t="shared" ca="1" si="1901"/>
        <v>42.494</v>
      </c>
      <c r="R8378" t="s">
        <v>154</v>
      </c>
      <c r="S8378">
        <v>2050</v>
      </c>
      <c r="T8378">
        <v>32.61</v>
      </c>
      <c r="U8378">
        <v>36.017000000000003</v>
      </c>
      <c r="V8378">
        <v>42.494</v>
      </c>
    </row>
    <row r="8379" spans="17:22" x14ac:dyDescent="0.45">
      <c r="Q8379" s="19">
        <f t="shared" ca="1" si="1901"/>
        <v>43.231000000000002</v>
      </c>
      <c r="R8379" t="s">
        <v>154</v>
      </c>
      <c r="S8379">
        <v>2051</v>
      </c>
      <c r="T8379">
        <v>32.793999999999997</v>
      </c>
      <c r="U8379">
        <v>36.363999999999997</v>
      </c>
      <c r="V8379">
        <v>43.231000000000002</v>
      </c>
    </row>
    <row r="8380" spans="17:22" x14ac:dyDescent="0.45">
      <c r="Q8380" s="19">
        <f t="shared" ca="1" si="1901"/>
        <v>43.936</v>
      </c>
      <c r="R8380" t="s">
        <v>154</v>
      </c>
      <c r="S8380">
        <v>2052</v>
      </c>
      <c r="T8380">
        <v>32.942999999999998</v>
      </c>
      <c r="U8380">
        <v>36.676000000000002</v>
      </c>
      <c r="V8380">
        <v>43.936</v>
      </c>
    </row>
    <row r="8381" spans="17:22" x14ac:dyDescent="0.45">
      <c r="Q8381" s="19">
        <f t="shared" ca="1" si="1901"/>
        <v>44.613</v>
      </c>
      <c r="R8381" t="s">
        <v>154</v>
      </c>
      <c r="S8381">
        <v>2053</v>
      </c>
      <c r="T8381">
        <v>33.058999999999997</v>
      </c>
      <c r="U8381">
        <v>36.954999999999998</v>
      </c>
      <c r="V8381">
        <v>44.613</v>
      </c>
    </row>
    <row r="8382" spans="17:22" x14ac:dyDescent="0.45">
      <c r="Q8382" s="19">
        <f t="shared" ca="1" si="1901"/>
        <v>45.262</v>
      </c>
      <c r="R8382" t="s">
        <v>154</v>
      </c>
      <c r="S8382">
        <v>2054</v>
      </c>
      <c r="T8382">
        <v>33.145000000000003</v>
      </c>
      <c r="U8382">
        <v>37.203000000000003</v>
      </c>
      <c r="V8382">
        <v>45.262</v>
      </c>
    </row>
    <row r="8383" spans="17:22" x14ac:dyDescent="0.45">
      <c r="Q8383" s="19">
        <f t="shared" ca="1" si="1901"/>
        <v>45.884999999999998</v>
      </c>
      <c r="R8383" t="s">
        <v>154</v>
      </c>
      <c r="S8383">
        <v>2055</v>
      </c>
      <c r="T8383">
        <v>33.203000000000003</v>
      </c>
      <c r="U8383">
        <v>37.421999999999997</v>
      </c>
      <c r="V8383">
        <v>45.884999999999998</v>
      </c>
    </row>
    <row r="8384" spans="17:22" x14ac:dyDescent="0.45">
      <c r="Q8384" s="19">
        <f t="shared" ca="1" si="1901"/>
        <v>46.482999999999997</v>
      </c>
      <c r="R8384" t="s">
        <v>154</v>
      </c>
      <c r="S8384">
        <v>2056</v>
      </c>
      <c r="T8384">
        <v>33.234999999999999</v>
      </c>
      <c r="U8384">
        <v>37.613</v>
      </c>
      <c r="V8384">
        <v>46.482999999999997</v>
      </c>
    </row>
    <row r="8385" spans="17:22" x14ac:dyDescent="0.45">
      <c r="Q8385" s="19">
        <f t="shared" ca="1" si="1901"/>
        <v>47.058999999999997</v>
      </c>
      <c r="R8385" t="s">
        <v>154</v>
      </c>
      <c r="S8385">
        <v>2057</v>
      </c>
      <c r="T8385">
        <v>33.244</v>
      </c>
      <c r="U8385">
        <v>37.779000000000003</v>
      </c>
      <c r="V8385">
        <v>47.058999999999997</v>
      </c>
    </row>
    <row r="8386" spans="17:22" x14ac:dyDescent="0.45">
      <c r="Q8386" s="19">
        <f t="shared" ca="1" si="1901"/>
        <v>47.613</v>
      </c>
      <c r="R8386" t="s">
        <v>154</v>
      </c>
      <c r="S8386">
        <v>2058</v>
      </c>
      <c r="T8386">
        <v>33.231000000000002</v>
      </c>
      <c r="U8386">
        <v>37.920999999999999</v>
      </c>
      <c r="V8386">
        <v>47.613</v>
      </c>
    </row>
    <row r="8387" spans="17:22" x14ac:dyDescent="0.45">
      <c r="Q8387" s="19">
        <f t="shared" ca="1" si="1901"/>
        <v>48.146000000000001</v>
      </c>
      <c r="R8387" t="s">
        <v>154</v>
      </c>
      <c r="S8387">
        <v>2059</v>
      </c>
      <c r="T8387">
        <v>33.198</v>
      </c>
      <c r="U8387">
        <v>38.04</v>
      </c>
      <c r="V8387">
        <v>48.146000000000001</v>
      </c>
    </row>
    <row r="8388" spans="17:22" x14ac:dyDescent="0.45">
      <c r="Q8388" s="19">
        <f t="shared" ca="1" si="1901"/>
        <v>48.658999999999999</v>
      </c>
      <c r="R8388" t="s">
        <v>154</v>
      </c>
      <c r="S8388">
        <v>2060</v>
      </c>
      <c r="T8388">
        <v>33.146000000000001</v>
      </c>
      <c r="U8388">
        <v>38.136000000000003</v>
      </c>
      <c r="V8388">
        <v>48.658999999999999</v>
      </c>
    </row>
    <row r="8389" spans="17:22" x14ac:dyDescent="0.45">
      <c r="Q8389" s="19">
        <f t="shared" ca="1" si="1901"/>
        <v>49.154000000000003</v>
      </c>
      <c r="R8389" t="s">
        <v>154</v>
      </c>
      <c r="S8389">
        <v>2061</v>
      </c>
      <c r="T8389">
        <v>33.078000000000003</v>
      </c>
      <c r="U8389">
        <v>38.212000000000003</v>
      </c>
      <c r="V8389">
        <v>49.154000000000003</v>
      </c>
    </row>
    <row r="8390" spans="17:22" x14ac:dyDescent="0.45">
      <c r="Q8390" s="19">
        <f t="shared" ca="1" si="1901"/>
        <v>49.631999999999998</v>
      </c>
      <c r="R8390" t="s">
        <v>154</v>
      </c>
      <c r="S8390">
        <v>2062</v>
      </c>
      <c r="T8390">
        <v>32.994</v>
      </c>
      <c r="U8390">
        <v>38.267000000000003</v>
      </c>
      <c r="V8390">
        <v>49.631999999999998</v>
      </c>
    </row>
    <row r="8391" spans="17:22" x14ac:dyDescent="0.45">
      <c r="Q8391" s="19">
        <f t="shared" ca="1" si="1901"/>
        <v>50.094000000000001</v>
      </c>
      <c r="R8391" t="s">
        <v>154</v>
      </c>
      <c r="S8391">
        <v>2063</v>
      </c>
      <c r="T8391">
        <v>32.896000000000001</v>
      </c>
      <c r="U8391">
        <v>38.305</v>
      </c>
      <c r="V8391">
        <v>50.094000000000001</v>
      </c>
    </row>
    <row r="8392" spans="17:22" x14ac:dyDescent="0.45">
      <c r="Q8392" s="19">
        <f t="shared" ca="1" si="1901"/>
        <v>50.540999999999997</v>
      </c>
      <c r="R8392" t="s">
        <v>154</v>
      </c>
      <c r="S8392">
        <v>2064</v>
      </c>
      <c r="T8392">
        <v>32.783999999999999</v>
      </c>
      <c r="U8392">
        <v>38.326000000000001</v>
      </c>
      <c r="V8392">
        <v>50.540999999999997</v>
      </c>
    </row>
    <row r="8393" spans="17:22" x14ac:dyDescent="0.45">
      <c r="Q8393" s="19">
        <f t="shared" ca="1" si="1901"/>
        <v>50.975000000000001</v>
      </c>
      <c r="R8393" t="s">
        <v>154</v>
      </c>
      <c r="S8393">
        <v>2065</v>
      </c>
      <c r="T8393">
        <v>32.658999999999999</v>
      </c>
      <c r="U8393">
        <v>38.331000000000003</v>
      </c>
      <c r="V8393">
        <v>50.975000000000001</v>
      </c>
    </row>
    <row r="8394" spans="17:22" x14ac:dyDescent="0.45">
      <c r="Q8394" s="19">
        <f t="shared" ca="1" si="1901"/>
        <v>51.395000000000003</v>
      </c>
      <c r="R8394" t="s">
        <v>154</v>
      </c>
      <c r="S8394">
        <v>2066</v>
      </c>
      <c r="T8394">
        <v>32.521999999999998</v>
      </c>
      <c r="U8394">
        <v>38.320999999999998</v>
      </c>
      <c r="V8394">
        <v>51.395000000000003</v>
      </c>
    </row>
    <row r="8395" spans="17:22" x14ac:dyDescent="0.45">
      <c r="Q8395" s="19">
        <f t="shared" ca="1" si="1901"/>
        <v>51.805</v>
      </c>
      <c r="R8395" t="s">
        <v>154</v>
      </c>
      <c r="S8395">
        <v>2067</v>
      </c>
      <c r="T8395">
        <v>32.372999999999998</v>
      </c>
      <c r="U8395">
        <v>38.298000000000002</v>
      </c>
      <c r="V8395">
        <v>51.805</v>
      </c>
    </row>
    <row r="8396" spans="17:22" x14ac:dyDescent="0.45">
      <c r="Q8396" s="19">
        <f t="shared" ca="1" si="1901"/>
        <v>52.204000000000001</v>
      </c>
      <c r="R8396" t="s">
        <v>154</v>
      </c>
      <c r="S8396">
        <v>2068</v>
      </c>
      <c r="T8396">
        <v>32.213000000000001</v>
      </c>
      <c r="U8396">
        <v>38.262999999999998</v>
      </c>
      <c r="V8396">
        <v>52.204000000000001</v>
      </c>
    </row>
    <row r="8397" spans="17:22" x14ac:dyDescent="0.45">
      <c r="Q8397" s="19">
        <f t="shared" ca="1" si="1901"/>
        <v>52.593000000000004</v>
      </c>
      <c r="R8397" t="s">
        <v>154</v>
      </c>
      <c r="S8397">
        <v>2069</v>
      </c>
      <c r="T8397">
        <v>32.042000000000002</v>
      </c>
      <c r="U8397">
        <v>38.215000000000003</v>
      </c>
      <c r="V8397">
        <v>52.593000000000004</v>
      </c>
    </row>
    <row r="8398" spans="17:22" x14ac:dyDescent="0.45">
      <c r="Q8398" s="19">
        <f t="shared" ref="Q8398:Q8461" ca="1" si="1902">OFFSET(S8398,0,MATCH($Q$3,$T$4:$V$4,0))</f>
        <v>52.972999999999999</v>
      </c>
      <c r="R8398" t="s">
        <v>154</v>
      </c>
      <c r="S8398">
        <v>2070</v>
      </c>
      <c r="T8398">
        <v>31.861999999999998</v>
      </c>
      <c r="U8398">
        <v>38.155999999999999</v>
      </c>
      <c r="V8398">
        <v>52.972999999999999</v>
      </c>
    </row>
    <row r="8399" spans="17:22" x14ac:dyDescent="0.45">
      <c r="Q8399" s="19">
        <f t="shared" ca="1" si="1902"/>
        <v>53.344999999999999</v>
      </c>
      <c r="R8399" t="s">
        <v>154</v>
      </c>
      <c r="S8399">
        <v>2071</v>
      </c>
      <c r="T8399">
        <v>31.670999999999999</v>
      </c>
      <c r="U8399">
        <v>38.087000000000003</v>
      </c>
      <c r="V8399">
        <v>53.344999999999999</v>
      </c>
    </row>
    <row r="8400" spans="17:22" x14ac:dyDescent="0.45">
      <c r="Q8400" s="19">
        <f t="shared" ca="1" si="1902"/>
        <v>53.71</v>
      </c>
      <c r="R8400" t="s">
        <v>154</v>
      </c>
      <c r="S8400">
        <v>2072</v>
      </c>
      <c r="T8400">
        <v>31.472000000000001</v>
      </c>
      <c r="U8400">
        <v>38.006999999999998</v>
      </c>
      <c r="V8400">
        <v>53.71</v>
      </c>
    </row>
    <row r="8401" spans="17:22" x14ac:dyDescent="0.45">
      <c r="Q8401" s="19">
        <f t="shared" ca="1" si="1902"/>
        <v>54.067</v>
      </c>
      <c r="R8401" t="s">
        <v>154</v>
      </c>
      <c r="S8401">
        <v>2073</v>
      </c>
      <c r="T8401">
        <v>31.263000000000002</v>
      </c>
      <c r="U8401">
        <v>37.917000000000002</v>
      </c>
      <c r="V8401">
        <v>54.067</v>
      </c>
    </row>
    <row r="8402" spans="17:22" x14ac:dyDescent="0.45">
      <c r="Q8402" s="19">
        <f t="shared" ca="1" si="1902"/>
        <v>54.417000000000002</v>
      </c>
      <c r="R8402" t="s">
        <v>154</v>
      </c>
      <c r="S8402">
        <v>2074</v>
      </c>
      <c r="T8402">
        <v>31.045999999999999</v>
      </c>
      <c r="U8402">
        <v>37.817999999999998</v>
      </c>
      <c r="V8402">
        <v>54.417000000000002</v>
      </c>
    </row>
    <row r="8403" spans="17:22" x14ac:dyDescent="0.45">
      <c r="Q8403" s="19">
        <f t="shared" ca="1" si="1902"/>
        <v>54.762</v>
      </c>
      <c r="R8403" t="s">
        <v>154</v>
      </c>
      <c r="S8403">
        <v>2075</v>
      </c>
      <c r="T8403">
        <v>30.82</v>
      </c>
      <c r="U8403">
        <v>37.709000000000003</v>
      </c>
      <c r="V8403">
        <v>54.762</v>
      </c>
    </row>
    <row r="8404" spans="17:22" x14ac:dyDescent="0.45">
      <c r="Q8404" s="19">
        <f t="shared" ca="1" si="1902"/>
        <v>55.1</v>
      </c>
      <c r="R8404" t="s">
        <v>154</v>
      </c>
      <c r="S8404">
        <v>2076</v>
      </c>
      <c r="T8404">
        <v>30.585000000000001</v>
      </c>
      <c r="U8404">
        <v>37.590000000000003</v>
      </c>
      <c r="V8404">
        <v>55.1</v>
      </c>
    </row>
    <row r="8405" spans="17:22" x14ac:dyDescent="0.45">
      <c r="Q8405" s="19">
        <f t="shared" ca="1" si="1902"/>
        <v>55.433999999999997</v>
      </c>
      <c r="R8405" t="s">
        <v>154</v>
      </c>
      <c r="S8405">
        <v>2077</v>
      </c>
      <c r="T8405">
        <v>30.341999999999999</v>
      </c>
      <c r="U8405">
        <v>37.463000000000001</v>
      </c>
      <c r="V8405">
        <v>55.433999999999997</v>
      </c>
    </row>
    <row r="8406" spans="17:22" x14ac:dyDescent="0.45">
      <c r="Q8406" s="19">
        <f t="shared" ca="1" si="1902"/>
        <v>55.762</v>
      </c>
      <c r="R8406" t="s">
        <v>154</v>
      </c>
      <c r="S8406">
        <v>2078</v>
      </c>
      <c r="T8406">
        <v>30.09</v>
      </c>
      <c r="U8406">
        <v>37.326999999999998</v>
      </c>
      <c r="V8406">
        <v>55.762</v>
      </c>
    </row>
    <row r="8407" spans="17:22" x14ac:dyDescent="0.45">
      <c r="Q8407" s="19">
        <f t="shared" ca="1" si="1902"/>
        <v>56.087000000000003</v>
      </c>
      <c r="R8407" t="s">
        <v>154</v>
      </c>
      <c r="S8407">
        <v>2079</v>
      </c>
      <c r="T8407">
        <v>29.831</v>
      </c>
      <c r="U8407">
        <v>37.183</v>
      </c>
      <c r="V8407">
        <v>56.087000000000003</v>
      </c>
    </row>
    <row r="8408" spans="17:22" x14ac:dyDescent="0.45">
      <c r="Q8408" s="19">
        <f t="shared" ca="1" si="1902"/>
        <v>56.408000000000001</v>
      </c>
      <c r="R8408" t="s">
        <v>154</v>
      </c>
      <c r="S8408">
        <v>2080</v>
      </c>
      <c r="T8408">
        <v>29.564</v>
      </c>
      <c r="U8408">
        <v>37.033000000000001</v>
      </c>
      <c r="V8408">
        <v>56.408000000000001</v>
      </c>
    </row>
    <row r="8409" spans="17:22" x14ac:dyDescent="0.45">
      <c r="Q8409" s="19">
        <f t="shared" ca="1" si="1902"/>
        <v>56.725000000000001</v>
      </c>
      <c r="R8409" t="s">
        <v>154</v>
      </c>
      <c r="S8409">
        <v>2081</v>
      </c>
      <c r="T8409">
        <v>29.289000000000001</v>
      </c>
      <c r="U8409">
        <v>36.875</v>
      </c>
      <c r="V8409">
        <v>56.725000000000001</v>
      </c>
    </row>
    <row r="8410" spans="17:22" x14ac:dyDescent="0.45">
      <c r="Q8410" s="19">
        <f t="shared" ca="1" si="1902"/>
        <v>57.04</v>
      </c>
      <c r="R8410" t="s">
        <v>154</v>
      </c>
      <c r="S8410">
        <v>2082</v>
      </c>
      <c r="T8410">
        <v>29.007000000000001</v>
      </c>
      <c r="U8410">
        <v>36.712000000000003</v>
      </c>
      <c r="V8410">
        <v>57.04</v>
      </c>
    </row>
    <row r="8411" spans="17:22" x14ac:dyDescent="0.45">
      <c r="Q8411" s="19">
        <f t="shared" ca="1" si="1902"/>
        <v>57.350999999999999</v>
      </c>
      <c r="R8411" t="s">
        <v>154</v>
      </c>
      <c r="S8411">
        <v>2083</v>
      </c>
      <c r="T8411">
        <v>28.719000000000001</v>
      </c>
      <c r="U8411">
        <v>36.542999999999999</v>
      </c>
      <c r="V8411">
        <v>57.350999999999999</v>
      </c>
    </row>
    <row r="8412" spans="17:22" x14ac:dyDescent="0.45">
      <c r="Q8412" s="19">
        <f t="shared" ca="1" si="1902"/>
        <v>57.66</v>
      </c>
      <c r="R8412" t="s">
        <v>154</v>
      </c>
      <c r="S8412">
        <v>2084</v>
      </c>
      <c r="T8412">
        <v>28.425000000000001</v>
      </c>
      <c r="U8412">
        <v>36.369</v>
      </c>
      <c r="V8412">
        <v>57.66</v>
      </c>
    </row>
    <row r="8413" spans="17:22" x14ac:dyDescent="0.45">
      <c r="Q8413" s="19">
        <f t="shared" ca="1" si="1902"/>
        <v>57.966000000000001</v>
      </c>
      <c r="R8413" t="s">
        <v>154</v>
      </c>
      <c r="S8413">
        <v>2085</v>
      </c>
      <c r="T8413">
        <v>28.126000000000001</v>
      </c>
      <c r="U8413">
        <v>36.19</v>
      </c>
      <c r="V8413">
        <v>57.966000000000001</v>
      </c>
    </row>
    <row r="8414" spans="17:22" x14ac:dyDescent="0.45">
      <c r="Q8414" s="19">
        <f t="shared" ca="1" si="1902"/>
        <v>58.268999999999998</v>
      </c>
      <c r="R8414" t="s">
        <v>154</v>
      </c>
      <c r="S8414">
        <v>2086</v>
      </c>
      <c r="T8414">
        <v>27.823</v>
      </c>
      <c r="U8414">
        <v>36.008000000000003</v>
      </c>
      <c r="V8414">
        <v>58.268999999999998</v>
      </c>
    </row>
    <row r="8415" spans="17:22" x14ac:dyDescent="0.45">
      <c r="Q8415" s="19">
        <f t="shared" ca="1" si="1902"/>
        <v>58.57</v>
      </c>
      <c r="R8415" t="s">
        <v>154</v>
      </c>
      <c r="S8415">
        <v>2087</v>
      </c>
      <c r="T8415">
        <v>27.515999999999998</v>
      </c>
      <c r="U8415">
        <v>35.820999999999998</v>
      </c>
      <c r="V8415">
        <v>58.57</v>
      </c>
    </row>
    <row r="8416" spans="17:22" x14ac:dyDescent="0.45">
      <c r="Q8416" s="19">
        <f t="shared" ca="1" si="1902"/>
        <v>58.868000000000002</v>
      </c>
      <c r="R8416" t="s">
        <v>154</v>
      </c>
      <c r="S8416">
        <v>2088</v>
      </c>
      <c r="T8416">
        <v>27.204999999999998</v>
      </c>
      <c r="U8416">
        <v>35.630000000000003</v>
      </c>
      <c r="V8416">
        <v>58.868000000000002</v>
      </c>
    </row>
    <row r="8417" spans="17:22" x14ac:dyDescent="0.45">
      <c r="Q8417" s="19">
        <f t="shared" ca="1" si="1902"/>
        <v>59.162999999999997</v>
      </c>
      <c r="R8417" t="s">
        <v>154</v>
      </c>
      <c r="S8417">
        <v>2089</v>
      </c>
      <c r="T8417">
        <v>26.890999999999998</v>
      </c>
      <c r="U8417">
        <v>35.433999999999997</v>
      </c>
      <c r="V8417">
        <v>59.162999999999997</v>
      </c>
    </row>
    <row r="8418" spans="17:22" x14ac:dyDescent="0.45">
      <c r="Q8418" s="19">
        <f t="shared" ca="1" si="1902"/>
        <v>59.454999999999998</v>
      </c>
      <c r="R8418" t="s">
        <v>154</v>
      </c>
      <c r="S8418">
        <v>2090</v>
      </c>
      <c r="T8418">
        <v>26.574000000000002</v>
      </c>
      <c r="U8418">
        <v>35.234000000000002</v>
      </c>
      <c r="V8418">
        <v>59.454999999999998</v>
      </c>
    </row>
    <row r="8419" spans="17:22" x14ac:dyDescent="0.45">
      <c r="Q8419" s="19">
        <f t="shared" ca="1" si="1902"/>
        <v>59.744</v>
      </c>
      <c r="R8419" t="s">
        <v>154</v>
      </c>
      <c r="S8419">
        <v>2091</v>
      </c>
      <c r="T8419">
        <v>26.254000000000001</v>
      </c>
      <c r="U8419">
        <v>35.029000000000003</v>
      </c>
      <c r="V8419">
        <v>59.744</v>
      </c>
    </row>
    <row r="8420" spans="17:22" x14ac:dyDescent="0.45">
      <c r="Q8420" s="19">
        <f t="shared" ca="1" si="1902"/>
        <v>60.03</v>
      </c>
      <c r="R8420" t="s">
        <v>154</v>
      </c>
      <c r="S8420">
        <v>2092</v>
      </c>
      <c r="T8420">
        <v>25.931999999999999</v>
      </c>
      <c r="U8420">
        <v>34.82</v>
      </c>
      <c r="V8420">
        <v>60.03</v>
      </c>
    </row>
    <row r="8421" spans="17:22" x14ac:dyDescent="0.45">
      <c r="Q8421" s="19">
        <f t="shared" ca="1" si="1902"/>
        <v>60.314</v>
      </c>
      <c r="R8421" t="s">
        <v>154</v>
      </c>
      <c r="S8421">
        <v>2093</v>
      </c>
      <c r="T8421">
        <v>25.608000000000001</v>
      </c>
      <c r="U8421">
        <v>34.606999999999999</v>
      </c>
      <c r="V8421">
        <v>60.314</v>
      </c>
    </row>
    <row r="8422" spans="17:22" x14ac:dyDescent="0.45">
      <c r="Q8422" s="19">
        <f t="shared" ca="1" si="1902"/>
        <v>60.594999999999999</v>
      </c>
      <c r="R8422" t="s">
        <v>154</v>
      </c>
      <c r="S8422">
        <v>2094</v>
      </c>
      <c r="T8422">
        <v>25.282</v>
      </c>
      <c r="U8422">
        <v>34.39</v>
      </c>
      <c r="V8422">
        <v>60.594999999999999</v>
      </c>
    </row>
    <row r="8423" spans="17:22" x14ac:dyDescent="0.45">
      <c r="Q8423" s="19">
        <f t="shared" ca="1" si="1902"/>
        <v>60.872</v>
      </c>
      <c r="R8423" t="s">
        <v>154</v>
      </c>
      <c r="S8423">
        <v>2095</v>
      </c>
      <c r="T8423">
        <v>24.954000000000001</v>
      </c>
      <c r="U8423">
        <v>34.170999999999999</v>
      </c>
      <c r="V8423">
        <v>60.872</v>
      </c>
    </row>
    <row r="8424" spans="17:22" x14ac:dyDescent="0.45">
      <c r="Q8424" s="19">
        <f t="shared" ca="1" si="1902"/>
        <v>61.146999999999998</v>
      </c>
      <c r="R8424" t="s">
        <v>154</v>
      </c>
      <c r="S8424">
        <v>2096</v>
      </c>
      <c r="T8424">
        <v>24.625</v>
      </c>
      <c r="U8424">
        <v>33.948999999999998</v>
      </c>
      <c r="V8424">
        <v>61.146999999999998</v>
      </c>
    </row>
    <row r="8425" spans="17:22" x14ac:dyDescent="0.45">
      <c r="Q8425" s="19">
        <f t="shared" ca="1" si="1902"/>
        <v>61.418999999999997</v>
      </c>
      <c r="R8425" t="s">
        <v>154</v>
      </c>
      <c r="S8425">
        <v>2097</v>
      </c>
      <c r="T8425">
        <v>24.294</v>
      </c>
      <c r="U8425">
        <v>33.725000000000001</v>
      </c>
      <c r="V8425">
        <v>61.418999999999997</v>
      </c>
    </row>
    <row r="8426" spans="17:22" x14ac:dyDescent="0.45">
      <c r="Q8426" s="19">
        <f t="shared" ca="1" si="1902"/>
        <v>61.688000000000002</v>
      </c>
      <c r="R8426" t="s">
        <v>154</v>
      </c>
      <c r="S8426">
        <v>2098</v>
      </c>
      <c r="T8426">
        <v>23.962</v>
      </c>
      <c r="U8426">
        <v>33.5</v>
      </c>
      <c r="V8426">
        <v>61.688000000000002</v>
      </c>
    </row>
    <row r="8427" spans="17:22" x14ac:dyDescent="0.45">
      <c r="Q8427" s="19">
        <f t="shared" ca="1" si="1902"/>
        <v>61.954000000000001</v>
      </c>
      <c r="R8427" t="s">
        <v>154</v>
      </c>
      <c r="S8427">
        <v>2099</v>
      </c>
      <c r="T8427">
        <v>23.629000000000001</v>
      </c>
      <c r="U8427">
        <v>33.274000000000001</v>
      </c>
      <c r="V8427">
        <v>61.954000000000001</v>
      </c>
    </row>
    <row r="8428" spans="17:22" x14ac:dyDescent="0.45">
      <c r="Q8428" s="19">
        <f t="shared" ca="1" si="1902"/>
        <v>62.218000000000004</v>
      </c>
      <c r="R8428" t="s">
        <v>154</v>
      </c>
      <c r="S8428">
        <v>2100</v>
      </c>
      <c r="T8428">
        <v>23.295000000000002</v>
      </c>
      <c r="U8428">
        <v>33.046999999999997</v>
      </c>
      <c r="V8428">
        <v>62.218000000000004</v>
      </c>
    </row>
    <row r="8429" spans="17:22" x14ac:dyDescent="0.45">
      <c r="Q8429" s="19">
        <f t="shared" ca="1" si="1902"/>
        <v>22.988</v>
      </c>
      <c r="R8429" t="s">
        <v>155</v>
      </c>
      <c r="S8429">
        <v>2020</v>
      </c>
      <c r="T8429">
        <v>22.988</v>
      </c>
      <c r="U8429">
        <v>22.988</v>
      </c>
      <c r="V8429">
        <v>22.988</v>
      </c>
    </row>
    <row r="8430" spans="17:22" x14ac:dyDescent="0.45">
      <c r="Q8430" s="19">
        <f t="shared" ca="1" si="1902"/>
        <v>23.134</v>
      </c>
      <c r="R8430" t="s">
        <v>155</v>
      </c>
      <c r="S8430">
        <v>2021</v>
      </c>
      <c r="T8430">
        <v>23.134</v>
      </c>
      <c r="U8430">
        <v>23.134</v>
      </c>
      <c r="V8430">
        <v>23.134</v>
      </c>
    </row>
    <row r="8431" spans="17:22" x14ac:dyDescent="0.45">
      <c r="Q8431" s="19">
        <f t="shared" ca="1" si="1902"/>
        <v>23.16</v>
      </c>
      <c r="R8431" t="s">
        <v>155</v>
      </c>
      <c r="S8431">
        <v>2022</v>
      </c>
      <c r="T8431">
        <v>23.16</v>
      </c>
      <c r="U8431">
        <v>23.16</v>
      </c>
      <c r="V8431">
        <v>23.16</v>
      </c>
    </row>
    <row r="8432" spans="17:22" x14ac:dyDescent="0.45">
      <c r="Q8432" s="19">
        <f t="shared" ca="1" si="1902"/>
        <v>23.114000000000001</v>
      </c>
      <c r="R8432" t="s">
        <v>155</v>
      </c>
      <c r="S8432">
        <v>2023</v>
      </c>
      <c r="T8432">
        <v>23.114000000000001</v>
      </c>
      <c r="U8432">
        <v>23.114000000000001</v>
      </c>
      <c r="V8432">
        <v>23.114000000000001</v>
      </c>
    </row>
    <row r="8433" spans="17:22" x14ac:dyDescent="0.45">
      <c r="Q8433" s="19">
        <f t="shared" ca="1" si="1902"/>
        <v>23.047000000000001</v>
      </c>
      <c r="R8433" t="s">
        <v>155</v>
      </c>
      <c r="S8433">
        <v>2024</v>
      </c>
      <c r="T8433">
        <v>23.047000000000001</v>
      </c>
      <c r="U8433">
        <v>23.047000000000001</v>
      </c>
      <c r="V8433">
        <v>23.047000000000001</v>
      </c>
    </row>
    <row r="8434" spans="17:22" x14ac:dyDescent="0.45">
      <c r="Q8434" s="19">
        <f t="shared" ca="1" si="1902"/>
        <v>23.004000000000001</v>
      </c>
      <c r="R8434" t="s">
        <v>155</v>
      </c>
      <c r="S8434">
        <v>2025</v>
      </c>
      <c r="T8434">
        <v>23.004000000000001</v>
      </c>
      <c r="U8434">
        <v>23.004000000000001</v>
      </c>
      <c r="V8434">
        <v>23.004000000000001</v>
      </c>
    </row>
    <row r="8435" spans="17:22" x14ac:dyDescent="0.45">
      <c r="Q8435" s="19">
        <f t="shared" ca="1" si="1902"/>
        <v>23.007999999999999</v>
      </c>
      <c r="R8435" t="s">
        <v>155</v>
      </c>
      <c r="S8435">
        <v>2026</v>
      </c>
      <c r="T8435">
        <v>23.007999999999999</v>
      </c>
      <c r="U8435">
        <v>23.007999999999999</v>
      </c>
      <c r="V8435">
        <v>23.007999999999999</v>
      </c>
    </row>
    <row r="8436" spans="17:22" x14ac:dyDescent="0.45">
      <c r="Q8436" s="19">
        <f t="shared" ca="1" si="1902"/>
        <v>23.509</v>
      </c>
      <c r="R8436" t="s">
        <v>155</v>
      </c>
      <c r="S8436">
        <v>2027</v>
      </c>
      <c r="T8436">
        <v>23.48</v>
      </c>
      <c r="U8436">
        <v>23.524999999999999</v>
      </c>
      <c r="V8436">
        <v>23.509</v>
      </c>
    </row>
    <row r="8437" spans="17:22" x14ac:dyDescent="0.45">
      <c r="Q8437" s="19">
        <f t="shared" ca="1" si="1902"/>
        <v>23.998999999999999</v>
      </c>
      <c r="R8437" t="s">
        <v>155</v>
      </c>
      <c r="S8437">
        <v>2028</v>
      </c>
      <c r="T8437">
        <v>23.943999999999999</v>
      </c>
      <c r="U8437">
        <v>24.035</v>
      </c>
      <c r="V8437">
        <v>23.998999999999999</v>
      </c>
    </row>
    <row r="8438" spans="17:22" x14ac:dyDescent="0.45">
      <c r="Q8438" s="19">
        <f t="shared" ca="1" si="1902"/>
        <v>24.478999999999999</v>
      </c>
      <c r="R8438" t="s">
        <v>155</v>
      </c>
      <c r="S8438">
        <v>2029</v>
      </c>
      <c r="T8438">
        <v>24.396999999999998</v>
      </c>
      <c r="U8438">
        <v>24.536000000000001</v>
      </c>
      <c r="V8438">
        <v>24.478999999999999</v>
      </c>
    </row>
    <row r="8439" spans="17:22" x14ac:dyDescent="0.45">
      <c r="Q8439" s="19">
        <f t="shared" ca="1" si="1902"/>
        <v>24.949000000000002</v>
      </c>
      <c r="R8439" t="s">
        <v>155</v>
      </c>
      <c r="S8439">
        <v>2030</v>
      </c>
      <c r="T8439">
        <v>24.838999999999999</v>
      </c>
      <c r="U8439">
        <v>25.027999999999999</v>
      </c>
      <c r="V8439">
        <v>24.949000000000002</v>
      </c>
    </row>
    <row r="8440" spans="17:22" x14ac:dyDescent="0.45">
      <c r="Q8440" s="19">
        <f t="shared" ca="1" si="1902"/>
        <v>25.408999999999999</v>
      </c>
      <c r="R8440" t="s">
        <v>155</v>
      </c>
      <c r="S8440">
        <v>2031</v>
      </c>
      <c r="T8440">
        <v>25.271000000000001</v>
      </c>
      <c r="U8440">
        <v>25.51</v>
      </c>
      <c r="V8440">
        <v>25.408999999999999</v>
      </c>
    </row>
    <row r="8441" spans="17:22" x14ac:dyDescent="0.45">
      <c r="Q8441" s="19">
        <f t="shared" ca="1" si="1902"/>
        <v>25.859000000000002</v>
      </c>
      <c r="R8441" t="s">
        <v>155</v>
      </c>
      <c r="S8441">
        <v>2032</v>
      </c>
      <c r="T8441">
        <v>25.69</v>
      </c>
      <c r="U8441">
        <v>25.981000000000002</v>
      </c>
      <c r="V8441">
        <v>25.859000000000002</v>
      </c>
    </row>
    <row r="8442" spans="17:22" x14ac:dyDescent="0.45">
      <c r="Q8442" s="19">
        <f t="shared" ca="1" si="1902"/>
        <v>26.295999999999999</v>
      </c>
      <c r="R8442" t="s">
        <v>155</v>
      </c>
      <c r="S8442">
        <v>2033</v>
      </c>
      <c r="T8442">
        <v>26.097999999999999</v>
      </c>
      <c r="U8442">
        <v>26.440999999999999</v>
      </c>
      <c r="V8442">
        <v>26.295999999999999</v>
      </c>
    </row>
    <row r="8443" spans="17:22" x14ac:dyDescent="0.45">
      <c r="Q8443" s="19">
        <f t="shared" ca="1" si="1902"/>
        <v>26.72</v>
      </c>
      <c r="R8443" t="s">
        <v>155</v>
      </c>
      <c r="S8443">
        <v>2034</v>
      </c>
      <c r="T8443">
        <v>26.494</v>
      </c>
      <c r="U8443">
        <v>26.89</v>
      </c>
      <c r="V8443">
        <v>26.72</v>
      </c>
    </row>
    <row r="8444" spans="17:22" x14ac:dyDescent="0.45">
      <c r="Q8444" s="19">
        <f t="shared" ca="1" si="1902"/>
        <v>27.129000000000001</v>
      </c>
      <c r="R8444" t="s">
        <v>155</v>
      </c>
      <c r="S8444">
        <v>2035</v>
      </c>
      <c r="T8444">
        <v>26.876999999999999</v>
      </c>
      <c r="U8444">
        <v>27.326000000000001</v>
      </c>
      <c r="V8444">
        <v>27.129000000000001</v>
      </c>
    </row>
    <row r="8445" spans="17:22" x14ac:dyDescent="0.45">
      <c r="Q8445" s="19">
        <f t="shared" ca="1" si="1902"/>
        <v>27.521999999999998</v>
      </c>
      <c r="R8445" t="s">
        <v>155</v>
      </c>
      <c r="S8445">
        <v>2036</v>
      </c>
      <c r="T8445">
        <v>27.245999999999999</v>
      </c>
      <c r="U8445">
        <v>27.748000000000001</v>
      </c>
      <c r="V8445">
        <v>27.521999999999998</v>
      </c>
    </row>
    <row r="8446" spans="17:22" x14ac:dyDescent="0.45">
      <c r="Q8446" s="19">
        <f t="shared" ca="1" si="1902"/>
        <v>27.899000000000001</v>
      </c>
      <c r="R8446" t="s">
        <v>155</v>
      </c>
      <c r="S8446">
        <v>2037</v>
      </c>
      <c r="T8446">
        <v>27.603000000000002</v>
      </c>
      <c r="U8446">
        <v>28.157</v>
      </c>
      <c r="V8446">
        <v>27.899000000000001</v>
      </c>
    </row>
    <row r="8447" spans="17:22" x14ac:dyDescent="0.45">
      <c r="Q8447" s="19">
        <f t="shared" ca="1" si="1902"/>
        <v>28.26</v>
      </c>
      <c r="R8447" t="s">
        <v>155</v>
      </c>
      <c r="S8447">
        <v>2038</v>
      </c>
      <c r="T8447">
        <v>27.946999999999999</v>
      </c>
      <c r="U8447">
        <v>28.553000000000001</v>
      </c>
      <c r="V8447">
        <v>28.26</v>
      </c>
    </row>
    <row r="8448" spans="17:22" x14ac:dyDescent="0.45">
      <c r="Q8448" s="19">
        <f t="shared" ca="1" si="1902"/>
        <v>28.605</v>
      </c>
      <c r="R8448" t="s">
        <v>155</v>
      </c>
      <c r="S8448">
        <v>2039</v>
      </c>
      <c r="T8448">
        <v>28.277000000000001</v>
      </c>
      <c r="U8448">
        <v>28.934999999999999</v>
      </c>
      <c r="V8448">
        <v>28.605</v>
      </c>
    </row>
    <row r="8449" spans="17:22" x14ac:dyDescent="0.45">
      <c r="Q8449" s="19">
        <f t="shared" ca="1" si="1902"/>
        <v>28.934000000000001</v>
      </c>
      <c r="R8449" t="s">
        <v>155</v>
      </c>
      <c r="S8449">
        <v>2040</v>
      </c>
      <c r="T8449">
        <v>28.594999999999999</v>
      </c>
      <c r="U8449">
        <v>29.303999999999998</v>
      </c>
      <c r="V8449">
        <v>28.934000000000001</v>
      </c>
    </row>
    <row r="8450" spans="17:22" x14ac:dyDescent="0.45">
      <c r="Q8450" s="19">
        <f t="shared" ca="1" si="1902"/>
        <v>29.247</v>
      </c>
      <c r="R8450" t="s">
        <v>155</v>
      </c>
      <c r="S8450">
        <v>2041</v>
      </c>
      <c r="T8450">
        <v>28.899000000000001</v>
      </c>
      <c r="U8450">
        <v>29.658999999999999</v>
      </c>
      <c r="V8450">
        <v>29.247</v>
      </c>
    </row>
    <row r="8451" spans="17:22" x14ac:dyDescent="0.45">
      <c r="Q8451" s="19">
        <f t="shared" ca="1" si="1902"/>
        <v>29.545999999999999</v>
      </c>
      <c r="R8451" t="s">
        <v>155</v>
      </c>
      <c r="S8451">
        <v>2042</v>
      </c>
      <c r="T8451">
        <v>29.192</v>
      </c>
      <c r="U8451">
        <v>30</v>
      </c>
      <c r="V8451">
        <v>29.545999999999999</v>
      </c>
    </row>
    <row r="8452" spans="17:22" x14ac:dyDescent="0.45">
      <c r="Q8452" s="19">
        <f t="shared" ca="1" si="1902"/>
        <v>29.829000000000001</v>
      </c>
      <c r="R8452" t="s">
        <v>155</v>
      </c>
      <c r="S8452">
        <v>2043</v>
      </c>
      <c r="T8452">
        <v>29.471</v>
      </c>
      <c r="U8452">
        <v>30.327999999999999</v>
      </c>
      <c r="V8452">
        <v>29.829000000000001</v>
      </c>
    </row>
    <row r="8453" spans="17:22" x14ac:dyDescent="0.45">
      <c r="Q8453" s="19">
        <f t="shared" ca="1" si="1902"/>
        <v>30.097999999999999</v>
      </c>
      <c r="R8453" t="s">
        <v>155</v>
      </c>
      <c r="S8453">
        <v>2044</v>
      </c>
      <c r="T8453">
        <v>29.738</v>
      </c>
      <c r="U8453">
        <v>30.643999999999998</v>
      </c>
      <c r="V8453">
        <v>30.097999999999999</v>
      </c>
    </row>
    <row r="8454" spans="17:22" x14ac:dyDescent="0.45">
      <c r="Q8454" s="19">
        <f t="shared" ca="1" si="1902"/>
        <v>30.353999999999999</v>
      </c>
      <c r="R8454" t="s">
        <v>155</v>
      </c>
      <c r="S8454">
        <v>2045</v>
      </c>
      <c r="T8454">
        <v>29.992000000000001</v>
      </c>
      <c r="U8454">
        <v>30.946999999999999</v>
      </c>
      <c r="V8454">
        <v>30.353999999999999</v>
      </c>
    </row>
    <row r="8455" spans="17:22" x14ac:dyDescent="0.45">
      <c r="Q8455" s="19">
        <f t="shared" ca="1" si="1902"/>
        <v>30.596</v>
      </c>
      <c r="R8455" t="s">
        <v>155</v>
      </c>
      <c r="S8455">
        <v>2046</v>
      </c>
      <c r="T8455">
        <v>30.234000000000002</v>
      </c>
      <c r="U8455">
        <v>31.236999999999998</v>
      </c>
      <c r="V8455">
        <v>30.596</v>
      </c>
    </row>
    <row r="8456" spans="17:22" x14ac:dyDescent="0.45">
      <c r="Q8456" s="19">
        <f t="shared" ca="1" si="1902"/>
        <v>30.824999999999999</v>
      </c>
      <c r="R8456" t="s">
        <v>155</v>
      </c>
      <c r="S8456">
        <v>2047</v>
      </c>
      <c r="T8456">
        <v>30.463999999999999</v>
      </c>
      <c r="U8456">
        <v>31.515000000000001</v>
      </c>
      <c r="V8456">
        <v>30.824999999999999</v>
      </c>
    </row>
    <row r="8457" spans="17:22" x14ac:dyDescent="0.45">
      <c r="Q8457" s="19">
        <f t="shared" ca="1" si="1902"/>
        <v>31.042000000000002</v>
      </c>
      <c r="R8457" t="s">
        <v>155</v>
      </c>
      <c r="S8457">
        <v>2048</v>
      </c>
      <c r="T8457">
        <v>30.681999999999999</v>
      </c>
      <c r="U8457">
        <v>31.782</v>
      </c>
      <c r="V8457">
        <v>31.042000000000002</v>
      </c>
    </row>
    <row r="8458" spans="17:22" x14ac:dyDescent="0.45">
      <c r="Q8458" s="19">
        <f t="shared" ca="1" si="1902"/>
        <v>31.248000000000001</v>
      </c>
      <c r="R8458" t="s">
        <v>155</v>
      </c>
      <c r="S8458">
        <v>2049</v>
      </c>
      <c r="T8458">
        <v>30.888999999999999</v>
      </c>
      <c r="U8458">
        <v>32.037999999999997</v>
      </c>
      <c r="V8458">
        <v>31.248000000000001</v>
      </c>
    </row>
    <row r="8459" spans="17:22" x14ac:dyDescent="0.45">
      <c r="Q8459" s="19">
        <f t="shared" ca="1" si="1902"/>
        <v>31.443000000000001</v>
      </c>
      <c r="R8459" t="s">
        <v>155</v>
      </c>
      <c r="S8459">
        <v>2050</v>
      </c>
      <c r="T8459">
        <v>31.084</v>
      </c>
      <c r="U8459">
        <v>32.283000000000001</v>
      </c>
      <c r="V8459">
        <v>31.443000000000001</v>
      </c>
    </row>
    <row r="8460" spans="17:22" x14ac:dyDescent="0.45">
      <c r="Q8460" s="19">
        <f t="shared" ca="1" si="1902"/>
        <v>31.628</v>
      </c>
      <c r="R8460" t="s">
        <v>155</v>
      </c>
      <c r="S8460">
        <v>2051</v>
      </c>
      <c r="T8460">
        <v>31.268000000000001</v>
      </c>
      <c r="U8460">
        <v>32.517000000000003</v>
      </c>
      <c r="V8460">
        <v>31.628</v>
      </c>
    </row>
    <row r="8461" spans="17:22" x14ac:dyDescent="0.45">
      <c r="Q8461" s="19">
        <f t="shared" ca="1" si="1902"/>
        <v>31.803999999999998</v>
      </c>
      <c r="R8461" t="s">
        <v>155</v>
      </c>
      <c r="S8461">
        <v>2052</v>
      </c>
      <c r="T8461">
        <v>31.440999999999999</v>
      </c>
      <c r="U8461">
        <v>32.741999999999997</v>
      </c>
      <c r="V8461">
        <v>31.803999999999998</v>
      </c>
    </row>
    <row r="8462" spans="17:22" x14ac:dyDescent="0.45">
      <c r="Q8462" s="19">
        <f t="shared" ref="Q8462:Q8525" ca="1" si="1903">OFFSET(S8462,0,MATCH($Q$3,$T$4:$V$4,0))</f>
        <v>31.97</v>
      </c>
      <c r="R8462" t="s">
        <v>155</v>
      </c>
      <c r="S8462">
        <v>2053</v>
      </c>
      <c r="T8462">
        <v>31.603999999999999</v>
      </c>
      <c r="U8462">
        <v>32.956000000000003</v>
      </c>
      <c r="V8462">
        <v>31.97</v>
      </c>
    </row>
    <row r="8463" spans="17:22" x14ac:dyDescent="0.45">
      <c r="Q8463" s="19">
        <f t="shared" ca="1" si="1903"/>
        <v>32.128</v>
      </c>
      <c r="R8463" t="s">
        <v>155</v>
      </c>
      <c r="S8463">
        <v>2054</v>
      </c>
      <c r="T8463">
        <v>31.756</v>
      </c>
      <c r="U8463">
        <v>33.161999999999999</v>
      </c>
      <c r="V8463">
        <v>32.128</v>
      </c>
    </row>
    <row r="8464" spans="17:22" x14ac:dyDescent="0.45">
      <c r="Q8464" s="19">
        <f t="shared" ca="1" si="1903"/>
        <v>32.277000000000001</v>
      </c>
      <c r="R8464" t="s">
        <v>155</v>
      </c>
      <c r="S8464">
        <v>2055</v>
      </c>
      <c r="T8464">
        <v>31.898</v>
      </c>
      <c r="U8464">
        <v>33.357999999999997</v>
      </c>
      <c r="V8464">
        <v>32.277000000000001</v>
      </c>
    </row>
    <row r="8465" spans="17:22" x14ac:dyDescent="0.45">
      <c r="Q8465" s="19">
        <f t="shared" ca="1" si="1903"/>
        <v>32.418999999999997</v>
      </c>
      <c r="R8465" t="s">
        <v>155</v>
      </c>
      <c r="S8465">
        <v>2056</v>
      </c>
      <c r="T8465">
        <v>32.03</v>
      </c>
      <c r="U8465">
        <v>33.545999999999999</v>
      </c>
      <c r="V8465">
        <v>32.418999999999997</v>
      </c>
    </row>
    <row r="8466" spans="17:22" x14ac:dyDescent="0.45">
      <c r="Q8466" s="19">
        <f t="shared" ca="1" si="1903"/>
        <v>32.552</v>
      </c>
      <c r="R8466" t="s">
        <v>155</v>
      </c>
      <c r="S8466">
        <v>2057</v>
      </c>
      <c r="T8466">
        <v>32.152000000000001</v>
      </c>
      <c r="U8466">
        <v>33.725000000000001</v>
      </c>
      <c r="V8466">
        <v>32.552</v>
      </c>
    </row>
    <row r="8467" spans="17:22" x14ac:dyDescent="0.45">
      <c r="Q8467" s="19">
        <f t="shared" ca="1" si="1903"/>
        <v>32.677999999999997</v>
      </c>
      <c r="R8467" t="s">
        <v>155</v>
      </c>
      <c r="S8467">
        <v>2058</v>
      </c>
      <c r="T8467">
        <v>32.264000000000003</v>
      </c>
      <c r="U8467">
        <v>33.895000000000003</v>
      </c>
      <c r="V8467">
        <v>32.677999999999997</v>
      </c>
    </row>
    <row r="8468" spans="17:22" x14ac:dyDescent="0.45">
      <c r="Q8468" s="19">
        <f t="shared" ca="1" si="1903"/>
        <v>32.796999999999997</v>
      </c>
      <c r="R8468" t="s">
        <v>155</v>
      </c>
      <c r="S8468">
        <v>2059</v>
      </c>
      <c r="T8468">
        <v>32.366</v>
      </c>
      <c r="U8468">
        <v>34.055999999999997</v>
      </c>
      <c r="V8468">
        <v>32.796999999999997</v>
      </c>
    </row>
    <row r="8469" spans="17:22" x14ac:dyDescent="0.45">
      <c r="Q8469" s="19">
        <f t="shared" ca="1" si="1903"/>
        <v>32.908000000000001</v>
      </c>
      <c r="R8469" t="s">
        <v>155</v>
      </c>
      <c r="S8469">
        <v>2060</v>
      </c>
      <c r="T8469">
        <v>32.457999999999998</v>
      </c>
      <c r="U8469">
        <v>34.209000000000003</v>
      </c>
      <c r="V8469">
        <v>32.908000000000001</v>
      </c>
    </row>
    <row r="8470" spans="17:22" x14ac:dyDescent="0.45">
      <c r="Q8470" s="19">
        <f t="shared" ca="1" si="1903"/>
        <v>33.012999999999998</v>
      </c>
      <c r="R8470" t="s">
        <v>155</v>
      </c>
      <c r="S8470">
        <v>2061</v>
      </c>
      <c r="T8470">
        <v>32.54</v>
      </c>
      <c r="U8470">
        <v>34.353000000000002</v>
      </c>
      <c r="V8470">
        <v>33.012999999999998</v>
      </c>
    </row>
    <row r="8471" spans="17:22" x14ac:dyDescent="0.45">
      <c r="Q8471" s="19">
        <f t="shared" ca="1" si="1903"/>
        <v>33.11</v>
      </c>
      <c r="R8471" t="s">
        <v>155</v>
      </c>
      <c r="S8471">
        <v>2062</v>
      </c>
      <c r="T8471">
        <v>32.612000000000002</v>
      </c>
      <c r="U8471">
        <v>34.488</v>
      </c>
      <c r="V8471">
        <v>33.11</v>
      </c>
    </row>
    <row r="8472" spans="17:22" x14ac:dyDescent="0.45">
      <c r="Q8472" s="19">
        <f t="shared" ca="1" si="1903"/>
        <v>33.200000000000003</v>
      </c>
      <c r="R8472" t="s">
        <v>155</v>
      </c>
      <c r="S8472">
        <v>2063</v>
      </c>
      <c r="T8472">
        <v>32.673000000000002</v>
      </c>
      <c r="U8472">
        <v>34.613999999999997</v>
      </c>
      <c r="V8472">
        <v>33.200000000000003</v>
      </c>
    </row>
    <row r="8473" spans="17:22" x14ac:dyDescent="0.45">
      <c r="Q8473" s="19">
        <f t="shared" ca="1" si="1903"/>
        <v>33.283999999999999</v>
      </c>
      <c r="R8473" t="s">
        <v>155</v>
      </c>
      <c r="S8473">
        <v>2064</v>
      </c>
      <c r="T8473">
        <v>32.723999999999997</v>
      </c>
      <c r="U8473">
        <v>34.731999999999999</v>
      </c>
      <c r="V8473">
        <v>33.283999999999999</v>
      </c>
    </row>
    <row r="8474" spans="17:22" x14ac:dyDescent="0.45">
      <c r="Q8474" s="19">
        <f t="shared" ca="1" si="1903"/>
        <v>33.359000000000002</v>
      </c>
      <c r="R8474" t="s">
        <v>155</v>
      </c>
      <c r="S8474">
        <v>2065</v>
      </c>
      <c r="T8474">
        <v>32.764000000000003</v>
      </c>
      <c r="U8474">
        <v>34.838999999999999</v>
      </c>
      <c r="V8474">
        <v>33.359000000000002</v>
      </c>
    </row>
    <row r="8475" spans="17:22" x14ac:dyDescent="0.45">
      <c r="Q8475" s="19">
        <f t="shared" ca="1" si="1903"/>
        <v>33.427999999999997</v>
      </c>
      <c r="R8475" t="s">
        <v>155</v>
      </c>
      <c r="S8475">
        <v>2066</v>
      </c>
      <c r="T8475">
        <v>32.792999999999999</v>
      </c>
      <c r="U8475">
        <v>34.936999999999998</v>
      </c>
      <c r="V8475">
        <v>33.427999999999997</v>
      </c>
    </row>
    <row r="8476" spans="17:22" x14ac:dyDescent="0.45">
      <c r="Q8476" s="19">
        <f t="shared" ca="1" si="1903"/>
        <v>33.488999999999997</v>
      </c>
      <c r="R8476" t="s">
        <v>155</v>
      </c>
      <c r="S8476">
        <v>2067</v>
      </c>
      <c r="T8476">
        <v>32.811999999999998</v>
      </c>
      <c r="U8476">
        <v>35.026000000000003</v>
      </c>
      <c r="V8476">
        <v>33.488999999999997</v>
      </c>
    </row>
    <row r="8477" spans="17:22" x14ac:dyDescent="0.45">
      <c r="Q8477" s="19">
        <f t="shared" ca="1" si="1903"/>
        <v>33.542999999999999</v>
      </c>
      <c r="R8477" t="s">
        <v>155</v>
      </c>
      <c r="S8477">
        <v>2068</v>
      </c>
      <c r="T8477">
        <v>32.82</v>
      </c>
      <c r="U8477">
        <v>35.103999999999999</v>
      </c>
      <c r="V8477">
        <v>33.542999999999999</v>
      </c>
    </row>
    <row r="8478" spans="17:22" x14ac:dyDescent="0.45">
      <c r="Q8478" s="19">
        <f t="shared" ca="1" si="1903"/>
        <v>33.590000000000003</v>
      </c>
      <c r="R8478" t="s">
        <v>155</v>
      </c>
      <c r="S8478">
        <v>2069</v>
      </c>
      <c r="T8478">
        <v>32.817</v>
      </c>
      <c r="U8478">
        <v>35.171999999999997</v>
      </c>
      <c r="V8478">
        <v>33.590000000000003</v>
      </c>
    </row>
    <row r="8479" spans="17:22" x14ac:dyDescent="0.45">
      <c r="Q8479" s="19">
        <f t="shared" ca="1" si="1903"/>
        <v>33.631999999999998</v>
      </c>
      <c r="R8479" t="s">
        <v>155</v>
      </c>
      <c r="S8479">
        <v>2070</v>
      </c>
      <c r="T8479">
        <v>32.802999999999997</v>
      </c>
      <c r="U8479">
        <v>35.229999999999997</v>
      </c>
      <c r="V8479">
        <v>33.631999999999998</v>
      </c>
    </row>
    <row r="8480" spans="17:22" x14ac:dyDescent="0.45">
      <c r="Q8480" s="19">
        <f t="shared" ca="1" si="1903"/>
        <v>33.667000000000002</v>
      </c>
      <c r="R8480" t="s">
        <v>155</v>
      </c>
      <c r="S8480">
        <v>2071</v>
      </c>
      <c r="T8480">
        <v>32.777999999999999</v>
      </c>
      <c r="U8480">
        <v>35.277999999999999</v>
      </c>
      <c r="V8480">
        <v>33.667000000000002</v>
      </c>
    </row>
    <row r="8481" spans="17:22" x14ac:dyDescent="0.45">
      <c r="Q8481" s="19">
        <f t="shared" ca="1" si="1903"/>
        <v>33.697000000000003</v>
      </c>
      <c r="R8481" t="s">
        <v>155</v>
      </c>
      <c r="S8481">
        <v>2072</v>
      </c>
      <c r="T8481">
        <v>32.744</v>
      </c>
      <c r="U8481">
        <v>35.316000000000003</v>
      </c>
      <c r="V8481">
        <v>33.697000000000003</v>
      </c>
    </row>
    <row r="8482" spans="17:22" x14ac:dyDescent="0.45">
      <c r="Q8482" s="19">
        <f t="shared" ca="1" si="1903"/>
        <v>33.722000000000001</v>
      </c>
      <c r="R8482" t="s">
        <v>155</v>
      </c>
      <c r="S8482">
        <v>2073</v>
      </c>
      <c r="T8482">
        <v>32.698999999999998</v>
      </c>
      <c r="U8482">
        <v>35.344000000000001</v>
      </c>
      <c r="V8482">
        <v>33.722000000000001</v>
      </c>
    </row>
    <row r="8483" spans="17:22" x14ac:dyDescent="0.45">
      <c r="Q8483" s="19">
        <f t="shared" ca="1" si="1903"/>
        <v>33.743000000000002</v>
      </c>
      <c r="R8483" t="s">
        <v>155</v>
      </c>
      <c r="S8483">
        <v>2074</v>
      </c>
      <c r="T8483">
        <v>32.646000000000001</v>
      </c>
      <c r="U8483">
        <v>35.363999999999997</v>
      </c>
      <c r="V8483">
        <v>33.743000000000002</v>
      </c>
    </row>
    <row r="8484" spans="17:22" x14ac:dyDescent="0.45">
      <c r="Q8484" s="19">
        <f t="shared" ca="1" si="1903"/>
        <v>33.76</v>
      </c>
      <c r="R8484" t="s">
        <v>155</v>
      </c>
      <c r="S8484">
        <v>2075</v>
      </c>
      <c r="T8484">
        <v>32.584000000000003</v>
      </c>
      <c r="U8484">
        <v>35.375</v>
      </c>
      <c r="V8484">
        <v>33.76</v>
      </c>
    </row>
    <row r="8485" spans="17:22" x14ac:dyDescent="0.45">
      <c r="Q8485" s="19">
        <f t="shared" ca="1" si="1903"/>
        <v>33.774000000000001</v>
      </c>
      <c r="R8485" t="s">
        <v>155</v>
      </c>
      <c r="S8485">
        <v>2076</v>
      </c>
      <c r="T8485">
        <v>32.515000000000001</v>
      </c>
      <c r="U8485">
        <v>35.378999999999998</v>
      </c>
      <c r="V8485">
        <v>33.774000000000001</v>
      </c>
    </row>
    <row r="8486" spans="17:22" x14ac:dyDescent="0.45">
      <c r="Q8486" s="19">
        <f t="shared" ca="1" si="1903"/>
        <v>33.784999999999997</v>
      </c>
      <c r="R8486" t="s">
        <v>155</v>
      </c>
      <c r="S8486">
        <v>2077</v>
      </c>
      <c r="T8486">
        <v>32.439</v>
      </c>
      <c r="U8486">
        <v>35.377000000000002</v>
      </c>
      <c r="V8486">
        <v>33.784999999999997</v>
      </c>
    </row>
    <row r="8487" spans="17:22" x14ac:dyDescent="0.45">
      <c r="Q8487" s="19">
        <f t="shared" ca="1" si="1903"/>
        <v>33.795000000000002</v>
      </c>
      <c r="R8487" t="s">
        <v>155</v>
      </c>
      <c r="S8487">
        <v>2078</v>
      </c>
      <c r="T8487">
        <v>32.356999999999999</v>
      </c>
      <c r="U8487">
        <v>35.368000000000002</v>
      </c>
      <c r="V8487">
        <v>33.795000000000002</v>
      </c>
    </row>
    <row r="8488" spans="17:22" x14ac:dyDescent="0.45">
      <c r="Q8488" s="19">
        <f t="shared" ca="1" si="1903"/>
        <v>33.804000000000002</v>
      </c>
      <c r="R8488" t="s">
        <v>155</v>
      </c>
      <c r="S8488">
        <v>2079</v>
      </c>
      <c r="T8488">
        <v>32.268999999999998</v>
      </c>
      <c r="U8488">
        <v>35.354999999999997</v>
      </c>
      <c r="V8488">
        <v>33.804000000000002</v>
      </c>
    </row>
    <row r="8489" spans="17:22" x14ac:dyDescent="0.45">
      <c r="Q8489" s="19">
        <f t="shared" ca="1" si="1903"/>
        <v>33.814</v>
      </c>
      <c r="R8489" t="s">
        <v>155</v>
      </c>
      <c r="S8489">
        <v>2080</v>
      </c>
      <c r="T8489">
        <v>32.177999999999997</v>
      </c>
      <c r="U8489">
        <v>35.338000000000001</v>
      </c>
      <c r="V8489">
        <v>33.814</v>
      </c>
    </row>
    <row r="8490" spans="17:22" x14ac:dyDescent="0.45">
      <c r="Q8490" s="19">
        <f t="shared" ca="1" si="1903"/>
        <v>33.825000000000003</v>
      </c>
      <c r="R8490" t="s">
        <v>155</v>
      </c>
      <c r="S8490">
        <v>2081</v>
      </c>
      <c r="T8490">
        <v>32.082000000000001</v>
      </c>
      <c r="U8490">
        <v>35.319000000000003</v>
      </c>
      <c r="V8490">
        <v>33.825000000000003</v>
      </c>
    </row>
    <row r="8491" spans="17:22" x14ac:dyDescent="0.45">
      <c r="Q8491" s="19">
        <f t="shared" ca="1" si="1903"/>
        <v>33.837000000000003</v>
      </c>
      <c r="R8491" t="s">
        <v>155</v>
      </c>
      <c r="S8491">
        <v>2082</v>
      </c>
      <c r="T8491">
        <v>31.983000000000001</v>
      </c>
      <c r="U8491">
        <v>35.296999999999997</v>
      </c>
      <c r="V8491">
        <v>33.837000000000003</v>
      </c>
    </row>
    <row r="8492" spans="17:22" x14ac:dyDescent="0.45">
      <c r="Q8492" s="19">
        <f t="shared" ca="1" si="1903"/>
        <v>33.851999999999997</v>
      </c>
      <c r="R8492" t="s">
        <v>155</v>
      </c>
      <c r="S8492">
        <v>2083</v>
      </c>
      <c r="T8492">
        <v>31.88</v>
      </c>
      <c r="U8492">
        <v>35.271999999999998</v>
      </c>
      <c r="V8492">
        <v>33.851999999999997</v>
      </c>
    </row>
    <row r="8493" spans="17:22" x14ac:dyDescent="0.45">
      <c r="Q8493" s="19">
        <f t="shared" ca="1" si="1903"/>
        <v>33.869</v>
      </c>
      <c r="R8493" t="s">
        <v>155</v>
      </c>
      <c r="S8493">
        <v>2084</v>
      </c>
      <c r="T8493">
        <v>31.771999999999998</v>
      </c>
      <c r="U8493">
        <v>35.244999999999997</v>
      </c>
      <c r="V8493">
        <v>33.869</v>
      </c>
    </row>
    <row r="8494" spans="17:22" x14ac:dyDescent="0.45">
      <c r="Q8494" s="19">
        <f t="shared" ca="1" si="1903"/>
        <v>33.887999999999998</v>
      </c>
      <c r="R8494" t="s">
        <v>155</v>
      </c>
      <c r="S8494">
        <v>2085</v>
      </c>
      <c r="T8494">
        <v>31.66</v>
      </c>
      <c r="U8494">
        <v>35.215000000000003</v>
      </c>
      <c r="V8494">
        <v>33.887999999999998</v>
      </c>
    </row>
    <row r="8495" spans="17:22" x14ac:dyDescent="0.45">
      <c r="Q8495" s="19">
        <f t="shared" ca="1" si="1903"/>
        <v>33.909999999999997</v>
      </c>
      <c r="R8495" t="s">
        <v>155</v>
      </c>
      <c r="S8495">
        <v>2086</v>
      </c>
      <c r="T8495">
        <v>31.542999999999999</v>
      </c>
      <c r="U8495">
        <v>35.183</v>
      </c>
      <c r="V8495">
        <v>33.909999999999997</v>
      </c>
    </row>
    <row r="8496" spans="17:22" x14ac:dyDescent="0.45">
      <c r="Q8496" s="19">
        <f t="shared" ca="1" si="1903"/>
        <v>33.935000000000002</v>
      </c>
      <c r="R8496" t="s">
        <v>155</v>
      </c>
      <c r="S8496">
        <v>2087</v>
      </c>
      <c r="T8496">
        <v>31.422000000000001</v>
      </c>
      <c r="U8496">
        <v>35.149000000000001</v>
      </c>
      <c r="V8496">
        <v>33.935000000000002</v>
      </c>
    </row>
    <row r="8497" spans="17:22" x14ac:dyDescent="0.45">
      <c r="Q8497" s="19">
        <f t="shared" ca="1" si="1903"/>
        <v>33.963000000000001</v>
      </c>
      <c r="R8497" t="s">
        <v>155</v>
      </c>
      <c r="S8497">
        <v>2088</v>
      </c>
      <c r="T8497">
        <v>31.295999999999999</v>
      </c>
      <c r="U8497">
        <v>35.113999999999997</v>
      </c>
      <c r="V8497">
        <v>33.963000000000001</v>
      </c>
    </row>
    <row r="8498" spans="17:22" x14ac:dyDescent="0.45">
      <c r="Q8498" s="19">
        <f t="shared" ca="1" si="1903"/>
        <v>33.994</v>
      </c>
      <c r="R8498" t="s">
        <v>155</v>
      </c>
      <c r="S8498">
        <v>2089</v>
      </c>
      <c r="T8498">
        <v>31.164999999999999</v>
      </c>
      <c r="U8498">
        <v>35.076999999999998</v>
      </c>
      <c r="V8498">
        <v>33.994</v>
      </c>
    </row>
    <row r="8499" spans="17:22" x14ac:dyDescent="0.45">
      <c r="Q8499" s="19">
        <f t="shared" ca="1" si="1903"/>
        <v>34.027000000000001</v>
      </c>
      <c r="R8499" t="s">
        <v>155</v>
      </c>
      <c r="S8499">
        <v>2090</v>
      </c>
      <c r="T8499">
        <v>31.03</v>
      </c>
      <c r="U8499">
        <v>35.039000000000001</v>
      </c>
      <c r="V8499">
        <v>34.027000000000001</v>
      </c>
    </row>
    <row r="8500" spans="17:22" x14ac:dyDescent="0.45">
      <c r="Q8500" s="19">
        <f t="shared" ca="1" si="1903"/>
        <v>34.063000000000002</v>
      </c>
      <c r="R8500" t="s">
        <v>155</v>
      </c>
      <c r="S8500">
        <v>2091</v>
      </c>
      <c r="T8500">
        <v>30.890999999999998</v>
      </c>
      <c r="U8500">
        <v>35.000999999999998</v>
      </c>
      <c r="V8500">
        <v>34.063000000000002</v>
      </c>
    </row>
    <row r="8501" spans="17:22" x14ac:dyDescent="0.45">
      <c r="Q8501" s="19">
        <f t="shared" ca="1" si="1903"/>
        <v>34.100999999999999</v>
      </c>
      <c r="R8501" t="s">
        <v>155</v>
      </c>
      <c r="S8501">
        <v>2092</v>
      </c>
      <c r="T8501">
        <v>30.748999999999999</v>
      </c>
      <c r="U8501">
        <v>34.962000000000003</v>
      </c>
      <c r="V8501">
        <v>34.100999999999999</v>
      </c>
    </row>
    <row r="8502" spans="17:22" x14ac:dyDescent="0.45">
      <c r="Q8502" s="19">
        <f t="shared" ca="1" si="1903"/>
        <v>34.142000000000003</v>
      </c>
      <c r="R8502" t="s">
        <v>155</v>
      </c>
      <c r="S8502">
        <v>2093</v>
      </c>
      <c r="T8502">
        <v>30.603999999999999</v>
      </c>
      <c r="U8502">
        <v>34.923999999999999</v>
      </c>
      <c r="V8502">
        <v>34.142000000000003</v>
      </c>
    </row>
    <row r="8503" spans="17:22" x14ac:dyDescent="0.45">
      <c r="Q8503" s="19">
        <f t="shared" ca="1" si="1903"/>
        <v>34.183999999999997</v>
      </c>
      <c r="R8503" t="s">
        <v>155</v>
      </c>
      <c r="S8503">
        <v>2094</v>
      </c>
      <c r="T8503">
        <v>30.456</v>
      </c>
      <c r="U8503">
        <v>34.884999999999998</v>
      </c>
      <c r="V8503">
        <v>34.183999999999997</v>
      </c>
    </row>
    <row r="8504" spans="17:22" x14ac:dyDescent="0.45">
      <c r="Q8504" s="19">
        <f t="shared" ca="1" si="1903"/>
        <v>34.228999999999999</v>
      </c>
      <c r="R8504" t="s">
        <v>155</v>
      </c>
      <c r="S8504">
        <v>2095</v>
      </c>
      <c r="T8504">
        <v>30.308</v>
      </c>
      <c r="U8504">
        <v>34.847999999999999</v>
      </c>
      <c r="V8504">
        <v>34.228999999999999</v>
      </c>
    </row>
    <row r="8505" spans="17:22" x14ac:dyDescent="0.45">
      <c r="Q8505" s="19">
        <f t="shared" ca="1" si="1903"/>
        <v>34.274999999999999</v>
      </c>
      <c r="R8505" t="s">
        <v>155</v>
      </c>
      <c r="S8505">
        <v>2096</v>
      </c>
      <c r="T8505">
        <v>30.158000000000001</v>
      </c>
      <c r="U8505">
        <v>34.811</v>
      </c>
      <c r="V8505">
        <v>34.274999999999999</v>
      </c>
    </row>
    <row r="8506" spans="17:22" x14ac:dyDescent="0.45">
      <c r="Q8506" s="19">
        <f t="shared" ca="1" si="1903"/>
        <v>34.323</v>
      </c>
      <c r="R8506" t="s">
        <v>155</v>
      </c>
      <c r="S8506">
        <v>2097</v>
      </c>
      <c r="T8506">
        <v>30.009</v>
      </c>
      <c r="U8506">
        <v>34.776000000000003</v>
      </c>
      <c r="V8506">
        <v>34.323</v>
      </c>
    </row>
    <row r="8507" spans="17:22" x14ac:dyDescent="0.45">
      <c r="Q8507" s="19">
        <f t="shared" ca="1" si="1903"/>
        <v>34.371000000000002</v>
      </c>
      <c r="R8507" t="s">
        <v>155</v>
      </c>
      <c r="S8507">
        <v>2098</v>
      </c>
      <c r="T8507">
        <v>29.86</v>
      </c>
      <c r="U8507">
        <v>34.741999999999997</v>
      </c>
      <c r="V8507">
        <v>34.371000000000002</v>
      </c>
    </row>
    <row r="8508" spans="17:22" x14ac:dyDescent="0.45">
      <c r="Q8508" s="19">
        <f t="shared" ca="1" si="1903"/>
        <v>34.420999999999999</v>
      </c>
      <c r="R8508" t="s">
        <v>155</v>
      </c>
      <c r="S8508">
        <v>2099</v>
      </c>
      <c r="T8508">
        <v>29.713000000000001</v>
      </c>
      <c r="U8508">
        <v>34.709000000000003</v>
      </c>
      <c r="V8508">
        <v>34.420999999999999</v>
      </c>
    </row>
    <row r="8509" spans="17:22" x14ac:dyDescent="0.45">
      <c r="Q8509" s="19">
        <f t="shared" ca="1" si="1903"/>
        <v>34.472000000000001</v>
      </c>
      <c r="R8509" t="s">
        <v>155</v>
      </c>
      <c r="S8509">
        <v>2100</v>
      </c>
      <c r="T8509">
        <v>29.568000000000001</v>
      </c>
      <c r="U8509">
        <v>34.679000000000002</v>
      </c>
      <c r="V8509">
        <v>34.472000000000001</v>
      </c>
    </row>
    <row r="8510" spans="17:22" x14ac:dyDescent="0.45">
      <c r="Q8510" s="19">
        <f t="shared" ca="1" si="1903"/>
        <v>0.64300000000000002</v>
      </c>
      <c r="R8510" t="s">
        <v>156</v>
      </c>
      <c r="S8510">
        <v>2020</v>
      </c>
      <c r="T8510">
        <v>0.64300000000000002</v>
      </c>
      <c r="U8510">
        <v>0.64300000000000002</v>
      </c>
      <c r="V8510">
        <v>0.64300000000000002</v>
      </c>
    </row>
    <row r="8511" spans="17:22" x14ac:dyDescent="0.45">
      <c r="Q8511" s="19">
        <f t="shared" ca="1" si="1903"/>
        <v>0.68700000000000006</v>
      </c>
      <c r="R8511" t="s">
        <v>156</v>
      </c>
      <c r="S8511">
        <v>2021</v>
      </c>
      <c r="T8511">
        <v>0.68700000000000006</v>
      </c>
      <c r="U8511">
        <v>0.68700000000000006</v>
      </c>
      <c r="V8511">
        <v>0.68700000000000006</v>
      </c>
    </row>
    <row r="8512" spans="17:22" x14ac:dyDescent="0.45">
      <c r="Q8512" s="19">
        <f t="shared" ca="1" si="1903"/>
        <v>0.73399999999999999</v>
      </c>
      <c r="R8512" t="s">
        <v>156</v>
      </c>
      <c r="S8512">
        <v>2022</v>
      </c>
      <c r="T8512">
        <v>0.73399999999999999</v>
      </c>
      <c r="U8512">
        <v>0.73399999999999999</v>
      </c>
      <c r="V8512">
        <v>0.73399999999999999</v>
      </c>
    </row>
    <row r="8513" spans="17:22" x14ac:dyDescent="0.45">
      <c r="Q8513" s="19">
        <f t="shared" ca="1" si="1903"/>
        <v>0.78500000000000003</v>
      </c>
      <c r="R8513" t="s">
        <v>156</v>
      </c>
      <c r="S8513">
        <v>2023</v>
      </c>
      <c r="T8513">
        <v>0.78500000000000003</v>
      </c>
      <c r="U8513">
        <v>0.78500000000000003</v>
      </c>
      <c r="V8513">
        <v>0.78500000000000003</v>
      </c>
    </row>
    <row r="8514" spans="17:22" x14ac:dyDescent="0.45">
      <c r="Q8514" s="19">
        <f t="shared" ca="1" si="1903"/>
        <v>0.83899999999999997</v>
      </c>
      <c r="R8514" t="s">
        <v>156</v>
      </c>
      <c r="S8514">
        <v>2024</v>
      </c>
      <c r="T8514">
        <v>0.83899999999999997</v>
      </c>
      <c r="U8514">
        <v>0.83899999999999997</v>
      </c>
      <c r="V8514">
        <v>0.83899999999999997</v>
      </c>
    </row>
    <row r="8515" spans="17:22" x14ac:dyDescent="0.45">
      <c r="Q8515" s="19">
        <f t="shared" ca="1" si="1903"/>
        <v>0.89600000000000002</v>
      </c>
      <c r="R8515" t="s">
        <v>156</v>
      </c>
      <c r="S8515">
        <v>2025</v>
      </c>
      <c r="T8515">
        <v>0.89600000000000002</v>
      </c>
      <c r="U8515">
        <v>0.89600000000000002</v>
      </c>
      <c r="V8515">
        <v>0.89600000000000002</v>
      </c>
    </row>
    <row r="8516" spans="17:22" x14ac:dyDescent="0.45">
      <c r="Q8516" s="19">
        <f t="shared" ca="1" si="1903"/>
        <v>0.95599999999999996</v>
      </c>
      <c r="R8516" t="s">
        <v>156</v>
      </c>
      <c r="S8516">
        <v>2026</v>
      </c>
      <c r="T8516">
        <v>0.95599999999999996</v>
      </c>
      <c r="U8516">
        <v>0.95599999999999996</v>
      </c>
      <c r="V8516">
        <v>0.95599999999999996</v>
      </c>
    </row>
    <row r="8517" spans="17:22" x14ac:dyDescent="0.45">
      <c r="Q8517" s="19">
        <f t="shared" ca="1" si="1903"/>
        <v>1.024</v>
      </c>
      <c r="R8517" t="s">
        <v>156</v>
      </c>
      <c r="S8517">
        <v>2027</v>
      </c>
      <c r="T8517">
        <v>1.008</v>
      </c>
      <c r="U8517">
        <v>1.018</v>
      </c>
      <c r="V8517">
        <v>1.024</v>
      </c>
    </row>
    <row r="8518" spans="17:22" x14ac:dyDescent="0.45">
      <c r="Q8518" s="19">
        <f t="shared" ca="1" si="1903"/>
        <v>1.097</v>
      </c>
      <c r="R8518" t="s">
        <v>156</v>
      </c>
      <c r="S8518">
        <v>2028</v>
      </c>
      <c r="T8518">
        <v>1.0609999999999999</v>
      </c>
      <c r="U8518">
        <v>1.083</v>
      </c>
      <c r="V8518">
        <v>1.097</v>
      </c>
    </row>
    <row r="8519" spans="17:22" x14ac:dyDescent="0.45">
      <c r="Q8519" s="19">
        <f t="shared" ca="1" si="1903"/>
        <v>1.173</v>
      </c>
      <c r="R8519" t="s">
        <v>156</v>
      </c>
      <c r="S8519">
        <v>2029</v>
      </c>
      <c r="T8519">
        <v>1.1180000000000001</v>
      </c>
      <c r="U8519">
        <v>1.1519999999999999</v>
      </c>
      <c r="V8519">
        <v>1.173</v>
      </c>
    </row>
    <row r="8520" spans="17:22" x14ac:dyDescent="0.45">
      <c r="Q8520" s="19">
        <f t="shared" ca="1" si="1903"/>
        <v>1.2549999999999999</v>
      </c>
      <c r="R8520" t="s">
        <v>156</v>
      </c>
      <c r="S8520">
        <v>2030</v>
      </c>
      <c r="T8520">
        <v>1.177</v>
      </c>
      <c r="U8520">
        <v>1.2250000000000001</v>
      </c>
      <c r="V8520">
        <v>1.2549999999999999</v>
      </c>
    </row>
    <row r="8521" spans="17:22" x14ac:dyDescent="0.45">
      <c r="Q8521" s="19">
        <f t="shared" ca="1" si="1903"/>
        <v>1.3420000000000001</v>
      </c>
      <c r="R8521" t="s">
        <v>156</v>
      </c>
      <c r="S8521">
        <v>2031</v>
      </c>
      <c r="T8521">
        <v>1.2390000000000001</v>
      </c>
      <c r="U8521">
        <v>1.3009999999999999</v>
      </c>
      <c r="V8521">
        <v>1.3420000000000001</v>
      </c>
    </row>
    <row r="8522" spans="17:22" x14ac:dyDescent="0.45">
      <c r="Q8522" s="19">
        <f t="shared" ca="1" si="1903"/>
        <v>1.4339999999999999</v>
      </c>
      <c r="R8522" t="s">
        <v>156</v>
      </c>
      <c r="S8522">
        <v>2032</v>
      </c>
      <c r="T8522">
        <v>1.3049999999999999</v>
      </c>
      <c r="U8522">
        <v>1.3819999999999999</v>
      </c>
      <c r="V8522">
        <v>1.4339999999999999</v>
      </c>
    </row>
    <row r="8523" spans="17:22" x14ac:dyDescent="0.45">
      <c r="Q8523" s="19">
        <f t="shared" ca="1" si="1903"/>
        <v>1.532</v>
      </c>
      <c r="R8523" t="s">
        <v>156</v>
      </c>
      <c r="S8523">
        <v>2033</v>
      </c>
      <c r="T8523">
        <v>1.3740000000000001</v>
      </c>
      <c r="U8523">
        <v>1.466</v>
      </c>
      <c r="V8523">
        <v>1.532</v>
      </c>
    </row>
    <row r="8524" spans="17:22" x14ac:dyDescent="0.45">
      <c r="Q8524" s="19">
        <f t="shared" ca="1" si="1903"/>
        <v>1.635</v>
      </c>
      <c r="R8524" t="s">
        <v>156</v>
      </c>
      <c r="S8524">
        <v>2034</v>
      </c>
      <c r="T8524">
        <v>1.446</v>
      </c>
      <c r="U8524">
        <v>1.5549999999999999</v>
      </c>
      <c r="V8524">
        <v>1.635</v>
      </c>
    </row>
    <row r="8525" spans="17:22" x14ac:dyDescent="0.45">
      <c r="Q8525" s="19">
        <f t="shared" ca="1" si="1903"/>
        <v>1.7450000000000001</v>
      </c>
      <c r="R8525" t="s">
        <v>156</v>
      </c>
      <c r="S8525">
        <v>2035</v>
      </c>
      <c r="T8525">
        <v>1.5209999999999999</v>
      </c>
      <c r="U8525">
        <v>1.649</v>
      </c>
      <c r="V8525">
        <v>1.7450000000000001</v>
      </c>
    </row>
    <row r="8526" spans="17:22" x14ac:dyDescent="0.45">
      <c r="Q8526" s="19">
        <f t="shared" ref="Q8526:Q8589" ca="1" si="1904">OFFSET(S8526,0,MATCH($Q$3,$T$4:$V$4,0))</f>
        <v>1.861</v>
      </c>
      <c r="R8526" t="s">
        <v>156</v>
      </c>
      <c r="S8526">
        <v>2036</v>
      </c>
      <c r="T8526">
        <v>1.6</v>
      </c>
      <c r="U8526">
        <v>1.7470000000000001</v>
      </c>
      <c r="V8526">
        <v>1.861</v>
      </c>
    </row>
    <row r="8527" spans="17:22" x14ac:dyDescent="0.45">
      <c r="Q8527" s="19">
        <f t="shared" ca="1" si="1904"/>
        <v>1.984</v>
      </c>
      <c r="R8527" t="s">
        <v>156</v>
      </c>
      <c r="S8527">
        <v>2037</v>
      </c>
      <c r="T8527">
        <v>1.681</v>
      </c>
      <c r="U8527">
        <v>1.85</v>
      </c>
      <c r="V8527">
        <v>1.984</v>
      </c>
    </row>
    <row r="8528" spans="17:22" x14ac:dyDescent="0.45">
      <c r="Q8528" s="19">
        <f t="shared" ca="1" si="1904"/>
        <v>2.113</v>
      </c>
      <c r="R8528" t="s">
        <v>156</v>
      </c>
      <c r="S8528">
        <v>2038</v>
      </c>
      <c r="T8528">
        <v>1.7669999999999999</v>
      </c>
      <c r="U8528">
        <v>1.958</v>
      </c>
      <c r="V8528">
        <v>2.113</v>
      </c>
    </row>
    <row r="8529" spans="17:22" x14ac:dyDescent="0.45">
      <c r="Q8529" s="19">
        <f t="shared" ca="1" si="1904"/>
        <v>2.25</v>
      </c>
      <c r="R8529" t="s">
        <v>156</v>
      </c>
      <c r="S8529">
        <v>2039</v>
      </c>
      <c r="T8529">
        <v>1.855</v>
      </c>
      <c r="U8529">
        <v>2.0710000000000002</v>
      </c>
      <c r="V8529">
        <v>2.25</v>
      </c>
    </row>
    <row r="8530" spans="17:22" x14ac:dyDescent="0.45">
      <c r="Q8530" s="19">
        <f t="shared" ca="1" si="1904"/>
        <v>2.395</v>
      </c>
      <c r="R8530" t="s">
        <v>156</v>
      </c>
      <c r="S8530">
        <v>2040</v>
      </c>
      <c r="T8530">
        <v>1.9470000000000001</v>
      </c>
      <c r="U8530">
        <v>2.1890000000000001</v>
      </c>
      <c r="V8530">
        <v>2.395</v>
      </c>
    </row>
    <row r="8531" spans="17:22" x14ac:dyDescent="0.45">
      <c r="Q8531" s="19">
        <f t="shared" ca="1" si="1904"/>
        <v>2.548</v>
      </c>
      <c r="R8531" t="s">
        <v>156</v>
      </c>
      <c r="S8531">
        <v>2041</v>
      </c>
      <c r="T8531">
        <v>2.0430000000000001</v>
      </c>
      <c r="U8531">
        <v>2.3130000000000002</v>
      </c>
      <c r="V8531">
        <v>2.548</v>
      </c>
    </row>
    <row r="8532" spans="17:22" x14ac:dyDescent="0.45">
      <c r="Q8532" s="19">
        <f t="shared" ca="1" si="1904"/>
        <v>2.7090000000000001</v>
      </c>
      <c r="R8532" t="s">
        <v>156</v>
      </c>
      <c r="S8532">
        <v>2042</v>
      </c>
      <c r="T8532">
        <v>2.1429999999999998</v>
      </c>
      <c r="U8532">
        <v>2.4420000000000002</v>
      </c>
      <c r="V8532">
        <v>2.7090000000000001</v>
      </c>
    </row>
    <row r="8533" spans="17:22" x14ac:dyDescent="0.45">
      <c r="Q8533" s="19">
        <f t="shared" ca="1" si="1904"/>
        <v>2.879</v>
      </c>
      <c r="R8533" t="s">
        <v>156</v>
      </c>
      <c r="S8533">
        <v>2043</v>
      </c>
      <c r="T8533">
        <v>2.246</v>
      </c>
      <c r="U8533">
        <v>2.5779999999999998</v>
      </c>
      <c r="V8533">
        <v>2.879</v>
      </c>
    </row>
    <row r="8534" spans="17:22" x14ac:dyDescent="0.45">
      <c r="Q8534" s="19">
        <f t="shared" ca="1" si="1904"/>
        <v>3.0579999999999998</v>
      </c>
      <c r="R8534" t="s">
        <v>156</v>
      </c>
      <c r="S8534">
        <v>2044</v>
      </c>
      <c r="T8534">
        <v>2.3530000000000002</v>
      </c>
      <c r="U8534">
        <v>2.7189999999999999</v>
      </c>
      <c r="V8534">
        <v>3.0579999999999998</v>
      </c>
    </row>
    <row r="8535" spans="17:22" x14ac:dyDescent="0.45">
      <c r="Q8535" s="19">
        <f t="shared" ca="1" si="1904"/>
        <v>3.246</v>
      </c>
      <c r="R8535" t="s">
        <v>156</v>
      </c>
      <c r="S8535">
        <v>2045</v>
      </c>
      <c r="T8535">
        <v>2.464</v>
      </c>
      <c r="U8535">
        <v>2.8660000000000001</v>
      </c>
      <c r="V8535">
        <v>3.246</v>
      </c>
    </row>
    <row r="8536" spans="17:22" x14ac:dyDescent="0.45">
      <c r="Q8536" s="19">
        <f t="shared" ca="1" si="1904"/>
        <v>3.444</v>
      </c>
      <c r="R8536" t="s">
        <v>156</v>
      </c>
      <c r="S8536">
        <v>2046</v>
      </c>
      <c r="T8536">
        <v>2.5790000000000002</v>
      </c>
      <c r="U8536">
        <v>3.0190000000000001</v>
      </c>
      <c r="V8536">
        <v>3.444</v>
      </c>
    </row>
    <row r="8537" spans="17:22" x14ac:dyDescent="0.45">
      <c r="Q8537" s="19">
        <f t="shared" ca="1" si="1904"/>
        <v>3.6520000000000001</v>
      </c>
      <c r="R8537" t="s">
        <v>156</v>
      </c>
      <c r="S8537">
        <v>2047</v>
      </c>
      <c r="T8537">
        <v>2.6970000000000001</v>
      </c>
      <c r="U8537">
        <v>3.1789999999999998</v>
      </c>
      <c r="V8537">
        <v>3.6520000000000001</v>
      </c>
    </row>
    <row r="8538" spans="17:22" x14ac:dyDescent="0.45">
      <c r="Q8538" s="19">
        <f t="shared" ca="1" si="1904"/>
        <v>3.871</v>
      </c>
      <c r="R8538" t="s">
        <v>156</v>
      </c>
      <c r="S8538">
        <v>2048</v>
      </c>
      <c r="T8538">
        <v>2.82</v>
      </c>
      <c r="U8538">
        <v>3.3460000000000001</v>
      </c>
      <c r="V8538">
        <v>3.871</v>
      </c>
    </row>
    <row r="8539" spans="17:22" x14ac:dyDescent="0.45">
      <c r="Q8539" s="19">
        <f t="shared" ca="1" si="1904"/>
        <v>4.101</v>
      </c>
      <c r="R8539" t="s">
        <v>156</v>
      </c>
      <c r="S8539">
        <v>2049</v>
      </c>
      <c r="T8539">
        <v>2.9460000000000002</v>
      </c>
      <c r="U8539">
        <v>3.5190000000000001</v>
      </c>
      <c r="V8539">
        <v>4.101</v>
      </c>
    </row>
    <row r="8540" spans="17:22" x14ac:dyDescent="0.45">
      <c r="Q8540" s="19">
        <f t="shared" ca="1" si="1904"/>
        <v>4.343</v>
      </c>
      <c r="R8540" t="s">
        <v>156</v>
      </c>
      <c r="S8540">
        <v>2050</v>
      </c>
      <c r="T8540">
        <v>3.0760000000000001</v>
      </c>
      <c r="U8540">
        <v>3.6989999999999998</v>
      </c>
      <c r="V8540">
        <v>4.343</v>
      </c>
    </row>
    <row r="8541" spans="17:22" x14ac:dyDescent="0.45">
      <c r="Q8541" s="19">
        <f t="shared" ca="1" si="1904"/>
        <v>4.5960000000000001</v>
      </c>
      <c r="R8541" t="s">
        <v>156</v>
      </c>
      <c r="S8541">
        <v>2051</v>
      </c>
      <c r="T8541">
        <v>3.21</v>
      </c>
      <c r="U8541">
        <v>3.8860000000000001</v>
      </c>
      <c r="V8541">
        <v>4.5960000000000001</v>
      </c>
    </row>
    <row r="8542" spans="17:22" x14ac:dyDescent="0.45">
      <c r="Q8542" s="19">
        <f t="shared" ca="1" si="1904"/>
        <v>4.8620000000000001</v>
      </c>
      <c r="R8542" t="s">
        <v>156</v>
      </c>
      <c r="S8542">
        <v>2052</v>
      </c>
      <c r="T8542">
        <v>3.3479999999999999</v>
      </c>
      <c r="U8542">
        <v>4.0810000000000004</v>
      </c>
      <c r="V8542">
        <v>4.8620000000000001</v>
      </c>
    </row>
    <row r="8543" spans="17:22" x14ac:dyDescent="0.45">
      <c r="Q8543" s="19">
        <f t="shared" ca="1" si="1904"/>
        <v>5.14</v>
      </c>
      <c r="R8543" t="s">
        <v>156</v>
      </c>
      <c r="S8543">
        <v>2053</v>
      </c>
      <c r="T8543">
        <v>3.49</v>
      </c>
      <c r="U8543">
        <v>4.2830000000000004</v>
      </c>
      <c r="V8543">
        <v>5.14</v>
      </c>
    </row>
    <row r="8544" spans="17:22" x14ac:dyDescent="0.45">
      <c r="Q8544" s="19">
        <f t="shared" ca="1" si="1904"/>
        <v>5.4320000000000004</v>
      </c>
      <c r="R8544" t="s">
        <v>156</v>
      </c>
      <c r="S8544">
        <v>2054</v>
      </c>
      <c r="T8544">
        <v>3.6360000000000001</v>
      </c>
      <c r="U8544">
        <v>4.492</v>
      </c>
      <c r="V8544">
        <v>5.4320000000000004</v>
      </c>
    </row>
    <row r="8545" spans="17:22" x14ac:dyDescent="0.45">
      <c r="Q8545" s="19">
        <f t="shared" ca="1" si="1904"/>
        <v>5.7370000000000001</v>
      </c>
      <c r="R8545" t="s">
        <v>156</v>
      </c>
      <c r="S8545">
        <v>2055</v>
      </c>
      <c r="T8545">
        <v>3.786</v>
      </c>
      <c r="U8545">
        <v>4.7089999999999996</v>
      </c>
      <c r="V8545">
        <v>5.7370000000000001</v>
      </c>
    </row>
    <row r="8546" spans="17:22" x14ac:dyDescent="0.45">
      <c r="Q8546" s="19">
        <f t="shared" ca="1" si="1904"/>
        <v>6.056</v>
      </c>
      <c r="R8546" t="s">
        <v>156</v>
      </c>
      <c r="S8546">
        <v>2056</v>
      </c>
      <c r="T8546">
        <v>3.9409999999999998</v>
      </c>
      <c r="U8546">
        <v>4.9340000000000002</v>
      </c>
      <c r="V8546">
        <v>6.056</v>
      </c>
    </row>
    <row r="8547" spans="17:22" x14ac:dyDescent="0.45">
      <c r="Q8547" s="19">
        <f t="shared" ca="1" si="1904"/>
        <v>6.39</v>
      </c>
      <c r="R8547" t="s">
        <v>156</v>
      </c>
      <c r="S8547">
        <v>2057</v>
      </c>
      <c r="T8547">
        <v>4.0990000000000002</v>
      </c>
      <c r="U8547">
        <v>5.1660000000000004</v>
      </c>
      <c r="V8547">
        <v>6.39</v>
      </c>
    </row>
    <row r="8548" spans="17:22" x14ac:dyDescent="0.45">
      <c r="Q8548" s="19">
        <f t="shared" ca="1" si="1904"/>
        <v>6.7380000000000004</v>
      </c>
      <c r="R8548" t="s">
        <v>156</v>
      </c>
      <c r="S8548">
        <v>2058</v>
      </c>
      <c r="T8548">
        <v>4.2619999999999996</v>
      </c>
      <c r="U8548">
        <v>5.407</v>
      </c>
      <c r="V8548">
        <v>6.7380000000000004</v>
      </c>
    </row>
    <row r="8549" spans="17:22" x14ac:dyDescent="0.45">
      <c r="Q8549" s="19">
        <f t="shared" ca="1" si="1904"/>
        <v>7.101</v>
      </c>
      <c r="R8549" t="s">
        <v>156</v>
      </c>
      <c r="S8549">
        <v>2059</v>
      </c>
      <c r="T8549">
        <v>4.4290000000000003</v>
      </c>
      <c r="U8549">
        <v>5.6550000000000002</v>
      </c>
      <c r="V8549">
        <v>7.101</v>
      </c>
    </row>
    <row r="8550" spans="17:22" x14ac:dyDescent="0.45">
      <c r="Q8550" s="19">
        <f t="shared" ca="1" si="1904"/>
        <v>7.48</v>
      </c>
      <c r="R8550" t="s">
        <v>156</v>
      </c>
      <c r="S8550">
        <v>2060</v>
      </c>
      <c r="T8550">
        <v>4.5999999999999996</v>
      </c>
      <c r="U8550">
        <v>5.9119999999999999</v>
      </c>
      <c r="V8550">
        <v>7.48</v>
      </c>
    </row>
    <row r="8551" spans="17:22" x14ac:dyDescent="0.45">
      <c r="Q8551" s="19">
        <f t="shared" ca="1" si="1904"/>
        <v>7.875</v>
      </c>
      <c r="R8551" t="s">
        <v>156</v>
      </c>
      <c r="S8551">
        <v>2061</v>
      </c>
      <c r="T8551">
        <v>4.7750000000000004</v>
      </c>
      <c r="U8551">
        <v>6.1769999999999996</v>
      </c>
      <c r="V8551">
        <v>7.875</v>
      </c>
    </row>
    <row r="8552" spans="17:22" x14ac:dyDescent="0.45">
      <c r="Q8552" s="19">
        <f t="shared" ca="1" si="1904"/>
        <v>8.2859999999999996</v>
      </c>
      <c r="R8552" t="s">
        <v>156</v>
      </c>
      <c r="S8552">
        <v>2062</v>
      </c>
      <c r="T8552">
        <v>4.9550000000000001</v>
      </c>
      <c r="U8552">
        <v>6.45</v>
      </c>
      <c r="V8552">
        <v>8.2859999999999996</v>
      </c>
    </row>
    <row r="8553" spans="17:22" x14ac:dyDescent="0.45">
      <c r="Q8553" s="19">
        <f t="shared" ca="1" si="1904"/>
        <v>8.7140000000000004</v>
      </c>
      <c r="R8553" t="s">
        <v>156</v>
      </c>
      <c r="S8553">
        <v>2063</v>
      </c>
      <c r="T8553">
        <v>5.1390000000000002</v>
      </c>
      <c r="U8553">
        <v>6.7320000000000002</v>
      </c>
      <c r="V8553">
        <v>8.7140000000000004</v>
      </c>
    </row>
    <row r="8554" spans="17:22" x14ac:dyDescent="0.45">
      <c r="Q8554" s="19">
        <f t="shared" ca="1" si="1904"/>
        <v>9.1590000000000007</v>
      </c>
      <c r="R8554" t="s">
        <v>156</v>
      </c>
      <c r="S8554">
        <v>2064</v>
      </c>
      <c r="T8554">
        <v>5.327</v>
      </c>
      <c r="U8554">
        <v>7.0220000000000002</v>
      </c>
      <c r="V8554">
        <v>9.1590000000000007</v>
      </c>
    </row>
    <row r="8555" spans="17:22" x14ac:dyDescent="0.45">
      <c r="Q8555" s="19">
        <f t="shared" ca="1" si="1904"/>
        <v>9.6210000000000004</v>
      </c>
      <c r="R8555" t="s">
        <v>156</v>
      </c>
      <c r="S8555">
        <v>2065</v>
      </c>
      <c r="T8555">
        <v>5.52</v>
      </c>
      <c r="U8555">
        <v>7.32</v>
      </c>
      <c r="V8555">
        <v>9.6210000000000004</v>
      </c>
    </row>
    <row r="8556" spans="17:22" x14ac:dyDescent="0.45">
      <c r="Q8556" s="19">
        <f t="shared" ca="1" si="1904"/>
        <v>10.1</v>
      </c>
      <c r="R8556" t="s">
        <v>156</v>
      </c>
      <c r="S8556">
        <v>2066</v>
      </c>
      <c r="T8556">
        <v>5.7169999999999996</v>
      </c>
      <c r="U8556">
        <v>7.6260000000000003</v>
      </c>
      <c r="V8556">
        <v>10.1</v>
      </c>
    </row>
    <row r="8557" spans="17:22" x14ac:dyDescent="0.45">
      <c r="Q8557" s="19">
        <f t="shared" ca="1" si="1904"/>
        <v>10.597</v>
      </c>
      <c r="R8557" t="s">
        <v>156</v>
      </c>
      <c r="S8557">
        <v>2067</v>
      </c>
      <c r="T8557">
        <v>5.9180000000000001</v>
      </c>
      <c r="U8557">
        <v>7.9409999999999998</v>
      </c>
      <c r="V8557">
        <v>10.597</v>
      </c>
    </row>
    <row r="8558" spans="17:22" x14ac:dyDescent="0.45">
      <c r="Q8558" s="19">
        <f t="shared" ca="1" si="1904"/>
        <v>11.112</v>
      </c>
      <c r="R8558" t="s">
        <v>156</v>
      </c>
      <c r="S8558">
        <v>2068</v>
      </c>
      <c r="T8558">
        <v>6.1230000000000002</v>
      </c>
      <c r="U8558">
        <v>8.2629999999999999</v>
      </c>
      <c r="V8558">
        <v>11.112</v>
      </c>
    </row>
    <row r="8559" spans="17:22" x14ac:dyDescent="0.45">
      <c r="Q8559" s="19">
        <f t="shared" ca="1" si="1904"/>
        <v>11.645</v>
      </c>
      <c r="R8559" t="s">
        <v>156</v>
      </c>
      <c r="S8559">
        <v>2069</v>
      </c>
      <c r="T8559">
        <v>6.3319999999999999</v>
      </c>
      <c r="U8559">
        <v>8.5939999999999994</v>
      </c>
      <c r="V8559">
        <v>11.645</v>
      </c>
    </row>
    <row r="8560" spans="17:22" x14ac:dyDescent="0.45">
      <c r="Q8560" s="19">
        <f t="shared" ca="1" si="1904"/>
        <v>12.196</v>
      </c>
      <c r="R8560" t="s">
        <v>156</v>
      </c>
      <c r="S8560">
        <v>2070</v>
      </c>
      <c r="T8560">
        <v>6.5449999999999999</v>
      </c>
      <c r="U8560">
        <v>8.9320000000000004</v>
      </c>
      <c r="V8560">
        <v>12.196</v>
      </c>
    </row>
    <row r="8561" spans="17:22" x14ac:dyDescent="0.45">
      <c r="Q8561" s="19">
        <f t="shared" ca="1" si="1904"/>
        <v>12.765000000000001</v>
      </c>
      <c r="R8561" t="s">
        <v>156</v>
      </c>
      <c r="S8561">
        <v>2071</v>
      </c>
      <c r="T8561">
        <v>6.7619999999999996</v>
      </c>
      <c r="U8561">
        <v>9.2769999999999992</v>
      </c>
      <c r="V8561">
        <v>12.765000000000001</v>
      </c>
    </row>
    <row r="8562" spans="17:22" x14ac:dyDescent="0.45">
      <c r="Q8562" s="19">
        <f t="shared" ca="1" si="1904"/>
        <v>13.353</v>
      </c>
      <c r="R8562" t="s">
        <v>156</v>
      </c>
      <c r="S8562">
        <v>2072</v>
      </c>
      <c r="T8562">
        <v>6.9820000000000002</v>
      </c>
      <c r="U8562">
        <v>9.6300000000000008</v>
      </c>
      <c r="V8562">
        <v>13.353</v>
      </c>
    </row>
    <row r="8563" spans="17:22" x14ac:dyDescent="0.45">
      <c r="Q8563" s="19">
        <f t="shared" ca="1" si="1904"/>
        <v>13.959</v>
      </c>
      <c r="R8563" t="s">
        <v>156</v>
      </c>
      <c r="S8563">
        <v>2073</v>
      </c>
      <c r="T8563">
        <v>7.2050000000000001</v>
      </c>
      <c r="U8563">
        <v>9.99</v>
      </c>
      <c r="V8563">
        <v>13.959</v>
      </c>
    </row>
    <row r="8564" spans="17:22" x14ac:dyDescent="0.45">
      <c r="Q8564" s="19">
        <f t="shared" ca="1" si="1904"/>
        <v>14.584</v>
      </c>
      <c r="R8564" t="s">
        <v>156</v>
      </c>
      <c r="S8564">
        <v>2074</v>
      </c>
      <c r="T8564">
        <v>7.431</v>
      </c>
      <c r="U8564">
        <v>10.358000000000001</v>
      </c>
      <c r="V8564">
        <v>14.584</v>
      </c>
    </row>
    <row r="8565" spans="17:22" x14ac:dyDescent="0.45">
      <c r="Q8565" s="19">
        <f t="shared" ca="1" si="1904"/>
        <v>15.227</v>
      </c>
      <c r="R8565" t="s">
        <v>156</v>
      </c>
      <c r="S8565">
        <v>2075</v>
      </c>
      <c r="T8565">
        <v>7.66</v>
      </c>
      <c r="U8565">
        <v>10.731999999999999</v>
      </c>
      <c r="V8565">
        <v>15.227</v>
      </c>
    </row>
    <row r="8566" spans="17:22" x14ac:dyDescent="0.45">
      <c r="Q8566" s="19">
        <f t="shared" ca="1" si="1904"/>
        <v>15.888999999999999</v>
      </c>
      <c r="R8566" t="s">
        <v>156</v>
      </c>
      <c r="S8566">
        <v>2076</v>
      </c>
      <c r="T8566">
        <v>7.8920000000000003</v>
      </c>
      <c r="U8566">
        <v>11.112</v>
      </c>
      <c r="V8566">
        <v>15.888999999999999</v>
      </c>
    </row>
    <row r="8567" spans="17:22" x14ac:dyDescent="0.45">
      <c r="Q8567" s="19">
        <f t="shared" ca="1" si="1904"/>
        <v>16.568999999999999</v>
      </c>
      <c r="R8567" t="s">
        <v>156</v>
      </c>
      <c r="S8567">
        <v>2077</v>
      </c>
      <c r="T8567">
        <v>8.1259999999999994</v>
      </c>
      <c r="U8567">
        <v>11.499000000000001</v>
      </c>
      <c r="V8567">
        <v>16.568999999999999</v>
      </c>
    </row>
    <row r="8568" spans="17:22" x14ac:dyDescent="0.45">
      <c r="Q8568" s="19">
        <f t="shared" ca="1" si="1904"/>
        <v>17.265999999999998</v>
      </c>
      <c r="R8568" t="s">
        <v>156</v>
      </c>
      <c r="S8568">
        <v>2078</v>
      </c>
      <c r="T8568">
        <v>8.3610000000000007</v>
      </c>
      <c r="U8568">
        <v>11.891999999999999</v>
      </c>
      <c r="V8568">
        <v>17.265999999999998</v>
      </c>
    </row>
    <row r="8569" spans="17:22" x14ac:dyDescent="0.45">
      <c r="Q8569" s="19">
        <f t="shared" ca="1" si="1904"/>
        <v>17.981999999999999</v>
      </c>
      <c r="R8569" t="s">
        <v>156</v>
      </c>
      <c r="S8569">
        <v>2079</v>
      </c>
      <c r="T8569">
        <v>8.5990000000000002</v>
      </c>
      <c r="U8569">
        <v>12.289</v>
      </c>
      <c r="V8569">
        <v>17.981999999999999</v>
      </c>
    </row>
    <row r="8570" spans="17:22" x14ac:dyDescent="0.45">
      <c r="Q8570" s="19">
        <f t="shared" ca="1" si="1904"/>
        <v>18.715</v>
      </c>
      <c r="R8570" t="s">
        <v>156</v>
      </c>
      <c r="S8570">
        <v>2080</v>
      </c>
      <c r="T8570">
        <v>8.8360000000000003</v>
      </c>
      <c r="U8570">
        <v>12.692</v>
      </c>
      <c r="V8570">
        <v>18.715</v>
      </c>
    </row>
    <row r="8571" spans="17:22" x14ac:dyDescent="0.45">
      <c r="Q8571" s="19">
        <f t="shared" ca="1" si="1904"/>
        <v>19.465</v>
      </c>
      <c r="R8571" t="s">
        <v>156</v>
      </c>
      <c r="S8571">
        <v>2081</v>
      </c>
      <c r="T8571">
        <v>9.0749999999999993</v>
      </c>
      <c r="U8571">
        <v>13.099</v>
      </c>
      <c r="V8571">
        <v>19.465</v>
      </c>
    </row>
    <row r="8572" spans="17:22" x14ac:dyDescent="0.45">
      <c r="Q8572" s="19">
        <f t="shared" ca="1" si="1904"/>
        <v>20.231000000000002</v>
      </c>
      <c r="R8572" t="s">
        <v>156</v>
      </c>
      <c r="S8572">
        <v>2082</v>
      </c>
      <c r="T8572">
        <v>9.3130000000000006</v>
      </c>
      <c r="U8572">
        <v>13.51</v>
      </c>
      <c r="V8572">
        <v>20.231000000000002</v>
      </c>
    </row>
    <row r="8573" spans="17:22" x14ac:dyDescent="0.45">
      <c r="Q8573" s="19">
        <f t="shared" ca="1" si="1904"/>
        <v>21.013999999999999</v>
      </c>
      <c r="R8573" t="s">
        <v>156</v>
      </c>
      <c r="S8573">
        <v>2083</v>
      </c>
      <c r="T8573">
        <v>9.5500000000000007</v>
      </c>
      <c r="U8573">
        <v>13.923999999999999</v>
      </c>
      <c r="V8573">
        <v>21.013999999999999</v>
      </c>
    </row>
    <row r="8574" spans="17:22" x14ac:dyDescent="0.45">
      <c r="Q8574" s="19">
        <f t="shared" ca="1" si="1904"/>
        <v>21.812999999999999</v>
      </c>
      <c r="R8574" t="s">
        <v>156</v>
      </c>
      <c r="S8574">
        <v>2084</v>
      </c>
      <c r="T8574">
        <v>9.7870000000000008</v>
      </c>
      <c r="U8574">
        <v>14.34</v>
      </c>
      <c r="V8574">
        <v>21.812999999999999</v>
      </c>
    </row>
    <row r="8575" spans="17:22" x14ac:dyDescent="0.45">
      <c r="Q8575" s="19">
        <f t="shared" ca="1" si="1904"/>
        <v>22.626999999999999</v>
      </c>
      <c r="R8575" t="s">
        <v>156</v>
      </c>
      <c r="S8575">
        <v>2085</v>
      </c>
      <c r="T8575">
        <v>10.022</v>
      </c>
      <c r="U8575">
        <v>14.759</v>
      </c>
      <c r="V8575">
        <v>22.626999999999999</v>
      </c>
    </row>
    <row r="8576" spans="17:22" x14ac:dyDescent="0.45">
      <c r="Q8576" s="19">
        <f t="shared" ca="1" si="1904"/>
        <v>23.456</v>
      </c>
      <c r="R8576" t="s">
        <v>156</v>
      </c>
      <c r="S8576">
        <v>2086</v>
      </c>
      <c r="T8576">
        <v>10.256</v>
      </c>
      <c r="U8576">
        <v>15.18</v>
      </c>
      <c r="V8576">
        <v>23.456</v>
      </c>
    </row>
    <row r="8577" spans="17:22" x14ac:dyDescent="0.45">
      <c r="Q8577" s="19">
        <f t="shared" ca="1" si="1904"/>
        <v>24.298999999999999</v>
      </c>
      <c r="R8577" t="s">
        <v>156</v>
      </c>
      <c r="S8577">
        <v>2087</v>
      </c>
      <c r="T8577">
        <v>10.487</v>
      </c>
      <c r="U8577">
        <v>15.601000000000001</v>
      </c>
      <c r="V8577">
        <v>24.298999999999999</v>
      </c>
    </row>
    <row r="8578" spans="17:22" x14ac:dyDescent="0.45">
      <c r="Q8578" s="19">
        <f t="shared" ca="1" si="1904"/>
        <v>25.155999999999999</v>
      </c>
      <c r="R8578" t="s">
        <v>156</v>
      </c>
      <c r="S8578">
        <v>2088</v>
      </c>
      <c r="T8578">
        <v>10.715</v>
      </c>
      <c r="U8578">
        <v>16.023</v>
      </c>
      <c r="V8578">
        <v>25.155999999999999</v>
      </c>
    </row>
    <row r="8579" spans="17:22" x14ac:dyDescent="0.45">
      <c r="Q8579" s="19">
        <f t="shared" ca="1" si="1904"/>
        <v>26.024999999999999</v>
      </c>
      <c r="R8579" t="s">
        <v>156</v>
      </c>
      <c r="S8579">
        <v>2089</v>
      </c>
      <c r="T8579">
        <v>10.94</v>
      </c>
      <c r="U8579">
        <v>16.445</v>
      </c>
      <c r="V8579">
        <v>26.024999999999999</v>
      </c>
    </row>
    <row r="8580" spans="17:22" x14ac:dyDescent="0.45">
      <c r="Q8580" s="19">
        <f t="shared" ca="1" si="1904"/>
        <v>26.907</v>
      </c>
      <c r="R8580" t="s">
        <v>156</v>
      </c>
      <c r="S8580">
        <v>2090</v>
      </c>
      <c r="T8580">
        <v>11.161</v>
      </c>
      <c r="U8580">
        <v>16.866</v>
      </c>
      <c r="V8580">
        <v>26.907</v>
      </c>
    </row>
    <row r="8581" spans="17:22" x14ac:dyDescent="0.45">
      <c r="Q8581" s="19">
        <f t="shared" ca="1" si="1904"/>
        <v>27.8</v>
      </c>
      <c r="R8581" t="s">
        <v>156</v>
      </c>
      <c r="S8581">
        <v>2091</v>
      </c>
      <c r="T8581">
        <v>11.378</v>
      </c>
      <c r="U8581">
        <v>17.286000000000001</v>
      </c>
      <c r="V8581">
        <v>27.8</v>
      </c>
    </row>
    <row r="8582" spans="17:22" x14ac:dyDescent="0.45">
      <c r="Q8582" s="19">
        <f t="shared" ca="1" si="1904"/>
        <v>28.702999999999999</v>
      </c>
      <c r="R8582" t="s">
        <v>156</v>
      </c>
      <c r="S8582">
        <v>2092</v>
      </c>
      <c r="T8582">
        <v>11.59</v>
      </c>
      <c r="U8582">
        <v>17.704000000000001</v>
      </c>
      <c r="V8582">
        <v>28.702999999999999</v>
      </c>
    </row>
    <row r="8583" spans="17:22" x14ac:dyDescent="0.45">
      <c r="Q8583" s="19">
        <f t="shared" ca="1" si="1904"/>
        <v>29.614999999999998</v>
      </c>
      <c r="R8583" t="s">
        <v>156</v>
      </c>
      <c r="S8583">
        <v>2093</v>
      </c>
      <c r="T8583">
        <v>11.797000000000001</v>
      </c>
      <c r="U8583">
        <v>18.119</v>
      </c>
      <c r="V8583">
        <v>29.614999999999998</v>
      </c>
    </row>
    <row r="8584" spans="17:22" x14ac:dyDescent="0.45">
      <c r="Q8584" s="19">
        <f t="shared" ca="1" si="1904"/>
        <v>30.536999999999999</v>
      </c>
      <c r="R8584" t="s">
        <v>156</v>
      </c>
      <c r="S8584">
        <v>2094</v>
      </c>
      <c r="T8584">
        <v>11.997</v>
      </c>
      <c r="U8584">
        <v>18.532</v>
      </c>
      <c r="V8584">
        <v>30.536999999999999</v>
      </c>
    </row>
    <row r="8585" spans="17:22" x14ac:dyDescent="0.45">
      <c r="Q8585" s="19">
        <f t="shared" ca="1" si="1904"/>
        <v>31.466000000000001</v>
      </c>
      <c r="R8585" t="s">
        <v>156</v>
      </c>
      <c r="S8585">
        <v>2095</v>
      </c>
      <c r="T8585">
        <v>12.191000000000001</v>
      </c>
      <c r="U8585">
        <v>18.940999999999999</v>
      </c>
      <c r="V8585">
        <v>31.466000000000001</v>
      </c>
    </row>
    <row r="8586" spans="17:22" x14ac:dyDescent="0.45">
      <c r="Q8586" s="19">
        <f t="shared" ca="1" si="1904"/>
        <v>32.402000000000001</v>
      </c>
      <c r="R8586" t="s">
        <v>156</v>
      </c>
      <c r="S8586">
        <v>2096</v>
      </c>
      <c r="T8586">
        <v>12.377000000000001</v>
      </c>
      <c r="U8586">
        <v>19.346</v>
      </c>
      <c r="V8586">
        <v>32.402000000000001</v>
      </c>
    </row>
    <row r="8587" spans="17:22" x14ac:dyDescent="0.45">
      <c r="Q8587" s="19">
        <f t="shared" ca="1" si="1904"/>
        <v>33.344000000000001</v>
      </c>
      <c r="R8587" t="s">
        <v>156</v>
      </c>
      <c r="S8587">
        <v>2097</v>
      </c>
      <c r="T8587">
        <v>12.555</v>
      </c>
      <c r="U8587">
        <v>19.745999999999999</v>
      </c>
      <c r="V8587">
        <v>33.344000000000001</v>
      </c>
    </row>
    <row r="8588" spans="17:22" x14ac:dyDescent="0.45">
      <c r="Q8588" s="19">
        <f t="shared" ca="1" si="1904"/>
        <v>34.290999999999997</v>
      </c>
      <c r="R8588" t="s">
        <v>156</v>
      </c>
      <c r="S8588">
        <v>2098</v>
      </c>
      <c r="T8588">
        <v>12.725</v>
      </c>
      <c r="U8588">
        <v>20.140999999999998</v>
      </c>
      <c r="V8588">
        <v>34.290999999999997</v>
      </c>
    </row>
    <row r="8589" spans="17:22" x14ac:dyDescent="0.45">
      <c r="Q8589" s="19">
        <f t="shared" ca="1" si="1904"/>
        <v>35.241999999999997</v>
      </c>
      <c r="R8589" t="s">
        <v>156</v>
      </c>
      <c r="S8589">
        <v>2099</v>
      </c>
      <c r="T8589">
        <v>12.885</v>
      </c>
      <c r="U8589">
        <v>20.529</v>
      </c>
      <c r="V8589">
        <v>35.241999999999997</v>
      </c>
    </row>
    <row r="8590" spans="17:22" x14ac:dyDescent="0.45">
      <c r="Q8590" s="19">
        <f t="shared" ref="Q8590:Q8653" ca="1" si="1905">OFFSET(S8590,0,MATCH($Q$3,$T$4:$V$4,0))</f>
        <v>36.195999999999998</v>
      </c>
      <c r="R8590" t="s">
        <v>156</v>
      </c>
      <c r="S8590">
        <v>2100</v>
      </c>
      <c r="T8590">
        <v>13.035</v>
      </c>
      <c r="U8590">
        <v>20.911999999999999</v>
      </c>
      <c r="V8590">
        <v>36.195999999999998</v>
      </c>
    </row>
    <row r="8591" spans="17:22" x14ac:dyDescent="0.45">
      <c r="Q8591" s="19">
        <f t="shared" ca="1" si="1905"/>
        <v>33.273000000000003</v>
      </c>
      <c r="R8591" t="s">
        <v>157</v>
      </c>
      <c r="S8591">
        <v>2020</v>
      </c>
      <c r="T8591">
        <v>33.273000000000003</v>
      </c>
      <c r="U8591">
        <v>33.273000000000003</v>
      </c>
      <c r="V8591">
        <v>33.273000000000003</v>
      </c>
    </row>
    <row r="8592" spans="17:22" x14ac:dyDescent="0.45">
      <c r="Q8592" s="19">
        <f t="shared" ca="1" si="1905"/>
        <v>34.518999999999998</v>
      </c>
      <c r="R8592" t="s">
        <v>157</v>
      </c>
      <c r="S8592">
        <v>2021</v>
      </c>
      <c r="T8592">
        <v>34.518999999999998</v>
      </c>
      <c r="U8592">
        <v>34.518999999999998</v>
      </c>
      <c r="V8592">
        <v>34.518999999999998</v>
      </c>
    </row>
    <row r="8593" spans="17:22" x14ac:dyDescent="0.45">
      <c r="Q8593" s="19">
        <f t="shared" ca="1" si="1905"/>
        <v>35.753999999999998</v>
      </c>
      <c r="R8593" t="s">
        <v>157</v>
      </c>
      <c r="S8593">
        <v>2022</v>
      </c>
      <c r="T8593">
        <v>35.753999999999998</v>
      </c>
      <c r="U8593">
        <v>35.753999999999998</v>
      </c>
      <c r="V8593">
        <v>35.753999999999998</v>
      </c>
    </row>
    <row r="8594" spans="17:22" x14ac:dyDescent="0.45">
      <c r="Q8594" s="19">
        <f t="shared" ca="1" si="1905"/>
        <v>36.962000000000003</v>
      </c>
      <c r="R8594" t="s">
        <v>157</v>
      </c>
      <c r="S8594">
        <v>2023</v>
      </c>
      <c r="T8594">
        <v>36.962000000000003</v>
      </c>
      <c r="U8594">
        <v>36.962000000000003</v>
      </c>
      <c r="V8594">
        <v>36.962000000000003</v>
      </c>
    </row>
    <row r="8595" spans="17:22" x14ac:dyDescent="0.45">
      <c r="Q8595" s="19">
        <f t="shared" ca="1" si="1905"/>
        <v>38.165999999999997</v>
      </c>
      <c r="R8595" t="s">
        <v>157</v>
      </c>
      <c r="S8595">
        <v>2024</v>
      </c>
      <c r="T8595">
        <v>38.165999999999997</v>
      </c>
      <c r="U8595">
        <v>38.165999999999997</v>
      </c>
      <c r="V8595">
        <v>38.165999999999997</v>
      </c>
    </row>
    <row r="8596" spans="17:22" x14ac:dyDescent="0.45">
      <c r="Q8596" s="19">
        <f t="shared" ca="1" si="1905"/>
        <v>39.354999999999997</v>
      </c>
      <c r="R8596" t="s">
        <v>157</v>
      </c>
      <c r="S8596">
        <v>2025</v>
      </c>
      <c r="T8596">
        <v>39.354999999999997</v>
      </c>
      <c r="U8596">
        <v>39.354999999999997</v>
      </c>
      <c r="V8596">
        <v>39.354999999999997</v>
      </c>
    </row>
    <row r="8597" spans="17:22" x14ac:dyDescent="0.45">
      <c r="Q8597" s="19">
        <f t="shared" ca="1" si="1905"/>
        <v>40.540999999999997</v>
      </c>
      <c r="R8597" t="s">
        <v>157</v>
      </c>
      <c r="S8597">
        <v>2026</v>
      </c>
      <c r="T8597">
        <v>40.540999999999997</v>
      </c>
      <c r="U8597">
        <v>40.540999999999997</v>
      </c>
      <c r="V8597">
        <v>40.540999999999997</v>
      </c>
    </row>
    <row r="8598" spans="17:22" x14ac:dyDescent="0.45">
      <c r="Q8598" s="19">
        <f t="shared" ca="1" si="1905"/>
        <v>41.851999999999997</v>
      </c>
      <c r="R8598" t="s">
        <v>157</v>
      </c>
      <c r="S8598">
        <v>2027</v>
      </c>
      <c r="T8598">
        <v>41.603000000000002</v>
      </c>
      <c r="U8598">
        <v>41.679000000000002</v>
      </c>
      <c r="V8598">
        <v>41.851999999999997</v>
      </c>
    </row>
    <row r="8599" spans="17:22" x14ac:dyDescent="0.45">
      <c r="Q8599" s="19">
        <f t="shared" ca="1" si="1905"/>
        <v>43.16</v>
      </c>
      <c r="R8599" t="s">
        <v>157</v>
      </c>
      <c r="S8599">
        <v>2028</v>
      </c>
      <c r="T8599">
        <v>42.642000000000003</v>
      </c>
      <c r="U8599">
        <v>42.798000000000002</v>
      </c>
      <c r="V8599">
        <v>43.16</v>
      </c>
    </row>
    <row r="8600" spans="17:22" x14ac:dyDescent="0.45">
      <c r="Q8600" s="19">
        <f t="shared" ca="1" si="1905"/>
        <v>44.460999999999999</v>
      </c>
      <c r="R8600" t="s">
        <v>157</v>
      </c>
      <c r="S8600">
        <v>2029</v>
      </c>
      <c r="T8600">
        <v>43.656999999999996</v>
      </c>
      <c r="U8600">
        <v>43.896000000000001</v>
      </c>
      <c r="V8600">
        <v>44.460999999999999</v>
      </c>
    </row>
    <row r="8601" spans="17:22" x14ac:dyDescent="0.45">
      <c r="Q8601" s="19">
        <f t="shared" ca="1" si="1905"/>
        <v>45.753999999999998</v>
      </c>
      <c r="R8601" t="s">
        <v>157</v>
      </c>
      <c r="S8601">
        <v>2030</v>
      </c>
      <c r="T8601">
        <v>44.646000000000001</v>
      </c>
      <c r="U8601">
        <v>44.972000000000001</v>
      </c>
      <c r="V8601">
        <v>45.753999999999998</v>
      </c>
    </row>
    <row r="8602" spans="17:22" x14ac:dyDescent="0.45">
      <c r="Q8602" s="19">
        <f t="shared" ca="1" si="1905"/>
        <v>47.036000000000001</v>
      </c>
      <c r="R8602" t="s">
        <v>157</v>
      </c>
      <c r="S8602">
        <v>2031</v>
      </c>
      <c r="T8602">
        <v>45.610999999999997</v>
      </c>
      <c r="U8602">
        <v>46.024999999999999</v>
      </c>
      <c r="V8602">
        <v>47.036000000000001</v>
      </c>
    </row>
    <row r="8603" spans="17:22" x14ac:dyDescent="0.45">
      <c r="Q8603" s="19">
        <f t="shared" ca="1" si="1905"/>
        <v>48.307000000000002</v>
      </c>
      <c r="R8603" t="s">
        <v>157</v>
      </c>
      <c r="S8603">
        <v>2032</v>
      </c>
      <c r="T8603">
        <v>46.552</v>
      </c>
      <c r="U8603">
        <v>47.055</v>
      </c>
      <c r="V8603">
        <v>48.307000000000002</v>
      </c>
    </row>
    <row r="8604" spans="17:22" x14ac:dyDescent="0.45">
      <c r="Q8604" s="19">
        <f t="shared" ca="1" si="1905"/>
        <v>49.564</v>
      </c>
      <c r="R8604" t="s">
        <v>157</v>
      </c>
      <c r="S8604">
        <v>2033</v>
      </c>
      <c r="T8604">
        <v>47.468000000000004</v>
      </c>
      <c r="U8604">
        <v>48.061999999999998</v>
      </c>
      <c r="V8604">
        <v>49.564</v>
      </c>
    </row>
    <row r="8605" spans="17:22" x14ac:dyDescent="0.45">
      <c r="Q8605" s="19">
        <f t="shared" ca="1" si="1905"/>
        <v>50.808</v>
      </c>
      <c r="R8605" t="s">
        <v>157</v>
      </c>
      <c r="S8605">
        <v>2034</v>
      </c>
      <c r="T8605">
        <v>48.36</v>
      </c>
      <c r="U8605">
        <v>49.045999999999999</v>
      </c>
      <c r="V8605">
        <v>50.808</v>
      </c>
    </row>
    <row r="8606" spans="17:22" x14ac:dyDescent="0.45">
      <c r="Q8606" s="19">
        <f t="shared" ca="1" si="1905"/>
        <v>52.036999999999999</v>
      </c>
      <c r="R8606" t="s">
        <v>157</v>
      </c>
      <c r="S8606">
        <v>2035</v>
      </c>
      <c r="T8606">
        <v>49.228999999999999</v>
      </c>
      <c r="U8606">
        <v>50.005000000000003</v>
      </c>
      <c r="V8606">
        <v>52.036999999999999</v>
      </c>
    </row>
    <row r="8607" spans="17:22" x14ac:dyDescent="0.45">
      <c r="Q8607" s="19">
        <f t="shared" ca="1" si="1905"/>
        <v>53.252000000000002</v>
      </c>
      <c r="R8607" t="s">
        <v>157</v>
      </c>
      <c r="S8607">
        <v>2036</v>
      </c>
      <c r="T8607">
        <v>50.076000000000001</v>
      </c>
      <c r="U8607">
        <v>50.941000000000003</v>
      </c>
      <c r="V8607">
        <v>53.252000000000002</v>
      </c>
    </row>
    <row r="8608" spans="17:22" x14ac:dyDescent="0.45">
      <c r="Q8608" s="19">
        <f t="shared" ca="1" si="1905"/>
        <v>54.451000000000001</v>
      </c>
      <c r="R8608" t="s">
        <v>157</v>
      </c>
      <c r="S8608">
        <v>2037</v>
      </c>
      <c r="T8608">
        <v>50.9</v>
      </c>
      <c r="U8608">
        <v>51.853000000000002</v>
      </c>
      <c r="V8608">
        <v>54.451000000000001</v>
      </c>
    </row>
    <row r="8609" spans="17:22" x14ac:dyDescent="0.45">
      <c r="Q8609" s="19">
        <f t="shared" ca="1" si="1905"/>
        <v>55.634999999999998</v>
      </c>
      <c r="R8609" t="s">
        <v>157</v>
      </c>
      <c r="S8609">
        <v>2038</v>
      </c>
      <c r="T8609">
        <v>51.701999999999998</v>
      </c>
      <c r="U8609">
        <v>52.741</v>
      </c>
      <c r="V8609">
        <v>55.634999999999998</v>
      </c>
    </row>
    <row r="8610" spans="17:22" x14ac:dyDescent="0.45">
      <c r="Q8610" s="19">
        <f t="shared" ca="1" si="1905"/>
        <v>56.801000000000002</v>
      </c>
      <c r="R8610" t="s">
        <v>157</v>
      </c>
      <c r="S8610">
        <v>2039</v>
      </c>
      <c r="T8610">
        <v>52.482999999999997</v>
      </c>
      <c r="U8610">
        <v>53.604999999999997</v>
      </c>
      <c r="V8610">
        <v>56.801000000000002</v>
      </c>
    </row>
    <row r="8611" spans="17:22" x14ac:dyDescent="0.45">
      <c r="Q8611" s="19">
        <f t="shared" ca="1" si="1905"/>
        <v>57.951000000000001</v>
      </c>
      <c r="R8611" t="s">
        <v>157</v>
      </c>
      <c r="S8611">
        <v>2040</v>
      </c>
      <c r="T8611">
        <v>53.241</v>
      </c>
      <c r="U8611">
        <v>54.445999999999998</v>
      </c>
      <c r="V8611">
        <v>57.951000000000001</v>
      </c>
    </row>
    <row r="8612" spans="17:22" x14ac:dyDescent="0.45">
      <c r="Q8612" s="19">
        <f t="shared" ca="1" si="1905"/>
        <v>59.082999999999998</v>
      </c>
      <c r="R8612" t="s">
        <v>157</v>
      </c>
      <c r="S8612">
        <v>2041</v>
      </c>
      <c r="T8612">
        <v>53.978999999999999</v>
      </c>
      <c r="U8612">
        <v>55.262999999999998</v>
      </c>
      <c r="V8612">
        <v>59.082999999999998</v>
      </c>
    </row>
    <row r="8613" spans="17:22" x14ac:dyDescent="0.45">
      <c r="Q8613" s="19">
        <f t="shared" ca="1" si="1905"/>
        <v>60.197000000000003</v>
      </c>
      <c r="R8613" t="s">
        <v>157</v>
      </c>
      <c r="S8613">
        <v>2042</v>
      </c>
      <c r="T8613">
        <v>54.694000000000003</v>
      </c>
      <c r="U8613">
        <v>56.055999999999997</v>
      </c>
      <c r="V8613">
        <v>60.197000000000003</v>
      </c>
    </row>
    <row r="8614" spans="17:22" x14ac:dyDescent="0.45">
      <c r="Q8614" s="19">
        <f t="shared" ca="1" si="1905"/>
        <v>61.292999999999999</v>
      </c>
      <c r="R8614" t="s">
        <v>157</v>
      </c>
      <c r="S8614">
        <v>2043</v>
      </c>
      <c r="T8614">
        <v>55.384999999999998</v>
      </c>
      <c r="U8614">
        <v>56.823</v>
      </c>
      <c r="V8614">
        <v>61.292999999999999</v>
      </c>
    </row>
    <row r="8615" spans="17:22" x14ac:dyDescent="0.45">
      <c r="Q8615" s="19">
        <f t="shared" ca="1" si="1905"/>
        <v>62.371000000000002</v>
      </c>
      <c r="R8615" t="s">
        <v>157</v>
      </c>
      <c r="S8615">
        <v>2044</v>
      </c>
      <c r="T8615">
        <v>56.052</v>
      </c>
      <c r="U8615">
        <v>57.563000000000002</v>
      </c>
      <c r="V8615">
        <v>62.371000000000002</v>
      </c>
    </row>
    <row r="8616" spans="17:22" x14ac:dyDescent="0.45">
      <c r="Q8616" s="19">
        <f t="shared" ca="1" si="1905"/>
        <v>63.429000000000002</v>
      </c>
      <c r="R8616" t="s">
        <v>157</v>
      </c>
      <c r="S8616">
        <v>2045</v>
      </c>
      <c r="T8616">
        <v>56.692999999999998</v>
      </c>
      <c r="U8616">
        <v>58.277000000000001</v>
      </c>
      <c r="V8616">
        <v>63.429000000000002</v>
      </c>
    </row>
    <row r="8617" spans="17:22" x14ac:dyDescent="0.45">
      <c r="Q8617" s="19">
        <f t="shared" ca="1" si="1905"/>
        <v>64.468999999999994</v>
      </c>
      <c r="R8617" t="s">
        <v>157</v>
      </c>
      <c r="S8617">
        <v>2046</v>
      </c>
      <c r="T8617">
        <v>57.307000000000002</v>
      </c>
      <c r="U8617">
        <v>58.962000000000003</v>
      </c>
      <c r="V8617">
        <v>64.468999999999994</v>
      </c>
    </row>
    <row r="8618" spans="17:22" x14ac:dyDescent="0.45">
      <c r="Q8618" s="19">
        <f t="shared" ca="1" si="1905"/>
        <v>65.488</v>
      </c>
      <c r="R8618" t="s">
        <v>157</v>
      </c>
      <c r="S8618">
        <v>2047</v>
      </c>
      <c r="T8618">
        <v>57.893000000000001</v>
      </c>
      <c r="U8618">
        <v>59.618000000000002</v>
      </c>
      <c r="V8618">
        <v>65.488</v>
      </c>
    </row>
    <row r="8619" spans="17:22" x14ac:dyDescent="0.45">
      <c r="Q8619" s="19">
        <f t="shared" ca="1" si="1905"/>
        <v>66.488</v>
      </c>
      <c r="R8619" t="s">
        <v>157</v>
      </c>
      <c r="S8619">
        <v>2048</v>
      </c>
      <c r="T8619">
        <v>58.45</v>
      </c>
      <c r="U8619">
        <v>60.244999999999997</v>
      </c>
      <c r="V8619">
        <v>66.488</v>
      </c>
    </row>
    <row r="8620" spans="17:22" x14ac:dyDescent="0.45">
      <c r="Q8620" s="19">
        <f t="shared" ca="1" si="1905"/>
        <v>67.465999999999994</v>
      </c>
      <c r="R8620" t="s">
        <v>157</v>
      </c>
      <c r="S8620">
        <v>2049</v>
      </c>
      <c r="T8620">
        <v>58.975999999999999</v>
      </c>
      <c r="U8620">
        <v>60.841999999999999</v>
      </c>
      <c r="V8620">
        <v>67.465999999999994</v>
      </c>
    </row>
    <row r="8621" spans="17:22" x14ac:dyDescent="0.45">
      <c r="Q8621" s="19">
        <f t="shared" ca="1" si="1905"/>
        <v>68.424000000000007</v>
      </c>
      <c r="R8621" t="s">
        <v>157</v>
      </c>
      <c r="S8621">
        <v>2050</v>
      </c>
      <c r="T8621">
        <v>59.470999999999997</v>
      </c>
      <c r="U8621">
        <v>61.408000000000001</v>
      </c>
      <c r="V8621">
        <v>68.424000000000007</v>
      </c>
    </row>
    <row r="8622" spans="17:22" x14ac:dyDescent="0.45">
      <c r="Q8622" s="19">
        <f t="shared" ca="1" si="1905"/>
        <v>69.358999999999995</v>
      </c>
      <c r="R8622" t="s">
        <v>157</v>
      </c>
      <c r="S8622">
        <v>2051</v>
      </c>
      <c r="T8622">
        <v>59.933</v>
      </c>
      <c r="U8622">
        <v>61.942</v>
      </c>
      <c r="V8622">
        <v>69.358999999999995</v>
      </c>
    </row>
    <row r="8623" spans="17:22" x14ac:dyDescent="0.45">
      <c r="Q8623" s="19">
        <f t="shared" ca="1" si="1905"/>
        <v>70.272999999999996</v>
      </c>
      <c r="R8623" t="s">
        <v>157</v>
      </c>
      <c r="S8623">
        <v>2052</v>
      </c>
      <c r="T8623">
        <v>60.362000000000002</v>
      </c>
      <c r="U8623">
        <v>62.445</v>
      </c>
      <c r="V8623">
        <v>70.272999999999996</v>
      </c>
    </row>
    <row r="8624" spans="17:22" x14ac:dyDescent="0.45">
      <c r="Q8624" s="19">
        <f t="shared" ca="1" si="1905"/>
        <v>71.165000000000006</v>
      </c>
      <c r="R8624" t="s">
        <v>157</v>
      </c>
      <c r="S8624">
        <v>2053</v>
      </c>
      <c r="T8624">
        <v>60.756999999999998</v>
      </c>
      <c r="U8624">
        <v>62.915999999999997</v>
      </c>
      <c r="V8624">
        <v>71.165000000000006</v>
      </c>
    </row>
    <row r="8625" spans="17:22" x14ac:dyDescent="0.45">
      <c r="Q8625" s="19">
        <f t="shared" ca="1" si="1905"/>
        <v>72.034999999999997</v>
      </c>
      <c r="R8625" t="s">
        <v>157</v>
      </c>
      <c r="S8625">
        <v>2054</v>
      </c>
      <c r="T8625">
        <v>61.118000000000002</v>
      </c>
      <c r="U8625">
        <v>63.353999999999999</v>
      </c>
      <c r="V8625">
        <v>72.034999999999997</v>
      </c>
    </row>
    <row r="8626" spans="17:22" x14ac:dyDescent="0.45">
      <c r="Q8626" s="19">
        <f t="shared" ca="1" si="1905"/>
        <v>72.882999999999996</v>
      </c>
      <c r="R8626" t="s">
        <v>157</v>
      </c>
      <c r="S8626">
        <v>2055</v>
      </c>
      <c r="T8626">
        <v>61.444000000000003</v>
      </c>
      <c r="U8626">
        <v>63.758000000000003</v>
      </c>
      <c r="V8626">
        <v>72.882999999999996</v>
      </c>
    </row>
    <row r="8627" spans="17:22" x14ac:dyDescent="0.45">
      <c r="Q8627" s="19">
        <f t="shared" ca="1" si="1905"/>
        <v>73.710999999999999</v>
      </c>
      <c r="R8627" t="s">
        <v>157</v>
      </c>
      <c r="S8627">
        <v>2056</v>
      </c>
      <c r="T8627">
        <v>61.734999999999999</v>
      </c>
      <c r="U8627">
        <v>64.129000000000005</v>
      </c>
      <c r="V8627">
        <v>73.710999999999999</v>
      </c>
    </row>
    <row r="8628" spans="17:22" x14ac:dyDescent="0.45">
      <c r="Q8628" s="19">
        <f t="shared" ca="1" si="1905"/>
        <v>74.518000000000001</v>
      </c>
      <c r="R8628" t="s">
        <v>157</v>
      </c>
      <c r="S8628">
        <v>2057</v>
      </c>
      <c r="T8628">
        <v>61.991</v>
      </c>
      <c r="U8628">
        <v>64.466999999999999</v>
      </c>
      <c r="V8628">
        <v>74.518000000000001</v>
      </c>
    </row>
    <row r="8629" spans="17:22" x14ac:dyDescent="0.45">
      <c r="Q8629" s="19">
        <f t="shared" ca="1" si="1905"/>
        <v>75.305000000000007</v>
      </c>
      <c r="R8629" t="s">
        <v>157</v>
      </c>
      <c r="S8629">
        <v>2058</v>
      </c>
      <c r="T8629">
        <v>62.213999999999999</v>
      </c>
      <c r="U8629">
        <v>64.774000000000001</v>
      </c>
      <c r="V8629">
        <v>75.305000000000007</v>
      </c>
    </row>
    <row r="8630" spans="17:22" x14ac:dyDescent="0.45">
      <c r="Q8630" s="19">
        <f t="shared" ca="1" si="1905"/>
        <v>76.072999999999993</v>
      </c>
      <c r="R8630" t="s">
        <v>157</v>
      </c>
      <c r="S8630">
        <v>2059</v>
      </c>
      <c r="T8630">
        <v>62.405000000000001</v>
      </c>
      <c r="U8630">
        <v>65.051000000000002</v>
      </c>
      <c r="V8630">
        <v>76.072999999999993</v>
      </c>
    </row>
    <row r="8631" spans="17:22" x14ac:dyDescent="0.45">
      <c r="Q8631" s="19">
        <f t="shared" ca="1" si="1905"/>
        <v>76.822999999999993</v>
      </c>
      <c r="R8631" t="s">
        <v>157</v>
      </c>
      <c r="S8631">
        <v>2060</v>
      </c>
      <c r="T8631">
        <v>62.564999999999998</v>
      </c>
      <c r="U8631">
        <v>65.299000000000007</v>
      </c>
      <c r="V8631">
        <v>76.822999999999993</v>
      </c>
    </row>
    <row r="8632" spans="17:22" x14ac:dyDescent="0.45">
      <c r="Q8632" s="19">
        <f t="shared" ca="1" si="1905"/>
        <v>77.557000000000002</v>
      </c>
      <c r="R8632" t="s">
        <v>157</v>
      </c>
      <c r="S8632">
        <v>2061</v>
      </c>
      <c r="T8632">
        <v>62.695</v>
      </c>
      <c r="U8632">
        <v>65.52</v>
      </c>
      <c r="V8632">
        <v>77.557000000000002</v>
      </c>
    </row>
    <row r="8633" spans="17:22" x14ac:dyDescent="0.45">
      <c r="Q8633" s="19">
        <f t="shared" ca="1" si="1905"/>
        <v>78.275000000000006</v>
      </c>
      <c r="R8633" t="s">
        <v>157</v>
      </c>
      <c r="S8633">
        <v>2062</v>
      </c>
      <c r="T8633">
        <v>62.795999999999999</v>
      </c>
      <c r="U8633">
        <v>65.715999999999994</v>
      </c>
      <c r="V8633">
        <v>78.275000000000006</v>
      </c>
    </row>
    <row r="8634" spans="17:22" x14ac:dyDescent="0.45">
      <c r="Q8634" s="19">
        <f t="shared" ca="1" si="1905"/>
        <v>78.977999999999994</v>
      </c>
      <c r="R8634" t="s">
        <v>157</v>
      </c>
      <c r="S8634">
        <v>2063</v>
      </c>
      <c r="T8634">
        <v>62.871000000000002</v>
      </c>
      <c r="U8634">
        <v>65.885999999999996</v>
      </c>
      <c r="V8634">
        <v>78.977999999999994</v>
      </c>
    </row>
    <row r="8635" spans="17:22" x14ac:dyDescent="0.45">
      <c r="Q8635" s="19">
        <f t="shared" ca="1" si="1905"/>
        <v>79.668000000000006</v>
      </c>
      <c r="R8635" t="s">
        <v>157</v>
      </c>
      <c r="S8635">
        <v>2064</v>
      </c>
      <c r="T8635">
        <v>62.921999999999997</v>
      </c>
      <c r="U8635">
        <v>66.033000000000001</v>
      </c>
      <c r="V8635">
        <v>79.668000000000006</v>
      </c>
    </row>
    <row r="8636" spans="17:22" x14ac:dyDescent="0.45">
      <c r="Q8636" s="19">
        <f t="shared" ca="1" si="1905"/>
        <v>80.346000000000004</v>
      </c>
      <c r="R8636" t="s">
        <v>157</v>
      </c>
      <c r="S8636">
        <v>2065</v>
      </c>
      <c r="T8636">
        <v>62.948999999999998</v>
      </c>
      <c r="U8636">
        <v>66.156999999999996</v>
      </c>
      <c r="V8636">
        <v>80.346000000000004</v>
      </c>
    </row>
    <row r="8637" spans="17:22" x14ac:dyDescent="0.45">
      <c r="Q8637" s="19">
        <f t="shared" ca="1" si="1905"/>
        <v>81.015000000000001</v>
      </c>
      <c r="R8637" t="s">
        <v>157</v>
      </c>
      <c r="S8637">
        <v>2066</v>
      </c>
      <c r="T8637">
        <v>62.956000000000003</v>
      </c>
      <c r="U8637">
        <v>66.260000000000005</v>
      </c>
      <c r="V8637">
        <v>81.015000000000001</v>
      </c>
    </row>
    <row r="8638" spans="17:22" x14ac:dyDescent="0.45">
      <c r="Q8638" s="19">
        <f t="shared" ca="1" si="1905"/>
        <v>81.674999999999997</v>
      </c>
      <c r="R8638" t="s">
        <v>157</v>
      </c>
      <c r="S8638">
        <v>2067</v>
      </c>
      <c r="T8638">
        <v>62.942999999999998</v>
      </c>
      <c r="U8638">
        <v>66.343999999999994</v>
      </c>
      <c r="V8638">
        <v>81.674999999999997</v>
      </c>
    </row>
    <row r="8639" spans="17:22" x14ac:dyDescent="0.45">
      <c r="Q8639" s="19">
        <f t="shared" ca="1" si="1905"/>
        <v>82.325000000000003</v>
      </c>
      <c r="R8639" t="s">
        <v>157</v>
      </c>
      <c r="S8639">
        <v>2068</v>
      </c>
      <c r="T8639">
        <v>62.911999999999999</v>
      </c>
      <c r="U8639">
        <v>66.409000000000006</v>
      </c>
      <c r="V8639">
        <v>82.325000000000003</v>
      </c>
    </row>
    <row r="8640" spans="17:22" x14ac:dyDescent="0.45">
      <c r="Q8640" s="19">
        <f t="shared" ca="1" si="1905"/>
        <v>82.97</v>
      </c>
      <c r="R8640" t="s">
        <v>157</v>
      </c>
      <c r="S8640">
        <v>2069</v>
      </c>
      <c r="T8640">
        <v>62.865000000000002</v>
      </c>
      <c r="U8640">
        <v>66.457999999999998</v>
      </c>
      <c r="V8640">
        <v>82.97</v>
      </c>
    </row>
    <row r="8641" spans="17:22" x14ac:dyDescent="0.45">
      <c r="Q8641" s="19">
        <f t="shared" ca="1" si="1905"/>
        <v>83.608999999999995</v>
      </c>
      <c r="R8641" t="s">
        <v>157</v>
      </c>
      <c r="S8641">
        <v>2070</v>
      </c>
      <c r="T8641">
        <v>62.802</v>
      </c>
      <c r="U8641">
        <v>66.492000000000004</v>
      </c>
      <c r="V8641">
        <v>83.608999999999995</v>
      </c>
    </row>
    <row r="8642" spans="17:22" x14ac:dyDescent="0.45">
      <c r="Q8642" s="19">
        <f t="shared" ca="1" si="1905"/>
        <v>84.242999999999995</v>
      </c>
      <c r="R8642" t="s">
        <v>157</v>
      </c>
      <c r="S8642">
        <v>2071</v>
      </c>
      <c r="T8642">
        <v>62.725999999999999</v>
      </c>
      <c r="U8642">
        <v>66.512</v>
      </c>
      <c r="V8642">
        <v>84.242999999999995</v>
      </c>
    </row>
    <row r="8643" spans="17:22" x14ac:dyDescent="0.45">
      <c r="Q8643" s="19">
        <f t="shared" ca="1" si="1905"/>
        <v>84.873000000000005</v>
      </c>
      <c r="R8643" t="s">
        <v>157</v>
      </c>
      <c r="S8643">
        <v>2072</v>
      </c>
      <c r="T8643">
        <v>62.637999999999998</v>
      </c>
      <c r="U8643">
        <v>66.521000000000001</v>
      </c>
      <c r="V8643">
        <v>84.873000000000005</v>
      </c>
    </row>
    <row r="8644" spans="17:22" x14ac:dyDescent="0.45">
      <c r="Q8644" s="19">
        <f t="shared" ca="1" si="1905"/>
        <v>85.501000000000005</v>
      </c>
      <c r="R8644" t="s">
        <v>157</v>
      </c>
      <c r="S8644">
        <v>2073</v>
      </c>
      <c r="T8644">
        <v>62.536999999999999</v>
      </c>
      <c r="U8644">
        <v>66.518000000000001</v>
      </c>
      <c r="V8644">
        <v>85.501000000000005</v>
      </c>
    </row>
    <row r="8645" spans="17:22" x14ac:dyDescent="0.45">
      <c r="Q8645" s="19">
        <f t="shared" ca="1" si="1905"/>
        <v>86.126000000000005</v>
      </c>
      <c r="R8645" t="s">
        <v>157</v>
      </c>
      <c r="S8645">
        <v>2074</v>
      </c>
      <c r="T8645">
        <v>62.426000000000002</v>
      </c>
      <c r="U8645">
        <v>66.506</v>
      </c>
      <c r="V8645">
        <v>86.126000000000005</v>
      </c>
    </row>
    <row r="8646" spans="17:22" x14ac:dyDescent="0.45">
      <c r="Q8646" s="19">
        <f t="shared" ca="1" si="1905"/>
        <v>86.75</v>
      </c>
      <c r="R8646" t="s">
        <v>157</v>
      </c>
      <c r="S8646">
        <v>2075</v>
      </c>
      <c r="T8646">
        <v>62.305</v>
      </c>
      <c r="U8646">
        <v>66.483999999999995</v>
      </c>
      <c r="V8646">
        <v>86.75</v>
      </c>
    </row>
    <row r="8647" spans="17:22" x14ac:dyDescent="0.45">
      <c r="Q8647" s="19">
        <f t="shared" ca="1" si="1905"/>
        <v>87.373999999999995</v>
      </c>
      <c r="R8647" t="s">
        <v>157</v>
      </c>
      <c r="S8647">
        <v>2076</v>
      </c>
      <c r="T8647">
        <v>62.174999999999997</v>
      </c>
      <c r="U8647">
        <v>66.453999999999994</v>
      </c>
      <c r="V8647">
        <v>87.373999999999995</v>
      </c>
    </row>
    <row r="8648" spans="17:22" x14ac:dyDescent="0.45">
      <c r="Q8648" s="19">
        <f t="shared" ca="1" si="1905"/>
        <v>87.997</v>
      </c>
      <c r="R8648" t="s">
        <v>157</v>
      </c>
      <c r="S8648">
        <v>2077</v>
      </c>
      <c r="T8648">
        <v>62.036999999999999</v>
      </c>
      <c r="U8648">
        <v>66.417000000000002</v>
      </c>
      <c r="V8648">
        <v>87.997</v>
      </c>
    </row>
    <row r="8649" spans="17:22" x14ac:dyDescent="0.45">
      <c r="Q8649" s="19">
        <f t="shared" ca="1" si="1905"/>
        <v>88.617999999999995</v>
      </c>
      <c r="R8649" t="s">
        <v>157</v>
      </c>
      <c r="S8649">
        <v>2078</v>
      </c>
      <c r="T8649">
        <v>61.89</v>
      </c>
      <c r="U8649">
        <v>66.370999999999995</v>
      </c>
      <c r="V8649">
        <v>88.617999999999995</v>
      </c>
    </row>
    <row r="8650" spans="17:22" x14ac:dyDescent="0.45">
      <c r="Q8650" s="19">
        <f t="shared" ca="1" si="1905"/>
        <v>89.239000000000004</v>
      </c>
      <c r="R8650" t="s">
        <v>157</v>
      </c>
      <c r="S8650">
        <v>2079</v>
      </c>
      <c r="T8650">
        <v>61.734000000000002</v>
      </c>
      <c r="U8650">
        <v>66.319000000000003</v>
      </c>
      <c r="V8650">
        <v>89.239000000000004</v>
      </c>
    </row>
    <row r="8651" spans="17:22" x14ac:dyDescent="0.45">
      <c r="Q8651" s="19">
        <f t="shared" ca="1" si="1905"/>
        <v>89.858000000000004</v>
      </c>
      <c r="R8651" t="s">
        <v>157</v>
      </c>
      <c r="S8651">
        <v>2080</v>
      </c>
      <c r="T8651">
        <v>61.570999999999998</v>
      </c>
      <c r="U8651">
        <v>66.259</v>
      </c>
      <c r="V8651">
        <v>89.858000000000004</v>
      </c>
    </row>
    <row r="8652" spans="17:22" x14ac:dyDescent="0.45">
      <c r="Q8652" s="19">
        <f t="shared" ca="1" si="1905"/>
        <v>90.475999999999999</v>
      </c>
      <c r="R8652" t="s">
        <v>157</v>
      </c>
      <c r="S8652">
        <v>2081</v>
      </c>
      <c r="T8652">
        <v>61.4</v>
      </c>
      <c r="U8652">
        <v>66.191999999999993</v>
      </c>
      <c r="V8652">
        <v>90.475999999999999</v>
      </c>
    </row>
    <row r="8653" spans="17:22" x14ac:dyDescent="0.45">
      <c r="Q8653" s="19">
        <f t="shared" ca="1" si="1905"/>
        <v>91.090999999999994</v>
      </c>
      <c r="R8653" t="s">
        <v>157</v>
      </c>
      <c r="S8653">
        <v>2082</v>
      </c>
      <c r="T8653">
        <v>61.222000000000001</v>
      </c>
      <c r="U8653">
        <v>66.117999999999995</v>
      </c>
      <c r="V8653">
        <v>91.090999999999994</v>
      </c>
    </row>
    <row r="8654" spans="17:22" x14ac:dyDescent="0.45">
      <c r="Q8654" s="19">
        <f t="shared" ref="Q8654:Q8717" ca="1" si="1906">OFFSET(S8654,0,MATCH($Q$3,$T$4:$V$4,0))</f>
        <v>91.703000000000003</v>
      </c>
      <c r="R8654" t="s">
        <v>157</v>
      </c>
      <c r="S8654">
        <v>2083</v>
      </c>
      <c r="T8654">
        <v>61.034999999999997</v>
      </c>
      <c r="U8654">
        <v>66.037000000000006</v>
      </c>
      <c r="V8654">
        <v>91.703000000000003</v>
      </c>
    </row>
    <row r="8655" spans="17:22" x14ac:dyDescent="0.45">
      <c r="Q8655" s="19">
        <f t="shared" ca="1" si="1906"/>
        <v>92.313999999999993</v>
      </c>
      <c r="R8655" t="s">
        <v>157</v>
      </c>
      <c r="S8655">
        <v>2084</v>
      </c>
      <c r="T8655">
        <v>60.841000000000001</v>
      </c>
      <c r="U8655">
        <v>65.948999999999998</v>
      </c>
      <c r="V8655">
        <v>92.313999999999993</v>
      </c>
    </row>
    <row r="8656" spans="17:22" x14ac:dyDescent="0.45">
      <c r="Q8656" s="19">
        <f t="shared" ca="1" si="1906"/>
        <v>92.923000000000002</v>
      </c>
      <c r="R8656" t="s">
        <v>157</v>
      </c>
      <c r="S8656">
        <v>2085</v>
      </c>
      <c r="T8656">
        <v>60.637999999999998</v>
      </c>
      <c r="U8656">
        <v>65.853999999999999</v>
      </c>
      <c r="V8656">
        <v>92.923000000000002</v>
      </c>
    </row>
    <row r="8657" spans="17:22" x14ac:dyDescent="0.45">
      <c r="Q8657" s="19">
        <f t="shared" ca="1" si="1906"/>
        <v>93.528000000000006</v>
      </c>
      <c r="R8657" t="s">
        <v>157</v>
      </c>
      <c r="S8657">
        <v>2086</v>
      </c>
      <c r="T8657">
        <v>60.427999999999997</v>
      </c>
      <c r="U8657">
        <v>65.751000000000005</v>
      </c>
      <c r="V8657">
        <v>93.528000000000006</v>
      </c>
    </row>
    <row r="8658" spans="17:22" x14ac:dyDescent="0.45">
      <c r="Q8658" s="19">
        <f t="shared" ca="1" si="1906"/>
        <v>94.132000000000005</v>
      </c>
      <c r="R8658" t="s">
        <v>157</v>
      </c>
      <c r="S8658">
        <v>2087</v>
      </c>
      <c r="T8658">
        <v>60.209000000000003</v>
      </c>
      <c r="U8658">
        <v>65.641000000000005</v>
      </c>
      <c r="V8658">
        <v>94.132000000000005</v>
      </c>
    </row>
    <row r="8659" spans="17:22" x14ac:dyDescent="0.45">
      <c r="Q8659" s="19">
        <f t="shared" ca="1" si="1906"/>
        <v>94.730999999999995</v>
      </c>
      <c r="R8659" t="s">
        <v>157</v>
      </c>
      <c r="S8659">
        <v>2088</v>
      </c>
      <c r="T8659">
        <v>59.981999999999999</v>
      </c>
      <c r="U8659">
        <v>65.522000000000006</v>
      </c>
      <c r="V8659">
        <v>94.730999999999995</v>
      </c>
    </row>
    <row r="8660" spans="17:22" x14ac:dyDescent="0.45">
      <c r="Q8660" s="19">
        <f t="shared" ca="1" si="1906"/>
        <v>95.328000000000003</v>
      </c>
      <c r="R8660" t="s">
        <v>157</v>
      </c>
      <c r="S8660">
        <v>2089</v>
      </c>
      <c r="T8660">
        <v>59.747</v>
      </c>
      <c r="U8660">
        <v>65.396000000000001</v>
      </c>
      <c r="V8660">
        <v>95.328000000000003</v>
      </c>
    </row>
    <row r="8661" spans="17:22" x14ac:dyDescent="0.45">
      <c r="Q8661" s="19">
        <f t="shared" ca="1" si="1906"/>
        <v>95.921999999999997</v>
      </c>
      <c r="R8661" t="s">
        <v>157</v>
      </c>
      <c r="S8661">
        <v>2090</v>
      </c>
      <c r="T8661">
        <v>59.505000000000003</v>
      </c>
      <c r="U8661">
        <v>65.262</v>
      </c>
      <c r="V8661">
        <v>95.921999999999997</v>
      </c>
    </row>
    <row r="8662" spans="17:22" x14ac:dyDescent="0.45">
      <c r="Q8662" s="19">
        <f t="shared" ca="1" si="1906"/>
        <v>96.510999999999996</v>
      </c>
      <c r="R8662" t="s">
        <v>157</v>
      </c>
      <c r="S8662">
        <v>2091</v>
      </c>
      <c r="T8662">
        <v>59.255000000000003</v>
      </c>
      <c r="U8662">
        <v>65.12</v>
      </c>
      <c r="V8662">
        <v>96.510999999999996</v>
      </c>
    </row>
    <row r="8663" spans="17:22" x14ac:dyDescent="0.45">
      <c r="Q8663" s="19">
        <f t="shared" ca="1" si="1906"/>
        <v>97.094999999999999</v>
      </c>
      <c r="R8663" t="s">
        <v>157</v>
      </c>
      <c r="S8663">
        <v>2092</v>
      </c>
      <c r="T8663">
        <v>58.997999999999998</v>
      </c>
      <c r="U8663">
        <v>64.968999999999994</v>
      </c>
      <c r="V8663">
        <v>97.094999999999999</v>
      </c>
    </row>
    <row r="8664" spans="17:22" x14ac:dyDescent="0.45">
      <c r="Q8664" s="19">
        <f t="shared" ca="1" si="1906"/>
        <v>97.674999999999997</v>
      </c>
      <c r="R8664" t="s">
        <v>157</v>
      </c>
      <c r="S8664">
        <v>2093</v>
      </c>
      <c r="T8664">
        <v>58.734000000000002</v>
      </c>
      <c r="U8664">
        <v>64.81</v>
      </c>
      <c r="V8664">
        <v>97.674999999999997</v>
      </c>
    </row>
    <row r="8665" spans="17:22" x14ac:dyDescent="0.45">
      <c r="Q8665" s="19">
        <f t="shared" ca="1" si="1906"/>
        <v>98.251000000000005</v>
      </c>
      <c r="R8665" t="s">
        <v>157</v>
      </c>
      <c r="S8665">
        <v>2094</v>
      </c>
      <c r="T8665">
        <v>58.463999999999999</v>
      </c>
      <c r="U8665">
        <v>64.643000000000001</v>
      </c>
      <c r="V8665">
        <v>98.251000000000005</v>
      </c>
    </row>
    <row r="8666" spans="17:22" x14ac:dyDescent="0.45">
      <c r="Q8666" s="19">
        <f t="shared" ca="1" si="1906"/>
        <v>98.822999999999993</v>
      </c>
      <c r="R8666" t="s">
        <v>157</v>
      </c>
      <c r="S8666">
        <v>2095</v>
      </c>
      <c r="T8666">
        <v>58.186999999999998</v>
      </c>
      <c r="U8666">
        <v>64.466999999999999</v>
      </c>
      <c r="V8666">
        <v>98.822999999999993</v>
      </c>
    </row>
    <row r="8667" spans="17:22" x14ac:dyDescent="0.45">
      <c r="Q8667" s="19">
        <f t="shared" ca="1" si="1906"/>
        <v>99.388000000000005</v>
      </c>
      <c r="R8667" t="s">
        <v>157</v>
      </c>
      <c r="S8667">
        <v>2096</v>
      </c>
      <c r="T8667">
        <v>57.904000000000003</v>
      </c>
      <c r="U8667">
        <v>64.284000000000006</v>
      </c>
      <c r="V8667">
        <v>99.388000000000005</v>
      </c>
    </row>
    <row r="8668" spans="17:22" x14ac:dyDescent="0.45">
      <c r="Q8668" s="19">
        <f t="shared" ca="1" si="1906"/>
        <v>99.948999999999998</v>
      </c>
      <c r="R8668" t="s">
        <v>157</v>
      </c>
      <c r="S8668">
        <v>2097</v>
      </c>
      <c r="T8668">
        <v>57.616</v>
      </c>
      <c r="U8668">
        <v>64.091999999999999</v>
      </c>
      <c r="V8668">
        <v>99.948999999999998</v>
      </c>
    </row>
    <row r="8669" spans="17:22" x14ac:dyDescent="0.45">
      <c r="Q8669" s="19">
        <f t="shared" ca="1" si="1906"/>
        <v>100.504</v>
      </c>
      <c r="R8669" t="s">
        <v>157</v>
      </c>
      <c r="S8669">
        <v>2098</v>
      </c>
      <c r="T8669">
        <v>57.323</v>
      </c>
      <c r="U8669">
        <v>63.892000000000003</v>
      </c>
      <c r="V8669">
        <v>100.504</v>
      </c>
    </row>
    <row r="8670" spans="17:22" x14ac:dyDescent="0.45">
      <c r="Q8670" s="19">
        <f t="shared" ca="1" si="1906"/>
        <v>101.054</v>
      </c>
      <c r="R8670" t="s">
        <v>157</v>
      </c>
      <c r="S8670">
        <v>2099</v>
      </c>
      <c r="T8670">
        <v>57.024999999999999</v>
      </c>
      <c r="U8670">
        <v>63.683999999999997</v>
      </c>
      <c r="V8670">
        <v>101.054</v>
      </c>
    </row>
    <row r="8671" spans="17:22" x14ac:dyDescent="0.45">
      <c r="Q8671" s="19">
        <f t="shared" ca="1" si="1906"/>
        <v>101.598</v>
      </c>
      <c r="R8671" t="s">
        <v>157</v>
      </c>
      <c r="S8671">
        <v>2100</v>
      </c>
      <c r="T8671">
        <v>56.722000000000001</v>
      </c>
      <c r="U8671">
        <v>63.466999999999999</v>
      </c>
      <c r="V8671">
        <v>101.598</v>
      </c>
    </row>
    <row r="8672" spans="17:22" x14ac:dyDescent="0.45">
      <c r="Q8672" s="19">
        <f t="shared" ca="1" si="1906"/>
        <v>1.0249999999999999</v>
      </c>
      <c r="R8672" t="s">
        <v>158</v>
      </c>
      <c r="S8672">
        <v>2020</v>
      </c>
      <c r="T8672">
        <v>1.0249999999999999</v>
      </c>
      <c r="U8672">
        <v>1.0249999999999999</v>
      </c>
      <c r="V8672">
        <v>1.0249999999999999</v>
      </c>
    </row>
    <row r="8673" spans="17:22" x14ac:dyDescent="0.45">
      <c r="Q8673" s="19">
        <f t="shared" ca="1" si="1906"/>
        <v>1.0349999999999999</v>
      </c>
      <c r="R8673" t="s">
        <v>158</v>
      </c>
      <c r="S8673">
        <v>2021</v>
      </c>
      <c r="T8673">
        <v>1.0349999999999999</v>
      </c>
      <c r="U8673">
        <v>1.0349999999999999</v>
      </c>
      <c r="V8673">
        <v>1.0349999999999999</v>
      </c>
    </row>
    <row r="8674" spans="17:22" x14ac:dyDescent="0.45">
      <c r="Q8674" s="19">
        <f t="shared" ca="1" si="1906"/>
        <v>1.0369999999999999</v>
      </c>
      <c r="R8674" t="s">
        <v>158</v>
      </c>
      <c r="S8674">
        <v>2022</v>
      </c>
      <c r="T8674">
        <v>1.0369999999999999</v>
      </c>
      <c r="U8674">
        <v>1.0369999999999999</v>
      </c>
      <c r="V8674">
        <v>1.0369999999999999</v>
      </c>
    </row>
    <row r="8675" spans="17:22" x14ac:dyDescent="0.45">
      <c r="Q8675" s="19">
        <f t="shared" ca="1" si="1906"/>
        <v>1.04</v>
      </c>
      <c r="R8675" t="s">
        <v>158</v>
      </c>
      <c r="S8675">
        <v>2023</v>
      </c>
      <c r="T8675">
        <v>1.04</v>
      </c>
      <c r="U8675">
        <v>1.04</v>
      </c>
      <c r="V8675">
        <v>1.04</v>
      </c>
    </row>
    <row r="8676" spans="17:22" x14ac:dyDescent="0.45">
      <c r="Q8676" s="19">
        <f t="shared" ca="1" si="1906"/>
        <v>1.0529999999999999</v>
      </c>
      <c r="R8676" t="s">
        <v>158</v>
      </c>
      <c r="S8676">
        <v>2024</v>
      </c>
      <c r="T8676">
        <v>1.0529999999999999</v>
      </c>
      <c r="U8676">
        <v>1.0529999999999999</v>
      </c>
      <c r="V8676">
        <v>1.0529999999999999</v>
      </c>
    </row>
    <row r="8677" spans="17:22" x14ac:dyDescent="0.45">
      <c r="Q8677" s="19">
        <f t="shared" ca="1" si="1906"/>
        <v>1.0549999999999999</v>
      </c>
      <c r="R8677" t="s">
        <v>158</v>
      </c>
      <c r="S8677">
        <v>2025</v>
      </c>
      <c r="T8677">
        <v>1.0549999999999999</v>
      </c>
      <c r="U8677">
        <v>1.0549999999999999</v>
      </c>
      <c r="V8677">
        <v>1.0549999999999999</v>
      </c>
    </row>
    <row r="8678" spans="17:22" x14ac:dyDescent="0.45">
      <c r="Q8678" s="19">
        <f t="shared" ca="1" si="1906"/>
        <v>1.0569999999999999</v>
      </c>
      <c r="R8678" t="s">
        <v>158</v>
      </c>
      <c r="S8678">
        <v>2026</v>
      </c>
      <c r="T8678">
        <v>1.0569999999999999</v>
      </c>
      <c r="U8678">
        <v>1.0569999999999999</v>
      </c>
      <c r="V8678">
        <v>1.0569999999999999</v>
      </c>
    </row>
    <row r="8679" spans="17:22" x14ac:dyDescent="0.45">
      <c r="Q8679" s="19">
        <f t="shared" ca="1" si="1906"/>
        <v>1.0649999999999999</v>
      </c>
      <c r="R8679" t="s">
        <v>158</v>
      </c>
      <c r="S8679">
        <v>2027</v>
      </c>
      <c r="T8679">
        <v>1.056</v>
      </c>
      <c r="U8679">
        <v>1.0569999999999999</v>
      </c>
      <c r="V8679">
        <v>1.0649999999999999</v>
      </c>
    </row>
    <row r="8680" spans="17:22" x14ac:dyDescent="0.45">
      <c r="Q8680" s="19">
        <f t="shared" ca="1" si="1906"/>
        <v>1.073</v>
      </c>
      <c r="R8680" t="s">
        <v>158</v>
      </c>
      <c r="S8680">
        <v>2028</v>
      </c>
      <c r="T8680">
        <v>1.0549999999999999</v>
      </c>
      <c r="U8680">
        <v>1.056</v>
      </c>
      <c r="V8680">
        <v>1.073</v>
      </c>
    </row>
    <row r="8681" spans="17:22" x14ac:dyDescent="0.45">
      <c r="Q8681" s="19">
        <f t="shared" ca="1" si="1906"/>
        <v>1.081</v>
      </c>
      <c r="R8681" t="s">
        <v>158</v>
      </c>
      <c r="S8681">
        <v>2029</v>
      </c>
      <c r="T8681">
        <v>1.054</v>
      </c>
      <c r="U8681">
        <v>1.0549999999999999</v>
      </c>
      <c r="V8681">
        <v>1.081</v>
      </c>
    </row>
    <row r="8682" spans="17:22" x14ac:dyDescent="0.45">
      <c r="Q8682" s="19">
        <f t="shared" ca="1" si="1906"/>
        <v>1.0880000000000001</v>
      </c>
      <c r="R8682" t="s">
        <v>158</v>
      </c>
      <c r="S8682">
        <v>2030</v>
      </c>
      <c r="T8682">
        <v>1.052</v>
      </c>
      <c r="U8682">
        <v>1.054</v>
      </c>
      <c r="V8682">
        <v>1.0880000000000001</v>
      </c>
    </row>
    <row r="8683" spans="17:22" x14ac:dyDescent="0.45">
      <c r="Q8683" s="19">
        <f t="shared" ca="1" si="1906"/>
        <v>1.0940000000000001</v>
      </c>
      <c r="R8683" t="s">
        <v>158</v>
      </c>
      <c r="S8683">
        <v>2031</v>
      </c>
      <c r="T8683">
        <v>1.0489999999999999</v>
      </c>
      <c r="U8683">
        <v>1.052</v>
      </c>
      <c r="V8683">
        <v>1.0940000000000001</v>
      </c>
    </row>
    <row r="8684" spans="17:22" x14ac:dyDescent="0.45">
      <c r="Q8684" s="19">
        <f t="shared" ca="1" si="1906"/>
        <v>1.099</v>
      </c>
      <c r="R8684" t="s">
        <v>158</v>
      </c>
      <c r="S8684">
        <v>2032</v>
      </c>
      <c r="T8684">
        <v>1.046</v>
      </c>
      <c r="U8684">
        <v>1.05</v>
      </c>
      <c r="V8684">
        <v>1.099</v>
      </c>
    </row>
    <row r="8685" spans="17:22" x14ac:dyDescent="0.45">
      <c r="Q8685" s="19">
        <f t="shared" ca="1" si="1906"/>
        <v>1.1040000000000001</v>
      </c>
      <c r="R8685" t="s">
        <v>158</v>
      </c>
      <c r="S8685">
        <v>2033</v>
      </c>
      <c r="T8685">
        <v>1.042</v>
      </c>
      <c r="U8685">
        <v>1.048</v>
      </c>
      <c r="V8685">
        <v>1.1040000000000001</v>
      </c>
    </row>
    <row r="8686" spans="17:22" x14ac:dyDescent="0.45">
      <c r="Q8686" s="19">
        <f t="shared" ca="1" si="1906"/>
        <v>1.109</v>
      </c>
      <c r="R8686" t="s">
        <v>158</v>
      </c>
      <c r="S8686">
        <v>2034</v>
      </c>
      <c r="T8686">
        <v>1.038</v>
      </c>
      <c r="U8686">
        <v>1.0449999999999999</v>
      </c>
      <c r="V8686">
        <v>1.109</v>
      </c>
    </row>
    <row r="8687" spans="17:22" x14ac:dyDescent="0.45">
      <c r="Q8687" s="19">
        <f t="shared" ca="1" si="1906"/>
        <v>1.113</v>
      </c>
      <c r="R8687" t="s">
        <v>158</v>
      </c>
      <c r="S8687">
        <v>2035</v>
      </c>
      <c r="T8687">
        <v>1.0329999999999999</v>
      </c>
      <c r="U8687">
        <v>1.0409999999999999</v>
      </c>
      <c r="V8687">
        <v>1.113</v>
      </c>
    </row>
    <row r="8688" spans="17:22" x14ac:dyDescent="0.45">
      <c r="Q8688" s="19">
        <f t="shared" ca="1" si="1906"/>
        <v>1.117</v>
      </c>
      <c r="R8688" t="s">
        <v>158</v>
      </c>
      <c r="S8688">
        <v>2036</v>
      </c>
      <c r="T8688">
        <v>1.028</v>
      </c>
      <c r="U8688">
        <v>1.036</v>
      </c>
      <c r="V8688">
        <v>1.117</v>
      </c>
    </row>
    <row r="8689" spans="17:22" x14ac:dyDescent="0.45">
      <c r="Q8689" s="19">
        <f t="shared" ca="1" si="1906"/>
        <v>1.121</v>
      </c>
      <c r="R8689" t="s">
        <v>158</v>
      </c>
      <c r="S8689">
        <v>2037</v>
      </c>
      <c r="T8689">
        <v>1.0229999999999999</v>
      </c>
      <c r="U8689">
        <v>1.0309999999999999</v>
      </c>
      <c r="V8689">
        <v>1.121</v>
      </c>
    </row>
    <row r="8690" spans="17:22" x14ac:dyDescent="0.45">
      <c r="Q8690" s="19">
        <f t="shared" ca="1" si="1906"/>
        <v>1.1259999999999999</v>
      </c>
      <c r="R8690" t="s">
        <v>158</v>
      </c>
      <c r="S8690">
        <v>2038</v>
      </c>
      <c r="T8690">
        <v>1.0169999999999999</v>
      </c>
      <c r="U8690">
        <v>1.0249999999999999</v>
      </c>
      <c r="V8690">
        <v>1.1259999999999999</v>
      </c>
    </row>
    <row r="8691" spans="17:22" x14ac:dyDescent="0.45">
      <c r="Q8691" s="19">
        <f t="shared" ca="1" si="1906"/>
        <v>1.1299999999999999</v>
      </c>
      <c r="R8691" t="s">
        <v>158</v>
      </c>
      <c r="S8691">
        <v>2039</v>
      </c>
      <c r="T8691">
        <v>1.0109999999999999</v>
      </c>
      <c r="U8691">
        <v>1.018</v>
      </c>
      <c r="V8691">
        <v>1.1299999999999999</v>
      </c>
    </row>
    <row r="8692" spans="17:22" x14ac:dyDescent="0.45">
      <c r="Q8692" s="19">
        <f t="shared" ca="1" si="1906"/>
        <v>1.133</v>
      </c>
      <c r="R8692" t="s">
        <v>158</v>
      </c>
      <c r="S8692">
        <v>2040</v>
      </c>
      <c r="T8692">
        <v>1.0049999999999999</v>
      </c>
      <c r="U8692">
        <v>1.012</v>
      </c>
      <c r="V8692">
        <v>1.133</v>
      </c>
    </row>
    <row r="8693" spans="17:22" x14ac:dyDescent="0.45">
      <c r="Q8693" s="19">
        <f t="shared" ca="1" si="1906"/>
        <v>1.1359999999999999</v>
      </c>
      <c r="R8693" t="s">
        <v>158</v>
      </c>
      <c r="S8693">
        <v>2041</v>
      </c>
      <c r="T8693">
        <v>0.999</v>
      </c>
      <c r="U8693">
        <v>1.006</v>
      </c>
      <c r="V8693">
        <v>1.1359999999999999</v>
      </c>
    </row>
    <row r="8694" spans="17:22" x14ac:dyDescent="0.45">
      <c r="Q8694" s="19">
        <f t="shared" ca="1" si="1906"/>
        <v>1.139</v>
      </c>
      <c r="R8694" t="s">
        <v>158</v>
      </c>
      <c r="S8694">
        <v>2042</v>
      </c>
      <c r="T8694">
        <v>0.99299999999999999</v>
      </c>
      <c r="U8694">
        <v>1</v>
      </c>
      <c r="V8694">
        <v>1.139</v>
      </c>
    </row>
    <row r="8695" spans="17:22" x14ac:dyDescent="0.45">
      <c r="Q8695" s="19">
        <f t="shared" ca="1" si="1906"/>
        <v>1.141</v>
      </c>
      <c r="R8695" t="s">
        <v>158</v>
      </c>
      <c r="S8695">
        <v>2043</v>
      </c>
      <c r="T8695">
        <v>0.98599999999999999</v>
      </c>
      <c r="U8695">
        <v>0.99399999999999999</v>
      </c>
      <c r="V8695">
        <v>1.141</v>
      </c>
    </row>
    <row r="8696" spans="17:22" x14ac:dyDescent="0.45">
      <c r="Q8696" s="19">
        <f t="shared" ca="1" si="1906"/>
        <v>1.143</v>
      </c>
      <c r="R8696" t="s">
        <v>158</v>
      </c>
      <c r="S8696">
        <v>2044</v>
      </c>
      <c r="T8696">
        <v>0.97899999999999998</v>
      </c>
      <c r="U8696">
        <v>0.98799999999999999</v>
      </c>
      <c r="V8696">
        <v>1.143</v>
      </c>
    </row>
    <row r="8697" spans="17:22" x14ac:dyDescent="0.45">
      <c r="Q8697" s="19">
        <f t="shared" ca="1" si="1906"/>
        <v>1.1439999999999999</v>
      </c>
      <c r="R8697" t="s">
        <v>158</v>
      </c>
      <c r="S8697">
        <v>2045</v>
      </c>
      <c r="T8697">
        <v>0.97199999999999998</v>
      </c>
      <c r="U8697">
        <v>0.98099999999999998</v>
      </c>
      <c r="V8697">
        <v>1.1439999999999999</v>
      </c>
    </row>
    <row r="8698" spans="17:22" x14ac:dyDescent="0.45">
      <c r="Q8698" s="19">
        <f t="shared" ca="1" si="1906"/>
        <v>1.1459999999999999</v>
      </c>
      <c r="R8698" t="s">
        <v>158</v>
      </c>
      <c r="S8698">
        <v>2046</v>
      </c>
      <c r="T8698">
        <v>0.96499999999999997</v>
      </c>
      <c r="U8698">
        <v>0.97499999999999998</v>
      </c>
      <c r="V8698">
        <v>1.1459999999999999</v>
      </c>
    </row>
    <row r="8699" spans="17:22" x14ac:dyDescent="0.45">
      <c r="Q8699" s="19">
        <f t="shared" ca="1" si="1906"/>
        <v>1.147</v>
      </c>
      <c r="R8699" t="s">
        <v>158</v>
      </c>
      <c r="S8699">
        <v>2047</v>
      </c>
      <c r="T8699">
        <v>0.95799999999999996</v>
      </c>
      <c r="U8699">
        <v>0.96799999999999997</v>
      </c>
      <c r="V8699">
        <v>1.147</v>
      </c>
    </row>
    <row r="8700" spans="17:22" x14ac:dyDescent="0.45">
      <c r="Q8700" s="19">
        <f t="shared" ca="1" si="1906"/>
        <v>1.1479999999999999</v>
      </c>
      <c r="R8700" t="s">
        <v>158</v>
      </c>
      <c r="S8700">
        <v>2048</v>
      </c>
      <c r="T8700">
        <v>0.95</v>
      </c>
      <c r="U8700">
        <v>0.96099999999999997</v>
      </c>
      <c r="V8700">
        <v>1.1479999999999999</v>
      </c>
    </row>
    <row r="8701" spans="17:22" x14ac:dyDescent="0.45">
      <c r="Q8701" s="19">
        <f t="shared" ca="1" si="1906"/>
        <v>1.149</v>
      </c>
      <c r="R8701" t="s">
        <v>158</v>
      </c>
      <c r="S8701">
        <v>2049</v>
      </c>
      <c r="T8701">
        <v>0.94199999999999995</v>
      </c>
      <c r="U8701">
        <v>0.95399999999999996</v>
      </c>
      <c r="V8701">
        <v>1.149</v>
      </c>
    </row>
    <row r="8702" spans="17:22" x14ac:dyDescent="0.45">
      <c r="Q8702" s="19">
        <f t="shared" ca="1" si="1906"/>
        <v>1.1499999999999999</v>
      </c>
      <c r="R8702" t="s">
        <v>158</v>
      </c>
      <c r="S8702">
        <v>2050</v>
      </c>
      <c r="T8702">
        <v>0.93400000000000005</v>
      </c>
      <c r="U8702">
        <v>0.94699999999999995</v>
      </c>
      <c r="V8702">
        <v>1.1499999999999999</v>
      </c>
    </row>
    <row r="8703" spans="17:22" x14ac:dyDescent="0.45">
      <c r="Q8703" s="19">
        <f t="shared" ca="1" si="1906"/>
        <v>1.151</v>
      </c>
      <c r="R8703" t="s">
        <v>158</v>
      </c>
      <c r="S8703">
        <v>2051</v>
      </c>
      <c r="T8703">
        <v>0.92600000000000005</v>
      </c>
      <c r="U8703">
        <v>0.93899999999999995</v>
      </c>
      <c r="V8703">
        <v>1.151</v>
      </c>
    </row>
    <row r="8704" spans="17:22" x14ac:dyDescent="0.45">
      <c r="Q8704" s="19">
        <f t="shared" ca="1" si="1906"/>
        <v>1.1519999999999999</v>
      </c>
      <c r="R8704" t="s">
        <v>158</v>
      </c>
      <c r="S8704">
        <v>2052</v>
      </c>
      <c r="T8704">
        <v>0.91700000000000004</v>
      </c>
      <c r="U8704">
        <v>0.93200000000000005</v>
      </c>
      <c r="V8704">
        <v>1.1519999999999999</v>
      </c>
    </row>
    <row r="8705" spans="17:22" x14ac:dyDescent="0.45">
      <c r="Q8705" s="19">
        <f t="shared" ca="1" si="1906"/>
        <v>1.1539999999999999</v>
      </c>
      <c r="R8705" t="s">
        <v>158</v>
      </c>
      <c r="S8705">
        <v>2053</v>
      </c>
      <c r="T8705">
        <v>0.90900000000000003</v>
      </c>
      <c r="U8705">
        <v>0.92400000000000004</v>
      </c>
      <c r="V8705">
        <v>1.1539999999999999</v>
      </c>
    </row>
    <row r="8706" spans="17:22" x14ac:dyDescent="0.45">
      <c r="Q8706" s="19">
        <f t="shared" ca="1" si="1906"/>
        <v>1.155</v>
      </c>
      <c r="R8706" t="s">
        <v>158</v>
      </c>
      <c r="S8706">
        <v>2054</v>
      </c>
      <c r="T8706">
        <v>0.9</v>
      </c>
      <c r="U8706">
        <v>0.91600000000000004</v>
      </c>
      <c r="V8706">
        <v>1.155</v>
      </c>
    </row>
    <row r="8707" spans="17:22" x14ac:dyDescent="0.45">
      <c r="Q8707" s="19">
        <f t="shared" ca="1" si="1906"/>
        <v>1.1559999999999999</v>
      </c>
      <c r="R8707" t="s">
        <v>158</v>
      </c>
      <c r="S8707">
        <v>2055</v>
      </c>
      <c r="T8707">
        <v>0.89100000000000001</v>
      </c>
      <c r="U8707">
        <v>0.90700000000000003</v>
      </c>
      <c r="V8707">
        <v>1.1559999999999999</v>
      </c>
    </row>
    <row r="8708" spans="17:22" x14ac:dyDescent="0.45">
      <c r="Q8708" s="19">
        <f t="shared" ca="1" si="1906"/>
        <v>1.157</v>
      </c>
      <c r="R8708" t="s">
        <v>158</v>
      </c>
      <c r="S8708">
        <v>2056</v>
      </c>
      <c r="T8708">
        <v>0.88200000000000001</v>
      </c>
      <c r="U8708">
        <v>0.89900000000000002</v>
      </c>
      <c r="V8708">
        <v>1.157</v>
      </c>
    </row>
    <row r="8709" spans="17:22" x14ac:dyDescent="0.45">
      <c r="Q8709" s="19">
        <f t="shared" ca="1" si="1906"/>
        <v>1.1579999999999999</v>
      </c>
      <c r="R8709" t="s">
        <v>158</v>
      </c>
      <c r="S8709">
        <v>2057</v>
      </c>
      <c r="T8709">
        <v>0.873</v>
      </c>
      <c r="U8709">
        <v>0.89</v>
      </c>
      <c r="V8709">
        <v>1.1579999999999999</v>
      </c>
    </row>
    <row r="8710" spans="17:22" x14ac:dyDescent="0.45">
      <c r="Q8710" s="19">
        <f t="shared" ca="1" si="1906"/>
        <v>1.159</v>
      </c>
      <c r="R8710" t="s">
        <v>158</v>
      </c>
      <c r="S8710">
        <v>2058</v>
      </c>
      <c r="T8710">
        <v>0.86299999999999999</v>
      </c>
      <c r="U8710">
        <v>0.88100000000000001</v>
      </c>
      <c r="V8710">
        <v>1.159</v>
      </c>
    </row>
    <row r="8711" spans="17:22" x14ac:dyDescent="0.45">
      <c r="Q8711" s="19">
        <f t="shared" ca="1" si="1906"/>
        <v>1.1599999999999999</v>
      </c>
      <c r="R8711" t="s">
        <v>158</v>
      </c>
      <c r="S8711">
        <v>2059</v>
      </c>
      <c r="T8711">
        <v>0.85399999999999998</v>
      </c>
      <c r="U8711">
        <v>0.872</v>
      </c>
      <c r="V8711">
        <v>1.1599999999999999</v>
      </c>
    </row>
    <row r="8712" spans="17:22" x14ac:dyDescent="0.45">
      <c r="Q8712" s="19">
        <f t="shared" ca="1" si="1906"/>
        <v>1.161</v>
      </c>
      <c r="R8712" t="s">
        <v>158</v>
      </c>
      <c r="S8712">
        <v>2060</v>
      </c>
      <c r="T8712">
        <v>0.84499999999999997</v>
      </c>
      <c r="U8712">
        <v>0.86299999999999999</v>
      </c>
      <c r="V8712">
        <v>1.161</v>
      </c>
    </row>
    <row r="8713" spans="17:22" x14ac:dyDescent="0.45">
      <c r="Q8713" s="19">
        <f t="shared" ca="1" si="1906"/>
        <v>1.161</v>
      </c>
      <c r="R8713" t="s">
        <v>158</v>
      </c>
      <c r="S8713">
        <v>2061</v>
      </c>
      <c r="T8713">
        <v>0.83499999999999996</v>
      </c>
      <c r="U8713">
        <v>0.85499999999999998</v>
      </c>
      <c r="V8713">
        <v>1.161</v>
      </c>
    </row>
    <row r="8714" spans="17:22" x14ac:dyDescent="0.45">
      <c r="Q8714" s="19">
        <f t="shared" ca="1" si="1906"/>
        <v>1.1619999999999999</v>
      </c>
      <c r="R8714" t="s">
        <v>158</v>
      </c>
      <c r="S8714">
        <v>2062</v>
      </c>
      <c r="T8714">
        <v>0.82599999999999996</v>
      </c>
      <c r="U8714">
        <v>0.84699999999999998</v>
      </c>
      <c r="V8714">
        <v>1.1619999999999999</v>
      </c>
    </row>
    <row r="8715" spans="17:22" x14ac:dyDescent="0.45">
      <c r="Q8715" s="19">
        <f t="shared" ca="1" si="1906"/>
        <v>1.1619999999999999</v>
      </c>
      <c r="R8715" t="s">
        <v>158</v>
      </c>
      <c r="S8715">
        <v>2063</v>
      </c>
      <c r="T8715">
        <v>0.81599999999999995</v>
      </c>
      <c r="U8715">
        <v>0.83899999999999997</v>
      </c>
      <c r="V8715">
        <v>1.1619999999999999</v>
      </c>
    </row>
    <row r="8716" spans="17:22" x14ac:dyDescent="0.45">
      <c r="Q8716" s="19">
        <f t="shared" ca="1" si="1906"/>
        <v>1.1619999999999999</v>
      </c>
      <c r="R8716" t="s">
        <v>158</v>
      </c>
      <c r="S8716">
        <v>2064</v>
      </c>
      <c r="T8716">
        <v>0.80700000000000005</v>
      </c>
      <c r="U8716">
        <v>0.83</v>
      </c>
      <c r="V8716">
        <v>1.1619999999999999</v>
      </c>
    </row>
    <row r="8717" spans="17:22" x14ac:dyDescent="0.45">
      <c r="Q8717" s="19">
        <f t="shared" ca="1" si="1906"/>
        <v>1.1619999999999999</v>
      </c>
      <c r="R8717" t="s">
        <v>158</v>
      </c>
      <c r="S8717">
        <v>2065</v>
      </c>
      <c r="T8717">
        <v>0.79800000000000004</v>
      </c>
      <c r="U8717">
        <v>0.82199999999999995</v>
      </c>
      <c r="V8717">
        <v>1.1619999999999999</v>
      </c>
    </row>
    <row r="8718" spans="17:22" x14ac:dyDescent="0.45">
      <c r="Q8718" s="19">
        <f t="shared" ref="Q8718:Q8781" ca="1" si="1907">OFFSET(S8718,0,MATCH($Q$3,$T$4:$V$4,0))</f>
        <v>1.1619999999999999</v>
      </c>
      <c r="R8718" t="s">
        <v>158</v>
      </c>
      <c r="S8718">
        <v>2066</v>
      </c>
      <c r="T8718">
        <v>0.78900000000000003</v>
      </c>
      <c r="U8718">
        <v>0.81299999999999994</v>
      </c>
      <c r="V8718">
        <v>1.1619999999999999</v>
      </c>
    </row>
    <row r="8719" spans="17:22" x14ac:dyDescent="0.45">
      <c r="Q8719" s="19">
        <f t="shared" ca="1" si="1907"/>
        <v>1.1619999999999999</v>
      </c>
      <c r="R8719" t="s">
        <v>158</v>
      </c>
      <c r="S8719">
        <v>2067</v>
      </c>
      <c r="T8719">
        <v>0.78</v>
      </c>
      <c r="U8719">
        <v>0.80300000000000005</v>
      </c>
      <c r="V8719">
        <v>1.1619999999999999</v>
      </c>
    </row>
    <row r="8720" spans="17:22" x14ac:dyDescent="0.45">
      <c r="Q8720" s="19">
        <f t="shared" ca="1" si="1907"/>
        <v>1.1619999999999999</v>
      </c>
      <c r="R8720" t="s">
        <v>158</v>
      </c>
      <c r="S8720">
        <v>2068</v>
      </c>
      <c r="T8720">
        <v>0.77100000000000002</v>
      </c>
      <c r="U8720">
        <v>0.79400000000000004</v>
      </c>
      <c r="V8720">
        <v>1.1619999999999999</v>
      </c>
    </row>
    <row r="8721" spans="17:22" x14ac:dyDescent="0.45">
      <c r="Q8721" s="19">
        <f t="shared" ca="1" si="1907"/>
        <v>1.1619999999999999</v>
      </c>
      <c r="R8721" t="s">
        <v>158</v>
      </c>
      <c r="S8721">
        <v>2069</v>
      </c>
      <c r="T8721">
        <v>0.76200000000000001</v>
      </c>
      <c r="U8721">
        <v>0.78400000000000003</v>
      </c>
      <c r="V8721">
        <v>1.1619999999999999</v>
      </c>
    </row>
    <row r="8722" spans="17:22" x14ac:dyDescent="0.45">
      <c r="Q8722" s="19">
        <f t="shared" ca="1" si="1907"/>
        <v>1.161</v>
      </c>
      <c r="R8722" t="s">
        <v>158</v>
      </c>
      <c r="S8722">
        <v>2070</v>
      </c>
      <c r="T8722">
        <v>0.752</v>
      </c>
      <c r="U8722">
        <v>0.77500000000000002</v>
      </c>
      <c r="V8722">
        <v>1.161</v>
      </c>
    </row>
    <row r="8723" spans="17:22" x14ac:dyDescent="0.45">
      <c r="Q8723" s="19">
        <f t="shared" ca="1" si="1907"/>
        <v>1.161</v>
      </c>
      <c r="R8723" t="s">
        <v>158</v>
      </c>
      <c r="S8723">
        <v>2071</v>
      </c>
      <c r="T8723">
        <v>0.74199999999999999</v>
      </c>
      <c r="U8723">
        <v>0.76500000000000001</v>
      </c>
      <c r="V8723">
        <v>1.161</v>
      </c>
    </row>
    <row r="8724" spans="17:22" x14ac:dyDescent="0.45">
      <c r="Q8724" s="19">
        <f t="shared" ca="1" si="1907"/>
        <v>1.1599999999999999</v>
      </c>
      <c r="R8724" t="s">
        <v>158</v>
      </c>
      <c r="S8724">
        <v>2072</v>
      </c>
      <c r="T8724">
        <v>0.73199999999999998</v>
      </c>
      <c r="U8724">
        <v>0.75600000000000001</v>
      </c>
      <c r="V8724">
        <v>1.1599999999999999</v>
      </c>
    </row>
    <row r="8725" spans="17:22" x14ac:dyDescent="0.45">
      <c r="Q8725" s="19">
        <f t="shared" ca="1" si="1907"/>
        <v>1.1599999999999999</v>
      </c>
      <c r="R8725" t="s">
        <v>158</v>
      </c>
      <c r="S8725">
        <v>2073</v>
      </c>
      <c r="T8725">
        <v>0.72099999999999997</v>
      </c>
      <c r="U8725">
        <v>0.748</v>
      </c>
      <c r="V8725">
        <v>1.1599999999999999</v>
      </c>
    </row>
    <row r="8726" spans="17:22" x14ac:dyDescent="0.45">
      <c r="Q8726" s="19">
        <f t="shared" ca="1" si="1907"/>
        <v>1.1599999999999999</v>
      </c>
      <c r="R8726" t="s">
        <v>158</v>
      </c>
      <c r="S8726">
        <v>2074</v>
      </c>
      <c r="T8726">
        <v>0.71</v>
      </c>
      <c r="U8726">
        <v>0.73899999999999999</v>
      </c>
      <c r="V8726">
        <v>1.1599999999999999</v>
      </c>
    </row>
    <row r="8727" spans="17:22" x14ac:dyDescent="0.45">
      <c r="Q8727" s="19">
        <f t="shared" ca="1" si="1907"/>
        <v>1.159</v>
      </c>
      <c r="R8727" t="s">
        <v>158</v>
      </c>
      <c r="S8727">
        <v>2075</v>
      </c>
      <c r="T8727">
        <v>0.7</v>
      </c>
      <c r="U8727">
        <v>0.73</v>
      </c>
      <c r="V8727">
        <v>1.159</v>
      </c>
    </row>
    <row r="8728" spans="17:22" x14ac:dyDescent="0.45">
      <c r="Q8728" s="19">
        <f t="shared" ca="1" si="1907"/>
        <v>1.159</v>
      </c>
      <c r="R8728" t="s">
        <v>158</v>
      </c>
      <c r="S8728">
        <v>2076</v>
      </c>
      <c r="T8728">
        <v>0.68899999999999995</v>
      </c>
      <c r="U8728">
        <v>0.72099999999999997</v>
      </c>
      <c r="V8728">
        <v>1.159</v>
      </c>
    </row>
    <row r="8729" spans="17:22" x14ac:dyDescent="0.45">
      <c r="Q8729" s="19">
        <f t="shared" ca="1" si="1907"/>
        <v>1.159</v>
      </c>
      <c r="R8729" t="s">
        <v>158</v>
      </c>
      <c r="S8729">
        <v>2077</v>
      </c>
      <c r="T8729">
        <v>0.68</v>
      </c>
      <c r="U8729">
        <v>0.71199999999999997</v>
      </c>
      <c r="V8729">
        <v>1.159</v>
      </c>
    </row>
    <row r="8730" spans="17:22" x14ac:dyDescent="0.45">
      <c r="Q8730" s="19">
        <f t="shared" ca="1" si="1907"/>
        <v>1.1599999999999999</v>
      </c>
      <c r="R8730" t="s">
        <v>158</v>
      </c>
      <c r="S8730">
        <v>2078</v>
      </c>
      <c r="T8730">
        <v>0.67</v>
      </c>
      <c r="U8730">
        <v>0.70199999999999996</v>
      </c>
      <c r="V8730">
        <v>1.1599999999999999</v>
      </c>
    </row>
    <row r="8731" spans="17:22" x14ac:dyDescent="0.45">
      <c r="Q8731" s="19">
        <f t="shared" ca="1" si="1907"/>
        <v>1.1599999999999999</v>
      </c>
      <c r="R8731" t="s">
        <v>158</v>
      </c>
      <c r="S8731">
        <v>2079</v>
      </c>
      <c r="T8731">
        <v>0.66</v>
      </c>
      <c r="U8731">
        <v>0.69299999999999995</v>
      </c>
      <c r="V8731">
        <v>1.1599999999999999</v>
      </c>
    </row>
    <row r="8732" spans="17:22" x14ac:dyDescent="0.45">
      <c r="Q8732" s="19">
        <f t="shared" ca="1" si="1907"/>
        <v>1.1599999999999999</v>
      </c>
      <c r="R8732" t="s">
        <v>158</v>
      </c>
      <c r="S8732">
        <v>2080</v>
      </c>
      <c r="T8732">
        <v>0.65100000000000002</v>
      </c>
      <c r="U8732">
        <v>0.68400000000000005</v>
      </c>
      <c r="V8732">
        <v>1.1599999999999999</v>
      </c>
    </row>
    <row r="8733" spans="17:22" x14ac:dyDescent="0.45">
      <c r="Q8733" s="19">
        <f t="shared" ca="1" si="1907"/>
        <v>1.1599999999999999</v>
      </c>
      <c r="R8733" t="s">
        <v>158</v>
      </c>
      <c r="S8733">
        <v>2081</v>
      </c>
      <c r="T8733">
        <v>0.64100000000000001</v>
      </c>
      <c r="U8733">
        <v>0.67500000000000004</v>
      </c>
      <c r="V8733">
        <v>1.1599999999999999</v>
      </c>
    </row>
    <row r="8734" spans="17:22" x14ac:dyDescent="0.45">
      <c r="Q8734" s="19">
        <f t="shared" ca="1" si="1907"/>
        <v>1.1599999999999999</v>
      </c>
      <c r="R8734" t="s">
        <v>158</v>
      </c>
      <c r="S8734">
        <v>2082</v>
      </c>
      <c r="T8734">
        <v>0.63200000000000001</v>
      </c>
      <c r="U8734">
        <v>0.66600000000000004</v>
      </c>
      <c r="V8734">
        <v>1.1599999999999999</v>
      </c>
    </row>
    <row r="8735" spans="17:22" x14ac:dyDescent="0.45">
      <c r="Q8735" s="19">
        <f t="shared" ca="1" si="1907"/>
        <v>1.1599999999999999</v>
      </c>
      <c r="R8735" t="s">
        <v>158</v>
      </c>
      <c r="S8735">
        <v>2083</v>
      </c>
      <c r="T8735">
        <v>0.622</v>
      </c>
      <c r="U8735">
        <v>0.65700000000000003</v>
      </c>
      <c r="V8735">
        <v>1.1599999999999999</v>
      </c>
    </row>
    <row r="8736" spans="17:22" x14ac:dyDescent="0.45">
      <c r="Q8736" s="19">
        <f t="shared" ca="1" si="1907"/>
        <v>1.1599999999999999</v>
      </c>
      <c r="R8736" t="s">
        <v>158</v>
      </c>
      <c r="S8736">
        <v>2084</v>
      </c>
      <c r="T8736">
        <v>0.61299999999999999</v>
      </c>
      <c r="U8736">
        <v>0.64900000000000002</v>
      </c>
      <c r="V8736">
        <v>1.1599999999999999</v>
      </c>
    </row>
    <row r="8737" spans="17:22" x14ac:dyDescent="0.45">
      <c r="Q8737" s="19">
        <f t="shared" ca="1" si="1907"/>
        <v>1.1599999999999999</v>
      </c>
      <c r="R8737" t="s">
        <v>158</v>
      </c>
      <c r="S8737">
        <v>2085</v>
      </c>
      <c r="T8737">
        <v>0.60299999999999998</v>
      </c>
      <c r="U8737">
        <v>0.64</v>
      </c>
      <c r="V8737">
        <v>1.1599999999999999</v>
      </c>
    </row>
    <row r="8738" spans="17:22" x14ac:dyDescent="0.45">
      <c r="Q8738" s="19">
        <f t="shared" ca="1" si="1907"/>
        <v>1.161</v>
      </c>
      <c r="R8738" t="s">
        <v>158</v>
      </c>
      <c r="S8738">
        <v>2086</v>
      </c>
      <c r="T8738">
        <v>0.59299999999999997</v>
      </c>
      <c r="U8738">
        <v>0.63200000000000001</v>
      </c>
      <c r="V8738">
        <v>1.161</v>
      </c>
    </row>
    <row r="8739" spans="17:22" x14ac:dyDescent="0.45">
      <c r="Q8739" s="19">
        <f t="shared" ca="1" si="1907"/>
        <v>1.163</v>
      </c>
      <c r="R8739" t="s">
        <v>158</v>
      </c>
      <c r="S8739">
        <v>2087</v>
      </c>
      <c r="T8739">
        <v>0.58299999999999996</v>
      </c>
      <c r="U8739">
        <v>0.625</v>
      </c>
      <c r="V8739">
        <v>1.163</v>
      </c>
    </row>
    <row r="8740" spans="17:22" x14ac:dyDescent="0.45">
      <c r="Q8740" s="19">
        <f t="shared" ca="1" si="1907"/>
        <v>1.1639999999999999</v>
      </c>
      <c r="R8740" t="s">
        <v>158</v>
      </c>
      <c r="S8740">
        <v>2088</v>
      </c>
      <c r="T8740">
        <v>0.57399999999999995</v>
      </c>
      <c r="U8740">
        <v>0.61699999999999999</v>
      </c>
      <c r="V8740">
        <v>1.1639999999999999</v>
      </c>
    </row>
    <row r="8741" spans="17:22" x14ac:dyDescent="0.45">
      <c r="Q8741" s="19">
        <f t="shared" ca="1" si="1907"/>
        <v>1.1659999999999999</v>
      </c>
      <c r="R8741" t="s">
        <v>158</v>
      </c>
      <c r="S8741">
        <v>2089</v>
      </c>
      <c r="T8741">
        <v>0.56499999999999995</v>
      </c>
      <c r="U8741">
        <v>0.61</v>
      </c>
      <c r="V8741">
        <v>1.1659999999999999</v>
      </c>
    </row>
    <row r="8742" spans="17:22" x14ac:dyDescent="0.45">
      <c r="Q8742" s="19">
        <f t="shared" ca="1" si="1907"/>
        <v>1.167</v>
      </c>
      <c r="R8742" t="s">
        <v>158</v>
      </c>
      <c r="S8742">
        <v>2090</v>
      </c>
      <c r="T8742">
        <v>0.55600000000000005</v>
      </c>
      <c r="U8742">
        <v>0.60299999999999998</v>
      </c>
      <c r="V8742">
        <v>1.167</v>
      </c>
    </row>
    <row r="8743" spans="17:22" x14ac:dyDescent="0.45">
      <c r="Q8743" s="19">
        <f t="shared" ca="1" si="1907"/>
        <v>1.169</v>
      </c>
      <c r="R8743" t="s">
        <v>158</v>
      </c>
      <c r="S8743">
        <v>2091</v>
      </c>
      <c r="T8743">
        <v>0.54700000000000004</v>
      </c>
      <c r="U8743">
        <v>0.59499999999999997</v>
      </c>
      <c r="V8743">
        <v>1.169</v>
      </c>
    </row>
    <row r="8744" spans="17:22" x14ac:dyDescent="0.45">
      <c r="Q8744" s="19">
        <f t="shared" ca="1" si="1907"/>
        <v>1.171</v>
      </c>
      <c r="R8744" t="s">
        <v>158</v>
      </c>
      <c r="S8744">
        <v>2092</v>
      </c>
      <c r="T8744">
        <v>0.53900000000000003</v>
      </c>
      <c r="U8744">
        <v>0.58799999999999997</v>
      </c>
      <c r="V8744">
        <v>1.171</v>
      </c>
    </row>
    <row r="8745" spans="17:22" x14ac:dyDescent="0.45">
      <c r="Q8745" s="19">
        <f t="shared" ca="1" si="1907"/>
        <v>1.1719999999999999</v>
      </c>
      <c r="R8745" t="s">
        <v>158</v>
      </c>
      <c r="S8745">
        <v>2093</v>
      </c>
      <c r="T8745">
        <v>0.53100000000000003</v>
      </c>
      <c r="U8745">
        <v>0.58099999999999996</v>
      </c>
      <c r="V8745">
        <v>1.1719999999999999</v>
      </c>
    </row>
    <row r="8746" spans="17:22" x14ac:dyDescent="0.45">
      <c r="Q8746" s="19">
        <f t="shared" ca="1" si="1907"/>
        <v>1.1739999999999999</v>
      </c>
      <c r="R8746" t="s">
        <v>158</v>
      </c>
      <c r="S8746">
        <v>2094</v>
      </c>
      <c r="T8746">
        <v>0.52300000000000002</v>
      </c>
      <c r="U8746">
        <v>0.57399999999999995</v>
      </c>
      <c r="V8746">
        <v>1.1739999999999999</v>
      </c>
    </row>
    <row r="8747" spans="17:22" x14ac:dyDescent="0.45">
      <c r="Q8747" s="19">
        <f t="shared" ca="1" si="1907"/>
        <v>1.175</v>
      </c>
      <c r="R8747" t="s">
        <v>158</v>
      </c>
      <c r="S8747">
        <v>2095</v>
      </c>
      <c r="T8747">
        <v>0.51500000000000001</v>
      </c>
      <c r="U8747">
        <v>0.56599999999999995</v>
      </c>
      <c r="V8747">
        <v>1.175</v>
      </c>
    </row>
    <row r="8748" spans="17:22" x14ac:dyDescent="0.45">
      <c r="Q8748" s="19">
        <f t="shared" ca="1" si="1907"/>
        <v>1.177</v>
      </c>
      <c r="R8748" t="s">
        <v>158</v>
      </c>
      <c r="S8748">
        <v>2096</v>
      </c>
      <c r="T8748">
        <v>0.50700000000000001</v>
      </c>
      <c r="U8748">
        <v>0.55900000000000005</v>
      </c>
      <c r="V8748">
        <v>1.177</v>
      </c>
    </row>
    <row r="8749" spans="17:22" x14ac:dyDescent="0.45">
      <c r="Q8749" s="19">
        <f t="shared" ca="1" si="1907"/>
        <v>1.179</v>
      </c>
      <c r="R8749" t="s">
        <v>158</v>
      </c>
      <c r="S8749">
        <v>2097</v>
      </c>
      <c r="T8749">
        <v>0.498</v>
      </c>
      <c r="U8749">
        <v>0.55200000000000005</v>
      </c>
      <c r="V8749">
        <v>1.179</v>
      </c>
    </row>
    <row r="8750" spans="17:22" x14ac:dyDescent="0.45">
      <c r="Q8750" s="19">
        <f t="shared" ca="1" si="1907"/>
        <v>1.1819999999999999</v>
      </c>
      <c r="R8750" t="s">
        <v>158</v>
      </c>
      <c r="S8750">
        <v>2098</v>
      </c>
      <c r="T8750">
        <v>0.48899999999999999</v>
      </c>
      <c r="U8750">
        <v>0.54500000000000004</v>
      </c>
      <c r="V8750">
        <v>1.1819999999999999</v>
      </c>
    </row>
    <row r="8751" spans="17:22" x14ac:dyDescent="0.45">
      <c r="Q8751" s="19">
        <f t="shared" ca="1" si="1907"/>
        <v>1.1839999999999999</v>
      </c>
      <c r="R8751" t="s">
        <v>158</v>
      </c>
      <c r="S8751">
        <v>2099</v>
      </c>
      <c r="T8751">
        <v>0.48</v>
      </c>
      <c r="U8751">
        <v>0.53900000000000003</v>
      </c>
      <c r="V8751">
        <v>1.1839999999999999</v>
      </c>
    </row>
    <row r="8752" spans="17:22" x14ac:dyDescent="0.45">
      <c r="Q8752" s="19">
        <f t="shared" ca="1" si="1907"/>
        <v>1.1870000000000001</v>
      </c>
      <c r="R8752" t="s">
        <v>158</v>
      </c>
      <c r="S8752">
        <v>2100</v>
      </c>
      <c r="T8752">
        <v>0.47</v>
      </c>
      <c r="U8752">
        <v>0.53200000000000003</v>
      </c>
      <c r="V8752">
        <v>1.1870000000000001</v>
      </c>
    </row>
    <row r="8753" spans="17:22" x14ac:dyDescent="0.45">
      <c r="Q8753" s="19">
        <f t="shared" ca="1" si="1907"/>
        <v>16.245999999999999</v>
      </c>
      <c r="R8753" t="s">
        <v>159</v>
      </c>
      <c r="S8753">
        <v>2020</v>
      </c>
      <c r="T8753">
        <v>16.245999999999999</v>
      </c>
      <c r="U8753">
        <v>16.245999999999999</v>
      </c>
      <c r="V8753">
        <v>16.245999999999999</v>
      </c>
    </row>
    <row r="8754" spans="17:22" x14ac:dyDescent="0.45">
      <c r="Q8754" s="19">
        <f t="shared" ca="1" si="1907"/>
        <v>17.050999999999998</v>
      </c>
      <c r="R8754" t="s">
        <v>159</v>
      </c>
      <c r="S8754">
        <v>2021</v>
      </c>
      <c r="T8754">
        <v>17.050999999999998</v>
      </c>
      <c r="U8754">
        <v>17.050999999999998</v>
      </c>
      <c r="V8754">
        <v>17.050999999999998</v>
      </c>
    </row>
    <row r="8755" spans="17:22" x14ac:dyDescent="0.45">
      <c r="Q8755" s="19">
        <f t="shared" ca="1" si="1907"/>
        <v>17.88</v>
      </c>
      <c r="R8755" t="s">
        <v>159</v>
      </c>
      <c r="S8755">
        <v>2022</v>
      </c>
      <c r="T8755">
        <v>17.88</v>
      </c>
      <c r="U8755">
        <v>17.88</v>
      </c>
      <c r="V8755">
        <v>17.88</v>
      </c>
    </row>
    <row r="8756" spans="17:22" x14ac:dyDescent="0.45">
      <c r="Q8756" s="19">
        <f t="shared" ca="1" si="1907"/>
        <v>18.734999999999999</v>
      </c>
      <c r="R8756" t="s">
        <v>159</v>
      </c>
      <c r="S8756">
        <v>2023</v>
      </c>
      <c r="T8756">
        <v>18.734999999999999</v>
      </c>
      <c r="U8756">
        <v>18.734999999999999</v>
      </c>
      <c r="V8756">
        <v>18.734999999999999</v>
      </c>
    </row>
    <row r="8757" spans="17:22" x14ac:dyDescent="0.45">
      <c r="Q8757" s="19">
        <f t="shared" ca="1" si="1907"/>
        <v>19.613</v>
      </c>
      <c r="R8757" t="s">
        <v>159</v>
      </c>
      <c r="S8757">
        <v>2024</v>
      </c>
      <c r="T8757">
        <v>19.613</v>
      </c>
      <c r="U8757">
        <v>19.613</v>
      </c>
      <c r="V8757">
        <v>19.613</v>
      </c>
    </row>
    <row r="8758" spans="17:22" x14ac:dyDescent="0.45">
      <c r="Q8758" s="19">
        <f t="shared" ca="1" si="1907"/>
        <v>20.513999999999999</v>
      </c>
      <c r="R8758" t="s">
        <v>159</v>
      </c>
      <c r="S8758">
        <v>2025</v>
      </c>
      <c r="T8758">
        <v>20.513999999999999</v>
      </c>
      <c r="U8758">
        <v>20.513999999999999</v>
      </c>
      <c r="V8758">
        <v>20.513999999999999</v>
      </c>
    </row>
    <row r="8759" spans="17:22" x14ac:dyDescent="0.45">
      <c r="Q8759" s="19">
        <f t="shared" ca="1" si="1907"/>
        <v>21.437999999999999</v>
      </c>
      <c r="R8759" t="s">
        <v>159</v>
      </c>
      <c r="S8759">
        <v>2026</v>
      </c>
      <c r="T8759">
        <v>21.437999999999999</v>
      </c>
      <c r="U8759">
        <v>21.437999999999999</v>
      </c>
      <c r="V8759">
        <v>21.437999999999999</v>
      </c>
    </row>
    <row r="8760" spans="17:22" x14ac:dyDescent="0.45">
      <c r="Q8760" s="19">
        <f t="shared" ca="1" si="1907"/>
        <v>22.504999999999999</v>
      </c>
      <c r="R8760" t="s">
        <v>159</v>
      </c>
      <c r="S8760">
        <v>2027</v>
      </c>
      <c r="T8760">
        <v>22.36</v>
      </c>
      <c r="U8760">
        <v>22.388000000000002</v>
      </c>
      <c r="V8760">
        <v>22.504999999999999</v>
      </c>
    </row>
    <row r="8761" spans="17:22" x14ac:dyDescent="0.45">
      <c r="Q8761" s="19">
        <f t="shared" ca="1" si="1907"/>
        <v>23.61</v>
      </c>
      <c r="R8761" t="s">
        <v>159</v>
      </c>
      <c r="S8761">
        <v>2028</v>
      </c>
      <c r="T8761">
        <v>23.303000000000001</v>
      </c>
      <c r="U8761">
        <v>23.36</v>
      </c>
      <c r="V8761">
        <v>23.61</v>
      </c>
    </row>
    <row r="8762" spans="17:22" x14ac:dyDescent="0.45">
      <c r="Q8762" s="19">
        <f t="shared" ca="1" si="1907"/>
        <v>24.751999999999999</v>
      </c>
      <c r="R8762" t="s">
        <v>159</v>
      </c>
      <c r="S8762">
        <v>2029</v>
      </c>
      <c r="T8762">
        <v>24.266999999999999</v>
      </c>
      <c r="U8762">
        <v>24.355</v>
      </c>
      <c r="V8762">
        <v>24.751999999999999</v>
      </c>
    </row>
    <row r="8763" spans="17:22" x14ac:dyDescent="0.45">
      <c r="Q8763" s="19">
        <f t="shared" ca="1" si="1907"/>
        <v>25.931999999999999</v>
      </c>
      <c r="R8763" t="s">
        <v>159</v>
      </c>
      <c r="S8763">
        <v>2030</v>
      </c>
      <c r="T8763">
        <v>25.25</v>
      </c>
      <c r="U8763">
        <v>25.372</v>
      </c>
      <c r="V8763">
        <v>25.931999999999999</v>
      </c>
    </row>
    <row r="8764" spans="17:22" x14ac:dyDescent="0.45">
      <c r="Q8764" s="19">
        <f t="shared" ca="1" si="1907"/>
        <v>27.145</v>
      </c>
      <c r="R8764" t="s">
        <v>159</v>
      </c>
      <c r="S8764">
        <v>2031</v>
      </c>
      <c r="T8764">
        <v>26.253</v>
      </c>
      <c r="U8764">
        <v>26.41</v>
      </c>
      <c r="V8764">
        <v>27.145</v>
      </c>
    </row>
    <row r="8765" spans="17:22" x14ac:dyDescent="0.45">
      <c r="Q8765" s="19">
        <f t="shared" ca="1" si="1907"/>
        <v>28.393000000000001</v>
      </c>
      <c r="R8765" t="s">
        <v>159</v>
      </c>
      <c r="S8765">
        <v>2032</v>
      </c>
      <c r="T8765">
        <v>27.273</v>
      </c>
      <c r="U8765">
        <v>27.468</v>
      </c>
      <c r="V8765">
        <v>28.393000000000001</v>
      </c>
    </row>
    <row r="8766" spans="17:22" x14ac:dyDescent="0.45">
      <c r="Q8766" s="19">
        <f t="shared" ca="1" si="1907"/>
        <v>29.673999999999999</v>
      </c>
      <c r="R8766" t="s">
        <v>159</v>
      </c>
      <c r="S8766">
        <v>2033</v>
      </c>
      <c r="T8766">
        <v>28.311</v>
      </c>
      <c r="U8766">
        <v>28.544</v>
      </c>
      <c r="V8766">
        <v>29.673999999999999</v>
      </c>
    </row>
    <row r="8767" spans="17:22" x14ac:dyDescent="0.45">
      <c r="Q8767" s="19">
        <f t="shared" ca="1" si="1907"/>
        <v>30.986999999999998</v>
      </c>
      <c r="R8767" t="s">
        <v>159</v>
      </c>
      <c r="S8767">
        <v>2034</v>
      </c>
      <c r="T8767">
        <v>29.364000000000001</v>
      </c>
      <c r="U8767">
        <v>29.637</v>
      </c>
      <c r="V8767">
        <v>30.986999999999998</v>
      </c>
    </row>
    <row r="8768" spans="17:22" x14ac:dyDescent="0.45">
      <c r="Q8768" s="19">
        <f t="shared" ca="1" si="1907"/>
        <v>32.33</v>
      </c>
      <c r="R8768" t="s">
        <v>159</v>
      </c>
      <c r="S8768">
        <v>2035</v>
      </c>
      <c r="T8768">
        <v>30.431000000000001</v>
      </c>
      <c r="U8768">
        <v>30.745000000000001</v>
      </c>
      <c r="V8768">
        <v>32.33</v>
      </c>
    </row>
    <row r="8769" spans="17:22" x14ac:dyDescent="0.45">
      <c r="Q8769" s="19">
        <f t="shared" ca="1" si="1907"/>
        <v>33.703000000000003</v>
      </c>
      <c r="R8769" t="s">
        <v>159</v>
      </c>
      <c r="S8769">
        <v>2036</v>
      </c>
      <c r="T8769">
        <v>31.51</v>
      </c>
      <c r="U8769">
        <v>31.866</v>
      </c>
      <c r="V8769">
        <v>33.703000000000003</v>
      </c>
    </row>
    <row r="8770" spans="17:22" x14ac:dyDescent="0.45">
      <c r="Q8770" s="19">
        <f t="shared" ca="1" si="1907"/>
        <v>35.103999999999999</v>
      </c>
      <c r="R8770" t="s">
        <v>159</v>
      </c>
      <c r="S8770">
        <v>2037</v>
      </c>
      <c r="T8770">
        <v>32.598999999999997</v>
      </c>
      <c r="U8770">
        <v>32.997999999999998</v>
      </c>
      <c r="V8770">
        <v>35.103999999999999</v>
      </c>
    </row>
    <row r="8771" spans="17:22" x14ac:dyDescent="0.45">
      <c r="Q8771" s="19">
        <f t="shared" ca="1" si="1907"/>
        <v>36.53</v>
      </c>
      <c r="R8771" t="s">
        <v>159</v>
      </c>
      <c r="S8771">
        <v>2038</v>
      </c>
      <c r="T8771">
        <v>33.695</v>
      </c>
      <c r="U8771">
        <v>34.139000000000003</v>
      </c>
      <c r="V8771">
        <v>36.53</v>
      </c>
    </row>
    <row r="8772" spans="17:22" x14ac:dyDescent="0.45">
      <c r="Q8772" s="19">
        <f t="shared" ca="1" si="1907"/>
        <v>37.979999999999997</v>
      </c>
      <c r="R8772" t="s">
        <v>159</v>
      </c>
      <c r="S8772">
        <v>2039</v>
      </c>
      <c r="T8772">
        <v>34.795999999999999</v>
      </c>
      <c r="U8772">
        <v>35.284999999999997</v>
      </c>
      <c r="V8772">
        <v>37.979999999999997</v>
      </c>
    </row>
    <row r="8773" spans="17:22" x14ac:dyDescent="0.45">
      <c r="Q8773" s="19">
        <f t="shared" ca="1" si="1907"/>
        <v>39.450000000000003</v>
      </c>
      <c r="R8773" t="s">
        <v>159</v>
      </c>
      <c r="S8773">
        <v>2040</v>
      </c>
      <c r="T8773">
        <v>35.898000000000003</v>
      </c>
      <c r="U8773">
        <v>36.433999999999997</v>
      </c>
      <c r="V8773">
        <v>39.450000000000003</v>
      </c>
    </row>
    <row r="8774" spans="17:22" x14ac:dyDescent="0.45">
      <c r="Q8774" s="19">
        <f t="shared" ca="1" si="1907"/>
        <v>40.936999999999998</v>
      </c>
      <c r="R8774" t="s">
        <v>159</v>
      </c>
      <c r="S8774">
        <v>2041</v>
      </c>
      <c r="T8774">
        <v>37</v>
      </c>
      <c r="U8774">
        <v>37.584000000000003</v>
      </c>
      <c r="V8774">
        <v>40.936999999999998</v>
      </c>
    </row>
    <row r="8775" spans="17:22" x14ac:dyDescent="0.45">
      <c r="Q8775" s="19">
        <f t="shared" ca="1" si="1907"/>
        <v>42.441000000000003</v>
      </c>
      <c r="R8775" t="s">
        <v>159</v>
      </c>
      <c r="S8775">
        <v>2042</v>
      </c>
      <c r="T8775">
        <v>38.097999999999999</v>
      </c>
      <c r="U8775">
        <v>38.729999999999997</v>
      </c>
      <c r="V8775">
        <v>42.441000000000003</v>
      </c>
    </row>
    <row r="8776" spans="17:22" x14ac:dyDescent="0.45">
      <c r="Q8776" s="19">
        <f t="shared" ca="1" si="1907"/>
        <v>43.957999999999998</v>
      </c>
      <c r="R8776" t="s">
        <v>159</v>
      </c>
      <c r="S8776">
        <v>2043</v>
      </c>
      <c r="T8776">
        <v>39.189</v>
      </c>
      <c r="U8776">
        <v>39.871000000000002</v>
      </c>
      <c r="V8776">
        <v>43.957999999999998</v>
      </c>
    </row>
    <row r="8777" spans="17:22" x14ac:dyDescent="0.45">
      <c r="Q8777" s="19">
        <f t="shared" ca="1" si="1907"/>
        <v>45.488</v>
      </c>
      <c r="R8777" t="s">
        <v>159</v>
      </c>
      <c r="S8777">
        <v>2044</v>
      </c>
      <c r="T8777">
        <v>40.270000000000003</v>
      </c>
      <c r="U8777">
        <v>41.003</v>
      </c>
      <c r="V8777">
        <v>45.488</v>
      </c>
    </row>
    <row r="8778" spans="17:22" x14ac:dyDescent="0.45">
      <c r="Q8778" s="19">
        <f t="shared" ca="1" si="1907"/>
        <v>47.027999999999999</v>
      </c>
      <c r="R8778" t="s">
        <v>159</v>
      </c>
      <c r="S8778">
        <v>2045</v>
      </c>
      <c r="T8778">
        <v>41.337000000000003</v>
      </c>
      <c r="U8778">
        <v>42.124000000000002</v>
      </c>
      <c r="V8778">
        <v>47.027999999999999</v>
      </c>
    </row>
    <row r="8779" spans="17:22" x14ac:dyDescent="0.45">
      <c r="Q8779" s="19">
        <f t="shared" ca="1" si="1907"/>
        <v>48.576000000000001</v>
      </c>
      <c r="R8779" t="s">
        <v>159</v>
      </c>
      <c r="S8779">
        <v>2046</v>
      </c>
      <c r="T8779">
        <v>42.389000000000003</v>
      </c>
      <c r="U8779">
        <v>43.231000000000002</v>
      </c>
      <c r="V8779">
        <v>48.576000000000001</v>
      </c>
    </row>
    <row r="8780" spans="17:22" x14ac:dyDescent="0.45">
      <c r="Q8780" s="19">
        <f t="shared" ca="1" si="1907"/>
        <v>50.13</v>
      </c>
      <c r="R8780" t="s">
        <v>159</v>
      </c>
      <c r="S8780">
        <v>2047</v>
      </c>
      <c r="T8780">
        <v>43.421999999999997</v>
      </c>
      <c r="U8780">
        <v>44.322000000000003</v>
      </c>
      <c r="V8780">
        <v>50.13</v>
      </c>
    </row>
    <row r="8781" spans="17:22" x14ac:dyDescent="0.45">
      <c r="Q8781" s="19">
        <f t="shared" ca="1" si="1907"/>
        <v>51.689</v>
      </c>
      <c r="R8781" t="s">
        <v>159</v>
      </c>
      <c r="S8781">
        <v>2048</v>
      </c>
      <c r="T8781">
        <v>44.433</v>
      </c>
      <c r="U8781">
        <v>45.395000000000003</v>
      </c>
      <c r="V8781">
        <v>51.689</v>
      </c>
    </row>
    <row r="8782" spans="17:22" x14ac:dyDescent="0.45">
      <c r="Q8782" s="19">
        <f t="shared" ref="Q8782:Q8845" ca="1" si="1908">OFFSET(S8782,0,MATCH($Q$3,$T$4:$V$4,0))</f>
        <v>53.252000000000002</v>
      </c>
      <c r="R8782" t="s">
        <v>159</v>
      </c>
      <c r="S8782">
        <v>2049</v>
      </c>
      <c r="T8782">
        <v>45.420999999999999</v>
      </c>
      <c r="U8782">
        <v>46.447000000000003</v>
      </c>
      <c r="V8782">
        <v>53.252000000000002</v>
      </c>
    </row>
    <row r="8783" spans="17:22" x14ac:dyDescent="0.45">
      <c r="Q8783" s="19">
        <f t="shared" ca="1" si="1908"/>
        <v>54.817</v>
      </c>
      <c r="R8783" t="s">
        <v>159</v>
      </c>
      <c r="S8783">
        <v>2050</v>
      </c>
      <c r="T8783">
        <v>46.383000000000003</v>
      </c>
      <c r="U8783">
        <v>47.475999999999999</v>
      </c>
      <c r="V8783">
        <v>54.817</v>
      </c>
    </row>
    <row r="8784" spans="17:22" x14ac:dyDescent="0.45">
      <c r="Q8784" s="19">
        <f t="shared" ca="1" si="1908"/>
        <v>56.381999999999998</v>
      </c>
      <c r="R8784" t="s">
        <v>159</v>
      </c>
      <c r="S8784">
        <v>2051</v>
      </c>
      <c r="T8784">
        <v>47.317</v>
      </c>
      <c r="U8784">
        <v>48.481999999999999</v>
      </c>
      <c r="V8784">
        <v>56.381999999999998</v>
      </c>
    </row>
    <row r="8785" spans="17:22" x14ac:dyDescent="0.45">
      <c r="Q8785" s="19">
        <f t="shared" ca="1" si="1908"/>
        <v>57.947000000000003</v>
      </c>
      <c r="R8785" t="s">
        <v>159</v>
      </c>
      <c r="S8785">
        <v>2052</v>
      </c>
      <c r="T8785">
        <v>48.220999999999997</v>
      </c>
      <c r="U8785">
        <v>49.463000000000001</v>
      </c>
      <c r="V8785">
        <v>57.947000000000003</v>
      </c>
    </row>
    <row r="8786" spans="17:22" x14ac:dyDescent="0.45">
      <c r="Q8786" s="19">
        <f t="shared" ca="1" si="1908"/>
        <v>59.51</v>
      </c>
      <c r="R8786" t="s">
        <v>159</v>
      </c>
      <c r="S8786">
        <v>2053</v>
      </c>
      <c r="T8786">
        <v>49.094999999999999</v>
      </c>
      <c r="U8786">
        <v>50.415999999999997</v>
      </c>
      <c r="V8786">
        <v>59.51</v>
      </c>
    </row>
    <row r="8787" spans="17:22" x14ac:dyDescent="0.45">
      <c r="Q8787" s="19">
        <f t="shared" ca="1" si="1908"/>
        <v>61.07</v>
      </c>
      <c r="R8787" t="s">
        <v>159</v>
      </c>
      <c r="S8787">
        <v>2054</v>
      </c>
      <c r="T8787">
        <v>49.938000000000002</v>
      </c>
      <c r="U8787">
        <v>51.341999999999999</v>
      </c>
      <c r="V8787">
        <v>61.07</v>
      </c>
    </row>
    <row r="8788" spans="17:22" x14ac:dyDescent="0.45">
      <c r="Q8788" s="19">
        <f t="shared" ca="1" si="1908"/>
        <v>62.625999999999998</v>
      </c>
      <c r="R8788" t="s">
        <v>159</v>
      </c>
      <c r="S8788">
        <v>2055</v>
      </c>
      <c r="T8788">
        <v>50.747999999999998</v>
      </c>
      <c r="U8788">
        <v>52.24</v>
      </c>
      <c r="V8788">
        <v>62.625999999999998</v>
      </c>
    </row>
    <row r="8789" spans="17:22" x14ac:dyDescent="0.45">
      <c r="Q8789" s="19">
        <f t="shared" ca="1" si="1908"/>
        <v>64.177000000000007</v>
      </c>
      <c r="R8789" t="s">
        <v>159</v>
      </c>
      <c r="S8789">
        <v>2056</v>
      </c>
      <c r="T8789">
        <v>51.524999999999999</v>
      </c>
      <c r="U8789">
        <v>53.106999999999999</v>
      </c>
      <c r="V8789">
        <v>64.177000000000007</v>
      </c>
    </row>
    <row r="8790" spans="17:22" x14ac:dyDescent="0.45">
      <c r="Q8790" s="19">
        <f t="shared" ca="1" si="1908"/>
        <v>65.722999999999999</v>
      </c>
      <c r="R8790" t="s">
        <v>159</v>
      </c>
      <c r="S8790">
        <v>2057</v>
      </c>
      <c r="T8790">
        <v>52.268999999999998</v>
      </c>
      <c r="U8790">
        <v>53.944000000000003</v>
      </c>
      <c r="V8790">
        <v>65.722999999999999</v>
      </c>
    </row>
    <row r="8791" spans="17:22" x14ac:dyDescent="0.45">
      <c r="Q8791" s="19">
        <f t="shared" ca="1" si="1908"/>
        <v>67.260000000000005</v>
      </c>
      <c r="R8791" t="s">
        <v>159</v>
      </c>
      <c r="S8791">
        <v>2058</v>
      </c>
      <c r="T8791">
        <v>52.98</v>
      </c>
      <c r="U8791">
        <v>54.75</v>
      </c>
      <c r="V8791">
        <v>67.260000000000005</v>
      </c>
    </row>
    <row r="8792" spans="17:22" x14ac:dyDescent="0.45">
      <c r="Q8792" s="19">
        <f t="shared" ca="1" si="1908"/>
        <v>68.787999999999997</v>
      </c>
      <c r="R8792" t="s">
        <v>159</v>
      </c>
      <c r="S8792">
        <v>2059</v>
      </c>
      <c r="T8792">
        <v>53.658000000000001</v>
      </c>
      <c r="U8792">
        <v>55.523000000000003</v>
      </c>
      <c r="V8792">
        <v>68.787999999999997</v>
      </c>
    </row>
    <row r="8793" spans="17:22" x14ac:dyDescent="0.45">
      <c r="Q8793" s="19">
        <f t="shared" ca="1" si="1908"/>
        <v>70.305000000000007</v>
      </c>
      <c r="R8793" t="s">
        <v>159</v>
      </c>
      <c r="S8793">
        <v>2060</v>
      </c>
      <c r="T8793">
        <v>54.302999999999997</v>
      </c>
      <c r="U8793">
        <v>56.264000000000003</v>
      </c>
      <c r="V8793">
        <v>70.305000000000007</v>
      </c>
    </row>
    <row r="8794" spans="17:22" x14ac:dyDescent="0.45">
      <c r="Q8794" s="19">
        <f t="shared" ca="1" si="1908"/>
        <v>71.81</v>
      </c>
      <c r="R8794" t="s">
        <v>159</v>
      </c>
      <c r="S8794">
        <v>2061</v>
      </c>
      <c r="T8794">
        <v>54.917000000000002</v>
      </c>
      <c r="U8794">
        <v>56.972000000000001</v>
      </c>
      <c r="V8794">
        <v>71.81</v>
      </c>
    </row>
    <row r="8795" spans="17:22" x14ac:dyDescent="0.45">
      <c r="Q8795" s="19">
        <f t="shared" ca="1" si="1908"/>
        <v>73.301000000000002</v>
      </c>
      <c r="R8795" t="s">
        <v>159</v>
      </c>
      <c r="S8795">
        <v>2062</v>
      </c>
      <c r="T8795">
        <v>55.497</v>
      </c>
      <c r="U8795">
        <v>57.646000000000001</v>
      </c>
      <c r="V8795">
        <v>73.301000000000002</v>
      </c>
    </row>
    <row r="8796" spans="17:22" x14ac:dyDescent="0.45">
      <c r="Q8796" s="19">
        <f t="shared" ca="1" si="1908"/>
        <v>74.777000000000001</v>
      </c>
      <c r="R8796" t="s">
        <v>159</v>
      </c>
      <c r="S8796">
        <v>2063</v>
      </c>
      <c r="T8796">
        <v>56.043999999999997</v>
      </c>
      <c r="U8796">
        <v>58.286000000000001</v>
      </c>
      <c r="V8796">
        <v>74.777000000000001</v>
      </c>
    </row>
    <row r="8797" spans="17:22" x14ac:dyDescent="0.45">
      <c r="Q8797" s="19">
        <f t="shared" ca="1" si="1908"/>
        <v>76.236000000000004</v>
      </c>
      <c r="R8797" t="s">
        <v>159</v>
      </c>
      <c r="S8797">
        <v>2064</v>
      </c>
      <c r="T8797">
        <v>56.557000000000002</v>
      </c>
      <c r="U8797">
        <v>58.893999999999998</v>
      </c>
      <c r="V8797">
        <v>76.236000000000004</v>
      </c>
    </row>
    <row r="8798" spans="17:22" x14ac:dyDescent="0.45">
      <c r="Q8798" s="19">
        <f t="shared" ca="1" si="1908"/>
        <v>77.676000000000002</v>
      </c>
      <c r="R8798" t="s">
        <v>159</v>
      </c>
      <c r="S8798">
        <v>2065</v>
      </c>
      <c r="T8798">
        <v>57.036000000000001</v>
      </c>
      <c r="U8798">
        <v>59.466999999999999</v>
      </c>
      <c r="V8798">
        <v>77.676000000000002</v>
      </c>
    </row>
    <row r="8799" spans="17:22" x14ac:dyDescent="0.45">
      <c r="Q8799" s="19">
        <f t="shared" ca="1" si="1908"/>
        <v>79.096999999999994</v>
      </c>
      <c r="R8799" t="s">
        <v>159</v>
      </c>
      <c r="S8799">
        <v>2066</v>
      </c>
      <c r="T8799">
        <v>57.48</v>
      </c>
      <c r="U8799">
        <v>60.008000000000003</v>
      </c>
      <c r="V8799">
        <v>79.096999999999994</v>
      </c>
    </row>
    <row r="8800" spans="17:22" x14ac:dyDescent="0.45">
      <c r="Q8800" s="19">
        <f t="shared" ca="1" si="1908"/>
        <v>80.498000000000005</v>
      </c>
      <c r="R8800" t="s">
        <v>159</v>
      </c>
      <c r="S8800">
        <v>2067</v>
      </c>
      <c r="T8800">
        <v>57.89</v>
      </c>
      <c r="U8800">
        <v>60.514000000000003</v>
      </c>
      <c r="V8800">
        <v>80.498000000000005</v>
      </c>
    </row>
    <row r="8801" spans="17:22" x14ac:dyDescent="0.45">
      <c r="Q8801" s="19">
        <f t="shared" ca="1" si="1908"/>
        <v>81.876000000000005</v>
      </c>
      <c r="R8801" t="s">
        <v>159</v>
      </c>
      <c r="S8801">
        <v>2068</v>
      </c>
      <c r="T8801">
        <v>58.265000000000001</v>
      </c>
      <c r="U8801">
        <v>60.985999999999997</v>
      </c>
      <c r="V8801">
        <v>81.876000000000005</v>
      </c>
    </row>
    <row r="8802" spans="17:22" x14ac:dyDescent="0.45">
      <c r="Q8802" s="19">
        <f t="shared" ca="1" si="1908"/>
        <v>83.230999999999995</v>
      </c>
      <c r="R8802" t="s">
        <v>159</v>
      </c>
      <c r="S8802">
        <v>2069</v>
      </c>
      <c r="T8802">
        <v>58.606000000000002</v>
      </c>
      <c r="U8802">
        <v>61.423000000000002</v>
      </c>
      <c r="V8802">
        <v>83.230999999999995</v>
      </c>
    </row>
    <row r="8803" spans="17:22" x14ac:dyDescent="0.45">
      <c r="Q8803" s="19">
        <f t="shared" ca="1" si="1908"/>
        <v>84.561999999999998</v>
      </c>
      <c r="R8803" t="s">
        <v>159</v>
      </c>
      <c r="S8803">
        <v>2070</v>
      </c>
      <c r="T8803">
        <v>58.911999999999999</v>
      </c>
      <c r="U8803">
        <v>61.823999999999998</v>
      </c>
      <c r="V8803">
        <v>84.561999999999998</v>
      </c>
    </row>
    <row r="8804" spans="17:22" x14ac:dyDescent="0.45">
      <c r="Q8804" s="19">
        <f t="shared" ca="1" si="1908"/>
        <v>85.869</v>
      </c>
      <c r="R8804" t="s">
        <v>159</v>
      </c>
      <c r="S8804">
        <v>2071</v>
      </c>
      <c r="T8804">
        <v>59.185000000000002</v>
      </c>
      <c r="U8804">
        <v>62.19</v>
      </c>
      <c r="V8804">
        <v>85.869</v>
      </c>
    </row>
    <row r="8805" spans="17:22" x14ac:dyDescent="0.45">
      <c r="Q8805" s="19">
        <f t="shared" ca="1" si="1908"/>
        <v>87.149000000000001</v>
      </c>
      <c r="R8805" t="s">
        <v>159</v>
      </c>
      <c r="S8805">
        <v>2072</v>
      </c>
      <c r="T8805">
        <v>59.423999999999999</v>
      </c>
      <c r="U8805">
        <v>62.52</v>
      </c>
      <c r="V8805">
        <v>87.149000000000001</v>
      </c>
    </row>
    <row r="8806" spans="17:22" x14ac:dyDescent="0.45">
      <c r="Q8806" s="19">
        <f t="shared" ca="1" si="1908"/>
        <v>88.405000000000001</v>
      </c>
      <c r="R8806" t="s">
        <v>159</v>
      </c>
      <c r="S8806">
        <v>2073</v>
      </c>
      <c r="T8806">
        <v>59.628999999999998</v>
      </c>
      <c r="U8806">
        <v>62.814999999999998</v>
      </c>
      <c r="V8806">
        <v>88.405000000000001</v>
      </c>
    </row>
    <row r="8807" spans="17:22" x14ac:dyDescent="0.45">
      <c r="Q8807" s="19">
        <f t="shared" ca="1" si="1908"/>
        <v>89.634</v>
      </c>
      <c r="R8807" t="s">
        <v>159</v>
      </c>
      <c r="S8807">
        <v>2074</v>
      </c>
      <c r="T8807">
        <v>59.801000000000002</v>
      </c>
      <c r="U8807">
        <v>63.076999999999998</v>
      </c>
      <c r="V8807">
        <v>89.634</v>
      </c>
    </row>
    <row r="8808" spans="17:22" x14ac:dyDescent="0.45">
      <c r="Q8808" s="19">
        <f t="shared" ca="1" si="1908"/>
        <v>90.837999999999994</v>
      </c>
      <c r="R8808" t="s">
        <v>159</v>
      </c>
      <c r="S8808">
        <v>2075</v>
      </c>
      <c r="T8808">
        <v>59.939</v>
      </c>
      <c r="U8808">
        <v>63.307000000000002</v>
      </c>
      <c r="V8808">
        <v>90.837999999999994</v>
      </c>
    </row>
    <row r="8809" spans="17:22" x14ac:dyDescent="0.45">
      <c r="Q8809" s="19">
        <f t="shared" ca="1" si="1908"/>
        <v>92.016000000000005</v>
      </c>
      <c r="R8809" t="s">
        <v>159</v>
      </c>
      <c r="S8809">
        <v>2076</v>
      </c>
      <c r="T8809">
        <v>60.045000000000002</v>
      </c>
      <c r="U8809">
        <v>63.505000000000003</v>
      </c>
      <c r="V8809">
        <v>92.016000000000005</v>
      </c>
    </row>
    <row r="8810" spans="17:22" x14ac:dyDescent="0.45">
      <c r="Q8810" s="19">
        <f t="shared" ca="1" si="1908"/>
        <v>93.168999999999997</v>
      </c>
      <c r="R8810" t="s">
        <v>159</v>
      </c>
      <c r="S8810">
        <v>2077</v>
      </c>
      <c r="T8810">
        <v>60.118000000000002</v>
      </c>
      <c r="U8810">
        <v>63.673000000000002</v>
      </c>
      <c r="V8810">
        <v>93.168999999999997</v>
      </c>
    </row>
    <row r="8811" spans="17:22" x14ac:dyDescent="0.45">
      <c r="Q8811" s="19">
        <f t="shared" ca="1" si="1908"/>
        <v>94.296999999999997</v>
      </c>
      <c r="R8811" t="s">
        <v>159</v>
      </c>
      <c r="S8811">
        <v>2078</v>
      </c>
      <c r="T8811">
        <v>60.16</v>
      </c>
      <c r="U8811">
        <v>63.811999999999998</v>
      </c>
      <c r="V8811">
        <v>94.296999999999997</v>
      </c>
    </row>
    <row r="8812" spans="17:22" x14ac:dyDescent="0.45">
      <c r="Q8812" s="19">
        <f t="shared" ca="1" si="1908"/>
        <v>95.402000000000001</v>
      </c>
      <c r="R8812" t="s">
        <v>159</v>
      </c>
      <c r="S8812">
        <v>2079</v>
      </c>
      <c r="T8812">
        <v>60.171999999999997</v>
      </c>
      <c r="U8812">
        <v>63.923000000000002</v>
      </c>
      <c r="V8812">
        <v>95.402000000000001</v>
      </c>
    </row>
    <row r="8813" spans="17:22" x14ac:dyDescent="0.45">
      <c r="Q8813" s="19">
        <f t="shared" ca="1" si="1908"/>
        <v>96.483999999999995</v>
      </c>
      <c r="R8813" t="s">
        <v>159</v>
      </c>
      <c r="S8813">
        <v>2080</v>
      </c>
      <c r="T8813">
        <v>60.154000000000003</v>
      </c>
      <c r="U8813">
        <v>64.007000000000005</v>
      </c>
      <c r="V8813">
        <v>96.483999999999995</v>
      </c>
    </row>
    <row r="8814" spans="17:22" x14ac:dyDescent="0.45">
      <c r="Q8814" s="19">
        <f t="shared" ca="1" si="1908"/>
        <v>97.545000000000002</v>
      </c>
      <c r="R8814" t="s">
        <v>159</v>
      </c>
      <c r="S8814">
        <v>2081</v>
      </c>
      <c r="T8814">
        <v>60.107999999999997</v>
      </c>
      <c r="U8814">
        <v>64.064999999999998</v>
      </c>
      <c r="V8814">
        <v>97.545000000000002</v>
      </c>
    </row>
    <row r="8815" spans="17:22" x14ac:dyDescent="0.45">
      <c r="Q8815" s="19">
        <f t="shared" ca="1" si="1908"/>
        <v>98.584000000000003</v>
      </c>
      <c r="R8815" t="s">
        <v>159</v>
      </c>
      <c r="S8815">
        <v>2082</v>
      </c>
      <c r="T8815">
        <v>60.033000000000001</v>
      </c>
      <c r="U8815">
        <v>64.096999999999994</v>
      </c>
      <c r="V8815">
        <v>98.584000000000003</v>
      </c>
    </row>
    <row r="8816" spans="17:22" x14ac:dyDescent="0.45">
      <c r="Q8816" s="19">
        <f t="shared" ca="1" si="1908"/>
        <v>99.602999999999994</v>
      </c>
      <c r="R8816" t="s">
        <v>159</v>
      </c>
      <c r="S8816">
        <v>2083</v>
      </c>
      <c r="T8816">
        <v>59.933999999999997</v>
      </c>
      <c r="U8816">
        <v>64.103999999999999</v>
      </c>
      <c r="V8816">
        <v>99.602999999999994</v>
      </c>
    </row>
    <row r="8817" spans="17:22" x14ac:dyDescent="0.45">
      <c r="Q8817" s="19">
        <f t="shared" ca="1" si="1908"/>
        <v>100.602</v>
      </c>
      <c r="R8817" t="s">
        <v>159</v>
      </c>
      <c r="S8817">
        <v>2084</v>
      </c>
      <c r="T8817">
        <v>59.808</v>
      </c>
      <c r="U8817">
        <v>64.085999999999999</v>
      </c>
      <c r="V8817">
        <v>100.602</v>
      </c>
    </row>
    <row r="8818" spans="17:22" x14ac:dyDescent="0.45">
      <c r="Q8818" s="19">
        <f t="shared" ca="1" si="1908"/>
        <v>101.583</v>
      </c>
      <c r="R8818" t="s">
        <v>159</v>
      </c>
      <c r="S8818">
        <v>2085</v>
      </c>
      <c r="T8818">
        <v>59.658999999999999</v>
      </c>
      <c r="U8818">
        <v>64.043000000000006</v>
      </c>
      <c r="V8818">
        <v>101.583</v>
      </c>
    </row>
    <row r="8819" spans="17:22" x14ac:dyDescent="0.45">
      <c r="Q8819" s="19">
        <f t="shared" ca="1" si="1908"/>
        <v>102.545</v>
      </c>
      <c r="R8819" t="s">
        <v>159</v>
      </c>
      <c r="S8819">
        <v>2086</v>
      </c>
      <c r="T8819">
        <v>59.487000000000002</v>
      </c>
      <c r="U8819">
        <v>63.975000000000001</v>
      </c>
      <c r="V8819">
        <v>102.545</v>
      </c>
    </row>
    <row r="8820" spans="17:22" x14ac:dyDescent="0.45">
      <c r="Q8820" s="19">
        <f t="shared" ca="1" si="1908"/>
        <v>103.489</v>
      </c>
      <c r="R8820" t="s">
        <v>159</v>
      </c>
      <c r="S8820">
        <v>2087</v>
      </c>
      <c r="T8820">
        <v>59.293999999999997</v>
      </c>
      <c r="U8820">
        <v>63.881999999999998</v>
      </c>
      <c r="V8820">
        <v>103.489</v>
      </c>
    </row>
    <row r="8821" spans="17:22" x14ac:dyDescent="0.45">
      <c r="Q8821" s="19">
        <f t="shared" ca="1" si="1908"/>
        <v>104.417</v>
      </c>
      <c r="R8821" t="s">
        <v>159</v>
      </c>
      <c r="S8821">
        <v>2088</v>
      </c>
      <c r="T8821">
        <v>59.08</v>
      </c>
      <c r="U8821">
        <v>63.767000000000003</v>
      </c>
      <c r="V8821">
        <v>104.417</v>
      </c>
    </row>
    <row r="8822" spans="17:22" x14ac:dyDescent="0.45">
      <c r="Q8822" s="19">
        <f t="shared" ca="1" si="1908"/>
        <v>105.33</v>
      </c>
      <c r="R8822" t="s">
        <v>159</v>
      </c>
      <c r="S8822">
        <v>2089</v>
      </c>
      <c r="T8822">
        <v>58.847000000000001</v>
      </c>
      <c r="U8822">
        <v>63.63</v>
      </c>
      <c r="V8822">
        <v>105.33</v>
      </c>
    </row>
    <row r="8823" spans="17:22" x14ac:dyDescent="0.45">
      <c r="Q8823" s="19">
        <f t="shared" ca="1" si="1908"/>
        <v>106.227</v>
      </c>
      <c r="R8823" t="s">
        <v>159</v>
      </c>
      <c r="S8823">
        <v>2090</v>
      </c>
      <c r="T8823">
        <v>58.594999999999999</v>
      </c>
      <c r="U8823">
        <v>63.472000000000001</v>
      </c>
      <c r="V8823">
        <v>106.227</v>
      </c>
    </row>
    <row r="8824" spans="17:22" x14ac:dyDescent="0.45">
      <c r="Q8824" s="19">
        <f t="shared" ca="1" si="1908"/>
        <v>107.11</v>
      </c>
      <c r="R8824" t="s">
        <v>159</v>
      </c>
      <c r="S8824">
        <v>2091</v>
      </c>
      <c r="T8824">
        <v>58.326999999999998</v>
      </c>
      <c r="U8824">
        <v>63.292999999999999</v>
      </c>
      <c r="V8824">
        <v>107.11</v>
      </c>
    </row>
    <row r="8825" spans="17:22" x14ac:dyDescent="0.45">
      <c r="Q8825" s="19">
        <f t="shared" ca="1" si="1908"/>
        <v>107.97799999999999</v>
      </c>
      <c r="R8825" t="s">
        <v>159</v>
      </c>
      <c r="S8825">
        <v>2092</v>
      </c>
      <c r="T8825">
        <v>58.042000000000002</v>
      </c>
      <c r="U8825">
        <v>63.095999999999997</v>
      </c>
      <c r="V8825">
        <v>107.97799999999999</v>
      </c>
    </row>
    <row r="8826" spans="17:22" x14ac:dyDescent="0.45">
      <c r="Q8826" s="19">
        <f t="shared" ca="1" si="1908"/>
        <v>108.834</v>
      </c>
      <c r="R8826" t="s">
        <v>159</v>
      </c>
      <c r="S8826">
        <v>2093</v>
      </c>
      <c r="T8826">
        <v>57.741</v>
      </c>
      <c r="U8826">
        <v>62.88</v>
      </c>
      <c r="V8826">
        <v>108.834</v>
      </c>
    </row>
    <row r="8827" spans="17:22" x14ac:dyDescent="0.45">
      <c r="Q8827" s="19">
        <f t="shared" ca="1" si="1908"/>
        <v>109.67700000000001</v>
      </c>
      <c r="R8827" t="s">
        <v>159</v>
      </c>
      <c r="S8827">
        <v>2094</v>
      </c>
      <c r="T8827">
        <v>57.424999999999997</v>
      </c>
      <c r="U8827">
        <v>62.646999999999998</v>
      </c>
      <c r="V8827">
        <v>109.67700000000001</v>
      </c>
    </row>
    <row r="8828" spans="17:22" x14ac:dyDescent="0.45">
      <c r="Q8828" s="19">
        <f t="shared" ca="1" si="1908"/>
        <v>110.50700000000001</v>
      </c>
      <c r="R8828" t="s">
        <v>159</v>
      </c>
      <c r="S8828">
        <v>2095</v>
      </c>
      <c r="T8828">
        <v>57.095999999999997</v>
      </c>
      <c r="U8828">
        <v>62.396999999999998</v>
      </c>
      <c r="V8828">
        <v>110.50700000000001</v>
      </c>
    </row>
    <row r="8829" spans="17:22" x14ac:dyDescent="0.45">
      <c r="Q8829" s="19">
        <f t="shared" ca="1" si="1908"/>
        <v>111.325</v>
      </c>
      <c r="R8829" t="s">
        <v>159</v>
      </c>
      <c r="S8829">
        <v>2096</v>
      </c>
      <c r="T8829">
        <v>56.752000000000002</v>
      </c>
      <c r="U8829">
        <v>62.131</v>
      </c>
      <c r="V8829">
        <v>111.325</v>
      </c>
    </row>
    <row r="8830" spans="17:22" x14ac:dyDescent="0.45">
      <c r="Q8830" s="19">
        <f t="shared" ca="1" si="1908"/>
        <v>112.133</v>
      </c>
      <c r="R8830" t="s">
        <v>159</v>
      </c>
      <c r="S8830">
        <v>2097</v>
      </c>
      <c r="T8830">
        <v>56.395000000000003</v>
      </c>
      <c r="U8830">
        <v>61.848999999999997</v>
      </c>
      <c r="V8830">
        <v>112.133</v>
      </c>
    </row>
    <row r="8831" spans="17:22" x14ac:dyDescent="0.45">
      <c r="Q8831" s="19">
        <f t="shared" ca="1" si="1908"/>
        <v>112.929</v>
      </c>
      <c r="R8831" t="s">
        <v>159</v>
      </c>
      <c r="S8831">
        <v>2098</v>
      </c>
      <c r="T8831">
        <v>56.024999999999999</v>
      </c>
      <c r="U8831">
        <v>61.552999999999997</v>
      </c>
      <c r="V8831">
        <v>112.929</v>
      </c>
    </row>
    <row r="8832" spans="17:22" x14ac:dyDescent="0.45">
      <c r="Q8832" s="19">
        <f t="shared" ca="1" si="1908"/>
        <v>113.714</v>
      </c>
      <c r="R8832" t="s">
        <v>159</v>
      </c>
      <c r="S8832">
        <v>2099</v>
      </c>
      <c r="T8832">
        <v>55.643999999999998</v>
      </c>
      <c r="U8832">
        <v>61.243000000000002</v>
      </c>
      <c r="V8832">
        <v>113.714</v>
      </c>
    </row>
    <row r="8833" spans="17:22" x14ac:dyDescent="0.45">
      <c r="Q8833" s="19">
        <f t="shared" ca="1" si="1908"/>
        <v>114.489</v>
      </c>
      <c r="R8833" t="s">
        <v>159</v>
      </c>
      <c r="S8833">
        <v>2100</v>
      </c>
      <c r="T8833">
        <v>55.250999999999998</v>
      </c>
      <c r="U8833">
        <v>60.918999999999997</v>
      </c>
      <c r="V8833">
        <v>114.489</v>
      </c>
    </row>
    <row r="8834" spans="17:22" x14ac:dyDescent="0.45">
      <c r="Q8834" s="19">
        <f t="shared" ca="1" si="1908"/>
        <v>0.27</v>
      </c>
      <c r="R8834" t="s">
        <v>160</v>
      </c>
      <c r="S8834">
        <v>2020</v>
      </c>
      <c r="T8834">
        <v>0.27</v>
      </c>
      <c r="U8834">
        <v>0.27</v>
      </c>
      <c r="V8834">
        <v>0.27</v>
      </c>
    </row>
    <row r="8835" spans="17:22" x14ac:dyDescent="0.45">
      <c r="Q8835" s="19">
        <f t="shared" ca="1" si="1908"/>
        <v>0.28399999999999997</v>
      </c>
      <c r="R8835" t="s">
        <v>160</v>
      </c>
      <c r="S8835">
        <v>2021</v>
      </c>
      <c r="T8835">
        <v>0.28399999999999997</v>
      </c>
      <c r="U8835">
        <v>0.28399999999999997</v>
      </c>
      <c r="V8835">
        <v>0.28399999999999997</v>
      </c>
    </row>
    <row r="8836" spans="17:22" x14ac:dyDescent="0.45">
      <c r="Q8836" s="19">
        <f t="shared" ca="1" si="1908"/>
        <v>0.29899999999999999</v>
      </c>
      <c r="R8836" t="s">
        <v>160</v>
      </c>
      <c r="S8836">
        <v>2022</v>
      </c>
      <c r="T8836">
        <v>0.29899999999999999</v>
      </c>
      <c r="U8836">
        <v>0.29899999999999999</v>
      </c>
      <c r="V8836">
        <v>0.29899999999999999</v>
      </c>
    </row>
    <row r="8837" spans="17:22" x14ac:dyDescent="0.45">
      <c r="Q8837" s="19">
        <f t="shared" ca="1" si="1908"/>
        <v>0.314</v>
      </c>
      <c r="R8837" t="s">
        <v>160</v>
      </c>
      <c r="S8837">
        <v>2023</v>
      </c>
      <c r="T8837">
        <v>0.314</v>
      </c>
      <c r="U8837">
        <v>0.314</v>
      </c>
      <c r="V8837">
        <v>0.314</v>
      </c>
    </row>
    <row r="8838" spans="17:22" x14ac:dyDescent="0.45">
      <c r="Q8838" s="19">
        <f t="shared" ca="1" si="1908"/>
        <v>0.33</v>
      </c>
      <c r="R8838" t="s">
        <v>160</v>
      </c>
      <c r="S8838">
        <v>2024</v>
      </c>
      <c r="T8838">
        <v>0.33</v>
      </c>
      <c r="U8838">
        <v>0.33</v>
      </c>
      <c r="V8838">
        <v>0.33</v>
      </c>
    </row>
    <row r="8839" spans="17:22" x14ac:dyDescent="0.45">
      <c r="Q8839" s="19">
        <f t="shared" ca="1" si="1908"/>
        <v>0.34699999999999998</v>
      </c>
      <c r="R8839" t="s">
        <v>160</v>
      </c>
      <c r="S8839">
        <v>2025</v>
      </c>
      <c r="T8839">
        <v>0.34699999999999998</v>
      </c>
      <c r="U8839">
        <v>0.34699999999999998</v>
      </c>
      <c r="V8839">
        <v>0.34699999999999998</v>
      </c>
    </row>
    <row r="8840" spans="17:22" x14ac:dyDescent="0.45">
      <c r="Q8840" s="19">
        <f t="shared" ca="1" si="1908"/>
        <v>0.36399999999999999</v>
      </c>
      <c r="R8840" t="s">
        <v>160</v>
      </c>
      <c r="S8840">
        <v>2026</v>
      </c>
      <c r="T8840">
        <v>0.36399999999999999</v>
      </c>
      <c r="U8840">
        <v>0.36399999999999999</v>
      </c>
      <c r="V8840">
        <v>0.36399999999999999</v>
      </c>
    </row>
    <row r="8841" spans="17:22" x14ac:dyDescent="0.45">
      <c r="Q8841" s="19">
        <f t="shared" ca="1" si="1908"/>
        <v>0.38600000000000001</v>
      </c>
      <c r="R8841" t="s">
        <v>160</v>
      </c>
      <c r="S8841">
        <v>2027</v>
      </c>
      <c r="T8841">
        <v>0.38100000000000001</v>
      </c>
      <c r="U8841">
        <v>0.38300000000000001</v>
      </c>
      <c r="V8841">
        <v>0.38600000000000001</v>
      </c>
    </row>
    <row r="8842" spans="17:22" x14ac:dyDescent="0.45">
      <c r="Q8842" s="19">
        <f t="shared" ca="1" si="1908"/>
        <v>0.40799999999999997</v>
      </c>
      <c r="R8842" t="s">
        <v>160</v>
      </c>
      <c r="S8842">
        <v>2028</v>
      </c>
      <c r="T8842">
        <v>0.39900000000000002</v>
      </c>
      <c r="U8842">
        <v>0.40300000000000002</v>
      </c>
      <c r="V8842">
        <v>0.40799999999999997</v>
      </c>
    </row>
    <row r="8843" spans="17:22" x14ac:dyDescent="0.45">
      <c r="Q8843" s="19">
        <f t="shared" ca="1" si="1908"/>
        <v>0.432</v>
      </c>
      <c r="R8843" t="s">
        <v>160</v>
      </c>
      <c r="S8843">
        <v>2029</v>
      </c>
      <c r="T8843">
        <v>0.41699999999999998</v>
      </c>
      <c r="U8843">
        <v>0.42299999999999999</v>
      </c>
      <c r="V8843">
        <v>0.432</v>
      </c>
    </row>
    <row r="8844" spans="17:22" x14ac:dyDescent="0.45">
      <c r="Q8844" s="19">
        <f t="shared" ca="1" si="1908"/>
        <v>0.45700000000000002</v>
      </c>
      <c r="R8844" t="s">
        <v>160</v>
      </c>
      <c r="S8844">
        <v>2030</v>
      </c>
      <c r="T8844">
        <v>0.436</v>
      </c>
      <c r="U8844">
        <v>0.44500000000000001</v>
      </c>
      <c r="V8844">
        <v>0.45700000000000002</v>
      </c>
    </row>
    <row r="8845" spans="17:22" x14ac:dyDescent="0.45">
      <c r="Q8845" s="19">
        <f t="shared" ca="1" si="1908"/>
        <v>0.48399999999999999</v>
      </c>
      <c r="R8845" t="s">
        <v>160</v>
      </c>
      <c r="S8845">
        <v>2031</v>
      </c>
      <c r="T8845">
        <v>0.45600000000000002</v>
      </c>
      <c r="U8845">
        <v>0.46700000000000003</v>
      </c>
      <c r="V8845">
        <v>0.48399999999999999</v>
      </c>
    </row>
    <row r="8846" spans="17:22" x14ac:dyDescent="0.45">
      <c r="Q8846" s="19">
        <f t="shared" ref="Q8846:Q8909" ca="1" si="1909">OFFSET(S8846,0,MATCH($Q$3,$T$4:$V$4,0))</f>
        <v>0.51200000000000001</v>
      </c>
      <c r="R8846" t="s">
        <v>160</v>
      </c>
      <c r="S8846">
        <v>2032</v>
      </c>
      <c r="T8846">
        <v>0.47699999999999998</v>
      </c>
      <c r="U8846">
        <v>0.49099999999999999</v>
      </c>
      <c r="V8846">
        <v>0.51200000000000001</v>
      </c>
    </row>
    <row r="8847" spans="17:22" x14ac:dyDescent="0.45">
      <c r="Q8847" s="19">
        <f t="shared" ca="1" si="1909"/>
        <v>0.54100000000000004</v>
      </c>
      <c r="R8847" t="s">
        <v>160</v>
      </c>
      <c r="S8847">
        <v>2033</v>
      </c>
      <c r="T8847">
        <v>0.499</v>
      </c>
      <c r="U8847">
        <v>0.51600000000000001</v>
      </c>
      <c r="V8847">
        <v>0.54100000000000004</v>
      </c>
    </row>
    <row r="8848" spans="17:22" x14ac:dyDescent="0.45">
      <c r="Q8848" s="19">
        <f t="shared" ca="1" si="1909"/>
        <v>0.57199999999999995</v>
      </c>
      <c r="R8848" t="s">
        <v>160</v>
      </c>
      <c r="S8848">
        <v>2034</v>
      </c>
      <c r="T8848">
        <v>0.52200000000000002</v>
      </c>
      <c r="U8848">
        <v>0.54100000000000004</v>
      </c>
      <c r="V8848">
        <v>0.57199999999999995</v>
      </c>
    </row>
    <row r="8849" spans="17:22" x14ac:dyDescent="0.45">
      <c r="Q8849" s="19">
        <f t="shared" ca="1" si="1909"/>
        <v>0.60399999999999998</v>
      </c>
      <c r="R8849" t="s">
        <v>160</v>
      </c>
      <c r="S8849">
        <v>2035</v>
      </c>
      <c r="T8849">
        <v>0.54500000000000004</v>
      </c>
      <c r="U8849">
        <v>0.56799999999999995</v>
      </c>
      <c r="V8849">
        <v>0.60399999999999998</v>
      </c>
    </row>
    <row r="8850" spans="17:22" x14ac:dyDescent="0.45">
      <c r="Q8850" s="19">
        <f t="shared" ca="1" si="1909"/>
        <v>0.63800000000000001</v>
      </c>
      <c r="R8850" t="s">
        <v>160</v>
      </c>
      <c r="S8850">
        <v>2036</v>
      </c>
      <c r="T8850">
        <v>0.56999999999999995</v>
      </c>
      <c r="U8850">
        <v>0.59599999999999997</v>
      </c>
      <c r="V8850">
        <v>0.63800000000000001</v>
      </c>
    </row>
    <row r="8851" spans="17:22" x14ac:dyDescent="0.45">
      <c r="Q8851" s="19">
        <f t="shared" ca="1" si="1909"/>
        <v>0.67400000000000004</v>
      </c>
      <c r="R8851" t="s">
        <v>160</v>
      </c>
      <c r="S8851">
        <v>2037</v>
      </c>
      <c r="T8851">
        <v>0.59599999999999997</v>
      </c>
      <c r="U8851">
        <v>0.625</v>
      </c>
      <c r="V8851">
        <v>0.67400000000000004</v>
      </c>
    </row>
    <row r="8852" spans="17:22" x14ac:dyDescent="0.45">
      <c r="Q8852" s="19">
        <f t="shared" ca="1" si="1909"/>
        <v>0.71099999999999997</v>
      </c>
      <c r="R8852" t="s">
        <v>160</v>
      </c>
      <c r="S8852">
        <v>2038</v>
      </c>
      <c r="T8852">
        <v>0.623</v>
      </c>
      <c r="U8852">
        <v>0.65500000000000003</v>
      </c>
      <c r="V8852">
        <v>0.71099999999999997</v>
      </c>
    </row>
    <row r="8853" spans="17:22" x14ac:dyDescent="0.45">
      <c r="Q8853" s="19">
        <f t="shared" ca="1" si="1909"/>
        <v>0.75</v>
      </c>
      <c r="R8853" t="s">
        <v>160</v>
      </c>
      <c r="S8853">
        <v>2039</v>
      </c>
      <c r="T8853">
        <v>0.65100000000000002</v>
      </c>
      <c r="U8853">
        <v>0.68700000000000006</v>
      </c>
      <c r="V8853">
        <v>0.75</v>
      </c>
    </row>
    <row r="8854" spans="17:22" x14ac:dyDescent="0.45">
      <c r="Q8854" s="19">
        <f t="shared" ca="1" si="1909"/>
        <v>0.79100000000000004</v>
      </c>
      <c r="R8854" t="s">
        <v>160</v>
      </c>
      <c r="S8854">
        <v>2040</v>
      </c>
      <c r="T8854">
        <v>0.67900000000000005</v>
      </c>
      <c r="U8854">
        <v>0.71899999999999997</v>
      </c>
      <c r="V8854">
        <v>0.79100000000000004</v>
      </c>
    </row>
    <row r="8855" spans="17:22" x14ac:dyDescent="0.45">
      <c r="Q8855" s="19">
        <f t="shared" ca="1" si="1909"/>
        <v>0.83399999999999996</v>
      </c>
      <c r="R8855" t="s">
        <v>160</v>
      </c>
      <c r="S8855">
        <v>2041</v>
      </c>
      <c r="T8855">
        <v>0.70899999999999996</v>
      </c>
      <c r="U8855">
        <v>0.753</v>
      </c>
      <c r="V8855">
        <v>0.83399999999999996</v>
      </c>
    </row>
    <row r="8856" spans="17:22" x14ac:dyDescent="0.45">
      <c r="Q8856" s="19">
        <f t="shared" ca="1" si="1909"/>
        <v>0.879</v>
      </c>
      <c r="R8856" t="s">
        <v>160</v>
      </c>
      <c r="S8856">
        <v>2042</v>
      </c>
      <c r="T8856">
        <v>0.74</v>
      </c>
      <c r="U8856">
        <v>0.78900000000000003</v>
      </c>
      <c r="V8856">
        <v>0.879</v>
      </c>
    </row>
    <row r="8857" spans="17:22" x14ac:dyDescent="0.45">
      <c r="Q8857" s="19">
        <f t="shared" ca="1" si="1909"/>
        <v>0.92600000000000005</v>
      </c>
      <c r="R8857" t="s">
        <v>160</v>
      </c>
      <c r="S8857">
        <v>2043</v>
      </c>
      <c r="T8857">
        <v>0.77200000000000002</v>
      </c>
      <c r="U8857">
        <v>0.82499999999999996</v>
      </c>
      <c r="V8857">
        <v>0.92600000000000005</v>
      </c>
    </row>
    <row r="8858" spans="17:22" x14ac:dyDescent="0.45">
      <c r="Q8858" s="19">
        <f t="shared" ca="1" si="1909"/>
        <v>0.97499999999999998</v>
      </c>
      <c r="R8858" t="s">
        <v>160</v>
      </c>
      <c r="S8858">
        <v>2044</v>
      </c>
      <c r="T8858">
        <v>0.80400000000000005</v>
      </c>
      <c r="U8858">
        <v>0.86299999999999999</v>
      </c>
      <c r="V8858">
        <v>0.97499999999999998</v>
      </c>
    </row>
    <row r="8859" spans="17:22" x14ac:dyDescent="0.45">
      <c r="Q8859" s="19">
        <f t="shared" ca="1" si="1909"/>
        <v>1.0249999999999999</v>
      </c>
      <c r="R8859" t="s">
        <v>160</v>
      </c>
      <c r="S8859">
        <v>2045</v>
      </c>
      <c r="T8859">
        <v>0.83799999999999997</v>
      </c>
      <c r="U8859">
        <v>0.90200000000000002</v>
      </c>
      <c r="V8859">
        <v>1.0249999999999999</v>
      </c>
    </row>
    <row r="8860" spans="17:22" x14ac:dyDescent="0.45">
      <c r="Q8860" s="19">
        <f t="shared" ca="1" si="1909"/>
        <v>1.079</v>
      </c>
      <c r="R8860" t="s">
        <v>160</v>
      </c>
      <c r="S8860">
        <v>2046</v>
      </c>
      <c r="T8860">
        <v>0.873</v>
      </c>
      <c r="U8860">
        <v>0.94199999999999995</v>
      </c>
      <c r="V8860">
        <v>1.079</v>
      </c>
    </row>
    <row r="8861" spans="17:22" x14ac:dyDescent="0.45">
      <c r="Q8861" s="19">
        <f t="shared" ca="1" si="1909"/>
        <v>1.1339999999999999</v>
      </c>
      <c r="R8861" t="s">
        <v>160</v>
      </c>
      <c r="S8861">
        <v>2047</v>
      </c>
      <c r="T8861">
        <v>0.90900000000000003</v>
      </c>
      <c r="U8861">
        <v>0.98399999999999999</v>
      </c>
      <c r="V8861">
        <v>1.1339999999999999</v>
      </c>
    </row>
    <row r="8862" spans="17:22" x14ac:dyDescent="0.45">
      <c r="Q8862" s="19">
        <f t="shared" ca="1" si="1909"/>
        <v>1.1910000000000001</v>
      </c>
      <c r="R8862" t="s">
        <v>160</v>
      </c>
      <c r="S8862">
        <v>2048</v>
      </c>
      <c r="T8862">
        <v>0.94599999999999995</v>
      </c>
      <c r="U8862">
        <v>1.0269999999999999</v>
      </c>
      <c r="V8862">
        <v>1.1910000000000001</v>
      </c>
    </row>
    <row r="8863" spans="17:22" x14ac:dyDescent="0.45">
      <c r="Q8863" s="19">
        <f t="shared" ca="1" si="1909"/>
        <v>1.2509999999999999</v>
      </c>
      <c r="R8863" t="s">
        <v>160</v>
      </c>
      <c r="S8863">
        <v>2049</v>
      </c>
      <c r="T8863">
        <v>0.98299999999999998</v>
      </c>
      <c r="U8863">
        <v>1.071</v>
      </c>
      <c r="V8863">
        <v>1.2509999999999999</v>
      </c>
    </row>
    <row r="8864" spans="17:22" x14ac:dyDescent="0.45">
      <c r="Q8864" s="19">
        <f t="shared" ca="1" si="1909"/>
        <v>1.3140000000000001</v>
      </c>
      <c r="R8864" t="s">
        <v>160</v>
      </c>
      <c r="S8864">
        <v>2050</v>
      </c>
      <c r="T8864">
        <v>1.022</v>
      </c>
      <c r="U8864">
        <v>1.1160000000000001</v>
      </c>
      <c r="V8864">
        <v>1.3140000000000001</v>
      </c>
    </row>
    <row r="8865" spans="17:22" x14ac:dyDescent="0.45">
      <c r="Q8865" s="19">
        <f t="shared" ca="1" si="1909"/>
        <v>1.3779999999999999</v>
      </c>
      <c r="R8865" t="s">
        <v>160</v>
      </c>
      <c r="S8865">
        <v>2051</v>
      </c>
      <c r="T8865">
        <v>1.0620000000000001</v>
      </c>
      <c r="U8865">
        <v>1.163</v>
      </c>
      <c r="V8865">
        <v>1.3779999999999999</v>
      </c>
    </row>
    <row r="8866" spans="17:22" x14ac:dyDescent="0.45">
      <c r="Q8866" s="19">
        <f t="shared" ca="1" si="1909"/>
        <v>1.446</v>
      </c>
      <c r="R8866" t="s">
        <v>160</v>
      </c>
      <c r="S8866">
        <v>2052</v>
      </c>
      <c r="T8866">
        <v>1.103</v>
      </c>
      <c r="U8866">
        <v>1.212</v>
      </c>
      <c r="V8866">
        <v>1.446</v>
      </c>
    </row>
    <row r="8867" spans="17:22" x14ac:dyDescent="0.45">
      <c r="Q8867" s="19">
        <f t="shared" ca="1" si="1909"/>
        <v>1.5149999999999999</v>
      </c>
      <c r="R8867" t="s">
        <v>160</v>
      </c>
      <c r="S8867">
        <v>2053</v>
      </c>
      <c r="T8867">
        <v>1.1439999999999999</v>
      </c>
      <c r="U8867">
        <v>1.262</v>
      </c>
      <c r="V8867">
        <v>1.5149999999999999</v>
      </c>
    </row>
    <row r="8868" spans="17:22" x14ac:dyDescent="0.45">
      <c r="Q8868" s="19">
        <f t="shared" ca="1" si="1909"/>
        <v>1.5880000000000001</v>
      </c>
      <c r="R8868" t="s">
        <v>160</v>
      </c>
      <c r="S8868">
        <v>2054</v>
      </c>
      <c r="T8868">
        <v>1.1870000000000001</v>
      </c>
      <c r="U8868">
        <v>1.3129999999999999</v>
      </c>
      <c r="V8868">
        <v>1.5880000000000001</v>
      </c>
    </row>
    <row r="8869" spans="17:22" x14ac:dyDescent="0.45">
      <c r="Q8869" s="19">
        <f t="shared" ca="1" si="1909"/>
        <v>1.663</v>
      </c>
      <c r="R8869" t="s">
        <v>160</v>
      </c>
      <c r="S8869">
        <v>2055</v>
      </c>
      <c r="T8869">
        <v>1.2310000000000001</v>
      </c>
      <c r="U8869">
        <v>1.365</v>
      </c>
      <c r="V8869">
        <v>1.663</v>
      </c>
    </row>
    <row r="8870" spans="17:22" x14ac:dyDescent="0.45">
      <c r="Q8870" s="19">
        <f t="shared" ca="1" si="1909"/>
        <v>1.7410000000000001</v>
      </c>
      <c r="R8870" t="s">
        <v>160</v>
      </c>
      <c r="S8870">
        <v>2056</v>
      </c>
      <c r="T8870">
        <v>1.2749999999999999</v>
      </c>
      <c r="U8870">
        <v>1.419</v>
      </c>
      <c r="V8870">
        <v>1.7410000000000001</v>
      </c>
    </row>
    <row r="8871" spans="17:22" x14ac:dyDescent="0.45">
      <c r="Q8871" s="19">
        <f t="shared" ca="1" si="1909"/>
        <v>1.821</v>
      </c>
      <c r="R8871" t="s">
        <v>160</v>
      </c>
      <c r="S8871">
        <v>2057</v>
      </c>
      <c r="T8871">
        <v>1.321</v>
      </c>
      <c r="U8871">
        <v>1.4750000000000001</v>
      </c>
      <c r="V8871">
        <v>1.821</v>
      </c>
    </row>
    <row r="8872" spans="17:22" x14ac:dyDescent="0.45">
      <c r="Q8872" s="19">
        <f t="shared" ca="1" si="1909"/>
        <v>1.905</v>
      </c>
      <c r="R8872" t="s">
        <v>160</v>
      </c>
      <c r="S8872">
        <v>2058</v>
      </c>
      <c r="T8872">
        <v>1.367</v>
      </c>
      <c r="U8872">
        <v>1.532</v>
      </c>
      <c r="V8872">
        <v>1.905</v>
      </c>
    </row>
    <row r="8873" spans="17:22" x14ac:dyDescent="0.45">
      <c r="Q8873" s="19">
        <f t="shared" ca="1" si="1909"/>
        <v>1.992</v>
      </c>
      <c r="R8873" t="s">
        <v>160</v>
      </c>
      <c r="S8873">
        <v>2059</v>
      </c>
      <c r="T8873">
        <v>1.4139999999999999</v>
      </c>
      <c r="U8873">
        <v>1.59</v>
      </c>
      <c r="V8873">
        <v>1.992</v>
      </c>
    </row>
    <row r="8874" spans="17:22" x14ac:dyDescent="0.45">
      <c r="Q8874" s="19">
        <f t="shared" ca="1" si="1909"/>
        <v>2.0819999999999999</v>
      </c>
      <c r="R8874" t="s">
        <v>160</v>
      </c>
      <c r="S8874">
        <v>2060</v>
      </c>
      <c r="T8874">
        <v>1.462</v>
      </c>
      <c r="U8874">
        <v>1.65</v>
      </c>
      <c r="V8874">
        <v>2.0819999999999999</v>
      </c>
    </row>
    <row r="8875" spans="17:22" x14ac:dyDescent="0.45">
      <c r="Q8875" s="19">
        <f t="shared" ca="1" si="1909"/>
        <v>2.1739999999999999</v>
      </c>
      <c r="R8875" t="s">
        <v>160</v>
      </c>
      <c r="S8875">
        <v>2061</v>
      </c>
      <c r="T8875">
        <v>1.5109999999999999</v>
      </c>
      <c r="U8875">
        <v>1.7110000000000001</v>
      </c>
      <c r="V8875">
        <v>2.1739999999999999</v>
      </c>
    </row>
    <row r="8876" spans="17:22" x14ac:dyDescent="0.45">
      <c r="Q8876" s="19">
        <f t="shared" ca="1" si="1909"/>
        <v>2.27</v>
      </c>
      <c r="R8876" t="s">
        <v>160</v>
      </c>
      <c r="S8876">
        <v>2062</v>
      </c>
      <c r="T8876">
        <v>1.56</v>
      </c>
      <c r="U8876">
        <v>1.7729999999999999</v>
      </c>
      <c r="V8876">
        <v>2.27</v>
      </c>
    </row>
    <row r="8877" spans="17:22" x14ac:dyDescent="0.45">
      <c r="Q8877" s="19">
        <f t="shared" ca="1" si="1909"/>
        <v>2.37</v>
      </c>
      <c r="R8877" t="s">
        <v>160</v>
      </c>
      <c r="S8877">
        <v>2063</v>
      </c>
      <c r="T8877">
        <v>1.609</v>
      </c>
      <c r="U8877">
        <v>1.8360000000000001</v>
      </c>
      <c r="V8877">
        <v>2.37</v>
      </c>
    </row>
    <row r="8878" spans="17:22" x14ac:dyDescent="0.45">
      <c r="Q8878" s="19">
        <f t="shared" ca="1" si="1909"/>
        <v>2.472</v>
      </c>
      <c r="R8878" t="s">
        <v>160</v>
      </c>
      <c r="S8878">
        <v>2064</v>
      </c>
      <c r="T8878">
        <v>1.659</v>
      </c>
      <c r="U8878">
        <v>1.901</v>
      </c>
      <c r="V8878">
        <v>2.472</v>
      </c>
    </row>
    <row r="8879" spans="17:22" x14ac:dyDescent="0.45">
      <c r="Q8879" s="19">
        <f t="shared" ca="1" si="1909"/>
        <v>2.577</v>
      </c>
      <c r="R8879" t="s">
        <v>160</v>
      </c>
      <c r="S8879">
        <v>2065</v>
      </c>
      <c r="T8879">
        <v>1.71</v>
      </c>
      <c r="U8879">
        <v>1.9670000000000001</v>
      </c>
      <c r="V8879">
        <v>2.577</v>
      </c>
    </row>
    <row r="8880" spans="17:22" x14ac:dyDescent="0.45">
      <c r="Q8880" s="19">
        <f t="shared" ca="1" si="1909"/>
        <v>2.6859999999999999</v>
      </c>
      <c r="R8880" t="s">
        <v>160</v>
      </c>
      <c r="S8880">
        <v>2066</v>
      </c>
      <c r="T8880">
        <v>1.7609999999999999</v>
      </c>
      <c r="U8880">
        <v>2.0339999999999998</v>
      </c>
      <c r="V8880">
        <v>2.6859999999999999</v>
      </c>
    </row>
    <row r="8881" spans="17:22" x14ac:dyDescent="0.45">
      <c r="Q8881" s="19">
        <f t="shared" ca="1" si="1909"/>
        <v>2.798</v>
      </c>
      <c r="R8881" t="s">
        <v>160</v>
      </c>
      <c r="S8881">
        <v>2067</v>
      </c>
      <c r="T8881">
        <v>1.8120000000000001</v>
      </c>
      <c r="U8881">
        <v>2.1030000000000002</v>
      </c>
      <c r="V8881">
        <v>2.798</v>
      </c>
    </row>
    <row r="8882" spans="17:22" x14ac:dyDescent="0.45">
      <c r="Q8882" s="19">
        <f t="shared" ca="1" si="1909"/>
        <v>2.9129999999999998</v>
      </c>
      <c r="R8882" t="s">
        <v>160</v>
      </c>
      <c r="S8882">
        <v>2068</v>
      </c>
      <c r="T8882">
        <v>1.863</v>
      </c>
      <c r="U8882">
        <v>2.1720000000000002</v>
      </c>
      <c r="V8882">
        <v>2.9129999999999998</v>
      </c>
    </row>
    <row r="8883" spans="17:22" x14ac:dyDescent="0.45">
      <c r="Q8883" s="19">
        <f t="shared" ca="1" si="1909"/>
        <v>3.032</v>
      </c>
      <c r="R8883" t="s">
        <v>160</v>
      </c>
      <c r="S8883">
        <v>2069</v>
      </c>
      <c r="T8883">
        <v>1.9139999999999999</v>
      </c>
      <c r="U8883">
        <v>2.2429999999999999</v>
      </c>
      <c r="V8883">
        <v>3.032</v>
      </c>
    </row>
    <row r="8884" spans="17:22" x14ac:dyDescent="0.45">
      <c r="Q8884" s="19">
        <f t="shared" ca="1" si="1909"/>
        <v>3.1539999999999999</v>
      </c>
      <c r="R8884" t="s">
        <v>160</v>
      </c>
      <c r="S8884">
        <v>2070</v>
      </c>
      <c r="T8884">
        <v>1.9650000000000001</v>
      </c>
      <c r="U8884">
        <v>2.3140000000000001</v>
      </c>
      <c r="V8884">
        <v>3.1539999999999999</v>
      </c>
    </row>
    <row r="8885" spans="17:22" x14ac:dyDescent="0.45">
      <c r="Q8885" s="19">
        <f t="shared" ca="1" si="1909"/>
        <v>3.2789999999999999</v>
      </c>
      <c r="R8885" t="s">
        <v>160</v>
      </c>
      <c r="S8885">
        <v>2071</v>
      </c>
      <c r="T8885">
        <v>2.016</v>
      </c>
      <c r="U8885">
        <v>2.3860000000000001</v>
      </c>
      <c r="V8885">
        <v>3.2789999999999999</v>
      </c>
    </row>
    <row r="8886" spans="17:22" x14ac:dyDescent="0.45">
      <c r="Q8886" s="19">
        <f t="shared" ca="1" si="1909"/>
        <v>3.4079999999999999</v>
      </c>
      <c r="R8886" t="s">
        <v>160</v>
      </c>
      <c r="S8886">
        <v>2072</v>
      </c>
      <c r="T8886">
        <v>2.0670000000000002</v>
      </c>
      <c r="U8886">
        <v>2.4590000000000001</v>
      </c>
      <c r="V8886">
        <v>3.4079999999999999</v>
      </c>
    </row>
    <row r="8887" spans="17:22" x14ac:dyDescent="0.45">
      <c r="Q8887" s="19">
        <f t="shared" ca="1" si="1909"/>
        <v>3.54</v>
      </c>
      <c r="R8887" t="s">
        <v>160</v>
      </c>
      <c r="S8887">
        <v>2073</v>
      </c>
      <c r="T8887">
        <v>2.117</v>
      </c>
      <c r="U8887">
        <v>2.5329999999999999</v>
      </c>
      <c r="V8887">
        <v>3.54</v>
      </c>
    </row>
    <row r="8888" spans="17:22" x14ac:dyDescent="0.45">
      <c r="Q8888" s="19">
        <f t="shared" ca="1" si="1909"/>
        <v>3.6749999999999998</v>
      </c>
      <c r="R8888" t="s">
        <v>160</v>
      </c>
      <c r="S8888">
        <v>2074</v>
      </c>
      <c r="T8888">
        <v>2.1669999999999998</v>
      </c>
      <c r="U8888">
        <v>2.6070000000000002</v>
      </c>
      <c r="V8888">
        <v>3.6749999999999998</v>
      </c>
    </row>
    <row r="8889" spans="17:22" x14ac:dyDescent="0.45">
      <c r="Q8889" s="19">
        <f t="shared" ca="1" si="1909"/>
        <v>3.8140000000000001</v>
      </c>
      <c r="R8889" t="s">
        <v>160</v>
      </c>
      <c r="S8889">
        <v>2075</v>
      </c>
      <c r="T8889">
        <v>2.2160000000000002</v>
      </c>
      <c r="U8889">
        <v>2.6819999999999999</v>
      </c>
      <c r="V8889">
        <v>3.8140000000000001</v>
      </c>
    </row>
    <row r="8890" spans="17:22" x14ac:dyDescent="0.45">
      <c r="Q8890" s="19">
        <f t="shared" ca="1" si="1909"/>
        <v>3.9550000000000001</v>
      </c>
      <c r="R8890" t="s">
        <v>160</v>
      </c>
      <c r="S8890">
        <v>2076</v>
      </c>
      <c r="T8890">
        <v>2.2639999999999998</v>
      </c>
      <c r="U8890">
        <v>2.7570000000000001</v>
      </c>
      <c r="V8890">
        <v>3.9550000000000001</v>
      </c>
    </row>
    <row r="8891" spans="17:22" x14ac:dyDescent="0.45">
      <c r="Q8891" s="19">
        <f t="shared" ca="1" si="1909"/>
        <v>4.0999999999999996</v>
      </c>
      <c r="R8891" t="s">
        <v>160</v>
      </c>
      <c r="S8891">
        <v>2077</v>
      </c>
      <c r="T8891">
        <v>2.3109999999999999</v>
      </c>
      <c r="U8891">
        <v>2.8319999999999999</v>
      </c>
      <c r="V8891">
        <v>4.0999999999999996</v>
      </c>
    </row>
    <row r="8892" spans="17:22" x14ac:dyDescent="0.45">
      <c r="Q8892" s="19">
        <f t="shared" ca="1" si="1909"/>
        <v>4.2480000000000002</v>
      </c>
      <c r="R8892" t="s">
        <v>160</v>
      </c>
      <c r="S8892">
        <v>2078</v>
      </c>
      <c r="T8892">
        <v>2.3570000000000002</v>
      </c>
      <c r="U8892">
        <v>2.907</v>
      </c>
      <c r="V8892">
        <v>4.2480000000000002</v>
      </c>
    </row>
    <row r="8893" spans="17:22" x14ac:dyDescent="0.45">
      <c r="Q8893" s="19">
        <f t="shared" ca="1" si="1909"/>
        <v>4.3979999999999997</v>
      </c>
      <c r="R8893" t="s">
        <v>160</v>
      </c>
      <c r="S8893">
        <v>2079</v>
      </c>
      <c r="T8893">
        <v>2.4009999999999998</v>
      </c>
      <c r="U8893">
        <v>2.9830000000000001</v>
      </c>
      <c r="V8893">
        <v>4.3979999999999997</v>
      </c>
    </row>
    <row r="8894" spans="17:22" x14ac:dyDescent="0.45">
      <c r="Q8894" s="19">
        <f t="shared" ca="1" si="1909"/>
        <v>4.5519999999999996</v>
      </c>
      <c r="R8894" t="s">
        <v>160</v>
      </c>
      <c r="S8894">
        <v>2080</v>
      </c>
      <c r="T8894">
        <v>2.444</v>
      </c>
      <c r="U8894">
        <v>3.0579999999999998</v>
      </c>
      <c r="V8894">
        <v>4.5519999999999996</v>
      </c>
    </row>
    <row r="8895" spans="17:22" x14ac:dyDescent="0.45">
      <c r="Q8895" s="19">
        <f t="shared" ca="1" si="1909"/>
        <v>4.7080000000000002</v>
      </c>
      <c r="R8895" t="s">
        <v>160</v>
      </c>
      <c r="S8895">
        <v>2081</v>
      </c>
      <c r="T8895">
        <v>2.4860000000000002</v>
      </c>
      <c r="U8895">
        <v>3.133</v>
      </c>
      <c r="V8895">
        <v>4.7080000000000002</v>
      </c>
    </row>
    <row r="8896" spans="17:22" x14ac:dyDescent="0.45">
      <c r="Q8896" s="19">
        <f t="shared" ca="1" si="1909"/>
        <v>4.8659999999999997</v>
      </c>
      <c r="R8896" t="s">
        <v>160</v>
      </c>
      <c r="S8896">
        <v>2082</v>
      </c>
      <c r="T8896">
        <v>2.5259999999999998</v>
      </c>
      <c r="U8896">
        <v>3.2080000000000002</v>
      </c>
      <c r="V8896">
        <v>4.8659999999999997</v>
      </c>
    </row>
    <row r="8897" spans="17:22" x14ac:dyDescent="0.45">
      <c r="Q8897" s="19">
        <f t="shared" ca="1" si="1909"/>
        <v>5.0270000000000001</v>
      </c>
      <c r="R8897" t="s">
        <v>160</v>
      </c>
      <c r="S8897">
        <v>2083</v>
      </c>
      <c r="T8897">
        <v>2.5649999999999999</v>
      </c>
      <c r="U8897">
        <v>3.282</v>
      </c>
      <c r="V8897">
        <v>5.0270000000000001</v>
      </c>
    </row>
    <row r="8898" spans="17:22" x14ac:dyDescent="0.45">
      <c r="Q8898" s="19">
        <f t="shared" ca="1" si="1909"/>
        <v>5.19</v>
      </c>
      <c r="R8898" t="s">
        <v>160</v>
      </c>
      <c r="S8898">
        <v>2084</v>
      </c>
      <c r="T8898">
        <v>2.6030000000000002</v>
      </c>
      <c r="U8898">
        <v>3.3559999999999999</v>
      </c>
      <c r="V8898">
        <v>5.19</v>
      </c>
    </row>
    <row r="8899" spans="17:22" x14ac:dyDescent="0.45">
      <c r="Q8899" s="19">
        <f t="shared" ca="1" si="1909"/>
        <v>5.3559999999999999</v>
      </c>
      <c r="R8899" t="s">
        <v>160</v>
      </c>
      <c r="S8899">
        <v>2085</v>
      </c>
      <c r="T8899">
        <v>2.6389999999999998</v>
      </c>
      <c r="U8899">
        <v>3.4289999999999998</v>
      </c>
      <c r="V8899">
        <v>5.3559999999999999</v>
      </c>
    </row>
    <row r="8900" spans="17:22" x14ac:dyDescent="0.45">
      <c r="Q8900" s="19">
        <f t="shared" ca="1" si="1909"/>
        <v>5.5229999999999997</v>
      </c>
      <c r="R8900" t="s">
        <v>160</v>
      </c>
      <c r="S8900">
        <v>2086</v>
      </c>
      <c r="T8900">
        <v>2.6739999999999999</v>
      </c>
      <c r="U8900">
        <v>3.5009999999999999</v>
      </c>
      <c r="V8900">
        <v>5.5229999999999997</v>
      </c>
    </row>
    <row r="8901" spans="17:22" x14ac:dyDescent="0.45">
      <c r="Q8901" s="19">
        <f t="shared" ca="1" si="1909"/>
        <v>5.6920000000000002</v>
      </c>
      <c r="R8901" t="s">
        <v>160</v>
      </c>
      <c r="S8901">
        <v>2087</v>
      </c>
      <c r="T8901">
        <v>2.7080000000000002</v>
      </c>
      <c r="U8901">
        <v>3.573</v>
      </c>
      <c r="V8901">
        <v>5.6920000000000002</v>
      </c>
    </row>
    <row r="8902" spans="17:22" x14ac:dyDescent="0.45">
      <c r="Q8902" s="19">
        <f t="shared" ca="1" si="1909"/>
        <v>5.8639999999999999</v>
      </c>
      <c r="R8902" t="s">
        <v>160</v>
      </c>
      <c r="S8902">
        <v>2088</v>
      </c>
      <c r="T8902">
        <v>2.7410000000000001</v>
      </c>
      <c r="U8902">
        <v>3.6440000000000001</v>
      </c>
      <c r="V8902">
        <v>5.8639999999999999</v>
      </c>
    </row>
    <row r="8903" spans="17:22" x14ac:dyDescent="0.45">
      <c r="Q8903" s="19">
        <f t="shared" ca="1" si="1909"/>
        <v>6.0369999999999999</v>
      </c>
      <c r="R8903" t="s">
        <v>160</v>
      </c>
      <c r="S8903">
        <v>2089</v>
      </c>
      <c r="T8903">
        <v>2.7730000000000001</v>
      </c>
      <c r="U8903">
        <v>3.714</v>
      </c>
      <c r="V8903">
        <v>6.0369999999999999</v>
      </c>
    </row>
    <row r="8904" spans="17:22" x14ac:dyDescent="0.45">
      <c r="Q8904" s="19">
        <f t="shared" ca="1" si="1909"/>
        <v>6.2110000000000003</v>
      </c>
      <c r="R8904" t="s">
        <v>160</v>
      </c>
      <c r="S8904">
        <v>2090</v>
      </c>
      <c r="T8904">
        <v>2.8029999999999999</v>
      </c>
      <c r="U8904">
        <v>3.7839999999999998</v>
      </c>
      <c r="V8904">
        <v>6.2110000000000003</v>
      </c>
    </row>
    <row r="8905" spans="17:22" x14ac:dyDescent="0.45">
      <c r="Q8905" s="19">
        <f t="shared" ca="1" si="1909"/>
        <v>6.3869999999999996</v>
      </c>
      <c r="R8905" t="s">
        <v>160</v>
      </c>
      <c r="S8905">
        <v>2091</v>
      </c>
      <c r="T8905">
        <v>2.8319999999999999</v>
      </c>
      <c r="U8905">
        <v>3.8519999999999999</v>
      </c>
      <c r="V8905">
        <v>6.3869999999999996</v>
      </c>
    </row>
    <row r="8906" spans="17:22" x14ac:dyDescent="0.45">
      <c r="Q8906" s="19">
        <f t="shared" ca="1" si="1909"/>
        <v>6.5650000000000004</v>
      </c>
      <c r="R8906" t="s">
        <v>160</v>
      </c>
      <c r="S8906">
        <v>2092</v>
      </c>
      <c r="T8906">
        <v>2.859</v>
      </c>
      <c r="U8906">
        <v>3.92</v>
      </c>
      <c r="V8906">
        <v>6.5650000000000004</v>
      </c>
    </row>
    <row r="8907" spans="17:22" x14ac:dyDescent="0.45">
      <c r="Q8907" s="19">
        <f t="shared" ca="1" si="1909"/>
        <v>6.7430000000000003</v>
      </c>
      <c r="R8907" t="s">
        <v>160</v>
      </c>
      <c r="S8907">
        <v>2093</v>
      </c>
      <c r="T8907">
        <v>2.8849999999999998</v>
      </c>
      <c r="U8907">
        <v>3.9870000000000001</v>
      </c>
      <c r="V8907">
        <v>6.7430000000000003</v>
      </c>
    </row>
    <row r="8908" spans="17:22" x14ac:dyDescent="0.45">
      <c r="Q8908" s="19">
        <f t="shared" ca="1" si="1909"/>
        <v>6.923</v>
      </c>
      <c r="R8908" t="s">
        <v>160</v>
      </c>
      <c r="S8908">
        <v>2094</v>
      </c>
      <c r="T8908">
        <v>2.9089999999999998</v>
      </c>
      <c r="U8908">
        <v>4.0519999999999996</v>
      </c>
      <c r="V8908">
        <v>6.923</v>
      </c>
    </row>
    <row r="8909" spans="17:22" x14ac:dyDescent="0.45">
      <c r="Q8909" s="19">
        <f t="shared" ca="1" si="1909"/>
        <v>7.1029999999999998</v>
      </c>
      <c r="R8909" t="s">
        <v>160</v>
      </c>
      <c r="S8909">
        <v>2095</v>
      </c>
      <c r="T8909">
        <v>2.9319999999999999</v>
      </c>
      <c r="U8909">
        <v>4.1159999999999997</v>
      </c>
      <c r="V8909">
        <v>7.1029999999999998</v>
      </c>
    </row>
    <row r="8910" spans="17:22" x14ac:dyDescent="0.45">
      <c r="Q8910" s="19">
        <f t="shared" ref="Q8910:Q8973" ca="1" si="1910">OFFSET(S8910,0,MATCH($Q$3,$T$4:$V$4,0))</f>
        <v>7.2839999999999998</v>
      </c>
      <c r="R8910" t="s">
        <v>160</v>
      </c>
      <c r="S8910">
        <v>2096</v>
      </c>
      <c r="T8910">
        <v>2.9529999999999998</v>
      </c>
      <c r="U8910">
        <v>4.1779999999999999</v>
      </c>
      <c r="V8910">
        <v>7.2839999999999998</v>
      </c>
    </row>
    <row r="8911" spans="17:22" x14ac:dyDescent="0.45">
      <c r="Q8911" s="19">
        <f t="shared" ca="1" si="1910"/>
        <v>7.4649999999999999</v>
      </c>
      <c r="R8911" t="s">
        <v>160</v>
      </c>
      <c r="S8911">
        <v>2097</v>
      </c>
      <c r="T8911">
        <v>2.972</v>
      </c>
      <c r="U8911">
        <v>4.2380000000000004</v>
      </c>
      <c r="V8911">
        <v>7.4649999999999999</v>
      </c>
    </row>
    <row r="8912" spans="17:22" x14ac:dyDescent="0.45">
      <c r="Q8912" s="19">
        <f t="shared" ca="1" si="1910"/>
        <v>7.6470000000000002</v>
      </c>
      <c r="R8912" t="s">
        <v>160</v>
      </c>
      <c r="S8912">
        <v>2098</v>
      </c>
      <c r="T8912">
        <v>2.9889999999999999</v>
      </c>
      <c r="U8912">
        <v>4.2969999999999997</v>
      </c>
      <c r="V8912">
        <v>7.6470000000000002</v>
      </c>
    </row>
    <row r="8913" spans="17:22" x14ac:dyDescent="0.45">
      <c r="Q8913" s="19">
        <f t="shared" ca="1" si="1910"/>
        <v>7.8280000000000003</v>
      </c>
      <c r="R8913" t="s">
        <v>160</v>
      </c>
      <c r="S8913">
        <v>2099</v>
      </c>
      <c r="T8913">
        <v>3.0030000000000001</v>
      </c>
      <c r="U8913">
        <v>4.3540000000000001</v>
      </c>
      <c r="V8913">
        <v>7.8280000000000003</v>
      </c>
    </row>
    <row r="8914" spans="17:22" x14ac:dyDescent="0.45">
      <c r="Q8914" s="19">
        <f t="shared" ca="1" si="1910"/>
        <v>8.0090000000000003</v>
      </c>
      <c r="R8914" t="s">
        <v>160</v>
      </c>
      <c r="S8914">
        <v>2100</v>
      </c>
      <c r="T8914">
        <v>3.016</v>
      </c>
      <c r="U8914">
        <v>4.4080000000000004</v>
      </c>
      <c r="V8914">
        <v>8.0090000000000003</v>
      </c>
    </row>
    <row r="8915" spans="17:22" x14ac:dyDescent="0.45">
      <c r="Q8915" s="19">
        <f t="shared" ca="1" si="1910"/>
        <v>11.154</v>
      </c>
      <c r="R8915" t="s">
        <v>161</v>
      </c>
      <c r="S8915">
        <v>2020</v>
      </c>
      <c r="T8915">
        <v>11.154</v>
      </c>
      <c r="U8915">
        <v>11.154</v>
      </c>
      <c r="V8915">
        <v>11.154</v>
      </c>
    </row>
    <row r="8916" spans="17:22" x14ac:dyDescent="0.45">
      <c r="Q8916" s="19">
        <f t="shared" ca="1" si="1910"/>
        <v>11.161</v>
      </c>
      <c r="R8916" t="s">
        <v>161</v>
      </c>
      <c r="S8916">
        <v>2021</v>
      </c>
      <c r="T8916">
        <v>11.161</v>
      </c>
      <c r="U8916">
        <v>11.161</v>
      </c>
      <c r="V8916">
        <v>11.161</v>
      </c>
    </row>
    <row r="8917" spans="17:22" x14ac:dyDescent="0.45">
      <c r="Q8917" s="19">
        <f t="shared" ca="1" si="1910"/>
        <v>11.185</v>
      </c>
      <c r="R8917" t="s">
        <v>161</v>
      </c>
      <c r="S8917">
        <v>2022</v>
      </c>
      <c r="T8917">
        <v>11.185</v>
      </c>
      <c r="U8917">
        <v>11.185</v>
      </c>
      <c r="V8917">
        <v>11.185</v>
      </c>
    </row>
    <row r="8918" spans="17:22" x14ac:dyDescent="0.45">
      <c r="Q8918" s="19">
        <f t="shared" ca="1" si="1910"/>
        <v>11.209</v>
      </c>
      <c r="R8918" t="s">
        <v>161</v>
      </c>
      <c r="S8918">
        <v>2023</v>
      </c>
      <c r="T8918">
        <v>11.209</v>
      </c>
      <c r="U8918">
        <v>11.209</v>
      </c>
      <c r="V8918">
        <v>11.209</v>
      </c>
    </row>
    <row r="8919" spans="17:22" x14ac:dyDescent="0.45">
      <c r="Q8919" s="19">
        <f t="shared" ca="1" si="1910"/>
        <v>11.24</v>
      </c>
      <c r="R8919" t="s">
        <v>161</v>
      </c>
      <c r="S8919">
        <v>2024</v>
      </c>
      <c r="T8919">
        <v>11.24</v>
      </c>
      <c r="U8919">
        <v>11.24</v>
      </c>
      <c r="V8919">
        <v>11.24</v>
      </c>
    </row>
    <row r="8920" spans="17:22" x14ac:dyDescent="0.45">
      <c r="Q8920" s="19">
        <f t="shared" ca="1" si="1910"/>
        <v>11.272</v>
      </c>
      <c r="R8920" t="s">
        <v>161</v>
      </c>
      <c r="S8920">
        <v>2025</v>
      </c>
      <c r="T8920">
        <v>11.272</v>
      </c>
      <c r="U8920">
        <v>11.272</v>
      </c>
      <c r="V8920">
        <v>11.272</v>
      </c>
    </row>
    <row r="8921" spans="17:22" x14ac:dyDescent="0.45">
      <c r="Q8921" s="19">
        <f t="shared" ca="1" si="1910"/>
        <v>11.298</v>
      </c>
      <c r="R8921" t="s">
        <v>161</v>
      </c>
      <c r="S8921">
        <v>2026</v>
      </c>
      <c r="T8921">
        <v>11.298</v>
      </c>
      <c r="U8921">
        <v>11.298</v>
      </c>
      <c r="V8921">
        <v>11.298</v>
      </c>
    </row>
    <row r="8922" spans="17:22" x14ac:dyDescent="0.45">
      <c r="Q8922" s="19">
        <f t="shared" ca="1" si="1910"/>
        <v>11.388</v>
      </c>
      <c r="R8922" t="s">
        <v>161</v>
      </c>
      <c r="S8922">
        <v>2027</v>
      </c>
      <c r="T8922">
        <v>11.343999999999999</v>
      </c>
      <c r="U8922">
        <v>11.346</v>
      </c>
      <c r="V8922">
        <v>11.388</v>
      </c>
    </row>
    <row r="8923" spans="17:22" x14ac:dyDescent="0.45">
      <c r="Q8923" s="19">
        <f t="shared" ca="1" si="1910"/>
        <v>11.477</v>
      </c>
      <c r="R8923" t="s">
        <v>161</v>
      </c>
      <c r="S8923">
        <v>2028</v>
      </c>
      <c r="T8923">
        <v>11.384</v>
      </c>
      <c r="U8923">
        <v>11.388999999999999</v>
      </c>
      <c r="V8923">
        <v>11.477</v>
      </c>
    </row>
    <row r="8924" spans="17:22" x14ac:dyDescent="0.45">
      <c r="Q8924" s="19">
        <f t="shared" ca="1" si="1910"/>
        <v>11.561999999999999</v>
      </c>
      <c r="R8924" t="s">
        <v>161</v>
      </c>
      <c r="S8924">
        <v>2029</v>
      </c>
      <c r="T8924">
        <v>11.419</v>
      </c>
      <c r="U8924">
        <v>11.426</v>
      </c>
      <c r="V8924">
        <v>11.561999999999999</v>
      </c>
    </row>
    <row r="8925" spans="17:22" x14ac:dyDescent="0.45">
      <c r="Q8925" s="19">
        <f t="shared" ca="1" si="1910"/>
        <v>11.644</v>
      </c>
      <c r="R8925" t="s">
        <v>161</v>
      </c>
      <c r="S8925">
        <v>2030</v>
      </c>
      <c r="T8925">
        <v>11.449</v>
      </c>
      <c r="U8925">
        <v>11.459</v>
      </c>
      <c r="V8925">
        <v>11.644</v>
      </c>
    </row>
    <row r="8926" spans="17:22" x14ac:dyDescent="0.45">
      <c r="Q8926" s="19">
        <f t="shared" ca="1" si="1910"/>
        <v>11.721</v>
      </c>
      <c r="R8926" t="s">
        <v>161</v>
      </c>
      <c r="S8926">
        <v>2031</v>
      </c>
      <c r="T8926">
        <v>11.475</v>
      </c>
      <c r="U8926">
        <v>11.487</v>
      </c>
      <c r="V8926">
        <v>11.721</v>
      </c>
    </row>
    <row r="8927" spans="17:22" x14ac:dyDescent="0.45">
      <c r="Q8927" s="19">
        <f t="shared" ca="1" si="1910"/>
        <v>11.795</v>
      </c>
      <c r="R8927" t="s">
        <v>161</v>
      </c>
      <c r="S8927">
        <v>2032</v>
      </c>
      <c r="T8927">
        <v>11.497</v>
      </c>
      <c r="U8927">
        <v>11.51</v>
      </c>
      <c r="V8927">
        <v>11.795</v>
      </c>
    </row>
    <row r="8928" spans="17:22" x14ac:dyDescent="0.45">
      <c r="Q8928" s="19">
        <f t="shared" ca="1" si="1910"/>
        <v>11.865</v>
      </c>
      <c r="R8928" t="s">
        <v>161</v>
      </c>
      <c r="S8928">
        <v>2033</v>
      </c>
      <c r="T8928">
        <v>11.516</v>
      </c>
      <c r="U8928">
        <v>11.53</v>
      </c>
      <c r="V8928">
        <v>11.865</v>
      </c>
    </row>
    <row r="8929" spans="17:22" x14ac:dyDescent="0.45">
      <c r="Q8929" s="19">
        <f t="shared" ca="1" si="1910"/>
        <v>11.930999999999999</v>
      </c>
      <c r="R8929" t="s">
        <v>161</v>
      </c>
      <c r="S8929">
        <v>2034</v>
      </c>
      <c r="T8929">
        <v>11.53</v>
      </c>
      <c r="U8929">
        <v>11.545</v>
      </c>
      <c r="V8929">
        <v>11.930999999999999</v>
      </c>
    </row>
    <row r="8930" spans="17:22" x14ac:dyDescent="0.45">
      <c r="Q8930" s="19">
        <f t="shared" ca="1" si="1910"/>
        <v>11.994999999999999</v>
      </c>
      <c r="R8930" t="s">
        <v>161</v>
      </c>
      <c r="S8930">
        <v>2035</v>
      </c>
      <c r="T8930">
        <v>11.542</v>
      </c>
      <c r="U8930">
        <v>11.558</v>
      </c>
      <c r="V8930">
        <v>11.994999999999999</v>
      </c>
    </row>
    <row r="8931" spans="17:22" x14ac:dyDescent="0.45">
      <c r="Q8931" s="19">
        <f t="shared" ca="1" si="1910"/>
        <v>12.055</v>
      </c>
      <c r="R8931" t="s">
        <v>161</v>
      </c>
      <c r="S8931">
        <v>2036</v>
      </c>
      <c r="T8931">
        <v>11.552</v>
      </c>
      <c r="U8931">
        <v>11.568</v>
      </c>
      <c r="V8931">
        <v>12.055</v>
      </c>
    </row>
    <row r="8932" spans="17:22" x14ac:dyDescent="0.45">
      <c r="Q8932" s="19">
        <f t="shared" ca="1" si="1910"/>
        <v>12.115</v>
      </c>
      <c r="R8932" t="s">
        <v>161</v>
      </c>
      <c r="S8932">
        <v>2037</v>
      </c>
      <c r="T8932">
        <v>11.56</v>
      </c>
      <c r="U8932">
        <v>11.576000000000001</v>
      </c>
      <c r="V8932">
        <v>12.115</v>
      </c>
    </row>
    <row r="8933" spans="17:22" x14ac:dyDescent="0.45">
      <c r="Q8933" s="19">
        <f t="shared" ca="1" si="1910"/>
        <v>12.173</v>
      </c>
      <c r="R8933" t="s">
        <v>161</v>
      </c>
      <c r="S8933">
        <v>2038</v>
      </c>
      <c r="T8933">
        <v>11.568</v>
      </c>
      <c r="U8933">
        <v>11.584</v>
      </c>
      <c r="V8933">
        <v>12.173</v>
      </c>
    </row>
    <row r="8934" spans="17:22" x14ac:dyDescent="0.45">
      <c r="Q8934" s="19">
        <f t="shared" ca="1" si="1910"/>
        <v>12.231</v>
      </c>
      <c r="R8934" t="s">
        <v>161</v>
      </c>
      <c r="S8934">
        <v>2039</v>
      </c>
      <c r="T8934">
        <v>11.576000000000001</v>
      </c>
      <c r="U8934">
        <v>11.592000000000001</v>
      </c>
      <c r="V8934">
        <v>12.231</v>
      </c>
    </row>
    <row r="8935" spans="17:22" x14ac:dyDescent="0.45">
      <c r="Q8935" s="19">
        <f t="shared" ca="1" si="1910"/>
        <v>12.291</v>
      </c>
      <c r="R8935" t="s">
        <v>161</v>
      </c>
      <c r="S8935">
        <v>2040</v>
      </c>
      <c r="T8935">
        <v>11.587</v>
      </c>
      <c r="U8935">
        <v>11.601000000000001</v>
      </c>
      <c r="V8935">
        <v>12.291</v>
      </c>
    </row>
    <row r="8936" spans="17:22" x14ac:dyDescent="0.45">
      <c r="Q8936" s="19">
        <f t="shared" ca="1" si="1910"/>
        <v>12.351000000000001</v>
      </c>
      <c r="R8936" t="s">
        <v>161</v>
      </c>
      <c r="S8936">
        <v>2041</v>
      </c>
      <c r="T8936">
        <v>11.602</v>
      </c>
      <c r="U8936">
        <v>11.613</v>
      </c>
      <c r="V8936">
        <v>12.351000000000001</v>
      </c>
    </row>
    <row r="8937" spans="17:22" x14ac:dyDescent="0.45">
      <c r="Q8937" s="19">
        <f t="shared" ca="1" si="1910"/>
        <v>12.413</v>
      </c>
      <c r="R8937" t="s">
        <v>161</v>
      </c>
      <c r="S8937">
        <v>2042</v>
      </c>
      <c r="T8937">
        <v>11.618</v>
      </c>
      <c r="U8937">
        <v>11.627000000000001</v>
      </c>
      <c r="V8937">
        <v>12.413</v>
      </c>
    </row>
    <row r="8938" spans="17:22" x14ac:dyDescent="0.45">
      <c r="Q8938" s="19">
        <f t="shared" ca="1" si="1910"/>
        <v>12.476000000000001</v>
      </c>
      <c r="R8938" t="s">
        <v>161</v>
      </c>
      <c r="S8938">
        <v>2043</v>
      </c>
      <c r="T8938">
        <v>11.635</v>
      </c>
      <c r="U8938">
        <v>11.641</v>
      </c>
      <c r="V8938">
        <v>12.476000000000001</v>
      </c>
    </row>
    <row r="8939" spans="17:22" x14ac:dyDescent="0.45">
      <c r="Q8939" s="19">
        <f t="shared" ca="1" si="1910"/>
        <v>12.538</v>
      </c>
      <c r="R8939" t="s">
        <v>161</v>
      </c>
      <c r="S8939">
        <v>2044</v>
      </c>
      <c r="T8939">
        <v>11.651999999999999</v>
      </c>
      <c r="U8939">
        <v>11.654</v>
      </c>
      <c r="V8939">
        <v>12.538</v>
      </c>
    </row>
    <row r="8940" spans="17:22" x14ac:dyDescent="0.45">
      <c r="Q8940" s="19">
        <f t="shared" ca="1" si="1910"/>
        <v>12.598000000000001</v>
      </c>
      <c r="R8940" t="s">
        <v>161</v>
      </c>
      <c r="S8940">
        <v>2045</v>
      </c>
      <c r="T8940">
        <v>11.664999999999999</v>
      </c>
      <c r="U8940">
        <v>11.664999999999999</v>
      </c>
      <c r="V8940">
        <v>12.598000000000001</v>
      </c>
    </row>
    <row r="8941" spans="17:22" x14ac:dyDescent="0.45">
      <c r="Q8941" s="19">
        <f t="shared" ca="1" si="1910"/>
        <v>12.657</v>
      </c>
      <c r="R8941" t="s">
        <v>161</v>
      </c>
      <c r="S8941">
        <v>2046</v>
      </c>
      <c r="T8941">
        <v>11.675000000000001</v>
      </c>
      <c r="U8941">
        <v>11.673</v>
      </c>
      <c r="V8941">
        <v>12.657</v>
      </c>
    </row>
    <row r="8942" spans="17:22" x14ac:dyDescent="0.45">
      <c r="Q8942" s="19">
        <f t="shared" ca="1" si="1910"/>
        <v>12.714</v>
      </c>
      <c r="R8942" t="s">
        <v>161</v>
      </c>
      <c r="S8942">
        <v>2047</v>
      </c>
      <c r="T8942">
        <v>11.682</v>
      </c>
      <c r="U8942">
        <v>11.679</v>
      </c>
      <c r="V8942">
        <v>12.714</v>
      </c>
    </row>
    <row r="8943" spans="17:22" x14ac:dyDescent="0.45">
      <c r="Q8943" s="19">
        <f t="shared" ca="1" si="1910"/>
        <v>12.772</v>
      </c>
      <c r="R8943" t="s">
        <v>161</v>
      </c>
      <c r="S8943">
        <v>2048</v>
      </c>
      <c r="T8943">
        <v>11.686</v>
      </c>
      <c r="U8943">
        <v>11.683</v>
      </c>
      <c r="V8943">
        <v>12.772</v>
      </c>
    </row>
    <row r="8944" spans="17:22" x14ac:dyDescent="0.45">
      <c r="Q8944" s="19">
        <f t="shared" ca="1" si="1910"/>
        <v>12.831</v>
      </c>
      <c r="R8944" t="s">
        <v>161</v>
      </c>
      <c r="S8944">
        <v>2049</v>
      </c>
      <c r="T8944">
        <v>11.688000000000001</v>
      </c>
      <c r="U8944">
        <v>11.686</v>
      </c>
      <c r="V8944">
        <v>12.831</v>
      </c>
    </row>
    <row r="8945" spans="17:22" x14ac:dyDescent="0.45">
      <c r="Q8945" s="19">
        <f t="shared" ca="1" si="1910"/>
        <v>12.893000000000001</v>
      </c>
      <c r="R8945" t="s">
        <v>161</v>
      </c>
      <c r="S8945">
        <v>2050</v>
      </c>
      <c r="T8945">
        <v>11.688000000000001</v>
      </c>
      <c r="U8945">
        <v>11.689</v>
      </c>
      <c r="V8945">
        <v>12.893000000000001</v>
      </c>
    </row>
    <row r="8946" spans="17:22" x14ac:dyDescent="0.45">
      <c r="Q8946" s="19">
        <f t="shared" ca="1" si="1910"/>
        <v>12.958</v>
      </c>
      <c r="R8946" t="s">
        <v>161</v>
      </c>
      <c r="S8946">
        <v>2051</v>
      </c>
      <c r="T8946">
        <v>11.689</v>
      </c>
      <c r="U8946">
        <v>11.692</v>
      </c>
      <c r="V8946">
        <v>12.958</v>
      </c>
    </row>
    <row r="8947" spans="17:22" x14ac:dyDescent="0.45">
      <c r="Q8947" s="19">
        <f t="shared" ca="1" si="1910"/>
        <v>13.026</v>
      </c>
      <c r="R8947" t="s">
        <v>161</v>
      </c>
      <c r="S8947">
        <v>2052</v>
      </c>
      <c r="T8947">
        <v>11.688000000000001</v>
      </c>
      <c r="U8947">
        <v>11.695</v>
      </c>
      <c r="V8947">
        <v>13.026</v>
      </c>
    </row>
    <row r="8948" spans="17:22" x14ac:dyDescent="0.45">
      <c r="Q8948" s="19">
        <f t="shared" ca="1" si="1910"/>
        <v>13.097</v>
      </c>
      <c r="R8948" t="s">
        <v>161</v>
      </c>
      <c r="S8948">
        <v>2053</v>
      </c>
      <c r="T8948">
        <v>11.686</v>
      </c>
      <c r="U8948">
        <v>11.698</v>
      </c>
      <c r="V8948">
        <v>13.097</v>
      </c>
    </row>
    <row r="8949" spans="17:22" x14ac:dyDescent="0.45">
      <c r="Q8949" s="19">
        <f t="shared" ca="1" si="1910"/>
        <v>13.167999999999999</v>
      </c>
      <c r="R8949" t="s">
        <v>161</v>
      </c>
      <c r="S8949">
        <v>2054</v>
      </c>
      <c r="T8949">
        <v>11.682</v>
      </c>
      <c r="U8949">
        <v>11.699</v>
      </c>
      <c r="V8949">
        <v>13.167999999999999</v>
      </c>
    </row>
    <row r="8950" spans="17:22" x14ac:dyDescent="0.45">
      <c r="Q8950" s="19">
        <f t="shared" ca="1" si="1910"/>
        <v>13.239000000000001</v>
      </c>
      <c r="R8950" t="s">
        <v>161</v>
      </c>
      <c r="S8950">
        <v>2055</v>
      </c>
      <c r="T8950">
        <v>11.675000000000001</v>
      </c>
      <c r="U8950">
        <v>11.698</v>
      </c>
      <c r="V8950">
        <v>13.239000000000001</v>
      </c>
    </row>
    <row r="8951" spans="17:22" x14ac:dyDescent="0.45">
      <c r="Q8951" s="19">
        <f t="shared" ca="1" si="1910"/>
        <v>13.308999999999999</v>
      </c>
      <c r="R8951" t="s">
        <v>161</v>
      </c>
      <c r="S8951">
        <v>2056</v>
      </c>
      <c r="T8951">
        <v>11.664</v>
      </c>
      <c r="U8951">
        <v>11.694000000000001</v>
      </c>
      <c r="V8951">
        <v>13.308999999999999</v>
      </c>
    </row>
    <row r="8952" spans="17:22" x14ac:dyDescent="0.45">
      <c r="Q8952" s="19">
        <f t="shared" ca="1" si="1910"/>
        <v>13.378</v>
      </c>
      <c r="R8952" t="s">
        <v>161</v>
      </c>
      <c r="S8952">
        <v>2057</v>
      </c>
      <c r="T8952">
        <v>11.651</v>
      </c>
      <c r="U8952">
        <v>11.688000000000001</v>
      </c>
      <c r="V8952">
        <v>13.378</v>
      </c>
    </row>
    <row r="8953" spans="17:22" x14ac:dyDescent="0.45">
      <c r="Q8953" s="19">
        <f t="shared" ca="1" si="1910"/>
        <v>13.446999999999999</v>
      </c>
      <c r="R8953" t="s">
        <v>161</v>
      </c>
      <c r="S8953">
        <v>2058</v>
      </c>
      <c r="T8953">
        <v>11.634</v>
      </c>
      <c r="U8953">
        <v>11.678000000000001</v>
      </c>
      <c r="V8953">
        <v>13.446999999999999</v>
      </c>
    </row>
    <row r="8954" spans="17:22" x14ac:dyDescent="0.45">
      <c r="Q8954" s="19">
        <f t="shared" ca="1" si="1910"/>
        <v>13.513999999999999</v>
      </c>
      <c r="R8954" t="s">
        <v>161</v>
      </c>
      <c r="S8954">
        <v>2059</v>
      </c>
      <c r="T8954">
        <v>11.614000000000001</v>
      </c>
      <c r="U8954">
        <v>11.666</v>
      </c>
      <c r="V8954">
        <v>13.513999999999999</v>
      </c>
    </row>
    <row r="8955" spans="17:22" x14ac:dyDescent="0.45">
      <c r="Q8955" s="19">
        <f t="shared" ca="1" si="1910"/>
        <v>13.581</v>
      </c>
      <c r="R8955" t="s">
        <v>161</v>
      </c>
      <c r="S8955">
        <v>2060</v>
      </c>
      <c r="T8955">
        <v>11.592000000000001</v>
      </c>
      <c r="U8955">
        <v>11.651999999999999</v>
      </c>
      <c r="V8955">
        <v>13.581</v>
      </c>
    </row>
    <row r="8956" spans="17:22" x14ac:dyDescent="0.45">
      <c r="Q8956" s="19">
        <f t="shared" ca="1" si="1910"/>
        <v>13.648</v>
      </c>
      <c r="R8956" t="s">
        <v>161</v>
      </c>
      <c r="S8956">
        <v>2061</v>
      </c>
      <c r="T8956">
        <v>11.568</v>
      </c>
      <c r="U8956">
        <v>11.635999999999999</v>
      </c>
      <c r="V8956">
        <v>13.648</v>
      </c>
    </row>
    <row r="8957" spans="17:22" x14ac:dyDescent="0.45">
      <c r="Q8957" s="19">
        <f t="shared" ca="1" si="1910"/>
        <v>13.714</v>
      </c>
      <c r="R8957" t="s">
        <v>161</v>
      </c>
      <c r="S8957">
        <v>2062</v>
      </c>
      <c r="T8957">
        <v>11.541</v>
      </c>
      <c r="U8957">
        <v>11.617000000000001</v>
      </c>
      <c r="V8957">
        <v>13.714</v>
      </c>
    </row>
    <row r="8958" spans="17:22" x14ac:dyDescent="0.45">
      <c r="Q8958" s="19">
        <f t="shared" ca="1" si="1910"/>
        <v>13.78</v>
      </c>
      <c r="R8958" t="s">
        <v>161</v>
      </c>
      <c r="S8958">
        <v>2063</v>
      </c>
      <c r="T8958">
        <v>11.512</v>
      </c>
      <c r="U8958">
        <v>11.597</v>
      </c>
      <c r="V8958">
        <v>13.78</v>
      </c>
    </row>
    <row r="8959" spans="17:22" x14ac:dyDescent="0.45">
      <c r="Q8959" s="19">
        <f t="shared" ca="1" si="1910"/>
        <v>13.845000000000001</v>
      </c>
      <c r="R8959" t="s">
        <v>161</v>
      </c>
      <c r="S8959">
        <v>2064</v>
      </c>
      <c r="T8959">
        <v>11.481</v>
      </c>
      <c r="U8959">
        <v>11.574999999999999</v>
      </c>
      <c r="V8959">
        <v>13.845000000000001</v>
      </c>
    </row>
    <row r="8960" spans="17:22" x14ac:dyDescent="0.45">
      <c r="Q8960" s="19">
        <f t="shared" ca="1" si="1910"/>
        <v>13.909000000000001</v>
      </c>
      <c r="R8960" t="s">
        <v>161</v>
      </c>
      <c r="S8960">
        <v>2065</v>
      </c>
      <c r="T8960">
        <v>11.448</v>
      </c>
      <c r="U8960">
        <v>11.552</v>
      </c>
      <c r="V8960">
        <v>13.909000000000001</v>
      </c>
    </row>
    <row r="8961" spans="17:22" x14ac:dyDescent="0.45">
      <c r="Q8961" s="19">
        <f t="shared" ca="1" si="1910"/>
        <v>13.972</v>
      </c>
      <c r="R8961" t="s">
        <v>161</v>
      </c>
      <c r="S8961">
        <v>2066</v>
      </c>
      <c r="T8961">
        <v>11.413</v>
      </c>
      <c r="U8961">
        <v>11.528</v>
      </c>
      <c r="V8961">
        <v>13.972</v>
      </c>
    </row>
    <row r="8962" spans="17:22" x14ac:dyDescent="0.45">
      <c r="Q8962" s="19">
        <f t="shared" ca="1" si="1910"/>
        <v>14.035</v>
      </c>
      <c r="R8962" t="s">
        <v>161</v>
      </c>
      <c r="S8962">
        <v>2067</v>
      </c>
      <c r="T8962">
        <v>11.378</v>
      </c>
      <c r="U8962">
        <v>11.505000000000001</v>
      </c>
      <c r="V8962">
        <v>14.035</v>
      </c>
    </row>
    <row r="8963" spans="17:22" x14ac:dyDescent="0.45">
      <c r="Q8963" s="19">
        <f t="shared" ca="1" si="1910"/>
        <v>14.099</v>
      </c>
      <c r="R8963" t="s">
        <v>161</v>
      </c>
      <c r="S8963">
        <v>2068</v>
      </c>
      <c r="T8963">
        <v>11.343</v>
      </c>
      <c r="U8963">
        <v>11.481</v>
      </c>
      <c r="V8963">
        <v>14.099</v>
      </c>
    </row>
    <row r="8964" spans="17:22" x14ac:dyDescent="0.45">
      <c r="Q8964" s="19">
        <f t="shared" ca="1" si="1910"/>
        <v>14.164</v>
      </c>
      <c r="R8964" t="s">
        <v>161</v>
      </c>
      <c r="S8964">
        <v>2069</v>
      </c>
      <c r="T8964">
        <v>11.308999999999999</v>
      </c>
      <c r="U8964">
        <v>11.46</v>
      </c>
      <c r="V8964">
        <v>14.164</v>
      </c>
    </row>
    <row r="8965" spans="17:22" x14ac:dyDescent="0.45">
      <c r="Q8965" s="19">
        <f t="shared" ca="1" si="1910"/>
        <v>14.231</v>
      </c>
      <c r="R8965" t="s">
        <v>161</v>
      </c>
      <c r="S8965">
        <v>2070</v>
      </c>
      <c r="T8965">
        <v>11.278</v>
      </c>
      <c r="U8965">
        <v>11.441000000000001</v>
      </c>
      <c r="V8965">
        <v>14.231</v>
      </c>
    </row>
    <row r="8966" spans="17:22" x14ac:dyDescent="0.45">
      <c r="Q8966" s="19">
        <f t="shared" ca="1" si="1910"/>
        <v>14.3</v>
      </c>
      <c r="R8966" t="s">
        <v>161</v>
      </c>
      <c r="S8966">
        <v>2071</v>
      </c>
      <c r="T8966">
        <v>11.247999999999999</v>
      </c>
      <c r="U8966">
        <v>11.425000000000001</v>
      </c>
      <c r="V8966">
        <v>14.3</v>
      </c>
    </row>
    <row r="8967" spans="17:22" x14ac:dyDescent="0.45">
      <c r="Q8967" s="19">
        <f t="shared" ca="1" si="1910"/>
        <v>14.371</v>
      </c>
      <c r="R8967" t="s">
        <v>161</v>
      </c>
      <c r="S8967">
        <v>2072</v>
      </c>
      <c r="T8967">
        <v>11.221</v>
      </c>
      <c r="U8967">
        <v>11.412000000000001</v>
      </c>
      <c r="V8967">
        <v>14.371</v>
      </c>
    </row>
    <row r="8968" spans="17:22" x14ac:dyDescent="0.45">
      <c r="Q8968" s="19">
        <f t="shared" ca="1" si="1910"/>
        <v>14.445</v>
      </c>
      <c r="R8968" t="s">
        <v>161</v>
      </c>
      <c r="S8968">
        <v>2073</v>
      </c>
      <c r="T8968">
        <v>11.195</v>
      </c>
      <c r="U8968">
        <v>11.4</v>
      </c>
      <c r="V8968">
        <v>14.445</v>
      </c>
    </row>
    <row r="8969" spans="17:22" x14ac:dyDescent="0.45">
      <c r="Q8969" s="19">
        <f t="shared" ca="1" si="1910"/>
        <v>14.519</v>
      </c>
      <c r="R8969" t="s">
        <v>161</v>
      </c>
      <c r="S8969">
        <v>2074</v>
      </c>
      <c r="T8969">
        <v>11.17</v>
      </c>
      <c r="U8969">
        <v>11.39</v>
      </c>
      <c r="V8969">
        <v>14.519</v>
      </c>
    </row>
    <row r="8970" spans="17:22" x14ac:dyDescent="0.45">
      <c r="Q8970" s="19">
        <f t="shared" ca="1" si="1910"/>
        <v>14.595000000000001</v>
      </c>
      <c r="R8970" t="s">
        <v>161</v>
      </c>
      <c r="S8970">
        <v>2075</v>
      </c>
      <c r="T8970">
        <v>11.144</v>
      </c>
      <c r="U8970">
        <v>11.38</v>
      </c>
      <c r="V8970">
        <v>14.595000000000001</v>
      </c>
    </row>
    <row r="8971" spans="17:22" x14ac:dyDescent="0.45">
      <c r="Q8971" s="19">
        <f t="shared" ca="1" si="1910"/>
        <v>14.670999999999999</v>
      </c>
      <c r="R8971" t="s">
        <v>161</v>
      </c>
      <c r="S8971">
        <v>2076</v>
      </c>
      <c r="T8971">
        <v>11.117000000000001</v>
      </c>
      <c r="U8971">
        <v>11.369</v>
      </c>
      <c r="V8971">
        <v>14.670999999999999</v>
      </c>
    </row>
    <row r="8972" spans="17:22" x14ac:dyDescent="0.45">
      <c r="Q8972" s="19">
        <f t="shared" ca="1" si="1910"/>
        <v>14.749000000000001</v>
      </c>
      <c r="R8972" t="s">
        <v>161</v>
      </c>
      <c r="S8972">
        <v>2077</v>
      </c>
      <c r="T8972">
        <v>11.089</v>
      </c>
      <c r="U8972">
        <v>11.356999999999999</v>
      </c>
      <c r="V8972">
        <v>14.749000000000001</v>
      </c>
    </row>
    <row r="8973" spans="17:22" x14ac:dyDescent="0.45">
      <c r="Q8973" s="19">
        <f t="shared" ca="1" si="1910"/>
        <v>14.826000000000001</v>
      </c>
      <c r="R8973" t="s">
        <v>161</v>
      </c>
      <c r="S8973">
        <v>2078</v>
      </c>
      <c r="T8973">
        <v>11.06</v>
      </c>
      <c r="U8973">
        <v>11.345000000000001</v>
      </c>
      <c r="V8973">
        <v>14.826000000000001</v>
      </c>
    </row>
    <row r="8974" spans="17:22" x14ac:dyDescent="0.45">
      <c r="Q8974" s="19">
        <f t="shared" ref="Q8974:Q9037" ca="1" si="1911">OFFSET(S8974,0,MATCH($Q$3,$T$4:$V$4,0))</f>
        <v>14.904999999999999</v>
      </c>
      <c r="R8974" t="s">
        <v>161</v>
      </c>
      <c r="S8974">
        <v>2079</v>
      </c>
      <c r="T8974">
        <v>11.029</v>
      </c>
      <c r="U8974">
        <v>11.332000000000001</v>
      </c>
      <c r="V8974">
        <v>14.904999999999999</v>
      </c>
    </row>
    <row r="8975" spans="17:22" x14ac:dyDescent="0.45">
      <c r="Q8975" s="19">
        <f t="shared" ca="1" si="1911"/>
        <v>14.984999999999999</v>
      </c>
      <c r="R8975" t="s">
        <v>161</v>
      </c>
      <c r="S8975">
        <v>2080</v>
      </c>
      <c r="T8975">
        <v>10.996</v>
      </c>
      <c r="U8975">
        <v>11.318</v>
      </c>
      <c r="V8975">
        <v>14.984999999999999</v>
      </c>
    </row>
    <row r="8976" spans="17:22" x14ac:dyDescent="0.45">
      <c r="Q8976" s="19">
        <f t="shared" ca="1" si="1911"/>
        <v>15.066000000000001</v>
      </c>
      <c r="R8976" t="s">
        <v>161</v>
      </c>
      <c r="S8976">
        <v>2081</v>
      </c>
      <c r="T8976">
        <v>10.961</v>
      </c>
      <c r="U8976">
        <v>11.303000000000001</v>
      </c>
      <c r="V8976">
        <v>15.066000000000001</v>
      </c>
    </row>
    <row r="8977" spans="17:22" x14ac:dyDescent="0.45">
      <c r="Q8977" s="19">
        <f t="shared" ca="1" si="1911"/>
        <v>15.148</v>
      </c>
      <c r="R8977" t="s">
        <v>161</v>
      </c>
      <c r="S8977">
        <v>2082</v>
      </c>
      <c r="T8977">
        <v>10.923999999999999</v>
      </c>
      <c r="U8977">
        <v>11.286</v>
      </c>
      <c r="V8977">
        <v>15.148</v>
      </c>
    </row>
    <row r="8978" spans="17:22" x14ac:dyDescent="0.45">
      <c r="Q8978" s="19">
        <f t="shared" ca="1" si="1911"/>
        <v>15.231999999999999</v>
      </c>
      <c r="R8978" t="s">
        <v>161</v>
      </c>
      <c r="S8978">
        <v>2083</v>
      </c>
      <c r="T8978">
        <v>10.885999999999999</v>
      </c>
      <c r="U8978">
        <v>11.27</v>
      </c>
      <c r="V8978">
        <v>15.231999999999999</v>
      </c>
    </row>
    <row r="8979" spans="17:22" x14ac:dyDescent="0.45">
      <c r="Q8979" s="19">
        <f t="shared" ca="1" si="1911"/>
        <v>15.317</v>
      </c>
      <c r="R8979" t="s">
        <v>161</v>
      </c>
      <c r="S8979">
        <v>2084</v>
      </c>
      <c r="T8979">
        <v>10.846</v>
      </c>
      <c r="U8979">
        <v>11.252000000000001</v>
      </c>
      <c r="V8979">
        <v>15.317</v>
      </c>
    </row>
    <row r="8980" spans="17:22" x14ac:dyDescent="0.45">
      <c r="Q8980" s="19">
        <f t="shared" ca="1" si="1911"/>
        <v>15.404</v>
      </c>
      <c r="R8980" t="s">
        <v>161</v>
      </c>
      <c r="S8980">
        <v>2085</v>
      </c>
      <c r="T8980">
        <v>10.804</v>
      </c>
      <c r="U8980">
        <v>11.234999999999999</v>
      </c>
      <c r="V8980">
        <v>15.404</v>
      </c>
    </row>
    <row r="8981" spans="17:22" x14ac:dyDescent="0.45">
      <c r="Q8981" s="19">
        <f t="shared" ca="1" si="1911"/>
        <v>15.493</v>
      </c>
      <c r="R8981" t="s">
        <v>161</v>
      </c>
      <c r="S8981">
        <v>2086</v>
      </c>
      <c r="T8981">
        <v>10.762</v>
      </c>
      <c r="U8981">
        <v>11.217000000000001</v>
      </c>
      <c r="V8981">
        <v>15.493</v>
      </c>
    </row>
    <row r="8982" spans="17:22" x14ac:dyDescent="0.45">
      <c r="Q8982" s="19">
        <f t="shared" ca="1" si="1911"/>
        <v>15.583</v>
      </c>
      <c r="R8982" t="s">
        <v>161</v>
      </c>
      <c r="S8982">
        <v>2087</v>
      </c>
      <c r="T8982">
        <v>10.718</v>
      </c>
      <c r="U8982">
        <v>11.199</v>
      </c>
      <c r="V8982">
        <v>15.583</v>
      </c>
    </row>
    <row r="8983" spans="17:22" x14ac:dyDescent="0.45">
      <c r="Q8983" s="19">
        <f t="shared" ca="1" si="1911"/>
        <v>15.673999999999999</v>
      </c>
      <c r="R8983" t="s">
        <v>161</v>
      </c>
      <c r="S8983">
        <v>2088</v>
      </c>
      <c r="T8983">
        <v>10.673999999999999</v>
      </c>
      <c r="U8983">
        <v>11.182</v>
      </c>
      <c r="V8983">
        <v>15.673999999999999</v>
      </c>
    </row>
    <row r="8984" spans="17:22" x14ac:dyDescent="0.45">
      <c r="Q8984" s="19">
        <f t="shared" ca="1" si="1911"/>
        <v>15.766999999999999</v>
      </c>
      <c r="R8984" t="s">
        <v>161</v>
      </c>
      <c r="S8984">
        <v>2089</v>
      </c>
      <c r="T8984">
        <v>10.629</v>
      </c>
      <c r="U8984">
        <v>11.164999999999999</v>
      </c>
      <c r="V8984">
        <v>15.766999999999999</v>
      </c>
    </row>
    <row r="8985" spans="17:22" x14ac:dyDescent="0.45">
      <c r="Q8985" s="19">
        <f t="shared" ca="1" si="1911"/>
        <v>15.861000000000001</v>
      </c>
      <c r="R8985" t="s">
        <v>161</v>
      </c>
      <c r="S8985">
        <v>2090</v>
      </c>
      <c r="T8985">
        <v>10.583</v>
      </c>
      <c r="U8985">
        <v>11.148</v>
      </c>
      <c r="V8985">
        <v>15.861000000000001</v>
      </c>
    </row>
    <row r="8986" spans="17:22" x14ac:dyDescent="0.45">
      <c r="Q8986" s="19">
        <f t="shared" ca="1" si="1911"/>
        <v>15.956</v>
      </c>
      <c r="R8986" t="s">
        <v>161</v>
      </c>
      <c r="S8986">
        <v>2091</v>
      </c>
      <c r="T8986">
        <v>10.536</v>
      </c>
      <c r="U8986">
        <v>11.132</v>
      </c>
      <c r="V8986">
        <v>15.956</v>
      </c>
    </row>
    <row r="8987" spans="17:22" x14ac:dyDescent="0.45">
      <c r="Q8987" s="19">
        <f t="shared" ca="1" si="1911"/>
        <v>16.052</v>
      </c>
      <c r="R8987" t="s">
        <v>161</v>
      </c>
      <c r="S8987">
        <v>2092</v>
      </c>
      <c r="T8987">
        <v>10.489000000000001</v>
      </c>
      <c r="U8987">
        <v>11.117000000000001</v>
      </c>
      <c r="V8987">
        <v>16.052</v>
      </c>
    </row>
    <row r="8988" spans="17:22" x14ac:dyDescent="0.45">
      <c r="Q8988" s="19">
        <f t="shared" ca="1" si="1911"/>
        <v>16.148</v>
      </c>
      <c r="R8988" t="s">
        <v>161</v>
      </c>
      <c r="S8988">
        <v>2093</v>
      </c>
      <c r="T8988">
        <v>10.441000000000001</v>
      </c>
      <c r="U8988">
        <v>11.102</v>
      </c>
      <c r="V8988">
        <v>16.148</v>
      </c>
    </row>
    <row r="8989" spans="17:22" x14ac:dyDescent="0.45">
      <c r="Q8989" s="19">
        <f t="shared" ca="1" si="1911"/>
        <v>16.244</v>
      </c>
      <c r="R8989" t="s">
        <v>161</v>
      </c>
      <c r="S8989">
        <v>2094</v>
      </c>
      <c r="T8989">
        <v>10.391999999999999</v>
      </c>
      <c r="U8989">
        <v>11.087999999999999</v>
      </c>
      <c r="V8989">
        <v>16.244</v>
      </c>
    </row>
    <row r="8990" spans="17:22" x14ac:dyDescent="0.45">
      <c r="Q8990" s="19">
        <f t="shared" ca="1" si="1911"/>
        <v>16.341000000000001</v>
      </c>
      <c r="R8990" t="s">
        <v>161</v>
      </c>
      <c r="S8990">
        <v>2095</v>
      </c>
      <c r="T8990">
        <v>10.343</v>
      </c>
      <c r="U8990">
        <v>11.074</v>
      </c>
      <c r="V8990">
        <v>16.341000000000001</v>
      </c>
    </row>
    <row r="8991" spans="17:22" x14ac:dyDescent="0.45">
      <c r="Q8991" s="19">
        <f t="shared" ca="1" si="1911"/>
        <v>16.437000000000001</v>
      </c>
      <c r="R8991" t="s">
        <v>161</v>
      </c>
      <c r="S8991">
        <v>2096</v>
      </c>
      <c r="T8991">
        <v>10.294</v>
      </c>
      <c r="U8991">
        <v>11.06</v>
      </c>
      <c r="V8991">
        <v>16.437000000000001</v>
      </c>
    </row>
    <row r="8992" spans="17:22" x14ac:dyDescent="0.45">
      <c r="Q8992" s="19">
        <f t="shared" ca="1" si="1911"/>
        <v>16.533999999999999</v>
      </c>
      <c r="R8992" t="s">
        <v>161</v>
      </c>
      <c r="S8992">
        <v>2097</v>
      </c>
      <c r="T8992">
        <v>10.244</v>
      </c>
      <c r="U8992">
        <v>11.047000000000001</v>
      </c>
      <c r="V8992">
        <v>16.533999999999999</v>
      </c>
    </row>
    <row r="8993" spans="17:22" x14ac:dyDescent="0.45">
      <c r="Q8993" s="19">
        <f t="shared" ca="1" si="1911"/>
        <v>16.629000000000001</v>
      </c>
      <c r="R8993" t="s">
        <v>161</v>
      </c>
      <c r="S8993">
        <v>2098</v>
      </c>
      <c r="T8993">
        <v>10.195</v>
      </c>
      <c r="U8993">
        <v>11.034000000000001</v>
      </c>
      <c r="V8993">
        <v>16.629000000000001</v>
      </c>
    </row>
    <row r="8994" spans="17:22" x14ac:dyDescent="0.45">
      <c r="Q8994" s="19">
        <f t="shared" ca="1" si="1911"/>
        <v>16.724</v>
      </c>
      <c r="R8994" t="s">
        <v>161</v>
      </c>
      <c r="S8994">
        <v>2099</v>
      </c>
      <c r="T8994">
        <v>10.145</v>
      </c>
      <c r="U8994">
        <v>11.021000000000001</v>
      </c>
      <c r="V8994">
        <v>16.724</v>
      </c>
    </row>
    <row r="8995" spans="17:22" x14ac:dyDescent="0.45">
      <c r="Q8995" s="19">
        <f t="shared" ca="1" si="1911"/>
        <v>16.818999999999999</v>
      </c>
      <c r="R8995" t="s">
        <v>161</v>
      </c>
      <c r="S8995">
        <v>2100</v>
      </c>
      <c r="T8995">
        <v>10.095000000000001</v>
      </c>
      <c r="U8995">
        <v>11.007999999999999</v>
      </c>
      <c r="V8995">
        <v>16.818999999999999</v>
      </c>
    </row>
    <row r="8996" spans="17:22" x14ac:dyDescent="0.45">
      <c r="Q8996" s="19">
        <f t="shared" ca="1" si="1911"/>
        <v>9.6790000000000003</v>
      </c>
      <c r="R8996" t="s">
        <v>162</v>
      </c>
      <c r="S8996">
        <v>2020</v>
      </c>
      <c r="T8996">
        <v>9.6790000000000003</v>
      </c>
      <c r="U8996">
        <v>9.6790000000000003</v>
      </c>
      <c r="V8996">
        <v>9.6790000000000003</v>
      </c>
    </row>
    <row r="8997" spans="17:22" x14ac:dyDescent="0.45">
      <c r="Q8997" s="19">
        <f t="shared" ca="1" si="1911"/>
        <v>9.8089999999999993</v>
      </c>
      <c r="R8997" t="s">
        <v>162</v>
      </c>
      <c r="S8997">
        <v>2021</v>
      </c>
      <c r="T8997">
        <v>9.8089999999999993</v>
      </c>
      <c r="U8997">
        <v>9.8089999999999993</v>
      </c>
      <c r="V8997">
        <v>9.8089999999999993</v>
      </c>
    </row>
    <row r="8998" spans="17:22" x14ac:dyDescent="0.45">
      <c r="Q8998" s="19">
        <f t="shared" ca="1" si="1911"/>
        <v>9.9130000000000003</v>
      </c>
      <c r="R8998" t="s">
        <v>162</v>
      </c>
      <c r="S8998">
        <v>2022</v>
      </c>
      <c r="T8998">
        <v>9.9130000000000003</v>
      </c>
      <c r="U8998">
        <v>9.9130000000000003</v>
      </c>
      <c r="V8998">
        <v>9.9130000000000003</v>
      </c>
    </row>
    <row r="8999" spans="17:22" x14ac:dyDescent="0.45">
      <c r="Q8999" s="19">
        <f t="shared" ca="1" si="1911"/>
        <v>10.016</v>
      </c>
      <c r="R8999" t="s">
        <v>162</v>
      </c>
      <c r="S8999">
        <v>2023</v>
      </c>
      <c r="T8999">
        <v>10.016</v>
      </c>
      <c r="U8999">
        <v>10.016</v>
      </c>
      <c r="V8999">
        <v>10.016</v>
      </c>
    </row>
    <row r="9000" spans="17:22" x14ac:dyDescent="0.45">
      <c r="Q9000" s="19">
        <f t="shared" ca="1" si="1911"/>
        <v>10.118</v>
      </c>
      <c r="R9000" t="s">
        <v>162</v>
      </c>
      <c r="S9000">
        <v>2024</v>
      </c>
      <c r="T9000">
        <v>10.118</v>
      </c>
      <c r="U9000">
        <v>10.118</v>
      </c>
      <c r="V9000">
        <v>10.118</v>
      </c>
    </row>
    <row r="9001" spans="17:22" x14ac:dyDescent="0.45">
      <c r="Q9001" s="19">
        <f t="shared" ca="1" si="1911"/>
        <v>10.220000000000001</v>
      </c>
      <c r="R9001" t="s">
        <v>162</v>
      </c>
      <c r="S9001">
        <v>2025</v>
      </c>
      <c r="T9001">
        <v>10.220000000000001</v>
      </c>
      <c r="U9001">
        <v>10.220000000000001</v>
      </c>
      <c r="V9001">
        <v>10.220000000000001</v>
      </c>
    </row>
    <row r="9002" spans="17:22" x14ac:dyDescent="0.45">
      <c r="Q9002" s="19">
        <f t="shared" ca="1" si="1911"/>
        <v>10.321</v>
      </c>
      <c r="R9002" t="s">
        <v>162</v>
      </c>
      <c r="S9002">
        <v>2026</v>
      </c>
      <c r="T9002">
        <v>10.321</v>
      </c>
      <c r="U9002">
        <v>10.321</v>
      </c>
      <c r="V9002">
        <v>10.321</v>
      </c>
    </row>
    <row r="9003" spans="17:22" x14ac:dyDescent="0.45">
      <c r="Q9003" s="19">
        <f t="shared" ca="1" si="1911"/>
        <v>10.365</v>
      </c>
      <c r="R9003" t="s">
        <v>162</v>
      </c>
      <c r="S9003">
        <v>2027</v>
      </c>
      <c r="T9003">
        <v>10.417</v>
      </c>
      <c r="U9003">
        <v>10.433999999999999</v>
      </c>
      <c r="V9003">
        <v>10.365</v>
      </c>
    </row>
    <row r="9004" spans="17:22" x14ac:dyDescent="0.45">
      <c r="Q9004" s="19">
        <f t="shared" ca="1" si="1911"/>
        <v>10.404</v>
      </c>
      <c r="R9004" t="s">
        <v>162</v>
      </c>
      <c r="S9004">
        <v>2028</v>
      </c>
      <c r="T9004">
        <v>10.513</v>
      </c>
      <c r="U9004">
        <v>10.547000000000001</v>
      </c>
      <c r="V9004">
        <v>10.404</v>
      </c>
    </row>
    <row r="9005" spans="17:22" x14ac:dyDescent="0.45">
      <c r="Q9005" s="19">
        <f t="shared" ca="1" si="1911"/>
        <v>10.441000000000001</v>
      </c>
      <c r="R9005" t="s">
        <v>162</v>
      </c>
      <c r="S9005">
        <v>2029</v>
      </c>
      <c r="T9005">
        <v>10.608000000000001</v>
      </c>
      <c r="U9005">
        <v>10.661</v>
      </c>
      <c r="V9005">
        <v>10.441000000000001</v>
      </c>
    </row>
    <row r="9006" spans="17:22" x14ac:dyDescent="0.45">
      <c r="Q9006" s="19">
        <f t="shared" ca="1" si="1911"/>
        <v>10.476000000000001</v>
      </c>
      <c r="R9006" t="s">
        <v>162</v>
      </c>
      <c r="S9006">
        <v>2030</v>
      </c>
      <c r="T9006">
        <v>10.702999999999999</v>
      </c>
      <c r="U9006">
        <v>10.775</v>
      </c>
      <c r="V9006">
        <v>10.476000000000001</v>
      </c>
    </row>
    <row r="9007" spans="17:22" x14ac:dyDescent="0.45">
      <c r="Q9007" s="19">
        <f t="shared" ca="1" si="1911"/>
        <v>10.51</v>
      </c>
      <c r="R9007" t="s">
        <v>162</v>
      </c>
      <c r="S9007">
        <v>2031</v>
      </c>
      <c r="T9007">
        <v>10.797000000000001</v>
      </c>
      <c r="U9007">
        <v>10.89</v>
      </c>
      <c r="V9007">
        <v>10.51</v>
      </c>
    </row>
    <row r="9008" spans="17:22" x14ac:dyDescent="0.45">
      <c r="Q9008" s="19">
        <f t="shared" ca="1" si="1911"/>
        <v>10.545</v>
      </c>
      <c r="R9008" t="s">
        <v>162</v>
      </c>
      <c r="S9008">
        <v>2032</v>
      </c>
      <c r="T9008">
        <v>10.891</v>
      </c>
      <c r="U9008">
        <v>11.005000000000001</v>
      </c>
      <c r="V9008">
        <v>10.545</v>
      </c>
    </row>
    <row r="9009" spans="17:22" x14ac:dyDescent="0.45">
      <c r="Q9009" s="19">
        <f t="shared" ca="1" si="1911"/>
        <v>10.579000000000001</v>
      </c>
      <c r="R9009" t="s">
        <v>162</v>
      </c>
      <c r="S9009">
        <v>2033</v>
      </c>
      <c r="T9009">
        <v>10.984</v>
      </c>
      <c r="U9009">
        <v>11.12</v>
      </c>
      <c r="V9009">
        <v>10.579000000000001</v>
      </c>
    </row>
    <row r="9010" spans="17:22" x14ac:dyDescent="0.45">
      <c r="Q9010" s="19">
        <f t="shared" ca="1" si="1911"/>
        <v>10.612</v>
      </c>
      <c r="R9010" t="s">
        <v>162</v>
      </c>
      <c r="S9010">
        <v>2034</v>
      </c>
      <c r="T9010">
        <v>11.074999999999999</v>
      </c>
      <c r="U9010">
        <v>11.234999999999999</v>
      </c>
      <c r="V9010">
        <v>10.612</v>
      </c>
    </row>
    <row r="9011" spans="17:22" x14ac:dyDescent="0.45">
      <c r="Q9011" s="19">
        <f t="shared" ca="1" si="1911"/>
        <v>10.644</v>
      </c>
      <c r="R9011" t="s">
        <v>162</v>
      </c>
      <c r="S9011">
        <v>2035</v>
      </c>
      <c r="T9011">
        <v>11.166</v>
      </c>
      <c r="U9011">
        <v>11.349</v>
      </c>
      <c r="V9011">
        <v>10.644</v>
      </c>
    </row>
    <row r="9012" spans="17:22" x14ac:dyDescent="0.45">
      <c r="Q9012" s="19">
        <f t="shared" ca="1" si="1911"/>
        <v>10.675000000000001</v>
      </c>
      <c r="R9012" t="s">
        <v>162</v>
      </c>
      <c r="S9012">
        <v>2036</v>
      </c>
      <c r="T9012">
        <v>11.254</v>
      </c>
      <c r="U9012">
        <v>11.462</v>
      </c>
      <c r="V9012">
        <v>10.675000000000001</v>
      </c>
    </row>
    <row r="9013" spans="17:22" x14ac:dyDescent="0.45">
      <c r="Q9013" s="19">
        <f t="shared" ca="1" si="1911"/>
        <v>10.705</v>
      </c>
      <c r="R9013" t="s">
        <v>162</v>
      </c>
      <c r="S9013">
        <v>2037</v>
      </c>
      <c r="T9013">
        <v>11.340999999999999</v>
      </c>
      <c r="U9013">
        <v>11.574999999999999</v>
      </c>
      <c r="V9013">
        <v>10.705</v>
      </c>
    </row>
    <row r="9014" spans="17:22" x14ac:dyDescent="0.45">
      <c r="Q9014" s="19">
        <f t="shared" ca="1" si="1911"/>
        <v>10.733000000000001</v>
      </c>
      <c r="R9014" t="s">
        <v>162</v>
      </c>
      <c r="S9014">
        <v>2038</v>
      </c>
      <c r="T9014">
        <v>11.427</v>
      </c>
      <c r="U9014">
        <v>11.688000000000001</v>
      </c>
      <c r="V9014">
        <v>10.733000000000001</v>
      </c>
    </row>
    <row r="9015" spans="17:22" x14ac:dyDescent="0.45">
      <c r="Q9015" s="19">
        <f t="shared" ca="1" si="1911"/>
        <v>10.759</v>
      </c>
      <c r="R9015" t="s">
        <v>162</v>
      </c>
      <c r="S9015">
        <v>2039</v>
      </c>
      <c r="T9015">
        <v>11.512</v>
      </c>
      <c r="U9015">
        <v>11.8</v>
      </c>
      <c r="V9015">
        <v>10.759</v>
      </c>
    </row>
    <row r="9016" spans="17:22" x14ac:dyDescent="0.45">
      <c r="Q9016" s="19">
        <f t="shared" ca="1" si="1911"/>
        <v>10.784000000000001</v>
      </c>
      <c r="R9016" t="s">
        <v>162</v>
      </c>
      <c r="S9016">
        <v>2040</v>
      </c>
      <c r="T9016">
        <v>11.597</v>
      </c>
      <c r="U9016">
        <v>11.913</v>
      </c>
      <c r="V9016">
        <v>10.784000000000001</v>
      </c>
    </row>
    <row r="9017" spans="17:22" x14ac:dyDescent="0.45">
      <c r="Q9017" s="19">
        <f t="shared" ca="1" si="1911"/>
        <v>10.807</v>
      </c>
      <c r="R9017" t="s">
        <v>162</v>
      </c>
      <c r="S9017">
        <v>2041</v>
      </c>
      <c r="T9017">
        <v>11.680999999999999</v>
      </c>
      <c r="U9017">
        <v>12.025</v>
      </c>
      <c r="V9017">
        <v>10.807</v>
      </c>
    </row>
    <row r="9018" spans="17:22" x14ac:dyDescent="0.45">
      <c r="Q9018" s="19">
        <f t="shared" ca="1" si="1911"/>
        <v>10.83</v>
      </c>
      <c r="R9018" t="s">
        <v>162</v>
      </c>
      <c r="S9018">
        <v>2042</v>
      </c>
      <c r="T9018">
        <v>11.765000000000001</v>
      </c>
      <c r="U9018">
        <v>12.138</v>
      </c>
      <c r="V9018">
        <v>10.83</v>
      </c>
    </row>
    <row r="9019" spans="17:22" x14ac:dyDescent="0.45">
      <c r="Q9019" s="19">
        <f t="shared" ca="1" si="1911"/>
        <v>10.851000000000001</v>
      </c>
      <c r="R9019" t="s">
        <v>162</v>
      </c>
      <c r="S9019">
        <v>2043</v>
      </c>
      <c r="T9019">
        <v>11.849</v>
      </c>
      <c r="U9019">
        <v>12.25</v>
      </c>
      <c r="V9019">
        <v>10.851000000000001</v>
      </c>
    </row>
    <row r="9020" spans="17:22" x14ac:dyDescent="0.45">
      <c r="Q9020" s="19">
        <f t="shared" ca="1" si="1911"/>
        <v>10.872</v>
      </c>
      <c r="R9020" t="s">
        <v>162</v>
      </c>
      <c r="S9020">
        <v>2044</v>
      </c>
      <c r="T9020">
        <v>11.932</v>
      </c>
      <c r="U9020">
        <v>12.362</v>
      </c>
      <c r="V9020">
        <v>10.872</v>
      </c>
    </row>
    <row r="9021" spans="17:22" x14ac:dyDescent="0.45">
      <c r="Q9021" s="19">
        <f t="shared" ca="1" si="1911"/>
        <v>10.891999999999999</v>
      </c>
      <c r="R9021" t="s">
        <v>162</v>
      </c>
      <c r="S9021">
        <v>2045</v>
      </c>
      <c r="T9021">
        <v>12.013999999999999</v>
      </c>
      <c r="U9021">
        <v>12.474</v>
      </c>
      <c r="V9021">
        <v>10.891999999999999</v>
      </c>
    </row>
    <row r="9022" spans="17:22" x14ac:dyDescent="0.45">
      <c r="Q9022" s="19">
        <f t="shared" ca="1" si="1911"/>
        <v>10.912000000000001</v>
      </c>
      <c r="R9022" t="s">
        <v>162</v>
      </c>
      <c r="S9022">
        <v>2046</v>
      </c>
      <c r="T9022">
        <v>12.095000000000001</v>
      </c>
      <c r="U9022">
        <v>12.585000000000001</v>
      </c>
      <c r="V9022">
        <v>10.912000000000001</v>
      </c>
    </row>
    <row r="9023" spans="17:22" x14ac:dyDescent="0.45">
      <c r="Q9023" s="19">
        <f t="shared" ca="1" si="1911"/>
        <v>10.933</v>
      </c>
      <c r="R9023" t="s">
        <v>162</v>
      </c>
      <c r="S9023">
        <v>2047</v>
      </c>
      <c r="T9023">
        <v>12.175000000000001</v>
      </c>
      <c r="U9023">
        <v>12.696</v>
      </c>
      <c r="V9023">
        <v>10.933</v>
      </c>
    </row>
    <row r="9024" spans="17:22" x14ac:dyDescent="0.45">
      <c r="Q9024" s="19">
        <f t="shared" ca="1" si="1911"/>
        <v>10.952999999999999</v>
      </c>
      <c r="R9024" t="s">
        <v>162</v>
      </c>
      <c r="S9024">
        <v>2048</v>
      </c>
      <c r="T9024">
        <v>12.253</v>
      </c>
      <c r="U9024">
        <v>12.805</v>
      </c>
      <c r="V9024">
        <v>10.952999999999999</v>
      </c>
    </row>
    <row r="9025" spans="17:22" x14ac:dyDescent="0.45">
      <c r="Q9025" s="19">
        <f t="shared" ca="1" si="1911"/>
        <v>10.972</v>
      </c>
      <c r="R9025" t="s">
        <v>162</v>
      </c>
      <c r="S9025">
        <v>2049</v>
      </c>
      <c r="T9025">
        <v>12.33</v>
      </c>
      <c r="U9025">
        <v>12.914</v>
      </c>
      <c r="V9025">
        <v>10.972</v>
      </c>
    </row>
    <row r="9026" spans="17:22" x14ac:dyDescent="0.45">
      <c r="Q9026" s="19">
        <f t="shared" ca="1" si="1911"/>
        <v>10.99</v>
      </c>
      <c r="R9026" t="s">
        <v>162</v>
      </c>
      <c r="S9026">
        <v>2050</v>
      </c>
      <c r="T9026">
        <v>12.404</v>
      </c>
      <c r="U9026">
        <v>13.022</v>
      </c>
      <c r="V9026">
        <v>10.99</v>
      </c>
    </row>
    <row r="9027" spans="17:22" x14ac:dyDescent="0.45">
      <c r="Q9027" s="19">
        <f t="shared" ca="1" si="1911"/>
        <v>11.007</v>
      </c>
      <c r="R9027" t="s">
        <v>162</v>
      </c>
      <c r="S9027">
        <v>2051</v>
      </c>
      <c r="T9027">
        <v>12.476000000000001</v>
      </c>
      <c r="U9027">
        <v>13.129</v>
      </c>
      <c r="V9027">
        <v>11.007</v>
      </c>
    </row>
    <row r="9028" spans="17:22" x14ac:dyDescent="0.45">
      <c r="Q9028" s="19">
        <f t="shared" ca="1" si="1911"/>
        <v>11.023999999999999</v>
      </c>
      <c r="R9028" t="s">
        <v>162</v>
      </c>
      <c r="S9028">
        <v>2052</v>
      </c>
      <c r="T9028">
        <v>12.545999999999999</v>
      </c>
      <c r="U9028">
        <v>13.234999999999999</v>
      </c>
      <c r="V9028">
        <v>11.023999999999999</v>
      </c>
    </row>
    <row r="9029" spans="17:22" x14ac:dyDescent="0.45">
      <c r="Q9029" s="19">
        <f t="shared" ca="1" si="1911"/>
        <v>11.04</v>
      </c>
      <c r="R9029" t="s">
        <v>162</v>
      </c>
      <c r="S9029">
        <v>2053</v>
      </c>
      <c r="T9029">
        <v>12.614000000000001</v>
      </c>
      <c r="U9029">
        <v>13.340999999999999</v>
      </c>
      <c r="V9029">
        <v>11.04</v>
      </c>
    </row>
    <row r="9030" spans="17:22" x14ac:dyDescent="0.45">
      <c r="Q9030" s="19">
        <f t="shared" ca="1" si="1911"/>
        <v>11.055</v>
      </c>
      <c r="R9030" t="s">
        <v>162</v>
      </c>
      <c r="S9030">
        <v>2054</v>
      </c>
      <c r="T9030">
        <v>12.68</v>
      </c>
      <c r="U9030">
        <v>13.446</v>
      </c>
      <c r="V9030">
        <v>11.055</v>
      </c>
    </row>
    <row r="9031" spans="17:22" x14ac:dyDescent="0.45">
      <c r="Q9031" s="19">
        <f t="shared" ca="1" si="1911"/>
        <v>11.071</v>
      </c>
      <c r="R9031" t="s">
        <v>162</v>
      </c>
      <c r="S9031">
        <v>2055</v>
      </c>
      <c r="T9031">
        <v>12.744999999999999</v>
      </c>
      <c r="U9031">
        <v>13.551</v>
      </c>
      <c r="V9031">
        <v>11.071</v>
      </c>
    </row>
    <row r="9032" spans="17:22" x14ac:dyDescent="0.45">
      <c r="Q9032" s="19">
        <f t="shared" ca="1" si="1911"/>
        <v>11.087</v>
      </c>
      <c r="R9032" t="s">
        <v>162</v>
      </c>
      <c r="S9032">
        <v>2056</v>
      </c>
      <c r="T9032">
        <v>12.808999999999999</v>
      </c>
      <c r="U9032">
        <v>13.656000000000001</v>
      </c>
      <c r="V9032">
        <v>11.087</v>
      </c>
    </row>
    <row r="9033" spans="17:22" x14ac:dyDescent="0.45">
      <c r="Q9033" s="19">
        <f t="shared" ca="1" si="1911"/>
        <v>11.102</v>
      </c>
      <c r="R9033" t="s">
        <v>162</v>
      </c>
      <c r="S9033">
        <v>2057</v>
      </c>
      <c r="T9033">
        <v>12.871</v>
      </c>
      <c r="U9033">
        <v>13.760999999999999</v>
      </c>
      <c r="V9033">
        <v>11.102</v>
      </c>
    </row>
    <row r="9034" spans="17:22" x14ac:dyDescent="0.45">
      <c r="Q9034" s="19">
        <f t="shared" ca="1" si="1911"/>
        <v>11.118</v>
      </c>
      <c r="R9034" t="s">
        <v>162</v>
      </c>
      <c r="S9034">
        <v>2058</v>
      </c>
      <c r="T9034">
        <v>12.933</v>
      </c>
      <c r="U9034">
        <v>13.867000000000001</v>
      </c>
      <c r="V9034">
        <v>11.118</v>
      </c>
    </row>
    <row r="9035" spans="17:22" x14ac:dyDescent="0.45">
      <c r="Q9035" s="19">
        <f t="shared" ca="1" si="1911"/>
        <v>11.132999999999999</v>
      </c>
      <c r="R9035" t="s">
        <v>162</v>
      </c>
      <c r="S9035">
        <v>2059</v>
      </c>
      <c r="T9035">
        <v>12.992000000000001</v>
      </c>
      <c r="U9035">
        <v>13.972</v>
      </c>
      <c r="V9035">
        <v>11.132999999999999</v>
      </c>
    </row>
    <row r="9036" spans="17:22" x14ac:dyDescent="0.45">
      <c r="Q9036" s="19">
        <f t="shared" ca="1" si="1911"/>
        <v>11.147</v>
      </c>
      <c r="R9036" t="s">
        <v>162</v>
      </c>
      <c r="S9036">
        <v>2060</v>
      </c>
      <c r="T9036">
        <v>13.048999999999999</v>
      </c>
      <c r="U9036">
        <v>14.077999999999999</v>
      </c>
      <c r="V9036">
        <v>11.147</v>
      </c>
    </row>
    <row r="9037" spans="17:22" x14ac:dyDescent="0.45">
      <c r="Q9037" s="19">
        <f t="shared" ca="1" si="1911"/>
        <v>11.161</v>
      </c>
      <c r="R9037" t="s">
        <v>162</v>
      </c>
      <c r="S9037">
        <v>2061</v>
      </c>
      <c r="T9037">
        <v>13.105</v>
      </c>
      <c r="U9037">
        <v>14.183999999999999</v>
      </c>
      <c r="V9037">
        <v>11.161</v>
      </c>
    </row>
    <row r="9038" spans="17:22" x14ac:dyDescent="0.45">
      <c r="Q9038" s="19">
        <f t="shared" ref="Q9038:Q9101" ca="1" si="1912">OFFSET(S9038,0,MATCH($Q$3,$T$4:$V$4,0))</f>
        <v>11.173999999999999</v>
      </c>
      <c r="R9038" t="s">
        <v>162</v>
      </c>
      <c r="S9038">
        <v>2062</v>
      </c>
      <c r="T9038">
        <v>13.159000000000001</v>
      </c>
      <c r="U9038">
        <v>14.29</v>
      </c>
      <c r="V9038">
        <v>11.173999999999999</v>
      </c>
    </row>
    <row r="9039" spans="17:22" x14ac:dyDescent="0.45">
      <c r="Q9039" s="19">
        <f t="shared" ca="1" si="1912"/>
        <v>11.188000000000001</v>
      </c>
      <c r="R9039" t="s">
        <v>162</v>
      </c>
      <c r="S9039">
        <v>2063</v>
      </c>
      <c r="T9039">
        <v>13.212</v>
      </c>
      <c r="U9039">
        <v>14.396000000000001</v>
      </c>
      <c r="V9039">
        <v>11.188000000000001</v>
      </c>
    </row>
    <row r="9040" spans="17:22" x14ac:dyDescent="0.45">
      <c r="Q9040" s="19">
        <f t="shared" ca="1" si="1912"/>
        <v>11.202</v>
      </c>
      <c r="R9040" t="s">
        <v>162</v>
      </c>
      <c r="S9040">
        <v>2064</v>
      </c>
      <c r="T9040">
        <v>13.263999999999999</v>
      </c>
      <c r="U9040">
        <v>14.502000000000001</v>
      </c>
      <c r="V9040">
        <v>11.202</v>
      </c>
    </row>
    <row r="9041" spans="17:22" x14ac:dyDescent="0.45">
      <c r="Q9041" s="19">
        <f t="shared" ca="1" si="1912"/>
        <v>11.218</v>
      </c>
      <c r="R9041" t="s">
        <v>162</v>
      </c>
      <c r="S9041">
        <v>2065</v>
      </c>
      <c r="T9041">
        <v>13.316000000000001</v>
      </c>
      <c r="U9041">
        <v>14.606999999999999</v>
      </c>
      <c r="V9041">
        <v>11.218</v>
      </c>
    </row>
    <row r="9042" spans="17:22" x14ac:dyDescent="0.45">
      <c r="Q9042" s="19">
        <f t="shared" ca="1" si="1912"/>
        <v>11.234999999999999</v>
      </c>
      <c r="R9042" t="s">
        <v>162</v>
      </c>
      <c r="S9042">
        <v>2066</v>
      </c>
      <c r="T9042">
        <v>13.369</v>
      </c>
      <c r="U9042">
        <v>14.712999999999999</v>
      </c>
      <c r="V9042">
        <v>11.234999999999999</v>
      </c>
    </row>
    <row r="9043" spans="17:22" x14ac:dyDescent="0.45">
      <c r="Q9043" s="19">
        <f t="shared" ca="1" si="1912"/>
        <v>11.253</v>
      </c>
      <c r="R9043" t="s">
        <v>162</v>
      </c>
      <c r="S9043">
        <v>2067</v>
      </c>
      <c r="T9043">
        <v>13.422000000000001</v>
      </c>
      <c r="U9043">
        <v>14.818</v>
      </c>
      <c r="V9043">
        <v>11.253</v>
      </c>
    </row>
    <row r="9044" spans="17:22" x14ac:dyDescent="0.45">
      <c r="Q9044" s="19">
        <f t="shared" ca="1" si="1912"/>
        <v>11.273</v>
      </c>
      <c r="R9044" t="s">
        <v>162</v>
      </c>
      <c r="S9044">
        <v>2068</v>
      </c>
      <c r="T9044">
        <v>13.475</v>
      </c>
      <c r="U9044">
        <v>14.923</v>
      </c>
      <c r="V9044">
        <v>11.273</v>
      </c>
    </row>
    <row r="9045" spans="17:22" x14ac:dyDescent="0.45">
      <c r="Q9045" s="19">
        <f t="shared" ca="1" si="1912"/>
        <v>11.292999999999999</v>
      </c>
      <c r="R9045" t="s">
        <v>162</v>
      </c>
      <c r="S9045">
        <v>2069</v>
      </c>
      <c r="T9045">
        <v>13.528</v>
      </c>
      <c r="U9045">
        <v>15.028</v>
      </c>
      <c r="V9045">
        <v>11.292999999999999</v>
      </c>
    </row>
    <row r="9046" spans="17:22" x14ac:dyDescent="0.45">
      <c r="Q9046" s="19">
        <f t="shared" ca="1" si="1912"/>
        <v>11.314</v>
      </c>
      <c r="R9046" t="s">
        <v>162</v>
      </c>
      <c r="S9046">
        <v>2070</v>
      </c>
      <c r="T9046">
        <v>13.58</v>
      </c>
      <c r="U9046">
        <v>15.135</v>
      </c>
      <c r="V9046">
        <v>11.314</v>
      </c>
    </row>
    <row r="9047" spans="17:22" x14ac:dyDescent="0.45">
      <c r="Q9047" s="19">
        <f t="shared" ca="1" si="1912"/>
        <v>11.336</v>
      </c>
      <c r="R9047" t="s">
        <v>162</v>
      </c>
      <c r="S9047">
        <v>2071</v>
      </c>
      <c r="T9047">
        <v>13.631</v>
      </c>
      <c r="U9047">
        <v>15.242000000000001</v>
      </c>
      <c r="V9047">
        <v>11.336</v>
      </c>
    </row>
    <row r="9048" spans="17:22" x14ac:dyDescent="0.45">
      <c r="Q9048" s="19">
        <f t="shared" ca="1" si="1912"/>
        <v>11.358000000000001</v>
      </c>
      <c r="R9048" t="s">
        <v>162</v>
      </c>
      <c r="S9048">
        <v>2072</v>
      </c>
      <c r="T9048">
        <v>13.682</v>
      </c>
      <c r="U9048">
        <v>15.35</v>
      </c>
      <c r="V9048">
        <v>11.358000000000001</v>
      </c>
    </row>
    <row r="9049" spans="17:22" x14ac:dyDescent="0.45">
      <c r="Q9049" s="19">
        <f t="shared" ca="1" si="1912"/>
        <v>11.38</v>
      </c>
      <c r="R9049" t="s">
        <v>162</v>
      </c>
      <c r="S9049">
        <v>2073</v>
      </c>
      <c r="T9049">
        <v>13.731999999999999</v>
      </c>
      <c r="U9049">
        <v>15.459</v>
      </c>
      <c r="V9049">
        <v>11.38</v>
      </c>
    </row>
    <row r="9050" spans="17:22" x14ac:dyDescent="0.45">
      <c r="Q9050" s="19">
        <f t="shared" ca="1" si="1912"/>
        <v>11.401999999999999</v>
      </c>
      <c r="R9050" t="s">
        <v>162</v>
      </c>
      <c r="S9050">
        <v>2074</v>
      </c>
      <c r="T9050">
        <v>13.781000000000001</v>
      </c>
      <c r="U9050">
        <v>15.567</v>
      </c>
      <c r="V9050">
        <v>11.401999999999999</v>
      </c>
    </row>
    <row r="9051" spans="17:22" x14ac:dyDescent="0.45">
      <c r="Q9051" s="19">
        <f t="shared" ca="1" si="1912"/>
        <v>11.426</v>
      </c>
      <c r="R9051" t="s">
        <v>162</v>
      </c>
      <c r="S9051">
        <v>2075</v>
      </c>
      <c r="T9051">
        <v>13.829000000000001</v>
      </c>
      <c r="U9051">
        <v>15.673999999999999</v>
      </c>
      <c r="V9051">
        <v>11.426</v>
      </c>
    </row>
    <row r="9052" spans="17:22" x14ac:dyDescent="0.45">
      <c r="Q9052" s="19">
        <f t="shared" ca="1" si="1912"/>
        <v>11.45</v>
      </c>
      <c r="R9052" t="s">
        <v>162</v>
      </c>
      <c r="S9052">
        <v>2076</v>
      </c>
      <c r="T9052">
        <v>13.877000000000001</v>
      </c>
      <c r="U9052">
        <v>15.781000000000001</v>
      </c>
      <c r="V9052">
        <v>11.45</v>
      </c>
    </row>
    <row r="9053" spans="17:22" x14ac:dyDescent="0.45">
      <c r="Q9053" s="19">
        <f t="shared" ca="1" si="1912"/>
        <v>11.475</v>
      </c>
      <c r="R9053" t="s">
        <v>162</v>
      </c>
      <c r="S9053">
        <v>2077</v>
      </c>
      <c r="T9053">
        <v>13.923999999999999</v>
      </c>
      <c r="U9053">
        <v>15.885999999999999</v>
      </c>
      <c r="V9053">
        <v>11.475</v>
      </c>
    </row>
    <row r="9054" spans="17:22" x14ac:dyDescent="0.45">
      <c r="Q9054" s="19">
        <f t="shared" ca="1" si="1912"/>
        <v>11.502000000000001</v>
      </c>
      <c r="R9054" t="s">
        <v>162</v>
      </c>
      <c r="S9054">
        <v>2078</v>
      </c>
      <c r="T9054">
        <v>13.97</v>
      </c>
      <c r="U9054">
        <v>15.991</v>
      </c>
      <c r="V9054">
        <v>11.502000000000001</v>
      </c>
    </row>
    <row r="9055" spans="17:22" x14ac:dyDescent="0.45">
      <c r="Q9055" s="19">
        <f t="shared" ca="1" si="1912"/>
        <v>11.532</v>
      </c>
      <c r="R9055" t="s">
        <v>162</v>
      </c>
      <c r="S9055">
        <v>2079</v>
      </c>
      <c r="T9055">
        <v>14.016</v>
      </c>
      <c r="U9055">
        <v>16.097000000000001</v>
      </c>
      <c r="V9055">
        <v>11.532</v>
      </c>
    </row>
    <row r="9056" spans="17:22" x14ac:dyDescent="0.45">
      <c r="Q9056" s="19">
        <f t="shared" ca="1" si="1912"/>
        <v>11.564</v>
      </c>
      <c r="R9056" t="s">
        <v>162</v>
      </c>
      <c r="S9056">
        <v>2080</v>
      </c>
      <c r="T9056">
        <v>14.061999999999999</v>
      </c>
      <c r="U9056">
        <v>16.202999999999999</v>
      </c>
      <c r="V9056">
        <v>11.564</v>
      </c>
    </row>
    <row r="9057" spans="17:22" x14ac:dyDescent="0.45">
      <c r="Q9057" s="19">
        <f t="shared" ca="1" si="1912"/>
        <v>11.599</v>
      </c>
      <c r="R9057" t="s">
        <v>162</v>
      </c>
      <c r="S9057">
        <v>2081</v>
      </c>
      <c r="T9057">
        <v>14.108000000000001</v>
      </c>
      <c r="U9057">
        <v>16.309000000000001</v>
      </c>
      <c r="V9057">
        <v>11.599</v>
      </c>
    </row>
    <row r="9058" spans="17:22" x14ac:dyDescent="0.45">
      <c r="Q9058" s="19">
        <f t="shared" ca="1" si="1912"/>
        <v>11.635999999999999</v>
      </c>
      <c r="R9058" t="s">
        <v>162</v>
      </c>
      <c r="S9058">
        <v>2082</v>
      </c>
      <c r="T9058">
        <v>14.153</v>
      </c>
      <c r="U9058">
        <v>16.416</v>
      </c>
      <c r="V9058">
        <v>11.635999999999999</v>
      </c>
    </row>
    <row r="9059" spans="17:22" x14ac:dyDescent="0.45">
      <c r="Q9059" s="19">
        <f t="shared" ca="1" si="1912"/>
        <v>11.677</v>
      </c>
      <c r="R9059" t="s">
        <v>162</v>
      </c>
      <c r="S9059">
        <v>2083</v>
      </c>
      <c r="T9059">
        <v>14.195</v>
      </c>
      <c r="U9059">
        <v>16.524000000000001</v>
      </c>
      <c r="V9059">
        <v>11.677</v>
      </c>
    </row>
    <row r="9060" spans="17:22" x14ac:dyDescent="0.45">
      <c r="Q9060" s="19">
        <f t="shared" ca="1" si="1912"/>
        <v>11.718999999999999</v>
      </c>
      <c r="R9060" t="s">
        <v>162</v>
      </c>
      <c r="S9060">
        <v>2084</v>
      </c>
      <c r="T9060">
        <v>14.233000000000001</v>
      </c>
      <c r="U9060">
        <v>16.632000000000001</v>
      </c>
      <c r="V9060">
        <v>11.718999999999999</v>
      </c>
    </row>
    <row r="9061" spans="17:22" x14ac:dyDescent="0.45">
      <c r="Q9061" s="19">
        <f t="shared" ca="1" si="1912"/>
        <v>11.763</v>
      </c>
      <c r="R9061" t="s">
        <v>162</v>
      </c>
      <c r="S9061">
        <v>2085</v>
      </c>
      <c r="T9061">
        <v>14.265000000000001</v>
      </c>
      <c r="U9061">
        <v>16.739000000000001</v>
      </c>
      <c r="V9061">
        <v>11.763</v>
      </c>
    </row>
    <row r="9062" spans="17:22" x14ac:dyDescent="0.45">
      <c r="Q9062" s="19">
        <f t="shared" ca="1" si="1912"/>
        <v>11.808999999999999</v>
      </c>
      <c r="R9062" t="s">
        <v>162</v>
      </c>
      <c r="S9062">
        <v>2086</v>
      </c>
      <c r="T9062">
        <v>14.292</v>
      </c>
      <c r="U9062">
        <v>16.846</v>
      </c>
      <c r="V9062">
        <v>11.808999999999999</v>
      </c>
    </row>
    <row r="9063" spans="17:22" x14ac:dyDescent="0.45">
      <c r="Q9063" s="19">
        <f t="shared" ca="1" si="1912"/>
        <v>11.856</v>
      </c>
      <c r="R9063" t="s">
        <v>162</v>
      </c>
      <c r="S9063">
        <v>2087</v>
      </c>
      <c r="T9063">
        <v>14.313000000000001</v>
      </c>
      <c r="U9063">
        <v>16.952000000000002</v>
      </c>
      <c r="V9063">
        <v>11.856</v>
      </c>
    </row>
    <row r="9064" spans="17:22" x14ac:dyDescent="0.45">
      <c r="Q9064" s="19">
        <f t="shared" ca="1" si="1912"/>
        <v>11.904999999999999</v>
      </c>
      <c r="R9064" t="s">
        <v>162</v>
      </c>
      <c r="S9064">
        <v>2088</v>
      </c>
      <c r="T9064">
        <v>14.329000000000001</v>
      </c>
      <c r="U9064">
        <v>17.059000000000001</v>
      </c>
      <c r="V9064">
        <v>11.904999999999999</v>
      </c>
    </row>
    <row r="9065" spans="17:22" x14ac:dyDescent="0.45">
      <c r="Q9065" s="19">
        <f t="shared" ca="1" si="1912"/>
        <v>11.956</v>
      </c>
      <c r="R9065" t="s">
        <v>162</v>
      </c>
      <c r="S9065">
        <v>2089</v>
      </c>
      <c r="T9065">
        <v>14.342000000000001</v>
      </c>
      <c r="U9065">
        <v>17.166</v>
      </c>
      <c r="V9065">
        <v>11.956</v>
      </c>
    </row>
    <row r="9066" spans="17:22" x14ac:dyDescent="0.45">
      <c r="Q9066" s="19">
        <f t="shared" ca="1" si="1912"/>
        <v>12.01</v>
      </c>
      <c r="R9066" t="s">
        <v>162</v>
      </c>
      <c r="S9066">
        <v>2090</v>
      </c>
      <c r="T9066">
        <v>14.352</v>
      </c>
      <c r="U9066">
        <v>17.274000000000001</v>
      </c>
      <c r="V9066">
        <v>12.01</v>
      </c>
    </row>
    <row r="9067" spans="17:22" x14ac:dyDescent="0.45">
      <c r="Q9067" s="19">
        <f t="shared" ca="1" si="1912"/>
        <v>12.066000000000001</v>
      </c>
      <c r="R9067" t="s">
        <v>162</v>
      </c>
      <c r="S9067">
        <v>2091</v>
      </c>
      <c r="T9067">
        <v>14.36</v>
      </c>
      <c r="U9067">
        <v>17.382999999999999</v>
      </c>
      <c r="V9067">
        <v>12.066000000000001</v>
      </c>
    </row>
    <row r="9068" spans="17:22" x14ac:dyDescent="0.45">
      <c r="Q9068" s="19">
        <f t="shared" ca="1" si="1912"/>
        <v>12.124000000000001</v>
      </c>
      <c r="R9068" t="s">
        <v>162</v>
      </c>
      <c r="S9068">
        <v>2092</v>
      </c>
      <c r="T9068">
        <v>14.366</v>
      </c>
      <c r="U9068">
        <v>17.492999999999999</v>
      </c>
      <c r="V9068">
        <v>12.124000000000001</v>
      </c>
    </row>
    <row r="9069" spans="17:22" x14ac:dyDescent="0.45">
      <c r="Q9069" s="19">
        <f t="shared" ca="1" si="1912"/>
        <v>12.183</v>
      </c>
      <c r="R9069" t="s">
        <v>162</v>
      </c>
      <c r="S9069">
        <v>2093</v>
      </c>
      <c r="T9069">
        <v>14.37</v>
      </c>
      <c r="U9069">
        <v>17.603999999999999</v>
      </c>
      <c r="V9069">
        <v>12.183</v>
      </c>
    </row>
    <row r="9070" spans="17:22" x14ac:dyDescent="0.45">
      <c r="Q9070" s="19">
        <f t="shared" ca="1" si="1912"/>
        <v>12.244999999999999</v>
      </c>
      <c r="R9070" t="s">
        <v>162</v>
      </c>
      <c r="S9070">
        <v>2094</v>
      </c>
      <c r="T9070">
        <v>14.372</v>
      </c>
      <c r="U9070">
        <v>17.715</v>
      </c>
      <c r="V9070">
        <v>12.244999999999999</v>
      </c>
    </row>
    <row r="9071" spans="17:22" x14ac:dyDescent="0.45">
      <c r="Q9071" s="19">
        <f t="shared" ca="1" si="1912"/>
        <v>12.308</v>
      </c>
      <c r="R9071" t="s">
        <v>162</v>
      </c>
      <c r="S9071">
        <v>2095</v>
      </c>
      <c r="T9071">
        <v>14.372</v>
      </c>
      <c r="U9071">
        <v>17.826000000000001</v>
      </c>
      <c r="V9071">
        <v>12.308</v>
      </c>
    </row>
    <row r="9072" spans="17:22" x14ac:dyDescent="0.45">
      <c r="Q9072" s="19">
        <f t="shared" ca="1" si="1912"/>
        <v>12.371</v>
      </c>
      <c r="R9072" t="s">
        <v>162</v>
      </c>
      <c r="S9072">
        <v>2096</v>
      </c>
      <c r="T9072">
        <v>14.369</v>
      </c>
      <c r="U9072">
        <v>17.937000000000001</v>
      </c>
      <c r="V9072">
        <v>12.371</v>
      </c>
    </row>
    <row r="9073" spans="17:22" x14ac:dyDescent="0.45">
      <c r="Q9073" s="19">
        <f t="shared" ca="1" si="1912"/>
        <v>12.436</v>
      </c>
      <c r="R9073" t="s">
        <v>162</v>
      </c>
      <c r="S9073">
        <v>2097</v>
      </c>
      <c r="T9073">
        <v>14.364000000000001</v>
      </c>
      <c r="U9073">
        <v>18.047000000000001</v>
      </c>
      <c r="V9073">
        <v>12.436</v>
      </c>
    </row>
    <row r="9074" spans="17:22" x14ac:dyDescent="0.45">
      <c r="Q9074" s="19">
        <f t="shared" ca="1" si="1912"/>
        <v>12.500999999999999</v>
      </c>
      <c r="R9074" t="s">
        <v>162</v>
      </c>
      <c r="S9074">
        <v>2098</v>
      </c>
      <c r="T9074">
        <v>14.356</v>
      </c>
      <c r="U9074">
        <v>18.155999999999999</v>
      </c>
      <c r="V9074">
        <v>12.500999999999999</v>
      </c>
    </row>
    <row r="9075" spans="17:22" x14ac:dyDescent="0.45">
      <c r="Q9075" s="19">
        <f t="shared" ca="1" si="1912"/>
        <v>12.566000000000001</v>
      </c>
      <c r="R9075" t="s">
        <v>162</v>
      </c>
      <c r="S9075">
        <v>2099</v>
      </c>
      <c r="T9075">
        <v>14.345000000000001</v>
      </c>
      <c r="U9075">
        <v>18.263000000000002</v>
      </c>
      <c r="V9075">
        <v>12.566000000000001</v>
      </c>
    </row>
    <row r="9076" spans="17:22" x14ac:dyDescent="0.45">
      <c r="Q9076" s="19">
        <f t="shared" ca="1" si="1912"/>
        <v>12.63</v>
      </c>
      <c r="R9076" t="s">
        <v>162</v>
      </c>
      <c r="S9076">
        <v>2100</v>
      </c>
      <c r="T9076">
        <v>14.331</v>
      </c>
      <c r="U9076">
        <v>18.369</v>
      </c>
      <c r="V9076">
        <v>12.63</v>
      </c>
    </row>
    <row r="9077" spans="17:22" x14ac:dyDescent="0.45">
      <c r="Q9077" s="19">
        <f t="shared" ca="1" si="1912"/>
        <v>7.7859999999999996</v>
      </c>
      <c r="R9077" t="s">
        <v>163</v>
      </c>
      <c r="S9077">
        <v>2020</v>
      </c>
      <c r="T9077">
        <v>7.7859999999999996</v>
      </c>
      <c r="U9077">
        <v>7.7859999999999996</v>
      </c>
      <c r="V9077">
        <v>7.7859999999999996</v>
      </c>
    </row>
    <row r="9078" spans="17:22" x14ac:dyDescent="0.45">
      <c r="Q9078" s="19">
        <f t="shared" ca="1" si="1912"/>
        <v>7.89</v>
      </c>
      <c r="R9078" t="s">
        <v>163</v>
      </c>
      <c r="S9078">
        <v>2021</v>
      </c>
      <c r="T9078">
        <v>7.89</v>
      </c>
      <c r="U9078">
        <v>7.89</v>
      </c>
      <c r="V9078">
        <v>7.89</v>
      </c>
    </row>
    <row r="9079" spans="17:22" x14ac:dyDescent="0.45">
      <c r="Q9079" s="19">
        <f t="shared" ca="1" si="1912"/>
        <v>7.99</v>
      </c>
      <c r="R9079" t="s">
        <v>163</v>
      </c>
      <c r="S9079">
        <v>2022</v>
      </c>
      <c r="T9079">
        <v>7.99</v>
      </c>
      <c r="U9079">
        <v>7.99</v>
      </c>
      <c r="V9079">
        <v>7.99</v>
      </c>
    </row>
    <row r="9080" spans="17:22" x14ac:dyDescent="0.45">
      <c r="Q9080" s="19">
        <f t="shared" ca="1" si="1912"/>
        <v>8.0939999999999994</v>
      </c>
      <c r="R9080" t="s">
        <v>163</v>
      </c>
      <c r="S9080">
        <v>2023</v>
      </c>
      <c r="T9080">
        <v>8.0939999999999994</v>
      </c>
      <c r="U9080">
        <v>8.0939999999999994</v>
      </c>
      <c r="V9080">
        <v>8.0939999999999994</v>
      </c>
    </row>
    <row r="9081" spans="17:22" x14ac:dyDescent="0.45">
      <c r="Q9081" s="19">
        <f t="shared" ca="1" si="1912"/>
        <v>8.2010000000000005</v>
      </c>
      <c r="R9081" t="s">
        <v>163</v>
      </c>
      <c r="S9081">
        <v>2024</v>
      </c>
      <c r="T9081">
        <v>8.2010000000000005</v>
      </c>
      <c r="U9081">
        <v>8.2010000000000005</v>
      </c>
      <c r="V9081">
        <v>8.2010000000000005</v>
      </c>
    </row>
    <row r="9082" spans="17:22" x14ac:dyDescent="0.45">
      <c r="Q9082" s="19">
        <f t="shared" ca="1" si="1912"/>
        <v>8.3030000000000008</v>
      </c>
      <c r="R9082" t="s">
        <v>163</v>
      </c>
      <c r="S9082">
        <v>2025</v>
      </c>
      <c r="T9082">
        <v>8.3030000000000008</v>
      </c>
      <c r="U9082">
        <v>8.3030000000000008</v>
      </c>
      <c r="V9082">
        <v>8.3030000000000008</v>
      </c>
    </row>
    <row r="9083" spans="17:22" x14ac:dyDescent="0.45">
      <c r="Q9083" s="19">
        <f t="shared" ca="1" si="1912"/>
        <v>8.4079999999999995</v>
      </c>
      <c r="R9083" t="s">
        <v>163</v>
      </c>
      <c r="S9083">
        <v>2026</v>
      </c>
      <c r="T9083">
        <v>8.4079999999999995</v>
      </c>
      <c r="U9083">
        <v>8.4079999999999995</v>
      </c>
      <c r="V9083">
        <v>8.4079999999999995</v>
      </c>
    </row>
    <row r="9084" spans="17:22" x14ac:dyDescent="0.45">
      <c r="Q9084" s="19">
        <f t="shared" ca="1" si="1912"/>
        <v>8.5399999999999991</v>
      </c>
      <c r="R9084" t="s">
        <v>163</v>
      </c>
      <c r="S9084">
        <v>2027</v>
      </c>
      <c r="T9084">
        <v>8.5280000000000005</v>
      </c>
      <c r="U9084">
        <v>8.5289999999999999</v>
      </c>
      <c r="V9084">
        <v>8.5399999999999991</v>
      </c>
    </row>
    <row r="9085" spans="17:22" x14ac:dyDescent="0.45">
      <c r="Q9085" s="19">
        <f t="shared" ca="1" si="1912"/>
        <v>8.67</v>
      </c>
      <c r="R9085" t="s">
        <v>163</v>
      </c>
      <c r="S9085">
        <v>2028</v>
      </c>
      <c r="T9085">
        <v>8.6449999999999996</v>
      </c>
      <c r="U9085">
        <v>8.6479999999999997</v>
      </c>
      <c r="V9085">
        <v>8.67</v>
      </c>
    </row>
    <row r="9086" spans="17:22" x14ac:dyDescent="0.45">
      <c r="Q9086" s="19">
        <f t="shared" ca="1" si="1912"/>
        <v>8.7970000000000006</v>
      </c>
      <c r="R9086" t="s">
        <v>163</v>
      </c>
      <c r="S9086">
        <v>2029</v>
      </c>
      <c r="T9086">
        <v>8.76</v>
      </c>
      <c r="U9086">
        <v>8.7650000000000006</v>
      </c>
      <c r="V9086">
        <v>8.7970000000000006</v>
      </c>
    </row>
    <row r="9087" spans="17:22" x14ac:dyDescent="0.45">
      <c r="Q9087" s="19">
        <f t="shared" ca="1" si="1912"/>
        <v>8.9239999999999995</v>
      </c>
      <c r="R9087" t="s">
        <v>163</v>
      </c>
      <c r="S9087">
        <v>2030</v>
      </c>
      <c r="T9087">
        <v>8.875</v>
      </c>
      <c r="U9087">
        <v>8.8819999999999997</v>
      </c>
      <c r="V9087">
        <v>8.9239999999999995</v>
      </c>
    </row>
    <row r="9088" spans="17:22" x14ac:dyDescent="0.45">
      <c r="Q9088" s="19">
        <f t="shared" ca="1" si="1912"/>
        <v>9.0519999999999996</v>
      </c>
      <c r="R9088" t="s">
        <v>163</v>
      </c>
      <c r="S9088">
        <v>2031</v>
      </c>
      <c r="T9088">
        <v>8.9920000000000009</v>
      </c>
      <c r="U9088">
        <v>9</v>
      </c>
      <c r="V9088">
        <v>9.0519999999999996</v>
      </c>
    </row>
    <row r="9089" spans="17:22" x14ac:dyDescent="0.45">
      <c r="Q9089" s="19">
        <f t="shared" ca="1" si="1912"/>
        <v>9.18</v>
      </c>
      <c r="R9089" t="s">
        <v>163</v>
      </c>
      <c r="S9089">
        <v>2032</v>
      </c>
      <c r="T9089">
        <v>9.11</v>
      </c>
      <c r="U9089">
        <v>9.1189999999999998</v>
      </c>
      <c r="V9089">
        <v>9.18</v>
      </c>
    </row>
    <row r="9090" spans="17:22" x14ac:dyDescent="0.45">
      <c r="Q9090" s="19">
        <f t="shared" ca="1" si="1912"/>
        <v>9.3089999999999993</v>
      </c>
      <c r="R9090" t="s">
        <v>163</v>
      </c>
      <c r="S9090">
        <v>2033</v>
      </c>
      <c r="T9090">
        <v>9.2309999999999999</v>
      </c>
      <c r="U9090">
        <v>9.2409999999999997</v>
      </c>
      <c r="V9090">
        <v>9.3089999999999993</v>
      </c>
    </row>
    <row r="9091" spans="17:22" x14ac:dyDescent="0.45">
      <c r="Q9091" s="19">
        <f t="shared" ca="1" si="1912"/>
        <v>9.44</v>
      </c>
      <c r="R9091" t="s">
        <v>163</v>
      </c>
      <c r="S9091">
        <v>2034</v>
      </c>
      <c r="T9091">
        <v>9.3539999999999992</v>
      </c>
      <c r="U9091">
        <v>9.3659999999999997</v>
      </c>
      <c r="V9091">
        <v>9.44</v>
      </c>
    </row>
    <row r="9092" spans="17:22" x14ac:dyDescent="0.45">
      <c r="Q9092" s="19">
        <f t="shared" ca="1" si="1912"/>
        <v>9.5730000000000004</v>
      </c>
      <c r="R9092" t="s">
        <v>163</v>
      </c>
      <c r="S9092">
        <v>2035</v>
      </c>
      <c r="T9092">
        <v>9.4789999999999992</v>
      </c>
      <c r="U9092">
        <v>9.4939999999999998</v>
      </c>
      <c r="V9092">
        <v>9.5730000000000004</v>
      </c>
    </row>
    <row r="9093" spans="17:22" x14ac:dyDescent="0.45">
      <c r="Q9093" s="19">
        <f t="shared" ca="1" si="1912"/>
        <v>9.7089999999999996</v>
      </c>
      <c r="R9093" t="s">
        <v>163</v>
      </c>
      <c r="S9093">
        <v>2036</v>
      </c>
      <c r="T9093">
        <v>9.609</v>
      </c>
      <c r="U9093">
        <v>9.6259999999999994</v>
      </c>
      <c r="V9093">
        <v>9.7089999999999996</v>
      </c>
    </row>
    <row r="9094" spans="17:22" x14ac:dyDescent="0.45">
      <c r="Q9094" s="19">
        <f t="shared" ca="1" si="1912"/>
        <v>9.8460000000000001</v>
      </c>
      <c r="R9094" t="s">
        <v>163</v>
      </c>
      <c r="S9094">
        <v>2037</v>
      </c>
      <c r="T9094">
        <v>9.7409999999999997</v>
      </c>
      <c r="U9094">
        <v>9.7609999999999992</v>
      </c>
      <c r="V9094">
        <v>9.8460000000000001</v>
      </c>
    </row>
    <row r="9095" spans="17:22" x14ac:dyDescent="0.45">
      <c r="Q9095" s="19">
        <f t="shared" ca="1" si="1912"/>
        <v>9.9860000000000007</v>
      </c>
      <c r="R9095" t="s">
        <v>163</v>
      </c>
      <c r="S9095">
        <v>2038</v>
      </c>
      <c r="T9095">
        <v>9.8770000000000007</v>
      </c>
      <c r="U9095">
        <v>9.9</v>
      </c>
      <c r="V9095">
        <v>9.9860000000000007</v>
      </c>
    </row>
    <row r="9096" spans="17:22" x14ac:dyDescent="0.45">
      <c r="Q9096" s="19">
        <f t="shared" ca="1" si="1912"/>
        <v>10.128</v>
      </c>
      <c r="R9096" t="s">
        <v>163</v>
      </c>
      <c r="S9096">
        <v>2039</v>
      </c>
      <c r="T9096">
        <v>10.016</v>
      </c>
      <c r="U9096">
        <v>10.042</v>
      </c>
      <c r="V9096">
        <v>10.128</v>
      </c>
    </row>
    <row r="9097" spans="17:22" x14ac:dyDescent="0.45">
      <c r="Q9097" s="19">
        <f t="shared" ca="1" si="1912"/>
        <v>10.272</v>
      </c>
      <c r="R9097" t="s">
        <v>163</v>
      </c>
      <c r="S9097">
        <v>2040</v>
      </c>
      <c r="T9097">
        <v>10.157999999999999</v>
      </c>
      <c r="U9097">
        <v>10.186999999999999</v>
      </c>
      <c r="V9097">
        <v>10.272</v>
      </c>
    </row>
    <row r="9098" spans="17:22" x14ac:dyDescent="0.45">
      <c r="Q9098" s="19">
        <f t="shared" ca="1" si="1912"/>
        <v>10.417</v>
      </c>
      <c r="R9098" t="s">
        <v>163</v>
      </c>
      <c r="S9098">
        <v>2041</v>
      </c>
      <c r="T9098">
        <v>10.304</v>
      </c>
      <c r="U9098">
        <v>10.335000000000001</v>
      </c>
      <c r="V9098">
        <v>10.417</v>
      </c>
    </row>
    <row r="9099" spans="17:22" x14ac:dyDescent="0.45">
      <c r="Q9099" s="19">
        <f t="shared" ca="1" si="1912"/>
        <v>10.563000000000001</v>
      </c>
      <c r="R9099" t="s">
        <v>163</v>
      </c>
      <c r="S9099">
        <v>2042</v>
      </c>
      <c r="T9099">
        <v>10.452</v>
      </c>
      <c r="U9099">
        <v>10.484</v>
      </c>
      <c r="V9099">
        <v>10.563000000000001</v>
      </c>
    </row>
    <row r="9100" spans="17:22" x14ac:dyDescent="0.45">
      <c r="Q9100" s="19">
        <f t="shared" ca="1" si="1912"/>
        <v>10.709</v>
      </c>
      <c r="R9100" t="s">
        <v>163</v>
      </c>
      <c r="S9100">
        <v>2043</v>
      </c>
      <c r="T9100">
        <v>10.601000000000001</v>
      </c>
      <c r="U9100">
        <v>10.635</v>
      </c>
      <c r="V9100">
        <v>10.709</v>
      </c>
    </row>
    <row r="9101" spans="17:22" x14ac:dyDescent="0.45">
      <c r="Q9101" s="19">
        <f t="shared" ca="1" si="1912"/>
        <v>10.853999999999999</v>
      </c>
      <c r="R9101" t="s">
        <v>163</v>
      </c>
      <c r="S9101">
        <v>2044</v>
      </c>
      <c r="T9101">
        <v>10.750999999999999</v>
      </c>
      <c r="U9101">
        <v>10.786</v>
      </c>
      <c r="V9101">
        <v>10.853999999999999</v>
      </c>
    </row>
    <row r="9102" spans="17:22" x14ac:dyDescent="0.45">
      <c r="Q9102" s="19">
        <f t="shared" ref="Q9102:Q9165" ca="1" si="1913">OFFSET(S9102,0,MATCH($Q$3,$T$4:$V$4,0))</f>
        <v>10.999000000000001</v>
      </c>
      <c r="R9102" t="s">
        <v>163</v>
      </c>
      <c r="S9102">
        <v>2045</v>
      </c>
      <c r="T9102">
        <v>10.898999999999999</v>
      </c>
      <c r="U9102">
        <v>10.936999999999999</v>
      </c>
      <c r="V9102">
        <v>10.999000000000001</v>
      </c>
    </row>
    <row r="9103" spans="17:22" x14ac:dyDescent="0.45">
      <c r="Q9103" s="19">
        <f t="shared" ca="1" si="1913"/>
        <v>11.141</v>
      </c>
      <c r="R9103" t="s">
        <v>163</v>
      </c>
      <c r="S9103">
        <v>2046</v>
      </c>
      <c r="T9103">
        <v>11.045</v>
      </c>
      <c r="U9103">
        <v>11.087</v>
      </c>
      <c r="V9103">
        <v>11.141</v>
      </c>
    </row>
    <row r="9104" spans="17:22" x14ac:dyDescent="0.45">
      <c r="Q9104" s="19">
        <f t="shared" ca="1" si="1913"/>
        <v>11.282</v>
      </c>
      <c r="R9104" t="s">
        <v>163</v>
      </c>
      <c r="S9104">
        <v>2047</v>
      </c>
      <c r="T9104">
        <v>11.189</v>
      </c>
      <c r="U9104">
        <v>11.236000000000001</v>
      </c>
      <c r="V9104">
        <v>11.282</v>
      </c>
    </row>
    <row r="9105" spans="17:22" x14ac:dyDescent="0.45">
      <c r="Q9105" s="19">
        <f t="shared" ca="1" si="1913"/>
        <v>11.422000000000001</v>
      </c>
      <c r="R9105" t="s">
        <v>163</v>
      </c>
      <c r="S9105">
        <v>2048</v>
      </c>
      <c r="T9105">
        <v>11.331</v>
      </c>
      <c r="U9105">
        <v>11.384</v>
      </c>
      <c r="V9105">
        <v>11.422000000000001</v>
      </c>
    </row>
    <row r="9106" spans="17:22" x14ac:dyDescent="0.45">
      <c r="Q9106" s="19">
        <f t="shared" ca="1" si="1913"/>
        <v>11.563000000000001</v>
      </c>
      <c r="R9106" t="s">
        <v>163</v>
      </c>
      <c r="S9106">
        <v>2049</v>
      </c>
      <c r="T9106">
        <v>11.473000000000001</v>
      </c>
      <c r="U9106">
        <v>11.534000000000001</v>
      </c>
      <c r="V9106">
        <v>11.563000000000001</v>
      </c>
    </row>
    <row r="9107" spans="17:22" x14ac:dyDescent="0.45">
      <c r="Q9107" s="19">
        <f t="shared" ca="1" si="1913"/>
        <v>11.706</v>
      </c>
      <c r="R9107" t="s">
        <v>163</v>
      </c>
      <c r="S9107">
        <v>2050</v>
      </c>
      <c r="T9107">
        <v>11.615</v>
      </c>
      <c r="U9107">
        <v>11.685</v>
      </c>
      <c r="V9107">
        <v>11.706</v>
      </c>
    </row>
    <row r="9108" spans="17:22" x14ac:dyDescent="0.45">
      <c r="Q9108" s="19">
        <f t="shared" ca="1" si="1913"/>
        <v>11.852</v>
      </c>
      <c r="R9108" t="s">
        <v>163</v>
      </c>
      <c r="S9108">
        <v>2051</v>
      </c>
      <c r="T9108">
        <v>11.757999999999999</v>
      </c>
      <c r="U9108">
        <v>11.837999999999999</v>
      </c>
      <c r="V9108">
        <v>11.852</v>
      </c>
    </row>
    <row r="9109" spans="17:22" x14ac:dyDescent="0.45">
      <c r="Q9109" s="19">
        <f t="shared" ca="1" si="1913"/>
        <v>11.999000000000001</v>
      </c>
      <c r="R9109" t="s">
        <v>163</v>
      </c>
      <c r="S9109">
        <v>2052</v>
      </c>
      <c r="T9109">
        <v>11.9</v>
      </c>
      <c r="U9109">
        <v>11.993</v>
      </c>
      <c r="V9109">
        <v>11.999000000000001</v>
      </c>
    </row>
    <row r="9110" spans="17:22" x14ac:dyDescent="0.45">
      <c r="Q9110" s="19">
        <f t="shared" ca="1" si="1913"/>
        <v>12.147</v>
      </c>
      <c r="R9110" t="s">
        <v>163</v>
      </c>
      <c r="S9110">
        <v>2053</v>
      </c>
      <c r="T9110">
        <v>12.041</v>
      </c>
      <c r="U9110">
        <v>12.147</v>
      </c>
      <c r="V9110">
        <v>12.147</v>
      </c>
    </row>
    <row r="9111" spans="17:22" x14ac:dyDescent="0.45">
      <c r="Q9111" s="19">
        <f t="shared" ca="1" si="1913"/>
        <v>12.294</v>
      </c>
      <c r="R9111" t="s">
        <v>163</v>
      </c>
      <c r="S9111">
        <v>2054</v>
      </c>
      <c r="T9111">
        <v>12.180999999999999</v>
      </c>
      <c r="U9111">
        <v>12.3</v>
      </c>
      <c r="V9111">
        <v>12.294</v>
      </c>
    </row>
    <row r="9112" spans="17:22" x14ac:dyDescent="0.45">
      <c r="Q9112" s="19">
        <f t="shared" ca="1" si="1913"/>
        <v>12.439</v>
      </c>
      <c r="R9112" t="s">
        <v>163</v>
      </c>
      <c r="S9112">
        <v>2055</v>
      </c>
      <c r="T9112">
        <v>12.316000000000001</v>
      </c>
      <c r="U9112">
        <v>12.45</v>
      </c>
      <c r="V9112">
        <v>12.439</v>
      </c>
    </row>
    <row r="9113" spans="17:22" x14ac:dyDescent="0.45">
      <c r="Q9113" s="19">
        <f t="shared" ca="1" si="1913"/>
        <v>12.581</v>
      </c>
      <c r="R9113" t="s">
        <v>163</v>
      </c>
      <c r="S9113">
        <v>2056</v>
      </c>
      <c r="T9113">
        <v>12.448</v>
      </c>
      <c r="U9113">
        <v>12.596</v>
      </c>
      <c r="V9113">
        <v>12.581</v>
      </c>
    </row>
    <row r="9114" spans="17:22" x14ac:dyDescent="0.45">
      <c r="Q9114" s="19">
        <f t="shared" ca="1" si="1913"/>
        <v>12.718999999999999</v>
      </c>
      <c r="R9114" t="s">
        <v>163</v>
      </c>
      <c r="S9114">
        <v>2057</v>
      </c>
      <c r="T9114">
        <v>12.574999999999999</v>
      </c>
      <c r="U9114">
        <v>12.738</v>
      </c>
      <c r="V9114">
        <v>12.718999999999999</v>
      </c>
    </row>
    <row r="9115" spans="17:22" x14ac:dyDescent="0.45">
      <c r="Q9115" s="19">
        <f t="shared" ca="1" si="1913"/>
        <v>12.853999999999999</v>
      </c>
      <c r="R9115" t="s">
        <v>163</v>
      </c>
      <c r="S9115">
        <v>2058</v>
      </c>
      <c r="T9115">
        <v>12.698</v>
      </c>
      <c r="U9115">
        <v>12.877000000000001</v>
      </c>
      <c r="V9115">
        <v>12.853999999999999</v>
      </c>
    </row>
    <row r="9116" spans="17:22" x14ac:dyDescent="0.45">
      <c r="Q9116" s="19">
        <f t="shared" ca="1" si="1913"/>
        <v>12.987</v>
      </c>
      <c r="R9116" t="s">
        <v>163</v>
      </c>
      <c r="S9116">
        <v>2059</v>
      </c>
      <c r="T9116">
        <v>12.818</v>
      </c>
      <c r="U9116">
        <v>13.013</v>
      </c>
      <c r="V9116">
        <v>12.987</v>
      </c>
    </row>
    <row r="9117" spans="17:22" x14ac:dyDescent="0.45">
      <c r="Q9117" s="19">
        <f t="shared" ca="1" si="1913"/>
        <v>13.117000000000001</v>
      </c>
      <c r="R9117" t="s">
        <v>163</v>
      </c>
      <c r="S9117">
        <v>2060</v>
      </c>
      <c r="T9117">
        <v>12.933999999999999</v>
      </c>
      <c r="U9117">
        <v>13.148</v>
      </c>
      <c r="V9117">
        <v>13.117000000000001</v>
      </c>
    </row>
    <row r="9118" spans="17:22" x14ac:dyDescent="0.45">
      <c r="Q9118" s="19">
        <f t="shared" ca="1" si="1913"/>
        <v>13.244999999999999</v>
      </c>
      <c r="R9118" t="s">
        <v>163</v>
      </c>
      <c r="S9118">
        <v>2061</v>
      </c>
      <c r="T9118">
        <v>13.047000000000001</v>
      </c>
      <c r="U9118">
        <v>13.281000000000001</v>
      </c>
      <c r="V9118">
        <v>13.244999999999999</v>
      </c>
    </row>
    <row r="9119" spans="17:22" x14ac:dyDescent="0.45">
      <c r="Q9119" s="19">
        <f t="shared" ca="1" si="1913"/>
        <v>13.372</v>
      </c>
      <c r="R9119" t="s">
        <v>163</v>
      </c>
      <c r="S9119">
        <v>2062</v>
      </c>
      <c r="T9119">
        <v>13.157999999999999</v>
      </c>
      <c r="U9119">
        <v>13.413</v>
      </c>
      <c r="V9119">
        <v>13.372</v>
      </c>
    </row>
    <row r="9120" spans="17:22" x14ac:dyDescent="0.45">
      <c r="Q9120" s="19">
        <f t="shared" ca="1" si="1913"/>
        <v>13.497</v>
      </c>
      <c r="R9120" t="s">
        <v>163</v>
      </c>
      <c r="S9120">
        <v>2063</v>
      </c>
      <c r="T9120">
        <v>13.266999999999999</v>
      </c>
      <c r="U9120">
        <v>13.545</v>
      </c>
      <c r="V9120">
        <v>13.497</v>
      </c>
    </row>
    <row r="9121" spans="17:22" x14ac:dyDescent="0.45">
      <c r="Q9121" s="19">
        <f t="shared" ca="1" si="1913"/>
        <v>13.622</v>
      </c>
      <c r="R9121" t="s">
        <v>163</v>
      </c>
      <c r="S9121">
        <v>2064</v>
      </c>
      <c r="T9121">
        <v>13.375</v>
      </c>
      <c r="U9121">
        <v>13.676</v>
      </c>
      <c r="V9121">
        <v>13.622</v>
      </c>
    </row>
    <row r="9122" spans="17:22" x14ac:dyDescent="0.45">
      <c r="Q9122" s="19">
        <f t="shared" ca="1" si="1913"/>
        <v>13.747999999999999</v>
      </c>
      <c r="R9122" t="s">
        <v>163</v>
      </c>
      <c r="S9122">
        <v>2065</v>
      </c>
      <c r="T9122">
        <v>13.483000000000001</v>
      </c>
      <c r="U9122">
        <v>13.808</v>
      </c>
      <c r="V9122">
        <v>13.747999999999999</v>
      </c>
    </row>
    <row r="9123" spans="17:22" x14ac:dyDescent="0.45">
      <c r="Q9123" s="19">
        <f t="shared" ca="1" si="1913"/>
        <v>13.874000000000001</v>
      </c>
      <c r="R9123" t="s">
        <v>163</v>
      </c>
      <c r="S9123">
        <v>2066</v>
      </c>
      <c r="T9123">
        <v>13.590999999999999</v>
      </c>
      <c r="U9123">
        <v>13.941000000000001</v>
      </c>
      <c r="V9123">
        <v>13.874000000000001</v>
      </c>
    </row>
    <row r="9124" spans="17:22" x14ac:dyDescent="0.45">
      <c r="Q9124" s="19">
        <f t="shared" ca="1" si="1913"/>
        <v>14.000999999999999</v>
      </c>
      <c r="R9124" t="s">
        <v>163</v>
      </c>
      <c r="S9124">
        <v>2067</v>
      </c>
      <c r="T9124">
        <v>13.699</v>
      </c>
      <c r="U9124">
        <v>14.074999999999999</v>
      </c>
      <c r="V9124">
        <v>14.000999999999999</v>
      </c>
    </row>
    <row r="9125" spans="17:22" x14ac:dyDescent="0.45">
      <c r="Q9125" s="19">
        <f t="shared" ca="1" si="1913"/>
        <v>14.129</v>
      </c>
      <c r="R9125" t="s">
        <v>163</v>
      </c>
      <c r="S9125">
        <v>2068</v>
      </c>
      <c r="T9125">
        <v>13.808</v>
      </c>
      <c r="U9125">
        <v>14.211</v>
      </c>
      <c r="V9125">
        <v>14.129</v>
      </c>
    </row>
    <row r="9126" spans="17:22" x14ac:dyDescent="0.45">
      <c r="Q9126" s="19">
        <f t="shared" ca="1" si="1913"/>
        <v>14.259</v>
      </c>
      <c r="R9126" t="s">
        <v>163</v>
      </c>
      <c r="S9126">
        <v>2069</v>
      </c>
      <c r="T9126">
        <v>13.919</v>
      </c>
      <c r="U9126">
        <v>14.348000000000001</v>
      </c>
      <c r="V9126">
        <v>14.259</v>
      </c>
    </row>
    <row r="9127" spans="17:22" x14ac:dyDescent="0.45">
      <c r="Q9127" s="19">
        <f t="shared" ca="1" si="1913"/>
        <v>14.391</v>
      </c>
      <c r="R9127" t="s">
        <v>163</v>
      </c>
      <c r="S9127">
        <v>2070</v>
      </c>
      <c r="T9127">
        <v>14.03</v>
      </c>
      <c r="U9127">
        <v>14.487</v>
      </c>
      <c r="V9127">
        <v>14.391</v>
      </c>
    </row>
    <row r="9128" spans="17:22" x14ac:dyDescent="0.45">
      <c r="Q9128" s="19">
        <f t="shared" ca="1" si="1913"/>
        <v>14.523999999999999</v>
      </c>
      <c r="R9128" t="s">
        <v>163</v>
      </c>
      <c r="S9128">
        <v>2071</v>
      </c>
      <c r="T9128">
        <v>14.141999999999999</v>
      </c>
      <c r="U9128">
        <v>14.628</v>
      </c>
      <c r="V9128">
        <v>14.523999999999999</v>
      </c>
    </row>
    <row r="9129" spans="17:22" x14ac:dyDescent="0.45">
      <c r="Q9129" s="19">
        <f t="shared" ca="1" si="1913"/>
        <v>14.657999999999999</v>
      </c>
      <c r="R9129" t="s">
        <v>163</v>
      </c>
      <c r="S9129">
        <v>2072</v>
      </c>
      <c r="T9129">
        <v>14.255000000000001</v>
      </c>
      <c r="U9129">
        <v>14.771000000000001</v>
      </c>
      <c r="V9129">
        <v>14.657999999999999</v>
      </c>
    </row>
    <row r="9130" spans="17:22" x14ac:dyDescent="0.45">
      <c r="Q9130" s="19">
        <f t="shared" ca="1" si="1913"/>
        <v>14.792999999999999</v>
      </c>
      <c r="R9130" t="s">
        <v>163</v>
      </c>
      <c r="S9130">
        <v>2073</v>
      </c>
      <c r="T9130">
        <v>14.366</v>
      </c>
      <c r="U9130">
        <v>14.914999999999999</v>
      </c>
      <c r="V9130">
        <v>14.792999999999999</v>
      </c>
    </row>
    <row r="9131" spans="17:22" x14ac:dyDescent="0.45">
      <c r="Q9131" s="19">
        <f t="shared" ca="1" si="1913"/>
        <v>14.927</v>
      </c>
      <c r="R9131" t="s">
        <v>163</v>
      </c>
      <c r="S9131">
        <v>2074</v>
      </c>
      <c r="T9131">
        <v>14.476000000000001</v>
      </c>
      <c r="U9131">
        <v>15.058</v>
      </c>
      <c r="V9131">
        <v>14.927</v>
      </c>
    </row>
    <row r="9132" spans="17:22" x14ac:dyDescent="0.45">
      <c r="Q9132" s="19">
        <f t="shared" ca="1" si="1913"/>
        <v>15.058999999999999</v>
      </c>
      <c r="R9132" t="s">
        <v>163</v>
      </c>
      <c r="S9132">
        <v>2075</v>
      </c>
      <c r="T9132">
        <v>14.581</v>
      </c>
      <c r="U9132">
        <v>15.2</v>
      </c>
      <c r="V9132">
        <v>15.058999999999999</v>
      </c>
    </row>
    <row r="9133" spans="17:22" x14ac:dyDescent="0.45">
      <c r="Q9133" s="19">
        <f t="shared" ca="1" si="1913"/>
        <v>15.19</v>
      </c>
      <c r="R9133" t="s">
        <v>163</v>
      </c>
      <c r="S9133">
        <v>2076</v>
      </c>
      <c r="T9133">
        <v>14.682</v>
      </c>
      <c r="U9133">
        <v>15.34</v>
      </c>
      <c r="V9133">
        <v>15.19</v>
      </c>
    </row>
    <row r="9134" spans="17:22" x14ac:dyDescent="0.45">
      <c r="Q9134" s="19">
        <f t="shared" ca="1" si="1913"/>
        <v>15.318</v>
      </c>
      <c r="R9134" t="s">
        <v>163</v>
      </c>
      <c r="S9134">
        <v>2077</v>
      </c>
      <c r="T9134">
        <v>14.778</v>
      </c>
      <c r="U9134">
        <v>15.478</v>
      </c>
      <c r="V9134">
        <v>15.318</v>
      </c>
    </row>
    <row r="9135" spans="17:22" x14ac:dyDescent="0.45">
      <c r="Q9135" s="19">
        <f t="shared" ca="1" si="1913"/>
        <v>15.446</v>
      </c>
      <c r="R9135" t="s">
        <v>163</v>
      </c>
      <c r="S9135">
        <v>2078</v>
      </c>
      <c r="T9135">
        <v>14.871</v>
      </c>
      <c r="U9135">
        <v>15.613</v>
      </c>
      <c r="V9135">
        <v>15.446</v>
      </c>
    </row>
    <row r="9136" spans="17:22" x14ac:dyDescent="0.45">
      <c r="Q9136" s="19">
        <f t="shared" ca="1" si="1913"/>
        <v>15.573</v>
      </c>
      <c r="R9136" t="s">
        <v>163</v>
      </c>
      <c r="S9136">
        <v>2079</v>
      </c>
      <c r="T9136">
        <v>14.958</v>
      </c>
      <c r="U9136">
        <v>15.747999999999999</v>
      </c>
      <c r="V9136">
        <v>15.573</v>
      </c>
    </row>
    <row r="9137" spans="17:22" x14ac:dyDescent="0.45">
      <c r="Q9137" s="19">
        <f t="shared" ca="1" si="1913"/>
        <v>15.702</v>
      </c>
      <c r="R9137" t="s">
        <v>163</v>
      </c>
      <c r="S9137">
        <v>2080</v>
      </c>
      <c r="T9137">
        <v>15.042999999999999</v>
      </c>
      <c r="U9137">
        <v>15.881</v>
      </c>
      <c r="V9137">
        <v>15.702</v>
      </c>
    </row>
    <row r="9138" spans="17:22" x14ac:dyDescent="0.45">
      <c r="Q9138" s="19">
        <f t="shared" ca="1" si="1913"/>
        <v>15.831</v>
      </c>
      <c r="R9138" t="s">
        <v>163</v>
      </c>
      <c r="S9138">
        <v>2081</v>
      </c>
      <c r="T9138">
        <v>15.124000000000001</v>
      </c>
      <c r="U9138">
        <v>16.013000000000002</v>
      </c>
      <c r="V9138">
        <v>15.831</v>
      </c>
    </row>
    <row r="9139" spans="17:22" x14ac:dyDescent="0.45">
      <c r="Q9139" s="19">
        <f t="shared" ca="1" si="1913"/>
        <v>15.962999999999999</v>
      </c>
      <c r="R9139" t="s">
        <v>163</v>
      </c>
      <c r="S9139">
        <v>2082</v>
      </c>
      <c r="T9139">
        <v>15.202</v>
      </c>
      <c r="U9139">
        <v>16.145</v>
      </c>
      <c r="V9139">
        <v>15.962999999999999</v>
      </c>
    </row>
    <row r="9140" spans="17:22" x14ac:dyDescent="0.45">
      <c r="Q9140" s="19">
        <f t="shared" ca="1" si="1913"/>
        <v>16.097000000000001</v>
      </c>
      <c r="R9140" t="s">
        <v>163</v>
      </c>
      <c r="S9140">
        <v>2083</v>
      </c>
      <c r="T9140">
        <v>15.278</v>
      </c>
      <c r="U9140">
        <v>16.277000000000001</v>
      </c>
      <c r="V9140">
        <v>16.097000000000001</v>
      </c>
    </row>
    <row r="9141" spans="17:22" x14ac:dyDescent="0.45">
      <c r="Q9141" s="19">
        <f t="shared" ca="1" si="1913"/>
        <v>16.234999999999999</v>
      </c>
      <c r="R9141" t="s">
        <v>163</v>
      </c>
      <c r="S9141">
        <v>2084</v>
      </c>
      <c r="T9141">
        <v>15.353999999999999</v>
      </c>
      <c r="U9141">
        <v>16.411999999999999</v>
      </c>
      <c r="V9141">
        <v>16.234999999999999</v>
      </c>
    </row>
    <row r="9142" spans="17:22" x14ac:dyDescent="0.45">
      <c r="Q9142" s="19">
        <f t="shared" ca="1" si="1913"/>
        <v>16.375</v>
      </c>
      <c r="R9142" t="s">
        <v>163</v>
      </c>
      <c r="S9142">
        <v>2085</v>
      </c>
      <c r="T9142">
        <v>15.429</v>
      </c>
      <c r="U9142">
        <v>16.547999999999998</v>
      </c>
      <c r="V9142">
        <v>16.375</v>
      </c>
    </row>
    <row r="9143" spans="17:22" x14ac:dyDescent="0.45">
      <c r="Q9143" s="19">
        <f t="shared" ca="1" si="1913"/>
        <v>16.518999999999998</v>
      </c>
      <c r="R9143" t="s">
        <v>163</v>
      </c>
      <c r="S9143">
        <v>2086</v>
      </c>
      <c r="T9143">
        <v>15.505000000000001</v>
      </c>
      <c r="U9143">
        <v>16.687000000000001</v>
      </c>
      <c r="V9143">
        <v>16.518999999999998</v>
      </c>
    </row>
    <row r="9144" spans="17:22" x14ac:dyDescent="0.45">
      <c r="Q9144" s="19">
        <f t="shared" ca="1" si="1913"/>
        <v>16.666</v>
      </c>
      <c r="R9144" t="s">
        <v>163</v>
      </c>
      <c r="S9144">
        <v>2087</v>
      </c>
      <c r="T9144">
        <v>15.58</v>
      </c>
      <c r="U9144">
        <v>16.827999999999999</v>
      </c>
      <c r="V9144">
        <v>16.666</v>
      </c>
    </row>
    <row r="9145" spans="17:22" x14ac:dyDescent="0.45">
      <c r="Q9145" s="19">
        <f t="shared" ca="1" si="1913"/>
        <v>16.814</v>
      </c>
      <c r="R9145" t="s">
        <v>163</v>
      </c>
      <c r="S9145">
        <v>2088</v>
      </c>
      <c r="T9145">
        <v>15.654999999999999</v>
      </c>
      <c r="U9145">
        <v>16.97</v>
      </c>
      <c r="V9145">
        <v>16.814</v>
      </c>
    </row>
    <row r="9146" spans="17:22" x14ac:dyDescent="0.45">
      <c r="Q9146" s="19">
        <f t="shared" ca="1" si="1913"/>
        <v>16.962</v>
      </c>
      <c r="R9146" t="s">
        <v>163</v>
      </c>
      <c r="S9146">
        <v>2089</v>
      </c>
      <c r="T9146">
        <v>15.728999999999999</v>
      </c>
      <c r="U9146">
        <v>17.111999999999998</v>
      </c>
      <c r="V9146">
        <v>16.962</v>
      </c>
    </row>
    <row r="9147" spans="17:22" x14ac:dyDescent="0.45">
      <c r="Q9147" s="19">
        <f t="shared" ca="1" si="1913"/>
        <v>17.109000000000002</v>
      </c>
      <c r="R9147" t="s">
        <v>163</v>
      </c>
      <c r="S9147">
        <v>2090</v>
      </c>
      <c r="T9147">
        <v>15.798999999999999</v>
      </c>
      <c r="U9147">
        <v>17.251999999999999</v>
      </c>
      <c r="V9147">
        <v>17.109000000000002</v>
      </c>
    </row>
    <row r="9148" spans="17:22" x14ac:dyDescent="0.45">
      <c r="Q9148" s="19">
        <f t="shared" ca="1" si="1913"/>
        <v>17.254000000000001</v>
      </c>
      <c r="R9148" t="s">
        <v>163</v>
      </c>
      <c r="S9148">
        <v>2091</v>
      </c>
      <c r="T9148">
        <v>15.867000000000001</v>
      </c>
      <c r="U9148">
        <v>17.39</v>
      </c>
      <c r="V9148">
        <v>17.254000000000001</v>
      </c>
    </row>
    <row r="9149" spans="17:22" x14ac:dyDescent="0.45">
      <c r="Q9149" s="19">
        <f t="shared" ca="1" si="1913"/>
        <v>17.396999999999998</v>
      </c>
      <c r="R9149" t="s">
        <v>163</v>
      </c>
      <c r="S9149">
        <v>2092</v>
      </c>
      <c r="T9149">
        <v>15.932</v>
      </c>
      <c r="U9149">
        <v>17.526</v>
      </c>
      <c r="V9149">
        <v>17.396999999999998</v>
      </c>
    </row>
    <row r="9150" spans="17:22" x14ac:dyDescent="0.45">
      <c r="Q9150" s="19">
        <f t="shared" ca="1" si="1913"/>
        <v>17.538</v>
      </c>
      <c r="R9150" t="s">
        <v>163</v>
      </c>
      <c r="S9150">
        <v>2093</v>
      </c>
      <c r="T9150">
        <v>15.994</v>
      </c>
      <c r="U9150">
        <v>17.66</v>
      </c>
      <c r="V9150">
        <v>17.538</v>
      </c>
    </row>
    <row r="9151" spans="17:22" x14ac:dyDescent="0.45">
      <c r="Q9151" s="19">
        <f t="shared" ca="1" si="1913"/>
        <v>17.675999999999998</v>
      </c>
      <c r="R9151" t="s">
        <v>163</v>
      </c>
      <c r="S9151">
        <v>2094</v>
      </c>
      <c r="T9151">
        <v>16.053000000000001</v>
      </c>
      <c r="U9151">
        <v>17.792000000000002</v>
      </c>
      <c r="V9151">
        <v>17.675999999999998</v>
      </c>
    </row>
    <row r="9152" spans="17:22" x14ac:dyDescent="0.45">
      <c r="Q9152" s="19">
        <f t="shared" ca="1" si="1913"/>
        <v>17.812999999999999</v>
      </c>
      <c r="R9152" t="s">
        <v>163</v>
      </c>
      <c r="S9152">
        <v>2095</v>
      </c>
      <c r="T9152">
        <v>16.111000000000001</v>
      </c>
      <c r="U9152">
        <v>17.922000000000001</v>
      </c>
      <c r="V9152">
        <v>17.812999999999999</v>
      </c>
    </row>
    <row r="9153" spans="17:22" x14ac:dyDescent="0.45">
      <c r="Q9153" s="19">
        <f t="shared" ca="1" si="1913"/>
        <v>17.949000000000002</v>
      </c>
      <c r="R9153" t="s">
        <v>163</v>
      </c>
      <c r="S9153">
        <v>2096</v>
      </c>
      <c r="T9153">
        <v>16.167000000000002</v>
      </c>
      <c r="U9153">
        <v>18.05</v>
      </c>
      <c r="V9153">
        <v>17.949000000000002</v>
      </c>
    </row>
    <row r="9154" spans="17:22" x14ac:dyDescent="0.45">
      <c r="Q9154" s="19">
        <f t="shared" ca="1" si="1913"/>
        <v>18.082999999999998</v>
      </c>
      <c r="R9154" t="s">
        <v>163</v>
      </c>
      <c r="S9154">
        <v>2097</v>
      </c>
      <c r="T9154">
        <v>16.222999999999999</v>
      </c>
      <c r="U9154">
        <v>18.178000000000001</v>
      </c>
      <c r="V9154">
        <v>18.082999999999998</v>
      </c>
    </row>
    <row r="9155" spans="17:22" x14ac:dyDescent="0.45">
      <c r="Q9155" s="19">
        <f t="shared" ca="1" si="1913"/>
        <v>18.216999999999999</v>
      </c>
      <c r="R9155" t="s">
        <v>163</v>
      </c>
      <c r="S9155">
        <v>2098</v>
      </c>
      <c r="T9155">
        <v>16.277000000000001</v>
      </c>
      <c r="U9155">
        <v>18.303999999999998</v>
      </c>
      <c r="V9155">
        <v>18.216999999999999</v>
      </c>
    </row>
    <row r="9156" spans="17:22" x14ac:dyDescent="0.45">
      <c r="Q9156" s="19">
        <f t="shared" ca="1" si="1913"/>
        <v>18.350000000000001</v>
      </c>
      <c r="R9156" t="s">
        <v>163</v>
      </c>
      <c r="S9156">
        <v>2099</v>
      </c>
      <c r="T9156">
        <v>16.331</v>
      </c>
      <c r="U9156">
        <v>18.43</v>
      </c>
      <c r="V9156">
        <v>18.350000000000001</v>
      </c>
    </row>
    <row r="9157" spans="17:22" x14ac:dyDescent="0.45">
      <c r="Q9157" s="19">
        <f t="shared" ca="1" si="1913"/>
        <v>18.481999999999999</v>
      </c>
      <c r="R9157" t="s">
        <v>163</v>
      </c>
      <c r="S9157">
        <v>2100</v>
      </c>
      <c r="T9157">
        <v>16.384</v>
      </c>
      <c r="U9157">
        <v>18.555</v>
      </c>
      <c r="V9157">
        <v>18.481999999999999</v>
      </c>
    </row>
    <row r="9158" spans="17:22" x14ac:dyDescent="0.45">
      <c r="Q9158" s="19">
        <f t="shared" ca="1" si="1913"/>
        <v>0.32700000000000001</v>
      </c>
      <c r="R9158" t="s">
        <v>164</v>
      </c>
      <c r="S9158">
        <v>2020</v>
      </c>
      <c r="T9158">
        <v>0.32700000000000001</v>
      </c>
      <c r="U9158">
        <v>0.32700000000000001</v>
      </c>
      <c r="V9158">
        <v>0.32700000000000001</v>
      </c>
    </row>
    <row r="9159" spans="17:22" x14ac:dyDescent="0.45">
      <c r="Q9159" s="19">
        <f t="shared" ca="1" si="1913"/>
        <v>0.34200000000000003</v>
      </c>
      <c r="R9159" t="s">
        <v>164</v>
      </c>
      <c r="S9159">
        <v>2021</v>
      </c>
      <c r="T9159">
        <v>0.34200000000000003</v>
      </c>
      <c r="U9159">
        <v>0.34200000000000003</v>
      </c>
      <c r="V9159">
        <v>0.34200000000000003</v>
      </c>
    </row>
    <row r="9160" spans="17:22" x14ac:dyDescent="0.45">
      <c r="Q9160" s="19">
        <f t="shared" ca="1" si="1913"/>
        <v>0.35799999999999998</v>
      </c>
      <c r="R9160" t="s">
        <v>164</v>
      </c>
      <c r="S9160">
        <v>2022</v>
      </c>
      <c r="T9160">
        <v>0.35799999999999998</v>
      </c>
      <c r="U9160">
        <v>0.35799999999999998</v>
      </c>
      <c r="V9160">
        <v>0.35799999999999998</v>
      </c>
    </row>
    <row r="9161" spans="17:22" x14ac:dyDescent="0.45">
      <c r="Q9161" s="19">
        <f t="shared" ca="1" si="1913"/>
        <v>0.373</v>
      </c>
      <c r="R9161" t="s">
        <v>164</v>
      </c>
      <c r="S9161">
        <v>2023</v>
      </c>
      <c r="T9161">
        <v>0.373</v>
      </c>
      <c r="U9161">
        <v>0.373</v>
      </c>
      <c r="V9161">
        <v>0.373</v>
      </c>
    </row>
    <row r="9162" spans="17:22" x14ac:dyDescent="0.45">
      <c r="Q9162" s="19">
        <f t="shared" ca="1" si="1913"/>
        <v>0.39</v>
      </c>
      <c r="R9162" t="s">
        <v>164</v>
      </c>
      <c r="S9162">
        <v>2024</v>
      </c>
      <c r="T9162">
        <v>0.39</v>
      </c>
      <c r="U9162">
        <v>0.39</v>
      </c>
      <c r="V9162">
        <v>0.39</v>
      </c>
    </row>
    <row r="9163" spans="17:22" x14ac:dyDescent="0.45">
      <c r="Q9163" s="19">
        <f t="shared" ca="1" si="1913"/>
        <v>0.40699999999999997</v>
      </c>
      <c r="R9163" t="s">
        <v>164</v>
      </c>
      <c r="S9163">
        <v>2025</v>
      </c>
      <c r="T9163">
        <v>0.40699999999999997</v>
      </c>
      <c r="U9163">
        <v>0.40699999999999997</v>
      </c>
      <c r="V9163">
        <v>0.40699999999999997</v>
      </c>
    </row>
    <row r="9164" spans="17:22" x14ac:dyDescent="0.45">
      <c r="Q9164" s="19">
        <f t="shared" ca="1" si="1913"/>
        <v>0.42399999999999999</v>
      </c>
      <c r="R9164" t="s">
        <v>164</v>
      </c>
      <c r="S9164">
        <v>2026</v>
      </c>
      <c r="T9164">
        <v>0.42399999999999999</v>
      </c>
      <c r="U9164">
        <v>0.42399999999999999</v>
      </c>
      <c r="V9164">
        <v>0.42399999999999999</v>
      </c>
    </row>
    <row r="9165" spans="17:22" x14ac:dyDescent="0.45">
      <c r="Q9165" s="19">
        <f t="shared" ca="1" si="1913"/>
        <v>0.439</v>
      </c>
      <c r="R9165" t="s">
        <v>164</v>
      </c>
      <c r="S9165">
        <v>2027</v>
      </c>
      <c r="T9165">
        <v>0.442</v>
      </c>
      <c r="U9165">
        <v>0.442</v>
      </c>
      <c r="V9165">
        <v>0.439</v>
      </c>
    </row>
    <row r="9166" spans="17:22" x14ac:dyDescent="0.45">
      <c r="Q9166" s="19">
        <f t="shared" ref="Q9166:Q9229" ca="1" si="1914">OFFSET(S9166,0,MATCH($Q$3,$T$4:$V$4,0))</f>
        <v>0.45400000000000001</v>
      </c>
      <c r="R9166" t="s">
        <v>164</v>
      </c>
      <c r="S9166">
        <v>2028</v>
      </c>
      <c r="T9166">
        <v>0.46</v>
      </c>
      <c r="U9166">
        <v>0.46100000000000002</v>
      </c>
      <c r="V9166">
        <v>0.45400000000000001</v>
      </c>
    </row>
    <row r="9167" spans="17:22" x14ac:dyDescent="0.45">
      <c r="Q9167" s="19">
        <f t="shared" ca="1" si="1914"/>
        <v>0.46800000000000003</v>
      </c>
      <c r="R9167" t="s">
        <v>164</v>
      </c>
      <c r="S9167">
        <v>2029</v>
      </c>
      <c r="T9167">
        <v>0.47899999999999998</v>
      </c>
      <c r="U9167">
        <v>0.48</v>
      </c>
      <c r="V9167">
        <v>0.46800000000000003</v>
      </c>
    </row>
    <row r="9168" spans="17:22" x14ac:dyDescent="0.45">
      <c r="Q9168" s="19">
        <f t="shared" ca="1" si="1914"/>
        <v>0.48399999999999999</v>
      </c>
      <c r="R9168" t="s">
        <v>164</v>
      </c>
      <c r="S9168">
        <v>2030</v>
      </c>
      <c r="T9168">
        <v>0.498</v>
      </c>
      <c r="U9168">
        <v>0.5</v>
      </c>
      <c r="V9168">
        <v>0.48399999999999999</v>
      </c>
    </row>
    <row r="9169" spans="17:22" x14ac:dyDescent="0.45">
      <c r="Q9169" s="19">
        <f t="shared" ca="1" si="1914"/>
        <v>0.499</v>
      </c>
      <c r="R9169" t="s">
        <v>164</v>
      </c>
      <c r="S9169">
        <v>2031</v>
      </c>
      <c r="T9169">
        <v>0.51800000000000002</v>
      </c>
      <c r="U9169">
        <v>0.52</v>
      </c>
      <c r="V9169">
        <v>0.499</v>
      </c>
    </row>
    <row r="9170" spans="17:22" x14ac:dyDescent="0.45">
      <c r="Q9170" s="19">
        <f t="shared" ca="1" si="1914"/>
        <v>0.51600000000000001</v>
      </c>
      <c r="R9170" t="s">
        <v>164</v>
      </c>
      <c r="S9170">
        <v>2032</v>
      </c>
      <c r="T9170">
        <v>0.53800000000000003</v>
      </c>
      <c r="U9170">
        <v>0.54100000000000004</v>
      </c>
      <c r="V9170">
        <v>0.51600000000000001</v>
      </c>
    </row>
    <row r="9171" spans="17:22" x14ac:dyDescent="0.45">
      <c r="Q9171" s="19">
        <f t="shared" ca="1" si="1914"/>
        <v>0.53200000000000003</v>
      </c>
      <c r="R9171" t="s">
        <v>164</v>
      </c>
      <c r="S9171">
        <v>2033</v>
      </c>
      <c r="T9171">
        <v>0.55900000000000005</v>
      </c>
      <c r="U9171">
        <v>0.56299999999999994</v>
      </c>
      <c r="V9171">
        <v>0.53200000000000003</v>
      </c>
    </row>
    <row r="9172" spans="17:22" x14ac:dyDescent="0.45">
      <c r="Q9172" s="19">
        <f t="shared" ca="1" si="1914"/>
        <v>0.54800000000000004</v>
      </c>
      <c r="R9172" t="s">
        <v>164</v>
      </c>
      <c r="S9172">
        <v>2034</v>
      </c>
      <c r="T9172">
        <v>0.57999999999999996</v>
      </c>
      <c r="U9172">
        <v>0.58499999999999996</v>
      </c>
      <c r="V9172">
        <v>0.54800000000000004</v>
      </c>
    </row>
    <row r="9173" spans="17:22" x14ac:dyDescent="0.45">
      <c r="Q9173" s="19">
        <f t="shared" ca="1" si="1914"/>
        <v>0.56499999999999995</v>
      </c>
      <c r="R9173" t="s">
        <v>164</v>
      </c>
      <c r="S9173">
        <v>2035</v>
      </c>
      <c r="T9173">
        <v>0.60099999999999998</v>
      </c>
      <c r="U9173">
        <v>0.60699999999999998</v>
      </c>
      <c r="V9173">
        <v>0.56499999999999995</v>
      </c>
    </row>
    <row r="9174" spans="17:22" x14ac:dyDescent="0.45">
      <c r="Q9174" s="19">
        <f t="shared" ca="1" si="1914"/>
        <v>0.58199999999999996</v>
      </c>
      <c r="R9174" t="s">
        <v>164</v>
      </c>
      <c r="S9174">
        <v>2036</v>
      </c>
      <c r="T9174">
        <v>0.623</v>
      </c>
      <c r="U9174">
        <v>0.629</v>
      </c>
      <c r="V9174">
        <v>0.58199999999999996</v>
      </c>
    </row>
    <row r="9175" spans="17:22" x14ac:dyDescent="0.45">
      <c r="Q9175" s="19">
        <f t="shared" ca="1" si="1914"/>
        <v>0.59899999999999998</v>
      </c>
      <c r="R9175" t="s">
        <v>164</v>
      </c>
      <c r="S9175">
        <v>2037</v>
      </c>
      <c r="T9175">
        <v>0.64500000000000002</v>
      </c>
      <c r="U9175">
        <v>0.65200000000000002</v>
      </c>
      <c r="V9175">
        <v>0.59899999999999998</v>
      </c>
    </row>
    <row r="9176" spans="17:22" x14ac:dyDescent="0.45">
      <c r="Q9176" s="19">
        <f t="shared" ca="1" si="1914"/>
        <v>0.61599999999999999</v>
      </c>
      <c r="R9176" t="s">
        <v>164</v>
      </c>
      <c r="S9176">
        <v>2038</v>
      </c>
      <c r="T9176">
        <v>0.66700000000000004</v>
      </c>
      <c r="U9176">
        <v>0.67600000000000005</v>
      </c>
      <c r="V9176">
        <v>0.61599999999999999</v>
      </c>
    </row>
    <row r="9177" spans="17:22" x14ac:dyDescent="0.45">
      <c r="Q9177" s="19">
        <f t="shared" ca="1" si="1914"/>
        <v>0.63200000000000001</v>
      </c>
      <c r="R9177" t="s">
        <v>164</v>
      </c>
      <c r="S9177">
        <v>2039</v>
      </c>
      <c r="T9177">
        <v>0.69</v>
      </c>
      <c r="U9177">
        <v>0.69899999999999995</v>
      </c>
      <c r="V9177">
        <v>0.63200000000000001</v>
      </c>
    </row>
    <row r="9178" spans="17:22" x14ac:dyDescent="0.45">
      <c r="Q9178" s="19">
        <f t="shared" ca="1" si="1914"/>
        <v>0.64900000000000002</v>
      </c>
      <c r="R9178" t="s">
        <v>164</v>
      </c>
      <c r="S9178">
        <v>2040</v>
      </c>
      <c r="T9178">
        <v>0.71299999999999997</v>
      </c>
      <c r="U9178">
        <v>0.72299999999999998</v>
      </c>
      <c r="V9178">
        <v>0.64900000000000002</v>
      </c>
    </row>
    <row r="9179" spans="17:22" x14ac:dyDescent="0.45">
      <c r="Q9179" s="19">
        <f t="shared" ca="1" si="1914"/>
        <v>0.66600000000000004</v>
      </c>
      <c r="R9179" t="s">
        <v>164</v>
      </c>
      <c r="S9179">
        <v>2041</v>
      </c>
      <c r="T9179">
        <v>0.73699999999999999</v>
      </c>
      <c r="U9179">
        <v>0.748</v>
      </c>
      <c r="V9179">
        <v>0.66600000000000004</v>
      </c>
    </row>
    <row r="9180" spans="17:22" x14ac:dyDescent="0.45">
      <c r="Q9180" s="19">
        <f t="shared" ca="1" si="1914"/>
        <v>0.68200000000000005</v>
      </c>
      <c r="R9180" t="s">
        <v>164</v>
      </c>
      <c r="S9180">
        <v>2042</v>
      </c>
      <c r="T9180">
        <v>0.76100000000000001</v>
      </c>
      <c r="U9180">
        <v>0.77300000000000002</v>
      </c>
      <c r="V9180">
        <v>0.68200000000000005</v>
      </c>
    </row>
    <row r="9181" spans="17:22" x14ac:dyDescent="0.45">
      <c r="Q9181" s="19">
        <f t="shared" ca="1" si="1914"/>
        <v>0.69899999999999995</v>
      </c>
      <c r="R9181" t="s">
        <v>164</v>
      </c>
      <c r="S9181">
        <v>2043</v>
      </c>
      <c r="T9181">
        <v>0.78500000000000003</v>
      </c>
      <c r="U9181">
        <v>0.79900000000000004</v>
      </c>
      <c r="V9181">
        <v>0.69899999999999995</v>
      </c>
    </row>
    <row r="9182" spans="17:22" x14ac:dyDescent="0.45">
      <c r="Q9182" s="19">
        <f t="shared" ca="1" si="1914"/>
        <v>0.71499999999999997</v>
      </c>
      <c r="R9182" t="s">
        <v>164</v>
      </c>
      <c r="S9182">
        <v>2044</v>
      </c>
      <c r="T9182">
        <v>0.81</v>
      </c>
      <c r="U9182">
        <v>0.82499999999999996</v>
      </c>
      <c r="V9182">
        <v>0.71499999999999997</v>
      </c>
    </row>
    <row r="9183" spans="17:22" x14ac:dyDescent="0.45">
      <c r="Q9183" s="19">
        <f t="shared" ca="1" si="1914"/>
        <v>0.73099999999999998</v>
      </c>
      <c r="R9183" t="s">
        <v>164</v>
      </c>
      <c r="S9183">
        <v>2045</v>
      </c>
      <c r="T9183">
        <v>0.83499999999999996</v>
      </c>
      <c r="U9183">
        <v>0.85199999999999998</v>
      </c>
      <c r="V9183">
        <v>0.73099999999999998</v>
      </c>
    </row>
    <row r="9184" spans="17:22" x14ac:dyDescent="0.45">
      <c r="Q9184" s="19">
        <f t="shared" ca="1" si="1914"/>
        <v>0.748</v>
      </c>
      <c r="R9184" t="s">
        <v>164</v>
      </c>
      <c r="S9184">
        <v>2046</v>
      </c>
      <c r="T9184">
        <v>0.86099999999999999</v>
      </c>
      <c r="U9184">
        <v>0.879</v>
      </c>
      <c r="V9184">
        <v>0.748</v>
      </c>
    </row>
    <row r="9185" spans="17:22" x14ac:dyDescent="0.45">
      <c r="Q9185" s="19">
        <f t="shared" ca="1" si="1914"/>
        <v>0.76400000000000001</v>
      </c>
      <c r="R9185" t="s">
        <v>164</v>
      </c>
      <c r="S9185">
        <v>2047</v>
      </c>
      <c r="T9185">
        <v>0.88700000000000001</v>
      </c>
      <c r="U9185">
        <v>0.90600000000000003</v>
      </c>
      <c r="V9185">
        <v>0.76400000000000001</v>
      </c>
    </row>
    <row r="9186" spans="17:22" x14ac:dyDescent="0.45">
      <c r="Q9186" s="19">
        <f t="shared" ca="1" si="1914"/>
        <v>0.78</v>
      </c>
      <c r="R9186" t="s">
        <v>164</v>
      </c>
      <c r="S9186">
        <v>2048</v>
      </c>
      <c r="T9186">
        <v>0.91300000000000003</v>
      </c>
      <c r="U9186">
        <v>0.93400000000000005</v>
      </c>
      <c r="V9186">
        <v>0.78</v>
      </c>
    </row>
    <row r="9187" spans="17:22" x14ac:dyDescent="0.45">
      <c r="Q9187" s="19">
        <f t="shared" ca="1" si="1914"/>
        <v>0.79700000000000004</v>
      </c>
      <c r="R9187" t="s">
        <v>164</v>
      </c>
      <c r="S9187">
        <v>2049</v>
      </c>
      <c r="T9187">
        <v>0.94</v>
      </c>
      <c r="U9187">
        <v>0.96299999999999997</v>
      </c>
      <c r="V9187">
        <v>0.79700000000000004</v>
      </c>
    </row>
    <row r="9188" spans="17:22" x14ac:dyDescent="0.45">
      <c r="Q9188" s="19">
        <f t="shared" ca="1" si="1914"/>
        <v>0.81299999999999994</v>
      </c>
      <c r="R9188" t="s">
        <v>164</v>
      </c>
      <c r="S9188">
        <v>2050</v>
      </c>
      <c r="T9188">
        <v>0.96699999999999997</v>
      </c>
      <c r="U9188">
        <v>0.99199999999999999</v>
      </c>
      <c r="V9188">
        <v>0.81299999999999994</v>
      </c>
    </row>
    <row r="9189" spans="17:22" x14ac:dyDescent="0.45">
      <c r="Q9189" s="19">
        <f t="shared" ca="1" si="1914"/>
        <v>0.82899999999999996</v>
      </c>
      <c r="R9189" t="s">
        <v>164</v>
      </c>
      <c r="S9189">
        <v>2051</v>
      </c>
      <c r="T9189">
        <v>0.995</v>
      </c>
      <c r="U9189">
        <v>1.022</v>
      </c>
      <c r="V9189">
        <v>0.82899999999999996</v>
      </c>
    </row>
    <row r="9190" spans="17:22" x14ac:dyDescent="0.45">
      <c r="Q9190" s="19">
        <f t="shared" ca="1" si="1914"/>
        <v>0.84499999999999997</v>
      </c>
      <c r="R9190" t="s">
        <v>164</v>
      </c>
      <c r="S9190">
        <v>2052</v>
      </c>
      <c r="T9190">
        <v>1.0229999999999999</v>
      </c>
      <c r="U9190">
        <v>1.052</v>
      </c>
      <c r="V9190">
        <v>0.84499999999999997</v>
      </c>
    </row>
    <row r="9191" spans="17:22" x14ac:dyDescent="0.45">
      <c r="Q9191" s="19">
        <f t="shared" ca="1" si="1914"/>
        <v>0.86199999999999999</v>
      </c>
      <c r="R9191" t="s">
        <v>164</v>
      </c>
      <c r="S9191">
        <v>2053</v>
      </c>
      <c r="T9191">
        <v>1.052</v>
      </c>
      <c r="U9191">
        <v>1.083</v>
      </c>
      <c r="V9191">
        <v>0.86199999999999999</v>
      </c>
    </row>
    <row r="9192" spans="17:22" x14ac:dyDescent="0.45">
      <c r="Q9192" s="19">
        <f t="shared" ca="1" si="1914"/>
        <v>0.878</v>
      </c>
      <c r="R9192" t="s">
        <v>164</v>
      </c>
      <c r="S9192">
        <v>2054</v>
      </c>
      <c r="T9192">
        <v>1.081</v>
      </c>
      <c r="U9192">
        <v>1.1140000000000001</v>
      </c>
      <c r="V9192">
        <v>0.878</v>
      </c>
    </row>
    <row r="9193" spans="17:22" x14ac:dyDescent="0.45">
      <c r="Q9193" s="19">
        <f t="shared" ca="1" si="1914"/>
        <v>0.89400000000000002</v>
      </c>
      <c r="R9193" t="s">
        <v>164</v>
      </c>
      <c r="S9193">
        <v>2055</v>
      </c>
      <c r="T9193">
        <v>1.1100000000000001</v>
      </c>
      <c r="U9193">
        <v>1.1459999999999999</v>
      </c>
      <c r="V9193">
        <v>0.89400000000000002</v>
      </c>
    </row>
    <row r="9194" spans="17:22" x14ac:dyDescent="0.45">
      <c r="Q9194" s="19">
        <f t="shared" ca="1" si="1914"/>
        <v>0.91</v>
      </c>
      <c r="R9194" t="s">
        <v>164</v>
      </c>
      <c r="S9194">
        <v>2056</v>
      </c>
      <c r="T9194">
        <v>1.1399999999999999</v>
      </c>
      <c r="U9194">
        <v>1.179</v>
      </c>
      <c r="V9194">
        <v>0.91</v>
      </c>
    </row>
    <row r="9195" spans="17:22" x14ac:dyDescent="0.45">
      <c r="Q9195" s="19">
        <f t="shared" ca="1" si="1914"/>
        <v>0.92600000000000005</v>
      </c>
      <c r="R9195" t="s">
        <v>164</v>
      </c>
      <c r="S9195">
        <v>2057</v>
      </c>
      <c r="T9195">
        <v>1.17</v>
      </c>
      <c r="U9195">
        <v>1.212</v>
      </c>
      <c r="V9195">
        <v>0.92600000000000005</v>
      </c>
    </row>
    <row r="9196" spans="17:22" x14ac:dyDescent="0.45">
      <c r="Q9196" s="19">
        <f t="shared" ca="1" si="1914"/>
        <v>0.94199999999999995</v>
      </c>
      <c r="R9196" t="s">
        <v>164</v>
      </c>
      <c r="S9196">
        <v>2058</v>
      </c>
      <c r="T9196">
        <v>1.2</v>
      </c>
      <c r="U9196">
        <v>1.246</v>
      </c>
      <c r="V9196">
        <v>0.94199999999999995</v>
      </c>
    </row>
    <row r="9197" spans="17:22" x14ac:dyDescent="0.45">
      <c r="Q9197" s="19">
        <f t="shared" ca="1" si="1914"/>
        <v>0.95699999999999996</v>
      </c>
      <c r="R9197" t="s">
        <v>164</v>
      </c>
      <c r="S9197">
        <v>2059</v>
      </c>
      <c r="T9197">
        <v>1.23</v>
      </c>
      <c r="U9197">
        <v>1.28</v>
      </c>
      <c r="V9197">
        <v>0.95699999999999996</v>
      </c>
    </row>
    <row r="9198" spans="17:22" x14ac:dyDescent="0.45">
      <c r="Q9198" s="19">
        <f t="shared" ca="1" si="1914"/>
        <v>0.97299999999999998</v>
      </c>
      <c r="R9198" t="s">
        <v>164</v>
      </c>
      <c r="S9198">
        <v>2060</v>
      </c>
      <c r="T9198">
        <v>1.2609999999999999</v>
      </c>
      <c r="U9198">
        <v>1.3140000000000001</v>
      </c>
      <c r="V9198">
        <v>0.97299999999999998</v>
      </c>
    </row>
    <row r="9199" spans="17:22" x14ac:dyDescent="0.45">
      <c r="Q9199" s="19">
        <f t="shared" ca="1" si="1914"/>
        <v>0.98799999999999999</v>
      </c>
      <c r="R9199" t="s">
        <v>164</v>
      </c>
      <c r="S9199">
        <v>2061</v>
      </c>
      <c r="T9199">
        <v>1.292</v>
      </c>
      <c r="U9199">
        <v>1.349</v>
      </c>
      <c r="V9199">
        <v>0.98799999999999999</v>
      </c>
    </row>
    <row r="9200" spans="17:22" x14ac:dyDescent="0.45">
      <c r="Q9200" s="19">
        <f t="shared" ca="1" si="1914"/>
        <v>1.004</v>
      </c>
      <c r="R9200" t="s">
        <v>164</v>
      </c>
      <c r="S9200">
        <v>2062</v>
      </c>
      <c r="T9200">
        <v>1.323</v>
      </c>
      <c r="U9200">
        <v>1.3839999999999999</v>
      </c>
      <c r="V9200">
        <v>1.004</v>
      </c>
    </row>
    <row r="9201" spans="17:22" x14ac:dyDescent="0.45">
      <c r="Q9201" s="19">
        <f t="shared" ca="1" si="1914"/>
        <v>1.0189999999999999</v>
      </c>
      <c r="R9201" t="s">
        <v>164</v>
      </c>
      <c r="S9201">
        <v>2063</v>
      </c>
      <c r="T9201">
        <v>1.3540000000000001</v>
      </c>
      <c r="U9201">
        <v>1.419</v>
      </c>
      <c r="V9201">
        <v>1.0189999999999999</v>
      </c>
    </row>
    <row r="9202" spans="17:22" x14ac:dyDescent="0.45">
      <c r="Q9202" s="19">
        <f t="shared" ca="1" si="1914"/>
        <v>1.034</v>
      </c>
      <c r="R9202" t="s">
        <v>164</v>
      </c>
      <c r="S9202">
        <v>2064</v>
      </c>
      <c r="T9202">
        <v>1.385</v>
      </c>
      <c r="U9202">
        <v>1.454</v>
      </c>
      <c r="V9202">
        <v>1.034</v>
      </c>
    </row>
    <row r="9203" spans="17:22" x14ac:dyDescent="0.45">
      <c r="Q9203" s="19">
        <f t="shared" ca="1" si="1914"/>
        <v>1.0489999999999999</v>
      </c>
      <c r="R9203" t="s">
        <v>164</v>
      </c>
      <c r="S9203">
        <v>2065</v>
      </c>
      <c r="T9203">
        <v>1.4159999999999999</v>
      </c>
      <c r="U9203">
        <v>1.49</v>
      </c>
      <c r="V9203">
        <v>1.0489999999999999</v>
      </c>
    </row>
    <row r="9204" spans="17:22" x14ac:dyDescent="0.45">
      <c r="Q9204" s="19">
        <f t="shared" ca="1" si="1914"/>
        <v>1.0640000000000001</v>
      </c>
      <c r="R9204" t="s">
        <v>164</v>
      </c>
      <c r="S9204">
        <v>2066</v>
      </c>
      <c r="T9204">
        <v>1.4470000000000001</v>
      </c>
      <c r="U9204">
        <v>1.526</v>
      </c>
      <c r="V9204">
        <v>1.0640000000000001</v>
      </c>
    </row>
    <row r="9205" spans="17:22" x14ac:dyDescent="0.45">
      <c r="Q9205" s="19">
        <f t="shared" ca="1" si="1914"/>
        <v>1.0780000000000001</v>
      </c>
      <c r="R9205" t="s">
        <v>164</v>
      </c>
      <c r="S9205">
        <v>2067</v>
      </c>
      <c r="T9205">
        <v>1.478</v>
      </c>
      <c r="U9205">
        <v>1.5629999999999999</v>
      </c>
      <c r="V9205">
        <v>1.0780000000000001</v>
      </c>
    </row>
    <row r="9206" spans="17:22" x14ac:dyDescent="0.45">
      <c r="Q9206" s="19">
        <f t="shared" ca="1" si="1914"/>
        <v>1.0920000000000001</v>
      </c>
      <c r="R9206" t="s">
        <v>164</v>
      </c>
      <c r="S9206">
        <v>2068</v>
      </c>
      <c r="T9206">
        <v>1.5089999999999999</v>
      </c>
      <c r="U9206">
        <v>1.6</v>
      </c>
      <c r="V9206">
        <v>1.0920000000000001</v>
      </c>
    </row>
    <row r="9207" spans="17:22" x14ac:dyDescent="0.45">
      <c r="Q9207" s="19">
        <f t="shared" ca="1" si="1914"/>
        <v>1.1060000000000001</v>
      </c>
      <c r="R9207" t="s">
        <v>164</v>
      </c>
      <c r="S9207">
        <v>2069</v>
      </c>
      <c r="T9207">
        <v>1.54</v>
      </c>
      <c r="U9207">
        <v>1.6379999999999999</v>
      </c>
      <c r="V9207">
        <v>1.1060000000000001</v>
      </c>
    </row>
    <row r="9208" spans="17:22" x14ac:dyDescent="0.45">
      <c r="Q9208" s="19">
        <f t="shared" ca="1" si="1914"/>
        <v>1.119</v>
      </c>
      <c r="R9208" t="s">
        <v>164</v>
      </c>
      <c r="S9208">
        <v>2070</v>
      </c>
      <c r="T9208">
        <v>1.5720000000000001</v>
      </c>
      <c r="U9208">
        <v>1.675</v>
      </c>
      <c r="V9208">
        <v>1.119</v>
      </c>
    </row>
    <row r="9209" spans="17:22" x14ac:dyDescent="0.45">
      <c r="Q9209" s="19">
        <f t="shared" ca="1" si="1914"/>
        <v>1.1319999999999999</v>
      </c>
      <c r="R9209" t="s">
        <v>164</v>
      </c>
      <c r="S9209">
        <v>2071</v>
      </c>
      <c r="T9209">
        <v>1.603</v>
      </c>
      <c r="U9209">
        <v>1.7130000000000001</v>
      </c>
      <c r="V9209">
        <v>1.1319999999999999</v>
      </c>
    </row>
    <row r="9210" spans="17:22" x14ac:dyDescent="0.45">
      <c r="Q9210" s="19">
        <f t="shared" ca="1" si="1914"/>
        <v>1.145</v>
      </c>
      <c r="R9210" t="s">
        <v>164</v>
      </c>
      <c r="S9210">
        <v>2072</v>
      </c>
      <c r="T9210">
        <v>1.6339999999999999</v>
      </c>
      <c r="U9210">
        <v>1.75</v>
      </c>
      <c r="V9210">
        <v>1.145</v>
      </c>
    </row>
    <row r="9211" spans="17:22" x14ac:dyDescent="0.45">
      <c r="Q9211" s="19">
        <f t="shared" ca="1" si="1914"/>
        <v>1.157</v>
      </c>
      <c r="R9211" t="s">
        <v>164</v>
      </c>
      <c r="S9211">
        <v>2073</v>
      </c>
      <c r="T9211">
        <v>1.6659999999999999</v>
      </c>
      <c r="U9211">
        <v>1.788</v>
      </c>
      <c r="V9211">
        <v>1.157</v>
      </c>
    </row>
    <row r="9212" spans="17:22" x14ac:dyDescent="0.45">
      <c r="Q9212" s="19">
        <f t="shared" ca="1" si="1914"/>
        <v>1.169</v>
      </c>
      <c r="R9212" t="s">
        <v>164</v>
      </c>
      <c r="S9212">
        <v>2074</v>
      </c>
      <c r="T9212">
        <v>1.6970000000000001</v>
      </c>
      <c r="U9212">
        <v>1.825</v>
      </c>
      <c r="V9212">
        <v>1.169</v>
      </c>
    </row>
    <row r="9213" spans="17:22" x14ac:dyDescent="0.45">
      <c r="Q9213" s="19">
        <f t="shared" ca="1" si="1914"/>
        <v>1.18</v>
      </c>
      <c r="R9213" t="s">
        <v>164</v>
      </c>
      <c r="S9213">
        <v>2075</v>
      </c>
      <c r="T9213">
        <v>1.728</v>
      </c>
      <c r="U9213">
        <v>1.863</v>
      </c>
      <c r="V9213">
        <v>1.18</v>
      </c>
    </row>
    <row r="9214" spans="17:22" x14ac:dyDescent="0.45">
      <c r="Q9214" s="19">
        <f t="shared" ca="1" si="1914"/>
        <v>1.1910000000000001</v>
      </c>
      <c r="R9214" t="s">
        <v>164</v>
      </c>
      <c r="S9214">
        <v>2076</v>
      </c>
      <c r="T9214">
        <v>1.758</v>
      </c>
      <c r="U9214">
        <v>1.9</v>
      </c>
      <c r="V9214">
        <v>1.1910000000000001</v>
      </c>
    </row>
    <row r="9215" spans="17:22" x14ac:dyDescent="0.45">
      <c r="Q9215" s="19">
        <f t="shared" ca="1" si="1914"/>
        <v>1.202</v>
      </c>
      <c r="R9215" t="s">
        <v>164</v>
      </c>
      <c r="S9215">
        <v>2077</v>
      </c>
      <c r="T9215">
        <v>1.7889999999999999</v>
      </c>
      <c r="U9215">
        <v>1.9370000000000001</v>
      </c>
      <c r="V9215">
        <v>1.202</v>
      </c>
    </row>
    <row r="9216" spans="17:22" x14ac:dyDescent="0.45">
      <c r="Q9216" s="19">
        <f t="shared" ca="1" si="1914"/>
        <v>1.212</v>
      </c>
      <c r="R9216" t="s">
        <v>164</v>
      </c>
      <c r="S9216">
        <v>2078</v>
      </c>
      <c r="T9216">
        <v>1.8180000000000001</v>
      </c>
      <c r="U9216">
        <v>1.974</v>
      </c>
      <c r="V9216">
        <v>1.212</v>
      </c>
    </row>
    <row r="9217" spans="17:22" x14ac:dyDescent="0.45">
      <c r="Q9217" s="19">
        <f t="shared" ca="1" si="1914"/>
        <v>1.222</v>
      </c>
      <c r="R9217" t="s">
        <v>164</v>
      </c>
      <c r="S9217">
        <v>2079</v>
      </c>
      <c r="T9217">
        <v>1.8480000000000001</v>
      </c>
      <c r="U9217">
        <v>2.0099999999999998</v>
      </c>
      <c r="V9217">
        <v>1.222</v>
      </c>
    </row>
    <row r="9218" spans="17:22" x14ac:dyDescent="0.45">
      <c r="Q9218" s="19">
        <f t="shared" ca="1" si="1914"/>
        <v>1.2310000000000001</v>
      </c>
      <c r="R9218" t="s">
        <v>164</v>
      </c>
      <c r="S9218">
        <v>2080</v>
      </c>
      <c r="T9218">
        <v>1.877</v>
      </c>
      <c r="U9218">
        <v>2.0459999999999998</v>
      </c>
      <c r="V9218">
        <v>1.2310000000000001</v>
      </c>
    </row>
    <row r="9219" spans="17:22" x14ac:dyDescent="0.45">
      <c r="Q9219" s="19">
        <f t="shared" ca="1" si="1914"/>
        <v>1.2410000000000001</v>
      </c>
      <c r="R9219" t="s">
        <v>164</v>
      </c>
      <c r="S9219">
        <v>2081</v>
      </c>
      <c r="T9219">
        <v>1.9059999999999999</v>
      </c>
      <c r="U9219">
        <v>2.0830000000000002</v>
      </c>
      <c r="V9219">
        <v>1.2410000000000001</v>
      </c>
    </row>
    <row r="9220" spans="17:22" x14ac:dyDescent="0.45">
      <c r="Q9220" s="19">
        <f t="shared" ca="1" si="1914"/>
        <v>1.25</v>
      </c>
      <c r="R9220" t="s">
        <v>164</v>
      </c>
      <c r="S9220">
        <v>2082</v>
      </c>
      <c r="T9220">
        <v>1.9339999999999999</v>
      </c>
      <c r="U9220">
        <v>2.1179999999999999</v>
      </c>
      <c r="V9220">
        <v>1.25</v>
      </c>
    </row>
    <row r="9221" spans="17:22" x14ac:dyDescent="0.45">
      <c r="Q9221" s="19">
        <f t="shared" ca="1" si="1914"/>
        <v>1.2589999999999999</v>
      </c>
      <c r="R9221" t="s">
        <v>164</v>
      </c>
      <c r="S9221">
        <v>2083</v>
      </c>
      <c r="T9221">
        <v>1.962</v>
      </c>
      <c r="U9221">
        <v>2.1539999999999999</v>
      </c>
      <c r="V9221">
        <v>1.2589999999999999</v>
      </c>
    </row>
    <row r="9222" spans="17:22" x14ac:dyDescent="0.45">
      <c r="Q9222" s="19">
        <f t="shared" ca="1" si="1914"/>
        <v>1.268</v>
      </c>
      <c r="R9222" t="s">
        <v>164</v>
      </c>
      <c r="S9222">
        <v>2084</v>
      </c>
      <c r="T9222">
        <v>1.99</v>
      </c>
      <c r="U9222">
        <v>2.19</v>
      </c>
      <c r="V9222">
        <v>1.268</v>
      </c>
    </row>
    <row r="9223" spans="17:22" x14ac:dyDescent="0.45">
      <c r="Q9223" s="19">
        <f t="shared" ca="1" si="1914"/>
        <v>1.2769999999999999</v>
      </c>
      <c r="R9223" t="s">
        <v>164</v>
      </c>
      <c r="S9223">
        <v>2085</v>
      </c>
      <c r="T9223">
        <v>2.016</v>
      </c>
      <c r="U9223">
        <v>2.2250000000000001</v>
      </c>
      <c r="V9223">
        <v>1.2769999999999999</v>
      </c>
    </row>
    <row r="9224" spans="17:22" x14ac:dyDescent="0.45">
      <c r="Q9224" s="19">
        <f t="shared" ca="1" si="1914"/>
        <v>1.286</v>
      </c>
      <c r="R9224" t="s">
        <v>164</v>
      </c>
      <c r="S9224">
        <v>2086</v>
      </c>
      <c r="T9224">
        <v>2.0430000000000001</v>
      </c>
      <c r="U9224">
        <v>2.2610000000000001</v>
      </c>
      <c r="V9224">
        <v>1.286</v>
      </c>
    </row>
    <row r="9225" spans="17:22" x14ac:dyDescent="0.45">
      <c r="Q9225" s="19">
        <f t="shared" ca="1" si="1914"/>
        <v>1.296</v>
      </c>
      <c r="R9225" t="s">
        <v>164</v>
      </c>
      <c r="S9225">
        <v>2087</v>
      </c>
      <c r="T9225">
        <v>2.069</v>
      </c>
      <c r="U9225">
        <v>2.2959999999999998</v>
      </c>
      <c r="V9225">
        <v>1.296</v>
      </c>
    </row>
    <row r="9226" spans="17:22" x14ac:dyDescent="0.45">
      <c r="Q9226" s="19">
        <f t="shared" ca="1" si="1914"/>
        <v>1.306</v>
      </c>
      <c r="R9226" t="s">
        <v>164</v>
      </c>
      <c r="S9226">
        <v>2088</v>
      </c>
      <c r="T9226">
        <v>2.0939999999999999</v>
      </c>
      <c r="U9226">
        <v>2.331</v>
      </c>
      <c r="V9226">
        <v>1.306</v>
      </c>
    </row>
    <row r="9227" spans="17:22" x14ac:dyDescent="0.45">
      <c r="Q9227" s="19">
        <f t="shared" ca="1" si="1914"/>
        <v>1.3169999999999999</v>
      </c>
      <c r="R9227" t="s">
        <v>164</v>
      </c>
      <c r="S9227">
        <v>2089</v>
      </c>
      <c r="T9227">
        <v>2.1179999999999999</v>
      </c>
      <c r="U9227">
        <v>2.3660000000000001</v>
      </c>
      <c r="V9227">
        <v>1.3169999999999999</v>
      </c>
    </row>
    <row r="9228" spans="17:22" x14ac:dyDescent="0.45">
      <c r="Q9228" s="19">
        <f t="shared" ca="1" si="1914"/>
        <v>1.3280000000000001</v>
      </c>
      <c r="R9228" t="s">
        <v>164</v>
      </c>
      <c r="S9228">
        <v>2090</v>
      </c>
      <c r="T9228">
        <v>2.1419999999999999</v>
      </c>
      <c r="U9228">
        <v>2.4009999999999998</v>
      </c>
      <c r="V9228">
        <v>1.3280000000000001</v>
      </c>
    </row>
    <row r="9229" spans="17:22" x14ac:dyDescent="0.45">
      <c r="Q9229" s="19">
        <f t="shared" ca="1" si="1914"/>
        <v>1.34</v>
      </c>
      <c r="R9229" t="s">
        <v>164</v>
      </c>
      <c r="S9229">
        <v>2091</v>
      </c>
      <c r="T9229">
        <v>2.165</v>
      </c>
      <c r="U9229">
        <v>2.4359999999999999</v>
      </c>
      <c r="V9229">
        <v>1.34</v>
      </c>
    </row>
    <row r="9230" spans="17:22" x14ac:dyDescent="0.45">
      <c r="Q9230" s="19">
        <f t="shared" ref="Q9230:Q9293" ca="1" si="1915">OFFSET(S9230,0,MATCH($Q$3,$T$4:$V$4,0))</f>
        <v>1.3520000000000001</v>
      </c>
      <c r="R9230" t="s">
        <v>164</v>
      </c>
      <c r="S9230">
        <v>2092</v>
      </c>
      <c r="T9230">
        <v>2.1880000000000002</v>
      </c>
      <c r="U9230">
        <v>2.4710000000000001</v>
      </c>
      <c r="V9230">
        <v>1.3520000000000001</v>
      </c>
    </row>
    <row r="9231" spans="17:22" x14ac:dyDescent="0.45">
      <c r="Q9231" s="19">
        <f t="shared" ca="1" si="1915"/>
        <v>1.365</v>
      </c>
      <c r="R9231" t="s">
        <v>164</v>
      </c>
      <c r="S9231">
        <v>2093</v>
      </c>
      <c r="T9231">
        <v>2.2090000000000001</v>
      </c>
      <c r="U9231">
        <v>2.5059999999999998</v>
      </c>
      <c r="V9231">
        <v>1.365</v>
      </c>
    </row>
    <row r="9232" spans="17:22" x14ac:dyDescent="0.45">
      <c r="Q9232" s="19">
        <f t="shared" ca="1" si="1915"/>
        <v>1.3779999999999999</v>
      </c>
      <c r="R9232" t="s">
        <v>164</v>
      </c>
      <c r="S9232">
        <v>2094</v>
      </c>
      <c r="T9232">
        <v>2.2309999999999999</v>
      </c>
      <c r="U9232">
        <v>2.5409999999999999</v>
      </c>
      <c r="V9232">
        <v>1.3779999999999999</v>
      </c>
    </row>
    <row r="9233" spans="17:22" x14ac:dyDescent="0.45">
      <c r="Q9233" s="19">
        <f t="shared" ca="1" si="1915"/>
        <v>1.3919999999999999</v>
      </c>
      <c r="R9233" t="s">
        <v>164</v>
      </c>
      <c r="S9233">
        <v>2095</v>
      </c>
      <c r="T9233">
        <v>2.2509999999999999</v>
      </c>
      <c r="U9233">
        <v>2.5760000000000001</v>
      </c>
      <c r="V9233">
        <v>1.3919999999999999</v>
      </c>
    </row>
    <row r="9234" spans="17:22" x14ac:dyDescent="0.45">
      <c r="Q9234" s="19">
        <f t="shared" ca="1" si="1915"/>
        <v>1.405</v>
      </c>
      <c r="R9234" t="s">
        <v>164</v>
      </c>
      <c r="S9234">
        <v>2096</v>
      </c>
      <c r="T9234">
        <v>2.2709999999999999</v>
      </c>
      <c r="U9234">
        <v>2.6110000000000002</v>
      </c>
      <c r="V9234">
        <v>1.405</v>
      </c>
    </row>
    <row r="9235" spans="17:22" x14ac:dyDescent="0.45">
      <c r="Q9235" s="19">
        <f t="shared" ca="1" si="1915"/>
        <v>1.419</v>
      </c>
      <c r="R9235" t="s">
        <v>164</v>
      </c>
      <c r="S9235">
        <v>2097</v>
      </c>
      <c r="T9235">
        <v>2.29</v>
      </c>
      <c r="U9235">
        <v>2.6459999999999999</v>
      </c>
      <c r="V9235">
        <v>1.419</v>
      </c>
    </row>
    <row r="9236" spans="17:22" x14ac:dyDescent="0.45">
      <c r="Q9236" s="19">
        <f t="shared" ca="1" si="1915"/>
        <v>1.4330000000000001</v>
      </c>
      <c r="R9236" t="s">
        <v>164</v>
      </c>
      <c r="S9236">
        <v>2098</v>
      </c>
      <c r="T9236">
        <v>2.3090000000000002</v>
      </c>
      <c r="U9236">
        <v>2.6819999999999999</v>
      </c>
      <c r="V9236">
        <v>1.4330000000000001</v>
      </c>
    </row>
    <row r="9237" spans="17:22" x14ac:dyDescent="0.45">
      <c r="Q9237" s="19">
        <f t="shared" ca="1" si="1915"/>
        <v>1.446</v>
      </c>
      <c r="R9237" t="s">
        <v>164</v>
      </c>
      <c r="S9237">
        <v>2099</v>
      </c>
      <c r="T9237">
        <v>2.327</v>
      </c>
      <c r="U9237">
        <v>2.7170000000000001</v>
      </c>
      <c r="V9237">
        <v>1.446</v>
      </c>
    </row>
    <row r="9238" spans="17:22" x14ac:dyDescent="0.45">
      <c r="Q9238" s="19">
        <f t="shared" ca="1" si="1915"/>
        <v>1.46</v>
      </c>
      <c r="R9238" t="s">
        <v>164</v>
      </c>
      <c r="S9238">
        <v>2100</v>
      </c>
      <c r="T9238">
        <v>2.3450000000000002</v>
      </c>
      <c r="U9238">
        <v>2.7519999999999998</v>
      </c>
      <c r="V9238">
        <v>1.46</v>
      </c>
    </row>
    <row r="9239" spans="17:22" x14ac:dyDescent="0.45">
      <c r="Q9239" s="19">
        <f t="shared" ca="1" si="1915"/>
        <v>43.087000000000003</v>
      </c>
      <c r="R9239" t="s">
        <v>165</v>
      </c>
      <c r="S9239">
        <v>2020</v>
      </c>
      <c r="T9239">
        <v>43.087000000000003</v>
      </c>
      <c r="U9239">
        <v>43.087000000000003</v>
      </c>
      <c r="V9239">
        <v>43.087000000000003</v>
      </c>
    </row>
    <row r="9240" spans="17:22" x14ac:dyDescent="0.45">
      <c r="Q9240" s="19">
        <f t="shared" ca="1" si="1915"/>
        <v>45.341999999999999</v>
      </c>
      <c r="R9240" t="s">
        <v>165</v>
      </c>
      <c r="S9240">
        <v>2021</v>
      </c>
      <c r="T9240">
        <v>45.341999999999999</v>
      </c>
      <c r="U9240">
        <v>45.341999999999999</v>
      </c>
      <c r="V9240">
        <v>45.341999999999999</v>
      </c>
    </row>
    <row r="9241" spans="17:22" x14ac:dyDescent="0.45">
      <c r="Q9241" s="19">
        <f t="shared" ca="1" si="1915"/>
        <v>47.692999999999998</v>
      </c>
      <c r="R9241" t="s">
        <v>165</v>
      </c>
      <c r="S9241">
        <v>2022</v>
      </c>
      <c r="T9241">
        <v>47.692999999999998</v>
      </c>
      <c r="U9241">
        <v>47.692999999999998</v>
      </c>
      <c r="V9241">
        <v>47.692999999999998</v>
      </c>
    </row>
    <row r="9242" spans="17:22" x14ac:dyDescent="0.45">
      <c r="Q9242" s="19">
        <f t="shared" ca="1" si="1915"/>
        <v>50.146999999999998</v>
      </c>
      <c r="R9242" t="s">
        <v>165</v>
      </c>
      <c r="S9242">
        <v>2023</v>
      </c>
      <c r="T9242">
        <v>50.146999999999998</v>
      </c>
      <c r="U9242">
        <v>50.146999999999998</v>
      </c>
      <c r="V9242">
        <v>50.146999999999998</v>
      </c>
    </row>
    <row r="9243" spans="17:22" x14ac:dyDescent="0.45">
      <c r="Q9243" s="19">
        <f t="shared" ca="1" si="1915"/>
        <v>52.701000000000001</v>
      </c>
      <c r="R9243" t="s">
        <v>165</v>
      </c>
      <c r="S9243">
        <v>2024</v>
      </c>
      <c r="T9243">
        <v>52.701000000000001</v>
      </c>
      <c r="U9243">
        <v>52.701000000000001</v>
      </c>
      <c r="V9243">
        <v>52.701000000000001</v>
      </c>
    </row>
    <row r="9244" spans="17:22" x14ac:dyDescent="0.45">
      <c r="Q9244" s="19">
        <f t="shared" ca="1" si="1915"/>
        <v>55.356999999999999</v>
      </c>
      <c r="R9244" t="s">
        <v>165</v>
      </c>
      <c r="S9244">
        <v>2025</v>
      </c>
      <c r="T9244">
        <v>55.356999999999999</v>
      </c>
      <c r="U9244">
        <v>55.356999999999999</v>
      </c>
      <c r="V9244">
        <v>55.356999999999999</v>
      </c>
    </row>
    <row r="9245" spans="17:22" x14ac:dyDescent="0.45">
      <c r="Q9245" s="19">
        <f t="shared" ca="1" si="1915"/>
        <v>58.118000000000002</v>
      </c>
      <c r="R9245" t="s">
        <v>165</v>
      </c>
      <c r="S9245">
        <v>2026</v>
      </c>
      <c r="T9245">
        <v>58.118000000000002</v>
      </c>
      <c r="U9245">
        <v>58.118000000000002</v>
      </c>
      <c r="V9245">
        <v>58.118000000000002</v>
      </c>
    </row>
    <row r="9246" spans="17:22" x14ac:dyDescent="0.45">
      <c r="Q9246" s="19">
        <f t="shared" ca="1" si="1915"/>
        <v>61.155999999999999</v>
      </c>
      <c r="R9246" t="s">
        <v>165</v>
      </c>
      <c r="S9246">
        <v>2027</v>
      </c>
      <c r="T9246">
        <v>60.66</v>
      </c>
      <c r="U9246">
        <v>60.790999999999997</v>
      </c>
      <c r="V9246">
        <v>61.155999999999999</v>
      </c>
    </row>
    <row r="9247" spans="17:22" x14ac:dyDescent="0.45">
      <c r="Q9247" s="19">
        <f t="shared" ca="1" si="1915"/>
        <v>64.331000000000003</v>
      </c>
      <c r="R9247" t="s">
        <v>165</v>
      </c>
      <c r="S9247">
        <v>2028</v>
      </c>
      <c r="T9247">
        <v>63.283999999999999</v>
      </c>
      <c r="U9247">
        <v>63.554000000000002</v>
      </c>
      <c r="V9247">
        <v>64.331000000000003</v>
      </c>
    </row>
    <row r="9248" spans="17:22" x14ac:dyDescent="0.45">
      <c r="Q9248" s="19">
        <f t="shared" ca="1" si="1915"/>
        <v>67.644999999999996</v>
      </c>
      <c r="R9248" t="s">
        <v>165</v>
      </c>
      <c r="S9248">
        <v>2029</v>
      </c>
      <c r="T9248">
        <v>65.992999999999995</v>
      </c>
      <c r="U9248">
        <v>66.41</v>
      </c>
      <c r="V9248">
        <v>67.644999999999996</v>
      </c>
    </row>
    <row r="9249" spans="17:22" x14ac:dyDescent="0.45">
      <c r="Q9249" s="19">
        <f t="shared" ca="1" si="1915"/>
        <v>71.097999999999999</v>
      </c>
      <c r="R9249" t="s">
        <v>165</v>
      </c>
      <c r="S9249">
        <v>2030</v>
      </c>
      <c r="T9249">
        <v>68.789000000000001</v>
      </c>
      <c r="U9249">
        <v>69.361000000000004</v>
      </c>
      <c r="V9249">
        <v>71.097999999999999</v>
      </c>
    </row>
    <row r="9250" spans="17:22" x14ac:dyDescent="0.45">
      <c r="Q9250" s="19">
        <f t="shared" ca="1" si="1915"/>
        <v>74.691000000000003</v>
      </c>
      <c r="R9250" t="s">
        <v>165</v>
      </c>
      <c r="S9250">
        <v>2031</v>
      </c>
      <c r="T9250">
        <v>71.677000000000007</v>
      </c>
      <c r="U9250">
        <v>72.411000000000001</v>
      </c>
      <c r="V9250">
        <v>74.691000000000003</v>
      </c>
    </row>
    <row r="9251" spans="17:22" x14ac:dyDescent="0.45">
      <c r="Q9251" s="19">
        <f t="shared" ca="1" si="1915"/>
        <v>78.427999999999997</v>
      </c>
      <c r="R9251" t="s">
        <v>165</v>
      </c>
      <c r="S9251">
        <v>2032</v>
      </c>
      <c r="T9251">
        <v>74.658000000000001</v>
      </c>
      <c r="U9251">
        <v>75.561000000000007</v>
      </c>
      <c r="V9251">
        <v>78.427999999999997</v>
      </c>
    </row>
    <row r="9252" spans="17:22" x14ac:dyDescent="0.45">
      <c r="Q9252" s="19">
        <f t="shared" ca="1" si="1915"/>
        <v>82.311999999999998</v>
      </c>
      <c r="R9252" t="s">
        <v>165</v>
      </c>
      <c r="S9252">
        <v>2033</v>
      </c>
      <c r="T9252">
        <v>77.733000000000004</v>
      </c>
      <c r="U9252">
        <v>78.813000000000002</v>
      </c>
      <c r="V9252">
        <v>82.311999999999998</v>
      </c>
    </row>
    <row r="9253" spans="17:22" x14ac:dyDescent="0.45">
      <c r="Q9253" s="19">
        <f t="shared" ca="1" si="1915"/>
        <v>86.346000000000004</v>
      </c>
      <c r="R9253" t="s">
        <v>165</v>
      </c>
      <c r="S9253">
        <v>2034</v>
      </c>
      <c r="T9253">
        <v>80.905000000000001</v>
      </c>
      <c r="U9253">
        <v>82.168000000000006</v>
      </c>
      <c r="V9253">
        <v>86.346000000000004</v>
      </c>
    </row>
    <row r="9254" spans="17:22" x14ac:dyDescent="0.45">
      <c r="Q9254" s="19">
        <f t="shared" ca="1" si="1915"/>
        <v>90.534000000000006</v>
      </c>
      <c r="R9254" t="s">
        <v>165</v>
      </c>
      <c r="S9254">
        <v>2035</v>
      </c>
      <c r="T9254">
        <v>84.174999999999997</v>
      </c>
      <c r="U9254">
        <v>85.626000000000005</v>
      </c>
      <c r="V9254">
        <v>90.534000000000006</v>
      </c>
    </row>
    <row r="9255" spans="17:22" x14ac:dyDescent="0.45">
      <c r="Q9255" s="19">
        <f t="shared" ca="1" si="1915"/>
        <v>94.878</v>
      </c>
      <c r="R9255" t="s">
        <v>165</v>
      </c>
      <c r="S9255">
        <v>2036</v>
      </c>
      <c r="T9255">
        <v>87.545000000000002</v>
      </c>
      <c r="U9255">
        <v>89.188000000000002</v>
      </c>
      <c r="V9255">
        <v>94.878</v>
      </c>
    </row>
    <row r="9256" spans="17:22" x14ac:dyDescent="0.45">
      <c r="Q9256" s="19">
        <f t="shared" ca="1" si="1915"/>
        <v>99.384</v>
      </c>
      <c r="R9256" t="s">
        <v>165</v>
      </c>
      <c r="S9256">
        <v>2037</v>
      </c>
      <c r="T9256">
        <v>91.013999999999996</v>
      </c>
      <c r="U9256">
        <v>92.855999999999995</v>
      </c>
      <c r="V9256">
        <v>99.384</v>
      </c>
    </row>
    <row r="9257" spans="17:22" x14ac:dyDescent="0.45">
      <c r="Q9257" s="19">
        <f t="shared" ca="1" si="1915"/>
        <v>104.057</v>
      </c>
      <c r="R9257" t="s">
        <v>165</v>
      </c>
      <c r="S9257">
        <v>2038</v>
      </c>
      <c r="T9257">
        <v>94.584999999999994</v>
      </c>
      <c r="U9257">
        <v>96.631</v>
      </c>
      <c r="V9257">
        <v>104.057</v>
      </c>
    </row>
    <row r="9258" spans="17:22" x14ac:dyDescent="0.45">
      <c r="Q9258" s="19">
        <f t="shared" ca="1" si="1915"/>
        <v>108.902</v>
      </c>
      <c r="R9258" t="s">
        <v>165</v>
      </c>
      <c r="S9258">
        <v>2039</v>
      </c>
      <c r="T9258">
        <v>98.257999999999996</v>
      </c>
      <c r="U9258">
        <v>100.514</v>
      </c>
      <c r="V9258">
        <v>108.902</v>
      </c>
    </row>
    <row r="9259" spans="17:22" x14ac:dyDescent="0.45">
      <c r="Q9259" s="19">
        <f t="shared" ca="1" si="1915"/>
        <v>113.925</v>
      </c>
      <c r="R9259" t="s">
        <v>165</v>
      </c>
      <c r="S9259">
        <v>2040</v>
      </c>
      <c r="T9259">
        <v>102.032</v>
      </c>
      <c r="U9259">
        <v>104.505</v>
      </c>
      <c r="V9259">
        <v>113.925</v>
      </c>
    </row>
    <row r="9260" spans="17:22" x14ac:dyDescent="0.45">
      <c r="Q9260" s="19">
        <f t="shared" ca="1" si="1915"/>
        <v>119.13200000000001</v>
      </c>
      <c r="R9260" t="s">
        <v>165</v>
      </c>
      <c r="S9260">
        <v>2041</v>
      </c>
      <c r="T9260">
        <v>105.908</v>
      </c>
      <c r="U9260">
        <v>108.60599999999999</v>
      </c>
      <c r="V9260">
        <v>119.13200000000001</v>
      </c>
    </row>
    <row r="9261" spans="17:22" x14ac:dyDescent="0.45">
      <c r="Q9261" s="19">
        <f t="shared" ca="1" si="1915"/>
        <v>124.52500000000001</v>
      </c>
      <c r="R9261" t="s">
        <v>165</v>
      </c>
      <c r="S9261">
        <v>2042</v>
      </c>
      <c r="T9261">
        <v>109.883</v>
      </c>
      <c r="U9261">
        <v>112.81399999999999</v>
      </c>
      <c r="V9261">
        <v>124.52500000000001</v>
      </c>
    </row>
    <row r="9262" spans="17:22" x14ac:dyDescent="0.45">
      <c r="Q9262" s="19">
        <f t="shared" ca="1" si="1915"/>
        <v>130.10900000000001</v>
      </c>
      <c r="R9262" t="s">
        <v>165</v>
      </c>
      <c r="S9262">
        <v>2043</v>
      </c>
      <c r="T9262">
        <v>113.955</v>
      </c>
      <c r="U9262">
        <v>117.128</v>
      </c>
      <c r="V9262">
        <v>130.10900000000001</v>
      </c>
    </row>
    <row r="9263" spans="17:22" x14ac:dyDescent="0.45">
      <c r="Q9263" s="19">
        <f t="shared" ca="1" si="1915"/>
        <v>135.887</v>
      </c>
      <c r="R9263" t="s">
        <v>165</v>
      </c>
      <c r="S9263">
        <v>2044</v>
      </c>
      <c r="T9263">
        <v>118.12</v>
      </c>
      <c r="U9263">
        <v>121.547</v>
      </c>
      <c r="V9263">
        <v>135.887</v>
      </c>
    </row>
    <row r="9264" spans="17:22" x14ac:dyDescent="0.45">
      <c r="Q9264" s="19">
        <f t="shared" ca="1" si="1915"/>
        <v>141.86099999999999</v>
      </c>
      <c r="R9264" t="s">
        <v>165</v>
      </c>
      <c r="S9264">
        <v>2045</v>
      </c>
      <c r="T9264">
        <v>122.374</v>
      </c>
      <c r="U9264">
        <v>126.065</v>
      </c>
      <c r="V9264">
        <v>141.86099999999999</v>
      </c>
    </row>
    <row r="9265" spans="17:22" x14ac:dyDescent="0.45">
      <c r="Q9265" s="19">
        <f t="shared" ca="1" si="1915"/>
        <v>148.035</v>
      </c>
      <c r="R9265" t="s">
        <v>165</v>
      </c>
      <c r="S9265">
        <v>2046</v>
      </c>
      <c r="T9265">
        <v>126.71299999999999</v>
      </c>
      <c r="U9265">
        <v>130.68199999999999</v>
      </c>
      <c r="V9265">
        <v>148.035</v>
      </c>
    </row>
    <row r="9266" spans="17:22" x14ac:dyDescent="0.45">
      <c r="Q9266" s="19">
        <f t="shared" ca="1" si="1915"/>
        <v>154.411</v>
      </c>
      <c r="R9266" t="s">
        <v>165</v>
      </c>
      <c r="S9266">
        <v>2047</v>
      </c>
      <c r="T9266">
        <v>131.13200000000001</v>
      </c>
      <c r="U9266">
        <v>135.39500000000001</v>
      </c>
      <c r="V9266">
        <v>154.411</v>
      </c>
    </row>
    <row r="9267" spans="17:22" x14ac:dyDescent="0.45">
      <c r="Q9267" s="19">
        <f t="shared" ca="1" si="1915"/>
        <v>160.99299999999999</v>
      </c>
      <c r="R9267" t="s">
        <v>165</v>
      </c>
      <c r="S9267">
        <v>2048</v>
      </c>
      <c r="T9267">
        <v>135.631</v>
      </c>
      <c r="U9267">
        <v>140.20099999999999</v>
      </c>
      <c r="V9267">
        <v>160.99299999999999</v>
      </c>
    </row>
    <row r="9268" spans="17:22" x14ac:dyDescent="0.45">
      <c r="Q9268" s="19">
        <f t="shared" ca="1" si="1915"/>
        <v>167.78299999999999</v>
      </c>
      <c r="R9268" t="s">
        <v>165</v>
      </c>
      <c r="S9268">
        <v>2049</v>
      </c>
      <c r="T9268">
        <v>140.203</v>
      </c>
      <c r="U9268">
        <v>145.09800000000001</v>
      </c>
      <c r="V9268">
        <v>167.78299999999999</v>
      </c>
    </row>
    <row r="9269" spans="17:22" x14ac:dyDescent="0.45">
      <c r="Q9269" s="19">
        <f t="shared" ca="1" si="1915"/>
        <v>174.78299999999999</v>
      </c>
      <c r="R9269" t="s">
        <v>165</v>
      </c>
      <c r="S9269">
        <v>2050</v>
      </c>
      <c r="T9269">
        <v>144.846</v>
      </c>
      <c r="U9269">
        <v>150.084</v>
      </c>
      <c r="V9269">
        <v>174.78299999999999</v>
      </c>
    </row>
    <row r="9270" spans="17:22" x14ac:dyDescent="0.45">
      <c r="Q9270" s="19">
        <f t="shared" ca="1" si="1915"/>
        <v>181.99600000000001</v>
      </c>
      <c r="R9270" t="s">
        <v>165</v>
      </c>
      <c r="S9270">
        <v>2051</v>
      </c>
      <c r="T9270">
        <v>149.55500000000001</v>
      </c>
      <c r="U9270">
        <v>155.15600000000001</v>
      </c>
      <c r="V9270">
        <v>181.99600000000001</v>
      </c>
    </row>
    <row r="9271" spans="17:22" x14ac:dyDescent="0.45">
      <c r="Q9271" s="19">
        <f t="shared" ca="1" si="1915"/>
        <v>189.42099999999999</v>
      </c>
      <c r="R9271" t="s">
        <v>165</v>
      </c>
      <c r="S9271">
        <v>2052</v>
      </c>
      <c r="T9271">
        <v>154.32599999999999</v>
      </c>
      <c r="U9271">
        <v>160.30799999999999</v>
      </c>
      <c r="V9271">
        <v>189.42099999999999</v>
      </c>
    </row>
    <row r="9272" spans="17:22" x14ac:dyDescent="0.45">
      <c r="Q9272" s="19">
        <f t="shared" ca="1" si="1915"/>
        <v>197.05799999999999</v>
      </c>
      <c r="R9272" t="s">
        <v>165</v>
      </c>
      <c r="S9272">
        <v>2053</v>
      </c>
      <c r="T9272">
        <v>159.15199999999999</v>
      </c>
      <c r="U9272">
        <v>165.53700000000001</v>
      </c>
      <c r="V9272">
        <v>197.05799999999999</v>
      </c>
    </row>
    <row r="9273" spans="17:22" x14ac:dyDescent="0.45">
      <c r="Q9273" s="19">
        <f t="shared" ca="1" si="1915"/>
        <v>204.90700000000001</v>
      </c>
      <c r="R9273" t="s">
        <v>165</v>
      </c>
      <c r="S9273">
        <v>2054</v>
      </c>
      <c r="T9273">
        <v>164.02799999999999</v>
      </c>
      <c r="U9273">
        <v>170.83799999999999</v>
      </c>
      <c r="V9273">
        <v>204.90700000000001</v>
      </c>
    </row>
    <row r="9274" spans="17:22" x14ac:dyDescent="0.45">
      <c r="Q9274" s="19">
        <f t="shared" ca="1" si="1915"/>
        <v>212.965</v>
      </c>
      <c r="R9274" t="s">
        <v>165</v>
      </c>
      <c r="S9274">
        <v>2055</v>
      </c>
      <c r="T9274">
        <v>168.95</v>
      </c>
      <c r="U9274">
        <v>176.20500000000001</v>
      </c>
      <c r="V9274">
        <v>212.965</v>
      </c>
    </row>
    <row r="9275" spans="17:22" x14ac:dyDescent="0.45">
      <c r="Q9275" s="19">
        <f t="shared" ca="1" si="1915"/>
        <v>221.23099999999999</v>
      </c>
      <c r="R9275" t="s">
        <v>165</v>
      </c>
      <c r="S9275">
        <v>2056</v>
      </c>
      <c r="T9275">
        <v>173.90899999999999</v>
      </c>
      <c r="U9275">
        <v>181.63200000000001</v>
      </c>
      <c r="V9275">
        <v>221.23099999999999</v>
      </c>
    </row>
    <row r="9276" spans="17:22" x14ac:dyDescent="0.45">
      <c r="Q9276" s="19">
        <f t="shared" ca="1" si="1915"/>
        <v>229.70099999999999</v>
      </c>
      <c r="R9276" t="s">
        <v>165</v>
      </c>
      <c r="S9276">
        <v>2057</v>
      </c>
      <c r="T9276">
        <v>178.90100000000001</v>
      </c>
      <c r="U9276">
        <v>187.11500000000001</v>
      </c>
      <c r="V9276">
        <v>229.70099999999999</v>
      </c>
    </row>
    <row r="9277" spans="17:22" x14ac:dyDescent="0.45">
      <c r="Q9277" s="19">
        <f t="shared" ca="1" si="1915"/>
        <v>238.37299999999999</v>
      </c>
      <c r="R9277" t="s">
        <v>165</v>
      </c>
      <c r="S9277">
        <v>2058</v>
      </c>
      <c r="T9277">
        <v>183.923</v>
      </c>
      <c r="U9277">
        <v>192.64699999999999</v>
      </c>
      <c r="V9277">
        <v>238.37299999999999</v>
      </c>
    </row>
    <row r="9278" spans="17:22" x14ac:dyDescent="0.45">
      <c r="Q9278" s="19">
        <f t="shared" ca="1" si="1915"/>
        <v>247.244</v>
      </c>
      <c r="R9278" t="s">
        <v>165</v>
      </c>
      <c r="S9278">
        <v>2059</v>
      </c>
      <c r="T9278">
        <v>188.96799999999999</v>
      </c>
      <c r="U9278">
        <v>198.22300000000001</v>
      </c>
      <c r="V9278">
        <v>247.244</v>
      </c>
    </row>
    <row r="9279" spans="17:22" x14ac:dyDescent="0.45">
      <c r="Q9279" s="19">
        <f t="shared" ca="1" si="1915"/>
        <v>256.30799999999999</v>
      </c>
      <c r="R9279" t="s">
        <v>165</v>
      </c>
      <c r="S9279">
        <v>2060</v>
      </c>
      <c r="T9279">
        <v>194.03299999999999</v>
      </c>
      <c r="U9279">
        <v>203.83699999999999</v>
      </c>
      <c r="V9279">
        <v>256.30799999999999</v>
      </c>
    </row>
    <row r="9280" spans="17:22" x14ac:dyDescent="0.45">
      <c r="Q9280" s="19">
        <f t="shared" ca="1" si="1915"/>
        <v>265.56299999999999</v>
      </c>
      <c r="R9280" t="s">
        <v>165</v>
      </c>
      <c r="S9280">
        <v>2061</v>
      </c>
      <c r="T9280">
        <v>199.11199999999999</v>
      </c>
      <c r="U9280">
        <v>209.483</v>
      </c>
      <c r="V9280">
        <v>265.56299999999999</v>
      </c>
    </row>
    <row r="9281" spans="17:22" x14ac:dyDescent="0.45">
      <c r="Q9281" s="19">
        <f t="shared" ca="1" si="1915"/>
        <v>275.00099999999998</v>
      </c>
      <c r="R9281" t="s">
        <v>165</v>
      </c>
      <c r="S9281">
        <v>2062</v>
      </c>
      <c r="T9281">
        <v>204.2</v>
      </c>
      <c r="U9281">
        <v>215.15199999999999</v>
      </c>
      <c r="V9281">
        <v>275.00099999999998</v>
      </c>
    </row>
    <row r="9282" spans="17:22" x14ac:dyDescent="0.45">
      <c r="Q9282" s="19">
        <f t="shared" ca="1" si="1915"/>
        <v>284.62</v>
      </c>
      <c r="R9282" t="s">
        <v>165</v>
      </c>
      <c r="S9282">
        <v>2063</v>
      </c>
      <c r="T9282">
        <v>209.292</v>
      </c>
      <c r="U9282">
        <v>220.839</v>
      </c>
      <c r="V9282">
        <v>284.62</v>
      </c>
    </row>
    <row r="9283" spans="17:22" x14ac:dyDescent="0.45">
      <c r="Q9283" s="19">
        <f t="shared" ca="1" si="1915"/>
        <v>294.41199999999998</v>
      </c>
      <c r="R9283" t="s">
        <v>165</v>
      </c>
      <c r="S9283">
        <v>2064</v>
      </c>
      <c r="T9283">
        <v>214.38200000000001</v>
      </c>
      <c r="U9283">
        <v>226.53200000000001</v>
      </c>
      <c r="V9283">
        <v>294.41199999999998</v>
      </c>
    </row>
    <row r="9284" spans="17:22" x14ac:dyDescent="0.45">
      <c r="Q9284" s="19">
        <f t="shared" ca="1" si="1915"/>
        <v>304.37099999999998</v>
      </c>
      <c r="R9284" t="s">
        <v>165</v>
      </c>
      <c r="S9284">
        <v>2065</v>
      </c>
      <c r="T9284">
        <v>219.46600000000001</v>
      </c>
      <c r="U9284">
        <v>232.226</v>
      </c>
      <c r="V9284">
        <v>304.37099999999998</v>
      </c>
    </row>
    <row r="9285" spans="17:22" x14ac:dyDescent="0.45">
      <c r="Q9285" s="19">
        <f t="shared" ca="1" si="1915"/>
        <v>314.49099999999999</v>
      </c>
      <c r="R9285" t="s">
        <v>165</v>
      </c>
      <c r="S9285">
        <v>2066</v>
      </c>
      <c r="T9285">
        <v>224.53700000000001</v>
      </c>
      <c r="U9285">
        <v>237.91</v>
      </c>
      <c r="V9285">
        <v>314.49099999999999</v>
      </c>
    </row>
    <row r="9286" spans="17:22" x14ac:dyDescent="0.45">
      <c r="Q9286" s="19">
        <f t="shared" ca="1" si="1915"/>
        <v>324.76799999999997</v>
      </c>
      <c r="R9286" t="s">
        <v>165</v>
      </c>
      <c r="S9286">
        <v>2067</v>
      </c>
      <c r="T9286">
        <v>229.59</v>
      </c>
      <c r="U9286">
        <v>243.58</v>
      </c>
      <c r="V9286">
        <v>324.76799999999997</v>
      </c>
    </row>
    <row r="9287" spans="17:22" x14ac:dyDescent="0.45">
      <c r="Q9287" s="19">
        <f t="shared" ca="1" si="1915"/>
        <v>335.19799999999998</v>
      </c>
      <c r="R9287" t="s">
        <v>165</v>
      </c>
      <c r="S9287">
        <v>2068</v>
      </c>
      <c r="T9287">
        <v>234.61699999999999</v>
      </c>
      <c r="U9287">
        <v>249.226</v>
      </c>
      <c r="V9287">
        <v>335.19799999999998</v>
      </c>
    </row>
    <row r="9288" spans="17:22" x14ac:dyDescent="0.45">
      <c r="Q9288" s="19">
        <f t="shared" ca="1" si="1915"/>
        <v>345.77800000000002</v>
      </c>
      <c r="R9288" t="s">
        <v>165</v>
      </c>
      <c r="S9288">
        <v>2069</v>
      </c>
      <c r="T9288">
        <v>239.61099999999999</v>
      </c>
      <c r="U9288">
        <v>254.845</v>
      </c>
      <c r="V9288">
        <v>345.77800000000002</v>
      </c>
    </row>
    <row r="9289" spans="17:22" x14ac:dyDescent="0.45">
      <c r="Q9289" s="19">
        <f t="shared" ca="1" si="1915"/>
        <v>356.50299999999999</v>
      </c>
      <c r="R9289" t="s">
        <v>165</v>
      </c>
      <c r="S9289">
        <v>2070</v>
      </c>
      <c r="T9289">
        <v>244.56700000000001</v>
      </c>
      <c r="U9289">
        <v>260.42899999999997</v>
      </c>
      <c r="V9289">
        <v>356.50299999999999</v>
      </c>
    </row>
    <row r="9290" spans="17:22" x14ac:dyDescent="0.45">
      <c r="Q9290" s="19">
        <f t="shared" ca="1" si="1915"/>
        <v>367.37</v>
      </c>
      <c r="R9290" t="s">
        <v>165</v>
      </c>
      <c r="S9290">
        <v>2071</v>
      </c>
      <c r="T9290">
        <v>249.477</v>
      </c>
      <c r="U9290">
        <v>265.97199999999998</v>
      </c>
      <c r="V9290">
        <v>367.37</v>
      </c>
    </row>
    <row r="9291" spans="17:22" x14ac:dyDescent="0.45">
      <c r="Q9291" s="19">
        <f t="shared" ca="1" si="1915"/>
        <v>378.37400000000002</v>
      </c>
      <c r="R9291" t="s">
        <v>165</v>
      </c>
      <c r="S9291">
        <v>2072</v>
      </c>
      <c r="T9291">
        <v>254.333</v>
      </c>
      <c r="U9291">
        <v>271.46800000000002</v>
      </c>
      <c r="V9291">
        <v>378.37400000000002</v>
      </c>
    </row>
    <row r="9292" spans="17:22" x14ac:dyDescent="0.45">
      <c r="Q9292" s="19">
        <f t="shared" ca="1" si="1915"/>
        <v>389.50799999999998</v>
      </c>
      <c r="R9292" t="s">
        <v>165</v>
      </c>
      <c r="S9292">
        <v>2073</v>
      </c>
      <c r="T9292">
        <v>259.12799999999999</v>
      </c>
      <c r="U9292">
        <v>276.90899999999999</v>
      </c>
      <c r="V9292">
        <v>389.50799999999998</v>
      </c>
    </row>
    <row r="9293" spans="17:22" x14ac:dyDescent="0.45">
      <c r="Q9293" s="19">
        <f t="shared" ca="1" si="1915"/>
        <v>400.76799999999997</v>
      </c>
      <c r="R9293" t="s">
        <v>165</v>
      </c>
      <c r="S9293">
        <v>2074</v>
      </c>
      <c r="T9293">
        <v>263.85399999999998</v>
      </c>
      <c r="U9293">
        <v>282.28699999999998</v>
      </c>
      <c r="V9293">
        <v>400.76799999999997</v>
      </c>
    </row>
    <row r="9294" spans="17:22" x14ac:dyDescent="0.45">
      <c r="Q9294" s="19">
        <f t="shared" ref="Q9294:Q9357" ca="1" si="1916">OFFSET(S9294,0,MATCH($Q$3,$T$4:$V$4,0))</f>
        <v>412.14699999999999</v>
      </c>
      <c r="R9294" t="s">
        <v>165</v>
      </c>
      <c r="S9294">
        <v>2075</v>
      </c>
      <c r="T9294">
        <v>268.505</v>
      </c>
      <c r="U9294">
        <v>287.59800000000001</v>
      </c>
      <c r="V9294">
        <v>412.14699999999999</v>
      </c>
    </row>
    <row r="9295" spans="17:22" x14ac:dyDescent="0.45">
      <c r="Q9295" s="19">
        <f t="shared" ca="1" si="1916"/>
        <v>423.642</v>
      </c>
      <c r="R9295" t="s">
        <v>165</v>
      </c>
      <c r="S9295">
        <v>2076</v>
      </c>
      <c r="T9295">
        <v>273.072</v>
      </c>
      <c r="U9295">
        <v>292.83199999999999</v>
      </c>
      <c r="V9295">
        <v>423.642</v>
      </c>
    </row>
    <row r="9296" spans="17:22" x14ac:dyDescent="0.45">
      <c r="Q9296" s="19">
        <f t="shared" ca="1" si="1916"/>
        <v>435.24400000000003</v>
      </c>
      <c r="R9296" t="s">
        <v>165</v>
      </c>
      <c r="S9296">
        <v>2077</v>
      </c>
      <c r="T9296">
        <v>277.54500000000002</v>
      </c>
      <c r="U9296">
        <v>297.98500000000001</v>
      </c>
      <c r="V9296">
        <v>435.24400000000003</v>
      </c>
    </row>
    <row r="9297" spans="17:22" x14ac:dyDescent="0.45">
      <c r="Q9297" s="19">
        <f t="shared" ca="1" si="1916"/>
        <v>446.94900000000001</v>
      </c>
      <c r="R9297" t="s">
        <v>165</v>
      </c>
      <c r="S9297">
        <v>2078</v>
      </c>
      <c r="T9297">
        <v>281.92</v>
      </c>
      <c r="U9297">
        <v>303.05099999999999</v>
      </c>
      <c r="V9297">
        <v>446.94900000000001</v>
      </c>
    </row>
    <row r="9298" spans="17:22" x14ac:dyDescent="0.45">
      <c r="Q9298" s="19">
        <f t="shared" ca="1" si="1916"/>
        <v>458.75099999999998</v>
      </c>
      <c r="R9298" t="s">
        <v>165</v>
      </c>
      <c r="S9298">
        <v>2079</v>
      </c>
      <c r="T9298">
        <v>286.185</v>
      </c>
      <c r="U9298">
        <v>308.02499999999998</v>
      </c>
      <c r="V9298">
        <v>458.75099999999998</v>
      </c>
    </row>
    <row r="9299" spans="17:22" x14ac:dyDescent="0.45">
      <c r="Q9299" s="19">
        <f t="shared" ca="1" si="1916"/>
        <v>470.64299999999997</v>
      </c>
      <c r="R9299" t="s">
        <v>165</v>
      </c>
      <c r="S9299">
        <v>2080</v>
      </c>
      <c r="T9299">
        <v>290.334</v>
      </c>
      <c r="U9299">
        <v>312.90199999999999</v>
      </c>
      <c r="V9299">
        <v>470.64299999999997</v>
      </c>
    </row>
    <row r="9300" spans="17:22" x14ac:dyDescent="0.45">
      <c r="Q9300" s="19">
        <f t="shared" ca="1" si="1916"/>
        <v>482.62</v>
      </c>
      <c r="R9300" t="s">
        <v>165</v>
      </c>
      <c r="S9300">
        <v>2081</v>
      </c>
      <c r="T9300">
        <v>294.358</v>
      </c>
      <c r="U9300">
        <v>317.67599999999999</v>
      </c>
      <c r="V9300">
        <v>482.62</v>
      </c>
    </row>
    <row r="9301" spans="17:22" x14ac:dyDescent="0.45">
      <c r="Q9301" s="19">
        <f t="shared" ca="1" si="1916"/>
        <v>494.67099999999999</v>
      </c>
      <c r="R9301" t="s">
        <v>165</v>
      </c>
      <c r="S9301">
        <v>2082</v>
      </c>
      <c r="T9301">
        <v>298.25099999999998</v>
      </c>
      <c r="U9301">
        <v>322.34100000000001</v>
      </c>
      <c r="V9301">
        <v>494.67099999999999</v>
      </c>
    </row>
    <row r="9302" spans="17:22" x14ac:dyDescent="0.45">
      <c r="Q9302" s="19">
        <f t="shared" ca="1" si="1916"/>
        <v>506.78899999999999</v>
      </c>
      <c r="R9302" t="s">
        <v>165</v>
      </c>
      <c r="S9302">
        <v>2083</v>
      </c>
      <c r="T9302">
        <v>302.00599999999997</v>
      </c>
      <c r="U9302">
        <v>326.892</v>
      </c>
      <c r="V9302">
        <v>506.78899999999999</v>
      </c>
    </row>
    <row r="9303" spans="17:22" x14ac:dyDescent="0.45">
      <c r="Q9303" s="19">
        <f t="shared" ca="1" si="1916"/>
        <v>518.96500000000003</v>
      </c>
      <c r="R9303" t="s">
        <v>165</v>
      </c>
      <c r="S9303">
        <v>2084</v>
      </c>
      <c r="T9303">
        <v>305.61799999999999</v>
      </c>
      <c r="U9303">
        <v>331.32299999999998</v>
      </c>
      <c r="V9303">
        <v>518.96500000000003</v>
      </c>
    </row>
    <row r="9304" spans="17:22" x14ac:dyDescent="0.45">
      <c r="Q9304" s="19">
        <f t="shared" ca="1" si="1916"/>
        <v>531.18799999999999</v>
      </c>
      <c r="R9304" t="s">
        <v>165</v>
      </c>
      <c r="S9304">
        <v>2085</v>
      </c>
      <c r="T9304">
        <v>309.08100000000002</v>
      </c>
      <c r="U9304">
        <v>335.62599999999998</v>
      </c>
      <c r="V9304">
        <v>531.18799999999999</v>
      </c>
    </row>
    <row r="9305" spans="17:22" x14ac:dyDescent="0.45">
      <c r="Q9305" s="19">
        <f t="shared" ca="1" si="1916"/>
        <v>543.45100000000002</v>
      </c>
      <c r="R9305" t="s">
        <v>165</v>
      </c>
      <c r="S9305">
        <v>2086</v>
      </c>
      <c r="T9305">
        <v>312.39</v>
      </c>
      <c r="U9305">
        <v>339.79700000000003</v>
      </c>
      <c r="V9305">
        <v>543.45100000000002</v>
      </c>
    </row>
    <row r="9306" spans="17:22" x14ac:dyDescent="0.45">
      <c r="Q9306" s="19">
        <f t="shared" ca="1" si="1916"/>
        <v>555.74199999999996</v>
      </c>
      <c r="R9306" t="s">
        <v>165</v>
      </c>
      <c r="S9306">
        <v>2087</v>
      </c>
      <c r="T9306">
        <v>315.54000000000002</v>
      </c>
      <c r="U9306">
        <v>343.83</v>
      </c>
      <c r="V9306">
        <v>555.74199999999996</v>
      </c>
    </row>
    <row r="9307" spans="17:22" x14ac:dyDescent="0.45">
      <c r="Q9307" s="19">
        <f t="shared" ca="1" si="1916"/>
        <v>568.05200000000002</v>
      </c>
      <c r="R9307" t="s">
        <v>165</v>
      </c>
      <c r="S9307">
        <v>2088</v>
      </c>
      <c r="T9307">
        <v>318.52499999999998</v>
      </c>
      <c r="U9307">
        <v>347.721</v>
      </c>
      <c r="V9307">
        <v>568.05200000000002</v>
      </c>
    </row>
    <row r="9308" spans="17:22" x14ac:dyDescent="0.45">
      <c r="Q9308" s="19">
        <f t="shared" ca="1" si="1916"/>
        <v>580.37199999999996</v>
      </c>
      <c r="R9308" t="s">
        <v>165</v>
      </c>
      <c r="S9308">
        <v>2089</v>
      </c>
      <c r="T9308">
        <v>321.34300000000002</v>
      </c>
      <c r="U9308">
        <v>351.46600000000001</v>
      </c>
      <c r="V9308">
        <v>580.37199999999996</v>
      </c>
    </row>
    <row r="9309" spans="17:22" x14ac:dyDescent="0.45">
      <c r="Q9309" s="19">
        <f t="shared" ca="1" si="1916"/>
        <v>592.69200000000001</v>
      </c>
      <c r="R9309" t="s">
        <v>165</v>
      </c>
      <c r="S9309">
        <v>2090</v>
      </c>
      <c r="T9309">
        <v>323.988</v>
      </c>
      <c r="U9309">
        <v>355.05799999999999</v>
      </c>
      <c r="V9309">
        <v>592.69200000000001</v>
      </c>
    </row>
    <row r="9310" spans="17:22" x14ac:dyDescent="0.45">
      <c r="Q9310" s="19">
        <f t="shared" ca="1" si="1916"/>
        <v>605.00300000000004</v>
      </c>
      <c r="R9310" t="s">
        <v>165</v>
      </c>
      <c r="S9310">
        <v>2091</v>
      </c>
      <c r="T9310">
        <v>326.45699999999999</v>
      </c>
      <c r="U9310">
        <v>358.49599999999998</v>
      </c>
      <c r="V9310">
        <v>605.00300000000004</v>
      </c>
    </row>
    <row r="9311" spans="17:22" x14ac:dyDescent="0.45">
      <c r="Q9311" s="19">
        <f t="shared" ca="1" si="1916"/>
        <v>617.29600000000005</v>
      </c>
      <c r="R9311" t="s">
        <v>165</v>
      </c>
      <c r="S9311">
        <v>2092</v>
      </c>
      <c r="T9311">
        <v>328.75</v>
      </c>
      <c r="U9311">
        <v>361.77300000000002</v>
      </c>
      <c r="V9311">
        <v>617.29600000000005</v>
      </c>
    </row>
    <row r="9312" spans="17:22" x14ac:dyDescent="0.45">
      <c r="Q9312" s="19">
        <f t="shared" ca="1" si="1916"/>
        <v>629.56100000000004</v>
      </c>
      <c r="R9312" t="s">
        <v>165</v>
      </c>
      <c r="S9312">
        <v>2093</v>
      </c>
      <c r="T9312">
        <v>330.86500000000001</v>
      </c>
      <c r="U9312">
        <v>364.88400000000001</v>
      </c>
      <c r="V9312">
        <v>629.56100000000004</v>
      </c>
    </row>
    <row r="9313" spans="17:22" x14ac:dyDescent="0.45">
      <c r="Q9313" s="19">
        <f t="shared" ca="1" si="1916"/>
        <v>641.79100000000005</v>
      </c>
      <c r="R9313" t="s">
        <v>165</v>
      </c>
      <c r="S9313">
        <v>2094</v>
      </c>
      <c r="T9313">
        <v>332.803</v>
      </c>
      <c r="U9313">
        <v>367.82499999999999</v>
      </c>
      <c r="V9313">
        <v>641.79100000000005</v>
      </c>
    </row>
    <row r="9314" spans="17:22" x14ac:dyDescent="0.45">
      <c r="Q9314" s="19">
        <f t="shared" ca="1" si="1916"/>
        <v>653.97500000000002</v>
      </c>
      <c r="R9314" t="s">
        <v>165</v>
      </c>
      <c r="S9314">
        <v>2095</v>
      </c>
      <c r="T9314">
        <v>334.56400000000002</v>
      </c>
      <c r="U9314">
        <v>370.59199999999998</v>
      </c>
      <c r="V9314">
        <v>653.97500000000002</v>
      </c>
    </row>
    <row r="9315" spans="17:22" x14ac:dyDescent="0.45">
      <c r="Q9315" s="19">
        <f t="shared" ca="1" si="1916"/>
        <v>666.10699999999997</v>
      </c>
      <c r="R9315" t="s">
        <v>165</v>
      </c>
      <c r="S9315">
        <v>2096</v>
      </c>
      <c r="T9315">
        <v>336.149</v>
      </c>
      <c r="U9315">
        <v>373.17899999999997</v>
      </c>
      <c r="V9315">
        <v>666.10699999999997</v>
      </c>
    </row>
    <row r="9316" spans="17:22" x14ac:dyDescent="0.45">
      <c r="Q9316" s="19">
        <f t="shared" ca="1" si="1916"/>
        <v>678.17700000000002</v>
      </c>
      <c r="R9316" t="s">
        <v>165</v>
      </c>
      <c r="S9316">
        <v>2097</v>
      </c>
      <c r="T9316">
        <v>337.56200000000001</v>
      </c>
      <c r="U9316">
        <v>375.584</v>
      </c>
      <c r="V9316">
        <v>678.17700000000002</v>
      </c>
    </row>
    <row r="9317" spans="17:22" x14ac:dyDescent="0.45">
      <c r="Q9317" s="19">
        <f t="shared" ca="1" si="1916"/>
        <v>690.17899999999997</v>
      </c>
      <c r="R9317" t="s">
        <v>165</v>
      </c>
      <c r="S9317">
        <v>2098</v>
      </c>
      <c r="T9317">
        <v>338.80200000000002</v>
      </c>
      <c r="U9317">
        <v>377.80200000000002</v>
      </c>
      <c r="V9317">
        <v>690.17899999999997</v>
      </c>
    </row>
    <row r="9318" spans="17:22" x14ac:dyDescent="0.45">
      <c r="Q9318" s="19">
        <f t="shared" ca="1" si="1916"/>
        <v>702.10400000000004</v>
      </c>
      <c r="R9318" t="s">
        <v>165</v>
      </c>
      <c r="S9318">
        <v>2099</v>
      </c>
      <c r="T9318">
        <v>339.87299999999999</v>
      </c>
      <c r="U9318">
        <v>379.83</v>
      </c>
      <c r="V9318">
        <v>702.10400000000004</v>
      </c>
    </row>
    <row r="9319" spans="17:22" x14ac:dyDescent="0.45">
      <c r="Q9319" s="19">
        <f t="shared" ca="1" si="1916"/>
        <v>713.947</v>
      </c>
      <c r="R9319" t="s">
        <v>165</v>
      </c>
      <c r="S9319">
        <v>2100</v>
      </c>
      <c r="T9319">
        <v>340.77800000000002</v>
      </c>
      <c r="U9319">
        <v>381.666</v>
      </c>
      <c r="V9319">
        <v>713.947</v>
      </c>
    </row>
    <row r="9320" spans="17:22" x14ac:dyDescent="0.45">
      <c r="Q9320" s="19">
        <f t="shared" ca="1" si="1916"/>
        <v>5.7939999999999996</v>
      </c>
      <c r="R9320" t="s">
        <v>166</v>
      </c>
      <c r="S9320">
        <v>2020</v>
      </c>
      <c r="T9320">
        <v>5.7939999999999996</v>
      </c>
      <c r="U9320">
        <v>5.7939999999999996</v>
      </c>
      <c r="V9320">
        <v>5.7939999999999996</v>
      </c>
    </row>
    <row r="9321" spans="17:22" x14ac:dyDescent="0.45">
      <c r="Q9321" s="19">
        <f t="shared" ca="1" si="1916"/>
        <v>5.827</v>
      </c>
      <c r="R9321" t="s">
        <v>166</v>
      </c>
      <c r="S9321">
        <v>2021</v>
      </c>
      <c r="T9321">
        <v>5.827</v>
      </c>
      <c r="U9321">
        <v>5.827</v>
      </c>
      <c r="V9321">
        <v>5.827</v>
      </c>
    </row>
    <row r="9322" spans="17:22" x14ac:dyDescent="0.45">
      <c r="Q9322" s="19">
        <f t="shared" ca="1" si="1916"/>
        <v>5.8620000000000001</v>
      </c>
      <c r="R9322" t="s">
        <v>166</v>
      </c>
      <c r="S9322">
        <v>2022</v>
      </c>
      <c r="T9322">
        <v>5.8620000000000001</v>
      </c>
      <c r="U9322">
        <v>5.8620000000000001</v>
      </c>
      <c r="V9322">
        <v>5.8620000000000001</v>
      </c>
    </row>
    <row r="9323" spans="17:22" x14ac:dyDescent="0.45">
      <c r="Q9323" s="19">
        <f t="shared" ca="1" si="1916"/>
        <v>5.8970000000000002</v>
      </c>
      <c r="R9323" t="s">
        <v>166</v>
      </c>
      <c r="S9323">
        <v>2023</v>
      </c>
      <c r="T9323">
        <v>5.8970000000000002</v>
      </c>
      <c r="U9323">
        <v>5.8970000000000002</v>
      </c>
      <c r="V9323">
        <v>5.8970000000000002</v>
      </c>
    </row>
    <row r="9324" spans="17:22" x14ac:dyDescent="0.45">
      <c r="Q9324" s="19">
        <f t="shared" ca="1" si="1916"/>
        <v>5.9290000000000003</v>
      </c>
      <c r="R9324" t="s">
        <v>166</v>
      </c>
      <c r="S9324">
        <v>2024</v>
      </c>
      <c r="T9324">
        <v>5.9290000000000003</v>
      </c>
      <c r="U9324">
        <v>5.9290000000000003</v>
      </c>
      <c r="V9324">
        <v>5.9290000000000003</v>
      </c>
    </row>
    <row r="9325" spans="17:22" x14ac:dyDescent="0.45">
      <c r="Q9325" s="19">
        <f t="shared" ca="1" si="1916"/>
        <v>5.96</v>
      </c>
      <c r="R9325" t="s">
        <v>166</v>
      </c>
      <c r="S9325">
        <v>2025</v>
      </c>
      <c r="T9325">
        <v>5.96</v>
      </c>
      <c r="U9325">
        <v>5.96</v>
      </c>
      <c r="V9325">
        <v>5.96</v>
      </c>
    </row>
    <row r="9326" spans="17:22" x14ac:dyDescent="0.45">
      <c r="Q9326" s="19">
        <f t="shared" ca="1" si="1916"/>
        <v>5.9850000000000003</v>
      </c>
      <c r="R9326" t="s">
        <v>166</v>
      </c>
      <c r="S9326">
        <v>2026</v>
      </c>
      <c r="T9326">
        <v>5.9850000000000003</v>
      </c>
      <c r="U9326">
        <v>5.9850000000000003</v>
      </c>
      <c r="V9326">
        <v>5.9850000000000003</v>
      </c>
    </row>
    <row r="9327" spans="17:22" x14ac:dyDescent="0.45">
      <c r="Q9327" s="19">
        <f t="shared" ca="1" si="1916"/>
        <v>6.0270000000000001</v>
      </c>
      <c r="R9327" t="s">
        <v>166</v>
      </c>
      <c r="S9327">
        <v>2027</v>
      </c>
      <c r="T9327">
        <v>6.0140000000000002</v>
      </c>
      <c r="U9327">
        <v>6.0140000000000002</v>
      </c>
      <c r="V9327">
        <v>6.0270000000000001</v>
      </c>
    </row>
    <row r="9328" spans="17:22" x14ac:dyDescent="0.45">
      <c r="Q9328" s="19">
        <f t="shared" ca="1" si="1916"/>
        <v>6.0670000000000002</v>
      </c>
      <c r="R9328" t="s">
        <v>166</v>
      </c>
      <c r="S9328">
        <v>2028</v>
      </c>
      <c r="T9328">
        <v>6.0410000000000004</v>
      </c>
      <c r="U9328">
        <v>6.0419999999999998</v>
      </c>
      <c r="V9328">
        <v>6.0670000000000002</v>
      </c>
    </row>
    <row r="9329" spans="17:22" x14ac:dyDescent="0.45">
      <c r="Q9329" s="19">
        <f t="shared" ca="1" si="1916"/>
        <v>6.1050000000000004</v>
      </c>
      <c r="R9329" t="s">
        <v>166</v>
      </c>
      <c r="S9329">
        <v>2029</v>
      </c>
      <c r="T9329">
        <v>6.0659999999999998</v>
      </c>
      <c r="U9329">
        <v>6.0679999999999996</v>
      </c>
      <c r="V9329">
        <v>6.1050000000000004</v>
      </c>
    </row>
    <row r="9330" spans="17:22" x14ac:dyDescent="0.45">
      <c r="Q9330" s="19">
        <f t="shared" ca="1" si="1916"/>
        <v>6.141</v>
      </c>
      <c r="R9330" t="s">
        <v>166</v>
      </c>
      <c r="S9330">
        <v>2030</v>
      </c>
      <c r="T9330">
        <v>6.0890000000000004</v>
      </c>
      <c r="U9330">
        <v>6.0910000000000002</v>
      </c>
      <c r="V9330">
        <v>6.141</v>
      </c>
    </row>
    <row r="9331" spans="17:22" x14ac:dyDescent="0.45">
      <c r="Q9331" s="19">
        <f t="shared" ca="1" si="1916"/>
        <v>6.1749999999999998</v>
      </c>
      <c r="R9331" t="s">
        <v>166</v>
      </c>
      <c r="S9331">
        <v>2031</v>
      </c>
      <c r="T9331">
        <v>6.11</v>
      </c>
      <c r="U9331">
        <v>6.1130000000000004</v>
      </c>
      <c r="V9331">
        <v>6.1749999999999998</v>
      </c>
    </row>
    <row r="9332" spans="17:22" x14ac:dyDescent="0.45">
      <c r="Q9332" s="19">
        <f t="shared" ca="1" si="1916"/>
        <v>6.2060000000000004</v>
      </c>
      <c r="R9332" t="s">
        <v>166</v>
      </c>
      <c r="S9332">
        <v>2032</v>
      </c>
      <c r="T9332">
        <v>6.1280000000000001</v>
      </c>
      <c r="U9332">
        <v>6.1310000000000002</v>
      </c>
      <c r="V9332">
        <v>6.2060000000000004</v>
      </c>
    </row>
    <row r="9333" spans="17:22" x14ac:dyDescent="0.45">
      <c r="Q9333" s="19">
        <f t="shared" ca="1" si="1916"/>
        <v>6.2350000000000003</v>
      </c>
      <c r="R9333" t="s">
        <v>166</v>
      </c>
      <c r="S9333">
        <v>2033</v>
      </c>
      <c r="T9333">
        <v>6.1449999999999996</v>
      </c>
      <c r="U9333">
        <v>6.1479999999999997</v>
      </c>
      <c r="V9333">
        <v>6.2350000000000003</v>
      </c>
    </row>
    <row r="9334" spans="17:22" x14ac:dyDescent="0.45">
      <c r="Q9334" s="19">
        <f t="shared" ca="1" si="1916"/>
        <v>6.2619999999999996</v>
      </c>
      <c r="R9334" t="s">
        <v>166</v>
      </c>
      <c r="S9334">
        <v>2034</v>
      </c>
      <c r="T9334">
        <v>6.16</v>
      </c>
      <c r="U9334">
        <v>6.1639999999999997</v>
      </c>
      <c r="V9334">
        <v>6.2619999999999996</v>
      </c>
    </row>
    <row r="9335" spans="17:22" x14ac:dyDescent="0.45">
      <c r="Q9335" s="19">
        <f t="shared" ca="1" si="1916"/>
        <v>6.2869999999999999</v>
      </c>
      <c r="R9335" t="s">
        <v>166</v>
      </c>
      <c r="S9335">
        <v>2035</v>
      </c>
      <c r="T9335">
        <v>6.1740000000000004</v>
      </c>
      <c r="U9335">
        <v>6.1769999999999996</v>
      </c>
      <c r="V9335">
        <v>6.2869999999999999</v>
      </c>
    </row>
    <row r="9336" spans="17:22" x14ac:dyDescent="0.45">
      <c r="Q9336" s="19">
        <f t="shared" ca="1" si="1916"/>
        <v>6.3109999999999999</v>
      </c>
      <c r="R9336" t="s">
        <v>166</v>
      </c>
      <c r="S9336">
        <v>2036</v>
      </c>
      <c r="T9336">
        <v>6.1859999999999999</v>
      </c>
      <c r="U9336">
        <v>6.1890000000000001</v>
      </c>
      <c r="V9336">
        <v>6.3109999999999999</v>
      </c>
    </row>
    <row r="9337" spans="17:22" x14ac:dyDescent="0.45">
      <c r="Q9337" s="19">
        <f t="shared" ca="1" si="1916"/>
        <v>6.3330000000000002</v>
      </c>
      <c r="R9337" t="s">
        <v>166</v>
      </c>
      <c r="S9337">
        <v>2037</v>
      </c>
      <c r="T9337">
        <v>6.1980000000000004</v>
      </c>
      <c r="U9337">
        <v>6.2</v>
      </c>
      <c r="V9337">
        <v>6.3330000000000002</v>
      </c>
    </row>
    <row r="9338" spans="17:22" x14ac:dyDescent="0.45">
      <c r="Q9338" s="19">
        <f t="shared" ca="1" si="1916"/>
        <v>6.3529999999999998</v>
      </c>
      <c r="R9338" t="s">
        <v>166</v>
      </c>
      <c r="S9338">
        <v>2038</v>
      </c>
      <c r="T9338">
        <v>6.2080000000000002</v>
      </c>
      <c r="U9338">
        <v>6.2089999999999996</v>
      </c>
      <c r="V9338">
        <v>6.3529999999999998</v>
      </c>
    </row>
    <row r="9339" spans="17:22" x14ac:dyDescent="0.45">
      <c r="Q9339" s="19">
        <f t="shared" ca="1" si="1916"/>
        <v>6.3710000000000004</v>
      </c>
      <c r="R9339" t="s">
        <v>166</v>
      </c>
      <c r="S9339">
        <v>2039</v>
      </c>
      <c r="T9339">
        <v>6.2160000000000002</v>
      </c>
      <c r="U9339">
        <v>6.2169999999999996</v>
      </c>
      <c r="V9339">
        <v>6.3710000000000004</v>
      </c>
    </row>
    <row r="9340" spans="17:22" x14ac:dyDescent="0.45">
      <c r="Q9340" s="19">
        <f t="shared" ca="1" si="1916"/>
        <v>6.3879999999999999</v>
      </c>
      <c r="R9340" t="s">
        <v>166</v>
      </c>
      <c r="S9340">
        <v>2040</v>
      </c>
      <c r="T9340">
        <v>6.2229999999999999</v>
      </c>
      <c r="U9340">
        <v>6.2229999999999999</v>
      </c>
      <c r="V9340">
        <v>6.3879999999999999</v>
      </c>
    </row>
    <row r="9341" spans="17:22" x14ac:dyDescent="0.45">
      <c r="Q9341" s="19">
        <f t="shared" ca="1" si="1916"/>
        <v>6.4039999999999999</v>
      </c>
      <c r="R9341" t="s">
        <v>166</v>
      </c>
      <c r="S9341">
        <v>2041</v>
      </c>
      <c r="T9341">
        <v>6.2290000000000001</v>
      </c>
      <c r="U9341">
        <v>6.2279999999999998</v>
      </c>
      <c r="V9341">
        <v>6.4039999999999999</v>
      </c>
    </row>
    <row r="9342" spans="17:22" x14ac:dyDescent="0.45">
      <c r="Q9342" s="19">
        <f t="shared" ca="1" si="1916"/>
        <v>6.4180000000000001</v>
      </c>
      <c r="R9342" t="s">
        <v>166</v>
      </c>
      <c r="S9342">
        <v>2042</v>
      </c>
      <c r="T9342">
        <v>6.2320000000000002</v>
      </c>
      <c r="U9342">
        <v>6.2309999999999999</v>
      </c>
      <c r="V9342">
        <v>6.4180000000000001</v>
      </c>
    </row>
    <row r="9343" spans="17:22" x14ac:dyDescent="0.45">
      <c r="Q9343" s="19">
        <f t="shared" ca="1" si="1916"/>
        <v>6.4320000000000004</v>
      </c>
      <c r="R9343" t="s">
        <v>166</v>
      </c>
      <c r="S9343">
        <v>2043</v>
      </c>
      <c r="T9343">
        <v>6.234</v>
      </c>
      <c r="U9343">
        <v>6.2329999999999997</v>
      </c>
      <c r="V9343">
        <v>6.4320000000000004</v>
      </c>
    </row>
    <row r="9344" spans="17:22" x14ac:dyDescent="0.45">
      <c r="Q9344" s="19">
        <f t="shared" ca="1" si="1916"/>
        <v>6.444</v>
      </c>
      <c r="R9344" t="s">
        <v>166</v>
      </c>
      <c r="S9344">
        <v>2044</v>
      </c>
      <c r="T9344">
        <v>6.2350000000000003</v>
      </c>
      <c r="U9344">
        <v>6.234</v>
      </c>
      <c r="V9344">
        <v>6.444</v>
      </c>
    </row>
    <row r="9345" spans="17:22" x14ac:dyDescent="0.45">
      <c r="Q9345" s="19">
        <f t="shared" ca="1" si="1916"/>
        <v>6.4560000000000004</v>
      </c>
      <c r="R9345" t="s">
        <v>166</v>
      </c>
      <c r="S9345">
        <v>2045</v>
      </c>
      <c r="T9345">
        <v>6.234</v>
      </c>
      <c r="U9345">
        <v>6.2329999999999997</v>
      </c>
      <c r="V9345">
        <v>6.4560000000000004</v>
      </c>
    </row>
    <row r="9346" spans="17:22" x14ac:dyDescent="0.45">
      <c r="Q9346" s="19">
        <f t="shared" ca="1" si="1916"/>
        <v>6.468</v>
      </c>
      <c r="R9346" t="s">
        <v>166</v>
      </c>
      <c r="S9346">
        <v>2046</v>
      </c>
      <c r="T9346">
        <v>6.2329999999999997</v>
      </c>
      <c r="U9346">
        <v>6.2320000000000002</v>
      </c>
      <c r="V9346">
        <v>6.468</v>
      </c>
    </row>
    <row r="9347" spans="17:22" x14ac:dyDescent="0.45">
      <c r="Q9347" s="19">
        <f t="shared" ca="1" si="1916"/>
        <v>6.4779999999999998</v>
      </c>
      <c r="R9347" t="s">
        <v>166</v>
      </c>
      <c r="S9347">
        <v>2047</v>
      </c>
      <c r="T9347">
        <v>6.23</v>
      </c>
      <c r="U9347">
        <v>6.23</v>
      </c>
      <c r="V9347">
        <v>6.4779999999999998</v>
      </c>
    </row>
    <row r="9348" spans="17:22" x14ac:dyDescent="0.45">
      <c r="Q9348" s="19">
        <f t="shared" ca="1" si="1916"/>
        <v>6.4889999999999999</v>
      </c>
      <c r="R9348" t="s">
        <v>166</v>
      </c>
      <c r="S9348">
        <v>2048</v>
      </c>
      <c r="T9348">
        <v>6.226</v>
      </c>
      <c r="U9348">
        <v>6.2279999999999998</v>
      </c>
      <c r="V9348">
        <v>6.4889999999999999</v>
      </c>
    </row>
    <row r="9349" spans="17:22" x14ac:dyDescent="0.45">
      <c r="Q9349" s="19">
        <f t="shared" ca="1" si="1916"/>
        <v>6.4989999999999997</v>
      </c>
      <c r="R9349" t="s">
        <v>166</v>
      </c>
      <c r="S9349">
        <v>2049</v>
      </c>
      <c r="T9349">
        <v>6.2210000000000001</v>
      </c>
      <c r="U9349">
        <v>6.2240000000000002</v>
      </c>
      <c r="V9349">
        <v>6.4989999999999997</v>
      </c>
    </row>
    <row r="9350" spans="17:22" x14ac:dyDescent="0.45">
      <c r="Q9350" s="19">
        <f t="shared" ca="1" si="1916"/>
        <v>6.508</v>
      </c>
      <c r="R9350" t="s">
        <v>166</v>
      </c>
      <c r="S9350">
        <v>2050</v>
      </c>
      <c r="T9350">
        <v>6.2149999999999999</v>
      </c>
      <c r="U9350">
        <v>6.22</v>
      </c>
      <c r="V9350">
        <v>6.508</v>
      </c>
    </row>
    <row r="9351" spans="17:22" x14ac:dyDescent="0.45">
      <c r="Q9351" s="19">
        <f t="shared" ca="1" si="1916"/>
        <v>6.5170000000000003</v>
      </c>
      <c r="R9351" t="s">
        <v>166</v>
      </c>
      <c r="S9351">
        <v>2051</v>
      </c>
      <c r="T9351">
        <v>6.2080000000000002</v>
      </c>
      <c r="U9351">
        <v>6.2149999999999999</v>
      </c>
      <c r="V9351">
        <v>6.5170000000000003</v>
      </c>
    </row>
    <row r="9352" spans="17:22" x14ac:dyDescent="0.45">
      <c r="Q9352" s="19">
        <f t="shared" ca="1" si="1916"/>
        <v>6.5259999999999998</v>
      </c>
      <c r="R9352" t="s">
        <v>166</v>
      </c>
      <c r="S9352">
        <v>2052</v>
      </c>
      <c r="T9352">
        <v>6.2</v>
      </c>
      <c r="U9352">
        <v>6.21</v>
      </c>
      <c r="V9352">
        <v>6.5259999999999998</v>
      </c>
    </row>
    <row r="9353" spans="17:22" x14ac:dyDescent="0.45">
      <c r="Q9353" s="19">
        <f t="shared" ca="1" si="1916"/>
        <v>6.5339999999999998</v>
      </c>
      <c r="R9353" t="s">
        <v>166</v>
      </c>
      <c r="S9353">
        <v>2053</v>
      </c>
      <c r="T9353">
        <v>6.1909999999999998</v>
      </c>
      <c r="U9353">
        <v>6.2030000000000003</v>
      </c>
      <c r="V9353">
        <v>6.5339999999999998</v>
      </c>
    </row>
    <row r="9354" spans="17:22" x14ac:dyDescent="0.45">
      <c r="Q9354" s="19">
        <f t="shared" ca="1" si="1916"/>
        <v>6.5419999999999998</v>
      </c>
      <c r="R9354" t="s">
        <v>166</v>
      </c>
      <c r="S9354">
        <v>2054</v>
      </c>
      <c r="T9354">
        <v>6.18</v>
      </c>
      <c r="U9354">
        <v>6.1950000000000003</v>
      </c>
      <c r="V9354">
        <v>6.5419999999999998</v>
      </c>
    </row>
    <row r="9355" spans="17:22" x14ac:dyDescent="0.45">
      <c r="Q9355" s="19">
        <f t="shared" ca="1" si="1916"/>
        <v>6.548</v>
      </c>
      <c r="R9355" t="s">
        <v>166</v>
      </c>
      <c r="S9355">
        <v>2055</v>
      </c>
      <c r="T9355">
        <v>6.1689999999999996</v>
      </c>
      <c r="U9355">
        <v>6.1859999999999999</v>
      </c>
      <c r="V9355">
        <v>6.548</v>
      </c>
    </row>
    <row r="9356" spans="17:22" x14ac:dyDescent="0.45">
      <c r="Q9356" s="19">
        <f t="shared" ca="1" si="1916"/>
        <v>6.5529999999999999</v>
      </c>
      <c r="R9356" t="s">
        <v>166</v>
      </c>
      <c r="S9356">
        <v>2056</v>
      </c>
      <c r="T9356">
        <v>6.1559999999999997</v>
      </c>
      <c r="U9356">
        <v>6.1760000000000002</v>
      </c>
      <c r="V9356">
        <v>6.5529999999999999</v>
      </c>
    </row>
    <row r="9357" spans="17:22" x14ac:dyDescent="0.45">
      <c r="Q9357" s="19">
        <f t="shared" ca="1" si="1916"/>
        <v>6.5570000000000004</v>
      </c>
      <c r="R9357" t="s">
        <v>166</v>
      </c>
      <c r="S9357">
        <v>2057</v>
      </c>
      <c r="T9357">
        <v>6.1420000000000003</v>
      </c>
      <c r="U9357">
        <v>6.165</v>
      </c>
      <c r="V9357">
        <v>6.5570000000000004</v>
      </c>
    </row>
    <row r="9358" spans="17:22" x14ac:dyDescent="0.45">
      <c r="Q9358" s="19">
        <f t="shared" ref="Q9358:Q9421" ca="1" si="1917">OFFSET(S9358,0,MATCH($Q$3,$T$4:$V$4,0))</f>
        <v>6.56</v>
      </c>
      <c r="R9358" t="s">
        <v>166</v>
      </c>
      <c r="S9358">
        <v>2058</v>
      </c>
      <c r="T9358">
        <v>6.1260000000000003</v>
      </c>
      <c r="U9358">
        <v>6.1529999999999996</v>
      </c>
      <c r="V9358">
        <v>6.56</v>
      </c>
    </row>
    <row r="9359" spans="17:22" x14ac:dyDescent="0.45">
      <c r="Q9359" s="19">
        <f t="shared" ca="1" si="1917"/>
        <v>6.5629999999999997</v>
      </c>
      <c r="R9359" t="s">
        <v>166</v>
      </c>
      <c r="S9359">
        <v>2059</v>
      </c>
      <c r="T9359">
        <v>6.11</v>
      </c>
      <c r="U9359">
        <v>6.1390000000000002</v>
      </c>
      <c r="V9359">
        <v>6.5629999999999997</v>
      </c>
    </row>
    <row r="9360" spans="17:22" x14ac:dyDescent="0.45">
      <c r="Q9360" s="19">
        <f t="shared" ca="1" si="1917"/>
        <v>6.5640000000000001</v>
      </c>
      <c r="R9360" t="s">
        <v>166</v>
      </c>
      <c r="S9360">
        <v>2060</v>
      </c>
      <c r="T9360">
        <v>6.093</v>
      </c>
      <c r="U9360">
        <v>6.125</v>
      </c>
      <c r="V9360">
        <v>6.5640000000000001</v>
      </c>
    </row>
    <row r="9361" spans="17:22" x14ac:dyDescent="0.45">
      <c r="Q9361" s="19">
        <f t="shared" ca="1" si="1917"/>
        <v>6.5650000000000004</v>
      </c>
      <c r="R9361" t="s">
        <v>166</v>
      </c>
      <c r="S9361">
        <v>2061</v>
      </c>
      <c r="T9361">
        <v>6.0759999999999996</v>
      </c>
      <c r="U9361">
        <v>6.11</v>
      </c>
      <c r="V9361">
        <v>6.5650000000000004</v>
      </c>
    </row>
    <row r="9362" spans="17:22" x14ac:dyDescent="0.45">
      <c r="Q9362" s="19">
        <f t="shared" ca="1" si="1917"/>
        <v>6.5650000000000004</v>
      </c>
      <c r="R9362" t="s">
        <v>166</v>
      </c>
      <c r="S9362">
        <v>2062</v>
      </c>
      <c r="T9362">
        <v>6.0570000000000004</v>
      </c>
      <c r="U9362">
        <v>6.0940000000000003</v>
      </c>
      <c r="V9362">
        <v>6.5650000000000004</v>
      </c>
    </row>
    <row r="9363" spans="17:22" x14ac:dyDescent="0.45">
      <c r="Q9363" s="19">
        <f t="shared" ca="1" si="1917"/>
        <v>6.5640000000000001</v>
      </c>
      <c r="R9363" t="s">
        <v>166</v>
      </c>
      <c r="S9363">
        <v>2063</v>
      </c>
      <c r="T9363">
        <v>6.0369999999999999</v>
      </c>
      <c r="U9363">
        <v>6.077</v>
      </c>
      <c r="V9363">
        <v>6.5640000000000001</v>
      </c>
    </row>
    <row r="9364" spans="17:22" x14ac:dyDescent="0.45">
      <c r="Q9364" s="19">
        <f t="shared" ca="1" si="1917"/>
        <v>6.5620000000000003</v>
      </c>
      <c r="R9364" t="s">
        <v>166</v>
      </c>
      <c r="S9364">
        <v>2064</v>
      </c>
      <c r="T9364">
        <v>6.016</v>
      </c>
      <c r="U9364">
        <v>6.0590000000000002</v>
      </c>
      <c r="V9364">
        <v>6.5620000000000003</v>
      </c>
    </row>
    <row r="9365" spans="17:22" x14ac:dyDescent="0.45">
      <c r="Q9365" s="19">
        <f t="shared" ca="1" si="1917"/>
        <v>6.5590000000000002</v>
      </c>
      <c r="R9365" t="s">
        <v>166</v>
      </c>
      <c r="S9365">
        <v>2065</v>
      </c>
      <c r="T9365">
        <v>5.9930000000000003</v>
      </c>
      <c r="U9365">
        <v>6.0389999999999997</v>
      </c>
      <c r="V9365">
        <v>6.5590000000000002</v>
      </c>
    </row>
    <row r="9366" spans="17:22" x14ac:dyDescent="0.45">
      <c r="Q9366" s="19">
        <f t="shared" ca="1" si="1917"/>
        <v>6.556</v>
      </c>
      <c r="R9366" t="s">
        <v>166</v>
      </c>
      <c r="S9366">
        <v>2066</v>
      </c>
      <c r="T9366">
        <v>5.9690000000000003</v>
      </c>
      <c r="U9366">
        <v>6.0179999999999998</v>
      </c>
      <c r="V9366">
        <v>6.556</v>
      </c>
    </row>
    <row r="9367" spans="17:22" x14ac:dyDescent="0.45">
      <c r="Q9367" s="19">
        <f t="shared" ca="1" si="1917"/>
        <v>6.5510000000000002</v>
      </c>
      <c r="R9367" t="s">
        <v>166</v>
      </c>
      <c r="S9367">
        <v>2067</v>
      </c>
      <c r="T9367">
        <v>5.9420000000000002</v>
      </c>
      <c r="U9367">
        <v>5.9960000000000004</v>
      </c>
      <c r="V9367">
        <v>6.5510000000000002</v>
      </c>
    </row>
    <row r="9368" spans="17:22" x14ac:dyDescent="0.45">
      <c r="Q9368" s="19">
        <f t="shared" ca="1" si="1917"/>
        <v>6.5449999999999999</v>
      </c>
      <c r="R9368" t="s">
        <v>166</v>
      </c>
      <c r="S9368">
        <v>2068</v>
      </c>
      <c r="T9368">
        <v>5.9139999999999997</v>
      </c>
      <c r="U9368">
        <v>5.9720000000000004</v>
      </c>
      <c r="V9368">
        <v>6.5449999999999999</v>
      </c>
    </row>
    <row r="9369" spans="17:22" x14ac:dyDescent="0.45">
      <c r="Q9369" s="19">
        <f t="shared" ca="1" si="1917"/>
        <v>6.5389999999999997</v>
      </c>
      <c r="R9369" t="s">
        <v>166</v>
      </c>
      <c r="S9369">
        <v>2069</v>
      </c>
      <c r="T9369">
        <v>5.8849999999999998</v>
      </c>
      <c r="U9369">
        <v>5.9470000000000001</v>
      </c>
      <c r="V9369">
        <v>6.5389999999999997</v>
      </c>
    </row>
    <row r="9370" spans="17:22" x14ac:dyDescent="0.45">
      <c r="Q9370" s="19">
        <f t="shared" ca="1" si="1917"/>
        <v>6.5330000000000004</v>
      </c>
      <c r="R9370" t="s">
        <v>166</v>
      </c>
      <c r="S9370">
        <v>2070</v>
      </c>
      <c r="T9370">
        <v>5.8550000000000004</v>
      </c>
      <c r="U9370">
        <v>5.9210000000000003</v>
      </c>
      <c r="V9370">
        <v>6.5330000000000004</v>
      </c>
    </row>
    <row r="9371" spans="17:22" x14ac:dyDescent="0.45">
      <c r="Q9371" s="19">
        <f t="shared" ca="1" si="1917"/>
        <v>6.5259999999999998</v>
      </c>
      <c r="R9371" t="s">
        <v>166</v>
      </c>
      <c r="S9371">
        <v>2071</v>
      </c>
      <c r="T9371">
        <v>5.8230000000000004</v>
      </c>
      <c r="U9371">
        <v>5.8940000000000001</v>
      </c>
      <c r="V9371">
        <v>6.5259999999999998</v>
      </c>
    </row>
    <row r="9372" spans="17:22" x14ac:dyDescent="0.45">
      <c r="Q9372" s="19">
        <f t="shared" ca="1" si="1917"/>
        <v>6.52</v>
      </c>
      <c r="R9372" t="s">
        <v>166</v>
      </c>
      <c r="S9372">
        <v>2072</v>
      </c>
      <c r="T9372">
        <v>5.7910000000000004</v>
      </c>
      <c r="U9372">
        <v>5.8659999999999997</v>
      </c>
      <c r="V9372">
        <v>6.52</v>
      </c>
    </row>
    <row r="9373" spans="17:22" x14ac:dyDescent="0.45">
      <c r="Q9373" s="19">
        <f t="shared" ca="1" si="1917"/>
        <v>6.5140000000000002</v>
      </c>
      <c r="R9373" t="s">
        <v>166</v>
      </c>
      <c r="S9373">
        <v>2073</v>
      </c>
      <c r="T9373">
        <v>5.7569999999999997</v>
      </c>
      <c r="U9373">
        <v>5.8380000000000001</v>
      </c>
      <c r="V9373">
        <v>6.5140000000000002</v>
      </c>
    </row>
    <row r="9374" spans="17:22" x14ac:dyDescent="0.45">
      <c r="Q9374" s="19">
        <f t="shared" ca="1" si="1917"/>
        <v>6.5090000000000003</v>
      </c>
      <c r="R9374" t="s">
        <v>166</v>
      </c>
      <c r="S9374">
        <v>2074</v>
      </c>
      <c r="T9374">
        <v>5.7220000000000004</v>
      </c>
      <c r="U9374">
        <v>5.8090000000000002</v>
      </c>
      <c r="V9374">
        <v>6.5090000000000003</v>
      </c>
    </row>
    <row r="9375" spans="17:22" x14ac:dyDescent="0.45">
      <c r="Q9375" s="19">
        <f t="shared" ca="1" si="1917"/>
        <v>6.5039999999999996</v>
      </c>
      <c r="R9375" t="s">
        <v>166</v>
      </c>
      <c r="S9375">
        <v>2075</v>
      </c>
      <c r="T9375">
        <v>5.6859999999999999</v>
      </c>
      <c r="U9375">
        <v>5.7809999999999997</v>
      </c>
      <c r="V9375">
        <v>6.5039999999999996</v>
      </c>
    </row>
    <row r="9376" spans="17:22" x14ac:dyDescent="0.45">
      <c r="Q9376" s="19">
        <f t="shared" ca="1" si="1917"/>
        <v>6.5010000000000003</v>
      </c>
      <c r="R9376" t="s">
        <v>166</v>
      </c>
      <c r="S9376">
        <v>2076</v>
      </c>
      <c r="T9376">
        <v>5.65</v>
      </c>
      <c r="U9376">
        <v>5.7530000000000001</v>
      </c>
      <c r="V9376">
        <v>6.5010000000000003</v>
      </c>
    </row>
    <row r="9377" spans="17:22" x14ac:dyDescent="0.45">
      <c r="Q9377" s="19">
        <f t="shared" ca="1" si="1917"/>
        <v>6.4980000000000002</v>
      </c>
      <c r="R9377" t="s">
        <v>166</v>
      </c>
      <c r="S9377">
        <v>2077</v>
      </c>
      <c r="T9377">
        <v>5.6120000000000001</v>
      </c>
      <c r="U9377">
        <v>5.7249999999999996</v>
      </c>
      <c r="V9377">
        <v>6.4980000000000002</v>
      </c>
    </row>
    <row r="9378" spans="17:22" x14ac:dyDescent="0.45">
      <c r="Q9378" s="19">
        <f t="shared" ca="1" si="1917"/>
        <v>6.4969999999999999</v>
      </c>
      <c r="R9378" t="s">
        <v>166</v>
      </c>
      <c r="S9378">
        <v>2078</v>
      </c>
      <c r="T9378">
        <v>5.5739999999999998</v>
      </c>
      <c r="U9378">
        <v>5.6970000000000001</v>
      </c>
      <c r="V9378">
        <v>6.4969999999999999</v>
      </c>
    </row>
    <row r="9379" spans="17:22" x14ac:dyDescent="0.45">
      <c r="Q9379" s="19">
        <f t="shared" ca="1" si="1917"/>
        <v>6.4980000000000002</v>
      </c>
      <c r="R9379" t="s">
        <v>166</v>
      </c>
      <c r="S9379">
        <v>2079</v>
      </c>
      <c r="T9379">
        <v>5.5350000000000001</v>
      </c>
      <c r="U9379">
        <v>5.6710000000000003</v>
      </c>
      <c r="V9379">
        <v>6.4980000000000002</v>
      </c>
    </row>
    <row r="9380" spans="17:22" x14ac:dyDescent="0.45">
      <c r="Q9380" s="19">
        <f t="shared" ca="1" si="1917"/>
        <v>6.5</v>
      </c>
      <c r="R9380" t="s">
        <v>166</v>
      </c>
      <c r="S9380">
        <v>2080</v>
      </c>
      <c r="T9380">
        <v>5.4960000000000004</v>
      </c>
      <c r="U9380">
        <v>5.6449999999999996</v>
      </c>
      <c r="V9380">
        <v>6.5</v>
      </c>
    </row>
    <row r="9381" spans="17:22" x14ac:dyDescent="0.45">
      <c r="Q9381" s="19">
        <f t="shared" ca="1" si="1917"/>
        <v>6.5039999999999996</v>
      </c>
      <c r="R9381" t="s">
        <v>166</v>
      </c>
      <c r="S9381">
        <v>2081</v>
      </c>
      <c r="T9381">
        <v>5.4569999999999999</v>
      </c>
      <c r="U9381">
        <v>5.62</v>
      </c>
      <c r="V9381">
        <v>6.5039999999999996</v>
      </c>
    </row>
    <row r="9382" spans="17:22" x14ac:dyDescent="0.45">
      <c r="Q9382" s="19">
        <f t="shared" ca="1" si="1917"/>
        <v>6.51</v>
      </c>
      <c r="R9382" t="s">
        <v>166</v>
      </c>
      <c r="S9382">
        <v>2082</v>
      </c>
      <c r="T9382">
        <v>5.4169999999999998</v>
      </c>
      <c r="U9382">
        <v>5.5960000000000001</v>
      </c>
      <c r="V9382">
        <v>6.51</v>
      </c>
    </row>
    <row r="9383" spans="17:22" x14ac:dyDescent="0.45">
      <c r="Q9383" s="19">
        <f t="shared" ca="1" si="1917"/>
        <v>6.5170000000000003</v>
      </c>
      <c r="R9383" t="s">
        <v>166</v>
      </c>
      <c r="S9383">
        <v>2083</v>
      </c>
      <c r="T9383">
        <v>5.3780000000000001</v>
      </c>
      <c r="U9383">
        <v>5.5730000000000004</v>
      </c>
      <c r="V9383">
        <v>6.5170000000000003</v>
      </c>
    </row>
    <row r="9384" spans="17:22" x14ac:dyDescent="0.45">
      <c r="Q9384" s="19">
        <f t="shared" ca="1" si="1917"/>
        <v>6.5259999999999998</v>
      </c>
      <c r="R9384" t="s">
        <v>166</v>
      </c>
      <c r="S9384">
        <v>2084</v>
      </c>
      <c r="T9384">
        <v>5.3390000000000004</v>
      </c>
      <c r="U9384">
        <v>5.5519999999999996</v>
      </c>
      <c r="V9384">
        <v>6.5259999999999998</v>
      </c>
    </row>
    <row r="9385" spans="17:22" x14ac:dyDescent="0.45">
      <c r="Q9385" s="19">
        <f t="shared" ca="1" si="1917"/>
        <v>6.5359999999999996</v>
      </c>
      <c r="R9385" t="s">
        <v>166</v>
      </c>
      <c r="S9385">
        <v>2085</v>
      </c>
      <c r="T9385">
        <v>5.3</v>
      </c>
      <c r="U9385">
        <v>5.5309999999999997</v>
      </c>
      <c r="V9385">
        <v>6.5359999999999996</v>
      </c>
    </row>
    <row r="9386" spans="17:22" x14ac:dyDescent="0.45">
      <c r="Q9386" s="19">
        <f t="shared" ca="1" si="1917"/>
        <v>6.548</v>
      </c>
      <c r="R9386" t="s">
        <v>166</v>
      </c>
      <c r="S9386">
        <v>2086</v>
      </c>
      <c r="T9386">
        <v>5.2610000000000001</v>
      </c>
      <c r="U9386">
        <v>5.5119999999999996</v>
      </c>
      <c r="V9386">
        <v>6.548</v>
      </c>
    </row>
    <row r="9387" spans="17:22" x14ac:dyDescent="0.45">
      <c r="Q9387" s="19">
        <f t="shared" ca="1" si="1917"/>
        <v>6.56</v>
      </c>
      <c r="R9387" t="s">
        <v>166</v>
      </c>
      <c r="S9387">
        <v>2087</v>
      </c>
      <c r="T9387">
        <v>5.2240000000000002</v>
      </c>
      <c r="U9387">
        <v>5.4950000000000001</v>
      </c>
      <c r="V9387">
        <v>6.56</v>
      </c>
    </row>
    <row r="9388" spans="17:22" x14ac:dyDescent="0.45">
      <c r="Q9388" s="19">
        <f t="shared" ca="1" si="1917"/>
        <v>6.5739999999999998</v>
      </c>
      <c r="R9388" t="s">
        <v>166</v>
      </c>
      <c r="S9388">
        <v>2088</v>
      </c>
      <c r="T9388">
        <v>5.1870000000000003</v>
      </c>
      <c r="U9388">
        <v>5.4779999999999998</v>
      </c>
      <c r="V9388">
        <v>6.5739999999999998</v>
      </c>
    </row>
    <row r="9389" spans="17:22" x14ac:dyDescent="0.45">
      <c r="Q9389" s="19">
        <f t="shared" ca="1" si="1917"/>
        <v>6.5880000000000001</v>
      </c>
      <c r="R9389" t="s">
        <v>166</v>
      </c>
      <c r="S9389">
        <v>2089</v>
      </c>
      <c r="T9389">
        <v>5.15</v>
      </c>
      <c r="U9389">
        <v>5.4630000000000001</v>
      </c>
      <c r="V9389">
        <v>6.5880000000000001</v>
      </c>
    </row>
    <row r="9390" spans="17:22" x14ac:dyDescent="0.45">
      <c r="Q9390" s="19">
        <f t="shared" ca="1" si="1917"/>
        <v>6.6029999999999998</v>
      </c>
      <c r="R9390" t="s">
        <v>166</v>
      </c>
      <c r="S9390">
        <v>2090</v>
      </c>
      <c r="T9390">
        <v>5.1150000000000002</v>
      </c>
      <c r="U9390">
        <v>5.4489999999999998</v>
      </c>
      <c r="V9390">
        <v>6.6029999999999998</v>
      </c>
    </row>
    <row r="9391" spans="17:22" x14ac:dyDescent="0.45">
      <c r="Q9391" s="19">
        <f t="shared" ca="1" si="1917"/>
        <v>6.6189999999999998</v>
      </c>
      <c r="R9391" t="s">
        <v>166</v>
      </c>
      <c r="S9391">
        <v>2091</v>
      </c>
      <c r="T9391">
        <v>5.0810000000000004</v>
      </c>
      <c r="U9391">
        <v>5.4359999999999999</v>
      </c>
      <c r="V9391">
        <v>6.6189999999999998</v>
      </c>
    </row>
    <row r="9392" spans="17:22" x14ac:dyDescent="0.45">
      <c r="Q9392" s="19">
        <f t="shared" ca="1" si="1917"/>
        <v>6.6349999999999998</v>
      </c>
      <c r="R9392" t="s">
        <v>166</v>
      </c>
      <c r="S9392">
        <v>2092</v>
      </c>
      <c r="T9392">
        <v>5.048</v>
      </c>
      <c r="U9392">
        <v>5.423</v>
      </c>
      <c r="V9392">
        <v>6.6349999999999998</v>
      </c>
    </row>
    <row r="9393" spans="17:22" x14ac:dyDescent="0.45">
      <c r="Q9393" s="19">
        <f t="shared" ca="1" si="1917"/>
        <v>6.6509999999999998</v>
      </c>
      <c r="R9393" t="s">
        <v>166</v>
      </c>
      <c r="S9393">
        <v>2093</v>
      </c>
      <c r="T9393">
        <v>5.016</v>
      </c>
      <c r="U9393">
        <v>5.4109999999999996</v>
      </c>
      <c r="V9393">
        <v>6.6509999999999998</v>
      </c>
    </row>
    <row r="9394" spans="17:22" x14ac:dyDescent="0.45">
      <c r="Q9394" s="19">
        <f t="shared" ca="1" si="1917"/>
        <v>6.6680000000000001</v>
      </c>
      <c r="R9394" t="s">
        <v>166</v>
      </c>
      <c r="S9394">
        <v>2094</v>
      </c>
      <c r="T9394">
        <v>4.9850000000000003</v>
      </c>
      <c r="U9394">
        <v>5.4</v>
      </c>
      <c r="V9394">
        <v>6.6680000000000001</v>
      </c>
    </row>
    <row r="9395" spans="17:22" x14ac:dyDescent="0.45">
      <c r="Q9395" s="19">
        <f t="shared" ca="1" si="1917"/>
        <v>6.6849999999999996</v>
      </c>
      <c r="R9395" t="s">
        <v>166</v>
      </c>
      <c r="S9395">
        <v>2095</v>
      </c>
      <c r="T9395">
        <v>4.9550000000000001</v>
      </c>
      <c r="U9395">
        <v>5.39</v>
      </c>
      <c r="V9395">
        <v>6.6849999999999996</v>
      </c>
    </row>
    <row r="9396" spans="17:22" x14ac:dyDescent="0.45">
      <c r="Q9396" s="19">
        <f t="shared" ca="1" si="1917"/>
        <v>6.702</v>
      </c>
      <c r="R9396" t="s">
        <v>166</v>
      </c>
      <c r="S9396">
        <v>2096</v>
      </c>
      <c r="T9396">
        <v>4.9260000000000002</v>
      </c>
      <c r="U9396">
        <v>5.38</v>
      </c>
      <c r="V9396">
        <v>6.702</v>
      </c>
    </row>
    <row r="9397" spans="17:22" x14ac:dyDescent="0.45">
      <c r="Q9397" s="19">
        <f t="shared" ca="1" si="1917"/>
        <v>6.7190000000000003</v>
      </c>
      <c r="R9397" t="s">
        <v>166</v>
      </c>
      <c r="S9397">
        <v>2097</v>
      </c>
      <c r="T9397">
        <v>4.8979999999999997</v>
      </c>
      <c r="U9397">
        <v>5.37</v>
      </c>
      <c r="V9397">
        <v>6.7190000000000003</v>
      </c>
    </row>
    <row r="9398" spans="17:22" x14ac:dyDescent="0.45">
      <c r="Q9398" s="19">
        <f t="shared" ca="1" si="1917"/>
        <v>6.7359999999999998</v>
      </c>
      <c r="R9398" t="s">
        <v>166</v>
      </c>
      <c r="S9398">
        <v>2098</v>
      </c>
      <c r="T9398">
        <v>4.87</v>
      </c>
      <c r="U9398">
        <v>5.3609999999999998</v>
      </c>
      <c r="V9398">
        <v>6.7359999999999998</v>
      </c>
    </row>
    <row r="9399" spans="17:22" x14ac:dyDescent="0.45">
      <c r="Q9399" s="19">
        <f t="shared" ca="1" si="1917"/>
        <v>6.7519999999999998</v>
      </c>
      <c r="R9399" t="s">
        <v>166</v>
      </c>
      <c r="S9399">
        <v>2099</v>
      </c>
      <c r="T9399">
        <v>4.8440000000000003</v>
      </c>
      <c r="U9399">
        <v>5.3520000000000003</v>
      </c>
      <c r="V9399">
        <v>6.7519999999999998</v>
      </c>
    </row>
    <row r="9400" spans="17:22" x14ac:dyDescent="0.45">
      <c r="Q9400" s="19">
        <f t="shared" ca="1" si="1917"/>
        <v>6.7690000000000001</v>
      </c>
      <c r="R9400" t="s">
        <v>166</v>
      </c>
      <c r="S9400">
        <v>2100</v>
      </c>
      <c r="T9400">
        <v>4.819</v>
      </c>
      <c r="U9400">
        <v>5.3419999999999996</v>
      </c>
      <c r="V9400">
        <v>6.7690000000000001</v>
      </c>
    </row>
    <row r="9401" spans="17:22" x14ac:dyDescent="0.45">
      <c r="Q9401" s="19">
        <f t="shared" ca="1" si="1917"/>
        <v>3.5129999999999999</v>
      </c>
      <c r="R9401" t="s">
        <v>167</v>
      </c>
      <c r="S9401">
        <v>2020</v>
      </c>
      <c r="T9401">
        <v>3.5129999999999999</v>
      </c>
      <c r="U9401">
        <v>3.5129999999999999</v>
      </c>
      <c r="V9401">
        <v>3.5129999999999999</v>
      </c>
    </row>
    <row r="9402" spans="17:22" x14ac:dyDescent="0.45">
      <c r="Q9402" s="19">
        <f t="shared" ca="1" si="1917"/>
        <v>3.7650000000000001</v>
      </c>
      <c r="R9402" t="s">
        <v>167</v>
      </c>
      <c r="S9402">
        <v>2021</v>
      </c>
      <c r="T9402">
        <v>3.7650000000000001</v>
      </c>
      <c r="U9402">
        <v>3.7650000000000001</v>
      </c>
      <c r="V9402">
        <v>3.7650000000000001</v>
      </c>
    </row>
    <row r="9403" spans="17:22" x14ac:dyDescent="0.45">
      <c r="Q9403" s="19">
        <f t="shared" ca="1" si="1917"/>
        <v>4.032</v>
      </c>
      <c r="R9403" t="s">
        <v>167</v>
      </c>
      <c r="S9403">
        <v>2022</v>
      </c>
      <c r="T9403">
        <v>4.032</v>
      </c>
      <c r="U9403">
        <v>4.032</v>
      </c>
      <c r="V9403">
        <v>4.032</v>
      </c>
    </row>
    <row r="9404" spans="17:22" x14ac:dyDescent="0.45">
      <c r="Q9404" s="19">
        <f t="shared" ca="1" si="1917"/>
        <v>4.3179999999999996</v>
      </c>
      <c r="R9404" t="s">
        <v>167</v>
      </c>
      <c r="S9404">
        <v>2023</v>
      </c>
      <c r="T9404">
        <v>4.3179999999999996</v>
      </c>
      <c r="U9404">
        <v>4.3179999999999996</v>
      </c>
      <c r="V9404">
        <v>4.3179999999999996</v>
      </c>
    </row>
    <row r="9405" spans="17:22" x14ac:dyDescent="0.45">
      <c r="Q9405" s="19">
        <f t="shared" ca="1" si="1917"/>
        <v>4.6230000000000002</v>
      </c>
      <c r="R9405" t="s">
        <v>167</v>
      </c>
      <c r="S9405">
        <v>2024</v>
      </c>
      <c r="T9405">
        <v>4.6230000000000002</v>
      </c>
      <c r="U9405">
        <v>4.6230000000000002</v>
      </c>
      <c r="V9405">
        <v>4.6230000000000002</v>
      </c>
    </row>
    <row r="9406" spans="17:22" x14ac:dyDescent="0.45">
      <c r="Q9406" s="19">
        <f t="shared" ca="1" si="1917"/>
        <v>4.9470000000000001</v>
      </c>
      <c r="R9406" t="s">
        <v>167</v>
      </c>
      <c r="S9406">
        <v>2025</v>
      </c>
      <c r="T9406">
        <v>4.9470000000000001</v>
      </c>
      <c r="U9406">
        <v>4.9470000000000001</v>
      </c>
      <c r="V9406">
        <v>4.9470000000000001</v>
      </c>
    </row>
    <row r="9407" spans="17:22" x14ac:dyDescent="0.45">
      <c r="Q9407" s="19">
        <f t="shared" ca="1" si="1917"/>
        <v>5.2930000000000001</v>
      </c>
      <c r="R9407" t="s">
        <v>167</v>
      </c>
      <c r="S9407">
        <v>2026</v>
      </c>
      <c r="T9407">
        <v>5.2930000000000001</v>
      </c>
      <c r="U9407">
        <v>5.2930000000000001</v>
      </c>
      <c r="V9407">
        <v>5.2930000000000001</v>
      </c>
    </row>
    <row r="9408" spans="17:22" x14ac:dyDescent="0.45">
      <c r="Q9408" s="19">
        <f t="shared" ca="1" si="1917"/>
        <v>5.6669999999999998</v>
      </c>
      <c r="R9408" t="s">
        <v>167</v>
      </c>
      <c r="S9408">
        <v>2027</v>
      </c>
      <c r="T9408">
        <v>5.56</v>
      </c>
      <c r="U9408">
        <v>5.6340000000000003</v>
      </c>
      <c r="V9408">
        <v>5.6669999999999998</v>
      </c>
    </row>
    <row r="9409" spans="17:22" x14ac:dyDescent="0.45">
      <c r="Q9409" s="19">
        <f t="shared" ca="1" si="1917"/>
        <v>6.0659999999999998</v>
      </c>
      <c r="R9409" t="s">
        <v>167</v>
      </c>
      <c r="S9409">
        <v>2028</v>
      </c>
      <c r="T9409">
        <v>5.8390000000000004</v>
      </c>
      <c r="U9409">
        <v>5.9950000000000001</v>
      </c>
      <c r="V9409">
        <v>6.0659999999999998</v>
      </c>
    </row>
    <row r="9410" spans="17:22" x14ac:dyDescent="0.45">
      <c r="Q9410" s="19">
        <f t="shared" ca="1" si="1917"/>
        <v>6.49</v>
      </c>
      <c r="R9410" t="s">
        <v>167</v>
      </c>
      <c r="S9410">
        <v>2029</v>
      </c>
      <c r="T9410">
        <v>6.13</v>
      </c>
      <c r="U9410">
        <v>6.375</v>
      </c>
      <c r="V9410">
        <v>6.49</v>
      </c>
    </row>
    <row r="9411" spans="17:22" x14ac:dyDescent="0.45">
      <c r="Q9411" s="19">
        <f t="shared" ca="1" si="1917"/>
        <v>6.94</v>
      </c>
      <c r="R9411" t="s">
        <v>167</v>
      </c>
      <c r="S9411">
        <v>2030</v>
      </c>
      <c r="T9411">
        <v>6.4349999999999996</v>
      </c>
      <c r="U9411">
        <v>6.7759999999999998</v>
      </c>
      <c r="V9411">
        <v>6.94</v>
      </c>
    </row>
    <row r="9412" spans="17:22" x14ac:dyDescent="0.45">
      <c r="Q9412" s="19">
        <f t="shared" ca="1" si="1917"/>
        <v>7.4169999999999998</v>
      </c>
      <c r="R9412" t="s">
        <v>167</v>
      </c>
      <c r="S9412">
        <v>2031</v>
      </c>
      <c r="T9412">
        <v>6.7530000000000001</v>
      </c>
      <c r="U9412">
        <v>7.1980000000000004</v>
      </c>
      <c r="V9412">
        <v>7.4169999999999998</v>
      </c>
    </row>
    <row r="9413" spans="17:22" x14ac:dyDescent="0.45">
      <c r="Q9413" s="19">
        <f t="shared" ca="1" si="1917"/>
        <v>7.923</v>
      </c>
      <c r="R9413" t="s">
        <v>167</v>
      </c>
      <c r="S9413">
        <v>2032</v>
      </c>
      <c r="T9413">
        <v>7.0869999999999997</v>
      </c>
      <c r="U9413">
        <v>7.6429999999999998</v>
      </c>
      <c r="V9413">
        <v>7.923</v>
      </c>
    </row>
    <row r="9414" spans="17:22" x14ac:dyDescent="0.45">
      <c r="Q9414" s="19">
        <f t="shared" ca="1" si="1917"/>
        <v>8.4589999999999996</v>
      </c>
      <c r="R9414" t="s">
        <v>167</v>
      </c>
      <c r="S9414">
        <v>2033</v>
      </c>
      <c r="T9414">
        <v>7.4349999999999996</v>
      </c>
      <c r="U9414">
        <v>8.11</v>
      </c>
      <c r="V9414">
        <v>8.4589999999999996</v>
      </c>
    </row>
    <row r="9415" spans="17:22" x14ac:dyDescent="0.45">
      <c r="Q9415" s="19">
        <f t="shared" ca="1" si="1917"/>
        <v>9.0269999999999992</v>
      </c>
      <c r="R9415" t="s">
        <v>167</v>
      </c>
      <c r="S9415">
        <v>2034</v>
      </c>
      <c r="T9415">
        <v>7.7990000000000004</v>
      </c>
      <c r="U9415">
        <v>8.6020000000000003</v>
      </c>
      <c r="V9415">
        <v>9.0269999999999992</v>
      </c>
    </row>
    <row r="9416" spans="17:22" x14ac:dyDescent="0.45">
      <c r="Q9416" s="19">
        <f t="shared" ca="1" si="1917"/>
        <v>9.6270000000000007</v>
      </c>
      <c r="R9416" t="s">
        <v>167</v>
      </c>
      <c r="S9416">
        <v>2035</v>
      </c>
      <c r="T9416">
        <v>8.1790000000000003</v>
      </c>
      <c r="U9416">
        <v>9.1189999999999998</v>
      </c>
      <c r="V9416">
        <v>9.6270000000000007</v>
      </c>
    </row>
    <row r="9417" spans="17:22" x14ac:dyDescent="0.45">
      <c r="Q9417" s="19">
        <f t="shared" ca="1" si="1917"/>
        <v>10.263</v>
      </c>
      <c r="R9417" t="s">
        <v>167</v>
      </c>
      <c r="S9417">
        <v>2036</v>
      </c>
      <c r="T9417">
        <v>8.5760000000000005</v>
      </c>
      <c r="U9417">
        <v>9.6609999999999996</v>
      </c>
      <c r="V9417">
        <v>10.263</v>
      </c>
    </row>
    <row r="9418" spans="17:22" x14ac:dyDescent="0.45">
      <c r="Q9418" s="19">
        <f t="shared" ca="1" si="1917"/>
        <v>10.935</v>
      </c>
      <c r="R9418" t="s">
        <v>167</v>
      </c>
      <c r="S9418">
        <v>2037</v>
      </c>
      <c r="T9418">
        <v>8.99</v>
      </c>
      <c r="U9418">
        <v>10.23</v>
      </c>
      <c r="V9418">
        <v>10.935</v>
      </c>
    </row>
    <row r="9419" spans="17:22" x14ac:dyDescent="0.45">
      <c r="Q9419" s="19">
        <f t="shared" ca="1" si="1917"/>
        <v>11.644</v>
      </c>
      <c r="R9419" t="s">
        <v>167</v>
      </c>
      <c r="S9419">
        <v>2038</v>
      </c>
      <c r="T9419">
        <v>9.4220000000000006</v>
      </c>
      <c r="U9419">
        <v>10.827</v>
      </c>
      <c r="V9419">
        <v>11.644</v>
      </c>
    </row>
    <row r="9420" spans="17:22" x14ac:dyDescent="0.45">
      <c r="Q9420" s="19">
        <f t="shared" ca="1" si="1917"/>
        <v>12.395</v>
      </c>
      <c r="R9420" t="s">
        <v>167</v>
      </c>
      <c r="S9420">
        <v>2039</v>
      </c>
      <c r="T9420">
        <v>9.8710000000000004</v>
      </c>
      <c r="U9420">
        <v>11.452</v>
      </c>
      <c r="V9420">
        <v>12.395</v>
      </c>
    </row>
    <row r="9421" spans="17:22" x14ac:dyDescent="0.45">
      <c r="Q9421" s="19">
        <f t="shared" ca="1" si="1917"/>
        <v>13.186999999999999</v>
      </c>
      <c r="R9421" t="s">
        <v>167</v>
      </c>
      <c r="S9421">
        <v>2040</v>
      </c>
      <c r="T9421">
        <v>10.339</v>
      </c>
      <c r="U9421">
        <v>12.106999999999999</v>
      </c>
      <c r="V9421">
        <v>13.186999999999999</v>
      </c>
    </row>
    <row r="9422" spans="17:22" x14ac:dyDescent="0.45">
      <c r="Q9422" s="19">
        <f t="shared" ref="Q9422:Q9485" ca="1" si="1918">OFFSET(S9422,0,MATCH($Q$3,$T$4:$V$4,0))</f>
        <v>14.023999999999999</v>
      </c>
      <c r="R9422" t="s">
        <v>167</v>
      </c>
      <c r="S9422">
        <v>2041</v>
      </c>
      <c r="T9422">
        <v>10.824999999999999</v>
      </c>
      <c r="U9422">
        <v>12.792999999999999</v>
      </c>
      <c r="V9422">
        <v>14.023999999999999</v>
      </c>
    </row>
    <row r="9423" spans="17:22" x14ac:dyDescent="0.45">
      <c r="Q9423" s="19">
        <f t="shared" ca="1" si="1918"/>
        <v>14.907</v>
      </c>
      <c r="R9423" t="s">
        <v>167</v>
      </c>
      <c r="S9423">
        <v>2042</v>
      </c>
      <c r="T9423">
        <v>11.329000000000001</v>
      </c>
      <c r="U9423">
        <v>13.510999999999999</v>
      </c>
      <c r="V9423">
        <v>14.907</v>
      </c>
    </row>
    <row r="9424" spans="17:22" x14ac:dyDescent="0.45">
      <c r="Q9424" s="19">
        <f t="shared" ca="1" si="1918"/>
        <v>15.839</v>
      </c>
      <c r="R9424" t="s">
        <v>167</v>
      </c>
      <c r="S9424">
        <v>2043</v>
      </c>
      <c r="T9424">
        <v>11.853</v>
      </c>
      <c r="U9424">
        <v>14.262</v>
      </c>
      <c r="V9424">
        <v>15.839</v>
      </c>
    </row>
    <row r="9425" spans="17:22" x14ac:dyDescent="0.45">
      <c r="Q9425" s="19">
        <f t="shared" ca="1" si="1918"/>
        <v>16.821000000000002</v>
      </c>
      <c r="R9425" t="s">
        <v>167</v>
      </c>
      <c r="S9425">
        <v>2044</v>
      </c>
      <c r="T9425">
        <v>12.396000000000001</v>
      </c>
      <c r="U9425">
        <v>15.047000000000001</v>
      </c>
      <c r="V9425">
        <v>16.821000000000002</v>
      </c>
    </row>
    <row r="9426" spans="17:22" x14ac:dyDescent="0.45">
      <c r="Q9426" s="19">
        <f t="shared" ca="1" si="1918"/>
        <v>17.856999999999999</v>
      </c>
      <c r="R9426" t="s">
        <v>167</v>
      </c>
      <c r="S9426">
        <v>2045</v>
      </c>
      <c r="T9426">
        <v>12.957000000000001</v>
      </c>
      <c r="U9426">
        <v>15.867000000000001</v>
      </c>
      <c r="V9426">
        <v>17.856999999999999</v>
      </c>
    </row>
    <row r="9427" spans="17:22" x14ac:dyDescent="0.45">
      <c r="Q9427" s="19">
        <f t="shared" ca="1" si="1918"/>
        <v>18.949000000000002</v>
      </c>
      <c r="R9427" t="s">
        <v>167</v>
      </c>
      <c r="S9427">
        <v>2046</v>
      </c>
      <c r="T9427">
        <v>13.538</v>
      </c>
      <c r="U9427">
        <v>16.722999999999999</v>
      </c>
      <c r="V9427">
        <v>18.949000000000002</v>
      </c>
    </row>
    <row r="9428" spans="17:22" x14ac:dyDescent="0.45">
      <c r="Q9428" s="19">
        <f t="shared" ca="1" si="1918"/>
        <v>20.097999999999999</v>
      </c>
      <c r="R9428" t="s">
        <v>167</v>
      </c>
      <c r="S9428">
        <v>2047</v>
      </c>
      <c r="T9428">
        <v>14.138</v>
      </c>
      <c r="U9428">
        <v>17.614999999999998</v>
      </c>
      <c r="V9428">
        <v>20.097999999999999</v>
      </c>
    </row>
    <row r="9429" spans="17:22" x14ac:dyDescent="0.45">
      <c r="Q9429" s="19">
        <f t="shared" ca="1" si="1918"/>
        <v>21.306999999999999</v>
      </c>
      <c r="R9429" t="s">
        <v>167</v>
      </c>
      <c r="S9429">
        <v>2048</v>
      </c>
      <c r="T9429">
        <v>14.757999999999999</v>
      </c>
      <c r="U9429">
        <v>18.545999999999999</v>
      </c>
      <c r="V9429">
        <v>21.306999999999999</v>
      </c>
    </row>
    <row r="9430" spans="17:22" x14ac:dyDescent="0.45">
      <c r="Q9430" s="19">
        <f t="shared" ca="1" si="1918"/>
        <v>22.579000000000001</v>
      </c>
      <c r="R9430" t="s">
        <v>167</v>
      </c>
      <c r="S9430">
        <v>2049</v>
      </c>
      <c r="T9430">
        <v>15.397</v>
      </c>
      <c r="U9430">
        <v>19.515999999999998</v>
      </c>
      <c r="V9430">
        <v>22.579000000000001</v>
      </c>
    </row>
    <row r="9431" spans="17:22" x14ac:dyDescent="0.45">
      <c r="Q9431" s="19">
        <f t="shared" ca="1" si="1918"/>
        <v>23.916</v>
      </c>
      <c r="R9431" t="s">
        <v>167</v>
      </c>
      <c r="S9431">
        <v>2050</v>
      </c>
      <c r="T9431">
        <v>16.055</v>
      </c>
      <c r="U9431">
        <v>20.526</v>
      </c>
      <c r="V9431">
        <v>23.916</v>
      </c>
    </row>
    <row r="9432" spans="17:22" x14ac:dyDescent="0.45">
      <c r="Q9432" s="19">
        <f t="shared" ca="1" si="1918"/>
        <v>25.32</v>
      </c>
      <c r="R9432" t="s">
        <v>167</v>
      </c>
      <c r="S9432">
        <v>2051</v>
      </c>
      <c r="T9432">
        <v>16.731999999999999</v>
      </c>
      <c r="U9432">
        <v>21.577000000000002</v>
      </c>
      <c r="V9432">
        <v>25.32</v>
      </c>
    </row>
    <row r="9433" spans="17:22" x14ac:dyDescent="0.45">
      <c r="Q9433" s="19">
        <f t="shared" ca="1" si="1918"/>
        <v>26.792999999999999</v>
      </c>
      <c r="R9433" t="s">
        <v>167</v>
      </c>
      <c r="S9433">
        <v>2052</v>
      </c>
      <c r="T9433">
        <v>17.428000000000001</v>
      </c>
      <c r="U9433">
        <v>22.67</v>
      </c>
      <c r="V9433">
        <v>26.792999999999999</v>
      </c>
    </row>
    <row r="9434" spans="17:22" x14ac:dyDescent="0.45">
      <c r="Q9434" s="19">
        <f t="shared" ca="1" si="1918"/>
        <v>28.338999999999999</v>
      </c>
      <c r="R9434" t="s">
        <v>167</v>
      </c>
      <c r="S9434">
        <v>2053</v>
      </c>
      <c r="T9434">
        <v>18.143999999999998</v>
      </c>
      <c r="U9434">
        <v>23.806000000000001</v>
      </c>
      <c r="V9434">
        <v>28.338999999999999</v>
      </c>
    </row>
    <row r="9435" spans="17:22" x14ac:dyDescent="0.45">
      <c r="Q9435" s="19">
        <f t="shared" ca="1" si="1918"/>
        <v>29.957999999999998</v>
      </c>
      <c r="R9435" t="s">
        <v>167</v>
      </c>
      <c r="S9435">
        <v>2054</v>
      </c>
      <c r="T9435">
        <v>18.88</v>
      </c>
      <c r="U9435">
        <v>24.986999999999998</v>
      </c>
      <c r="V9435">
        <v>29.957999999999998</v>
      </c>
    </row>
    <row r="9436" spans="17:22" x14ac:dyDescent="0.45">
      <c r="Q9436" s="19">
        <f t="shared" ca="1" si="1918"/>
        <v>31.654</v>
      </c>
      <c r="R9436" t="s">
        <v>167</v>
      </c>
      <c r="S9436">
        <v>2055</v>
      </c>
      <c r="T9436">
        <v>19.635000000000002</v>
      </c>
      <c r="U9436">
        <v>26.212</v>
      </c>
      <c r="V9436">
        <v>31.654</v>
      </c>
    </row>
    <row r="9437" spans="17:22" x14ac:dyDescent="0.45">
      <c r="Q9437" s="19">
        <f t="shared" ca="1" si="1918"/>
        <v>33.427999999999997</v>
      </c>
      <c r="R9437" t="s">
        <v>167</v>
      </c>
      <c r="S9437">
        <v>2056</v>
      </c>
      <c r="T9437">
        <v>20.408999999999999</v>
      </c>
      <c r="U9437">
        <v>27.483000000000001</v>
      </c>
      <c r="V9437">
        <v>33.427999999999997</v>
      </c>
    </row>
    <row r="9438" spans="17:22" x14ac:dyDescent="0.45">
      <c r="Q9438" s="19">
        <f t="shared" ca="1" si="1918"/>
        <v>35.283000000000001</v>
      </c>
      <c r="R9438" t="s">
        <v>167</v>
      </c>
      <c r="S9438">
        <v>2057</v>
      </c>
      <c r="T9438">
        <v>21.202999999999999</v>
      </c>
      <c r="U9438">
        <v>28.8</v>
      </c>
      <c r="V9438">
        <v>35.283000000000001</v>
      </c>
    </row>
    <row r="9439" spans="17:22" x14ac:dyDescent="0.45">
      <c r="Q9439" s="19">
        <f t="shared" ca="1" si="1918"/>
        <v>37.220999999999997</v>
      </c>
      <c r="R9439" t="s">
        <v>167</v>
      </c>
      <c r="S9439">
        <v>2058</v>
      </c>
      <c r="T9439">
        <v>22.016999999999999</v>
      </c>
      <c r="U9439">
        <v>30.164999999999999</v>
      </c>
      <c r="V9439">
        <v>37.220999999999997</v>
      </c>
    </row>
    <row r="9440" spans="17:22" x14ac:dyDescent="0.45">
      <c r="Q9440" s="19">
        <f t="shared" ca="1" si="1918"/>
        <v>39.244</v>
      </c>
      <c r="R9440" t="s">
        <v>167</v>
      </c>
      <c r="S9440">
        <v>2059</v>
      </c>
      <c r="T9440">
        <v>22.85</v>
      </c>
      <c r="U9440">
        <v>31.577000000000002</v>
      </c>
      <c r="V9440">
        <v>39.244</v>
      </c>
    </row>
    <row r="9441" spans="17:22" x14ac:dyDescent="0.45">
      <c r="Q9441" s="19">
        <f t="shared" ca="1" si="1918"/>
        <v>41.353999999999999</v>
      </c>
      <c r="R9441" t="s">
        <v>167</v>
      </c>
      <c r="S9441">
        <v>2060</v>
      </c>
      <c r="T9441">
        <v>23.702999999999999</v>
      </c>
      <c r="U9441">
        <v>33.037999999999997</v>
      </c>
      <c r="V9441">
        <v>41.353999999999999</v>
      </c>
    </row>
    <row r="9442" spans="17:22" x14ac:dyDescent="0.45">
      <c r="Q9442" s="19">
        <f t="shared" ca="1" si="1918"/>
        <v>43.554000000000002</v>
      </c>
      <c r="R9442" t="s">
        <v>167</v>
      </c>
      <c r="S9442">
        <v>2061</v>
      </c>
      <c r="T9442">
        <v>24.574999999999999</v>
      </c>
      <c r="U9442">
        <v>34.546999999999997</v>
      </c>
      <c r="V9442">
        <v>43.554000000000002</v>
      </c>
    </row>
    <row r="9443" spans="17:22" x14ac:dyDescent="0.45">
      <c r="Q9443" s="19">
        <f t="shared" ca="1" si="1918"/>
        <v>45.845999999999997</v>
      </c>
      <c r="R9443" t="s">
        <v>167</v>
      </c>
      <c r="S9443">
        <v>2062</v>
      </c>
      <c r="T9443">
        <v>25.468</v>
      </c>
      <c r="U9443">
        <v>36.104999999999997</v>
      </c>
      <c r="V9443">
        <v>45.845999999999997</v>
      </c>
    </row>
    <row r="9444" spans="17:22" x14ac:dyDescent="0.45">
      <c r="Q9444" s="19">
        <f t="shared" ca="1" si="1918"/>
        <v>48.231000000000002</v>
      </c>
      <c r="R9444" t="s">
        <v>167</v>
      </c>
      <c r="S9444">
        <v>2063</v>
      </c>
      <c r="T9444">
        <v>26.38</v>
      </c>
      <c r="U9444">
        <v>37.713000000000001</v>
      </c>
      <c r="V9444">
        <v>48.231000000000002</v>
      </c>
    </row>
    <row r="9445" spans="17:22" x14ac:dyDescent="0.45">
      <c r="Q9445" s="19">
        <f t="shared" ca="1" si="1918"/>
        <v>50.712000000000003</v>
      </c>
      <c r="R9445" t="s">
        <v>167</v>
      </c>
      <c r="S9445">
        <v>2064</v>
      </c>
      <c r="T9445">
        <v>27.311</v>
      </c>
      <c r="U9445">
        <v>39.371000000000002</v>
      </c>
      <c r="V9445">
        <v>50.712000000000003</v>
      </c>
    </row>
    <row r="9446" spans="17:22" x14ac:dyDescent="0.45">
      <c r="Q9446" s="19">
        <f t="shared" ca="1" si="1918"/>
        <v>53.290999999999997</v>
      </c>
      <c r="R9446" t="s">
        <v>167</v>
      </c>
      <c r="S9446">
        <v>2065</v>
      </c>
      <c r="T9446">
        <v>28.260999999999999</v>
      </c>
      <c r="U9446">
        <v>41.078000000000003</v>
      </c>
      <c r="V9446">
        <v>53.290999999999997</v>
      </c>
    </row>
    <row r="9447" spans="17:22" x14ac:dyDescent="0.45">
      <c r="Q9447" s="19">
        <f t="shared" ca="1" si="1918"/>
        <v>55.969000000000001</v>
      </c>
      <c r="R9447" t="s">
        <v>167</v>
      </c>
      <c r="S9447">
        <v>2066</v>
      </c>
      <c r="T9447">
        <v>29.231000000000002</v>
      </c>
      <c r="U9447">
        <v>42.834000000000003</v>
      </c>
      <c r="V9447">
        <v>55.969000000000001</v>
      </c>
    </row>
    <row r="9448" spans="17:22" x14ac:dyDescent="0.45">
      <c r="Q9448" s="19">
        <f t="shared" ca="1" si="1918"/>
        <v>58.749000000000002</v>
      </c>
      <c r="R9448" t="s">
        <v>167</v>
      </c>
      <c r="S9448">
        <v>2067</v>
      </c>
      <c r="T9448">
        <v>30.219000000000001</v>
      </c>
      <c r="U9448">
        <v>44.64</v>
      </c>
      <c r="V9448">
        <v>58.749000000000002</v>
      </c>
    </row>
    <row r="9449" spans="17:22" x14ac:dyDescent="0.45">
      <c r="Q9449" s="19">
        <f t="shared" ca="1" si="1918"/>
        <v>61.631</v>
      </c>
      <c r="R9449" t="s">
        <v>167</v>
      </c>
      <c r="S9449">
        <v>2068</v>
      </c>
      <c r="T9449">
        <v>31.225000000000001</v>
      </c>
      <c r="U9449">
        <v>46.494999999999997</v>
      </c>
      <c r="V9449">
        <v>61.631</v>
      </c>
    </row>
    <row r="9450" spans="17:22" x14ac:dyDescent="0.45">
      <c r="Q9450" s="19">
        <f t="shared" ca="1" si="1918"/>
        <v>64.617999999999995</v>
      </c>
      <c r="R9450" t="s">
        <v>167</v>
      </c>
      <c r="S9450">
        <v>2069</v>
      </c>
      <c r="T9450">
        <v>32.247999999999998</v>
      </c>
      <c r="U9450">
        <v>48.396999999999998</v>
      </c>
      <c r="V9450">
        <v>64.617999999999995</v>
      </c>
    </row>
    <row r="9451" spans="17:22" x14ac:dyDescent="0.45">
      <c r="Q9451" s="19">
        <f t="shared" ca="1" si="1918"/>
        <v>67.709999999999994</v>
      </c>
      <c r="R9451" t="s">
        <v>167</v>
      </c>
      <c r="S9451">
        <v>2070</v>
      </c>
      <c r="T9451">
        <v>33.287999999999997</v>
      </c>
      <c r="U9451">
        <v>50.347000000000001</v>
      </c>
      <c r="V9451">
        <v>67.709999999999994</v>
      </c>
    </row>
    <row r="9452" spans="17:22" x14ac:dyDescent="0.45">
      <c r="Q9452" s="19">
        <f t="shared" ca="1" si="1918"/>
        <v>70.909000000000006</v>
      </c>
      <c r="R9452" t="s">
        <v>167</v>
      </c>
      <c r="S9452">
        <v>2071</v>
      </c>
      <c r="T9452">
        <v>34.344000000000001</v>
      </c>
      <c r="U9452">
        <v>52.344000000000001</v>
      </c>
      <c r="V9452">
        <v>70.909000000000006</v>
      </c>
    </row>
    <row r="9453" spans="17:22" x14ac:dyDescent="0.45">
      <c r="Q9453" s="19">
        <f t="shared" ca="1" si="1918"/>
        <v>74.215000000000003</v>
      </c>
      <c r="R9453" t="s">
        <v>167</v>
      </c>
      <c r="S9453">
        <v>2072</v>
      </c>
      <c r="T9453">
        <v>35.414999999999999</v>
      </c>
      <c r="U9453">
        <v>54.384999999999998</v>
      </c>
      <c r="V9453">
        <v>74.215000000000003</v>
      </c>
    </row>
    <row r="9454" spans="17:22" x14ac:dyDescent="0.45">
      <c r="Q9454" s="19">
        <f t="shared" ca="1" si="1918"/>
        <v>77.63</v>
      </c>
      <c r="R9454" t="s">
        <v>167</v>
      </c>
      <c r="S9454">
        <v>2073</v>
      </c>
      <c r="T9454">
        <v>36.499000000000002</v>
      </c>
      <c r="U9454">
        <v>56.472000000000001</v>
      </c>
      <c r="V9454">
        <v>77.63</v>
      </c>
    </row>
    <row r="9455" spans="17:22" x14ac:dyDescent="0.45">
      <c r="Q9455" s="19">
        <f t="shared" ca="1" si="1918"/>
        <v>81.153999999999996</v>
      </c>
      <c r="R9455" t="s">
        <v>167</v>
      </c>
      <c r="S9455">
        <v>2074</v>
      </c>
      <c r="T9455">
        <v>37.595999999999997</v>
      </c>
      <c r="U9455">
        <v>58.600999999999999</v>
      </c>
      <c r="V9455">
        <v>81.153999999999996</v>
      </c>
    </row>
    <row r="9456" spans="17:22" x14ac:dyDescent="0.45">
      <c r="Q9456" s="19">
        <f t="shared" ca="1" si="1918"/>
        <v>84.786000000000001</v>
      </c>
      <c r="R9456" t="s">
        <v>167</v>
      </c>
      <c r="S9456">
        <v>2075</v>
      </c>
      <c r="T9456">
        <v>38.704999999999998</v>
      </c>
      <c r="U9456">
        <v>60.771999999999998</v>
      </c>
      <c r="V9456">
        <v>84.786000000000001</v>
      </c>
    </row>
    <row r="9457" spans="17:22" x14ac:dyDescent="0.45">
      <c r="Q9457" s="19">
        <f t="shared" ca="1" si="1918"/>
        <v>88.527000000000001</v>
      </c>
      <c r="R9457" t="s">
        <v>167</v>
      </c>
      <c r="S9457">
        <v>2076</v>
      </c>
      <c r="T9457">
        <v>39.822000000000003</v>
      </c>
      <c r="U9457">
        <v>62.984000000000002</v>
      </c>
      <c r="V9457">
        <v>88.527000000000001</v>
      </c>
    </row>
    <row r="9458" spans="17:22" x14ac:dyDescent="0.45">
      <c r="Q9458" s="19">
        <f t="shared" ca="1" si="1918"/>
        <v>92.376999999999995</v>
      </c>
      <c r="R9458" t="s">
        <v>167</v>
      </c>
      <c r="S9458">
        <v>2077</v>
      </c>
      <c r="T9458">
        <v>40.948</v>
      </c>
      <c r="U9458">
        <v>65.233999999999995</v>
      </c>
      <c r="V9458">
        <v>92.376999999999995</v>
      </c>
    </row>
    <row r="9459" spans="17:22" x14ac:dyDescent="0.45">
      <c r="Q9459" s="19">
        <f t="shared" ca="1" si="1918"/>
        <v>96.334999999999994</v>
      </c>
      <c r="R9459" t="s">
        <v>167</v>
      </c>
      <c r="S9459">
        <v>2078</v>
      </c>
      <c r="T9459">
        <v>42.08</v>
      </c>
      <c r="U9459">
        <v>67.521000000000001</v>
      </c>
      <c r="V9459">
        <v>96.334999999999994</v>
      </c>
    </row>
    <row r="9460" spans="17:22" x14ac:dyDescent="0.45">
      <c r="Q9460" s="19">
        <f t="shared" ca="1" si="1918"/>
        <v>100.4</v>
      </c>
      <c r="R9460" t="s">
        <v>167</v>
      </c>
      <c r="S9460">
        <v>2079</v>
      </c>
      <c r="T9460">
        <v>43.216000000000001</v>
      </c>
      <c r="U9460">
        <v>69.843000000000004</v>
      </c>
      <c r="V9460">
        <v>100.4</v>
      </c>
    </row>
    <row r="9461" spans="17:22" x14ac:dyDescent="0.45">
      <c r="Q9461" s="19">
        <f t="shared" ca="1" si="1918"/>
        <v>104.571</v>
      </c>
      <c r="R9461" t="s">
        <v>167</v>
      </c>
      <c r="S9461">
        <v>2080</v>
      </c>
      <c r="T9461">
        <v>44.353999999999999</v>
      </c>
      <c r="U9461">
        <v>72.197000000000003</v>
      </c>
      <c r="V9461">
        <v>104.571</v>
      </c>
    </row>
    <row r="9462" spans="17:22" x14ac:dyDescent="0.45">
      <c r="Q9462" s="19">
        <f t="shared" ca="1" si="1918"/>
        <v>108.846</v>
      </c>
      <c r="R9462" t="s">
        <v>167</v>
      </c>
      <c r="S9462">
        <v>2081</v>
      </c>
      <c r="T9462">
        <v>45.493000000000002</v>
      </c>
      <c r="U9462">
        <v>74.581000000000003</v>
      </c>
      <c r="V9462">
        <v>108.846</v>
      </c>
    </row>
    <row r="9463" spans="17:22" x14ac:dyDescent="0.45">
      <c r="Q9463" s="19">
        <f t="shared" ca="1" si="1918"/>
        <v>113.224</v>
      </c>
      <c r="R9463" t="s">
        <v>167</v>
      </c>
      <c r="S9463">
        <v>2082</v>
      </c>
      <c r="T9463">
        <v>46.628999999999998</v>
      </c>
      <c r="U9463">
        <v>76.992999999999995</v>
      </c>
      <c r="V9463">
        <v>113.224</v>
      </c>
    </row>
    <row r="9464" spans="17:22" x14ac:dyDescent="0.45">
      <c r="Q9464" s="19">
        <f t="shared" ca="1" si="1918"/>
        <v>117.703</v>
      </c>
      <c r="R9464" t="s">
        <v>167</v>
      </c>
      <c r="S9464">
        <v>2083</v>
      </c>
      <c r="T9464">
        <v>47.762</v>
      </c>
      <c r="U9464">
        <v>79.430000000000007</v>
      </c>
      <c r="V9464">
        <v>117.703</v>
      </c>
    </row>
    <row r="9465" spans="17:22" x14ac:dyDescent="0.45">
      <c r="Q9465" s="19">
        <f t="shared" ca="1" si="1918"/>
        <v>122.28100000000001</v>
      </c>
      <c r="R9465" t="s">
        <v>167</v>
      </c>
      <c r="S9465">
        <v>2084</v>
      </c>
      <c r="T9465">
        <v>48.889000000000003</v>
      </c>
      <c r="U9465">
        <v>81.89</v>
      </c>
      <c r="V9465">
        <v>122.28100000000001</v>
      </c>
    </row>
    <row r="9466" spans="17:22" x14ac:dyDescent="0.45">
      <c r="Q9466" s="19">
        <f t="shared" ca="1" si="1918"/>
        <v>126.956</v>
      </c>
      <c r="R9466" t="s">
        <v>167</v>
      </c>
      <c r="S9466">
        <v>2085</v>
      </c>
      <c r="T9466">
        <v>50.006999999999998</v>
      </c>
      <c r="U9466">
        <v>84.369</v>
      </c>
      <c r="V9466">
        <v>126.956</v>
      </c>
    </row>
    <row r="9467" spans="17:22" x14ac:dyDescent="0.45">
      <c r="Q9467" s="19">
        <f t="shared" ca="1" si="1918"/>
        <v>131.72399999999999</v>
      </c>
      <c r="R9467" t="s">
        <v>167</v>
      </c>
      <c r="S9467">
        <v>2086</v>
      </c>
      <c r="T9467">
        <v>51.116</v>
      </c>
      <c r="U9467">
        <v>86.864000000000004</v>
      </c>
      <c r="V9467">
        <v>131.72399999999999</v>
      </c>
    </row>
    <row r="9468" spans="17:22" x14ac:dyDescent="0.45">
      <c r="Q9468" s="19">
        <f t="shared" ca="1" si="1918"/>
        <v>136.583</v>
      </c>
      <c r="R9468" t="s">
        <v>167</v>
      </c>
      <c r="S9468">
        <v>2087</v>
      </c>
      <c r="T9468">
        <v>52.212000000000003</v>
      </c>
      <c r="U9468">
        <v>89.372</v>
      </c>
      <c r="V9468">
        <v>136.583</v>
      </c>
    </row>
    <row r="9469" spans="17:22" x14ac:dyDescent="0.45">
      <c r="Q9469" s="19">
        <f t="shared" ca="1" si="1918"/>
        <v>141.529</v>
      </c>
      <c r="R9469" t="s">
        <v>167</v>
      </c>
      <c r="S9469">
        <v>2088</v>
      </c>
      <c r="T9469">
        <v>53.292999999999999</v>
      </c>
      <c r="U9469">
        <v>91.891000000000005</v>
      </c>
      <c r="V9469">
        <v>141.529</v>
      </c>
    </row>
    <row r="9470" spans="17:22" x14ac:dyDescent="0.45">
      <c r="Q9470" s="19">
        <f t="shared" ca="1" si="1918"/>
        <v>146.559</v>
      </c>
      <c r="R9470" t="s">
        <v>167</v>
      </c>
      <c r="S9470">
        <v>2089</v>
      </c>
      <c r="T9470">
        <v>54.356000000000002</v>
      </c>
      <c r="U9470">
        <v>94.415999999999997</v>
      </c>
      <c r="V9470">
        <v>146.559</v>
      </c>
    </row>
    <row r="9471" spans="17:22" x14ac:dyDescent="0.45">
      <c r="Q9471" s="19">
        <f t="shared" ca="1" si="1918"/>
        <v>151.66999999999999</v>
      </c>
      <c r="R9471" t="s">
        <v>167</v>
      </c>
      <c r="S9471">
        <v>2090</v>
      </c>
      <c r="T9471">
        <v>55.401000000000003</v>
      </c>
      <c r="U9471">
        <v>96.944999999999993</v>
      </c>
      <c r="V9471">
        <v>151.66999999999999</v>
      </c>
    </row>
    <row r="9472" spans="17:22" x14ac:dyDescent="0.45">
      <c r="Q9472" s="19">
        <f t="shared" ca="1" si="1918"/>
        <v>156.857</v>
      </c>
      <c r="R9472" t="s">
        <v>167</v>
      </c>
      <c r="S9472">
        <v>2091</v>
      </c>
      <c r="T9472">
        <v>56.423000000000002</v>
      </c>
      <c r="U9472">
        <v>99.472999999999999</v>
      </c>
      <c r="V9472">
        <v>156.857</v>
      </c>
    </row>
    <row r="9473" spans="17:22" x14ac:dyDescent="0.45">
      <c r="Q9473" s="19">
        <f t="shared" ca="1" si="1918"/>
        <v>162.11600000000001</v>
      </c>
      <c r="R9473" t="s">
        <v>167</v>
      </c>
      <c r="S9473">
        <v>2092</v>
      </c>
      <c r="T9473">
        <v>57.420999999999999</v>
      </c>
      <c r="U9473">
        <v>101.999</v>
      </c>
      <c r="V9473">
        <v>162.11600000000001</v>
      </c>
    </row>
    <row r="9474" spans="17:22" x14ac:dyDescent="0.45">
      <c r="Q9474" s="19">
        <f t="shared" ca="1" si="1918"/>
        <v>167.44300000000001</v>
      </c>
      <c r="R9474" t="s">
        <v>167</v>
      </c>
      <c r="S9474">
        <v>2093</v>
      </c>
      <c r="T9474">
        <v>58.392000000000003</v>
      </c>
      <c r="U9474">
        <v>104.517</v>
      </c>
      <c r="V9474">
        <v>167.44300000000001</v>
      </c>
    </row>
    <row r="9475" spans="17:22" x14ac:dyDescent="0.45">
      <c r="Q9475" s="19">
        <f t="shared" ca="1" si="1918"/>
        <v>172.833</v>
      </c>
      <c r="R9475" t="s">
        <v>167</v>
      </c>
      <c r="S9475">
        <v>2094</v>
      </c>
      <c r="T9475">
        <v>59.335000000000001</v>
      </c>
      <c r="U9475">
        <v>107.024</v>
      </c>
      <c r="V9475">
        <v>172.833</v>
      </c>
    </row>
    <row r="9476" spans="17:22" x14ac:dyDescent="0.45">
      <c r="Q9476" s="19">
        <f t="shared" ca="1" si="1918"/>
        <v>178.28200000000001</v>
      </c>
      <c r="R9476" t="s">
        <v>167</v>
      </c>
      <c r="S9476">
        <v>2095</v>
      </c>
      <c r="T9476">
        <v>60.246000000000002</v>
      </c>
      <c r="U9476">
        <v>109.518</v>
      </c>
      <c r="V9476">
        <v>178.28200000000001</v>
      </c>
    </row>
    <row r="9477" spans="17:22" x14ac:dyDescent="0.45">
      <c r="Q9477" s="19">
        <f t="shared" ca="1" si="1918"/>
        <v>183.785</v>
      </c>
      <c r="R9477" t="s">
        <v>167</v>
      </c>
      <c r="S9477">
        <v>2096</v>
      </c>
      <c r="T9477">
        <v>61.124000000000002</v>
      </c>
      <c r="U9477">
        <v>111.994</v>
      </c>
      <c r="V9477">
        <v>183.785</v>
      </c>
    </row>
    <row r="9478" spans="17:22" x14ac:dyDescent="0.45">
      <c r="Q9478" s="19">
        <f t="shared" ca="1" si="1918"/>
        <v>189.33600000000001</v>
      </c>
      <c r="R9478" t="s">
        <v>167</v>
      </c>
      <c r="S9478">
        <v>2097</v>
      </c>
      <c r="T9478">
        <v>61.966000000000001</v>
      </c>
      <c r="U9478">
        <v>114.449</v>
      </c>
      <c r="V9478">
        <v>189.33600000000001</v>
      </c>
    </row>
    <row r="9479" spans="17:22" x14ac:dyDescent="0.45">
      <c r="Q9479" s="19">
        <f t="shared" ca="1" si="1918"/>
        <v>194.93299999999999</v>
      </c>
      <c r="R9479" t="s">
        <v>167</v>
      </c>
      <c r="S9479">
        <v>2098</v>
      </c>
      <c r="T9479">
        <v>62.77</v>
      </c>
      <c r="U9479">
        <v>116.88</v>
      </c>
      <c r="V9479">
        <v>194.93299999999999</v>
      </c>
    </row>
    <row r="9480" spans="17:22" x14ac:dyDescent="0.45">
      <c r="Q9480" s="19">
        <f t="shared" ca="1" si="1918"/>
        <v>200.56700000000001</v>
      </c>
      <c r="R9480" t="s">
        <v>167</v>
      </c>
      <c r="S9480">
        <v>2099</v>
      </c>
      <c r="T9480">
        <v>63.534999999999997</v>
      </c>
      <c r="U9480">
        <v>119.282</v>
      </c>
      <c r="V9480">
        <v>200.56700000000001</v>
      </c>
    </row>
    <row r="9481" spans="17:22" x14ac:dyDescent="0.45">
      <c r="Q9481" s="19">
        <f t="shared" ca="1" si="1918"/>
        <v>206.23500000000001</v>
      </c>
      <c r="R9481" t="s">
        <v>167</v>
      </c>
      <c r="S9481">
        <v>2100</v>
      </c>
      <c r="T9481">
        <v>64.257000000000005</v>
      </c>
      <c r="U9481">
        <v>121.65300000000001</v>
      </c>
      <c r="V9481">
        <v>206.23500000000001</v>
      </c>
    </row>
    <row r="9482" spans="17:22" x14ac:dyDescent="0.45">
      <c r="Q9482" s="19">
        <f t="shared" ca="1" si="1918"/>
        <v>0.27200000000000002</v>
      </c>
      <c r="R9482" t="s">
        <v>168</v>
      </c>
      <c r="S9482">
        <v>2020</v>
      </c>
      <c r="T9482">
        <v>0.27200000000000002</v>
      </c>
      <c r="U9482">
        <v>0.27200000000000002</v>
      </c>
      <c r="V9482">
        <v>0.27200000000000002</v>
      </c>
    </row>
    <row r="9483" spans="17:22" x14ac:dyDescent="0.45">
      <c r="Q9483" s="19">
        <f t="shared" ca="1" si="1918"/>
        <v>0.28100000000000003</v>
      </c>
      <c r="R9483" t="s">
        <v>168</v>
      </c>
      <c r="S9483">
        <v>2021</v>
      </c>
      <c r="T9483">
        <v>0.28100000000000003</v>
      </c>
      <c r="U9483">
        <v>0.28100000000000003</v>
      </c>
      <c r="V9483">
        <v>0.28100000000000003</v>
      </c>
    </row>
    <row r="9484" spans="17:22" x14ac:dyDescent="0.45">
      <c r="Q9484" s="19">
        <f t="shared" ca="1" si="1918"/>
        <v>0.28899999999999998</v>
      </c>
      <c r="R9484" t="s">
        <v>168</v>
      </c>
      <c r="S9484">
        <v>2022</v>
      </c>
      <c r="T9484">
        <v>0.28899999999999998</v>
      </c>
      <c r="U9484">
        <v>0.28899999999999998</v>
      </c>
      <c r="V9484">
        <v>0.28899999999999998</v>
      </c>
    </row>
    <row r="9485" spans="17:22" x14ac:dyDescent="0.45">
      <c r="Q9485" s="19">
        <f t="shared" ca="1" si="1918"/>
        <v>0.29499999999999998</v>
      </c>
      <c r="R9485" t="s">
        <v>168</v>
      </c>
      <c r="S9485">
        <v>2023</v>
      </c>
      <c r="T9485">
        <v>0.29499999999999998</v>
      </c>
      <c r="U9485">
        <v>0.29499999999999998</v>
      </c>
      <c r="V9485">
        <v>0.29499999999999998</v>
      </c>
    </row>
    <row r="9486" spans="17:22" x14ac:dyDescent="0.45">
      <c r="Q9486" s="19">
        <f t="shared" ref="Q9486:Q9549" ca="1" si="1919">OFFSET(S9486,0,MATCH($Q$3,$T$4:$V$4,0))</f>
        <v>0.29899999999999999</v>
      </c>
      <c r="R9486" t="s">
        <v>168</v>
      </c>
      <c r="S9486">
        <v>2024</v>
      </c>
      <c r="T9486">
        <v>0.29899999999999999</v>
      </c>
      <c r="U9486">
        <v>0.29899999999999999</v>
      </c>
      <c r="V9486">
        <v>0.29899999999999999</v>
      </c>
    </row>
    <row r="9487" spans="17:22" x14ac:dyDescent="0.45">
      <c r="Q9487" s="19">
        <f t="shared" ca="1" si="1919"/>
        <v>0.30499999999999999</v>
      </c>
      <c r="R9487" t="s">
        <v>168</v>
      </c>
      <c r="S9487">
        <v>2025</v>
      </c>
      <c r="T9487">
        <v>0.30499999999999999</v>
      </c>
      <c r="U9487">
        <v>0.30499999999999999</v>
      </c>
      <c r="V9487">
        <v>0.30499999999999999</v>
      </c>
    </row>
    <row r="9488" spans="17:22" x14ac:dyDescent="0.45">
      <c r="Q9488" s="19">
        <f t="shared" ca="1" si="1919"/>
        <v>0.313</v>
      </c>
      <c r="R9488" t="s">
        <v>168</v>
      </c>
      <c r="S9488">
        <v>2026</v>
      </c>
      <c r="T9488">
        <v>0.313</v>
      </c>
      <c r="U9488">
        <v>0.313</v>
      </c>
      <c r="V9488">
        <v>0.313</v>
      </c>
    </row>
    <row r="9489" spans="17:22" x14ac:dyDescent="0.45">
      <c r="Q9489" s="19">
        <f t="shared" ca="1" si="1919"/>
        <v>0.32400000000000001</v>
      </c>
      <c r="R9489" t="s">
        <v>168</v>
      </c>
      <c r="S9489">
        <v>2027</v>
      </c>
      <c r="T9489">
        <v>0.32300000000000001</v>
      </c>
      <c r="U9489">
        <v>0.32400000000000001</v>
      </c>
      <c r="V9489">
        <v>0.32400000000000001</v>
      </c>
    </row>
    <row r="9490" spans="17:22" x14ac:dyDescent="0.45">
      <c r="Q9490" s="19">
        <f t="shared" ca="1" si="1919"/>
        <v>0.33600000000000002</v>
      </c>
      <c r="R9490" t="s">
        <v>168</v>
      </c>
      <c r="S9490">
        <v>2028</v>
      </c>
      <c r="T9490">
        <v>0.33400000000000002</v>
      </c>
      <c r="U9490">
        <v>0.33600000000000002</v>
      </c>
      <c r="V9490">
        <v>0.33600000000000002</v>
      </c>
    </row>
    <row r="9491" spans="17:22" x14ac:dyDescent="0.45">
      <c r="Q9491" s="19">
        <f t="shared" ca="1" si="1919"/>
        <v>0.34799999999999998</v>
      </c>
      <c r="R9491" t="s">
        <v>168</v>
      </c>
      <c r="S9491">
        <v>2029</v>
      </c>
      <c r="T9491">
        <v>0.34599999999999997</v>
      </c>
      <c r="U9491">
        <v>0.34799999999999998</v>
      </c>
      <c r="V9491">
        <v>0.34799999999999998</v>
      </c>
    </row>
    <row r="9492" spans="17:22" x14ac:dyDescent="0.45">
      <c r="Q9492" s="19">
        <f t="shared" ca="1" si="1919"/>
        <v>0.36</v>
      </c>
      <c r="R9492" t="s">
        <v>168</v>
      </c>
      <c r="S9492">
        <v>2030</v>
      </c>
      <c r="T9492">
        <v>0.35699999999999998</v>
      </c>
      <c r="U9492">
        <v>0.36</v>
      </c>
      <c r="V9492">
        <v>0.36</v>
      </c>
    </row>
    <row r="9493" spans="17:22" x14ac:dyDescent="0.45">
      <c r="Q9493" s="19">
        <f t="shared" ca="1" si="1919"/>
        <v>0.373</v>
      </c>
      <c r="R9493" t="s">
        <v>168</v>
      </c>
      <c r="S9493">
        <v>2031</v>
      </c>
      <c r="T9493">
        <v>0.36899999999999999</v>
      </c>
      <c r="U9493">
        <v>0.373</v>
      </c>
      <c r="V9493">
        <v>0.373</v>
      </c>
    </row>
    <row r="9494" spans="17:22" x14ac:dyDescent="0.45">
      <c r="Q9494" s="19">
        <f t="shared" ca="1" si="1919"/>
        <v>0.38700000000000001</v>
      </c>
      <c r="R9494" t="s">
        <v>168</v>
      </c>
      <c r="S9494">
        <v>2032</v>
      </c>
      <c r="T9494">
        <v>0.38200000000000001</v>
      </c>
      <c r="U9494">
        <v>0.38700000000000001</v>
      </c>
      <c r="V9494">
        <v>0.38700000000000001</v>
      </c>
    </row>
    <row r="9495" spans="17:22" x14ac:dyDescent="0.45">
      <c r="Q9495" s="19">
        <f t="shared" ca="1" si="1919"/>
        <v>0.40100000000000002</v>
      </c>
      <c r="R9495" t="s">
        <v>168</v>
      </c>
      <c r="S9495">
        <v>2033</v>
      </c>
      <c r="T9495">
        <v>0.39500000000000002</v>
      </c>
      <c r="U9495">
        <v>0.40100000000000002</v>
      </c>
      <c r="V9495">
        <v>0.40100000000000002</v>
      </c>
    </row>
    <row r="9496" spans="17:22" x14ac:dyDescent="0.45">
      <c r="Q9496" s="19">
        <f t="shared" ca="1" si="1919"/>
        <v>0.41499999999999998</v>
      </c>
      <c r="R9496" t="s">
        <v>168</v>
      </c>
      <c r="S9496">
        <v>2034</v>
      </c>
      <c r="T9496">
        <v>0.40799999999999997</v>
      </c>
      <c r="U9496">
        <v>0.41499999999999998</v>
      </c>
      <c r="V9496">
        <v>0.41499999999999998</v>
      </c>
    </row>
    <row r="9497" spans="17:22" x14ac:dyDescent="0.45">
      <c r="Q9497" s="19">
        <f t="shared" ca="1" si="1919"/>
        <v>0.43099999999999999</v>
      </c>
      <c r="R9497" t="s">
        <v>168</v>
      </c>
      <c r="S9497">
        <v>2035</v>
      </c>
      <c r="T9497">
        <v>0.42199999999999999</v>
      </c>
      <c r="U9497">
        <v>0.43</v>
      </c>
      <c r="V9497">
        <v>0.43099999999999999</v>
      </c>
    </row>
    <row r="9498" spans="17:22" x14ac:dyDescent="0.45">
      <c r="Q9498" s="19">
        <f t="shared" ca="1" si="1919"/>
        <v>0.44600000000000001</v>
      </c>
      <c r="R9498" t="s">
        <v>168</v>
      </c>
      <c r="S9498">
        <v>2036</v>
      </c>
      <c r="T9498">
        <v>0.436</v>
      </c>
      <c r="U9498">
        <v>0.44600000000000001</v>
      </c>
      <c r="V9498">
        <v>0.44600000000000001</v>
      </c>
    </row>
    <row r="9499" spans="17:22" x14ac:dyDescent="0.45">
      <c r="Q9499" s="19">
        <f t="shared" ca="1" si="1919"/>
        <v>0.46200000000000002</v>
      </c>
      <c r="R9499" t="s">
        <v>168</v>
      </c>
      <c r="S9499">
        <v>2037</v>
      </c>
      <c r="T9499">
        <v>0.45</v>
      </c>
      <c r="U9499">
        <v>0.46200000000000002</v>
      </c>
      <c r="V9499">
        <v>0.46200000000000002</v>
      </c>
    </row>
    <row r="9500" spans="17:22" x14ac:dyDescent="0.45">
      <c r="Q9500" s="19">
        <f t="shared" ca="1" si="1919"/>
        <v>0.47899999999999998</v>
      </c>
      <c r="R9500" t="s">
        <v>168</v>
      </c>
      <c r="S9500">
        <v>2038</v>
      </c>
      <c r="T9500">
        <v>0.46500000000000002</v>
      </c>
      <c r="U9500">
        <v>0.47799999999999998</v>
      </c>
      <c r="V9500">
        <v>0.47899999999999998</v>
      </c>
    </row>
    <row r="9501" spans="17:22" x14ac:dyDescent="0.45">
      <c r="Q9501" s="19">
        <f t="shared" ca="1" si="1919"/>
        <v>0.495</v>
      </c>
      <c r="R9501" t="s">
        <v>168</v>
      </c>
      <c r="S9501">
        <v>2039</v>
      </c>
      <c r="T9501">
        <v>0.48</v>
      </c>
      <c r="U9501">
        <v>0.49399999999999999</v>
      </c>
      <c r="V9501">
        <v>0.495</v>
      </c>
    </row>
    <row r="9502" spans="17:22" x14ac:dyDescent="0.45">
      <c r="Q9502" s="19">
        <f t="shared" ca="1" si="1919"/>
        <v>0.51200000000000001</v>
      </c>
      <c r="R9502" t="s">
        <v>168</v>
      </c>
      <c r="S9502">
        <v>2040</v>
      </c>
      <c r="T9502">
        <v>0.496</v>
      </c>
      <c r="U9502">
        <v>0.51100000000000001</v>
      </c>
      <c r="V9502">
        <v>0.51200000000000001</v>
      </c>
    </row>
    <row r="9503" spans="17:22" x14ac:dyDescent="0.45">
      <c r="Q9503" s="19">
        <f t="shared" ca="1" si="1919"/>
        <v>0.53</v>
      </c>
      <c r="R9503" t="s">
        <v>168</v>
      </c>
      <c r="S9503">
        <v>2041</v>
      </c>
      <c r="T9503">
        <v>0.51100000000000001</v>
      </c>
      <c r="U9503">
        <v>0.52800000000000002</v>
      </c>
      <c r="V9503">
        <v>0.53</v>
      </c>
    </row>
    <row r="9504" spans="17:22" x14ac:dyDescent="0.45">
      <c r="Q9504" s="19">
        <f t="shared" ca="1" si="1919"/>
        <v>0.54800000000000004</v>
      </c>
      <c r="R9504" t="s">
        <v>168</v>
      </c>
      <c r="S9504">
        <v>2042</v>
      </c>
      <c r="T9504">
        <v>0.52700000000000002</v>
      </c>
      <c r="U9504">
        <v>0.54500000000000004</v>
      </c>
      <c r="V9504">
        <v>0.54800000000000004</v>
      </c>
    </row>
    <row r="9505" spans="17:22" x14ac:dyDescent="0.45">
      <c r="Q9505" s="19">
        <f t="shared" ca="1" si="1919"/>
        <v>0.56599999999999995</v>
      </c>
      <c r="R9505" t="s">
        <v>168</v>
      </c>
      <c r="S9505">
        <v>2043</v>
      </c>
      <c r="T9505">
        <v>0.54300000000000004</v>
      </c>
      <c r="U9505">
        <v>0.56299999999999994</v>
      </c>
      <c r="V9505">
        <v>0.56599999999999995</v>
      </c>
    </row>
    <row r="9506" spans="17:22" x14ac:dyDescent="0.45">
      <c r="Q9506" s="19">
        <f t="shared" ca="1" si="1919"/>
        <v>0.58399999999999996</v>
      </c>
      <c r="R9506" t="s">
        <v>168</v>
      </c>
      <c r="S9506">
        <v>2044</v>
      </c>
      <c r="T9506">
        <v>0.55900000000000005</v>
      </c>
      <c r="U9506">
        <v>0.58099999999999996</v>
      </c>
      <c r="V9506">
        <v>0.58399999999999996</v>
      </c>
    </row>
    <row r="9507" spans="17:22" x14ac:dyDescent="0.45">
      <c r="Q9507" s="19">
        <f t="shared" ca="1" si="1919"/>
        <v>0.60299999999999998</v>
      </c>
      <c r="R9507" t="s">
        <v>168</v>
      </c>
      <c r="S9507">
        <v>2045</v>
      </c>
      <c r="T9507">
        <v>0.57499999999999996</v>
      </c>
      <c r="U9507">
        <v>0.59899999999999998</v>
      </c>
      <c r="V9507">
        <v>0.60299999999999998</v>
      </c>
    </row>
    <row r="9508" spans="17:22" x14ac:dyDescent="0.45">
      <c r="Q9508" s="19">
        <f t="shared" ca="1" si="1919"/>
        <v>0.623</v>
      </c>
      <c r="R9508" t="s">
        <v>168</v>
      </c>
      <c r="S9508">
        <v>2046</v>
      </c>
      <c r="T9508">
        <v>0.59099999999999997</v>
      </c>
      <c r="U9508">
        <v>0.61699999999999999</v>
      </c>
      <c r="V9508">
        <v>0.623</v>
      </c>
    </row>
    <row r="9509" spans="17:22" x14ac:dyDescent="0.45">
      <c r="Q9509" s="19">
        <f t="shared" ca="1" si="1919"/>
        <v>0.64200000000000002</v>
      </c>
      <c r="R9509" t="s">
        <v>168</v>
      </c>
      <c r="S9509">
        <v>2047</v>
      </c>
      <c r="T9509">
        <v>0.60799999999999998</v>
      </c>
      <c r="U9509">
        <v>0.63500000000000001</v>
      </c>
      <c r="V9509">
        <v>0.64200000000000002</v>
      </c>
    </row>
    <row r="9510" spans="17:22" x14ac:dyDescent="0.45">
      <c r="Q9510" s="19">
        <f t="shared" ca="1" si="1919"/>
        <v>0.66200000000000003</v>
      </c>
      <c r="R9510" t="s">
        <v>168</v>
      </c>
      <c r="S9510">
        <v>2048</v>
      </c>
      <c r="T9510">
        <v>0.625</v>
      </c>
      <c r="U9510">
        <v>0.65400000000000003</v>
      </c>
      <c r="V9510">
        <v>0.66200000000000003</v>
      </c>
    </row>
    <row r="9511" spans="17:22" x14ac:dyDescent="0.45">
      <c r="Q9511" s="19">
        <f t="shared" ca="1" si="1919"/>
        <v>0.68200000000000005</v>
      </c>
      <c r="R9511" t="s">
        <v>168</v>
      </c>
      <c r="S9511">
        <v>2049</v>
      </c>
      <c r="T9511">
        <v>0.64100000000000001</v>
      </c>
      <c r="U9511">
        <v>0.67300000000000004</v>
      </c>
      <c r="V9511">
        <v>0.68200000000000005</v>
      </c>
    </row>
    <row r="9512" spans="17:22" x14ac:dyDescent="0.45">
      <c r="Q9512" s="19">
        <f t="shared" ca="1" si="1919"/>
        <v>0.70299999999999996</v>
      </c>
      <c r="R9512" t="s">
        <v>168</v>
      </c>
      <c r="S9512">
        <v>2050</v>
      </c>
      <c r="T9512">
        <v>0.65800000000000003</v>
      </c>
      <c r="U9512">
        <v>0.69199999999999995</v>
      </c>
      <c r="V9512">
        <v>0.70299999999999996</v>
      </c>
    </row>
    <row r="9513" spans="17:22" x14ac:dyDescent="0.45">
      <c r="Q9513" s="19">
        <f t="shared" ca="1" si="1919"/>
        <v>0.72399999999999998</v>
      </c>
      <c r="R9513" t="s">
        <v>168</v>
      </c>
      <c r="S9513">
        <v>2051</v>
      </c>
      <c r="T9513">
        <v>0.67500000000000004</v>
      </c>
      <c r="U9513">
        <v>0.71099999999999997</v>
      </c>
      <c r="V9513">
        <v>0.72399999999999998</v>
      </c>
    </row>
    <row r="9514" spans="17:22" x14ac:dyDescent="0.45">
      <c r="Q9514" s="19">
        <f t="shared" ca="1" si="1919"/>
        <v>0.745</v>
      </c>
      <c r="R9514" t="s">
        <v>168</v>
      </c>
      <c r="S9514">
        <v>2052</v>
      </c>
      <c r="T9514">
        <v>0.69299999999999995</v>
      </c>
      <c r="U9514">
        <v>0.73</v>
      </c>
      <c r="V9514">
        <v>0.745</v>
      </c>
    </row>
    <row r="9515" spans="17:22" x14ac:dyDescent="0.45">
      <c r="Q9515" s="19">
        <f t="shared" ca="1" si="1919"/>
        <v>0.76600000000000001</v>
      </c>
      <c r="R9515" t="s">
        <v>168</v>
      </c>
      <c r="S9515">
        <v>2053</v>
      </c>
      <c r="T9515">
        <v>0.71</v>
      </c>
      <c r="U9515">
        <v>0.75</v>
      </c>
      <c r="V9515">
        <v>0.76600000000000001</v>
      </c>
    </row>
    <row r="9516" spans="17:22" x14ac:dyDescent="0.45">
      <c r="Q9516" s="19">
        <f t="shared" ca="1" si="1919"/>
        <v>0.78700000000000003</v>
      </c>
      <c r="R9516" t="s">
        <v>168</v>
      </c>
      <c r="S9516">
        <v>2054</v>
      </c>
      <c r="T9516">
        <v>0.72699999999999998</v>
      </c>
      <c r="U9516">
        <v>0.76900000000000002</v>
      </c>
      <c r="V9516">
        <v>0.78700000000000003</v>
      </c>
    </row>
    <row r="9517" spans="17:22" x14ac:dyDescent="0.45">
      <c r="Q9517" s="19">
        <f t="shared" ca="1" si="1919"/>
        <v>0.80900000000000005</v>
      </c>
      <c r="R9517" t="s">
        <v>168</v>
      </c>
      <c r="S9517">
        <v>2055</v>
      </c>
      <c r="T9517">
        <v>0.745</v>
      </c>
      <c r="U9517">
        <v>0.78900000000000003</v>
      </c>
      <c r="V9517">
        <v>0.80900000000000005</v>
      </c>
    </row>
    <row r="9518" spans="17:22" x14ac:dyDescent="0.45">
      <c r="Q9518" s="19">
        <f t="shared" ca="1" si="1919"/>
        <v>0.83099999999999996</v>
      </c>
      <c r="R9518" t="s">
        <v>168</v>
      </c>
      <c r="S9518">
        <v>2056</v>
      </c>
      <c r="T9518">
        <v>0.76300000000000001</v>
      </c>
      <c r="U9518">
        <v>0.80900000000000005</v>
      </c>
      <c r="V9518">
        <v>0.83099999999999996</v>
      </c>
    </row>
    <row r="9519" spans="17:22" x14ac:dyDescent="0.45">
      <c r="Q9519" s="19">
        <f t="shared" ca="1" si="1919"/>
        <v>0.85399999999999998</v>
      </c>
      <c r="R9519" t="s">
        <v>168</v>
      </c>
      <c r="S9519">
        <v>2057</v>
      </c>
      <c r="T9519">
        <v>0.78100000000000003</v>
      </c>
      <c r="U9519">
        <v>0.83</v>
      </c>
      <c r="V9519">
        <v>0.85399999999999998</v>
      </c>
    </row>
    <row r="9520" spans="17:22" x14ac:dyDescent="0.45">
      <c r="Q9520" s="19">
        <f t="shared" ca="1" si="1919"/>
        <v>0.877</v>
      </c>
      <c r="R9520" t="s">
        <v>168</v>
      </c>
      <c r="S9520">
        <v>2058</v>
      </c>
      <c r="T9520">
        <v>0.8</v>
      </c>
      <c r="U9520">
        <v>0.85</v>
      </c>
      <c r="V9520">
        <v>0.877</v>
      </c>
    </row>
    <row r="9521" spans="17:22" x14ac:dyDescent="0.45">
      <c r="Q9521" s="19">
        <f t="shared" ca="1" si="1919"/>
        <v>0.9</v>
      </c>
      <c r="R9521" t="s">
        <v>168</v>
      </c>
      <c r="S9521">
        <v>2059</v>
      </c>
      <c r="T9521">
        <v>0.81799999999999995</v>
      </c>
      <c r="U9521">
        <v>0.871</v>
      </c>
      <c r="V9521">
        <v>0.9</v>
      </c>
    </row>
    <row r="9522" spans="17:22" x14ac:dyDescent="0.45">
      <c r="Q9522" s="19">
        <f t="shared" ca="1" si="1919"/>
        <v>0.92300000000000004</v>
      </c>
      <c r="R9522" t="s">
        <v>168</v>
      </c>
      <c r="S9522">
        <v>2060</v>
      </c>
      <c r="T9522">
        <v>0.83699999999999997</v>
      </c>
      <c r="U9522">
        <v>0.89200000000000002</v>
      </c>
      <c r="V9522">
        <v>0.92300000000000004</v>
      </c>
    </row>
    <row r="9523" spans="17:22" x14ac:dyDescent="0.45">
      <c r="Q9523" s="19">
        <f t="shared" ca="1" si="1919"/>
        <v>0.94599999999999995</v>
      </c>
      <c r="R9523" t="s">
        <v>168</v>
      </c>
      <c r="S9523">
        <v>2061</v>
      </c>
      <c r="T9523">
        <v>0.85499999999999998</v>
      </c>
      <c r="U9523">
        <v>0.91300000000000003</v>
      </c>
      <c r="V9523">
        <v>0.94599999999999995</v>
      </c>
    </row>
    <row r="9524" spans="17:22" x14ac:dyDescent="0.45">
      <c r="Q9524" s="19">
        <f t="shared" ca="1" si="1919"/>
        <v>0.97</v>
      </c>
      <c r="R9524" t="s">
        <v>168</v>
      </c>
      <c r="S9524">
        <v>2062</v>
      </c>
      <c r="T9524">
        <v>0.873</v>
      </c>
      <c r="U9524">
        <v>0.93400000000000005</v>
      </c>
      <c r="V9524">
        <v>0.97</v>
      </c>
    </row>
    <row r="9525" spans="17:22" x14ac:dyDescent="0.45">
      <c r="Q9525" s="19">
        <f t="shared" ca="1" si="1919"/>
        <v>0.99399999999999999</v>
      </c>
      <c r="R9525" t="s">
        <v>168</v>
      </c>
      <c r="S9525">
        <v>2063</v>
      </c>
      <c r="T9525">
        <v>0.89200000000000002</v>
      </c>
      <c r="U9525">
        <v>0.95499999999999996</v>
      </c>
      <c r="V9525">
        <v>0.99399999999999999</v>
      </c>
    </row>
    <row r="9526" spans="17:22" x14ac:dyDescent="0.45">
      <c r="Q9526" s="19">
        <f t="shared" ca="1" si="1919"/>
        <v>1.018</v>
      </c>
      <c r="R9526" t="s">
        <v>168</v>
      </c>
      <c r="S9526">
        <v>2064</v>
      </c>
      <c r="T9526">
        <v>0.91</v>
      </c>
      <c r="U9526">
        <v>0.97499999999999998</v>
      </c>
      <c r="V9526">
        <v>1.018</v>
      </c>
    </row>
    <row r="9527" spans="17:22" x14ac:dyDescent="0.45">
      <c r="Q9527" s="19">
        <f t="shared" ca="1" si="1919"/>
        <v>1.042</v>
      </c>
      <c r="R9527" t="s">
        <v>168</v>
      </c>
      <c r="S9527">
        <v>2065</v>
      </c>
      <c r="T9527">
        <v>0.92800000000000005</v>
      </c>
      <c r="U9527">
        <v>0.996</v>
      </c>
      <c r="V9527">
        <v>1.042</v>
      </c>
    </row>
    <row r="9528" spans="17:22" x14ac:dyDescent="0.45">
      <c r="Q9528" s="19">
        <f t="shared" ca="1" si="1919"/>
        <v>1.0660000000000001</v>
      </c>
      <c r="R9528" t="s">
        <v>168</v>
      </c>
      <c r="S9528">
        <v>2066</v>
      </c>
      <c r="T9528">
        <v>0.94599999999999995</v>
      </c>
      <c r="U9528">
        <v>1.0169999999999999</v>
      </c>
      <c r="V9528">
        <v>1.0660000000000001</v>
      </c>
    </row>
    <row r="9529" spans="17:22" x14ac:dyDescent="0.45">
      <c r="Q9529" s="19">
        <f t="shared" ca="1" si="1919"/>
        <v>1.0900000000000001</v>
      </c>
      <c r="R9529" t="s">
        <v>168</v>
      </c>
      <c r="S9529">
        <v>2067</v>
      </c>
      <c r="T9529">
        <v>0.96399999999999997</v>
      </c>
      <c r="U9529">
        <v>1.038</v>
      </c>
      <c r="V9529">
        <v>1.0900000000000001</v>
      </c>
    </row>
    <row r="9530" spans="17:22" x14ac:dyDescent="0.45">
      <c r="Q9530" s="19">
        <f t="shared" ca="1" si="1919"/>
        <v>1.1140000000000001</v>
      </c>
      <c r="R9530" t="s">
        <v>168</v>
      </c>
      <c r="S9530">
        <v>2068</v>
      </c>
      <c r="T9530">
        <v>0.98199999999999998</v>
      </c>
      <c r="U9530">
        <v>1.0580000000000001</v>
      </c>
      <c r="V9530">
        <v>1.1140000000000001</v>
      </c>
    </row>
    <row r="9531" spans="17:22" x14ac:dyDescent="0.45">
      <c r="Q9531" s="19">
        <f t="shared" ca="1" si="1919"/>
        <v>1.1379999999999999</v>
      </c>
      <c r="R9531" t="s">
        <v>168</v>
      </c>
      <c r="S9531">
        <v>2069</v>
      </c>
      <c r="T9531">
        <v>0.999</v>
      </c>
      <c r="U9531">
        <v>1.0780000000000001</v>
      </c>
      <c r="V9531">
        <v>1.1379999999999999</v>
      </c>
    </row>
    <row r="9532" spans="17:22" x14ac:dyDescent="0.45">
      <c r="Q9532" s="19">
        <f t="shared" ca="1" si="1919"/>
        <v>1.161</v>
      </c>
      <c r="R9532" t="s">
        <v>168</v>
      </c>
      <c r="S9532">
        <v>2070</v>
      </c>
      <c r="T9532">
        <v>1.0169999999999999</v>
      </c>
      <c r="U9532">
        <v>1.097</v>
      </c>
      <c r="V9532">
        <v>1.161</v>
      </c>
    </row>
    <row r="9533" spans="17:22" x14ac:dyDescent="0.45">
      <c r="Q9533" s="19">
        <f t="shared" ca="1" si="1919"/>
        <v>1.1850000000000001</v>
      </c>
      <c r="R9533" t="s">
        <v>168</v>
      </c>
      <c r="S9533">
        <v>2071</v>
      </c>
      <c r="T9533">
        <v>1.034</v>
      </c>
      <c r="U9533">
        <v>1.117</v>
      </c>
      <c r="V9533">
        <v>1.1850000000000001</v>
      </c>
    </row>
    <row r="9534" spans="17:22" x14ac:dyDescent="0.45">
      <c r="Q9534" s="19">
        <f t="shared" ca="1" si="1919"/>
        <v>1.2090000000000001</v>
      </c>
      <c r="R9534" t="s">
        <v>168</v>
      </c>
      <c r="S9534">
        <v>2072</v>
      </c>
      <c r="T9534">
        <v>1.05</v>
      </c>
      <c r="U9534">
        <v>1.135</v>
      </c>
      <c r="V9534">
        <v>1.2090000000000001</v>
      </c>
    </row>
    <row r="9535" spans="17:22" x14ac:dyDescent="0.45">
      <c r="Q9535" s="19">
        <f t="shared" ca="1" si="1919"/>
        <v>1.232</v>
      </c>
      <c r="R9535" t="s">
        <v>168</v>
      </c>
      <c r="S9535">
        <v>2073</v>
      </c>
      <c r="T9535">
        <v>1.0669999999999999</v>
      </c>
      <c r="U9535">
        <v>1.153</v>
      </c>
      <c r="V9535">
        <v>1.232</v>
      </c>
    </row>
    <row r="9536" spans="17:22" x14ac:dyDescent="0.45">
      <c r="Q9536" s="19">
        <f t="shared" ca="1" si="1919"/>
        <v>1.2549999999999999</v>
      </c>
      <c r="R9536" t="s">
        <v>168</v>
      </c>
      <c r="S9536">
        <v>2074</v>
      </c>
      <c r="T9536">
        <v>1.083</v>
      </c>
      <c r="U9536">
        <v>1.171</v>
      </c>
      <c r="V9536">
        <v>1.2549999999999999</v>
      </c>
    </row>
    <row r="9537" spans="17:22" x14ac:dyDescent="0.45">
      <c r="Q9537" s="19">
        <f t="shared" ca="1" si="1919"/>
        <v>1.2789999999999999</v>
      </c>
      <c r="R9537" t="s">
        <v>168</v>
      </c>
      <c r="S9537">
        <v>2075</v>
      </c>
      <c r="T9537">
        <v>1.099</v>
      </c>
      <c r="U9537">
        <v>1.1879999999999999</v>
      </c>
      <c r="V9537">
        <v>1.2789999999999999</v>
      </c>
    </row>
    <row r="9538" spans="17:22" x14ac:dyDescent="0.45">
      <c r="Q9538" s="19">
        <f t="shared" ca="1" si="1919"/>
        <v>1.302</v>
      </c>
      <c r="R9538" t="s">
        <v>168</v>
      </c>
      <c r="S9538">
        <v>2076</v>
      </c>
      <c r="T9538">
        <v>1.1140000000000001</v>
      </c>
      <c r="U9538">
        <v>1.2050000000000001</v>
      </c>
      <c r="V9538">
        <v>1.302</v>
      </c>
    </row>
    <row r="9539" spans="17:22" x14ac:dyDescent="0.45">
      <c r="Q9539" s="19">
        <f t="shared" ca="1" si="1919"/>
        <v>1.325</v>
      </c>
      <c r="R9539" t="s">
        <v>168</v>
      </c>
      <c r="S9539">
        <v>2077</v>
      </c>
      <c r="T9539">
        <v>1.129</v>
      </c>
      <c r="U9539">
        <v>1.2210000000000001</v>
      </c>
      <c r="V9539">
        <v>1.325</v>
      </c>
    </row>
    <row r="9540" spans="17:22" x14ac:dyDescent="0.45">
      <c r="Q9540" s="19">
        <f t="shared" ca="1" si="1919"/>
        <v>1.3480000000000001</v>
      </c>
      <c r="R9540" t="s">
        <v>168</v>
      </c>
      <c r="S9540">
        <v>2078</v>
      </c>
      <c r="T9540">
        <v>1.1439999999999999</v>
      </c>
      <c r="U9540">
        <v>1.2370000000000001</v>
      </c>
      <c r="V9540">
        <v>1.3480000000000001</v>
      </c>
    </row>
    <row r="9541" spans="17:22" x14ac:dyDescent="0.45">
      <c r="Q9541" s="19">
        <f t="shared" ca="1" si="1919"/>
        <v>1.371</v>
      </c>
      <c r="R9541" t="s">
        <v>168</v>
      </c>
      <c r="S9541">
        <v>2079</v>
      </c>
      <c r="T9541">
        <v>1.1579999999999999</v>
      </c>
      <c r="U9541">
        <v>1.252</v>
      </c>
      <c r="V9541">
        <v>1.371</v>
      </c>
    </row>
    <row r="9542" spans="17:22" x14ac:dyDescent="0.45">
      <c r="Q9542" s="19">
        <f t="shared" ca="1" si="1919"/>
        <v>1.393</v>
      </c>
      <c r="R9542" t="s">
        <v>168</v>
      </c>
      <c r="S9542">
        <v>2080</v>
      </c>
      <c r="T9542">
        <v>1.171</v>
      </c>
      <c r="U9542">
        <v>1.2669999999999999</v>
      </c>
      <c r="V9542">
        <v>1.393</v>
      </c>
    </row>
    <row r="9543" spans="17:22" x14ac:dyDescent="0.45">
      <c r="Q9543" s="19">
        <f t="shared" ca="1" si="1919"/>
        <v>1.4159999999999999</v>
      </c>
      <c r="R9543" t="s">
        <v>168</v>
      </c>
      <c r="S9543">
        <v>2081</v>
      </c>
      <c r="T9543">
        <v>1.1839999999999999</v>
      </c>
      <c r="U9543">
        <v>1.282</v>
      </c>
      <c r="V9543">
        <v>1.4159999999999999</v>
      </c>
    </row>
    <row r="9544" spans="17:22" x14ac:dyDescent="0.45">
      <c r="Q9544" s="19">
        <f t="shared" ca="1" si="1919"/>
        <v>1.4390000000000001</v>
      </c>
      <c r="R9544" t="s">
        <v>168</v>
      </c>
      <c r="S9544">
        <v>2082</v>
      </c>
      <c r="T9544">
        <v>1.1970000000000001</v>
      </c>
      <c r="U9544">
        <v>1.296</v>
      </c>
      <c r="V9544">
        <v>1.4390000000000001</v>
      </c>
    </row>
    <row r="9545" spans="17:22" x14ac:dyDescent="0.45">
      <c r="Q9545" s="19">
        <f t="shared" ca="1" si="1919"/>
        <v>1.462</v>
      </c>
      <c r="R9545" t="s">
        <v>168</v>
      </c>
      <c r="S9545">
        <v>2083</v>
      </c>
      <c r="T9545">
        <v>1.2090000000000001</v>
      </c>
      <c r="U9545">
        <v>1.31</v>
      </c>
      <c r="V9545">
        <v>1.462</v>
      </c>
    </row>
    <row r="9546" spans="17:22" x14ac:dyDescent="0.45">
      <c r="Q9546" s="19">
        <f t="shared" ca="1" si="1919"/>
        <v>1.4850000000000001</v>
      </c>
      <c r="R9546" t="s">
        <v>168</v>
      </c>
      <c r="S9546">
        <v>2084</v>
      </c>
      <c r="T9546">
        <v>1.2210000000000001</v>
      </c>
      <c r="U9546">
        <v>1.3240000000000001</v>
      </c>
      <c r="V9546">
        <v>1.4850000000000001</v>
      </c>
    </row>
    <row r="9547" spans="17:22" x14ac:dyDescent="0.45">
      <c r="Q9547" s="19">
        <f t="shared" ca="1" si="1919"/>
        <v>1.5089999999999999</v>
      </c>
      <c r="R9547" t="s">
        <v>168</v>
      </c>
      <c r="S9547">
        <v>2085</v>
      </c>
      <c r="T9547">
        <v>1.232</v>
      </c>
      <c r="U9547">
        <v>1.337</v>
      </c>
      <c r="V9547">
        <v>1.5089999999999999</v>
      </c>
    </row>
    <row r="9548" spans="17:22" x14ac:dyDescent="0.45">
      <c r="Q9548" s="19">
        <f t="shared" ca="1" si="1919"/>
        <v>1.532</v>
      </c>
      <c r="R9548" t="s">
        <v>168</v>
      </c>
      <c r="S9548">
        <v>2086</v>
      </c>
      <c r="T9548">
        <v>1.2430000000000001</v>
      </c>
      <c r="U9548">
        <v>1.35</v>
      </c>
      <c r="V9548">
        <v>1.532</v>
      </c>
    </row>
    <row r="9549" spans="17:22" x14ac:dyDescent="0.45">
      <c r="Q9549" s="19">
        <f t="shared" ca="1" si="1919"/>
        <v>1.556</v>
      </c>
      <c r="R9549" t="s">
        <v>168</v>
      </c>
      <c r="S9549">
        <v>2087</v>
      </c>
      <c r="T9549">
        <v>1.254</v>
      </c>
      <c r="U9549">
        <v>1.3620000000000001</v>
      </c>
      <c r="V9549">
        <v>1.556</v>
      </c>
    </row>
    <row r="9550" spans="17:22" x14ac:dyDescent="0.45">
      <c r="Q9550" s="19">
        <f t="shared" ref="Q9550:Q9613" ca="1" si="1920">OFFSET(S9550,0,MATCH($Q$3,$T$4:$V$4,0))</f>
        <v>1.581</v>
      </c>
      <c r="R9550" t="s">
        <v>168</v>
      </c>
      <c r="S9550">
        <v>2088</v>
      </c>
      <c r="T9550">
        <v>1.264</v>
      </c>
      <c r="U9550">
        <v>1.3740000000000001</v>
      </c>
      <c r="V9550">
        <v>1.581</v>
      </c>
    </row>
    <row r="9551" spans="17:22" x14ac:dyDescent="0.45">
      <c r="Q9551" s="19">
        <f t="shared" ca="1" si="1920"/>
        <v>1.605</v>
      </c>
      <c r="R9551" t="s">
        <v>168</v>
      </c>
      <c r="S9551">
        <v>2089</v>
      </c>
      <c r="T9551">
        <v>1.2729999999999999</v>
      </c>
      <c r="U9551">
        <v>1.3859999999999999</v>
      </c>
      <c r="V9551">
        <v>1.605</v>
      </c>
    </row>
    <row r="9552" spans="17:22" x14ac:dyDescent="0.45">
      <c r="Q9552" s="19">
        <f t="shared" ca="1" si="1920"/>
        <v>1.631</v>
      </c>
      <c r="R9552" t="s">
        <v>168</v>
      </c>
      <c r="S9552">
        <v>2090</v>
      </c>
      <c r="T9552">
        <v>1.282</v>
      </c>
      <c r="U9552">
        <v>1.3979999999999999</v>
      </c>
      <c r="V9552">
        <v>1.631</v>
      </c>
    </row>
    <row r="9553" spans="17:22" x14ac:dyDescent="0.45">
      <c r="Q9553" s="19">
        <f t="shared" ca="1" si="1920"/>
        <v>1.657</v>
      </c>
      <c r="R9553" t="s">
        <v>168</v>
      </c>
      <c r="S9553">
        <v>2091</v>
      </c>
      <c r="T9553">
        <v>1.29</v>
      </c>
      <c r="U9553">
        <v>1.409</v>
      </c>
      <c r="V9553">
        <v>1.657</v>
      </c>
    </row>
    <row r="9554" spans="17:22" x14ac:dyDescent="0.45">
      <c r="Q9554" s="19">
        <f t="shared" ca="1" si="1920"/>
        <v>1.6830000000000001</v>
      </c>
      <c r="R9554" t="s">
        <v>168</v>
      </c>
      <c r="S9554">
        <v>2092</v>
      </c>
      <c r="T9554">
        <v>1.298</v>
      </c>
      <c r="U9554">
        <v>1.421</v>
      </c>
      <c r="V9554">
        <v>1.6830000000000001</v>
      </c>
    </row>
    <row r="9555" spans="17:22" x14ac:dyDescent="0.45">
      <c r="Q9555" s="19">
        <f t="shared" ca="1" si="1920"/>
        <v>1.71</v>
      </c>
      <c r="R9555" t="s">
        <v>168</v>
      </c>
      <c r="S9555">
        <v>2093</v>
      </c>
      <c r="T9555">
        <v>1.306</v>
      </c>
      <c r="U9555">
        <v>1.4319999999999999</v>
      </c>
      <c r="V9555">
        <v>1.71</v>
      </c>
    </row>
    <row r="9556" spans="17:22" x14ac:dyDescent="0.45">
      <c r="Q9556" s="19">
        <f t="shared" ca="1" si="1920"/>
        <v>1.7370000000000001</v>
      </c>
      <c r="R9556" t="s">
        <v>168</v>
      </c>
      <c r="S9556">
        <v>2094</v>
      </c>
      <c r="T9556">
        <v>1.3120000000000001</v>
      </c>
      <c r="U9556">
        <v>1.444</v>
      </c>
      <c r="V9556">
        <v>1.7370000000000001</v>
      </c>
    </row>
    <row r="9557" spans="17:22" x14ac:dyDescent="0.45">
      <c r="Q9557" s="19">
        <f t="shared" ca="1" si="1920"/>
        <v>1.764</v>
      </c>
      <c r="R9557" t="s">
        <v>168</v>
      </c>
      <c r="S9557">
        <v>2095</v>
      </c>
      <c r="T9557">
        <v>1.319</v>
      </c>
      <c r="U9557">
        <v>1.456</v>
      </c>
      <c r="V9557">
        <v>1.764</v>
      </c>
    </row>
    <row r="9558" spans="17:22" x14ac:dyDescent="0.45">
      <c r="Q9558" s="19">
        <f t="shared" ca="1" si="1920"/>
        <v>1.792</v>
      </c>
      <c r="R9558" t="s">
        <v>168</v>
      </c>
      <c r="S9558">
        <v>2096</v>
      </c>
      <c r="T9558">
        <v>1.325</v>
      </c>
      <c r="U9558">
        <v>1.4670000000000001</v>
      </c>
      <c r="V9558">
        <v>1.792</v>
      </c>
    </row>
    <row r="9559" spans="17:22" x14ac:dyDescent="0.45">
      <c r="Q9559" s="19">
        <f t="shared" ca="1" si="1920"/>
        <v>1.819</v>
      </c>
      <c r="R9559" t="s">
        <v>168</v>
      </c>
      <c r="S9559">
        <v>2097</v>
      </c>
      <c r="T9559">
        <v>1.331</v>
      </c>
      <c r="U9559">
        <v>1.478</v>
      </c>
      <c r="V9559">
        <v>1.819</v>
      </c>
    </row>
    <row r="9560" spans="17:22" x14ac:dyDescent="0.45">
      <c r="Q9560" s="19">
        <f t="shared" ca="1" si="1920"/>
        <v>1.847</v>
      </c>
      <c r="R9560" t="s">
        <v>168</v>
      </c>
      <c r="S9560">
        <v>2098</v>
      </c>
      <c r="T9560">
        <v>1.3360000000000001</v>
      </c>
      <c r="U9560">
        <v>1.49</v>
      </c>
      <c r="V9560">
        <v>1.847</v>
      </c>
    </row>
    <row r="9561" spans="17:22" x14ac:dyDescent="0.45">
      <c r="Q9561" s="19">
        <f t="shared" ca="1" si="1920"/>
        <v>1.875</v>
      </c>
      <c r="R9561" t="s">
        <v>168</v>
      </c>
      <c r="S9561">
        <v>2099</v>
      </c>
      <c r="T9561">
        <v>1.341</v>
      </c>
      <c r="U9561">
        <v>1.5009999999999999</v>
      </c>
      <c r="V9561">
        <v>1.875</v>
      </c>
    </row>
    <row r="9562" spans="17:22" x14ac:dyDescent="0.45">
      <c r="Q9562" s="19">
        <f t="shared" ca="1" si="1920"/>
        <v>1.903</v>
      </c>
      <c r="R9562" t="s">
        <v>168</v>
      </c>
      <c r="S9562">
        <v>2100</v>
      </c>
      <c r="T9562">
        <v>1.347</v>
      </c>
      <c r="U9562">
        <v>1.512</v>
      </c>
      <c r="V9562">
        <v>1.903</v>
      </c>
    </row>
    <row r="9563" spans="17:22" x14ac:dyDescent="0.45">
      <c r="Q9563" s="19">
        <f t="shared" ca="1" si="1920"/>
        <v>322.84800000000001</v>
      </c>
      <c r="R9563" t="s">
        <v>169</v>
      </c>
      <c r="S9563">
        <v>2020</v>
      </c>
      <c r="T9563">
        <v>322.84800000000001</v>
      </c>
      <c r="U9563">
        <v>322.84800000000001</v>
      </c>
      <c r="V9563">
        <v>322.84800000000001</v>
      </c>
    </row>
    <row r="9564" spans="17:22" x14ac:dyDescent="0.45">
      <c r="Q9564" s="19">
        <f t="shared" ca="1" si="1920"/>
        <v>331.19299999999998</v>
      </c>
      <c r="R9564" t="s">
        <v>169</v>
      </c>
      <c r="S9564">
        <v>2021</v>
      </c>
      <c r="T9564">
        <v>331.19299999999998</v>
      </c>
      <c r="U9564">
        <v>331.19299999999998</v>
      </c>
      <c r="V9564">
        <v>331.19299999999998</v>
      </c>
    </row>
    <row r="9565" spans="17:22" x14ac:dyDescent="0.45">
      <c r="Q9565" s="19">
        <f t="shared" ca="1" si="1920"/>
        <v>339.464</v>
      </c>
      <c r="R9565" t="s">
        <v>169</v>
      </c>
      <c r="S9565">
        <v>2022</v>
      </c>
      <c r="T9565">
        <v>339.464</v>
      </c>
      <c r="U9565">
        <v>339.464</v>
      </c>
      <c r="V9565">
        <v>339.464</v>
      </c>
    </row>
    <row r="9566" spans="17:22" x14ac:dyDescent="0.45">
      <c r="Q9566" s="19">
        <f t="shared" ca="1" si="1920"/>
        <v>347.65600000000001</v>
      </c>
      <c r="R9566" t="s">
        <v>169</v>
      </c>
      <c r="S9566">
        <v>2023</v>
      </c>
      <c r="T9566">
        <v>347.65600000000001</v>
      </c>
      <c r="U9566">
        <v>347.65600000000001</v>
      </c>
      <c r="V9566">
        <v>347.65600000000001</v>
      </c>
    </row>
    <row r="9567" spans="17:22" x14ac:dyDescent="0.45">
      <c r="Q9567" s="19">
        <f t="shared" ca="1" si="1920"/>
        <v>355.75299999999999</v>
      </c>
      <c r="R9567" t="s">
        <v>169</v>
      </c>
      <c r="S9567">
        <v>2024</v>
      </c>
      <c r="T9567">
        <v>355.75299999999999</v>
      </c>
      <c r="U9567">
        <v>355.75299999999999</v>
      </c>
      <c r="V9567">
        <v>355.75299999999999</v>
      </c>
    </row>
    <row r="9568" spans="17:22" x14ac:dyDescent="0.45">
      <c r="Q9568" s="19">
        <f t="shared" ca="1" si="1920"/>
        <v>363.75</v>
      </c>
      <c r="R9568" t="s">
        <v>169</v>
      </c>
      <c r="S9568">
        <v>2025</v>
      </c>
      <c r="T9568">
        <v>363.75</v>
      </c>
      <c r="U9568">
        <v>363.75</v>
      </c>
      <c r="V9568">
        <v>363.75</v>
      </c>
    </row>
    <row r="9569" spans="17:22" x14ac:dyDescent="0.45">
      <c r="Q9569" s="19">
        <f t="shared" ca="1" si="1920"/>
        <v>371.63299999999998</v>
      </c>
      <c r="R9569" t="s">
        <v>169</v>
      </c>
      <c r="S9569">
        <v>2026</v>
      </c>
      <c r="T9569">
        <v>371.63299999999998</v>
      </c>
      <c r="U9569">
        <v>371.63299999999998</v>
      </c>
      <c r="V9569">
        <v>371.63299999999998</v>
      </c>
    </row>
    <row r="9570" spans="17:22" x14ac:dyDescent="0.45">
      <c r="Q9570" s="19">
        <f t="shared" ca="1" si="1920"/>
        <v>381.37</v>
      </c>
      <c r="R9570" t="s">
        <v>169</v>
      </c>
      <c r="S9570">
        <v>2027</v>
      </c>
      <c r="T9570">
        <v>378.37599999999998</v>
      </c>
      <c r="U9570">
        <v>379.44900000000001</v>
      </c>
      <c r="V9570">
        <v>381.37</v>
      </c>
    </row>
    <row r="9571" spans="17:22" x14ac:dyDescent="0.45">
      <c r="Q9571" s="19">
        <f t="shared" ca="1" si="1920"/>
        <v>391.15699999999998</v>
      </c>
      <c r="R9571" t="s">
        <v>169</v>
      </c>
      <c r="S9571">
        <v>2028</v>
      </c>
      <c r="T9571">
        <v>384.97500000000002</v>
      </c>
      <c r="U9571">
        <v>387.14800000000002</v>
      </c>
      <c r="V9571">
        <v>391.15699999999998</v>
      </c>
    </row>
    <row r="9572" spans="17:22" x14ac:dyDescent="0.45">
      <c r="Q9572" s="19">
        <f t="shared" ca="1" si="1920"/>
        <v>400.96</v>
      </c>
      <c r="R9572" t="s">
        <v>169</v>
      </c>
      <c r="S9572">
        <v>2029</v>
      </c>
      <c r="T9572">
        <v>391.42200000000003</v>
      </c>
      <c r="U9572">
        <v>394.71499999999997</v>
      </c>
      <c r="V9572">
        <v>400.96</v>
      </c>
    </row>
    <row r="9573" spans="17:22" x14ac:dyDescent="0.45">
      <c r="Q9573" s="19">
        <f t="shared" ca="1" si="1920"/>
        <v>410.73700000000002</v>
      </c>
      <c r="R9573" t="s">
        <v>169</v>
      </c>
      <c r="S9573">
        <v>2030</v>
      </c>
      <c r="T9573">
        <v>397.71300000000002</v>
      </c>
      <c r="U9573">
        <v>402.13799999999998</v>
      </c>
      <c r="V9573">
        <v>410.73700000000002</v>
      </c>
    </row>
    <row r="9574" spans="17:22" x14ac:dyDescent="0.45">
      <c r="Q9574" s="19">
        <f t="shared" ca="1" si="1920"/>
        <v>420.46499999999997</v>
      </c>
      <c r="R9574" t="s">
        <v>169</v>
      </c>
      <c r="S9574">
        <v>2031</v>
      </c>
      <c r="T9574">
        <v>403.84199999999998</v>
      </c>
      <c r="U9574">
        <v>409.40699999999998</v>
      </c>
      <c r="V9574">
        <v>420.46499999999997</v>
      </c>
    </row>
    <row r="9575" spans="17:22" x14ac:dyDescent="0.45">
      <c r="Q9575" s="19">
        <f t="shared" ca="1" si="1920"/>
        <v>430.12299999999999</v>
      </c>
      <c r="R9575" t="s">
        <v>169</v>
      </c>
      <c r="S9575">
        <v>2032</v>
      </c>
      <c r="T9575">
        <v>409.8</v>
      </c>
      <c r="U9575">
        <v>416.51100000000002</v>
      </c>
      <c r="V9575">
        <v>430.12299999999999</v>
      </c>
    </row>
    <row r="9576" spans="17:22" x14ac:dyDescent="0.45">
      <c r="Q9576" s="19">
        <f t="shared" ca="1" si="1920"/>
        <v>439.70499999999998</v>
      </c>
      <c r="R9576" t="s">
        <v>169</v>
      </c>
      <c r="S9576">
        <v>2033</v>
      </c>
      <c r="T9576">
        <v>415.58199999999999</v>
      </c>
      <c r="U9576">
        <v>423.43900000000002</v>
      </c>
      <c r="V9576">
        <v>439.70499999999998</v>
      </c>
    </row>
    <row r="9577" spans="17:22" x14ac:dyDescent="0.45">
      <c r="Q9577" s="19">
        <f t="shared" ca="1" si="1920"/>
        <v>449.20499999999998</v>
      </c>
      <c r="R9577" t="s">
        <v>169</v>
      </c>
      <c r="S9577">
        <v>2034</v>
      </c>
      <c r="T9577">
        <v>421.17599999999999</v>
      </c>
      <c r="U9577">
        <v>430.18200000000002</v>
      </c>
      <c r="V9577">
        <v>449.20499999999998</v>
      </c>
    </row>
    <row r="9578" spans="17:22" x14ac:dyDescent="0.45">
      <c r="Q9578" s="19">
        <f t="shared" ca="1" si="1920"/>
        <v>458.61500000000001</v>
      </c>
      <c r="R9578" t="s">
        <v>169</v>
      </c>
      <c r="S9578">
        <v>2035</v>
      </c>
      <c r="T9578">
        <v>426.57900000000001</v>
      </c>
      <c r="U9578">
        <v>436.73200000000003</v>
      </c>
      <c r="V9578">
        <v>458.61500000000001</v>
      </c>
    </row>
    <row r="9579" spans="17:22" x14ac:dyDescent="0.45">
      <c r="Q9579" s="19">
        <f t="shared" ca="1" si="1920"/>
        <v>467.93</v>
      </c>
      <c r="R9579" t="s">
        <v>169</v>
      </c>
      <c r="S9579">
        <v>2036</v>
      </c>
      <c r="T9579">
        <v>431.78300000000002</v>
      </c>
      <c r="U9579">
        <v>443.08</v>
      </c>
      <c r="V9579">
        <v>467.93</v>
      </c>
    </row>
    <row r="9580" spans="17:22" x14ac:dyDescent="0.45">
      <c r="Q9580" s="19">
        <f t="shared" ca="1" si="1920"/>
        <v>477.142</v>
      </c>
      <c r="R9580" t="s">
        <v>169</v>
      </c>
      <c r="S9580">
        <v>2037</v>
      </c>
      <c r="T9580">
        <v>436.78399999999999</v>
      </c>
      <c r="U9580">
        <v>449.22</v>
      </c>
      <c r="V9580">
        <v>477.142</v>
      </c>
    </row>
    <row r="9581" spans="17:22" x14ac:dyDescent="0.45">
      <c r="Q9581" s="19">
        <f t="shared" ca="1" si="1920"/>
        <v>486.24900000000002</v>
      </c>
      <c r="R9581" t="s">
        <v>169</v>
      </c>
      <c r="S9581">
        <v>2038</v>
      </c>
      <c r="T9581">
        <v>441.58199999999999</v>
      </c>
      <c r="U9581">
        <v>455.15499999999997</v>
      </c>
      <c r="V9581">
        <v>486.24900000000002</v>
      </c>
    </row>
    <row r="9582" spans="17:22" x14ac:dyDescent="0.45">
      <c r="Q9582" s="19">
        <f t="shared" ca="1" si="1920"/>
        <v>495.25099999999998</v>
      </c>
      <c r="R9582" t="s">
        <v>169</v>
      </c>
      <c r="S9582">
        <v>2039</v>
      </c>
      <c r="T9582">
        <v>446.17500000000001</v>
      </c>
      <c r="U9582">
        <v>460.88299999999998</v>
      </c>
      <c r="V9582">
        <v>495.25099999999998</v>
      </c>
    </row>
    <row r="9583" spans="17:22" x14ac:dyDescent="0.45">
      <c r="Q9583" s="19">
        <f t="shared" ca="1" si="1920"/>
        <v>504.14499999999998</v>
      </c>
      <c r="R9583" t="s">
        <v>169</v>
      </c>
      <c r="S9583">
        <v>2040</v>
      </c>
      <c r="T9583">
        <v>450.56700000000001</v>
      </c>
      <c r="U9583">
        <v>466.4</v>
      </c>
      <c r="V9583">
        <v>504.14499999999998</v>
      </c>
    </row>
    <row r="9584" spans="17:22" x14ac:dyDescent="0.45">
      <c r="Q9584" s="19">
        <f t="shared" ca="1" si="1920"/>
        <v>512.93299999999999</v>
      </c>
      <c r="R9584" t="s">
        <v>169</v>
      </c>
      <c r="S9584">
        <v>2041</v>
      </c>
      <c r="T9584">
        <v>454.75200000000001</v>
      </c>
      <c r="U9584">
        <v>471.71300000000002</v>
      </c>
      <c r="V9584">
        <v>512.93299999999999</v>
      </c>
    </row>
    <row r="9585" spans="17:22" x14ac:dyDescent="0.45">
      <c r="Q9585" s="19">
        <f t="shared" ca="1" si="1920"/>
        <v>521.61400000000003</v>
      </c>
      <c r="R9585" t="s">
        <v>169</v>
      </c>
      <c r="S9585">
        <v>2042</v>
      </c>
      <c r="T9585">
        <v>458.73099999999999</v>
      </c>
      <c r="U9585">
        <v>476.81799999999998</v>
      </c>
      <c r="V9585">
        <v>521.61400000000003</v>
      </c>
    </row>
    <row r="9586" spans="17:22" x14ac:dyDescent="0.45">
      <c r="Q9586" s="19">
        <f t="shared" ca="1" si="1920"/>
        <v>530.19299999999998</v>
      </c>
      <c r="R9586" t="s">
        <v>169</v>
      </c>
      <c r="S9586">
        <v>2043</v>
      </c>
      <c r="T9586">
        <v>462.50400000000002</v>
      </c>
      <c r="U9586">
        <v>481.71699999999998</v>
      </c>
      <c r="V9586">
        <v>530.19299999999998</v>
      </c>
    </row>
    <row r="9587" spans="17:22" x14ac:dyDescent="0.45">
      <c r="Q9587" s="19">
        <f t="shared" ca="1" si="1920"/>
        <v>538.673</v>
      </c>
      <c r="R9587" t="s">
        <v>169</v>
      </c>
      <c r="S9587">
        <v>2044</v>
      </c>
      <c r="T9587">
        <v>466.06700000000001</v>
      </c>
      <c r="U9587">
        <v>486.41699999999997</v>
      </c>
      <c r="V9587">
        <v>538.673</v>
      </c>
    </row>
    <row r="9588" spans="17:22" x14ac:dyDescent="0.45">
      <c r="Q9588" s="19">
        <f t="shared" ca="1" si="1920"/>
        <v>547.06200000000001</v>
      </c>
      <c r="R9588" t="s">
        <v>169</v>
      </c>
      <c r="S9588">
        <v>2045</v>
      </c>
      <c r="T9588">
        <v>469.41800000000001</v>
      </c>
      <c r="U9588">
        <v>490.91899999999998</v>
      </c>
      <c r="V9588">
        <v>547.06200000000001</v>
      </c>
    </row>
    <row r="9589" spans="17:22" x14ac:dyDescent="0.45">
      <c r="Q9589" s="19">
        <f t="shared" ca="1" si="1920"/>
        <v>555.36099999999999</v>
      </c>
      <c r="R9589" t="s">
        <v>169</v>
      </c>
      <c r="S9589">
        <v>2046</v>
      </c>
      <c r="T9589">
        <v>472.55900000000003</v>
      </c>
      <c r="U9589">
        <v>495.221</v>
      </c>
      <c r="V9589">
        <v>555.36099999999999</v>
      </c>
    </row>
    <row r="9590" spans="17:22" x14ac:dyDescent="0.45">
      <c r="Q9590" s="19">
        <f t="shared" ca="1" si="1920"/>
        <v>563.56700000000001</v>
      </c>
      <c r="R9590" t="s">
        <v>169</v>
      </c>
      <c r="S9590">
        <v>2047</v>
      </c>
      <c r="T9590">
        <v>475.48</v>
      </c>
      <c r="U9590">
        <v>499.32400000000001</v>
      </c>
      <c r="V9590">
        <v>563.56700000000001</v>
      </c>
    </row>
    <row r="9591" spans="17:22" x14ac:dyDescent="0.45">
      <c r="Q9591" s="19">
        <f t="shared" ca="1" si="1920"/>
        <v>571.67200000000003</v>
      </c>
      <c r="R9591" t="s">
        <v>169</v>
      </c>
      <c r="S9591">
        <v>2048</v>
      </c>
      <c r="T9591">
        <v>478.18299999999999</v>
      </c>
      <c r="U9591">
        <v>503.221</v>
      </c>
      <c r="V9591">
        <v>571.67200000000003</v>
      </c>
    </row>
    <row r="9592" spans="17:22" x14ac:dyDescent="0.45">
      <c r="Q9592" s="19">
        <f t="shared" ca="1" si="1920"/>
        <v>579.66999999999996</v>
      </c>
      <c r="R9592" t="s">
        <v>169</v>
      </c>
      <c r="S9592">
        <v>2049</v>
      </c>
      <c r="T9592">
        <v>480.66199999999998</v>
      </c>
      <c r="U9592">
        <v>506.90499999999997</v>
      </c>
      <c r="V9592">
        <v>579.66999999999996</v>
      </c>
    </row>
    <row r="9593" spans="17:22" x14ac:dyDescent="0.45">
      <c r="Q9593" s="19">
        <f t="shared" ca="1" si="1920"/>
        <v>587.553</v>
      </c>
      <c r="R9593" t="s">
        <v>169</v>
      </c>
      <c r="S9593">
        <v>2050</v>
      </c>
      <c r="T9593">
        <v>482.91300000000001</v>
      </c>
      <c r="U9593">
        <v>510.375</v>
      </c>
      <c r="V9593">
        <v>587.553</v>
      </c>
    </row>
    <row r="9594" spans="17:22" x14ac:dyDescent="0.45">
      <c r="Q9594" s="19">
        <f t="shared" ca="1" si="1920"/>
        <v>595.31700000000001</v>
      </c>
      <c r="R9594" t="s">
        <v>169</v>
      </c>
      <c r="S9594">
        <v>2051</v>
      </c>
      <c r="T9594">
        <v>484.93400000000003</v>
      </c>
      <c r="U9594">
        <v>513.62300000000005</v>
      </c>
      <c r="V9594">
        <v>595.31700000000001</v>
      </c>
    </row>
    <row r="9595" spans="17:22" x14ac:dyDescent="0.45">
      <c r="Q9595" s="19">
        <f t="shared" ca="1" si="1920"/>
        <v>602.96299999999997</v>
      </c>
      <c r="R9595" t="s">
        <v>169</v>
      </c>
      <c r="S9595">
        <v>2052</v>
      </c>
      <c r="T9595">
        <v>486.73</v>
      </c>
      <c r="U9595">
        <v>516.65700000000004</v>
      </c>
      <c r="V9595">
        <v>602.96299999999997</v>
      </c>
    </row>
    <row r="9596" spans="17:22" x14ac:dyDescent="0.45">
      <c r="Q9596" s="19">
        <f t="shared" ca="1" si="1920"/>
        <v>610.48599999999999</v>
      </c>
      <c r="R9596" t="s">
        <v>169</v>
      </c>
      <c r="S9596">
        <v>2053</v>
      </c>
      <c r="T9596">
        <v>488.31400000000002</v>
      </c>
      <c r="U9596">
        <v>519.47299999999996</v>
      </c>
      <c r="V9596">
        <v>610.48599999999999</v>
      </c>
    </row>
    <row r="9597" spans="17:22" x14ac:dyDescent="0.45">
      <c r="Q9597" s="19">
        <f t="shared" ca="1" si="1920"/>
        <v>617.89</v>
      </c>
      <c r="R9597" t="s">
        <v>169</v>
      </c>
      <c r="S9597">
        <v>2054</v>
      </c>
      <c r="T9597">
        <v>489.69600000000003</v>
      </c>
      <c r="U9597">
        <v>522.077</v>
      </c>
      <c r="V9597">
        <v>617.89</v>
      </c>
    </row>
    <row r="9598" spans="17:22" x14ac:dyDescent="0.45">
      <c r="Q9598" s="19">
        <f t="shared" ca="1" si="1920"/>
        <v>625.16899999999998</v>
      </c>
      <c r="R9598" t="s">
        <v>169</v>
      </c>
      <c r="S9598">
        <v>2055</v>
      </c>
      <c r="T9598">
        <v>490.87900000000002</v>
      </c>
      <c r="U9598">
        <v>524.476</v>
      </c>
      <c r="V9598">
        <v>625.16899999999998</v>
      </c>
    </row>
    <row r="9599" spans="17:22" x14ac:dyDescent="0.45">
      <c r="Q9599" s="19">
        <f t="shared" ca="1" si="1920"/>
        <v>632.32600000000002</v>
      </c>
      <c r="R9599" t="s">
        <v>169</v>
      </c>
      <c r="S9599">
        <v>2056</v>
      </c>
      <c r="T9599">
        <v>491.87299999999999</v>
      </c>
      <c r="U9599">
        <v>526.67100000000005</v>
      </c>
      <c r="V9599">
        <v>632.32600000000002</v>
      </c>
    </row>
    <row r="9600" spans="17:22" x14ac:dyDescent="0.45">
      <c r="Q9600" s="19">
        <f t="shared" ca="1" si="1920"/>
        <v>639.35500000000002</v>
      </c>
      <c r="R9600" t="s">
        <v>169</v>
      </c>
      <c r="S9600">
        <v>2057</v>
      </c>
      <c r="T9600">
        <v>492.68599999999998</v>
      </c>
      <c r="U9600">
        <v>528.66399999999999</v>
      </c>
      <c r="V9600">
        <v>639.35500000000002</v>
      </c>
    </row>
    <row r="9601" spans="17:22" x14ac:dyDescent="0.45">
      <c r="Q9601" s="19">
        <f t="shared" ca="1" si="1920"/>
        <v>646.25599999999997</v>
      </c>
      <c r="R9601" t="s">
        <v>169</v>
      </c>
      <c r="S9601">
        <v>2058</v>
      </c>
      <c r="T9601">
        <v>493.30900000000003</v>
      </c>
      <c r="U9601">
        <v>530.452</v>
      </c>
      <c r="V9601">
        <v>646.25599999999997</v>
      </c>
    </row>
    <row r="9602" spans="17:22" x14ac:dyDescent="0.45">
      <c r="Q9602" s="19">
        <f t="shared" ca="1" si="1920"/>
        <v>653.02700000000004</v>
      </c>
      <c r="R9602" t="s">
        <v>169</v>
      </c>
      <c r="S9602">
        <v>2059</v>
      </c>
      <c r="T9602">
        <v>493.755</v>
      </c>
      <c r="U9602">
        <v>532.03700000000003</v>
      </c>
      <c r="V9602">
        <v>653.02700000000004</v>
      </c>
    </row>
    <row r="9603" spans="17:22" x14ac:dyDescent="0.45">
      <c r="Q9603" s="19">
        <f t="shared" ca="1" si="1920"/>
        <v>659.66099999999994</v>
      </c>
      <c r="R9603" t="s">
        <v>169</v>
      </c>
      <c r="S9603">
        <v>2060</v>
      </c>
      <c r="T9603">
        <v>494.01499999999999</v>
      </c>
      <c r="U9603">
        <v>533.42100000000005</v>
      </c>
      <c r="V9603">
        <v>659.66099999999994</v>
      </c>
    </row>
    <row r="9604" spans="17:22" x14ac:dyDescent="0.45">
      <c r="Q9604" s="19">
        <f t="shared" ca="1" si="1920"/>
        <v>666.15800000000002</v>
      </c>
      <c r="R9604" t="s">
        <v>169</v>
      </c>
      <c r="S9604">
        <v>2061</v>
      </c>
      <c r="T9604">
        <v>494.09500000000003</v>
      </c>
      <c r="U9604">
        <v>534.6</v>
      </c>
      <c r="V9604">
        <v>666.15800000000002</v>
      </c>
    </row>
    <row r="9605" spans="17:22" x14ac:dyDescent="0.45">
      <c r="Q9605" s="19">
        <f t="shared" ca="1" si="1920"/>
        <v>672.52099999999996</v>
      </c>
      <c r="R9605" t="s">
        <v>169</v>
      </c>
      <c r="S9605">
        <v>2062</v>
      </c>
      <c r="T9605">
        <v>493.99900000000002</v>
      </c>
      <c r="U9605">
        <v>535.58500000000004</v>
      </c>
      <c r="V9605">
        <v>672.52099999999996</v>
      </c>
    </row>
    <row r="9606" spans="17:22" x14ac:dyDescent="0.45">
      <c r="Q9606" s="19">
        <f t="shared" ca="1" si="1920"/>
        <v>678.75199999999995</v>
      </c>
      <c r="R9606" t="s">
        <v>169</v>
      </c>
      <c r="S9606">
        <v>2063</v>
      </c>
      <c r="T9606">
        <v>493.738</v>
      </c>
      <c r="U9606">
        <v>536.37599999999998</v>
      </c>
      <c r="V9606">
        <v>678.75199999999995</v>
      </c>
    </row>
    <row r="9607" spans="17:22" x14ac:dyDescent="0.45">
      <c r="Q9607" s="19">
        <f t="shared" ca="1" si="1920"/>
        <v>684.85599999999999</v>
      </c>
      <c r="R9607" t="s">
        <v>169</v>
      </c>
      <c r="S9607">
        <v>2064</v>
      </c>
      <c r="T9607">
        <v>493.315</v>
      </c>
      <c r="U9607">
        <v>536.97799999999995</v>
      </c>
      <c r="V9607">
        <v>684.85599999999999</v>
      </c>
    </row>
    <row r="9608" spans="17:22" x14ac:dyDescent="0.45">
      <c r="Q9608" s="19">
        <f t="shared" ca="1" si="1920"/>
        <v>690.83399999999995</v>
      </c>
      <c r="R9608" t="s">
        <v>169</v>
      </c>
      <c r="S9608">
        <v>2065</v>
      </c>
      <c r="T9608">
        <v>492.74099999999999</v>
      </c>
      <c r="U9608">
        <v>537.4</v>
      </c>
      <c r="V9608">
        <v>690.83399999999995</v>
      </c>
    </row>
    <row r="9609" spans="17:22" x14ac:dyDescent="0.45">
      <c r="Q9609" s="19">
        <f t="shared" ca="1" si="1920"/>
        <v>696.68799999999999</v>
      </c>
      <c r="R9609" t="s">
        <v>169</v>
      </c>
      <c r="S9609">
        <v>2066</v>
      </c>
      <c r="T9609">
        <v>492.017</v>
      </c>
      <c r="U9609">
        <v>537.64400000000001</v>
      </c>
      <c r="V9609">
        <v>696.68799999999999</v>
      </c>
    </row>
    <row r="9610" spans="17:22" x14ac:dyDescent="0.45">
      <c r="Q9610" s="19">
        <f t="shared" ca="1" si="1920"/>
        <v>702.43499999999995</v>
      </c>
      <c r="R9610" t="s">
        <v>169</v>
      </c>
      <c r="S9610">
        <v>2067</v>
      </c>
      <c r="T9610">
        <v>491.15100000000001</v>
      </c>
      <c r="U9610">
        <v>537.72199999999998</v>
      </c>
      <c r="V9610">
        <v>702.43499999999995</v>
      </c>
    </row>
    <row r="9611" spans="17:22" x14ac:dyDescent="0.45">
      <c r="Q9611" s="19">
        <f t="shared" ca="1" si="1920"/>
        <v>708.077</v>
      </c>
      <c r="R9611" t="s">
        <v>169</v>
      </c>
      <c r="S9611">
        <v>2068</v>
      </c>
      <c r="T9611">
        <v>490.14699999999999</v>
      </c>
      <c r="U9611">
        <v>537.64300000000003</v>
      </c>
      <c r="V9611">
        <v>708.077</v>
      </c>
    </row>
    <row r="9612" spans="17:22" x14ac:dyDescent="0.45">
      <c r="Q9612" s="19">
        <f t="shared" ca="1" si="1920"/>
        <v>713.63300000000004</v>
      </c>
      <c r="R9612" t="s">
        <v>169</v>
      </c>
      <c r="S9612">
        <v>2069</v>
      </c>
      <c r="T9612">
        <v>489.01</v>
      </c>
      <c r="U9612">
        <v>537.41499999999996</v>
      </c>
      <c r="V9612">
        <v>713.63300000000004</v>
      </c>
    </row>
    <row r="9613" spans="17:22" x14ac:dyDescent="0.45">
      <c r="Q9613" s="19">
        <f t="shared" ca="1" si="1920"/>
        <v>719.10699999999997</v>
      </c>
      <c r="R9613" t="s">
        <v>169</v>
      </c>
      <c r="S9613">
        <v>2070</v>
      </c>
      <c r="T9613">
        <v>487.74400000000003</v>
      </c>
      <c r="U9613">
        <v>537.04700000000003</v>
      </c>
      <c r="V9613">
        <v>719.10699999999997</v>
      </c>
    </row>
    <row r="9614" spans="17:22" x14ac:dyDescent="0.45">
      <c r="Q9614" s="19">
        <f t="shared" ref="Q9614:Q9677" ca="1" si="1921">OFFSET(S9614,0,MATCH($Q$3,$T$4:$V$4,0))</f>
        <v>724.51099999999997</v>
      </c>
      <c r="R9614" t="s">
        <v>169</v>
      </c>
      <c r="S9614">
        <v>2071</v>
      </c>
      <c r="T9614">
        <v>486.35199999999998</v>
      </c>
      <c r="U9614">
        <v>536.54899999999998</v>
      </c>
      <c r="V9614">
        <v>724.51099999999997</v>
      </c>
    </row>
    <row r="9615" spans="17:22" x14ac:dyDescent="0.45">
      <c r="Q9615" s="19">
        <f t="shared" ca="1" si="1921"/>
        <v>729.85400000000004</v>
      </c>
      <c r="R9615" t="s">
        <v>169</v>
      </c>
      <c r="S9615">
        <v>2072</v>
      </c>
      <c r="T9615">
        <v>484.83600000000001</v>
      </c>
      <c r="U9615">
        <v>535.92499999999995</v>
      </c>
      <c r="V9615">
        <v>729.85400000000004</v>
      </c>
    </row>
    <row r="9616" spans="17:22" x14ac:dyDescent="0.45">
      <c r="Q9616" s="19">
        <f t="shared" ca="1" si="1921"/>
        <v>735.13400000000001</v>
      </c>
      <c r="R9616" t="s">
        <v>169</v>
      </c>
      <c r="S9616">
        <v>2073</v>
      </c>
      <c r="T9616">
        <v>483.197</v>
      </c>
      <c r="U9616">
        <v>535.17999999999995</v>
      </c>
      <c r="V9616">
        <v>735.13400000000001</v>
      </c>
    </row>
    <row r="9617" spans="17:22" x14ac:dyDescent="0.45">
      <c r="Q9617" s="19">
        <f t="shared" ca="1" si="1921"/>
        <v>740.35400000000004</v>
      </c>
      <c r="R9617" t="s">
        <v>169</v>
      </c>
      <c r="S9617">
        <v>2074</v>
      </c>
      <c r="T9617">
        <v>481.43099999999998</v>
      </c>
      <c r="U9617">
        <v>534.31700000000001</v>
      </c>
      <c r="V9617">
        <v>740.35400000000004</v>
      </c>
    </row>
    <row r="9618" spans="17:22" x14ac:dyDescent="0.45">
      <c r="Q9618" s="19">
        <f t="shared" ca="1" si="1921"/>
        <v>745.52499999999998</v>
      </c>
      <c r="R9618" t="s">
        <v>169</v>
      </c>
      <c r="S9618">
        <v>2075</v>
      </c>
      <c r="T9618">
        <v>479.541</v>
      </c>
      <c r="U9618">
        <v>533.34100000000001</v>
      </c>
      <c r="V9618">
        <v>745.52499999999998</v>
      </c>
    </row>
    <row r="9619" spans="17:22" x14ac:dyDescent="0.45">
      <c r="Q9619" s="19">
        <f t="shared" ca="1" si="1921"/>
        <v>750.64599999999996</v>
      </c>
      <c r="R9619" t="s">
        <v>169</v>
      </c>
      <c r="S9619">
        <v>2076</v>
      </c>
      <c r="T9619">
        <v>477.52300000000002</v>
      </c>
      <c r="U9619">
        <v>532.26</v>
      </c>
      <c r="V9619">
        <v>750.64599999999996</v>
      </c>
    </row>
    <row r="9620" spans="17:22" x14ac:dyDescent="0.45">
      <c r="Q9620" s="19">
        <f t="shared" ca="1" si="1921"/>
        <v>755.71699999999998</v>
      </c>
      <c r="R9620" t="s">
        <v>169</v>
      </c>
      <c r="S9620">
        <v>2077</v>
      </c>
      <c r="T9620">
        <v>475.39</v>
      </c>
      <c r="U9620">
        <v>531.06899999999996</v>
      </c>
      <c r="V9620">
        <v>755.71699999999998</v>
      </c>
    </row>
    <row r="9621" spans="17:22" x14ac:dyDescent="0.45">
      <c r="Q9621" s="19">
        <f t="shared" ca="1" si="1921"/>
        <v>760.73699999999997</v>
      </c>
      <c r="R9621" t="s">
        <v>169</v>
      </c>
      <c r="S9621">
        <v>2078</v>
      </c>
      <c r="T9621">
        <v>473.14100000000002</v>
      </c>
      <c r="U9621">
        <v>529.76900000000001</v>
      </c>
      <c r="V9621">
        <v>760.73699999999997</v>
      </c>
    </row>
    <row r="9622" spans="17:22" x14ac:dyDescent="0.45">
      <c r="Q9622" s="19">
        <f t="shared" ca="1" si="1921"/>
        <v>765.70600000000002</v>
      </c>
      <c r="R9622" t="s">
        <v>169</v>
      </c>
      <c r="S9622">
        <v>2079</v>
      </c>
      <c r="T9622">
        <v>470.78300000000002</v>
      </c>
      <c r="U9622">
        <v>528.37</v>
      </c>
      <c r="V9622">
        <v>765.70600000000002</v>
      </c>
    </row>
    <row r="9623" spans="17:22" x14ac:dyDescent="0.45">
      <c r="Q9623" s="19">
        <f t="shared" ca="1" si="1921"/>
        <v>770.62300000000005</v>
      </c>
      <c r="R9623" t="s">
        <v>169</v>
      </c>
      <c r="S9623">
        <v>2080</v>
      </c>
      <c r="T9623">
        <v>468.32499999999999</v>
      </c>
      <c r="U9623">
        <v>526.86400000000003</v>
      </c>
      <c r="V9623">
        <v>770.62300000000005</v>
      </c>
    </row>
    <row r="9624" spans="17:22" x14ac:dyDescent="0.45">
      <c r="Q9624" s="19">
        <f t="shared" ca="1" si="1921"/>
        <v>775.49099999999999</v>
      </c>
      <c r="R9624" t="s">
        <v>169</v>
      </c>
      <c r="S9624">
        <v>2081</v>
      </c>
      <c r="T9624">
        <v>465.774</v>
      </c>
      <c r="U9624">
        <v>525.25900000000001</v>
      </c>
      <c r="V9624">
        <v>775.49099999999999</v>
      </c>
    </row>
    <row r="9625" spans="17:22" x14ac:dyDescent="0.45">
      <c r="Q9625" s="19">
        <f t="shared" ca="1" si="1921"/>
        <v>780.30600000000004</v>
      </c>
      <c r="R9625" t="s">
        <v>169</v>
      </c>
      <c r="S9625">
        <v>2082</v>
      </c>
      <c r="T9625">
        <v>463.13200000000001</v>
      </c>
      <c r="U9625">
        <v>523.553</v>
      </c>
      <c r="V9625">
        <v>780.30600000000004</v>
      </c>
    </row>
    <row r="9626" spans="17:22" x14ac:dyDescent="0.45">
      <c r="Q9626" s="19">
        <f t="shared" ca="1" si="1921"/>
        <v>785.06299999999999</v>
      </c>
      <c r="R9626" t="s">
        <v>169</v>
      </c>
      <c r="S9626">
        <v>2083</v>
      </c>
      <c r="T9626">
        <v>460.41</v>
      </c>
      <c r="U9626">
        <v>521.75</v>
      </c>
      <c r="V9626">
        <v>785.06299999999999</v>
      </c>
    </row>
    <row r="9627" spans="17:22" x14ac:dyDescent="0.45">
      <c r="Q9627" s="19">
        <f t="shared" ca="1" si="1921"/>
        <v>789.76599999999996</v>
      </c>
      <c r="R9627" t="s">
        <v>169</v>
      </c>
      <c r="S9627">
        <v>2084</v>
      </c>
      <c r="T9627">
        <v>457.61900000000003</v>
      </c>
      <c r="U9627">
        <v>519.85400000000004</v>
      </c>
      <c r="V9627">
        <v>789.76599999999996</v>
      </c>
    </row>
    <row r="9628" spans="17:22" x14ac:dyDescent="0.45">
      <c r="Q9628" s="19">
        <f t="shared" ca="1" si="1921"/>
        <v>794.40899999999999</v>
      </c>
      <c r="R9628" t="s">
        <v>169</v>
      </c>
      <c r="S9628">
        <v>2085</v>
      </c>
      <c r="T9628">
        <v>454.75799999999998</v>
      </c>
      <c r="U9628">
        <v>517.87</v>
      </c>
      <c r="V9628">
        <v>794.40899999999999</v>
      </c>
    </row>
    <row r="9629" spans="17:22" x14ac:dyDescent="0.45">
      <c r="Q9629" s="19">
        <f t="shared" ca="1" si="1921"/>
        <v>798.99699999999996</v>
      </c>
      <c r="R9629" t="s">
        <v>169</v>
      </c>
      <c r="S9629">
        <v>2086</v>
      </c>
      <c r="T9629">
        <v>451.84399999999999</v>
      </c>
      <c r="U9629">
        <v>515.79399999999998</v>
      </c>
      <c r="V9629">
        <v>798.99699999999996</v>
      </c>
    </row>
    <row r="9630" spans="17:22" x14ac:dyDescent="0.45">
      <c r="Q9630" s="19">
        <f t="shared" ca="1" si="1921"/>
        <v>803.52700000000004</v>
      </c>
      <c r="R9630" t="s">
        <v>169</v>
      </c>
      <c r="S9630">
        <v>2087</v>
      </c>
      <c r="T9630">
        <v>448.87299999999999</v>
      </c>
      <c r="U9630">
        <v>513.63699999999994</v>
      </c>
      <c r="V9630">
        <v>803.52700000000004</v>
      </c>
    </row>
    <row r="9631" spans="17:22" x14ac:dyDescent="0.45">
      <c r="Q9631" s="19">
        <f t="shared" ca="1" si="1921"/>
        <v>808</v>
      </c>
      <c r="R9631" t="s">
        <v>169</v>
      </c>
      <c r="S9631">
        <v>2088</v>
      </c>
      <c r="T9631">
        <v>445.84399999999999</v>
      </c>
      <c r="U9631">
        <v>511.39400000000001</v>
      </c>
      <c r="V9631">
        <v>808</v>
      </c>
    </row>
    <row r="9632" spans="17:22" x14ac:dyDescent="0.45">
      <c r="Q9632" s="19">
        <f t="shared" ca="1" si="1921"/>
        <v>812.428</v>
      </c>
      <c r="R9632" t="s">
        <v>169</v>
      </c>
      <c r="S9632">
        <v>2089</v>
      </c>
      <c r="T9632">
        <v>442.76100000000002</v>
      </c>
      <c r="U9632">
        <v>509.07499999999999</v>
      </c>
      <c r="V9632">
        <v>812.428</v>
      </c>
    </row>
    <row r="9633" spans="17:22" x14ac:dyDescent="0.45">
      <c r="Q9633" s="19">
        <f t="shared" ca="1" si="1921"/>
        <v>816.80399999999997</v>
      </c>
      <c r="R9633" t="s">
        <v>169</v>
      </c>
      <c r="S9633">
        <v>2090</v>
      </c>
      <c r="T9633">
        <v>439.61799999999999</v>
      </c>
      <c r="U9633">
        <v>506.67599999999999</v>
      </c>
      <c r="V9633">
        <v>816.80399999999997</v>
      </c>
    </row>
    <row r="9634" spans="17:22" x14ac:dyDescent="0.45">
      <c r="Q9634" s="19">
        <f t="shared" ca="1" si="1921"/>
        <v>821.13599999999997</v>
      </c>
      <c r="R9634" t="s">
        <v>169</v>
      </c>
      <c r="S9634">
        <v>2091</v>
      </c>
      <c r="T9634">
        <v>436.423</v>
      </c>
      <c r="U9634">
        <v>504.20600000000002</v>
      </c>
      <c r="V9634">
        <v>821.13599999999997</v>
      </c>
    </row>
    <row r="9635" spans="17:22" x14ac:dyDescent="0.45">
      <c r="Q9635" s="19">
        <f t="shared" ca="1" si="1921"/>
        <v>825.42600000000004</v>
      </c>
      <c r="R9635" t="s">
        <v>169</v>
      </c>
      <c r="S9635">
        <v>2092</v>
      </c>
      <c r="T9635">
        <v>433.17399999999998</v>
      </c>
      <c r="U9635">
        <v>501.666</v>
      </c>
      <c r="V9635">
        <v>825.42600000000004</v>
      </c>
    </row>
    <row r="9636" spans="17:22" x14ac:dyDescent="0.45">
      <c r="Q9636" s="19">
        <f t="shared" ca="1" si="1921"/>
        <v>829.67</v>
      </c>
      <c r="R9636" t="s">
        <v>169</v>
      </c>
      <c r="S9636">
        <v>2093</v>
      </c>
      <c r="T9636">
        <v>429.87799999999999</v>
      </c>
      <c r="U9636">
        <v>499.05700000000002</v>
      </c>
      <c r="V9636">
        <v>829.67</v>
      </c>
    </row>
    <row r="9637" spans="17:22" x14ac:dyDescent="0.45">
      <c r="Q9637" s="19">
        <f t="shared" ca="1" si="1921"/>
        <v>833.87300000000005</v>
      </c>
      <c r="R9637" t="s">
        <v>169</v>
      </c>
      <c r="S9637">
        <v>2094</v>
      </c>
      <c r="T9637">
        <v>426.53699999999998</v>
      </c>
      <c r="U9637">
        <v>496.38299999999998</v>
      </c>
      <c r="V9637">
        <v>833.87300000000005</v>
      </c>
    </row>
    <row r="9638" spans="17:22" x14ac:dyDescent="0.45">
      <c r="Q9638" s="19">
        <f t="shared" ca="1" si="1921"/>
        <v>838.03899999999999</v>
      </c>
      <c r="R9638" t="s">
        <v>169</v>
      </c>
      <c r="S9638">
        <v>2095</v>
      </c>
      <c r="T9638">
        <v>423.15100000000001</v>
      </c>
      <c r="U9638">
        <v>493.649</v>
      </c>
      <c r="V9638">
        <v>838.03899999999999</v>
      </c>
    </row>
    <row r="9639" spans="17:22" x14ac:dyDescent="0.45">
      <c r="Q9639" s="19">
        <f t="shared" ca="1" si="1921"/>
        <v>842.16200000000003</v>
      </c>
      <c r="R9639" t="s">
        <v>169</v>
      </c>
      <c r="S9639">
        <v>2096</v>
      </c>
      <c r="T9639">
        <v>419.72800000000001</v>
      </c>
      <c r="U9639">
        <v>490.85899999999998</v>
      </c>
      <c r="V9639">
        <v>842.16200000000003</v>
      </c>
    </row>
    <row r="9640" spans="17:22" x14ac:dyDescent="0.45">
      <c r="Q9640" s="19">
        <f t="shared" ca="1" si="1921"/>
        <v>846.24599999999998</v>
      </c>
      <c r="R9640" t="s">
        <v>169</v>
      </c>
      <c r="S9640">
        <v>2097</v>
      </c>
      <c r="T9640">
        <v>416.27300000000002</v>
      </c>
      <c r="U9640">
        <v>488.01400000000001</v>
      </c>
      <c r="V9640">
        <v>846.24599999999998</v>
      </c>
    </row>
    <row r="9641" spans="17:22" x14ac:dyDescent="0.45">
      <c r="Q9641" s="19">
        <f t="shared" ca="1" si="1921"/>
        <v>850.29100000000005</v>
      </c>
      <c r="R9641" t="s">
        <v>169</v>
      </c>
      <c r="S9641">
        <v>2098</v>
      </c>
      <c r="T9641">
        <v>412.78699999999998</v>
      </c>
      <c r="U9641">
        <v>485.11700000000002</v>
      </c>
      <c r="V9641">
        <v>850.29100000000005</v>
      </c>
    </row>
    <row r="9642" spans="17:22" x14ac:dyDescent="0.45">
      <c r="Q9642" s="19">
        <f t="shared" ca="1" si="1921"/>
        <v>854.303</v>
      </c>
      <c r="R9642" t="s">
        <v>169</v>
      </c>
      <c r="S9642">
        <v>2099</v>
      </c>
      <c r="T9642">
        <v>409.27300000000002</v>
      </c>
      <c r="U9642">
        <v>482.17099999999999</v>
      </c>
      <c r="V9642">
        <v>854.303</v>
      </c>
    </row>
    <row r="9643" spans="17:22" x14ac:dyDescent="0.45">
      <c r="Q9643" s="19">
        <f t="shared" ca="1" si="1921"/>
        <v>858.27800000000002</v>
      </c>
      <c r="R9643" t="s">
        <v>169</v>
      </c>
      <c r="S9643">
        <v>2100</v>
      </c>
      <c r="T9643">
        <v>405.73200000000003</v>
      </c>
      <c r="U9643">
        <v>479.18299999999999</v>
      </c>
      <c r="V9643">
        <v>858.27800000000002</v>
      </c>
    </row>
    <row r="9644" spans="17:22" x14ac:dyDescent="0.45">
      <c r="Q9644" s="19">
        <f t="shared" ca="1" si="1921"/>
        <v>8.6319999999999997</v>
      </c>
      <c r="R9644" t="s">
        <v>170</v>
      </c>
      <c r="S9644">
        <v>2020</v>
      </c>
      <c r="T9644">
        <v>8.6319999999999997</v>
      </c>
      <c r="U9644">
        <v>8.6319999999999997</v>
      </c>
      <c r="V9644">
        <v>8.6319999999999997</v>
      </c>
    </row>
    <row r="9645" spans="17:22" x14ac:dyDescent="0.45">
      <c r="Q9645" s="19">
        <f t="shared" ca="1" si="1921"/>
        <v>8.7919999999999998</v>
      </c>
      <c r="R9645" t="s">
        <v>170</v>
      </c>
      <c r="S9645">
        <v>2021</v>
      </c>
      <c r="T9645">
        <v>8.7919999999999998</v>
      </c>
      <c r="U9645">
        <v>8.7919999999999998</v>
      </c>
      <c r="V9645">
        <v>8.7919999999999998</v>
      </c>
    </row>
    <row r="9646" spans="17:22" x14ac:dyDescent="0.45">
      <c r="Q9646" s="19">
        <f t="shared" ca="1" si="1921"/>
        <v>8.9030000000000005</v>
      </c>
      <c r="R9646" t="s">
        <v>170</v>
      </c>
      <c r="S9646">
        <v>2022</v>
      </c>
      <c r="T9646">
        <v>8.9030000000000005</v>
      </c>
      <c r="U9646">
        <v>8.9030000000000005</v>
      </c>
      <c r="V9646">
        <v>8.9030000000000005</v>
      </c>
    </row>
    <row r="9647" spans="17:22" x14ac:dyDescent="0.45">
      <c r="Q9647" s="19">
        <f t="shared" ca="1" si="1921"/>
        <v>9.01</v>
      </c>
      <c r="R9647" t="s">
        <v>170</v>
      </c>
      <c r="S9647">
        <v>2023</v>
      </c>
      <c r="T9647">
        <v>9.01</v>
      </c>
      <c r="U9647">
        <v>9.01</v>
      </c>
      <c r="V9647">
        <v>9.01</v>
      </c>
    </row>
    <row r="9648" spans="17:22" x14ac:dyDescent="0.45">
      <c r="Q9648" s="19">
        <f t="shared" ca="1" si="1921"/>
        <v>9.1129999999999995</v>
      </c>
      <c r="R9648" t="s">
        <v>170</v>
      </c>
      <c r="S9648">
        <v>2024</v>
      </c>
      <c r="T9648">
        <v>9.1129999999999995</v>
      </c>
      <c r="U9648">
        <v>9.1129999999999995</v>
      </c>
      <c r="V9648">
        <v>9.1129999999999995</v>
      </c>
    </row>
    <row r="9649" spans="17:22" x14ac:dyDescent="0.45">
      <c r="Q9649" s="19">
        <f t="shared" ca="1" si="1921"/>
        <v>9.2149999999999999</v>
      </c>
      <c r="R9649" t="s">
        <v>170</v>
      </c>
      <c r="S9649">
        <v>2025</v>
      </c>
      <c r="T9649">
        <v>9.2149999999999999</v>
      </c>
      <c r="U9649">
        <v>9.2149999999999999</v>
      </c>
      <c r="V9649">
        <v>9.2149999999999999</v>
      </c>
    </row>
    <row r="9650" spans="17:22" x14ac:dyDescent="0.45">
      <c r="Q9650" s="19">
        <f t="shared" ca="1" si="1921"/>
        <v>9.3160000000000007</v>
      </c>
      <c r="R9650" t="s">
        <v>170</v>
      </c>
      <c r="S9650">
        <v>2026</v>
      </c>
      <c r="T9650">
        <v>9.3160000000000007</v>
      </c>
      <c r="U9650">
        <v>9.3160000000000007</v>
      </c>
      <c r="V9650">
        <v>9.3160000000000007</v>
      </c>
    </row>
    <row r="9651" spans="17:22" x14ac:dyDescent="0.45">
      <c r="Q9651" s="19">
        <f t="shared" ca="1" si="1921"/>
        <v>9.4350000000000005</v>
      </c>
      <c r="R9651" t="s">
        <v>170</v>
      </c>
      <c r="S9651">
        <v>2027</v>
      </c>
      <c r="T9651">
        <v>9.3840000000000003</v>
      </c>
      <c r="U9651">
        <v>9.3879999999999999</v>
      </c>
      <c r="V9651">
        <v>9.4350000000000005</v>
      </c>
    </row>
    <row r="9652" spans="17:22" x14ac:dyDescent="0.45">
      <c r="Q9652" s="19">
        <f t="shared" ca="1" si="1921"/>
        <v>9.5549999999999997</v>
      </c>
      <c r="R9652" t="s">
        <v>170</v>
      </c>
      <c r="S9652">
        <v>2028</v>
      </c>
      <c r="T9652">
        <v>9.4480000000000004</v>
      </c>
      <c r="U9652">
        <v>9.4570000000000007</v>
      </c>
      <c r="V9652">
        <v>9.5549999999999997</v>
      </c>
    </row>
    <row r="9653" spans="17:22" x14ac:dyDescent="0.45">
      <c r="Q9653" s="19">
        <f t="shared" ca="1" si="1921"/>
        <v>9.673</v>
      </c>
      <c r="R9653" t="s">
        <v>170</v>
      </c>
      <c r="S9653">
        <v>2029</v>
      </c>
      <c r="T9653">
        <v>9.5090000000000003</v>
      </c>
      <c r="U9653">
        <v>9.5229999999999997</v>
      </c>
      <c r="V9653">
        <v>9.673</v>
      </c>
    </row>
    <row r="9654" spans="17:22" x14ac:dyDescent="0.45">
      <c r="Q9654" s="19">
        <f t="shared" ca="1" si="1921"/>
        <v>9.7889999999999997</v>
      </c>
      <c r="R9654" t="s">
        <v>170</v>
      </c>
      <c r="S9654">
        <v>2030</v>
      </c>
      <c r="T9654">
        <v>9.5670000000000002</v>
      </c>
      <c r="U9654">
        <v>9.5850000000000009</v>
      </c>
      <c r="V9654">
        <v>9.7889999999999997</v>
      </c>
    </row>
    <row r="9655" spans="17:22" x14ac:dyDescent="0.45">
      <c r="Q9655" s="19">
        <f t="shared" ca="1" si="1921"/>
        <v>9.9030000000000005</v>
      </c>
      <c r="R9655" t="s">
        <v>170</v>
      </c>
      <c r="S9655">
        <v>2031</v>
      </c>
      <c r="T9655">
        <v>9.6210000000000004</v>
      </c>
      <c r="U9655">
        <v>9.6440000000000001</v>
      </c>
      <c r="V9655">
        <v>9.9030000000000005</v>
      </c>
    </row>
    <row r="9656" spans="17:22" x14ac:dyDescent="0.45">
      <c r="Q9656" s="19">
        <f t="shared" ca="1" si="1921"/>
        <v>10.013999999999999</v>
      </c>
      <c r="R9656" t="s">
        <v>170</v>
      </c>
      <c r="S9656">
        <v>2032</v>
      </c>
      <c r="T9656">
        <v>9.6720000000000006</v>
      </c>
      <c r="U9656">
        <v>9.6989999999999998</v>
      </c>
      <c r="V9656">
        <v>10.013999999999999</v>
      </c>
    </row>
    <row r="9657" spans="17:22" x14ac:dyDescent="0.45">
      <c r="Q9657" s="19">
        <f t="shared" ca="1" si="1921"/>
        <v>10.122</v>
      </c>
      <c r="R9657" t="s">
        <v>170</v>
      </c>
      <c r="S9657">
        <v>2033</v>
      </c>
      <c r="T9657">
        <v>9.7189999999999994</v>
      </c>
      <c r="U9657">
        <v>9.7509999999999994</v>
      </c>
      <c r="V9657">
        <v>10.122</v>
      </c>
    </row>
    <row r="9658" spans="17:22" x14ac:dyDescent="0.45">
      <c r="Q9658" s="19">
        <f t="shared" ca="1" si="1921"/>
        <v>10.228</v>
      </c>
      <c r="R9658" t="s">
        <v>170</v>
      </c>
      <c r="S9658">
        <v>2034</v>
      </c>
      <c r="T9658">
        <v>9.7639999999999993</v>
      </c>
      <c r="U9658">
        <v>9.7989999999999995</v>
      </c>
      <c r="V9658">
        <v>10.228</v>
      </c>
    </row>
    <row r="9659" spans="17:22" x14ac:dyDescent="0.45">
      <c r="Q9659" s="19">
        <f t="shared" ca="1" si="1921"/>
        <v>10.33</v>
      </c>
      <c r="R9659" t="s">
        <v>170</v>
      </c>
      <c r="S9659">
        <v>2035</v>
      </c>
      <c r="T9659">
        <v>9.8049999999999997</v>
      </c>
      <c r="U9659">
        <v>9.8439999999999994</v>
      </c>
      <c r="V9659">
        <v>10.33</v>
      </c>
    </row>
    <row r="9660" spans="17:22" x14ac:dyDescent="0.45">
      <c r="Q9660" s="19">
        <f t="shared" ca="1" si="1921"/>
        <v>10.43</v>
      </c>
      <c r="R9660" t="s">
        <v>170</v>
      </c>
      <c r="S9660">
        <v>2036</v>
      </c>
      <c r="T9660">
        <v>9.8420000000000005</v>
      </c>
      <c r="U9660">
        <v>9.8849999999999998</v>
      </c>
      <c r="V9660">
        <v>10.43</v>
      </c>
    </row>
    <row r="9661" spans="17:22" x14ac:dyDescent="0.45">
      <c r="Q9661" s="19">
        <f t="shared" ca="1" si="1921"/>
        <v>10.526999999999999</v>
      </c>
      <c r="R9661" t="s">
        <v>170</v>
      </c>
      <c r="S9661">
        <v>2037</v>
      </c>
      <c r="T9661">
        <v>9.8759999999999994</v>
      </c>
      <c r="U9661">
        <v>9.923</v>
      </c>
      <c r="V9661">
        <v>10.526999999999999</v>
      </c>
    </row>
    <row r="9662" spans="17:22" x14ac:dyDescent="0.45">
      <c r="Q9662" s="19">
        <f t="shared" ca="1" si="1921"/>
        <v>10.622</v>
      </c>
      <c r="R9662" t="s">
        <v>170</v>
      </c>
      <c r="S9662">
        <v>2038</v>
      </c>
      <c r="T9662">
        <v>9.907</v>
      </c>
      <c r="U9662">
        <v>9.9570000000000007</v>
      </c>
      <c r="V9662">
        <v>10.622</v>
      </c>
    </row>
    <row r="9663" spans="17:22" x14ac:dyDescent="0.45">
      <c r="Q9663" s="19">
        <f t="shared" ca="1" si="1921"/>
        <v>10.715</v>
      </c>
      <c r="R9663" t="s">
        <v>170</v>
      </c>
      <c r="S9663">
        <v>2039</v>
      </c>
      <c r="T9663">
        <v>9.9359999999999999</v>
      </c>
      <c r="U9663">
        <v>9.9879999999999995</v>
      </c>
      <c r="V9663">
        <v>10.715</v>
      </c>
    </row>
    <row r="9664" spans="17:22" x14ac:dyDescent="0.45">
      <c r="Q9664" s="19">
        <f t="shared" ca="1" si="1921"/>
        <v>10.805999999999999</v>
      </c>
      <c r="R9664" t="s">
        <v>170</v>
      </c>
      <c r="S9664">
        <v>2040</v>
      </c>
      <c r="T9664">
        <v>9.9610000000000003</v>
      </c>
      <c r="U9664">
        <v>10.016999999999999</v>
      </c>
      <c r="V9664">
        <v>10.805999999999999</v>
      </c>
    </row>
    <row r="9665" spans="17:22" x14ac:dyDescent="0.45">
      <c r="Q9665" s="19">
        <f t="shared" ca="1" si="1921"/>
        <v>10.895</v>
      </c>
      <c r="R9665" t="s">
        <v>170</v>
      </c>
      <c r="S9665">
        <v>2041</v>
      </c>
      <c r="T9665">
        <v>9.984</v>
      </c>
      <c r="U9665">
        <v>10.042999999999999</v>
      </c>
      <c r="V9665">
        <v>10.895</v>
      </c>
    </row>
    <row r="9666" spans="17:22" x14ac:dyDescent="0.45">
      <c r="Q9666" s="19">
        <f t="shared" ca="1" si="1921"/>
        <v>10.983000000000001</v>
      </c>
      <c r="R9666" t="s">
        <v>170</v>
      </c>
      <c r="S9666">
        <v>2042</v>
      </c>
      <c r="T9666">
        <v>10.005000000000001</v>
      </c>
      <c r="U9666">
        <v>10.067</v>
      </c>
      <c r="V9666">
        <v>10.983000000000001</v>
      </c>
    </row>
    <row r="9667" spans="17:22" x14ac:dyDescent="0.45">
      <c r="Q9667" s="19">
        <f t="shared" ca="1" si="1921"/>
        <v>11.07</v>
      </c>
      <c r="R9667" t="s">
        <v>170</v>
      </c>
      <c r="S9667">
        <v>2043</v>
      </c>
      <c r="T9667">
        <v>10.023</v>
      </c>
      <c r="U9667">
        <v>10.087999999999999</v>
      </c>
      <c r="V9667">
        <v>11.07</v>
      </c>
    </row>
    <row r="9668" spans="17:22" x14ac:dyDescent="0.45">
      <c r="Q9668" s="19">
        <f t="shared" ca="1" si="1921"/>
        <v>11.156000000000001</v>
      </c>
      <c r="R9668" t="s">
        <v>170</v>
      </c>
      <c r="S9668">
        <v>2044</v>
      </c>
      <c r="T9668">
        <v>10.039</v>
      </c>
      <c r="U9668">
        <v>10.106</v>
      </c>
      <c r="V9668">
        <v>11.156000000000001</v>
      </c>
    </row>
    <row r="9669" spans="17:22" x14ac:dyDescent="0.45">
      <c r="Q9669" s="19">
        <f t="shared" ca="1" si="1921"/>
        <v>11.241</v>
      </c>
      <c r="R9669" t="s">
        <v>170</v>
      </c>
      <c r="S9669">
        <v>2045</v>
      </c>
      <c r="T9669">
        <v>10.052</v>
      </c>
      <c r="U9669">
        <v>10.122999999999999</v>
      </c>
      <c r="V9669">
        <v>11.241</v>
      </c>
    </row>
    <row r="9670" spans="17:22" x14ac:dyDescent="0.45">
      <c r="Q9670" s="19">
        <f t="shared" ca="1" si="1921"/>
        <v>11.324999999999999</v>
      </c>
      <c r="R9670" t="s">
        <v>170</v>
      </c>
      <c r="S9670">
        <v>2046</v>
      </c>
      <c r="T9670">
        <v>10.061999999999999</v>
      </c>
      <c r="U9670">
        <v>10.137</v>
      </c>
      <c r="V9670">
        <v>11.324999999999999</v>
      </c>
    </row>
    <row r="9671" spans="17:22" x14ac:dyDescent="0.45">
      <c r="Q9671" s="19">
        <f t="shared" ca="1" si="1921"/>
        <v>11.407999999999999</v>
      </c>
      <c r="R9671" t="s">
        <v>170</v>
      </c>
      <c r="S9671">
        <v>2047</v>
      </c>
      <c r="T9671">
        <v>10.07</v>
      </c>
      <c r="U9671">
        <v>10.148999999999999</v>
      </c>
      <c r="V9671">
        <v>11.407999999999999</v>
      </c>
    </row>
    <row r="9672" spans="17:22" x14ac:dyDescent="0.45">
      <c r="Q9672" s="19">
        <f t="shared" ca="1" si="1921"/>
        <v>11.491</v>
      </c>
      <c r="R9672" t="s">
        <v>170</v>
      </c>
      <c r="S9672">
        <v>2048</v>
      </c>
      <c r="T9672">
        <v>10.074999999999999</v>
      </c>
      <c r="U9672">
        <v>10.159000000000001</v>
      </c>
      <c r="V9672">
        <v>11.491</v>
      </c>
    </row>
    <row r="9673" spans="17:22" x14ac:dyDescent="0.45">
      <c r="Q9673" s="19">
        <f t="shared" ca="1" si="1921"/>
        <v>11.573</v>
      </c>
      <c r="R9673" t="s">
        <v>170</v>
      </c>
      <c r="S9673">
        <v>2049</v>
      </c>
      <c r="T9673">
        <v>10.076000000000001</v>
      </c>
      <c r="U9673">
        <v>10.167</v>
      </c>
      <c r="V9673">
        <v>11.573</v>
      </c>
    </row>
    <row r="9674" spans="17:22" x14ac:dyDescent="0.45">
      <c r="Q9674" s="19">
        <f t="shared" ca="1" si="1921"/>
        <v>11.654</v>
      </c>
      <c r="R9674" t="s">
        <v>170</v>
      </c>
      <c r="S9674">
        <v>2050</v>
      </c>
      <c r="T9674">
        <v>10.074999999999999</v>
      </c>
      <c r="U9674">
        <v>10.173</v>
      </c>
      <c r="V9674">
        <v>11.654</v>
      </c>
    </row>
    <row r="9675" spans="17:22" x14ac:dyDescent="0.45">
      <c r="Q9675" s="19">
        <f t="shared" ca="1" si="1921"/>
        <v>11.734999999999999</v>
      </c>
      <c r="R9675" t="s">
        <v>170</v>
      </c>
      <c r="S9675">
        <v>2051</v>
      </c>
      <c r="T9675">
        <v>10.071</v>
      </c>
      <c r="U9675">
        <v>10.176</v>
      </c>
      <c r="V9675">
        <v>11.734999999999999</v>
      </c>
    </row>
    <row r="9676" spans="17:22" x14ac:dyDescent="0.45">
      <c r="Q9676" s="19">
        <f t="shared" ca="1" si="1921"/>
        <v>11.815</v>
      </c>
      <c r="R9676" t="s">
        <v>170</v>
      </c>
      <c r="S9676">
        <v>2052</v>
      </c>
      <c r="T9676">
        <v>10.063000000000001</v>
      </c>
      <c r="U9676">
        <v>10.178000000000001</v>
      </c>
      <c r="V9676">
        <v>11.815</v>
      </c>
    </row>
    <row r="9677" spans="17:22" x14ac:dyDescent="0.45">
      <c r="Q9677" s="19">
        <f t="shared" ca="1" si="1921"/>
        <v>11.894</v>
      </c>
      <c r="R9677" t="s">
        <v>170</v>
      </c>
      <c r="S9677">
        <v>2053</v>
      </c>
      <c r="T9677">
        <v>10.053000000000001</v>
      </c>
      <c r="U9677">
        <v>10.178000000000001</v>
      </c>
      <c r="V9677">
        <v>11.894</v>
      </c>
    </row>
    <row r="9678" spans="17:22" x14ac:dyDescent="0.45">
      <c r="Q9678" s="19">
        <f t="shared" ref="Q9678:Q9741" ca="1" si="1922">OFFSET(S9678,0,MATCH($Q$3,$T$4:$V$4,0))</f>
        <v>11.973000000000001</v>
      </c>
      <c r="R9678" t="s">
        <v>170</v>
      </c>
      <c r="S9678">
        <v>2054</v>
      </c>
      <c r="T9678">
        <v>10.039</v>
      </c>
      <c r="U9678">
        <v>10.175000000000001</v>
      </c>
      <c r="V9678">
        <v>11.973000000000001</v>
      </c>
    </row>
    <row r="9679" spans="17:22" x14ac:dyDescent="0.45">
      <c r="Q9679" s="19">
        <f t="shared" ca="1" si="1922"/>
        <v>12.051</v>
      </c>
      <c r="R9679" t="s">
        <v>170</v>
      </c>
      <c r="S9679">
        <v>2055</v>
      </c>
      <c r="T9679">
        <v>10.023</v>
      </c>
      <c r="U9679">
        <v>10.169</v>
      </c>
      <c r="V9679">
        <v>12.051</v>
      </c>
    </row>
    <row r="9680" spans="17:22" x14ac:dyDescent="0.45">
      <c r="Q9680" s="19">
        <f t="shared" ca="1" si="1922"/>
        <v>12.129</v>
      </c>
      <c r="R9680" t="s">
        <v>170</v>
      </c>
      <c r="S9680">
        <v>2056</v>
      </c>
      <c r="T9680">
        <v>10.003</v>
      </c>
      <c r="U9680">
        <v>10.16</v>
      </c>
      <c r="V9680">
        <v>12.129</v>
      </c>
    </row>
    <row r="9681" spans="17:22" x14ac:dyDescent="0.45">
      <c r="Q9681" s="19">
        <f t="shared" ca="1" si="1922"/>
        <v>12.206</v>
      </c>
      <c r="R9681" t="s">
        <v>170</v>
      </c>
      <c r="S9681">
        <v>2057</v>
      </c>
      <c r="T9681">
        <v>9.98</v>
      </c>
      <c r="U9681">
        <v>10.148999999999999</v>
      </c>
      <c r="V9681">
        <v>12.206</v>
      </c>
    </row>
    <row r="9682" spans="17:22" x14ac:dyDescent="0.45">
      <c r="Q9682" s="19">
        <f t="shared" ca="1" si="1922"/>
        <v>12.282</v>
      </c>
      <c r="R9682" t="s">
        <v>170</v>
      </c>
      <c r="S9682">
        <v>2058</v>
      </c>
      <c r="T9682">
        <v>9.9550000000000001</v>
      </c>
      <c r="U9682">
        <v>10.134</v>
      </c>
      <c r="V9682">
        <v>12.282</v>
      </c>
    </row>
    <row r="9683" spans="17:22" x14ac:dyDescent="0.45">
      <c r="Q9683" s="19">
        <f t="shared" ca="1" si="1922"/>
        <v>12.356999999999999</v>
      </c>
      <c r="R9683" t="s">
        <v>170</v>
      </c>
      <c r="S9683">
        <v>2059</v>
      </c>
      <c r="T9683">
        <v>9.9269999999999996</v>
      </c>
      <c r="U9683">
        <v>10.118</v>
      </c>
      <c r="V9683">
        <v>12.356999999999999</v>
      </c>
    </row>
    <row r="9684" spans="17:22" x14ac:dyDescent="0.45">
      <c r="Q9684" s="19">
        <f t="shared" ca="1" si="1922"/>
        <v>12.430999999999999</v>
      </c>
      <c r="R9684" t="s">
        <v>170</v>
      </c>
      <c r="S9684">
        <v>2060</v>
      </c>
      <c r="T9684">
        <v>9.8960000000000008</v>
      </c>
      <c r="U9684">
        <v>10.098000000000001</v>
      </c>
      <c r="V9684">
        <v>12.430999999999999</v>
      </c>
    </row>
    <row r="9685" spans="17:22" x14ac:dyDescent="0.45">
      <c r="Q9685" s="19">
        <f t="shared" ca="1" si="1922"/>
        <v>12.503</v>
      </c>
      <c r="R9685" t="s">
        <v>170</v>
      </c>
      <c r="S9685">
        <v>2061</v>
      </c>
      <c r="T9685">
        <v>9.8629999999999995</v>
      </c>
      <c r="U9685">
        <v>10.077</v>
      </c>
      <c r="V9685">
        <v>12.503</v>
      </c>
    </row>
    <row r="9686" spans="17:22" x14ac:dyDescent="0.45">
      <c r="Q9686" s="19">
        <f t="shared" ca="1" si="1922"/>
        <v>12.574</v>
      </c>
      <c r="R9686" t="s">
        <v>170</v>
      </c>
      <c r="S9686">
        <v>2062</v>
      </c>
      <c r="T9686">
        <v>9.827</v>
      </c>
      <c r="U9686">
        <v>10.053000000000001</v>
      </c>
      <c r="V9686">
        <v>12.574</v>
      </c>
    </row>
    <row r="9687" spans="17:22" x14ac:dyDescent="0.45">
      <c r="Q9687" s="19">
        <f t="shared" ca="1" si="1922"/>
        <v>12.643000000000001</v>
      </c>
      <c r="R9687" t="s">
        <v>170</v>
      </c>
      <c r="S9687">
        <v>2063</v>
      </c>
      <c r="T9687">
        <v>9.7880000000000003</v>
      </c>
      <c r="U9687">
        <v>10.026</v>
      </c>
      <c r="V9687">
        <v>12.643000000000001</v>
      </c>
    </row>
    <row r="9688" spans="17:22" x14ac:dyDescent="0.45">
      <c r="Q9688" s="19">
        <f t="shared" ca="1" si="1922"/>
        <v>12.71</v>
      </c>
      <c r="R9688" t="s">
        <v>170</v>
      </c>
      <c r="S9688">
        <v>2064</v>
      </c>
      <c r="T9688">
        <v>9.7469999999999999</v>
      </c>
      <c r="U9688">
        <v>9.9979999999999993</v>
      </c>
      <c r="V9688">
        <v>12.71</v>
      </c>
    </row>
    <row r="9689" spans="17:22" x14ac:dyDescent="0.45">
      <c r="Q9689" s="19">
        <f t="shared" ca="1" si="1922"/>
        <v>12.776</v>
      </c>
      <c r="R9689" t="s">
        <v>170</v>
      </c>
      <c r="S9689">
        <v>2065</v>
      </c>
      <c r="T9689">
        <v>9.7029999999999994</v>
      </c>
      <c r="U9689">
        <v>9.9670000000000005</v>
      </c>
      <c r="V9689">
        <v>12.776</v>
      </c>
    </row>
    <row r="9690" spans="17:22" x14ac:dyDescent="0.45">
      <c r="Q9690" s="19">
        <f t="shared" ca="1" si="1922"/>
        <v>12.840999999999999</v>
      </c>
      <c r="R9690" t="s">
        <v>170</v>
      </c>
      <c r="S9690">
        <v>2066</v>
      </c>
      <c r="T9690">
        <v>9.657</v>
      </c>
      <c r="U9690">
        <v>9.9339999999999993</v>
      </c>
      <c r="V9690">
        <v>12.840999999999999</v>
      </c>
    </row>
    <row r="9691" spans="17:22" x14ac:dyDescent="0.45">
      <c r="Q9691" s="19">
        <f t="shared" ca="1" si="1922"/>
        <v>12.904999999999999</v>
      </c>
      <c r="R9691" t="s">
        <v>170</v>
      </c>
      <c r="S9691">
        <v>2067</v>
      </c>
      <c r="T9691">
        <v>9.609</v>
      </c>
      <c r="U9691">
        <v>9.8989999999999991</v>
      </c>
      <c r="V9691">
        <v>12.904999999999999</v>
      </c>
    </row>
    <row r="9692" spans="17:22" x14ac:dyDescent="0.45">
      <c r="Q9692" s="19">
        <f t="shared" ca="1" si="1922"/>
        <v>12.968</v>
      </c>
      <c r="R9692" t="s">
        <v>170</v>
      </c>
      <c r="S9692">
        <v>2068</v>
      </c>
      <c r="T9692">
        <v>9.5579999999999998</v>
      </c>
      <c r="U9692">
        <v>9.8620000000000001</v>
      </c>
      <c r="V9692">
        <v>12.968</v>
      </c>
    </row>
    <row r="9693" spans="17:22" x14ac:dyDescent="0.45">
      <c r="Q9693" s="19">
        <f t="shared" ca="1" si="1922"/>
        <v>13.03</v>
      </c>
      <c r="R9693" t="s">
        <v>170</v>
      </c>
      <c r="S9693">
        <v>2069</v>
      </c>
      <c r="T9693">
        <v>9.5050000000000008</v>
      </c>
      <c r="U9693">
        <v>9.8239999999999998</v>
      </c>
      <c r="V9693">
        <v>13.03</v>
      </c>
    </row>
    <row r="9694" spans="17:22" x14ac:dyDescent="0.45">
      <c r="Q9694" s="19">
        <f t="shared" ca="1" si="1922"/>
        <v>13.092000000000001</v>
      </c>
      <c r="R9694" t="s">
        <v>170</v>
      </c>
      <c r="S9694">
        <v>2070</v>
      </c>
      <c r="T9694">
        <v>9.4510000000000005</v>
      </c>
      <c r="U9694">
        <v>9.7840000000000007</v>
      </c>
      <c r="V9694">
        <v>13.092000000000001</v>
      </c>
    </row>
    <row r="9695" spans="17:22" x14ac:dyDescent="0.45">
      <c r="Q9695" s="19">
        <f t="shared" ca="1" si="1922"/>
        <v>13.154</v>
      </c>
      <c r="R9695" t="s">
        <v>170</v>
      </c>
      <c r="S9695">
        <v>2071</v>
      </c>
      <c r="T9695">
        <v>9.3949999999999996</v>
      </c>
      <c r="U9695">
        <v>9.7430000000000003</v>
      </c>
      <c r="V9695">
        <v>13.154</v>
      </c>
    </row>
    <row r="9696" spans="17:22" x14ac:dyDescent="0.45">
      <c r="Q9696" s="19">
        <f t="shared" ca="1" si="1922"/>
        <v>13.215</v>
      </c>
      <c r="R9696" t="s">
        <v>170</v>
      </c>
      <c r="S9696">
        <v>2072</v>
      </c>
      <c r="T9696">
        <v>9.3379999999999992</v>
      </c>
      <c r="U9696">
        <v>9.6999999999999993</v>
      </c>
      <c r="V9696">
        <v>13.215</v>
      </c>
    </row>
    <row r="9697" spans="17:22" x14ac:dyDescent="0.45">
      <c r="Q9697" s="19">
        <f t="shared" ca="1" si="1922"/>
        <v>13.276999999999999</v>
      </c>
      <c r="R9697" t="s">
        <v>170</v>
      </c>
      <c r="S9697">
        <v>2073</v>
      </c>
      <c r="T9697">
        <v>9.2789999999999999</v>
      </c>
      <c r="U9697">
        <v>9.657</v>
      </c>
      <c r="V9697">
        <v>13.276999999999999</v>
      </c>
    </row>
    <row r="9698" spans="17:22" x14ac:dyDescent="0.45">
      <c r="Q9698" s="19">
        <f t="shared" ca="1" si="1922"/>
        <v>13.34</v>
      </c>
      <c r="R9698" t="s">
        <v>170</v>
      </c>
      <c r="S9698">
        <v>2074</v>
      </c>
      <c r="T9698">
        <v>9.2189999999999994</v>
      </c>
      <c r="U9698">
        <v>9.6129999999999995</v>
      </c>
      <c r="V9698">
        <v>13.34</v>
      </c>
    </row>
    <row r="9699" spans="17:22" x14ac:dyDescent="0.45">
      <c r="Q9699" s="19">
        <f t="shared" ca="1" si="1922"/>
        <v>13.401999999999999</v>
      </c>
      <c r="R9699" t="s">
        <v>170</v>
      </c>
      <c r="S9699">
        <v>2075</v>
      </c>
      <c r="T9699">
        <v>9.1590000000000007</v>
      </c>
      <c r="U9699">
        <v>9.57</v>
      </c>
      <c r="V9699">
        <v>13.401999999999999</v>
      </c>
    </row>
    <row r="9700" spans="17:22" x14ac:dyDescent="0.45">
      <c r="Q9700" s="19">
        <f t="shared" ca="1" si="1922"/>
        <v>13.465</v>
      </c>
      <c r="R9700" t="s">
        <v>170</v>
      </c>
      <c r="S9700">
        <v>2076</v>
      </c>
      <c r="T9700">
        <v>9.0969999999999995</v>
      </c>
      <c r="U9700">
        <v>9.5259999999999998</v>
      </c>
      <c r="V9700">
        <v>13.465</v>
      </c>
    </row>
    <row r="9701" spans="17:22" x14ac:dyDescent="0.45">
      <c r="Q9701" s="19">
        <f t="shared" ca="1" si="1922"/>
        <v>13.529</v>
      </c>
      <c r="R9701" t="s">
        <v>170</v>
      </c>
      <c r="S9701">
        <v>2077</v>
      </c>
      <c r="T9701">
        <v>9.0340000000000007</v>
      </c>
      <c r="U9701">
        <v>9.4819999999999993</v>
      </c>
      <c r="V9701">
        <v>13.529</v>
      </c>
    </row>
    <row r="9702" spans="17:22" x14ac:dyDescent="0.45">
      <c r="Q9702" s="19">
        <f t="shared" ca="1" si="1922"/>
        <v>13.595000000000001</v>
      </c>
      <c r="R9702" t="s">
        <v>170</v>
      </c>
      <c r="S9702">
        <v>2078</v>
      </c>
      <c r="T9702">
        <v>8.9700000000000006</v>
      </c>
      <c r="U9702">
        <v>9.4390000000000001</v>
      </c>
      <c r="V9702">
        <v>13.595000000000001</v>
      </c>
    </row>
    <row r="9703" spans="17:22" x14ac:dyDescent="0.45">
      <c r="Q9703" s="19">
        <f t="shared" ca="1" si="1922"/>
        <v>13.662000000000001</v>
      </c>
      <c r="R9703" t="s">
        <v>170</v>
      </c>
      <c r="S9703">
        <v>2079</v>
      </c>
      <c r="T9703">
        <v>8.9060000000000006</v>
      </c>
      <c r="U9703">
        <v>9.3960000000000008</v>
      </c>
      <c r="V9703">
        <v>13.662000000000001</v>
      </c>
    </row>
    <row r="9704" spans="17:22" x14ac:dyDescent="0.45">
      <c r="Q9704" s="19">
        <f t="shared" ca="1" si="1922"/>
        <v>13.73</v>
      </c>
      <c r="R9704" t="s">
        <v>170</v>
      </c>
      <c r="S9704">
        <v>2080</v>
      </c>
      <c r="T9704">
        <v>8.84</v>
      </c>
      <c r="U9704">
        <v>9.3529999999999998</v>
      </c>
      <c r="V9704">
        <v>13.73</v>
      </c>
    </row>
    <row r="9705" spans="17:22" x14ac:dyDescent="0.45">
      <c r="Q9705" s="19">
        <f t="shared" ca="1" si="1922"/>
        <v>13.801</v>
      </c>
      <c r="R9705" t="s">
        <v>170</v>
      </c>
      <c r="S9705">
        <v>2081</v>
      </c>
      <c r="T9705">
        <v>8.7729999999999997</v>
      </c>
      <c r="U9705">
        <v>9.31</v>
      </c>
      <c r="V9705">
        <v>13.801</v>
      </c>
    </row>
    <row r="9706" spans="17:22" x14ac:dyDescent="0.45">
      <c r="Q9706" s="19">
        <f t="shared" ca="1" si="1922"/>
        <v>13.874000000000001</v>
      </c>
      <c r="R9706" t="s">
        <v>170</v>
      </c>
      <c r="S9706">
        <v>2082</v>
      </c>
      <c r="T9706">
        <v>8.7050000000000001</v>
      </c>
      <c r="U9706">
        <v>9.2669999999999995</v>
      </c>
      <c r="V9706">
        <v>13.874000000000001</v>
      </c>
    </row>
    <row r="9707" spans="17:22" x14ac:dyDescent="0.45">
      <c r="Q9707" s="19">
        <f t="shared" ca="1" si="1922"/>
        <v>13.95</v>
      </c>
      <c r="R9707" t="s">
        <v>170</v>
      </c>
      <c r="S9707">
        <v>2083</v>
      </c>
      <c r="T9707">
        <v>8.6370000000000005</v>
      </c>
      <c r="U9707">
        <v>9.2240000000000002</v>
      </c>
      <c r="V9707">
        <v>13.95</v>
      </c>
    </row>
    <row r="9708" spans="17:22" x14ac:dyDescent="0.45">
      <c r="Q9708" s="19">
        <f t="shared" ca="1" si="1922"/>
        <v>14.026</v>
      </c>
      <c r="R9708" t="s">
        <v>170</v>
      </c>
      <c r="S9708">
        <v>2084</v>
      </c>
      <c r="T9708">
        <v>8.5679999999999996</v>
      </c>
      <c r="U9708">
        <v>9.1820000000000004</v>
      </c>
      <c r="V9708">
        <v>14.026</v>
      </c>
    </row>
    <row r="9709" spans="17:22" x14ac:dyDescent="0.45">
      <c r="Q9709" s="19">
        <f t="shared" ca="1" si="1922"/>
        <v>14.105</v>
      </c>
      <c r="R9709" t="s">
        <v>170</v>
      </c>
      <c r="S9709">
        <v>2085</v>
      </c>
      <c r="T9709">
        <v>8.4990000000000006</v>
      </c>
      <c r="U9709">
        <v>9.14</v>
      </c>
      <c r="V9709">
        <v>14.105</v>
      </c>
    </row>
    <row r="9710" spans="17:22" x14ac:dyDescent="0.45">
      <c r="Q9710" s="19">
        <f t="shared" ca="1" si="1922"/>
        <v>14.185</v>
      </c>
      <c r="R9710" t="s">
        <v>170</v>
      </c>
      <c r="S9710">
        <v>2086</v>
      </c>
      <c r="T9710">
        <v>8.43</v>
      </c>
      <c r="U9710">
        <v>9.1</v>
      </c>
      <c r="V9710">
        <v>14.185</v>
      </c>
    </row>
    <row r="9711" spans="17:22" x14ac:dyDescent="0.45">
      <c r="Q9711" s="19">
        <f t="shared" ca="1" si="1922"/>
        <v>14.266</v>
      </c>
      <c r="R9711" t="s">
        <v>170</v>
      </c>
      <c r="S9711">
        <v>2087</v>
      </c>
      <c r="T9711">
        <v>8.3610000000000007</v>
      </c>
      <c r="U9711">
        <v>9.06</v>
      </c>
      <c r="V9711">
        <v>14.266</v>
      </c>
    </row>
    <row r="9712" spans="17:22" x14ac:dyDescent="0.45">
      <c r="Q9712" s="19">
        <f t="shared" ca="1" si="1922"/>
        <v>14.349</v>
      </c>
      <c r="R9712" t="s">
        <v>170</v>
      </c>
      <c r="S9712">
        <v>2088</v>
      </c>
      <c r="T9712">
        <v>8.2919999999999998</v>
      </c>
      <c r="U9712">
        <v>9.0220000000000002</v>
      </c>
      <c r="V9712">
        <v>14.349</v>
      </c>
    </row>
    <row r="9713" spans="17:22" x14ac:dyDescent="0.45">
      <c r="Q9713" s="19">
        <f t="shared" ca="1" si="1922"/>
        <v>14.433</v>
      </c>
      <c r="R9713" t="s">
        <v>170</v>
      </c>
      <c r="S9713">
        <v>2089</v>
      </c>
      <c r="T9713">
        <v>8.2219999999999995</v>
      </c>
      <c r="U9713">
        <v>8.9830000000000005</v>
      </c>
      <c r="V9713">
        <v>14.433</v>
      </c>
    </row>
    <row r="9714" spans="17:22" x14ac:dyDescent="0.45">
      <c r="Q9714" s="19">
        <f t="shared" ca="1" si="1922"/>
        <v>14.518000000000001</v>
      </c>
      <c r="R9714" t="s">
        <v>170</v>
      </c>
      <c r="S9714">
        <v>2090</v>
      </c>
      <c r="T9714">
        <v>8.1530000000000005</v>
      </c>
      <c r="U9714">
        <v>8.9459999999999997</v>
      </c>
      <c r="V9714">
        <v>14.518000000000001</v>
      </c>
    </row>
    <row r="9715" spans="17:22" x14ac:dyDescent="0.45">
      <c r="Q9715" s="19">
        <f t="shared" ca="1" si="1922"/>
        <v>14.603999999999999</v>
      </c>
      <c r="R9715" t="s">
        <v>170</v>
      </c>
      <c r="S9715">
        <v>2091</v>
      </c>
      <c r="T9715">
        <v>8.0830000000000002</v>
      </c>
      <c r="U9715">
        <v>8.91</v>
      </c>
      <c r="V9715">
        <v>14.603999999999999</v>
      </c>
    </row>
    <row r="9716" spans="17:22" x14ac:dyDescent="0.45">
      <c r="Q9716" s="19">
        <f t="shared" ca="1" si="1922"/>
        <v>14.692</v>
      </c>
      <c r="R9716" t="s">
        <v>170</v>
      </c>
      <c r="S9716">
        <v>2092</v>
      </c>
      <c r="T9716">
        <v>8.0129999999999999</v>
      </c>
      <c r="U9716">
        <v>8.8740000000000006</v>
      </c>
      <c r="V9716">
        <v>14.692</v>
      </c>
    </row>
    <row r="9717" spans="17:22" x14ac:dyDescent="0.45">
      <c r="Q9717" s="19">
        <f t="shared" ca="1" si="1922"/>
        <v>14.78</v>
      </c>
      <c r="R9717" t="s">
        <v>170</v>
      </c>
      <c r="S9717">
        <v>2093</v>
      </c>
      <c r="T9717">
        <v>7.9429999999999996</v>
      </c>
      <c r="U9717">
        <v>8.8390000000000004</v>
      </c>
      <c r="V9717">
        <v>14.78</v>
      </c>
    </row>
    <row r="9718" spans="17:22" x14ac:dyDescent="0.45">
      <c r="Q9718" s="19">
        <f t="shared" ca="1" si="1922"/>
        <v>14.869</v>
      </c>
      <c r="R9718" t="s">
        <v>170</v>
      </c>
      <c r="S9718">
        <v>2094</v>
      </c>
      <c r="T9718">
        <v>7.8730000000000002</v>
      </c>
      <c r="U9718">
        <v>8.8040000000000003</v>
      </c>
      <c r="V9718">
        <v>14.869</v>
      </c>
    </row>
    <row r="9719" spans="17:22" x14ac:dyDescent="0.45">
      <c r="Q9719" s="19">
        <f t="shared" ca="1" si="1922"/>
        <v>14.958</v>
      </c>
      <c r="R9719" t="s">
        <v>170</v>
      </c>
      <c r="S9719">
        <v>2095</v>
      </c>
      <c r="T9719">
        <v>7.8040000000000003</v>
      </c>
      <c r="U9719">
        <v>8.77</v>
      </c>
      <c r="V9719">
        <v>14.958</v>
      </c>
    </row>
    <row r="9720" spans="17:22" x14ac:dyDescent="0.45">
      <c r="Q9720" s="19">
        <f t="shared" ca="1" si="1922"/>
        <v>15.047000000000001</v>
      </c>
      <c r="R9720" t="s">
        <v>170</v>
      </c>
      <c r="S9720">
        <v>2096</v>
      </c>
      <c r="T9720">
        <v>7.7359999999999998</v>
      </c>
      <c r="U9720">
        <v>8.7360000000000007</v>
      </c>
      <c r="V9720">
        <v>15.047000000000001</v>
      </c>
    </row>
    <row r="9721" spans="17:22" x14ac:dyDescent="0.45">
      <c r="Q9721" s="19">
        <f t="shared" ca="1" si="1922"/>
        <v>15.137</v>
      </c>
      <c r="R9721" t="s">
        <v>170</v>
      </c>
      <c r="S9721">
        <v>2097</v>
      </c>
      <c r="T9721">
        <v>7.6680000000000001</v>
      </c>
      <c r="U9721">
        <v>8.7029999999999994</v>
      </c>
      <c r="V9721">
        <v>15.137</v>
      </c>
    </row>
    <row r="9722" spans="17:22" x14ac:dyDescent="0.45">
      <c r="Q9722" s="19">
        <f t="shared" ca="1" si="1922"/>
        <v>15.226000000000001</v>
      </c>
      <c r="R9722" t="s">
        <v>170</v>
      </c>
      <c r="S9722">
        <v>2098</v>
      </c>
      <c r="T9722">
        <v>7.601</v>
      </c>
      <c r="U9722">
        <v>8.67</v>
      </c>
      <c r="V9722">
        <v>15.226000000000001</v>
      </c>
    </row>
    <row r="9723" spans="17:22" x14ac:dyDescent="0.45">
      <c r="Q9723" s="19">
        <f t="shared" ca="1" si="1922"/>
        <v>15.315</v>
      </c>
      <c r="R9723" t="s">
        <v>170</v>
      </c>
      <c r="S9723">
        <v>2099</v>
      </c>
      <c r="T9723">
        <v>7.5350000000000001</v>
      </c>
      <c r="U9723">
        <v>8.6370000000000005</v>
      </c>
      <c r="V9723">
        <v>15.315</v>
      </c>
    </row>
    <row r="9724" spans="17:22" x14ac:dyDescent="0.45">
      <c r="Q9724" s="19">
        <f t="shared" ca="1" si="1922"/>
        <v>15.403</v>
      </c>
      <c r="R9724" t="s">
        <v>170</v>
      </c>
      <c r="S9724">
        <v>2100</v>
      </c>
      <c r="T9724">
        <v>7.4710000000000001</v>
      </c>
      <c r="U9724">
        <v>8.6039999999999992</v>
      </c>
      <c r="V9724">
        <v>15.403</v>
      </c>
    </row>
    <row r="9725" spans="17:22" x14ac:dyDescent="0.45">
      <c r="Q9725" s="19">
        <f t="shared" ca="1" si="1922"/>
        <v>2.5640000000000001</v>
      </c>
      <c r="R9725" t="s">
        <v>171</v>
      </c>
      <c r="S9725">
        <v>2020</v>
      </c>
      <c r="T9725">
        <v>2.5640000000000001</v>
      </c>
      <c r="U9725">
        <v>2.5640000000000001</v>
      </c>
      <c r="V9725">
        <v>2.5640000000000001</v>
      </c>
    </row>
    <row r="9726" spans="17:22" x14ac:dyDescent="0.45">
      <c r="Q9726" s="19">
        <f t="shared" ca="1" si="1922"/>
        <v>2.7559999999999998</v>
      </c>
      <c r="R9726" t="s">
        <v>171</v>
      </c>
      <c r="S9726">
        <v>2021</v>
      </c>
      <c r="T9726">
        <v>2.7559999999999998</v>
      </c>
      <c r="U9726">
        <v>2.7559999999999998</v>
      </c>
      <c r="V9726">
        <v>2.7559999999999998</v>
      </c>
    </row>
    <row r="9727" spans="17:22" x14ac:dyDescent="0.45">
      <c r="Q9727" s="19">
        <f t="shared" ca="1" si="1922"/>
        <v>2.9609999999999999</v>
      </c>
      <c r="R9727" t="s">
        <v>171</v>
      </c>
      <c r="S9727">
        <v>2022</v>
      </c>
      <c r="T9727">
        <v>2.9609999999999999</v>
      </c>
      <c r="U9727">
        <v>2.9609999999999999</v>
      </c>
      <c r="V9727">
        <v>2.9609999999999999</v>
      </c>
    </row>
    <row r="9728" spans="17:22" x14ac:dyDescent="0.45">
      <c r="Q9728" s="19">
        <f t="shared" ca="1" si="1922"/>
        <v>3.18</v>
      </c>
      <c r="R9728" t="s">
        <v>171</v>
      </c>
      <c r="S9728">
        <v>2023</v>
      </c>
      <c r="T9728">
        <v>3.18</v>
      </c>
      <c r="U9728">
        <v>3.18</v>
      </c>
      <c r="V9728">
        <v>3.18</v>
      </c>
    </row>
    <row r="9729" spans="17:22" x14ac:dyDescent="0.45">
      <c r="Q9729" s="19">
        <f t="shared" ca="1" si="1922"/>
        <v>3.415</v>
      </c>
      <c r="R9729" t="s">
        <v>171</v>
      </c>
      <c r="S9729">
        <v>2024</v>
      </c>
      <c r="T9729">
        <v>3.415</v>
      </c>
      <c r="U9729">
        <v>3.415</v>
      </c>
      <c r="V9729">
        <v>3.415</v>
      </c>
    </row>
    <row r="9730" spans="17:22" x14ac:dyDescent="0.45">
      <c r="Q9730" s="19">
        <f t="shared" ca="1" si="1922"/>
        <v>3.6659999999999999</v>
      </c>
      <c r="R9730" t="s">
        <v>171</v>
      </c>
      <c r="S9730">
        <v>2025</v>
      </c>
      <c r="T9730">
        <v>3.6659999999999999</v>
      </c>
      <c r="U9730">
        <v>3.6659999999999999</v>
      </c>
      <c r="V9730">
        <v>3.6659999999999999</v>
      </c>
    </row>
    <row r="9731" spans="17:22" x14ac:dyDescent="0.45">
      <c r="Q9731" s="19">
        <f t="shared" ca="1" si="1922"/>
        <v>3.9350000000000001</v>
      </c>
      <c r="R9731" t="s">
        <v>171</v>
      </c>
      <c r="S9731">
        <v>2026</v>
      </c>
      <c r="T9731">
        <v>3.9350000000000001</v>
      </c>
      <c r="U9731">
        <v>3.9350000000000001</v>
      </c>
      <c r="V9731">
        <v>3.9350000000000001</v>
      </c>
    </row>
    <row r="9732" spans="17:22" x14ac:dyDescent="0.45">
      <c r="Q9732" s="19">
        <f t="shared" ca="1" si="1922"/>
        <v>4.2300000000000004</v>
      </c>
      <c r="R9732" t="s">
        <v>171</v>
      </c>
      <c r="S9732">
        <v>2027</v>
      </c>
      <c r="T9732">
        <v>4.1449999999999996</v>
      </c>
      <c r="U9732">
        <v>4.202</v>
      </c>
      <c r="V9732">
        <v>4.2300000000000004</v>
      </c>
    </row>
    <row r="9733" spans="17:22" x14ac:dyDescent="0.45">
      <c r="Q9733" s="19">
        <f t="shared" ca="1" si="1922"/>
        <v>4.5449999999999999</v>
      </c>
      <c r="R9733" t="s">
        <v>171</v>
      </c>
      <c r="S9733">
        <v>2028</v>
      </c>
      <c r="T9733">
        <v>4.3650000000000002</v>
      </c>
      <c r="U9733">
        <v>4.4859999999999998</v>
      </c>
      <c r="V9733">
        <v>4.5449999999999999</v>
      </c>
    </row>
    <row r="9734" spans="17:22" x14ac:dyDescent="0.45">
      <c r="Q9734" s="19">
        <f t="shared" ca="1" si="1922"/>
        <v>4.8810000000000002</v>
      </c>
      <c r="R9734" t="s">
        <v>171</v>
      </c>
      <c r="S9734">
        <v>2029</v>
      </c>
      <c r="T9734">
        <v>4.5960000000000001</v>
      </c>
      <c r="U9734">
        <v>4.7850000000000001</v>
      </c>
      <c r="V9734">
        <v>4.8810000000000002</v>
      </c>
    </row>
    <row r="9735" spans="17:22" x14ac:dyDescent="0.45">
      <c r="Q9735" s="19">
        <f t="shared" ca="1" si="1922"/>
        <v>5.2389999999999999</v>
      </c>
      <c r="R9735" t="s">
        <v>171</v>
      </c>
      <c r="S9735">
        <v>2030</v>
      </c>
      <c r="T9735">
        <v>4.8369999999999997</v>
      </c>
      <c r="U9735">
        <v>5.1029999999999998</v>
      </c>
      <c r="V9735">
        <v>5.2389999999999999</v>
      </c>
    </row>
    <row r="9736" spans="17:22" x14ac:dyDescent="0.45">
      <c r="Q9736" s="19">
        <f t="shared" ca="1" si="1922"/>
        <v>5.6210000000000004</v>
      </c>
      <c r="R9736" t="s">
        <v>171</v>
      </c>
      <c r="S9736">
        <v>2031</v>
      </c>
      <c r="T9736">
        <v>5.0910000000000002</v>
      </c>
      <c r="U9736">
        <v>5.4379999999999997</v>
      </c>
      <c r="V9736">
        <v>5.6210000000000004</v>
      </c>
    </row>
    <row r="9737" spans="17:22" x14ac:dyDescent="0.45">
      <c r="Q9737" s="19">
        <f t="shared" ca="1" si="1922"/>
        <v>6.0270000000000001</v>
      </c>
      <c r="R9737" t="s">
        <v>171</v>
      </c>
      <c r="S9737">
        <v>2032</v>
      </c>
      <c r="T9737">
        <v>5.3570000000000002</v>
      </c>
      <c r="U9737">
        <v>5.7910000000000004</v>
      </c>
      <c r="V9737">
        <v>6.0270000000000001</v>
      </c>
    </row>
    <row r="9738" spans="17:22" x14ac:dyDescent="0.45">
      <c r="Q9738" s="19">
        <f t="shared" ca="1" si="1922"/>
        <v>6.4580000000000002</v>
      </c>
      <c r="R9738" t="s">
        <v>171</v>
      </c>
      <c r="S9738">
        <v>2033</v>
      </c>
      <c r="T9738">
        <v>5.6349999999999998</v>
      </c>
      <c r="U9738">
        <v>6.1639999999999997</v>
      </c>
      <c r="V9738">
        <v>6.4580000000000002</v>
      </c>
    </row>
    <row r="9739" spans="17:22" x14ac:dyDescent="0.45">
      <c r="Q9739" s="19">
        <f t="shared" ca="1" si="1922"/>
        <v>6.915</v>
      </c>
      <c r="R9739" t="s">
        <v>171</v>
      </c>
      <c r="S9739">
        <v>2034</v>
      </c>
      <c r="T9739">
        <v>5.9260000000000002</v>
      </c>
      <c r="U9739">
        <v>6.5570000000000004</v>
      </c>
      <c r="V9739">
        <v>6.915</v>
      </c>
    </row>
    <row r="9740" spans="17:22" x14ac:dyDescent="0.45">
      <c r="Q9740" s="19">
        <f t="shared" ca="1" si="1922"/>
        <v>7.4009999999999998</v>
      </c>
      <c r="R9740" t="s">
        <v>171</v>
      </c>
      <c r="S9740">
        <v>2035</v>
      </c>
      <c r="T9740">
        <v>6.23</v>
      </c>
      <c r="U9740">
        <v>6.9710000000000001</v>
      </c>
      <c r="V9740">
        <v>7.4009999999999998</v>
      </c>
    </row>
    <row r="9741" spans="17:22" x14ac:dyDescent="0.45">
      <c r="Q9741" s="19">
        <f t="shared" ca="1" si="1922"/>
        <v>7.9160000000000004</v>
      </c>
      <c r="R9741" t="s">
        <v>171</v>
      </c>
      <c r="S9741">
        <v>2036</v>
      </c>
      <c r="T9741">
        <v>6.5490000000000004</v>
      </c>
      <c r="U9741">
        <v>7.407</v>
      </c>
      <c r="V9741">
        <v>7.9160000000000004</v>
      </c>
    </row>
    <row r="9742" spans="17:22" x14ac:dyDescent="0.45">
      <c r="Q9742" s="19">
        <f t="shared" ref="Q9742:Q9805" ca="1" si="1923">OFFSET(S9742,0,MATCH($Q$3,$T$4:$V$4,0))</f>
        <v>8.4610000000000003</v>
      </c>
      <c r="R9742" t="s">
        <v>171</v>
      </c>
      <c r="S9742">
        <v>2037</v>
      </c>
      <c r="T9742">
        <v>6.8810000000000002</v>
      </c>
      <c r="U9742">
        <v>7.8639999999999999</v>
      </c>
      <c r="V9742">
        <v>8.4610000000000003</v>
      </c>
    </row>
    <row r="9743" spans="17:22" x14ac:dyDescent="0.45">
      <c r="Q9743" s="19">
        <f t="shared" ca="1" si="1923"/>
        <v>9.0380000000000003</v>
      </c>
      <c r="R9743" t="s">
        <v>171</v>
      </c>
      <c r="S9743">
        <v>2038</v>
      </c>
      <c r="T9743">
        <v>7.2279999999999998</v>
      </c>
      <c r="U9743">
        <v>8.3450000000000006</v>
      </c>
      <c r="V9743">
        <v>9.0380000000000003</v>
      </c>
    </row>
    <row r="9744" spans="17:22" x14ac:dyDescent="0.45">
      <c r="Q9744" s="19">
        <f t="shared" ca="1" si="1923"/>
        <v>9.6489999999999991</v>
      </c>
      <c r="R9744" t="s">
        <v>171</v>
      </c>
      <c r="S9744">
        <v>2039</v>
      </c>
      <c r="T9744">
        <v>7.59</v>
      </c>
      <c r="U9744">
        <v>8.8490000000000002</v>
      </c>
      <c r="V9744">
        <v>9.6489999999999991</v>
      </c>
    </row>
    <row r="9745" spans="17:22" x14ac:dyDescent="0.45">
      <c r="Q9745" s="19">
        <f t="shared" ca="1" si="1923"/>
        <v>10.294</v>
      </c>
      <c r="R9745" t="s">
        <v>171</v>
      </c>
      <c r="S9745">
        <v>2040</v>
      </c>
      <c r="T9745">
        <v>7.9660000000000002</v>
      </c>
      <c r="U9745">
        <v>9.3770000000000007</v>
      </c>
      <c r="V9745">
        <v>10.294</v>
      </c>
    </row>
    <row r="9746" spans="17:22" x14ac:dyDescent="0.45">
      <c r="Q9746" s="19">
        <f t="shared" ca="1" si="1923"/>
        <v>10.975</v>
      </c>
      <c r="R9746" t="s">
        <v>171</v>
      </c>
      <c r="S9746">
        <v>2041</v>
      </c>
      <c r="T9746">
        <v>8.3580000000000005</v>
      </c>
      <c r="U9746">
        <v>9.9309999999999992</v>
      </c>
      <c r="V9746">
        <v>10.975</v>
      </c>
    </row>
    <row r="9747" spans="17:22" x14ac:dyDescent="0.45">
      <c r="Q9747" s="19">
        <f t="shared" ca="1" si="1923"/>
        <v>11.694000000000001</v>
      </c>
      <c r="R9747" t="s">
        <v>171</v>
      </c>
      <c r="S9747">
        <v>2042</v>
      </c>
      <c r="T9747">
        <v>8.7650000000000006</v>
      </c>
      <c r="U9747">
        <v>10.51</v>
      </c>
      <c r="V9747">
        <v>11.694000000000001</v>
      </c>
    </row>
    <row r="9748" spans="17:22" x14ac:dyDescent="0.45">
      <c r="Q9748" s="19">
        <f t="shared" ca="1" si="1923"/>
        <v>12.452</v>
      </c>
      <c r="R9748" t="s">
        <v>171</v>
      </c>
      <c r="S9748">
        <v>2043</v>
      </c>
      <c r="T9748">
        <v>9.1880000000000006</v>
      </c>
      <c r="U9748">
        <v>11.117000000000001</v>
      </c>
      <c r="V9748">
        <v>12.452</v>
      </c>
    </row>
    <row r="9749" spans="17:22" x14ac:dyDescent="0.45">
      <c r="Q9749" s="19">
        <f t="shared" ca="1" si="1923"/>
        <v>13.250999999999999</v>
      </c>
      <c r="R9749" t="s">
        <v>171</v>
      </c>
      <c r="S9749">
        <v>2044</v>
      </c>
      <c r="T9749">
        <v>9.6259999999999994</v>
      </c>
      <c r="U9749">
        <v>11.75</v>
      </c>
      <c r="V9749">
        <v>13.250999999999999</v>
      </c>
    </row>
    <row r="9750" spans="17:22" x14ac:dyDescent="0.45">
      <c r="Q9750" s="19">
        <f t="shared" ca="1" si="1923"/>
        <v>14.093</v>
      </c>
      <c r="R9750" t="s">
        <v>171</v>
      </c>
      <c r="S9750">
        <v>2045</v>
      </c>
      <c r="T9750">
        <v>10.079000000000001</v>
      </c>
      <c r="U9750">
        <v>12.412000000000001</v>
      </c>
      <c r="V9750">
        <v>14.093</v>
      </c>
    </row>
    <row r="9751" spans="17:22" x14ac:dyDescent="0.45">
      <c r="Q9751" s="19">
        <f t="shared" ca="1" si="1923"/>
        <v>14.978999999999999</v>
      </c>
      <c r="R9751" t="s">
        <v>171</v>
      </c>
      <c r="S9751">
        <v>2046</v>
      </c>
      <c r="T9751">
        <v>10.548</v>
      </c>
      <c r="U9751">
        <v>13.103999999999999</v>
      </c>
      <c r="V9751">
        <v>14.978999999999999</v>
      </c>
    </row>
    <row r="9752" spans="17:22" x14ac:dyDescent="0.45">
      <c r="Q9752" s="19">
        <f t="shared" ca="1" si="1923"/>
        <v>15.911</v>
      </c>
      <c r="R9752" t="s">
        <v>171</v>
      </c>
      <c r="S9752">
        <v>2047</v>
      </c>
      <c r="T9752">
        <v>11.031000000000001</v>
      </c>
      <c r="U9752">
        <v>13.824999999999999</v>
      </c>
      <c r="V9752">
        <v>15.911</v>
      </c>
    </row>
    <row r="9753" spans="17:22" x14ac:dyDescent="0.45">
      <c r="Q9753" s="19">
        <f t="shared" ca="1" si="1923"/>
        <v>16.891999999999999</v>
      </c>
      <c r="R9753" t="s">
        <v>171</v>
      </c>
      <c r="S9753">
        <v>2048</v>
      </c>
      <c r="T9753">
        <v>11.53</v>
      </c>
      <c r="U9753">
        <v>14.576000000000001</v>
      </c>
      <c r="V9753">
        <v>16.891999999999999</v>
      </c>
    </row>
    <row r="9754" spans="17:22" x14ac:dyDescent="0.45">
      <c r="Q9754" s="19">
        <f t="shared" ca="1" si="1923"/>
        <v>17.922000000000001</v>
      </c>
      <c r="R9754" t="s">
        <v>171</v>
      </c>
      <c r="S9754">
        <v>2049</v>
      </c>
      <c r="T9754">
        <v>12.042999999999999</v>
      </c>
      <c r="U9754">
        <v>15.36</v>
      </c>
      <c r="V9754">
        <v>17.922000000000001</v>
      </c>
    </row>
    <row r="9755" spans="17:22" x14ac:dyDescent="0.45">
      <c r="Q9755" s="19">
        <f t="shared" ca="1" si="1923"/>
        <v>19.004000000000001</v>
      </c>
      <c r="R9755" t="s">
        <v>171</v>
      </c>
      <c r="S9755">
        <v>2050</v>
      </c>
      <c r="T9755">
        <v>12.571</v>
      </c>
      <c r="U9755">
        <v>16.175999999999998</v>
      </c>
      <c r="V9755">
        <v>19.004000000000001</v>
      </c>
    </row>
    <row r="9756" spans="17:22" x14ac:dyDescent="0.45">
      <c r="Q9756" s="19">
        <f t="shared" ca="1" si="1923"/>
        <v>20.14</v>
      </c>
      <c r="R9756" t="s">
        <v>171</v>
      </c>
      <c r="S9756">
        <v>2051</v>
      </c>
      <c r="T9756">
        <v>13.114000000000001</v>
      </c>
      <c r="U9756">
        <v>17.026</v>
      </c>
      <c r="V9756">
        <v>20.14</v>
      </c>
    </row>
    <row r="9757" spans="17:22" x14ac:dyDescent="0.45">
      <c r="Q9757" s="19">
        <f t="shared" ca="1" si="1923"/>
        <v>21.331</v>
      </c>
      <c r="R9757" t="s">
        <v>171</v>
      </c>
      <c r="S9757">
        <v>2052</v>
      </c>
      <c r="T9757">
        <v>13.672000000000001</v>
      </c>
      <c r="U9757">
        <v>17.908999999999999</v>
      </c>
      <c r="V9757">
        <v>21.331</v>
      </c>
    </row>
    <row r="9758" spans="17:22" x14ac:dyDescent="0.45">
      <c r="Q9758" s="19">
        <f t="shared" ca="1" si="1923"/>
        <v>22.58</v>
      </c>
      <c r="R9758" t="s">
        <v>171</v>
      </c>
      <c r="S9758">
        <v>2053</v>
      </c>
      <c r="T9758">
        <v>14.244999999999999</v>
      </c>
      <c r="U9758">
        <v>18.827999999999999</v>
      </c>
      <c r="V9758">
        <v>22.58</v>
      </c>
    </row>
    <row r="9759" spans="17:22" x14ac:dyDescent="0.45">
      <c r="Q9759" s="19">
        <f t="shared" ca="1" si="1923"/>
        <v>23.888000000000002</v>
      </c>
      <c r="R9759" t="s">
        <v>171</v>
      </c>
      <c r="S9759">
        <v>2054</v>
      </c>
      <c r="T9759">
        <v>14.833</v>
      </c>
      <c r="U9759">
        <v>19.783000000000001</v>
      </c>
      <c r="V9759">
        <v>23.888000000000002</v>
      </c>
    </row>
    <row r="9760" spans="17:22" x14ac:dyDescent="0.45">
      <c r="Q9760" s="19">
        <f t="shared" ca="1" si="1923"/>
        <v>25.257999999999999</v>
      </c>
      <c r="R9760" t="s">
        <v>171</v>
      </c>
      <c r="S9760">
        <v>2055</v>
      </c>
      <c r="T9760">
        <v>15.436</v>
      </c>
      <c r="U9760">
        <v>20.774000000000001</v>
      </c>
      <c r="V9760">
        <v>25.257999999999999</v>
      </c>
    </row>
    <row r="9761" spans="17:22" x14ac:dyDescent="0.45">
      <c r="Q9761" s="19">
        <f t="shared" ca="1" si="1923"/>
        <v>26.69</v>
      </c>
      <c r="R9761" t="s">
        <v>171</v>
      </c>
      <c r="S9761">
        <v>2056</v>
      </c>
      <c r="T9761">
        <v>16.055</v>
      </c>
      <c r="U9761">
        <v>21.802</v>
      </c>
      <c r="V9761">
        <v>26.69</v>
      </c>
    </row>
    <row r="9762" spans="17:22" x14ac:dyDescent="0.45">
      <c r="Q9762" s="19">
        <f t="shared" ca="1" si="1923"/>
        <v>28.187999999999999</v>
      </c>
      <c r="R9762" t="s">
        <v>171</v>
      </c>
      <c r="S9762">
        <v>2057</v>
      </c>
      <c r="T9762">
        <v>16.687999999999999</v>
      </c>
      <c r="U9762">
        <v>22.867999999999999</v>
      </c>
      <c r="V9762">
        <v>28.187999999999999</v>
      </c>
    </row>
    <row r="9763" spans="17:22" x14ac:dyDescent="0.45">
      <c r="Q9763" s="19">
        <f t="shared" ca="1" si="1923"/>
        <v>29.753</v>
      </c>
      <c r="R9763" t="s">
        <v>171</v>
      </c>
      <c r="S9763">
        <v>2058</v>
      </c>
      <c r="T9763">
        <v>17.337</v>
      </c>
      <c r="U9763">
        <v>23.972000000000001</v>
      </c>
      <c r="V9763">
        <v>29.753</v>
      </c>
    </row>
    <row r="9764" spans="17:22" x14ac:dyDescent="0.45">
      <c r="Q9764" s="19">
        <f t="shared" ca="1" si="1923"/>
        <v>31.385999999999999</v>
      </c>
      <c r="R9764" t="s">
        <v>171</v>
      </c>
      <c r="S9764">
        <v>2059</v>
      </c>
      <c r="T9764">
        <v>18.001999999999999</v>
      </c>
      <c r="U9764">
        <v>25.114999999999998</v>
      </c>
      <c r="V9764">
        <v>31.385999999999999</v>
      </c>
    </row>
    <row r="9765" spans="17:22" x14ac:dyDescent="0.45">
      <c r="Q9765" s="19">
        <f t="shared" ca="1" si="1923"/>
        <v>33.090000000000003</v>
      </c>
      <c r="R9765" t="s">
        <v>171</v>
      </c>
      <c r="S9765">
        <v>2060</v>
      </c>
      <c r="T9765">
        <v>18.681999999999999</v>
      </c>
      <c r="U9765">
        <v>26.297999999999998</v>
      </c>
      <c r="V9765">
        <v>33.090000000000003</v>
      </c>
    </row>
    <row r="9766" spans="17:22" x14ac:dyDescent="0.45">
      <c r="Q9766" s="19">
        <f t="shared" ca="1" si="1923"/>
        <v>34.866</v>
      </c>
      <c r="R9766" t="s">
        <v>171</v>
      </c>
      <c r="S9766">
        <v>2061</v>
      </c>
      <c r="T9766">
        <v>19.379000000000001</v>
      </c>
      <c r="U9766">
        <v>27.521000000000001</v>
      </c>
      <c r="V9766">
        <v>34.866</v>
      </c>
    </row>
    <row r="9767" spans="17:22" x14ac:dyDescent="0.45">
      <c r="Q9767" s="19">
        <f t="shared" ca="1" si="1923"/>
        <v>36.716000000000001</v>
      </c>
      <c r="R9767" t="s">
        <v>171</v>
      </c>
      <c r="S9767">
        <v>2062</v>
      </c>
      <c r="T9767">
        <v>20.091000000000001</v>
      </c>
      <c r="U9767">
        <v>28.783999999999999</v>
      </c>
      <c r="V9767">
        <v>36.716000000000001</v>
      </c>
    </row>
    <row r="9768" spans="17:22" x14ac:dyDescent="0.45">
      <c r="Q9768" s="19">
        <f t="shared" ca="1" si="1923"/>
        <v>38.640999999999998</v>
      </c>
      <c r="R9768" t="s">
        <v>171</v>
      </c>
      <c r="S9768">
        <v>2063</v>
      </c>
      <c r="T9768">
        <v>20.818999999999999</v>
      </c>
      <c r="U9768">
        <v>30.088000000000001</v>
      </c>
      <c r="V9768">
        <v>38.640999999999998</v>
      </c>
    </row>
    <row r="9769" spans="17:22" x14ac:dyDescent="0.45">
      <c r="Q9769" s="19">
        <f t="shared" ca="1" si="1923"/>
        <v>40.643000000000001</v>
      </c>
      <c r="R9769" t="s">
        <v>171</v>
      </c>
      <c r="S9769">
        <v>2064</v>
      </c>
      <c r="T9769">
        <v>21.564</v>
      </c>
      <c r="U9769">
        <v>31.431999999999999</v>
      </c>
      <c r="V9769">
        <v>40.643000000000001</v>
      </c>
    </row>
    <row r="9770" spans="17:22" x14ac:dyDescent="0.45">
      <c r="Q9770" s="19">
        <f t="shared" ca="1" si="1923"/>
        <v>42.723999999999997</v>
      </c>
      <c r="R9770" t="s">
        <v>171</v>
      </c>
      <c r="S9770">
        <v>2065</v>
      </c>
      <c r="T9770">
        <v>22.324000000000002</v>
      </c>
      <c r="U9770">
        <v>32.816000000000003</v>
      </c>
      <c r="V9770">
        <v>42.723999999999997</v>
      </c>
    </row>
    <row r="9771" spans="17:22" x14ac:dyDescent="0.45">
      <c r="Q9771" s="19">
        <f t="shared" ca="1" si="1923"/>
        <v>44.884</v>
      </c>
      <c r="R9771" t="s">
        <v>171</v>
      </c>
      <c r="S9771">
        <v>2066</v>
      </c>
      <c r="T9771">
        <v>23.1</v>
      </c>
      <c r="U9771">
        <v>34.241</v>
      </c>
      <c r="V9771">
        <v>44.884</v>
      </c>
    </row>
    <row r="9772" spans="17:22" x14ac:dyDescent="0.45">
      <c r="Q9772" s="19">
        <f t="shared" ca="1" si="1923"/>
        <v>47.125</v>
      </c>
      <c r="R9772" t="s">
        <v>171</v>
      </c>
      <c r="S9772">
        <v>2067</v>
      </c>
      <c r="T9772">
        <v>23.890999999999998</v>
      </c>
      <c r="U9772">
        <v>35.706000000000003</v>
      </c>
      <c r="V9772">
        <v>47.125</v>
      </c>
    </row>
    <row r="9773" spans="17:22" x14ac:dyDescent="0.45">
      <c r="Q9773" s="19">
        <f t="shared" ca="1" si="1923"/>
        <v>49.447000000000003</v>
      </c>
      <c r="R9773" t="s">
        <v>171</v>
      </c>
      <c r="S9773">
        <v>2068</v>
      </c>
      <c r="T9773">
        <v>24.696999999999999</v>
      </c>
      <c r="U9773">
        <v>37.210999999999999</v>
      </c>
      <c r="V9773">
        <v>49.447000000000003</v>
      </c>
    </row>
    <row r="9774" spans="17:22" x14ac:dyDescent="0.45">
      <c r="Q9774" s="19">
        <f t="shared" ca="1" si="1923"/>
        <v>51.853000000000002</v>
      </c>
      <c r="R9774" t="s">
        <v>171</v>
      </c>
      <c r="S9774">
        <v>2069</v>
      </c>
      <c r="T9774">
        <v>25.515999999999998</v>
      </c>
      <c r="U9774">
        <v>38.753999999999998</v>
      </c>
      <c r="V9774">
        <v>51.853000000000002</v>
      </c>
    </row>
    <row r="9775" spans="17:22" x14ac:dyDescent="0.45">
      <c r="Q9775" s="19">
        <f t="shared" ca="1" si="1923"/>
        <v>54.341000000000001</v>
      </c>
      <c r="R9775" t="s">
        <v>171</v>
      </c>
      <c r="S9775">
        <v>2070</v>
      </c>
      <c r="T9775">
        <v>26.347000000000001</v>
      </c>
      <c r="U9775">
        <v>40.335999999999999</v>
      </c>
      <c r="V9775">
        <v>54.341000000000001</v>
      </c>
    </row>
    <row r="9776" spans="17:22" x14ac:dyDescent="0.45">
      <c r="Q9776" s="19">
        <f t="shared" ca="1" si="1923"/>
        <v>56.914000000000001</v>
      </c>
      <c r="R9776" t="s">
        <v>171</v>
      </c>
      <c r="S9776">
        <v>2071</v>
      </c>
      <c r="T9776">
        <v>27.190999999999999</v>
      </c>
      <c r="U9776">
        <v>41.956000000000003</v>
      </c>
      <c r="V9776">
        <v>56.914000000000001</v>
      </c>
    </row>
    <row r="9777" spans="17:22" x14ac:dyDescent="0.45">
      <c r="Q9777" s="19">
        <f t="shared" ca="1" si="1923"/>
        <v>59.57</v>
      </c>
      <c r="R9777" t="s">
        <v>171</v>
      </c>
      <c r="S9777">
        <v>2072</v>
      </c>
      <c r="T9777">
        <v>28.045000000000002</v>
      </c>
      <c r="U9777">
        <v>43.612000000000002</v>
      </c>
      <c r="V9777">
        <v>59.57</v>
      </c>
    </row>
    <row r="9778" spans="17:22" x14ac:dyDescent="0.45">
      <c r="Q9778" s="19">
        <f t="shared" ca="1" si="1923"/>
        <v>62.311</v>
      </c>
      <c r="R9778" t="s">
        <v>171</v>
      </c>
      <c r="S9778">
        <v>2073</v>
      </c>
      <c r="T9778">
        <v>28.908999999999999</v>
      </c>
      <c r="U9778">
        <v>45.304000000000002</v>
      </c>
      <c r="V9778">
        <v>62.311</v>
      </c>
    </row>
    <row r="9779" spans="17:22" x14ac:dyDescent="0.45">
      <c r="Q9779" s="19">
        <f t="shared" ca="1" si="1923"/>
        <v>65.137</v>
      </c>
      <c r="R9779" t="s">
        <v>171</v>
      </c>
      <c r="S9779">
        <v>2074</v>
      </c>
      <c r="T9779">
        <v>29.780999999999999</v>
      </c>
      <c r="U9779">
        <v>47.03</v>
      </c>
      <c r="V9779">
        <v>65.137</v>
      </c>
    </row>
    <row r="9780" spans="17:22" x14ac:dyDescent="0.45">
      <c r="Q9780" s="19">
        <f t="shared" ca="1" si="1923"/>
        <v>68.046999999999997</v>
      </c>
      <c r="R9780" t="s">
        <v>171</v>
      </c>
      <c r="S9780">
        <v>2075</v>
      </c>
      <c r="T9780">
        <v>30.66</v>
      </c>
      <c r="U9780">
        <v>48.789000000000001</v>
      </c>
      <c r="V9780">
        <v>68.046999999999997</v>
      </c>
    </row>
    <row r="9781" spans="17:22" x14ac:dyDescent="0.45">
      <c r="Q9781" s="19">
        <f t="shared" ca="1" si="1923"/>
        <v>71.040000000000006</v>
      </c>
      <c r="R9781" t="s">
        <v>171</v>
      </c>
      <c r="S9781">
        <v>2076</v>
      </c>
      <c r="T9781">
        <v>31.545000000000002</v>
      </c>
      <c r="U9781">
        <v>50.578000000000003</v>
      </c>
      <c r="V9781">
        <v>71.040000000000006</v>
      </c>
    </row>
    <row r="9782" spans="17:22" x14ac:dyDescent="0.45">
      <c r="Q9782" s="19">
        <f t="shared" ca="1" si="1923"/>
        <v>74.116</v>
      </c>
      <c r="R9782" t="s">
        <v>171</v>
      </c>
      <c r="S9782">
        <v>2077</v>
      </c>
      <c r="T9782">
        <v>32.435000000000002</v>
      </c>
      <c r="U9782">
        <v>52.396999999999998</v>
      </c>
      <c r="V9782">
        <v>74.116</v>
      </c>
    </row>
    <row r="9783" spans="17:22" x14ac:dyDescent="0.45">
      <c r="Q9783" s="19">
        <f t="shared" ca="1" si="1923"/>
        <v>77.275000000000006</v>
      </c>
      <c r="R9783" t="s">
        <v>171</v>
      </c>
      <c r="S9783">
        <v>2078</v>
      </c>
      <c r="T9783">
        <v>33.326999999999998</v>
      </c>
      <c r="U9783">
        <v>54.244999999999997</v>
      </c>
      <c r="V9783">
        <v>77.275000000000006</v>
      </c>
    </row>
    <row r="9784" spans="17:22" x14ac:dyDescent="0.45">
      <c r="Q9784" s="19">
        <f t="shared" ca="1" si="1923"/>
        <v>80.513999999999996</v>
      </c>
      <c r="R9784" t="s">
        <v>171</v>
      </c>
      <c r="S9784">
        <v>2079</v>
      </c>
      <c r="T9784">
        <v>34.22</v>
      </c>
      <c r="U9784">
        <v>56.119</v>
      </c>
      <c r="V9784">
        <v>80.513999999999996</v>
      </c>
    </row>
    <row r="9785" spans="17:22" x14ac:dyDescent="0.45">
      <c r="Q9785" s="19">
        <f t="shared" ca="1" si="1923"/>
        <v>83.834000000000003</v>
      </c>
      <c r="R9785" t="s">
        <v>171</v>
      </c>
      <c r="S9785">
        <v>2080</v>
      </c>
      <c r="T9785">
        <v>35.112000000000002</v>
      </c>
      <c r="U9785">
        <v>58.018000000000001</v>
      </c>
      <c r="V9785">
        <v>83.834000000000003</v>
      </c>
    </row>
    <row r="9786" spans="17:22" x14ac:dyDescent="0.45">
      <c r="Q9786" s="19">
        <f t="shared" ca="1" si="1923"/>
        <v>87.231999999999999</v>
      </c>
      <c r="R9786" t="s">
        <v>171</v>
      </c>
      <c r="S9786">
        <v>2081</v>
      </c>
      <c r="T9786">
        <v>36</v>
      </c>
      <c r="U9786">
        <v>59.941000000000003</v>
      </c>
      <c r="V9786">
        <v>87.231999999999999</v>
      </c>
    </row>
    <row r="9787" spans="17:22" x14ac:dyDescent="0.45">
      <c r="Q9787" s="19">
        <f t="shared" ca="1" si="1923"/>
        <v>90.706000000000003</v>
      </c>
      <c r="R9787" t="s">
        <v>171</v>
      </c>
      <c r="S9787">
        <v>2082</v>
      </c>
      <c r="T9787">
        <v>36.881999999999998</v>
      </c>
      <c r="U9787">
        <v>61.884</v>
      </c>
      <c r="V9787">
        <v>90.706000000000003</v>
      </c>
    </row>
    <row r="9788" spans="17:22" x14ac:dyDescent="0.45">
      <c r="Q9788" s="19">
        <f t="shared" ca="1" si="1923"/>
        <v>94.256</v>
      </c>
      <c r="R9788" t="s">
        <v>171</v>
      </c>
      <c r="S9788">
        <v>2083</v>
      </c>
      <c r="T9788">
        <v>37.758000000000003</v>
      </c>
      <c r="U9788">
        <v>63.844999999999999</v>
      </c>
      <c r="V9788">
        <v>94.256</v>
      </c>
    </row>
    <row r="9789" spans="17:22" x14ac:dyDescent="0.45">
      <c r="Q9789" s="19">
        <f t="shared" ca="1" si="1923"/>
        <v>97.878</v>
      </c>
      <c r="R9789" t="s">
        <v>171</v>
      </c>
      <c r="S9789">
        <v>2084</v>
      </c>
      <c r="T9789">
        <v>38.624000000000002</v>
      </c>
      <c r="U9789">
        <v>65.822999999999993</v>
      </c>
      <c r="V9789">
        <v>97.878</v>
      </c>
    </row>
    <row r="9790" spans="17:22" x14ac:dyDescent="0.45">
      <c r="Q9790" s="19">
        <f t="shared" ca="1" si="1923"/>
        <v>101.571</v>
      </c>
      <c r="R9790" t="s">
        <v>171</v>
      </c>
      <c r="S9790">
        <v>2085</v>
      </c>
      <c r="T9790">
        <v>39.479999999999997</v>
      </c>
      <c r="U9790">
        <v>67.813000000000002</v>
      </c>
      <c r="V9790">
        <v>101.571</v>
      </c>
    </row>
    <row r="9791" spans="17:22" x14ac:dyDescent="0.45">
      <c r="Q9791" s="19">
        <f t="shared" ca="1" si="1923"/>
        <v>105.331</v>
      </c>
      <c r="R9791" t="s">
        <v>171</v>
      </c>
      <c r="S9791">
        <v>2086</v>
      </c>
      <c r="T9791">
        <v>40.323999999999998</v>
      </c>
      <c r="U9791">
        <v>69.813999999999993</v>
      </c>
      <c r="V9791">
        <v>105.331</v>
      </c>
    </row>
    <row r="9792" spans="17:22" x14ac:dyDescent="0.45">
      <c r="Q9792" s="19">
        <f t="shared" ca="1" si="1923"/>
        <v>109.157</v>
      </c>
      <c r="R9792" t="s">
        <v>171</v>
      </c>
      <c r="S9792">
        <v>2087</v>
      </c>
      <c r="T9792">
        <v>41.152000000000001</v>
      </c>
      <c r="U9792">
        <v>71.822999999999993</v>
      </c>
      <c r="V9792">
        <v>109.157</v>
      </c>
    </row>
    <row r="9793" spans="17:22" x14ac:dyDescent="0.45">
      <c r="Q9793" s="19">
        <f t="shared" ca="1" si="1923"/>
        <v>113.044</v>
      </c>
      <c r="R9793" t="s">
        <v>171</v>
      </c>
      <c r="S9793">
        <v>2088</v>
      </c>
      <c r="T9793">
        <v>41.963999999999999</v>
      </c>
      <c r="U9793">
        <v>73.837999999999994</v>
      </c>
      <c r="V9793">
        <v>113.044</v>
      </c>
    </row>
    <row r="9794" spans="17:22" x14ac:dyDescent="0.45">
      <c r="Q9794" s="19">
        <f t="shared" ca="1" si="1923"/>
        <v>116.99</v>
      </c>
      <c r="R9794" t="s">
        <v>171</v>
      </c>
      <c r="S9794">
        <v>2089</v>
      </c>
      <c r="T9794">
        <v>42.758000000000003</v>
      </c>
      <c r="U9794">
        <v>75.855999999999995</v>
      </c>
      <c r="V9794">
        <v>116.99</v>
      </c>
    </row>
    <row r="9795" spans="17:22" x14ac:dyDescent="0.45">
      <c r="Q9795" s="19">
        <f t="shared" ca="1" si="1923"/>
        <v>120.992</v>
      </c>
      <c r="R9795" t="s">
        <v>171</v>
      </c>
      <c r="S9795">
        <v>2090</v>
      </c>
      <c r="T9795">
        <v>43.53</v>
      </c>
      <c r="U9795">
        <v>77.876000000000005</v>
      </c>
      <c r="V9795">
        <v>120.992</v>
      </c>
    </row>
    <row r="9796" spans="17:22" x14ac:dyDescent="0.45">
      <c r="Q9796" s="19">
        <f t="shared" ca="1" si="1923"/>
        <v>125.045</v>
      </c>
      <c r="R9796" t="s">
        <v>171</v>
      </c>
      <c r="S9796">
        <v>2091</v>
      </c>
      <c r="T9796">
        <v>44.28</v>
      </c>
      <c r="U9796">
        <v>79.894000000000005</v>
      </c>
      <c r="V9796">
        <v>125.045</v>
      </c>
    </row>
    <row r="9797" spans="17:22" x14ac:dyDescent="0.45">
      <c r="Q9797" s="19">
        <f t="shared" ca="1" si="1923"/>
        <v>129.14699999999999</v>
      </c>
      <c r="R9797" t="s">
        <v>171</v>
      </c>
      <c r="S9797">
        <v>2092</v>
      </c>
      <c r="T9797">
        <v>45.005000000000003</v>
      </c>
      <c r="U9797">
        <v>81.908000000000001</v>
      </c>
      <c r="V9797">
        <v>129.14699999999999</v>
      </c>
    </row>
    <row r="9798" spans="17:22" x14ac:dyDescent="0.45">
      <c r="Q9798" s="19">
        <f t="shared" ca="1" si="1923"/>
        <v>133.29300000000001</v>
      </c>
      <c r="R9798" t="s">
        <v>171</v>
      </c>
      <c r="S9798">
        <v>2093</v>
      </c>
      <c r="T9798">
        <v>45.704000000000001</v>
      </c>
      <c r="U9798">
        <v>83.915000000000006</v>
      </c>
      <c r="V9798">
        <v>133.29300000000001</v>
      </c>
    </row>
    <row r="9799" spans="17:22" x14ac:dyDescent="0.45">
      <c r="Q9799" s="19">
        <f t="shared" ca="1" si="1923"/>
        <v>137.47999999999999</v>
      </c>
      <c r="R9799" t="s">
        <v>171</v>
      </c>
      <c r="S9799">
        <v>2094</v>
      </c>
      <c r="T9799">
        <v>46.375</v>
      </c>
      <c r="U9799">
        <v>85.911000000000001</v>
      </c>
      <c r="V9799">
        <v>137.47999999999999</v>
      </c>
    </row>
    <row r="9800" spans="17:22" x14ac:dyDescent="0.45">
      <c r="Q9800" s="19">
        <f t="shared" ca="1" si="1923"/>
        <v>141.702</v>
      </c>
      <c r="R9800" t="s">
        <v>171</v>
      </c>
      <c r="S9800">
        <v>2095</v>
      </c>
      <c r="T9800">
        <v>47.018000000000001</v>
      </c>
      <c r="U9800">
        <v>87.893000000000001</v>
      </c>
      <c r="V9800">
        <v>141.702</v>
      </c>
    </row>
    <row r="9801" spans="17:22" x14ac:dyDescent="0.45">
      <c r="Q9801" s="19">
        <f t="shared" ca="1" si="1923"/>
        <v>145.958</v>
      </c>
      <c r="R9801" t="s">
        <v>171</v>
      </c>
      <c r="S9801">
        <v>2096</v>
      </c>
      <c r="T9801">
        <v>47.63</v>
      </c>
      <c r="U9801">
        <v>89.858000000000004</v>
      </c>
      <c r="V9801">
        <v>145.958</v>
      </c>
    </row>
    <row r="9802" spans="17:22" x14ac:dyDescent="0.45">
      <c r="Q9802" s="19">
        <f t="shared" ca="1" si="1923"/>
        <v>150.24</v>
      </c>
      <c r="R9802" t="s">
        <v>171</v>
      </c>
      <c r="S9802">
        <v>2097</v>
      </c>
      <c r="T9802">
        <v>48.212000000000003</v>
      </c>
      <c r="U9802">
        <v>91.802999999999997</v>
      </c>
      <c r="V9802">
        <v>150.24</v>
      </c>
    </row>
    <row r="9803" spans="17:22" x14ac:dyDescent="0.45">
      <c r="Q9803" s="19">
        <f t="shared" ca="1" si="1923"/>
        <v>154.547</v>
      </c>
      <c r="R9803" t="s">
        <v>171</v>
      </c>
      <c r="S9803">
        <v>2098</v>
      </c>
      <c r="T9803">
        <v>48.761000000000003</v>
      </c>
      <c r="U9803">
        <v>93.724000000000004</v>
      </c>
      <c r="V9803">
        <v>154.547</v>
      </c>
    </row>
    <row r="9804" spans="17:22" x14ac:dyDescent="0.45">
      <c r="Q9804" s="19">
        <f t="shared" ca="1" si="1923"/>
        <v>158.87200000000001</v>
      </c>
      <c r="R9804" t="s">
        <v>171</v>
      </c>
      <c r="S9804">
        <v>2099</v>
      </c>
      <c r="T9804">
        <v>49.277000000000001</v>
      </c>
      <c r="U9804">
        <v>95.619</v>
      </c>
      <c r="V9804">
        <v>158.87200000000001</v>
      </c>
    </row>
    <row r="9805" spans="17:22" x14ac:dyDescent="0.45">
      <c r="Q9805" s="19">
        <f t="shared" ca="1" si="1923"/>
        <v>163.21100000000001</v>
      </c>
      <c r="R9805" t="s">
        <v>171</v>
      </c>
      <c r="S9805">
        <v>2100</v>
      </c>
      <c r="T9805">
        <v>49.758000000000003</v>
      </c>
      <c r="U9805">
        <v>97.483000000000004</v>
      </c>
      <c r="V9805">
        <v>163.21100000000001</v>
      </c>
    </row>
    <row r="9806" spans="17:22" x14ac:dyDescent="0.45">
      <c r="Q9806" s="19">
        <f t="shared" ref="Q9806:Q9869" ca="1" si="1924">OFFSET(S9806,0,MATCH($Q$3,$T$4:$V$4,0))</f>
        <v>2.65</v>
      </c>
      <c r="R9806" t="s">
        <v>172</v>
      </c>
      <c r="S9806">
        <v>2020</v>
      </c>
      <c r="T9806">
        <v>2.65</v>
      </c>
      <c r="U9806">
        <v>2.65</v>
      </c>
      <c r="V9806">
        <v>2.65</v>
      </c>
    </row>
    <row r="9807" spans="17:22" x14ac:dyDescent="0.45">
      <c r="Q9807" s="19">
        <f t="shared" ca="1" si="1924"/>
        <v>2.665</v>
      </c>
      <c r="R9807" t="s">
        <v>172</v>
      </c>
      <c r="S9807">
        <v>2021</v>
      </c>
      <c r="T9807">
        <v>2.665</v>
      </c>
      <c r="U9807">
        <v>2.665</v>
      </c>
      <c r="V9807">
        <v>2.665</v>
      </c>
    </row>
    <row r="9808" spans="17:22" x14ac:dyDescent="0.45">
      <c r="Q9808" s="19">
        <f t="shared" ca="1" si="1924"/>
        <v>2.6869999999999998</v>
      </c>
      <c r="R9808" t="s">
        <v>172</v>
      </c>
      <c r="S9808">
        <v>2022</v>
      </c>
      <c r="T9808">
        <v>2.6869999999999998</v>
      </c>
      <c r="U9808">
        <v>2.6869999999999998</v>
      </c>
      <c r="V9808">
        <v>2.6869999999999998</v>
      </c>
    </row>
    <row r="9809" spans="17:22" x14ac:dyDescent="0.45">
      <c r="Q9809" s="19">
        <f t="shared" ca="1" si="1924"/>
        <v>2.7029999999999998</v>
      </c>
      <c r="R9809" t="s">
        <v>172</v>
      </c>
      <c r="S9809">
        <v>2023</v>
      </c>
      <c r="T9809">
        <v>2.7029999999999998</v>
      </c>
      <c r="U9809">
        <v>2.7029999999999998</v>
      </c>
      <c r="V9809">
        <v>2.7029999999999998</v>
      </c>
    </row>
    <row r="9810" spans="17:22" x14ac:dyDescent="0.45">
      <c r="Q9810" s="19">
        <f t="shared" ca="1" si="1924"/>
        <v>2.718</v>
      </c>
      <c r="R9810" t="s">
        <v>172</v>
      </c>
      <c r="S9810">
        <v>2024</v>
      </c>
      <c r="T9810">
        <v>2.718</v>
      </c>
      <c r="U9810">
        <v>2.718</v>
      </c>
      <c r="V9810">
        <v>2.718</v>
      </c>
    </row>
    <row r="9811" spans="17:22" x14ac:dyDescent="0.45">
      <c r="Q9811" s="19">
        <f t="shared" ca="1" si="1924"/>
        <v>2.7320000000000002</v>
      </c>
      <c r="R9811" t="s">
        <v>172</v>
      </c>
      <c r="S9811">
        <v>2025</v>
      </c>
      <c r="T9811">
        <v>2.7320000000000002</v>
      </c>
      <c r="U9811">
        <v>2.7320000000000002</v>
      </c>
      <c r="V9811">
        <v>2.7320000000000002</v>
      </c>
    </row>
    <row r="9812" spans="17:22" x14ac:dyDescent="0.45">
      <c r="Q9812" s="19">
        <f t="shared" ca="1" si="1924"/>
        <v>2.74</v>
      </c>
      <c r="R9812" t="s">
        <v>172</v>
      </c>
      <c r="S9812">
        <v>2026</v>
      </c>
      <c r="T9812">
        <v>2.74</v>
      </c>
      <c r="U9812">
        <v>2.74</v>
      </c>
      <c r="V9812">
        <v>2.74</v>
      </c>
    </row>
    <row r="9813" spans="17:22" x14ac:dyDescent="0.45">
      <c r="Q9813" s="19">
        <f t="shared" ca="1" si="1924"/>
        <v>2.7490000000000001</v>
      </c>
      <c r="R9813" t="s">
        <v>172</v>
      </c>
      <c r="S9813">
        <v>2027</v>
      </c>
      <c r="T9813">
        <v>2.7450000000000001</v>
      </c>
      <c r="U9813">
        <v>2.7469999999999999</v>
      </c>
      <c r="V9813">
        <v>2.7490000000000001</v>
      </c>
    </row>
    <row r="9814" spans="17:22" x14ac:dyDescent="0.45">
      <c r="Q9814" s="19">
        <f t="shared" ca="1" si="1924"/>
        <v>2.7570000000000001</v>
      </c>
      <c r="R9814" t="s">
        <v>172</v>
      </c>
      <c r="S9814">
        <v>2028</v>
      </c>
      <c r="T9814">
        <v>2.7490000000000001</v>
      </c>
      <c r="U9814">
        <v>2.7530000000000001</v>
      </c>
      <c r="V9814">
        <v>2.7570000000000001</v>
      </c>
    </row>
    <row r="9815" spans="17:22" x14ac:dyDescent="0.45">
      <c r="Q9815" s="19">
        <f t="shared" ca="1" si="1924"/>
        <v>2.7639999999999998</v>
      </c>
      <c r="R9815" t="s">
        <v>172</v>
      </c>
      <c r="S9815">
        <v>2029</v>
      </c>
      <c r="T9815">
        <v>2.7519999999999998</v>
      </c>
      <c r="U9815">
        <v>2.7570000000000001</v>
      </c>
      <c r="V9815">
        <v>2.7639999999999998</v>
      </c>
    </row>
    <row r="9816" spans="17:22" x14ac:dyDescent="0.45">
      <c r="Q9816" s="19">
        <f t="shared" ca="1" si="1924"/>
        <v>2.7679999999999998</v>
      </c>
      <c r="R9816" t="s">
        <v>172</v>
      </c>
      <c r="S9816">
        <v>2030</v>
      </c>
      <c r="T9816">
        <v>2.7530000000000001</v>
      </c>
      <c r="U9816">
        <v>2.7589999999999999</v>
      </c>
      <c r="V9816">
        <v>2.7679999999999998</v>
      </c>
    </row>
    <row r="9817" spans="17:22" x14ac:dyDescent="0.45">
      <c r="Q9817" s="19">
        <f t="shared" ca="1" si="1924"/>
        <v>2.7719999999999998</v>
      </c>
      <c r="R9817" t="s">
        <v>172</v>
      </c>
      <c r="S9817">
        <v>2031</v>
      </c>
      <c r="T9817">
        <v>2.754</v>
      </c>
      <c r="U9817">
        <v>2.76</v>
      </c>
      <c r="V9817">
        <v>2.7719999999999998</v>
      </c>
    </row>
    <row r="9818" spans="17:22" x14ac:dyDescent="0.45">
      <c r="Q9818" s="19">
        <f t="shared" ca="1" si="1924"/>
        <v>2.7730000000000001</v>
      </c>
      <c r="R9818" t="s">
        <v>172</v>
      </c>
      <c r="S9818">
        <v>2032</v>
      </c>
      <c r="T9818">
        <v>2.7530000000000001</v>
      </c>
      <c r="U9818">
        <v>2.7589999999999999</v>
      </c>
      <c r="V9818">
        <v>2.7730000000000001</v>
      </c>
    </row>
    <row r="9819" spans="17:22" x14ac:dyDescent="0.45">
      <c r="Q9819" s="19">
        <f t="shared" ca="1" si="1924"/>
        <v>2.7730000000000001</v>
      </c>
      <c r="R9819" t="s">
        <v>172</v>
      </c>
      <c r="S9819">
        <v>2033</v>
      </c>
      <c r="T9819">
        <v>2.7509999999999999</v>
      </c>
      <c r="U9819">
        <v>2.7570000000000001</v>
      </c>
      <c r="V9819">
        <v>2.7730000000000001</v>
      </c>
    </row>
    <row r="9820" spans="17:22" x14ac:dyDescent="0.45">
      <c r="Q9820" s="19">
        <f t="shared" ca="1" si="1924"/>
        <v>2.7719999999999998</v>
      </c>
      <c r="R9820" t="s">
        <v>172</v>
      </c>
      <c r="S9820">
        <v>2034</v>
      </c>
      <c r="T9820">
        <v>2.7480000000000002</v>
      </c>
      <c r="U9820">
        <v>2.754</v>
      </c>
      <c r="V9820">
        <v>2.7719999999999998</v>
      </c>
    </row>
    <row r="9821" spans="17:22" x14ac:dyDescent="0.45">
      <c r="Q9821" s="19">
        <f t="shared" ca="1" si="1924"/>
        <v>2.77</v>
      </c>
      <c r="R9821" t="s">
        <v>172</v>
      </c>
      <c r="S9821">
        <v>2035</v>
      </c>
      <c r="T9821">
        <v>2.7450000000000001</v>
      </c>
      <c r="U9821">
        <v>2.75</v>
      </c>
      <c r="V9821">
        <v>2.77</v>
      </c>
    </row>
    <row r="9822" spans="17:22" x14ac:dyDescent="0.45">
      <c r="Q9822" s="19">
        <f t="shared" ca="1" si="1924"/>
        <v>2.766</v>
      </c>
      <c r="R9822" t="s">
        <v>172</v>
      </c>
      <c r="S9822">
        <v>2036</v>
      </c>
      <c r="T9822">
        <v>2.74</v>
      </c>
      <c r="U9822">
        <v>2.7450000000000001</v>
      </c>
      <c r="V9822">
        <v>2.766</v>
      </c>
    </row>
    <row r="9823" spans="17:22" x14ac:dyDescent="0.45">
      <c r="Q9823" s="19">
        <f t="shared" ca="1" si="1924"/>
        <v>2.762</v>
      </c>
      <c r="R9823" t="s">
        <v>172</v>
      </c>
      <c r="S9823">
        <v>2037</v>
      </c>
      <c r="T9823">
        <v>2.734</v>
      </c>
      <c r="U9823">
        <v>2.74</v>
      </c>
      <c r="V9823">
        <v>2.762</v>
      </c>
    </row>
    <row r="9824" spans="17:22" x14ac:dyDescent="0.45">
      <c r="Q9824" s="19">
        <f t="shared" ca="1" si="1924"/>
        <v>2.758</v>
      </c>
      <c r="R9824" t="s">
        <v>172</v>
      </c>
      <c r="S9824">
        <v>2038</v>
      </c>
      <c r="T9824">
        <v>2.7280000000000002</v>
      </c>
      <c r="U9824">
        <v>2.7349999999999999</v>
      </c>
      <c r="V9824">
        <v>2.758</v>
      </c>
    </row>
    <row r="9825" spans="17:22" x14ac:dyDescent="0.45">
      <c r="Q9825" s="19">
        <f t="shared" ca="1" si="1924"/>
        <v>2.7519999999999998</v>
      </c>
      <c r="R9825" t="s">
        <v>172</v>
      </c>
      <c r="S9825">
        <v>2039</v>
      </c>
      <c r="T9825">
        <v>2.7210000000000001</v>
      </c>
      <c r="U9825">
        <v>2.7290000000000001</v>
      </c>
      <c r="V9825">
        <v>2.7519999999999998</v>
      </c>
    </row>
    <row r="9826" spans="17:22" x14ac:dyDescent="0.45">
      <c r="Q9826" s="19">
        <f t="shared" ca="1" si="1924"/>
        <v>2.7469999999999999</v>
      </c>
      <c r="R9826" t="s">
        <v>172</v>
      </c>
      <c r="S9826">
        <v>2040</v>
      </c>
      <c r="T9826">
        <v>2.714</v>
      </c>
      <c r="U9826">
        <v>2.722</v>
      </c>
      <c r="V9826">
        <v>2.7469999999999999</v>
      </c>
    </row>
    <row r="9827" spans="17:22" x14ac:dyDescent="0.45">
      <c r="Q9827" s="19">
        <f t="shared" ca="1" si="1924"/>
        <v>2.7410000000000001</v>
      </c>
      <c r="R9827" t="s">
        <v>172</v>
      </c>
      <c r="S9827">
        <v>2041</v>
      </c>
      <c r="T9827">
        <v>2.7069999999999999</v>
      </c>
      <c r="U9827">
        <v>2.7149999999999999</v>
      </c>
      <c r="V9827">
        <v>2.7410000000000001</v>
      </c>
    </row>
    <row r="9828" spans="17:22" x14ac:dyDescent="0.45">
      <c r="Q9828" s="19">
        <f t="shared" ca="1" si="1924"/>
        <v>2.734</v>
      </c>
      <c r="R9828" t="s">
        <v>172</v>
      </c>
      <c r="S9828">
        <v>2042</v>
      </c>
      <c r="T9828">
        <v>2.6989999999999998</v>
      </c>
      <c r="U9828">
        <v>2.7080000000000002</v>
      </c>
      <c r="V9828">
        <v>2.734</v>
      </c>
    </row>
    <row r="9829" spans="17:22" x14ac:dyDescent="0.45">
      <c r="Q9829" s="19">
        <f t="shared" ca="1" si="1924"/>
        <v>2.7280000000000002</v>
      </c>
      <c r="R9829" t="s">
        <v>172</v>
      </c>
      <c r="S9829">
        <v>2043</v>
      </c>
      <c r="T9829">
        <v>2.6920000000000002</v>
      </c>
      <c r="U9829">
        <v>2.7</v>
      </c>
      <c r="V9829">
        <v>2.7280000000000002</v>
      </c>
    </row>
    <row r="9830" spans="17:22" x14ac:dyDescent="0.45">
      <c r="Q9830" s="19">
        <f t="shared" ca="1" si="1924"/>
        <v>2.722</v>
      </c>
      <c r="R9830" t="s">
        <v>172</v>
      </c>
      <c r="S9830">
        <v>2044</v>
      </c>
      <c r="T9830">
        <v>2.6840000000000002</v>
      </c>
      <c r="U9830">
        <v>2.6920000000000002</v>
      </c>
      <c r="V9830">
        <v>2.722</v>
      </c>
    </row>
    <row r="9831" spans="17:22" x14ac:dyDescent="0.45">
      <c r="Q9831" s="19">
        <f t="shared" ca="1" si="1924"/>
        <v>2.7160000000000002</v>
      </c>
      <c r="R9831" t="s">
        <v>172</v>
      </c>
      <c r="S9831">
        <v>2045</v>
      </c>
      <c r="T9831">
        <v>2.677</v>
      </c>
      <c r="U9831">
        <v>2.6850000000000001</v>
      </c>
      <c r="V9831">
        <v>2.7160000000000002</v>
      </c>
    </row>
    <row r="9832" spans="17:22" x14ac:dyDescent="0.45">
      <c r="Q9832" s="19">
        <f t="shared" ca="1" si="1924"/>
        <v>2.7109999999999999</v>
      </c>
      <c r="R9832" t="s">
        <v>172</v>
      </c>
      <c r="S9832">
        <v>2046</v>
      </c>
      <c r="T9832">
        <v>2.669</v>
      </c>
      <c r="U9832">
        <v>2.677</v>
      </c>
      <c r="V9832">
        <v>2.7109999999999999</v>
      </c>
    </row>
    <row r="9833" spans="17:22" x14ac:dyDescent="0.45">
      <c r="Q9833" s="19">
        <f t="shared" ca="1" si="1924"/>
        <v>2.706</v>
      </c>
      <c r="R9833" t="s">
        <v>172</v>
      </c>
      <c r="S9833">
        <v>2047</v>
      </c>
      <c r="T9833">
        <v>2.661</v>
      </c>
      <c r="U9833">
        <v>2.67</v>
      </c>
      <c r="V9833">
        <v>2.706</v>
      </c>
    </row>
    <row r="9834" spans="17:22" x14ac:dyDescent="0.45">
      <c r="Q9834" s="19">
        <f t="shared" ca="1" si="1924"/>
        <v>2.702</v>
      </c>
      <c r="R9834" t="s">
        <v>172</v>
      </c>
      <c r="S9834">
        <v>2048</v>
      </c>
      <c r="T9834">
        <v>2.6539999999999999</v>
      </c>
      <c r="U9834">
        <v>2.6629999999999998</v>
      </c>
      <c r="V9834">
        <v>2.702</v>
      </c>
    </row>
    <row r="9835" spans="17:22" x14ac:dyDescent="0.45">
      <c r="Q9835" s="19">
        <f t="shared" ca="1" si="1924"/>
        <v>2.698</v>
      </c>
      <c r="R9835" t="s">
        <v>172</v>
      </c>
      <c r="S9835">
        <v>2049</v>
      </c>
      <c r="T9835">
        <v>2.6459999999999999</v>
      </c>
      <c r="U9835">
        <v>2.6560000000000001</v>
      </c>
      <c r="V9835">
        <v>2.698</v>
      </c>
    </row>
    <row r="9836" spans="17:22" x14ac:dyDescent="0.45">
      <c r="Q9836" s="19">
        <f t="shared" ca="1" si="1924"/>
        <v>2.694</v>
      </c>
      <c r="R9836" t="s">
        <v>172</v>
      </c>
      <c r="S9836">
        <v>2050</v>
      </c>
      <c r="T9836">
        <v>2.6379999999999999</v>
      </c>
      <c r="U9836">
        <v>2.65</v>
      </c>
      <c r="V9836">
        <v>2.694</v>
      </c>
    </row>
    <row r="9837" spans="17:22" x14ac:dyDescent="0.45">
      <c r="Q9837" s="19">
        <f t="shared" ca="1" si="1924"/>
        <v>2.69</v>
      </c>
      <c r="R9837" t="s">
        <v>172</v>
      </c>
      <c r="S9837">
        <v>2051</v>
      </c>
      <c r="T9837">
        <v>2.629</v>
      </c>
      <c r="U9837">
        <v>2.6429999999999998</v>
      </c>
      <c r="V9837">
        <v>2.69</v>
      </c>
    </row>
    <row r="9838" spans="17:22" x14ac:dyDescent="0.45">
      <c r="Q9838" s="19">
        <f t="shared" ca="1" si="1924"/>
        <v>2.6859999999999999</v>
      </c>
      <c r="R9838" t="s">
        <v>172</v>
      </c>
      <c r="S9838">
        <v>2052</v>
      </c>
      <c r="T9838">
        <v>2.621</v>
      </c>
      <c r="U9838">
        <v>2.6360000000000001</v>
      </c>
      <c r="V9838">
        <v>2.6859999999999999</v>
      </c>
    </row>
    <row r="9839" spans="17:22" x14ac:dyDescent="0.45">
      <c r="Q9839" s="19">
        <f t="shared" ca="1" si="1924"/>
        <v>2.6829999999999998</v>
      </c>
      <c r="R9839" t="s">
        <v>172</v>
      </c>
      <c r="S9839">
        <v>2053</v>
      </c>
      <c r="T9839">
        <v>2.6120000000000001</v>
      </c>
      <c r="U9839">
        <v>2.63</v>
      </c>
      <c r="V9839">
        <v>2.6829999999999998</v>
      </c>
    </row>
    <row r="9840" spans="17:22" x14ac:dyDescent="0.45">
      <c r="Q9840" s="19">
        <f t="shared" ca="1" si="1924"/>
        <v>2.68</v>
      </c>
      <c r="R9840" t="s">
        <v>172</v>
      </c>
      <c r="S9840">
        <v>2054</v>
      </c>
      <c r="T9840">
        <v>2.6030000000000002</v>
      </c>
      <c r="U9840">
        <v>2.6230000000000002</v>
      </c>
      <c r="V9840">
        <v>2.68</v>
      </c>
    </row>
    <row r="9841" spans="17:22" x14ac:dyDescent="0.45">
      <c r="Q9841" s="19">
        <f t="shared" ca="1" si="1924"/>
        <v>2.677</v>
      </c>
      <c r="R9841" t="s">
        <v>172</v>
      </c>
      <c r="S9841">
        <v>2055</v>
      </c>
      <c r="T9841">
        <v>2.5950000000000002</v>
      </c>
      <c r="U9841">
        <v>2.617</v>
      </c>
      <c r="V9841">
        <v>2.677</v>
      </c>
    </row>
    <row r="9842" spans="17:22" x14ac:dyDescent="0.45">
      <c r="Q9842" s="19">
        <f t="shared" ca="1" si="1924"/>
        <v>2.6739999999999999</v>
      </c>
      <c r="R9842" t="s">
        <v>172</v>
      </c>
      <c r="S9842">
        <v>2056</v>
      </c>
      <c r="T9842">
        <v>2.5859999999999999</v>
      </c>
      <c r="U9842">
        <v>2.6110000000000002</v>
      </c>
      <c r="V9842">
        <v>2.6739999999999999</v>
      </c>
    </row>
    <row r="9843" spans="17:22" x14ac:dyDescent="0.45">
      <c r="Q9843" s="19">
        <f t="shared" ca="1" si="1924"/>
        <v>2.6720000000000002</v>
      </c>
      <c r="R9843" t="s">
        <v>172</v>
      </c>
      <c r="S9843">
        <v>2057</v>
      </c>
      <c r="T9843">
        <v>2.5779999999999998</v>
      </c>
      <c r="U9843">
        <v>2.605</v>
      </c>
      <c r="V9843">
        <v>2.6720000000000002</v>
      </c>
    </row>
    <row r="9844" spans="17:22" x14ac:dyDescent="0.45">
      <c r="Q9844" s="19">
        <f t="shared" ca="1" si="1924"/>
        <v>2.67</v>
      </c>
      <c r="R9844" t="s">
        <v>172</v>
      </c>
      <c r="S9844">
        <v>2058</v>
      </c>
      <c r="T9844">
        <v>2.569</v>
      </c>
      <c r="U9844">
        <v>2.5990000000000002</v>
      </c>
      <c r="V9844">
        <v>2.67</v>
      </c>
    </row>
    <row r="9845" spans="17:22" x14ac:dyDescent="0.45">
      <c r="Q9845" s="19">
        <f t="shared" ca="1" si="1924"/>
        <v>2.6680000000000001</v>
      </c>
      <c r="R9845" t="s">
        <v>172</v>
      </c>
      <c r="S9845">
        <v>2059</v>
      </c>
      <c r="T9845">
        <v>2.5609999999999999</v>
      </c>
      <c r="U9845">
        <v>2.593</v>
      </c>
      <c r="V9845">
        <v>2.6680000000000001</v>
      </c>
    </row>
    <row r="9846" spans="17:22" x14ac:dyDescent="0.45">
      <c r="Q9846" s="19">
        <f t="shared" ca="1" si="1924"/>
        <v>2.665</v>
      </c>
      <c r="R9846" t="s">
        <v>172</v>
      </c>
      <c r="S9846">
        <v>2060</v>
      </c>
      <c r="T9846">
        <v>2.5529999999999999</v>
      </c>
      <c r="U9846">
        <v>2.5870000000000002</v>
      </c>
      <c r="V9846">
        <v>2.665</v>
      </c>
    </row>
    <row r="9847" spans="17:22" x14ac:dyDescent="0.45">
      <c r="Q9847" s="19">
        <f t="shared" ca="1" si="1924"/>
        <v>2.6629999999999998</v>
      </c>
      <c r="R9847" t="s">
        <v>172</v>
      </c>
      <c r="S9847">
        <v>2061</v>
      </c>
      <c r="T9847">
        <v>2.5449999999999999</v>
      </c>
      <c r="U9847">
        <v>2.581</v>
      </c>
      <c r="V9847">
        <v>2.6629999999999998</v>
      </c>
    </row>
    <row r="9848" spans="17:22" x14ac:dyDescent="0.45">
      <c r="Q9848" s="19">
        <f t="shared" ca="1" si="1924"/>
        <v>2.661</v>
      </c>
      <c r="R9848" t="s">
        <v>172</v>
      </c>
      <c r="S9848">
        <v>2062</v>
      </c>
      <c r="T9848">
        <v>2.536</v>
      </c>
      <c r="U9848">
        <v>2.5739999999999998</v>
      </c>
      <c r="V9848">
        <v>2.661</v>
      </c>
    </row>
    <row r="9849" spans="17:22" x14ac:dyDescent="0.45">
      <c r="Q9849" s="19">
        <f t="shared" ca="1" si="1924"/>
        <v>2.6589999999999998</v>
      </c>
      <c r="R9849" t="s">
        <v>172</v>
      </c>
      <c r="S9849">
        <v>2063</v>
      </c>
      <c r="T9849">
        <v>2.528</v>
      </c>
      <c r="U9849">
        <v>2.5670000000000002</v>
      </c>
      <c r="V9849">
        <v>2.6589999999999998</v>
      </c>
    </row>
    <row r="9850" spans="17:22" x14ac:dyDescent="0.45">
      <c r="Q9850" s="19">
        <f t="shared" ca="1" si="1924"/>
        <v>2.657</v>
      </c>
      <c r="R9850" t="s">
        <v>172</v>
      </c>
      <c r="S9850">
        <v>2064</v>
      </c>
      <c r="T9850">
        <v>2.5190000000000001</v>
      </c>
      <c r="U9850">
        <v>2.56</v>
      </c>
      <c r="V9850">
        <v>2.657</v>
      </c>
    </row>
    <row r="9851" spans="17:22" x14ac:dyDescent="0.45">
      <c r="Q9851" s="19">
        <f t="shared" ca="1" si="1924"/>
        <v>2.6539999999999999</v>
      </c>
      <c r="R9851" t="s">
        <v>172</v>
      </c>
      <c r="S9851">
        <v>2065</v>
      </c>
      <c r="T9851">
        <v>2.5099999999999998</v>
      </c>
      <c r="U9851">
        <v>2.5529999999999999</v>
      </c>
      <c r="V9851">
        <v>2.6539999999999999</v>
      </c>
    </row>
    <row r="9852" spans="17:22" x14ac:dyDescent="0.45">
      <c r="Q9852" s="19">
        <f t="shared" ca="1" si="1924"/>
        <v>2.65</v>
      </c>
      <c r="R9852" t="s">
        <v>172</v>
      </c>
      <c r="S9852">
        <v>2066</v>
      </c>
      <c r="T9852">
        <v>2.5</v>
      </c>
      <c r="U9852">
        <v>2.5449999999999999</v>
      </c>
      <c r="V9852">
        <v>2.65</v>
      </c>
    </row>
    <row r="9853" spans="17:22" x14ac:dyDescent="0.45">
      <c r="Q9853" s="19">
        <f t="shared" ca="1" si="1924"/>
        <v>2.6459999999999999</v>
      </c>
      <c r="R9853" t="s">
        <v>172</v>
      </c>
      <c r="S9853">
        <v>2067</v>
      </c>
      <c r="T9853">
        <v>2.4900000000000002</v>
      </c>
      <c r="U9853">
        <v>2.5369999999999999</v>
      </c>
      <c r="V9853">
        <v>2.6459999999999999</v>
      </c>
    </row>
    <row r="9854" spans="17:22" x14ac:dyDescent="0.45">
      <c r="Q9854" s="19">
        <f t="shared" ca="1" si="1924"/>
        <v>2.6419999999999999</v>
      </c>
      <c r="R9854" t="s">
        <v>172</v>
      </c>
      <c r="S9854">
        <v>2068</v>
      </c>
      <c r="T9854">
        <v>2.48</v>
      </c>
      <c r="U9854">
        <v>2.5289999999999999</v>
      </c>
      <c r="V9854">
        <v>2.6419999999999999</v>
      </c>
    </row>
    <row r="9855" spans="17:22" x14ac:dyDescent="0.45">
      <c r="Q9855" s="19">
        <f t="shared" ca="1" si="1924"/>
        <v>2.637</v>
      </c>
      <c r="R9855" t="s">
        <v>172</v>
      </c>
      <c r="S9855">
        <v>2069</v>
      </c>
      <c r="T9855">
        <v>2.4700000000000002</v>
      </c>
      <c r="U9855">
        <v>2.52</v>
      </c>
      <c r="V9855">
        <v>2.637</v>
      </c>
    </row>
    <row r="9856" spans="17:22" x14ac:dyDescent="0.45">
      <c r="Q9856" s="19">
        <f t="shared" ca="1" si="1924"/>
        <v>2.6320000000000001</v>
      </c>
      <c r="R9856" t="s">
        <v>172</v>
      </c>
      <c r="S9856">
        <v>2070</v>
      </c>
      <c r="T9856">
        <v>2.4590000000000001</v>
      </c>
      <c r="U9856">
        <v>2.512</v>
      </c>
      <c r="V9856">
        <v>2.6320000000000001</v>
      </c>
    </row>
    <row r="9857" spans="17:22" x14ac:dyDescent="0.45">
      <c r="Q9857" s="19">
        <f t="shared" ca="1" si="1924"/>
        <v>2.6259999999999999</v>
      </c>
      <c r="R9857" t="s">
        <v>172</v>
      </c>
      <c r="S9857">
        <v>2071</v>
      </c>
      <c r="T9857">
        <v>2.448</v>
      </c>
      <c r="U9857">
        <v>2.5030000000000001</v>
      </c>
      <c r="V9857">
        <v>2.6259999999999999</v>
      </c>
    </row>
    <row r="9858" spans="17:22" x14ac:dyDescent="0.45">
      <c r="Q9858" s="19">
        <f t="shared" ca="1" si="1924"/>
        <v>2.621</v>
      </c>
      <c r="R9858" t="s">
        <v>172</v>
      </c>
      <c r="S9858">
        <v>2072</v>
      </c>
      <c r="T9858">
        <v>2.4369999999999998</v>
      </c>
      <c r="U9858">
        <v>2.4929999999999999</v>
      </c>
      <c r="V9858">
        <v>2.621</v>
      </c>
    </row>
    <row r="9859" spans="17:22" x14ac:dyDescent="0.45">
      <c r="Q9859" s="19">
        <f t="shared" ca="1" si="1924"/>
        <v>2.6150000000000002</v>
      </c>
      <c r="R9859" t="s">
        <v>172</v>
      </c>
      <c r="S9859">
        <v>2073</v>
      </c>
      <c r="T9859">
        <v>2.4260000000000002</v>
      </c>
      <c r="U9859">
        <v>2.484</v>
      </c>
      <c r="V9859">
        <v>2.6150000000000002</v>
      </c>
    </row>
    <row r="9860" spans="17:22" x14ac:dyDescent="0.45">
      <c r="Q9860" s="19">
        <f t="shared" ca="1" si="1924"/>
        <v>2.609</v>
      </c>
      <c r="R9860" t="s">
        <v>172</v>
      </c>
      <c r="S9860">
        <v>2074</v>
      </c>
      <c r="T9860">
        <v>2.4140000000000001</v>
      </c>
      <c r="U9860">
        <v>2.4740000000000002</v>
      </c>
      <c r="V9860">
        <v>2.609</v>
      </c>
    </row>
    <row r="9861" spans="17:22" x14ac:dyDescent="0.45">
      <c r="Q9861" s="19">
        <f t="shared" ca="1" si="1924"/>
        <v>2.6040000000000001</v>
      </c>
      <c r="R9861" t="s">
        <v>172</v>
      </c>
      <c r="S9861">
        <v>2075</v>
      </c>
      <c r="T9861">
        <v>2.403</v>
      </c>
      <c r="U9861">
        <v>2.464</v>
      </c>
      <c r="V9861">
        <v>2.6040000000000001</v>
      </c>
    </row>
    <row r="9862" spans="17:22" x14ac:dyDescent="0.45">
      <c r="Q9862" s="19">
        <f t="shared" ca="1" si="1924"/>
        <v>2.5990000000000002</v>
      </c>
      <c r="R9862" t="s">
        <v>172</v>
      </c>
      <c r="S9862">
        <v>2076</v>
      </c>
      <c r="T9862">
        <v>2.391</v>
      </c>
      <c r="U9862">
        <v>2.4540000000000002</v>
      </c>
      <c r="V9862">
        <v>2.5990000000000002</v>
      </c>
    </row>
    <row r="9863" spans="17:22" x14ac:dyDescent="0.45">
      <c r="Q9863" s="19">
        <f t="shared" ca="1" si="1924"/>
        <v>2.5950000000000002</v>
      </c>
      <c r="R9863" t="s">
        <v>172</v>
      </c>
      <c r="S9863">
        <v>2077</v>
      </c>
      <c r="T9863">
        <v>2.379</v>
      </c>
      <c r="U9863">
        <v>2.444</v>
      </c>
      <c r="V9863">
        <v>2.5950000000000002</v>
      </c>
    </row>
    <row r="9864" spans="17:22" x14ac:dyDescent="0.45">
      <c r="Q9864" s="19">
        <f t="shared" ca="1" si="1924"/>
        <v>2.5910000000000002</v>
      </c>
      <c r="R9864" t="s">
        <v>172</v>
      </c>
      <c r="S9864">
        <v>2078</v>
      </c>
      <c r="T9864">
        <v>2.367</v>
      </c>
      <c r="U9864">
        <v>2.4340000000000002</v>
      </c>
      <c r="V9864">
        <v>2.5910000000000002</v>
      </c>
    </row>
    <row r="9865" spans="17:22" x14ac:dyDescent="0.45">
      <c r="Q9865" s="19">
        <f t="shared" ca="1" si="1924"/>
        <v>2.5880000000000001</v>
      </c>
      <c r="R9865" t="s">
        <v>172</v>
      </c>
      <c r="S9865">
        <v>2079</v>
      </c>
      <c r="T9865">
        <v>2.355</v>
      </c>
      <c r="U9865">
        <v>2.4239999999999999</v>
      </c>
      <c r="V9865">
        <v>2.5880000000000001</v>
      </c>
    </row>
    <row r="9866" spans="17:22" x14ac:dyDescent="0.45">
      <c r="Q9866" s="19">
        <f t="shared" ca="1" si="1924"/>
        <v>2.5840000000000001</v>
      </c>
      <c r="R9866" t="s">
        <v>172</v>
      </c>
      <c r="S9866">
        <v>2080</v>
      </c>
      <c r="T9866">
        <v>2.343</v>
      </c>
      <c r="U9866">
        <v>2.4140000000000001</v>
      </c>
      <c r="V9866">
        <v>2.5840000000000001</v>
      </c>
    </row>
    <row r="9867" spans="17:22" x14ac:dyDescent="0.45">
      <c r="Q9867" s="19">
        <f t="shared" ca="1" si="1924"/>
        <v>2.58</v>
      </c>
      <c r="R9867" t="s">
        <v>172</v>
      </c>
      <c r="S9867">
        <v>2081</v>
      </c>
      <c r="T9867">
        <v>2.33</v>
      </c>
      <c r="U9867">
        <v>2.4049999999999998</v>
      </c>
      <c r="V9867">
        <v>2.58</v>
      </c>
    </row>
    <row r="9868" spans="17:22" x14ac:dyDescent="0.45">
      <c r="Q9868" s="19">
        <f t="shared" ca="1" si="1924"/>
        <v>2.5760000000000001</v>
      </c>
      <c r="R9868" t="s">
        <v>172</v>
      </c>
      <c r="S9868">
        <v>2082</v>
      </c>
      <c r="T9868">
        <v>2.3180000000000001</v>
      </c>
      <c r="U9868">
        <v>2.395</v>
      </c>
      <c r="V9868">
        <v>2.5760000000000001</v>
      </c>
    </row>
    <row r="9869" spans="17:22" x14ac:dyDescent="0.45">
      <c r="Q9869" s="19">
        <f t="shared" ca="1" si="1924"/>
        <v>2.573</v>
      </c>
      <c r="R9869" t="s">
        <v>172</v>
      </c>
      <c r="S9869">
        <v>2083</v>
      </c>
      <c r="T9869">
        <v>2.3050000000000002</v>
      </c>
      <c r="U9869">
        <v>2.3860000000000001</v>
      </c>
      <c r="V9869">
        <v>2.573</v>
      </c>
    </row>
    <row r="9870" spans="17:22" x14ac:dyDescent="0.45">
      <c r="Q9870" s="19">
        <f t="shared" ref="Q9870:Q9933" ca="1" si="1925">OFFSET(S9870,0,MATCH($Q$3,$T$4:$V$4,0))</f>
        <v>2.5710000000000002</v>
      </c>
      <c r="R9870" t="s">
        <v>172</v>
      </c>
      <c r="S9870">
        <v>2084</v>
      </c>
      <c r="T9870">
        <v>2.2919999999999998</v>
      </c>
      <c r="U9870">
        <v>2.3759999999999999</v>
      </c>
      <c r="V9870">
        <v>2.5710000000000002</v>
      </c>
    </row>
    <row r="9871" spans="17:22" x14ac:dyDescent="0.45">
      <c r="Q9871" s="19">
        <f t="shared" ca="1" si="1925"/>
        <v>2.569</v>
      </c>
      <c r="R9871" t="s">
        <v>172</v>
      </c>
      <c r="S9871">
        <v>2085</v>
      </c>
      <c r="T9871">
        <v>2.2789999999999999</v>
      </c>
      <c r="U9871">
        <v>2.367</v>
      </c>
      <c r="V9871">
        <v>2.569</v>
      </c>
    </row>
    <row r="9872" spans="17:22" x14ac:dyDescent="0.45">
      <c r="Q9872" s="19">
        <f t="shared" ca="1" si="1925"/>
        <v>2.569</v>
      </c>
      <c r="R9872" t="s">
        <v>172</v>
      </c>
      <c r="S9872">
        <v>2086</v>
      </c>
      <c r="T9872">
        <v>2.266</v>
      </c>
      <c r="U9872">
        <v>2.3580000000000001</v>
      </c>
      <c r="V9872">
        <v>2.569</v>
      </c>
    </row>
    <row r="9873" spans="17:22" x14ac:dyDescent="0.45">
      <c r="Q9873" s="19">
        <f t="shared" ca="1" si="1925"/>
        <v>2.569</v>
      </c>
      <c r="R9873" t="s">
        <v>172</v>
      </c>
      <c r="S9873">
        <v>2087</v>
      </c>
      <c r="T9873">
        <v>2.254</v>
      </c>
      <c r="U9873">
        <v>2.3490000000000002</v>
      </c>
      <c r="V9873">
        <v>2.569</v>
      </c>
    </row>
    <row r="9874" spans="17:22" x14ac:dyDescent="0.45">
      <c r="Q9874" s="19">
        <f t="shared" ca="1" si="1925"/>
        <v>2.5710000000000002</v>
      </c>
      <c r="R9874" t="s">
        <v>172</v>
      </c>
      <c r="S9874">
        <v>2088</v>
      </c>
      <c r="T9874">
        <v>2.2410000000000001</v>
      </c>
      <c r="U9874">
        <v>2.3410000000000002</v>
      </c>
      <c r="V9874">
        <v>2.5710000000000002</v>
      </c>
    </row>
    <row r="9875" spans="17:22" x14ac:dyDescent="0.45">
      <c r="Q9875" s="19">
        <f t="shared" ca="1" si="1925"/>
        <v>2.573</v>
      </c>
      <c r="R9875" t="s">
        <v>172</v>
      </c>
      <c r="S9875">
        <v>2089</v>
      </c>
      <c r="T9875">
        <v>2.2280000000000002</v>
      </c>
      <c r="U9875">
        <v>2.3319999999999999</v>
      </c>
      <c r="V9875">
        <v>2.573</v>
      </c>
    </row>
    <row r="9876" spans="17:22" x14ac:dyDescent="0.45">
      <c r="Q9876" s="19">
        <f t="shared" ca="1" si="1925"/>
        <v>2.5760000000000001</v>
      </c>
      <c r="R9876" t="s">
        <v>172</v>
      </c>
      <c r="S9876">
        <v>2090</v>
      </c>
      <c r="T9876">
        <v>2.2160000000000002</v>
      </c>
      <c r="U9876">
        <v>2.3239999999999998</v>
      </c>
      <c r="V9876">
        <v>2.5760000000000001</v>
      </c>
    </row>
    <row r="9877" spans="17:22" x14ac:dyDescent="0.45">
      <c r="Q9877" s="19">
        <f t="shared" ca="1" si="1925"/>
        <v>2.58</v>
      </c>
      <c r="R9877" t="s">
        <v>172</v>
      </c>
      <c r="S9877">
        <v>2091</v>
      </c>
      <c r="T9877">
        <v>2.2029999999999998</v>
      </c>
      <c r="U9877">
        <v>2.3170000000000002</v>
      </c>
      <c r="V9877">
        <v>2.58</v>
      </c>
    </row>
    <row r="9878" spans="17:22" x14ac:dyDescent="0.45">
      <c r="Q9878" s="19">
        <f t="shared" ca="1" si="1925"/>
        <v>2.5840000000000001</v>
      </c>
      <c r="R9878" t="s">
        <v>172</v>
      </c>
      <c r="S9878">
        <v>2092</v>
      </c>
      <c r="T9878">
        <v>2.19</v>
      </c>
      <c r="U9878">
        <v>2.31</v>
      </c>
      <c r="V9878">
        <v>2.5840000000000001</v>
      </c>
    </row>
    <row r="9879" spans="17:22" x14ac:dyDescent="0.45">
      <c r="Q9879" s="19">
        <f t="shared" ca="1" si="1925"/>
        <v>2.5880000000000001</v>
      </c>
      <c r="R9879" t="s">
        <v>172</v>
      </c>
      <c r="S9879">
        <v>2093</v>
      </c>
      <c r="T9879">
        <v>2.1779999999999999</v>
      </c>
      <c r="U9879">
        <v>2.3029999999999999</v>
      </c>
      <c r="V9879">
        <v>2.5880000000000001</v>
      </c>
    </row>
    <row r="9880" spans="17:22" x14ac:dyDescent="0.45">
      <c r="Q9880" s="19">
        <f t="shared" ca="1" si="1925"/>
        <v>2.5920000000000001</v>
      </c>
      <c r="R9880" t="s">
        <v>172</v>
      </c>
      <c r="S9880">
        <v>2094</v>
      </c>
      <c r="T9880">
        <v>2.1659999999999999</v>
      </c>
      <c r="U9880">
        <v>2.2970000000000002</v>
      </c>
      <c r="V9880">
        <v>2.5920000000000001</v>
      </c>
    </row>
    <row r="9881" spans="17:22" x14ac:dyDescent="0.45">
      <c r="Q9881" s="19">
        <f t="shared" ca="1" si="1925"/>
        <v>2.597</v>
      </c>
      <c r="R9881" t="s">
        <v>172</v>
      </c>
      <c r="S9881">
        <v>2095</v>
      </c>
      <c r="T9881">
        <v>2.153</v>
      </c>
      <c r="U9881">
        <v>2.2909999999999999</v>
      </c>
      <c r="V9881">
        <v>2.597</v>
      </c>
    </row>
    <row r="9882" spans="17:22" x14ac:dyDescent="0.45">
      <c r="Q9882" s="19">
        <f t="shared" ca="1" si="1925"/>
        <v>2.6019999999999999</v>
      </c>
      <c r="R9882" t="s">
        <v>172</v>
      </c>
      <c r="S9882">
        <v>2096</v>
      </c>
      <c r="T9882">
        <v>2.141</v>
      </c>
      <c r="U9882">
        <v>2.2850000000000001</v>
      </c>
      <c r="V9882">
        <v>2.6019999999999999</v>
      </c>
    </row>
    <row r="9883" spans="17:22" x14ac:dyDescent="0.45">
      <c r="Q9883" s="19">
        <f t="shared" ca="1" si="1925"/>
        <v>2.6070000000000002</v>
      </c>
      <c r="R9883" t="s">
        <v>172</v>
      </c>
      <c r="S9883">
        <v>2097</v>
      </c>
      <c r="T9883">
        <v>2.129</v>
      </c>
      <c r="U9883">
        <v>2.2799999999999998</v>
      </c>
      <c r="V9883">
        <v>2.6070000000000002</v>
      </c>
    </row>
    <row r="9884" spans="17:22" x14ac:dyDescent="0.45">
      <c r="Q9884" s="19">
        <f t="shared" ca="1" si="1925"/>
        <v>2.6120000000000001</v>
      </c>
      <c r="R9884" t="s">
        <v>172</v>
      </c>
      <c r="S9884">
        <v>2098</v>
      </c>
      <c r="T9884">
        <v>2.117</v>
      </c>
      <c r="U9884">
        <v>2.2749999999999999</v>
      </c>
      <c r="V9884">
        <v>2.6120000000000001</v>
      </c>
    </row>
    <row r="9885" spans="17:22" x14ac:dyDescent="0.45">
      <c r="Q9885" s="19">
        <f t="shared" ca="1" si="1925"/>
        <v>2.6179999999999999</v>
      </c>
      <c r="R9885" t="s">
        <v>172</v>
      </c>
      <c r="S9885">
        <v>2099</v>
      </c>
      <c r="T9885">
        <v>2.105</v>
      </c>
      <c r="U9885">
        <v>2.27</v>
      </c>
      <c r="V9885">
        <v>2.6179999999999999</v>
      </c>
    </row>
    <row r="9886" spans="17:22" x14ac:dyDescent="0.45">
      <c r="Q9886" s="19">
        <f t="shared" ca="1" si="1925"/>
        <v>2.6230000000000002</v>
      </c>
      <c r="R9886" t="s">
        <v>172</v>
      </c>
      <c r="S9886">
        <v>2100</v>
      </c>
      <c r="T9886">
        <v>2.0939999999999999</v>
      </c>
      <c r="U9886">
        <v>2.266</v>
      </c>
      <c r="V9886">
        <v>2.6230000000000002</v>
      </c>
    </row>
    <row r="9887" spans="17:22" x14ac:dyDescent="0.45">
      <c r="Q9887" s="19">
        <f t="shared" ca="1" si="1925"/>
        <v>14.369</v>
      </c>
      <c r="R9887" t="s">
        <v>173</v>
      </c>
      <c r="S9887">
        <v>2020</v>
      </c>
      <c r="T9887">
        <v>14.369</v>
      </c>
      <c r="U9887">
        <v>14.369</v>
      </c>
      <c r="V9887">
        <v>14.369</v>
      </c>
    </row>
    <row r="9888" spans="17:22" x14ac:dyDescent="0.45">
      <c r="Q9888" s="19">
        <f t="shared" ca="1" si="1925"/>
        <v>15.474</v>
      </c>
      <c r="R9888" t="s">
        <v>173</v>
      </c>
      <c r="S9888">
        <v>2021</v>
      </c>
      <c r="T9888">
        <v>15.474</v>
      </c>
      <c r="U9888">
        <v>15.474</v>
      </c>
      <c r="V9888">
        <v>15.474</v>
      </c>
    </row>
    <row r="9889" spans="17:22" x14ac:dyDescent="0.45">
      <c r="Q9889" s="19">
        <f t="shared" ca="1" si="1925"/>
        <v>16.670000000000002</v>
      </c>
      <c r="R9889" t="s">
        <v>173</v>
      </c>
      <c r="S9889">
        <v>2022</v>
      </c>
      <c r="T9889">
        <v>16.670000000000002</v>
      </c>
      <c r="U9889">
        <v>16.670000000000002</v>
      </c>
      <c r="V9889">
        <v>16.670000000000002</v>
      </c>
    </row>
    <row r="9890" spans="17:22" x14ac:dyDescent="0.45">
      <c r="Q9890" s="19">
        <f t="shared" ca="1" si="1925"/>
        <v>17.959</v>
      </c>
      <c r="R9890" t="s">
        <v>173</v>
      </c>
      <c r="S9890">
        <v>2023</v>
      </c>
      <c r="T9890">
        <v>17.959</v>
      </c>
      <c r="U9890">
        <v>17.959</v>
      </c>
      <c r="V9890">
        <v>17.959</v>
      </c>
    </row>
    <row r="9891" spans="17:22" x14ac:dyDescent="0.45">
      <c r="Q9891" s="19">
        <f t="shared" ca="1" si="1925"/>
        <v>19.346</v>
      </c>
      <c r="R9891" t="s">
        <v>173</v>
      </c>
      <c r="S9891">
        <v>2024</v>
      </c>
      <c r="T9891">
        <v>19.346</v>
      </c>
      <c r="U9891">
        <v>19.346</v>
      </c>
      <c r="V9891">
        <v>19.346</v>
      </c>
    </row>
    <row r="9892" spans="17:22" x14ac:dyDescent="0.45">
      <c r="Q9892" s="19">
        <f t="shared" ca="1" si="1925"/>
        <v>20.832999999999998</v>
      </c>
      <c r="R9892" t="s">
        <v>173</v>
      </c>
      <c r="S9892">
        <v>2025</v>
      </c>
      <c r="T9892">
        <v>20.832999999999998</v>
      </c>
      <c r="U9892">
        <v>20.832999999999998</v>
      </c>
      <c r="V9892">
        <v>20.832999999999998</v>
      </c>
    </row>
    <row r="9893" spans="17:22" x14ac:dyDescent="0.45">
      <c r="Q9893" s="19">
        <f t="shared" ca="1" si="1925"/>
        <v>22.425999999999998</v>
      </c>
      <c r="R9893" t="s">
        <v>173</v>
      </c>
      <c r="S9893">
        <v>2026</v>
      </c>
      <c r="T9893">
        <v>22.425999999999998</v>
      </c>
      <c r="U9893">
        <v>22.425999999999998</v>
      </c>
      <c r="V9893">
        <v>22.425999999999998</v>
      </c>
    </row>
    <row r="9894" spans="17:22" x14ac:dyDescent="0.45">
      <c r="Q9894" s="19">
        <f t="shared" ca="1" si="1925"/>
        <v>24.154</v>
      </c>
      <c r="R9894" t="s">
        <v>173</v>
      </c>
      <c r="S9894">
        <v>2027</v>
      </c>
      <c r="T9894">
        <v>23.98</v>
      </c>
      <c r="U9894">
        <v>24.056000000000001</v>
      </c>
      <c r="V9894">
        <v>24.154</v>
      </c>
    </row>
    <row r="9895" spans="17:22" x14ac:dyDescent="0.45">
      <c r="Q9895" s="19">
        <f t="shared" ca="1" si="1925"/>
        <v>26.007000000000001</v>
      </c>
      <c r="R9895" t="s">
        <v>173</v>
      </c>
      <c r="S9895">
        <v>2028</v>
      </c>
      <c r="T9895">
        <v>25.632000000000001</v>
      </c>
      <c r="U9895">
        <v>25.792999999999999</v>
      </c>
      <c r="V9895">
        <v>26.007000000000001</v>
      </c>
    </row>
    <row r="9896" spans="17:22" x14ac:dyDescent="0.45">
      <c r="Q9896" s="19">
        <f t="shared" ca="1" si="1925"/>
        <v>27.992000000000001</v>
      </c>
      <c r="R9896" t="s">
        <v>173</v>
      </c>
      <c r="S9896">
        <v>2029</v>
      </c>
      <c r="T9896">
        <v>27.385999999999999</v>
      </c>
      <c r="U9896">
        <v>27.641999999999999</v>
      </c>
      <c r="V9896">
        <v>27.992000000000001</v>
      </c>
    </row>
    <row r="9897" spans="17:22" x14ac:dyDescent="0.45">
      <c r="Q9897" s="19">
        <f t="shared" ca="1" si="1925"/>
        <v>30.116</v>
      </c>
      <c r="R9897" t="s">
        <v>173</v>
      </c>
      <c r="S9897">
        <v>2030</v>
      </c>
      <c r="T9897">
        <v>29.248999999999999</v>
      </c>
      <c r="U9897">
        <v>29.611000000000001</v>
      </c>
      <c r="V9897">
        <v>30.116</v>
      </c>
    </row>
    <row r="9898" spans="17:22" x14ac:dyDescent="0.45">
      <c r="Q9898" s="19">
        <f t="shared" ca="1" si="1925"/>
        <v>32.384</v>
      </c>
      <c r="R9898" t="s">
        <v>173</v>
      </c>
      <c r="S9898">
        <v>2031</v>
      </c>
      <c r="T9898">
        <v>31.227</v>
      </c>
      <c r="U9898">
        <v>31.702999999999999</v>
      </c>
      <c r="V9898">
        <v>32.384</v>
      </c>
    </row>
    <row r="9899" spans="17:22" x14ac:dyDescent="0.45">
      <c r="Q9899" s="19">
        <f t="shared" ca="1" si="1925"/>
        <v>34.805999999999997</v>
      </c>
      <c r="R9899" t="s">
        <v>173</v>
      </c>
      <c r="S9899">
        <v>2032</v>
      </c>
      <c r="T9899">
        <v>33.326000000000001</v>
      </c>
      <c r="U9899">
        <v>33.926000000000002</v>
      </c>
      <c r="V9899">
        <v>34.805999999999997</v>
      </c>
    </row>
    <row r="9900" spans="17:22" x14ac:dyDescent="0.45">
      <c r="Q9900" s="19">
        <f t="shared" ca="1" si="1925"/>
        <v>37.389000000000003</v>
      </c>
      <c r="R9900" t="s">
        <v>173</v>
      </c>
      <c r="S9900">
        <v>2033</v>
      </c>
      <c r="T9900">
        <v>35.552</v>
      </c>
      <c r="U9900">
        <v>36.284999999999997</v>
      </c>
      <c r="V9900">
        <v>37.389000000000003</v>
      </c>
    </row>
    <row r="9901" spans="17:22" x14ac:dyDescent="0.45">
      <c r="Q9901" s="19">
        <f t="shared" ca="1" si="1925"/>
        <v>40.140999999999998</v>
      </c>
      <c r="R9901" t="s">
        <v>173</v>
      </c>
      <c r="S9901">
        <v>2034</v>
      </c>
      <c r="T9901">
        <v>37.911000000000001</v>
      </c>
      <c r="U9901">
        <v>38.786000000000001</v>
      </c>
      <c r="V9901">
        <v>40.140999999999998</v>
      </c>
    </row>
    <row r="9902" spans="17:22" x14ac:dyDescent="0.45">
      <c r="Q9902" s="19">
        <f t="shared" ca="1" si="1925"/>
        <v>43.072000000000003</v>
      </c>
      <c r="R9902" t="s">
        <v>173</v>
      </c>
      <c r="S9902">
        <v>2035</v>
      </c>
      <c r="T9902">
        <v>40.408999999999999</v>
      </c>
      <c r="U9902">
        <v>41.436</v>
      </c>
      <c r="V9902">
        <v>43.072000000000003</v>
      </c>
    </row>
    <row r="9903" spans="17:22" x14ac:dyDescent="0.45">
      <c r="Q9903" s="19">
        <f t="shared" ca="1" si="1925"/>
        <v>46.189</v>
      </c>
      <c r="R9903" t="s">
        <v>173</v>
      </c>
      <c r="S9903">
        <v>2036</v>
      </c>
      <c r="T9903">
        <v>43.052999999999997</v>
      </c>
      <c r="U9903">
        <v>44.241</v>
      </c>
      <c r="V9903">
        <v>46.189</v>
      </c>
    </row>
    <row r="9904" spans="17:22" x14ac:dyDescent="0.45">
      <c r="Q9904" s="19">
        <f t="shared" ca="1" si="1925"/>
        <v>49.503999999999998</v>
      </c>
      <c r="R9904" t="s">
        <v>173</v>
      </c>
      <c r="S9904">
        <v>2037</v>
      </c>
      <c r="T9904">
        <v>45.85</v>
      </c>
      <c r="U9904">
        <v>47.207999999999998</v>
      </c>
      <c r="V9904">
        <v>49.503999999999998</v>
      </c>
    </row>
    <row r="9905" spans="17:22" x14ac:dyDescent="0.45">
      <c r="Q9905" s="19">
        <f t="shared" ca="1" si="1925"/>
        <v>53.027000000000001</v>
      </c>
      <c r="R9905" t="s">
        <v>173</v>
      </c>
      <c r="S9905">
        <v>2038</v>
      </c>
      <c r="T9905">
        <v>48.805999999999997</v>
      </c>
      <c r="U9905">
        <v>50.344000000000001</v>
      </c>
      <c r="V9905">
        <v>53.027000000000001</v>
      </c>
    </row>
    <row r="9906" spans="17:22" x14ac:dyDescent="0.45">
      <c r="Q9906" s="19">
        <f t="shared" ca="1" si="1925"/>
        <v>56.768999999999998</v>
      </c>
      <c r="R9906" t="s">
        <v>173</v>
      </c>
      <c r="S9906">
        <v>2039</v>
      </c>
      <c r="T9906">
        <v>51.927</v>
      </c>
      <c r="U9906">
        <v>53.655999999999999</v>
      </c>
      <c r="V9906">
        <v>56.768999999999998</v>
      </c>
    </row>
    <row r="9907" spans="17:22" x14ac:dyDescent="0.45">
      <c r="Q9907" s="19">
        <f t="shared" ca="1" si="1925"/>
        <v>60.741</v>
      </c>
      <c r="R9907" t="s">
        <v>173</v>
      </c>
      <c r="S9907">
        <v>2040</v>
      </c>
      <c r="T9907">
        <v>55.22</v>
      </c>
      <c r="U9907">
        <v>57.152999999999999</v>
      </c>
      <c r="V9907">
        <v>60.741</v>
      </c>
    </row>
    <row r="9908" spans="17:22" x14ac:dyDescent="0.45">
      <c r="Q9908" s="19">
        <f t="shared" ca="1" si="1925"/>
        <v>64.956999999999994</v>
      </c>
      <c r="R9908" t="s">
        <v>173</v>
      </c>
      <c r="S9908">
        <v>2041</v>
      </c>
      <c r="T9908">
        <v>58.692999999999998</v>
      </c>
      <c r="U9908">
        <v>60.841000000000001</v>
      </c>
      <c r="V9908">
        <v>64.956999999999994</v>
      </c>
    </row>
    <row r="9909" spans="17:22" x14ac:dyDescent="0.45">
      <c r="Q9909" s="19">
        <f t="shared" ca="1" si="1925"/>
        <v>69.427999999999997</v>
      </c>
      <c r="R9909" t="s">
        <v>173</v>
      </c>
      <c r="S9909">
        <v>2042</v>
      </c>
      <c r="T9909">
        <v>62.351999999999997</v>
      </c>
      <c r="U9909">
        <v>64.73</v>
      </c>
      <c r="V9909">
        <v>69.427999999999997</v>
      </c>
    </row>
    <row r="9910" spans="17:22" x14ac:dyDescent="0.45">
      <c r="Q9910" s="19">
        <f t="shared" ca="1" si="1925"/>
        <v>74.168000000000006</v>
      </c>
      <c r="R9910" t="s">
        <v>173</v>
      </c>
      <c r="S9910">
        <v>2043</v>
      </c>
      <c r="T9910">
        <v>66.203000000000003</v>
      </c>
      <c r="U9910">
        <v>68.825999999999993</v>
      </c>
      <c r="V9910">
        <v>74.168000000000006</v>
      </c>
    </row>
    <row r="9911" spans="17:22" x14ac:dyDescent="0.45">
      <c r="Q9911" s="19">
        <f t="shared" ca="1" si="1925"/>
        <v>79.188999999999993</v>
      </c>
      <c r="R9911" t="s">
        <v>173</v>
      </c>
      <c r="S9911">
        <v>2044</v>
      </c>
      <c r="T9911">
        <v>70.254999999999995</v>
      </c>
      <c r="U9911">
        <v>73.138000000000005</v>
      </c>
      <c r="V9911">
        <v>79.188999999999993</v>
      </c>
    </row>
    <row r="9912" spans="17:22" x14ac:dyDescent="0.45">
      <c r="Q9912" s="19">
        <f t="shared" ca="1" si="1925"/>
        <v>84.504999999999995</v>
      </c>
      <c r="R9912" t="s">
        <v>173</v>
      </c>
      <c r="S9912">
        <v>2045</v>
      </c>
      <c r="T9912">
        <v>74.513999999999996</v>
      </c>
      <c r="U9912">
        <v>77.673000000000002</v>
      </c>
      <c r="V9912">
        <v>84.504999999999995</v>
      </c>
    </row>
    <row r="9913" spans="17:22" x14ac:dyDescent="0.45">
      <c r="Q9913" s="19">
        <f t="shared" ca="1" si="1925"/>
        <v>90.131</v>
      </c>
      <c r="R9913" t="s">
        <v>173</v>
      </c>
      <c r="S9913">
        <v>2046</v>
      </c>
      <c r="T9913">
        <v>78.988</v>
      </c>
      <c r="U9913">
        <v>82.441000000000003</v>
      </c>
      <c r="V9913">
        <v>90.131</v>
      </c>
    </row>
    <row r="9914" spans="17:22" x14ac:dyDescent="0.45">
      <c r="Q9914" s="19">
        <f t="shared" ca="1" si="1925"/>
        <v>96.078999999999994</v>
      </c>
      <c r="R9914" t="s">
        <v>173</v>
      </c>
      <c r="S9914">
        <v>2047</v>
      </c>
      <c r="T9914">
        <v>83.680999999999997</v>
      </c>
      <c r="U9914">
        <v>87.447999999999993</v>
      </c>
      <c r="V9914">
        <v>96.078999999999994</v>
      </c>
    </row>
    <row r="9915" spans="17:22" x14ac:dyDescent="0.45">
      <c r="Q9915" s="19">
        <f t="shared" ca="1" si="1925"/>
        <v>102.36499999999999</v>
      </c>
      <c r="R9915" t="s">
        <v>173</v>
      </c>
      <c r="S9915">
        <v>2048</v>
      </c>
      <c r="T9915">
        <v>88.6</v>
      </c>
      <c r="U9915">
        <v>92.700999999999993</v>
      </c>
      <c r="V9915">
        <v>102.36499999999999</v>
      </c>
    </row>
    <row r="9916" spans="17:22" x14ac:dyDescent="0.45">
      <c r="Q9916" s="19">
        <f t="shared" ca="1" si="1925"/>
        <v>109.002</v>
      </c>
      <c r="R9916" t="s">
        <v>173</v>
      </c>
      <c r="S9916">
        <v>2049</v>
      </c>
      <c r="T9916">
        <v>93.75</v>
      </c>
      <c r="U9916">
        <v>98.209000000000003</v>
      </c>
      <c r="V9916">
        <v>109.002</v>
      </c>
    </row>
    <row r="9917" spans="17:22" x14ac:dyDescent="0.45">
      <c r="Q9917" s="19">
        <f t="shared" ca="1" si="1925"/>
        <v>116.005</v>
      </c>
      <c r="R9917" t="s">
        <v>173</v>
      </c>
      <c r="S9917">
        <v>2050</v>
      </c>
      <c r="T9917">
        <v>99.135000000000005</v>
      </c>
      <c r="U9917">
        <v>103.977</v>
      </c>
      <c r="V9917">
        <v>116.005</v>
      </c>
    </row>
    <row r="9918" spans="17:22" x14ac:dyDescent="0.45">
      <c r="Q9918" s="19">
        <f t="shared" ca="1" si="1925"/>
        <v>123.38800000000001</v>
      </c>
      <c r="R9918" t="s">
        <v>173</v>
      </c>
      <c r="S9918">
        <v>2051</v>
      </c>
      <c r="T9918">
        <v>104.76</v>
      </c>
      <c r="U9918">
        <v>110.011</v>
      </c>
      <c r="V9918">
        <v>123.38800000000001</v>
      </c>
    </row>
    <row r="9919" spans="17:22" x14ac:dyDescent="0.45">
      <c r="Q9919" s="19">
        <f t="shared" ca="1" si="1925"/>
        <v>131.16499999999999</v>
      </c>
      <c r="R9919" t="s">
        <v>173</v>
      </c>
      <c r="S9919">
        <v>2052</v>
      </c>
      <c r="T9919">
        <v>110.625</v>
      </c>
      <c r="U9919">
        <v>116.318</v>
      </c>
      <c r="V9919">
        <v>131.16499999999999</v>
      </c>
    </row>
    <row r="9920" spans="17:22" x14ac:dyDescent="0.45">
      <c r="Q9920" s="19">
        <f t="shared" ca="1" si="1925"/>
        <v>139.34800000000001</v>
      </c>
      <c r="R9920" t="s">
        <v>173</v>
      </c>
      <c r="S9920">
        <v>2053</v>
      </c>
      <c r="T9920">
        <v>116.733</v>
      </c>
      <c r="U9920">
        <v>122.902</v>
      </c>
      <c r="V9920">
        <v>139.34800000000001</v>
      </c>
    </row>
    <row r="9921" spans="17:22" x14ac:dyDescent="0.45">
      <c r="Q9921" s="19">
        <f t="shared" ca="1" si="1925"/>
        <v>147.94900000000001</v>
      </c>
      <c r="R9921" t="s">
        <v>173</v>
      </c>
      <c r="S9921">
        <v>2054</v>
      </c>
      <c r="T9921">
        <v>123.08</v>
      </c>
      <c r="U9921">
        <v>129.76499999999999</v>
      </c>
      <c r="V9921">
        <v>147.94900000000001</v>
      </c>
    </row>
    <row r="9922" spans="17:22" x14ac:dyDescent="0.45">
      <c r="Q9922" s="19">
        <f t="shared" ca="1" si="1925"/>
        <v>156.97999999999999</v>
      </c>
      <c r="R9922" t="s">
        <v>173</v>
      </c>
      <c r="S9922">
        <v>2055</v>
      </c>
      <c r="T9922">
        <v>129.66499999999999</v>
      </c>
      <c r="U9922">
        <v>136.91200000000001</v>
      </c>
      <c r="V9922">
        <v>156.97999999999999</v>
      </c>
    </row>
    <row r="9923" spans="17:22" x14ac:dyDescent="0.45">
      <c r="Q9923" s="19">
        <f t="shared" ca="1" si="1925"/>
        <v>166.44900000000001</v>
      </c>
      <c r="R9923" t="s">
        <v>173</v>
      </c>
      <c r="S9923">
        <v>2056</v>
      </c>
      <c r="T9923">
        <v>136.48500000000001</v>
      </c>
      <c r="U9923">
        <v>144.34200000000001</v>
      </c>
      <c r="V9923">
        <v>166.44900000000001</v>
      </c>
    </row>
    <row r="9924" spans="17:22" x14ac:dyDescent="0.45">
      <c r="Q9924" s="19">
        <f t="shared" ca="1" si="1925"/>
        <v>176.36500000000001</v>
      </c>
      <c r="R9924" t="s">
        <v>173</v>
      </c>
      <c r="S9924">
        <v>2057</v>
      </c>
      <c r="T9924">
        <v>143.53800000000001</v>
      </c>
      <c r="U9924">
        <v>152.05600000000001</v>
      </c>
      <c r="V9924">
        <v>176.36500000000001</v>
      </c>
    </row>
    <row r="9925" spans="17:22" x14ac:dyDescent="0.45">
      <c r="Q9925" s="19">
        <f t="shared" ca="1" si="1925"/>
        <v>186.73400000000001</v>
      </c>
      <c r="R9925" t="s">
        <v>173</v>
      </c>
      <c r="S9925">
        <v>2058</v>
      </c>
      <c r="T9925">
        <v>150.822</v>
      </c>
      <c r="U9925">
        <v>160.04900000000001</v>
      </c>
      <c r="V9925">
        <v>186.73400000000001</v>
      </c>
    </row>
    <row r="9926" spans="17:22" x14ac:dyDescent="0.45">
      <c r="Q9926" s="19">
        <f t="shared" ca="1" si="1925"/>
        <v>197.56</v>
      </c>
      <c r="R9926" t="s">
        <v>173</v>
      </c>
      <c r="S9926">
        <v>2059</v>
      </c>
      <c r="T9926">
        <v>158.33500000000001</v>
      </c>
      <c r="U9926">
        <v>168.31899999999999</v>
      </c>
      <c r="V9926">
        <v>197.56</v>
      </c>
    </row>
    <row r="9927" spans="17:22" x14ac:dyDescent="0.45">
      <c r="Q9927" s="19">
        <f t="shared" ca="1" si="1925"/>
        <v>208.845</v>
      </c>
      <c r="R9927" t="s">
        <v>173</v>
      </c>
      <c r="S9927">
        <v>2060</v>
      </c>
      <c r="T9927">
        <v>166.07400000000001</v>
      </c>
      <c r="U9927">
        <v>176.858</v>
      </c>
      <c r="V9927">
        <v>208.845</v>
      </c>
    </row>
    <row r="9928" spans="17:22" x14ac:dyDescent="0.45">
      <c r="Q9928" s="19">
        <f t="shared" ca="1" si="1925"/>
        <v>220.589</v>
      </c>
      <c r="R9928" t="s">
        <v>173</v>
      </c>
      <c r="S9928">
        <v>2061</v>
      </c>
      <c r="T9928">
        <v>174.03299999999999</v>
      </c>
      <c r="U9928">
        <v>185.65700000000001</v>
      </c>
      <c r="V9928">
        <v>220.589</v>
      </c>
    </row>
    <row r="9929" spans="17:22" x14ac:dyDescent="0.45">
      <c r="Q9929" s="19">
        <f t="shared" ca="1" si="1925"/>
        <v>232.78899999999999</v>
      </c>
      <c r="R9929" t="s">
        <v>173</v>
      </c>
      <c r="S9929">
        <v>2062</v>
      </c>
      <c r="T9929">
        <v>182.20500000000001</v>
      </c>
      <c r="U9929">
        <v>194.71</v>
      </c>
      <c r="V9929">
        <v>232.78899999999999</v>
      </c>
    </row>
    <row r="9930" spans="17:22" x14ac:dyDescent="0.45">
      <c r="Q9930" s="19">
        <f t="shared" ca="1" si="1925"/>
        <v>245.44200000000001</v>
      </c>
      <c r="R9930" t="s">
        <v>173</v>
      </c>
      <c r="S9930">
        <v>2063</v>
      </c>
      <c r="T9930">
        <v>190.578</v>
      </c>
      <c r="U9930">
        <v>204.00700000000001</v>
      </c>
      <c r="V9930">
        <v>245.44200000000001</v>
      </c>
    </row>
    <row r="9931" spans="17:22" x14ac:dyDescent="0.45">
      <c r="Q9931" s="19">
        <f t="shared" ca="1" si="1925"/>
        <v>258.541</v>
      </c>
      <c r="R9931" t="s">
        <v>173</v>
      </c>
      <c r="S9931">
        <v>2064</v>
      </c>
      <c r="T9931">
        <v>199.14</v>
      </c>
      <c r="U9931">
        <v>213.53700000000001</v>
      </c>
      <c r="V9931">
        <v>258.541</v>
      </c>
    </row>
    <row r="9932" spans="17:22" x14ac:dyDescent="0.45">
      <c r="Q9932" s="19">
        <f t="shared" ca="1" si="1925"/>
        <v>272.07600000000002</v>
      </c>
      <c r="R9932" t="s">
        <v>173</v>
      </c>
      <c r="S9932">
        <v>2065</v>
      </c>
      <c r="T9932">
        <v>207.875</v>
      </c>
      <c r="U9932">
        <v>223.29</v>
      </c>
      <c r="V9932">
        <v>272.07600000000002</v>
      </c>
    </row>
    <row r="9933" spans="17:22" x14ac:dyDescent="0.45">
      <c r="Q9933" s="19">
        <f t="shared" ca="1" si="1925"/>
        <v>286.03399999999999</v>
      </c>
      <c r="R9933" t="s">
        <v>173</v>
      </c>
      <c r="S9933">
        <v>2066</v>
      </c>
      <c r="T9933">
        <v>216.77</v>
      </c>
      <c r="U9933">
        <v>233.25</v>
      </c>
      <c r="V9933">
        <v>286.03399999999999</v>
      </c>
    </row>
    <row r="9934" spans="17:22" x14ac:dyDescent="0.45">
      <c r="Q9934" s="19">
        <f t="shared" ref="Q9934:Q9997" ca="1" si="1926">OFFSET(S9934,0,MATCH($Q$3,$T$4:$V$4,0))</f>
        <v>300.40300000000002</v>
      </c>
      <c r="R9934" t="s">
        <v>173</v>
      </c>
      <c r="S9934">
        <v>2067</v>
      </c>
      <c r="T9934">
        <v>225.803</v>
      </c>
      <c r="U9934">
        <v>243.39699999999999</v>
      </c>
      <c r="V9934">
        <v>300.40300000000002</v>
      </c>
    </row>
    <row r="9935" spans="17:22" x14ac:dyDescent="0.45">
      <c r="Q9935" s="19">
        <f t="shared" ca="1" si="1926"/>
        <v>315.16500000000002</v>
      </c>
      <c r="R9935" t="s">
        <v>173</v>
      </c>
      <c r="S9935">
        <v>2068</v>
      </c>
      <c r="T9935">
        <v>234.95599999999999</v>
      </c>
      <c r="U9935">
        <v>253.708</v>
      </c>
      <c r="V9935">
        <v>315.16500000000002</v>
      </c>
    </row>
    <row r="9936" spans="17:22" x14ac:dyDescent="0.45">
      <c r="Q9936" s="19">
        <f t="shared" ca="1" si="1926"/>
        <v>330.303</v>
      </c>
      <c r="R9936" t="s">
        <v>173</v>
      </c>
      <c r="S9936">
        <v>2069</v>
      </c>
      <c r="T9936">
        <v>244.20699999999999</v>
      </c>
      <c r="U9936">
        <v>264.15699999999998</v>
      </c>
      <c r="V9936">
        <v>330.303</v>
      </c>
    </row>
    <row r="9937" spans="17:22" x14ac:dyDescent="0.45">
      <c r="Q9937" s="19">
        <f t="shared" ca="1" si="1926"/>
        <v>345.79300000000001</v>
      </c>
      <c r="R9937" t="s">
        <v>173</v>
      </c>
      <c r="S9937">
        <v>2070</v>
      </c>
      <c r="T9937">
        <v>253.53299999999999</v>
      </c>
      <c r="U9937">
        <v>274.71499999999997</v>
      </c>
      <c r="V9937">
        <v>345.79300000000001</v>
      </c>
    </row>
    <row r="9938" spans="17:22" x14ac:dyDescent="0.45">
      <c r="Q9938" s="19">
        <f t="shared" ca="1" si="1926"/>
        <v>361.613</v>
      </c>
      <c r="R9938" t="s">
        <v>173</v>
      </c>
      <c r="S9938">
        <v>2071</v>
      </c>
      <c r="T9938">
        <v>262.90800000000002</v>
      </c>
      <c r="U9938">
        <v>285.35000000000002</v>
      </c>
      <c r="V9938">
        <v>361.613</v>
      </c>
    </row>
    <row r="9939" spans="17:22" x14ac:dyDescent="0.45">
      <c r="Q9939" s="19">
        <f t="shared" ca="1" si="1926"/>
        <v>377.73899999999998</v>
      </c>
      <c r="R9939" t="s">
        <v>173</v>
      </c>
      <c r="S9939">
        <v>2072</v>
      </c>
      <c r="T9939">
        <v>272.30799999999999</v>
      </c>
      <c r="U9939">
        <v>296.02999999999997</v>
      </c>
      <c r="V9939">
        <v>377.73899999999998</v>
      </c>
    </row>
    <row r="9940" spans="17:22" x14ac:dyDescent="0.45">
      <c r="Q9940" s="19">
        <f t="shared" ca="1" si="1926"/>
        <v>394.14299999999997</v>
      </c>
      <c r="R9940" t="s">
        <v>173</v>
      </c>
      <c r="S9940">
        <v>2073</v>
      </c>
      <c r="T9940">
        <v>281.70600000000002</v>
      </c>
      <c r="U9940">
        <v>306.71899999999999</v>
      </c>
      <c r="V9940">
        <v>394.14299999999997</v>
      </c>
    </row>
    <row r="9941" spans="17:22" x14ac:dyDescent="0.45">
      <c r="Q9941" s="19">
        <f t="shared" ca="1" si="1926"/>
        <v>410.79700000000003</v>
      </c>
      <c r="R9941" t="s">
        <v>173</v>
      </c>
      <c r="S9941">
        <v>2074</v>
      </c>
      <c r="T9941">
        <v>291.07600000000002</v>
      </c>
      <c r="U9941">
        <v>317.37799999999999</v>
      </c>
      <c r="V9941">
        <v>410.79700000000003</v>
      </c>
    </row>
    <row r="9942" spans="17:22" x14ac:dyDescent="0.45">
      <c r="Q9942" s="19">
        <f t="shared" ca="1" si="1926"/>
        <v>427.673</v>
      </c>
      <c r="R9942" t="s">
        <v>173</v>
      </c>
      <c r="S9942">
        <v>2075</v>
      </c>
      <c r="T9942">
        <v>300.392</v>
      </c>
      <c r="U9942">
        <v>327.96899999999999</v>
      </c>
      <c r="V9942">
        <v>427.673</v>
      </c>
    </row>
    <row r="9943" spans="17:22" x14ac:dyDescent="0.45">
      <c r="Q9943" s="19">
        <f t="shared" ca="1" si="1926"/>
        <v>444.73899999999998</v>
      </c>
      <c r="R9943" t="s">
        <v>173</v>
      </c>
      <c r="S9943">
        <v>2076</v>
      </c>
      <c r="T9943">
        <v>309.62400000000002</v>
      </c>
      <c r="U9943">
        <v>338.45100000000002</v>
      </c>
      <c r="V9943">
        <v>444.73899999999998</v>
      </c>
    </row>
    <row r="9944" spans="17:22" x14ac:dyDescent="0.45">
      <c r="Q9944" s="19">
        <f t="shared" ca="1" si="1926"/>
        <v>461.96199999999999</v>
      </c>
      <c r="R9944" t="s">
        <v>173</v>
      </c>
      <c r="S9944">
        <v>2077</v>
      </c>
      <c r="T9944">
        <v>318.745</v>
      </c>
      <c r="U9944">
        <v>348.798</v>
      </c>
      <c r="V9944">
        <v>461.96199999999999</v>
      </c>
    </row>
    <row r="9945" spans="17:22" x14ac:dyDescent="0.45">
      <c r="Q9945" s="19">
        <f t="shared" ca="1" si="1926"/>
        <v>479.31099999999998</v>
      </c>
      <c r="R9945" t="s">
        <v>173</v>
      </c>
      <c r="S9945">
        <v>2078</v>
      </c>
      <c r="T9945">
        <v>327.72</v>
      </c>
      <c r="U9945">
        <v>358.98599999999999</v>
      </c>
      <c r="V9945">
        <v>479.31099999999998</v>
      </c>
    </row>
    <row r="9946" spans="17:22" x14ac:dyDescent="0.45">
      <c r="Q9946" s="19">
        <f t="shared" ca="1" si="1926"/>
        <v>496.75</v>
      </c>
      <c r="R9946" t="s">
        <v>173</v>
      </c>
      <c r="S9946">
        <v>2079</v>
      </c>
      <c r="T9946">
        <v>336.52100000000002</v>
      </c>
      <c r="U9946">
        <v>368.995</v>
      </c>
      <c r="V9946">
        <v>496.75</v>
      </c>
    </row>
    <row r="9947" spans="17:22" x14ac:dyDescent="0.45">
      <c r="Q9947" s="19">
        <f t="shared" ca="1" si="1926"/>
        <v>514.245</v>
      </c>
      <c r="R9947" t="s">
        <v>173</v>
      </c>
      <c r="S9947">
        <v>2080</v>
      </c>
      <c r="T9947">
        <v>345.11700000000002</v>
      </c>
      <c r="U9947">
        <v>378.803</v>
      </c>
      <c r="V9947">
        <v>514.245</v>
      </c>
    </row>
    <row r="9948" spans="17:22" x14ac:dyDescent="0.45">
      <c r="Q9948" s="19">
        <f t="shared" ca="1" si="1926"/>
        <v>531.76400000000001</v>
      </c>
      <c r="R9948" t="s">
        <v>173</v>
      </c>
      <c r="S9948">
        <v>2081</v>
      </c>
      <c r="T9948">
        <v>353.47699999999998</v>
      </c>
      <c r="U9948">
        <v>388.39400000000001</v>
      </c>
      <c r="V9948">
        <v>531.76400000000001</v>
      </c>
    </row>
    <row r="9949" spans="17:22" x14ac:dyDescent="0.45">
      <c r="Q9949" s="19">
        <f t="shared" ca="1" si="1926"/>
        <v>549.27099999999996</v>
      </c>
      <c r="R9949" t="s">
        <v>173</v>
      </c>
      <c r="S9949">
        <v>2082</v>
      </c>
      <c r="T9949">
        <v>361.57100000000003</v>
      </c>
      <c r="U9949">
        <v>397.73700000000002</v>
      </c>
      <c r="V9949">
        <v>549.27099999999996</v>
      </c>
    </row>
    <row r="9950" spans="17:22" x14ac:dyDescent="0.45">
      <c r="Q9950" s="19">
        <f t="shared" ca="1" si="1926"/>
        <v>566.73199999999997</v>
      </c>
      <c r="R9950" t="s">
        <v>173</v>
      </c>
      <c r="S9950">
        <v>2083</v>
      </c>
      <c r="T9950">
        <v>369.36900000000003</v>
      </c>
      <c r="U9950">
        <v>406.80399999999997</v>
      </c>
      <c r="V9950">
        <v>566.73199999999997</v>
      </c>
    </row>
    <row r="9951" spans="17:22" x14ac:dyDescent="0.45">
      <c r="Q9951" s="19">
        <f t="shared" ca="1" si="1926"/>
        <v>584.11400000000003</v>
      </c>
      <c r="R9951" t="s">
        <v>173</v>
      </c>
      <c r="S9951">
        <v>2084</v>
      </c>
      <c r="T9951">
        <v>376.84100000000001</v>
      </c>
      <c r="U9951">
        <v>415.565</v>
      </c>
      <c r="V9951">
        <v>584.11400000000003</v>
      </c>
    </row>
    <row r="9952" spans="17:22" x14ac:dyDescent="0.45">
      <c r="Q9952" s="19">
        <f t="shared" ca="1" si="1926"/>
        <v>601.38599999999997</v>
      </c>
      <c r="R9952" t="s">
        <v>173</v>
      </c>
      <c r="S9952">
        <v>2085</v>
      </c>
      <c r="T9952">
        <v>383.96</v>
      </c>
      <c r="U9952">
        <v>423.995</v>
      </c>
      <c r="V9952">
        <v>601.38599999999997</v>
      </c>
    </row>
    <row r="9953" spans="17:22" x14ac:dyDescent="0.45">
      <c r="Q9953" s="19">
        <f t="shared" ca="1" si="1926"/>
        <v>618.51800000000003</v>
      </c>
      <c r="R9953" t="s">
        <v>173</v>
      </c>
      <c r="S9953">
        <v>2086</v>
      </c>
      <c r="T9953">
        <v>390.7</v>
      </c>
      <c r="U9953">
        <v>432.06900000000002</v>
      </c>
      <c r="V9953">
        <v>618.51800000000003</v>
      </c>
    </row>
    <row r="9954" spans="17:22" x14ac:dyDescent="0.45">
      <c r="Q9954" s="19">
        <f t="shared" ca="1" si="1926"/>
        <v>635.48299999999995</v>
      </c>
      <c r="R9954" t="s">
        <v>173</v>
      </c>
      <c r="S9954">
        <v>2087</v>
      </c>
      <c r="T9954">
        <v>397.04500000000002</v>
      </c>
      <c r="U9954">
        <v>439.77300000000002</v>
      </c>
      <c r="V9954">
        <v>635.48299999999995</v>
      </c>
    </row>
    <row r="9955" spans="17:22" x14ac:dyDescent="0.45">
      <c r="Q9955" s="19">
        <f t="shared" ca="1" si="1926"/>
        <v>652.26</v>
      </c>
      <c r="R9955" t="s">
        <v>173</v>
      </c>
      <c r="S9955">
        <v>2088</v>
      </c>
      <c r="T9955">
        <v>402.97800000000001</v>
      </c>
      <c r="U9955">
        <v>447.096</v>
      </c>
      <c r="V9955">
        <v>652.26</v>
      </c>
    </row>
    <row r="9956" spans="17:22" x14ac:dyDescent="0.45">
      <c r="Q9956" s="19">
        <f t="shared" ca="1" si="1926"/>
        <v>668.82500000000005</v>
      </c>
      <c r="R9956" t="s">
        <v>173</v>
      </c>
      <c r="S9956">
        <v>2089</v>
      </c>
      <c r="T9956">
        <v>408.48899999999998</v>
      </c>
      <c r="U9956">
        <v>454.03199999999998</v>
      </c>
      <c r="V9956">
        <v>668.82500000000005</v>
      </c>
    </row>
    <row r="9957" spans="17:22" x14ac:dyDescent="0.45">
      <c r="Q9957" s="19">
        <f t="shared" ca="1" si="1926"/>
        <v>685.16300000000001</v>
      </c>
      <c r="R9957" t="s">
        <v>173</v>
      </c>
      <c r="S9957">
        <v>2090</v>
      </c>
      <c r="T9957">
        <v>413.56799999999998</v>
      </c>
      <c r="U9957">
        <v>460.577</v>
      </c>
      <c r="V9957">
        <v>685.16300000000001</v>
      </c>
    </row>
    <row r="9958" spans="17:22" x14ac:dyDescent="0.45">
      <c r="Q9958" s="19">
        <f t="shared" ca="1" si="1926"/>
        <v>701.25599999999997</v>
      </c>
      <c r="R9958" t="s">
        <v>173</v>
      </c>
      <c r="S9958">
        <v>2091</v>
      </c>
      <c r="T9958">
        <v>418.20800000000003</v>
      </c>
      <c r="U9958">
        <v>466.73099999999999</v>
      </c>
      <c r="V9958">
        <v>701.25599999999997</v>
      </c>
    </row>
    <row r="9959" spans="17:22" x14ac:dyDescent="0.45">
      <c r="Q9959" s="19">
        <f t="shared" ca="1" si="1926"/>
        <v>717.08799999999997</v>
      </c>
      <c r="R9959" t="s">
        <v>173</v>
      </c>
      <c r="S9959">
        <v>2092</v>
      </c>
      <c r="T9959">
        <v>422.40600000000001</v>
      </c>
      <c r="U9959">
        <v>472.49200000000002</v>
      </c>
      <c r="V9959">
        <v>717.08799999999997</v>
      </c>
    </row>
    <row r="9960" spans="17:22" x14ac:dyDescent="0.45">
      <c r="Q9960" s="19">
        <f t="shared" ca="1" si="1926"/>
        <v>732.64499999999998</v>
      </c>
      <c r="R9960" t="s">
        <v>173</v>
      </c>
      <c r="S9960">
        <v>2093</v>
      </c>
      <c r="T9960">
        <v>426.16</v>
      </c>
      <c r="U9960">
        <v>477.86200000000002</v>
      </c>
      <c r="V9960">
        <v>732.64499999999998</v>
      </c>
    </row>
    <row r="9961" spans="17:22" x14ac:dyDescent="0.45">
      <c r="Q9961" s="19">
        <f t="shared" ca="1" si="1926"/>
        <v>747.91399999999999</v>
      </c>
      <c r="R9961" t="s">
        <v>173</v>
      </c>
      <c r="S9961">
        <v>2094</v>
      </c>
      <c r="T9961">
        <v>429.471</v>
      </c>
      <c r="U9961">
        <v>482.84300000000002</v>
      </c>
      <c r="V9961">
        <v>747.91399999999999</v>
      </c>
    </row>
    <row r="9962" spans="17:22" x14ac:dyDescent="0.45">
      <c r="Q9962" s="19">
        <f t="shared" ca="1" si="1926"/>
        <v>762.88499999999999</v>
      </c>
      <c r="R9962" t="s">
        <v>173</v>
      </c>
      <c r="S9962">
        <v>2095</v>
      </c>
      <c r="T9962">
        <v>432.34500000000003</v>
      </c>
      <c r="U9962">
        <v>487.44099999999997</v>
      </c>
      <c r="V9962">
        <v>762.88499999999999</v>
      </c>
    </row>
    <row r="9963" spans="17:22" x14ac:dyDescent="0.45">
      <c r="Q9963" s="19">
        <f t="shared" ca="1" si="1926"/>
        <v>777.55200000000002</v>
      </c>
      <c r="R9963" t="s">
        <v>173</v>
      </c>
      <c r="S9963">
        <v>2096</v>
      </c>
      <c r="T9963">
        <v>434.786</v>
      </c>
      <c r="U9963">
        <v>491.66500000000002</v>
      </c>
      <c r="V9963">
        <v>777.55200000000002</v>
      </c>
    </row>
    <row r="9964" spans="17:22" x14ac:dyDescent="0.45">
      <c r="Q9964" s="19">
        <f t="shared" ca="1" si="1926"/>
        <v>791.90899999999999</v>
      </c>
      <c r="R9964" t="s">
        <v>173</v>
      </c>
      <c r="S9964">
        <v>2097</v>
      </c>
      <c r="T9964">
        <v>436.80200000000002</v>
      </c>
      <c r="U9964">
        <v>495.524</v>
      </c>
      <c r="V9964">
        <v>791.90899999999999</v>
      </c>
    </row>
    <row r="9965" spans="17:22" x14ac:dyDescent="0.45">
      <c r="Q9965" s="19">
        <f t="shared" ca="1" si="1926"/>
        <v>805.95399999999995</v>
      </c>
      <c r="R9965" t="s">
        <v>173</v>
      </c>
      <c r="S9965">
        <v>2098</v>
      </c>
      <c r="T9965">
        <v>438.40100000000001</v>
      </c>
      <c r="U9965">
        <v>499.03100000000001</v>
      </c>
      <c r="V9965">
        <v>805.95399999999995</v>
      </c>
    </row>
    <row r="9966" spans="17:22" x14ac:dyDescent="0.45">
      <c r="Q9966" s="19">
        <f t="shared" ca="1" si="1926"/>
        <v>819.68499999999995</v>
      </c>
      <c r="R9966" t="s">
        <v>173</v>
      </c>
      <c r="S9966">
        <v>2099</v>
      </c>
      <c r="T9966">
        <v>439.59800000000001</v>
      </c>
      <c r="U9966">
        <v>502.19799999999998</v>
      </c>
      <c r="V9966">
        <v>819.68499999999995</v>
      </c>
    </row>
    <row r="9967" spans="17:22" x14ac:dyDescent="0.45">
      <c r="Q9967" s="19">
        <f t="shared" ca="1" si="1926"/>
        <v>833.10299999999995</v>
      </c>
      <c r="R9967" t="s">
        <v>173</v>
      </c>
      <c r="S9967">
        <v>2100</v>
      </c>
      <c r="T9967">
        <v>440.404</v>
      </c>
      <c r="U9967">
        <v>505.04199999999997</v>
      </c>
      <c r="V9967">
        <v>833.10299999999995</v>
      </c>
    </row>
    <row r="9968" spans="17:22" x14ac:dyDescent="0.45">
      <c r="Q9968" s="19">
        <f t="shared" ca="1" si="1926"/>
        <v>3.2549999999999999</v>
      </c>
      <c r="R9968" t="s">
        <v>174</v>
      </c>
      <c r="S9968">
        <v>2020</v>
      </c>
      <c r="T9968">
        <v>3.2549999999999999</v>
      </c>
      <c r="U9968">
        <v>3.2549999999999999</v>
      </c>
      <c r="V9968">
        <v>3.2549999999999999</v>
      </c>
    </row>
    <row r="9969" spans="17:22" x14ac:dyDescent="0.45">
      <c r="Q9969" s="19">
        <f t="shared" ca="1" si="1926"/>
        <v>3.2530000000000001</v>
      </c>
      <c r="R9969" t="s">
        <v>174</v>
      </c>
      <c r="S9969">
        <v>2021</v>
      </c>
      <c r="T9969">
        <v>3.2530000000000001</v>
      </c>
      <c r="U9969">
        <v>3.2530000000000001</v>
      </c>
      <c r="V9969">
        <v>3.2530000000000001</v>
      </c>
    </row>
    <row r="9970" spans="17:22" x14ac:dyDescent="0.45">
      <c r="Q9970" s="19">
        <f t="shared" ca="1" si="1926"/>
        <v>3.2530000000000001</v>
      </c>
      <c r="R9970" t="s">
        <v>174</v>
      </c>
      <c r="S9970">
        <v>2022</v>
      </c>
      <c r="T9970">
        <v>3.2530000000000001</v>
      </c>
      <c r="U9970">
        <v>3.2530000000000001</v>
      </c>
      <c r="V9970">
        <v>3.2530000000000001</v>
      </c>
    </row>
    <row r="9971" spans="17:22" x14ac:dyDescent="0.45">
      <c r="Q9971" s="19">
        <f t="shared" ca="1" si="1926"/>
        <v>3.2530000000000001</v>
      </c>
      <c r="R9971" t="s">
        <v>174</v>
      </c>
      <c r="S9971">
        <v>2023</v>
      </c>
      <c r="T9971">
        <v>3.2530000000000001</v>
      </c>
      <c r="U9971">
        <v>3.2530000000000001</v>
      </c>
      <c r="V9971">
        <v>3.2530000000000001</v>
      </c>
    </row>
    <row r="9972" spans="17:22" x14ac:dyDescent="0.45">
      <c r="Q9972" s="19">
        <f t="shared" ca="1" si="1926"/>
        <v>3.2530000000000001</v>
      </c>
      <c r="R9972" t="s">
        <v>174</v>
      </c>
      <c r="S9972">
        <v>2024</v>
      </c>
      <c r="T9972">
        <v>3.2530000000000001</v>
      </c>
      <c r="U9972">
        <v>3.2530000000000001</v>
      </c>
      <c r="V9972">
        <v>3.2530000000000001</v>
      </c>
    </row>
    <row r="9973" spans="17:22" x14ac:dyDescent="0.45">
      <c r="Q9973" s="19">
        <f t="shared" ca="1" si="1926"/>
        <v>3.2530000000000001</v>
      </c>
      <c r="R9973" t="s">
        <v>174</v>
      </c>
      <c r="S9973">
        <v>2025</v>
      </c>
      <c r="T9973">
        <v>3.2530000000000001</v>
      </c>
      <c r="U9973">
        <v>3.2530000000000001</v>
      </c>
      <c r="V9973">
        <v>3.2530000000000001</v>
      </c>
    </row>
    <row r="9974" spans="17:22" x14ac:dyDescent="0.45">
      <c r="Q9974" s="19">
        <f t="shared" ca="1" si="1926"/>
        <v>3.2480000000000002</v>
      </c>
      <c r="R9974" t="s">
        <v>174</v>
      </c>
      <c r="S9974">
        <v>2026</v>
      </c>
      <c r="T9974">
        <v>3.2480000000000002</v>
      </c>
      <c r="U9974">
        <v>3.2480000000000002</v>
      </c>
      <c r="V9974">
        <v>3.2480000000000002</v>
      </c>
    </row>
    <row r="9975" spans="17:22" x14ac:dyDescent="0.45">
      <c r="Q9975" s="19">
        <f t="shared" ca="1" si="1926"/>
        <v>3.2519999999999998</v>
      </c>
      <c r="R9975" t="s">
        <v>174</v>
      </c>
      <c r="S9975">
        <v>2027</v>
      </c>
      <c r="T9975">
        <v>3.242</v>
      </c>
      <c r="U9975">
        <v>3.2429999999999999</v>
      </c>
      <c r="V9975">
        <v>3.2519999999999998</v>
      </c>
    </row>
    <row r="9976" spans="17:22" x14ac:dyDescent="0.45">
      <c r="Q9976" s="19">
        <f t="shared" ca="1" si="1926"/>
        <v>3.2570000000000001</v>
      </c>
      <c r="R9976" t="s">
        <v>174</v>
      </c>
      <c r="S9976">
        <v>2028</v>
      </c>
      <c r="T9976">
        <v>3.2360000000000002</v>
      </c>
      <c r="U9976">
        <v>3.2389999999999999</v>
      </c>
      <c r="V9976">
        <v>3.2570000000000001</v>
      </c>
    </row>
    <row r="9977" spans="17:22" x14ac:dyDescent="0.45">
      <c r="Q9977" s="19">
        <f t="shared" ca="1" si="1926"/>
        <v>3.2610000000000001</v>
      </c>
      <c r="R9977" t="s">
        <v>174</v>
      </c>
      <c r="S9977">
        <v>2029</v>
      </c>
      <c r="T9977">
        <v>3.23</v>
      </c>
      <c r="U9977">
        <v>3.234</v>
      </c>
      <c r="V9977">
        <v>3.2610000000000001</v>
      </c>
    </row>
    <row r="9978" spans="17:22" x14ac:dyDescent="0.45">
      <c r="Q9978" s="19">
        <f t="shared" ca="1" si="1926"/>
        <v>3.2650000000000001</v>
      </c>
      <c r="R9978" t="s">
        <v>174</v>
      </c>
      <c r="S9978">
        <v>2030</v>
      </c>
      <c r="T9978">
        <v>3.2240000000000002</v>
      </c>
      <c r="U9978">
        <v>3.2290000000000001</v>
      </c>
      <c r="V9978">
        <v>3.2650000000000001</v>
      </c>
    </row>
    <row r="9979" spans="17:22" x14ac:dyDescent="0.45">
      <c r="Q9979" s="19">
        <f t="shared" ca="1" si="1926"/>
        <v>3.2690000000000001</v>
      </c>
      <c r="R9979" t="s">
        <v>174</v>
      </c>
      <c r="S9979">
        <v>2031</v>
      </c>
      <c r="T9979">
        <v>3.2170000000000001</v>
      </c>
      <c r="U9979">
        <v>3.2229999999999999</v>
      </c>
      <c r="V9979">
        <v>3.2690000000000001</v>
      </c>
    </row>
    <row r="9980" spans="17:22" x14ac:dyDescent="0.45">
      <c r="Q9980" s="19">
        <f t="shared" ca="1" si="1926"/>
        <v>3.2719999999999998</v>
      </c>
      <c r="R9980" t="s">
        <v>174</v>
      </c>
      <c r="S9980">
        <v>2032</v>
      </c>
      <c r="T9980">
        <v>3.2109999999999999</v>
      </c>
      <c r="U9980">
        <v>3.218</v>
      </c>
      <c r="V9980">
        <v>3.2719999999999998</v>
      </c>
    </row>
    <row r="9981" spans="17:22" x14ac:dyDescent="0.45">
      <c r="Q9981" s="19">
        <f t="shared" ca="1" si="1926"/>
        <v>3.274</v>
      </c>
      <c r="R9981" t="s">
        <v>174</v>
      </c>
      <c r="S9981">
        <v>2033</v>
      </c>
      <c r="T9981">
        <v>3.2040000000000002</v>
      </c>
      <c r="U9981">
        <v>3.2120000000000002</v>
      </c>
      <c r="V9981">
        <v>3.274</v>
      </c>
    </row>
    <row r="9982" spans="17:22" x14ac:dyDescent="0.45">
      <c r="Q9982" s="19">
        <f t="shared" ca="1" si="1926"/>
        <v>3.2770000000000001</v>
      </c>
      <c r="R9982" t="s">
        <v>174</v>
      </c>
      <c r="S9982">
        <v>2034</v>
      </c>
      <c r="T9982">
        <v>3.1970000000000001</v>
      </c>
      <c r="U9982">
        <v>3.206</v>
      </c>
      <c r="V9982">
        <v>3.2770000000000001</v>
      </c>
    </row>
    <row r="9983" spans="17:22" x14ac:dyDescent="0.45">
      <c r="Q9983" s="19">
        <f t="shared" ca="1" si="1926"/>
        <v>3.2789999999999999</v>
      </c>
      <c r="R9983" t="s">
        <v>174</v>
      </c>
      <c r="S9983">
        <v>2035</v>
      </c>
      <c r="T9983">
        <v>3.1890000000000001</v>
      </c>
      <c r="U9983">
        <v>3.1989999999999998</v>
      </c>
      <c r="V9983">
        <v>3.2789999999999999</v>
      </c>
    </row>
    <row r="9984" spans="17:22" x14ac:dyDescent="0.45">
      <c r="Q9984" s="19">
        <f t="shared" ca="1" si="1926"/>
        <v>3.28</v>
      </c>
      <c r="R9984" t="s">
        <v>174</v>
      </c>
      <c r="S9984">
        <v>2036</v>
      </c>
      <c r="T9984">
        <v>3.181</v>
      </c>
      <c r="U9984">
        <v>3.1920000000000002</v>
      </c>
      <c r="V9984">
        <v>3.28</v>
      </c>
    </row>
    <row r="9985" spans="17:22" x14ac:dyDescent="0.45">
      <c r="Q9985" s="19">
        <f t="shared" ca="1" si="1926"/>
        <v>3.2810000000000001</v>
      </c>
      <c r="R9985" t="s">
        <v>174</v>
      </c>
      <c r="S9985">
        <v>2037</v>
      </c>
      <c r="T9985">
        <v>3.173</v>
      </c>
      <c r="U9985">
        <v>3.1840000000000002</v>
      </c>
      <c r="V9985">
        <v>3.2810000000000001</v>
      </c>
    </row>
    <row r="9986" spans="17:22" x14ac:dyDescent="0.45">
      <c r="Q9986" s="19">
        <f t="shared" ca="1" si="1926"/>
        <v>3.282</v>
      </c>
      <c r="R9986" t="s">
        <v>174</v>
      </c>
      <c r="S9986">
        <v>2038</v>
      </c>
      <c r="T9986">
        <v>3.1640000000000001</v>
      </c>
      <c r="U9986">
        <v>3.1760000000000002</v>
      </c>
      <c r="V9986">
        <v>3.282</v>
      </c>
    </row>
    <row r="9987" spans="17:22" x14ac:dyDescent="0.45">
      <c r="Q9987" s="19">
        <f t="shared" ca="1" si="1926"/>
        <v>3.2829999999999999</v>
      </c>
      <c r="R9987" t="s">
        <v>174</v>
      </c>
      <c r="S9987">
        <v>2039</v>
      </c>
      <c r="T9987">
        <v>3.1539999999999999</v>
      </c>
      <c r="U9987">
        <v>3.1680000000000001</v>
      </c>
      <c r="V9987">
        <v>3.2829999999999999</v>
      </c>
    </row>
    <row r="9988" spans="17:22" x14ac:dyDescent="0.45">
      <c r="Q9988" s="19">
        <f t="shared" ca="1" si="1926"/>
        <v>3.2829999999999999</v>
      </c>
      <c r="R9988" t="s">
        <v>174</v>
      </c>
      <c r="S9988">
        <v>2040</v>
      </c>
      <c r="T9988">
        <v>3.145</v>
      </c>
      <c r="U9988">
        <v>3.1589999999999998</v>
      </c>
      <c r="V9988">
        <v>3.2829999999999999</v>
      </c>
    </row>
    <row r="9989" spans="17:22" x14ac:dyDescent="0.45">
      <c r="Q9989" s="19">
        <f t="shared" ca="1" si="1926"/>
        <v>3.2829999999999999</v>
      </c>
      <c r="R9989" t="s">
        <v>174</v>
      </c>
      <c r="S9989">
        <v>2041</v>
      </c>
      <c r="T9989">
        <v>3.1349999999999998</v>
      </c>
      <c r="U9989">
        <v>3.15</v>
      </c>
      <c r="V9989">
        <v>3.2829999999999999</v>
      </c>
    </row>
    <row r="9990" spans="17:22" x14ac:dyDescent="0.45">
      <c r="Q9990" s="19">
        <f t="shared" ca="1" si="1926"/>
        <v>3.282</v>
      </c>
      <c r="R9990" t="s">
        <v>174</v>
      </c>
      <c r="S9990">
        <v>2042</v>
      </c>
      <c r="T9990">
        <v>3.125</v>
      </c>
      <c r="U9990">
        <v>3.141</v>
      </c>
      <c r="V9990">
        <v>3.282</v>
      </c>
    </row>
    <row r="9991" spans="17:22" x14ac:dyDescent="0.45">
      <c r="Q9991" s="19">
        <f t="shared" ca="1" si="1926"/>
        <v>3.282</v>
      </c>
      <c r="R9991" t="s">
        <v>174</v>
      </c>
      <c r="S9991">
        <v>2043</v>
      </c>
      <c r="T9991">
        <v>3.1150000000000002</v>
      </c>
      <c r="U9991">
        <v>3.1320000000000001</v>
      </c>
      <c r="V9991">
        <v>3.282</v>
      </c>
    </row>
    <row r="9992" spans="17:22" x14ac:dyDescent="0.45">
      <c r="Q9992" s="19">
        <f t="shared" ca="1" si="1926"/>
        <v>3.28</v>
      </c>
      <c r="R9992" t="s">
        <v>174</v>
      </c>
      <c r="S9992">
        <v>2044</v>
      </c>
      <c r="T9992">
        <v>3.1040000000000001</v>
      </c>
      <c r="U9992">
        <v>3.1230000000000002</v>
      </c>
      <c r="V9992">
        <v>3.28</v>
      </c>
    </row>
    <row r="9993" spans="17:22" x14ac:dyDescent="0.45">
      <c r="Q9993" s="19">
        <f t="shared" ca="1" si="1926"/>
        <v>3.2789999999999999</v>
      </c>
      <c r="R9993" t="s">
        <v>174</v>
      </c>
      <c r="S9993">
        <v>2045</v>
      </c>
      <c r="T9993">
        <v>3.0939999999999999</v>
      </c>
      <c r="U9993">
        <v>3.113</v>
      </c>
      <c r="V9993">
        <v>3.2789999999999999</v>
      </c>
    </row>
    <row r="9994" spans="17:22" x14ac:dyDescent="0.45">
      <c r="Q9994" s="19">
        <f t="shared" ca="1" si="1926"/>
        <v>3.278</v>
      </c>
      <c r="R9994" t="s">
        <v>174</v>
      </c>
      <c r="S9994">
        <v>2046</v>
      </c>
      <c r="T9994">
        <v>3.0830000000000002</v>
      </c>
      <c r="U9994">
        <v>3.1040000000000001</v>
      </c>
      <c r="V9994">
        <v>3.278</v>
      </c>
    </row>
    <row r="9995" spans="17:22" x14ac:dyDescent="0.45">
      <c r="Q9995" s="19">
        <f t="shared" ca="1" si="1926"/>
        <v>3.2759999999999998</v>
      </c>
      <c r="R9995" t="s">
        <v>174</v>
      </c>
      <c r="S9995">
        <v>2047</v>
      </c>
      <c r="T9995">
        <v>3.0720000000000001</v>
      </c>
      <c r="U9995">
        <v>3.0950000000000002</v>
      </c>
      <c r="V9995">
        <v>3.2759999999999998</v>
      </c>
    </row>
    <row r="9996" spans="17:22" x14ac:dyDescent="0.45">
      <c r="Q9996" s="19">
        <f t="shared" ca="1" si="1926"/>
        <v>3.2749999999999999</v>
      </c>
      <c r="R9996" t="s">
        <v>174</v>
      </c>
      <c r="S9996">
        <v>2048</v>
      </c>
      <c r="T9996">
        <v>3.0609999999999999</v>
      </c>
      <c r="U9996">
        <v>3.085</v>
      </c>
      <c r="V9996">
        <v>3.2749999999999999</v>
      </c>
    </row>
    <row r="9997" spans="17:22" x14ac:dyDescent="0.45">
      <c r="Q9997" s="19">
        <f t="shared" ca="1" si="1926"/>
        <v>3.2749999999999999</v>
      </c>
      <c r="R9997" t="s">
        <v>174</v>
      </c>
      <c r="S9997">
        <v>2049</v>
      </c>
      <c r="T9997">
        <v>3.0489999999999999</v>
      </c>
      <c r="U9997">
        <v>3.0750000000000002</v>
      </c>
      <c r="V9997">
        <v>3.2749999999999999</v>
      </c>
    </row>
    <row r="9998" spans="17:22" x14ac:dyDescent="0.45">
      <c r="Q9998" s="19">
        <f t="shared" ref="Q9998:Q10061" ca="1" si="1927">OFFSET(S9998,0,MATCH($Q$3,$T$4:$V$4,0))</f>
        <v>3.2749999999999999</v>
      </c>
      <c r="R9998" t="s">
        <v>174</v>
      </c>
      <c r="S9998">
        <v>2050</v>
      </c>
      <c r="T9998">
        <v>3.0369999999999999</v>
      </c>
      <c r="U9998">
        <v>3.0659999999999998</v>
      </c>
      <c r="V9998">
        <v>3.2749999999999999</v>
      </c>
    </row>
    <row r="9999" spans="17:22" x14ac:dyDescent="0.45">
      <c r="Q9999" s="19">
        <f t="shared" ca="1" si="1927"/>
        <v>3.2759999999999998</v>
      </c>
      <c r="R9999" t="s">
        <v>174</v>
      </c>
      <c r="S9999">
        <v>2051</v>
      </c>
      <c r="T9999">
        <v>3.0249999999999999</v>
      </c>
      <c r="U9999">
        <v>3.056</v>
      </c>
      <c r="V9999">
        <v>3.2759999999999998</v>
      </c>
    </row>
    <row r="10000" spans="17:22" x14ac:dyDescent="0.45">
      <c r="Q10000" s="19">
        <f t="shared" ca="1" si="1927"/>
        <v>3.278</v>
      </c>
      <c r="R10000" t="s">
        <v>174</v>
      </c>
      <c r="S10000">
        <v>2052</v>
      </c>
      <c r="T10000">
        <v>3.012</v>
      </c>
      <c r="U10000">
        <v>3.0459999999999998</v>
      </c>
      <c r="V10000">
        <v>3.278</v>
      </c>
    </row>
    <row r="10001" spans="17:22" x14ac:dyDescent="0.45">
      <c r="Q10001" s="19">
        <f t="shared" ca="1" si="1927"/>
        <v>3.28</v>
      </c>
      <c r="R10001" t="s">
        <v>174</v>
      </c>
      <c r="S10001">
        <v>2053</v>
      </c>
      <c r="T10001">
        <v>2.9990000000000001</v>
      </c>
      <c r="U10001">
        <v>3.036</v>
      </c>
      <c r="V10001">
        <v>3.28</v>
      </c>
    </row>
    <row r="10002" spans="17:22" x14ac:dyDescent="0.45">
      <c r="Q10002" s="19">
        <f t="shared" ca="1" si="1927"/>
        <v>3.2829999999999999</v>
      </c>
      <c r="R10002" t="s">
        <v>174</v>
      </c>
      <c r="S10002">
        <v>2054</v>
      </c>
      <c r="T10002">
        <v>2.9860000000000002</v>
      </c>
      <c r="U10002">
        <v>3.0259999999999998</v>
      </c>
      <c r="V10002">
        <v>3.2829999999999999</v>
      </c>
    </row>
    <row r="10003" spans="17:22" x14ac:dyDescent="0.45">
      <c r="Q10003" s="19">
        <f t="shared" ca="1" si="1927"/>
        <v>3.286</v>
      </c>
      <c r="R10003" t="s">
        <v>174</v>
      </c>
      <c r="S10003">
        <v>2055</v>
      </c>
      <c r="T10003">
        <v>2.972</v>
      </c>
      <c r="U10003">
        <v>3.016</v>
      </c>
      <c r="V10003">
        <v>3.286</v>
      </c>
    </row>
    <row r="10004" spans="17:22" x14ac:dyDescent="0.45">
      <c r="Q10004" s="19">
        <f t="shared" ca="1" si="1927"/>
        <v>3.2890000000000001</v>
      </c>
      <c r="R10004" t="s">
        <v>174</v>
      </c>
      <c r="S10004">
        <v>2056</v>
      </c>
      <c r="T10004">
        <v>2.9590000000000001</v>
      </c>
      <c r="U10004">
        <v>3.0059999999999998</v>
      </c>
      <c r="V10004">
        <v>3.2890000000000001</v>
      </c>
    </row>
    <row r="10005" spans="17:22" x14ac:dyDescent="0.45">
      <c r="Q10005" s="19">
        <f t="shared" ca="1" si="1927"/>
        <v>3.2909999999999999</v>
      </c>
      <c r="R10005" t="s">
        <v>174</v>
      </c>
      <c r="S10005">
        <v>2057</v>
      </c>
      <c r="T10005">
        <v>2.9449999999999998</v>
      </c>
      <c r="U10005">
        <v>2.9969999999999999</v>
      </c>
      <c r="V10005">
        <v>3.2909999999999999</v>
      </c>
    </row>
    <row r="10006" spans="17:22" x14ac:dyDescent="0.45">
      <c r="Q10006" s="19">
        <f t="shared" ca="1" si="1927"/>
        <v>3.294</v>
      </c>
      <c r="R10006" t="s">
        <v>174</v>
      </c>
      <c r="S10006">
        <v>2058</v>
      </c>
      <c r="T10006">
        <v>2.9319999999999999</v>
      </c>
      <c r="U10006">
        <v>2.9870000000000001</v>
      </c>
      <c r="V10006">
        <v>3.294</v>
      </c>
    </row>
    <row r="10007" spans="17:22" x14ac:dyDescent="0.45">
      <c r="Q10007" s="19">
        <f t="shared" ca="1" si="1927"/>
        <v>3.2959999999999998</v>
      </c>
      <c r="R10007" t="s">
        <v>174</v>
      </c>
      <c r="S10007">
        <v>2059</v>
      </c>
      <c r="T10007">
        <v>2.9180000000000001</v>
      </c>
      <c r="U10007">
        <v>2.9769999999999999</v>
      </c>
      <c r="V10007">
        <v>3.2959999999999998</v>
      </c>
    </row>
    <row r="10008" spans="17:22" x14ac:dyDescent="0.45">
      <c r="Q10008" s="19">
        <f t="shared" ca="1" si="1927"/>
        <v>3.2989999999999999</v>
      </c>
      <c r="R10008" t="s">
        <v>174</v>
      </c>
      <c r="S10008">
        <v>2060</v>
      </c>
      <c r="T10008">
        <v>2.9039999999999999</v>
      </c>
      <c r="U10008">
        <v>2.9670000000000001</v>
      </c>
      <c r="V10008">
        <v>3.2989999999999999</v>
      </c>
    </row>
    <row r="10009" spans="17:22" x14ac:dyDescent="0.45">
      <c r="Q10009" s="19">
        <f t="shared" ca="1" si="1927"/>
        <v>3.302</v>
      </c>
      <c r="R10009" t="s">
        <v>174</v>
      </c>
      <c r="S10009">
        <v>2061</v>
      </c>
      <c r="T10009">
        <v>2.891</v>
      </c>
      <c r="U10009">
        <v>2.9569999999999999</v>
      </c>
      <c r="V10009">
        <v>3.302</v>
      </c>
    </row>
    <row r="10010" spans="17:22" x14ac:dyDescent="0.45">
      <c r="Q10010" s="19">
        <f t="shared" ca="1" si="1927"/>
        <v>3.3050000000000002</v>
      </c>
      <c r="R10010" t="s">
        <v>174</v>
      </c>
      <c r="S10010">
        <v>2062</v>
      </c>
      <c r="T10010">
        <v>2.8769999999999998</v>
      </c>
      <c r="U10010">
        <v>2.9470000000000001</v>
      </c>
      <c r="V10010">
        <v>3.3050000000000002</v>
      </c>
    </row>
    <row r="10011" spans="17:22" x14ac:dyDescent="0.45">
      <c r="Q10011" s="19">
        <f t="shared" ca="1" si="1927"/>
        <v>3.3079999999999998</v>
      </c>
      <c r="R10011" t="s">
        <v>174</v>
      </c>
      <c r="S10011">
        <v>2063</v>
      </c>
      <c r="T10011">
        <v>2.863</v>
      </c>
      <c r="U10011">
        <v>2.9369999999999998</v>
      </c>
      <c r="V10011">
        <v>3.3079999999999998</v>
      </c>
    </row>
    <row r="10012" spans="17:22" x14ac:dyDescent="0.45">
      <c r="Q10012" s="19">
        <f t="shared" ca="1" si="1927"/>
        <v>3.3109999999999999</v>
      </c>
      <c r="R10012" t="s">
        <v>174</v>
      </c>
      <c r="S10012">
        <v>2064</v>
      </c>
      <c r="T10012">
        <v>2.8490000000000002</v>
      </c>
      <c r="U10012">
        <v>2.927</v>
      </c>
      <c r="V10012">
        <v>3.3109999999999999</v>
      </c>
    </row>
    <row r="10013" spans="17:22" x14ac:dyDescent="0.45">
      <c r="Q10013" s="19">
        <f t="shared" ca="1" si="1927"/>
        <v>3.3140000000000001</v>
      </c>
      <c r="R10013" t="s">
        <v>174</v>
      </c>
      <c r="S10013">
        <v>2065</v>
      </c>
      <c r="T10013">
        <v>2.835</v>
      </c>
      <c r="U10013">
        <v>2.9159999999999999</v>
      </c>
      <c r="V10013">
        <v>3.3140000000000001</v>
      </c>
    </row>
    <row r="10014" spans="17:22" x14ac:dyDescent="0.45">
      <c r="Q10014" s="19">
        <f t="shared" ca="1" si="1927"/>
        <v>3.3170000000000002</v>
      </c>
      <c r="R10014" t="s">
        <v>174</v>
      </c>
      <c r="S10014">
        <v>2066</v>
      </c>
      <c r="T10014">
        <v>2.8210000000000002</v>
      </c>
      <c r="U10014">
        <v>2.9049999999999998</v>
      </c>
      <c r="V10014">
        <v>3.3170000000000002</v>
      </c>
    </row>
    <row r="10015" spans="17:22" x14ac:dyDescent="0.45">
      <c r="Q10015" s="19">
        <f t="shared" ca="1" si="1927"/>
        <v>3.32</v>
      </c>
      <c r="R10015" t="s">
        <v>174</v>
      </c>
      <c r="S10015">
        <v>2067</v>
      </c>
      <c r="T10015">
        <v>2.806</v>
      </c>
      <c r="U10015">
        <v>2.895</v>
      </c>
      <c r="V10015">
        <v>3.32</v>
      </c>
    </row>
    <row r="10016" spans="17:22" x14ac:dyDescent="0.45">
      <c r="Q10016" s="19">
        <f t="shared" ca="1" si="1927"/>
        <v>3.323</v>
      </c>
      <c r="R10016" t="s">
        <v>174</v>
      </c>
      <c r="S10016">
        <v>2068</v>
      </c>
      <c r="T10016">
        <v>2.7919999999999998</v>
      </c>
      <c r="U10016">
        <v>2.8839999999999999</v>
      </c>
      <c r="V10016">
        <v>3.323</v>
      </c>
    </row>
    <row r="10017" spans="17:22" x14ac:dyDescent="0.45">
      <c r="Q10017" s="19">
        <f t="shared" ca="1" si="1927"/>
        <v>3.327</v>
      </c>
      <c r="R10017" t="s">
        <v>174</v>
      </c>
      <c r="S10017">
        <v>2069</v>
      </c>
      <c r="T10017">
        <v>2.7770000000000001</v>
      </c>
      <c r="U10017">
        <v>2.8730000000000002</v>
      </c>
      <c r="V10017">
        <v>3.327</v>
      </c>
    </row>
    <row r="10018" spans="17:22" x14ac:dyDescent="0.45">
      <c r="Q10018" s="19">
        <f t="shared" ca="1" si="1927"/>
        <v>3.33</v>
      </c>
      <c r="R10018" t="s">
        <v>174</v>
      </c>
      <c r="S10018">
        <v>2070</v>
      </c>
      <c r="T10018">
        <v>2.7629999999999999</v>
      </c>
      <c r="U10018">
        <v>2.8620000000000001</v>
      </c>
      <c r="V10018">
        <v>3.33</v>
      </c>
    </row>
    <row r="10019" spans="17:22" x14ac:dyDescent="0.45">
      <c r="Q10019" s="19">
        <f t="shared" ca="1" si="1927"/>
        <v>3.3330000000000002</v>
      </c>
      <c r="R10019" t="s">
        <v>174</v>
      </c>
      <c r="S10019">
        <v>2071</v>
      </c>
      <c r="T10019">
        <v>2.7480000000000002</v>
      </c>
      <c r="U10019">
        <v>2.8519999999999999</v>
      </c>
      <c r="V10019">
        <v>3.3330000000000002</v>
      </c>
    </row>
    <row r="10020" spans="17:22" x14ac:dyDescent="0.45">
      <c r="Q10020" s="19">
        <f t="shared" ca="1" si="1927"/>
        <v>3.3359999999999999</v>
      </c>
      <c r="R10020" t="s">
        <v>174</v>
      </c>
      <c r="S10020">
        <v>2072</v>
      </c>
      <c r="T10020">
        <v>2.734</v>
      </c>
      <c r="U10020">
        <v>2.8410000000000002</v>
      </c>
      <c r="V10020">
        <v>3.3359999999999999</v>
      </c>
    </row>
    <row r="10021" spans="17:22" x14ac:dyDescent="0.45">
      <c r="Q10021" s="19">
        <f t="shared" ca="1" si="1927"/>
        <v>3.34</v>
      </c>
      <c r="R10021" t="s">
        <v>174</v>
      </c>
      <c r="S10021">
        <v>2073</v>
      </c>
      <c r="T10021">
        <v>2.7189999999999999</v>
      </c>
      <c r="U10021">
        <v>2.831</v>
      </c>
      <c r="V10021">
        <v>3.34</v>
      </c>
    </row>
    <row r="10022" spans="17:22" x14ac:dyDescent="0.45">
      <c r="Q10022" s="19">
        <f t="shared" ca="1" si="1927"/>
        <v>3.3439999999999999</v>
      </c>
      <c r="R10022" t="s">
        <v>174</v>
      </c>
      <c r="S10022">
        <v>2074</v>
      </c>
      <c r="T10022">
        <v>2.7040000000000002</v>
      </c>
      <c r="U10022">
        <v>2.8210000000000002</v>
      </c>
      <c r="V10022">
        <v>3.3439999999999999</v>
      </c>
    </row>
    <row r="10023" spans="17:22" x14ac:dyDescent="0.45">
      <c r="Q10023" s="19">
        <f t="shared" ca="1" si="1927"/>
        <v>3.3479999999999999</v>
      </c>
      <c r="R10023" t="s">
        <v>174</v>
      </c>
      <c r="S10023">
        <v>2075</v>
      </c>
      <c r="T10023">
        <v>2.6890000000000001</v>
      </c>
      <c r="U10023">
        <v>2.81</v>
      </c>
      <c r="V10023">
        <v>3.3479999999999999</v>
      </c>
    </row>
    <row r="10024" spans="17:22" x14ac:dyDescent="0.45">
      <c r="Q10024" s="19">
        <f t="shared" ca="1" si="1927"/>
        <v>3.3519999999999999</v>
      </c>
      <c r="R10024" t="s">
        <v>174</v>
      </c>
      <c r="S10024">
        <v>2076</v>
      </c>
      <c r="T10024">
        <v>2.6739999999999999</v>
      </c>
      <c r="U10024">
        <v>2.8</v>
      </c>
      <c r="V10024">
        <v>3.3519999999999999</v>
      </c>
    </row>
    <row r="10025" spans="17:22" x14ac:dyDescent="0.45">
      <c r="Q10025" s="19">
        <f t="shared" ca="1" si="1927"/>
        <v>3.3570000000000002</v>
      </c>
      <c r="R10025" t="s">
        <v>174</v>
      </c>
      <c r="S10025">
        <v>2077</v>
      </c>
      <c r="T10025">
        <v>2.6579999999999999</v>
      </c>
      <c r="U10025">
        <v>2.7890000000000001</v>
      </c>
      <c r="V10025">
        <v>3.3570000000000002</v>
      </c>
    </row>
    <row r="10026" spans="17:22" x14ac:dyDescent="0.45">
      <c r="Q10026" s="19">
        <f t="shared" ca="1" si="1927"/>
        <v>3.3620000000000001</v>
      </c>
      <c r="R10026" t="s">
        <v>174</v>
      </c>
      <c r="S10026">
        <v>2078</v>
      </c>
      <c r="T10026">
        <v>2.6429999999999998</v>
      </c>
      <c r="U10026">
        <v>2.7789999999999999</v>
      </c>
      <c r="V10026">
        <v>3.3620000000000001</v>
      </c>
    </row>
    <row r="10027" spans="17:22" x14ac:dyDescent="0.45">
      <c r="Q10027" s="19">
        <f t="shared" ca="1" si="1927"/>
        <v>3.367</v>
      </c>
      <c r="R10027" t="s">
        <v>174</v>
      </c>
      <c r="S10027">
        <v>2079</v>
      </c>
      <c r="T10027">
        <v>2.6269999999999998</v>
      </c>
      <c r="U10027">
        <v>2.7679999999999998</v>
      </c>
      <c r="V10027">
        <v>3.367</v>
      </c>
    </row>
    <row r="10028" spans="17:22" x14ac:dyDescent="0.45">
      <c r="Q10028" s="19">
        <f t="shared" ca="1" si="1927"/>
        <v>3.3719999999999999</v>
      </c>
      <c r="R10028" t="s">
        <v>174</v>
      </c>
      <c r="S10028">
        <v>2080</v>
      </c>
      <c r="T10028">
        <v>2.6110000000000002</v>
      </c>
      <c r="U10028">
        <v>2.758</v>
      </c>
      <c r="V10028">
        <v>3.3719999999999999</v>
      </c>
    </row>
    <row r="10029" spans="17:22" x14ac:dyDescent="0.45">
      <c r="Q10029" s="19">
        <f t="shared" ca="1" si="1927"/>
        <v>3.3780000000000001</v>
      </c>
      <c r="R10029" t="s">
        <v>174</v>
      </c>
      <c r="S10029">
        <v>2081</v>
      </c>
      <c r="T10029">
        <v>2.5950000000000002</v>
      </c>
      <c r="U10029">
        <v>2.7469999999999999</v>
      </c>
      <c r="V10029">
        <v>3.3780000000000001</v>
      </c>
    </row>
    <row r="10030" spans="17:22" x14ac:dyDescent="0.45">
      <c r="Q10030" s="19">
        <f t="shared" ca="1" si="1927"/>
        <v>3.3839999999999999</v>
      </c>
      <c r="R10030" t="s">
        <v>174</v>
      </c>
      <c r="S10030">
        <v>2082</v>
      </c>
      <c r="T10030">
        <v>2.5790000000000002</v>
      </c>
      <c r="U10030">
        <v>2.7370000000000001</v>
      </c>
      <c r="V10030">
        <v>3.3839999999999999</v>
      </c>
    </row>
    <row r="10031" spans="17:22" x14ac:dyDescent="0.45">
      <c r="Q10031" s="19">
        <f t="shared" ca="1" si="1927"/>
        <v>3.39</v>
      </c>
      <c r="R10031" t="s">
        <v>174</v>
      </c>
      <c r="S10031">
        <v>2083</v>
      </c>
      <c r="T10031">
        <v>2.5630000000000002</v>
      </c>
      <c r="U10031">
        <v>2.726</v>
      </c>
      <c r="V10031">
        <v>3.39</v>
      </c>
    </row>
    <row r="10032" spans="17:22" x14ac:dyDescent="0.45">
      <c r="Q10032" s="19">
        <f t="shared" ca="1" si="1927"/>
        <v>3.3959999999999999</v>
      </c>
      <c r="R10032" t="s">
        <v>174</v>
      </c>
      <c r="S10032">
        <v>2084</v>
      </c>
      <c r="T10032">
        <v>2.5470000000000002</v>
      </c>
      <c r="U10032">
        <v>2.7160000000000002</v>
      </c>
      <c r="V10032">
        <v>3.3959999999999999</v>
      </c>
    </row>
    <row r="10033" spans="17:22" x14ac:dyDescent="0.45">
      <c r="Q10033" s="19">
        <f t="shared" ca="1" si="1927"/>
        <v>3.403</v>
      </c>
      <c r="R10033" t="s">
        <v>174</v>
      </c>
      <c r="S10033">
        <v>2085</v>
      </c>
      <c r="T10033">
        <v>2.5310000000000001</v>
      </c>
      <c r="U10033">
        <v>2.706</v>
      </c>
      <c r="V10033">
        <v>3.403</v>
      </c>
    </row>
    <row r="10034" spans="17:22" x14ac:dyDescent="0.45">
      <c r="Q10034" s="19">
        <f t="shared" ca="1" si="1927"/>
        <v>3.411</v>
      </c>
      <c r="R10034" t="s">
        <v>174</v>
      </c>
      <c r="S10034">
        <v>2086</v>
      </c>
      <c r="T10034">
        <v>2.5150000000000001</v>
      </c>
      <c r="U10034">
        <v>2.6960000000000002</v>
      </c>
      <c r="V10034">
        <v>3.411</v>
      </c>
    </row>
    <row r="10035" spans="17:22" x14ac:dyDescent="0.45">
      <c r="Q10035" s="19">
        <f t="shared" ca="1" si="1927"/>
        <v>3.419</v>
      </c>
      <c r="R10035" t="s">
        <v>174</v>
      </c>
      <c r="S10035">
        <v>2087</v>
      </c>
      <c r="T10035">
        <v>2.4990000000000001</v>
      </c>
      <c r="U10035">
        <v>2.6859999999999999</v>
      </c>
      <c r="V10035">
        <v>3.419</v>
      </c>
    </row>
    <row r="10036" spans="17:22" x14ac:dyDescent="0.45">
      <c r="Q10036" s="19">
        <f t="shared" ca="1" si="1927"/>
        <v>3.427</v>
      </c>
      <c r="R10036" t="s">
        <v>174</v>
      </c>
      <c r="S10036">
        <v>2088</v>
      </c>
      <c r="T10036">
        <v>2.484</v>
      </c>
      <c r="U10036">
        <v>2.6760000000000002</v>
      </c>
      <c r="V10036">
        <v>3.427</v>
      </c>
    </row>
    <row r="10037" spans="17:22" x14ac:dyDescent="0.45">
      <c r="Q10037" s="19">
        <f t="shared" ca="1" si="1927"/>
        <v>3.4359999999999999</v>
      </c>
      <c r="R10037" t="s">
        <v>174</v>
      </c>
      <c r="S10037">
        <v>2089</v>
      </c>
      <c r="T10037">
        <v>2.468</v>
      </c>
      <c r="U10037">
        <v>2.6669999999999998</v>
      </c>
      <c r="V10037">
        <v>3.4359999999999999</v>
      </c>
    </row>
    <row r="10038" spans="17:22" x14ac:dyDescent="0.45">
      <c r="Q10038" s="19">
        <f t="shared" ca="1" si="1927"/>
        <v>3.4460000000000002</v>
      </c>
      <c r="R10038" t="s">
        <v>174</v>
      </c>
      <c r="S10038">
        <v>2090</v>
      </c>
      <c r="T10038">
        <v>2.452</v>
      </c>
      <c r="U10038">
        <v>2.657</v>
      </c>
      <c r="V10038">
        <v>3.4460000000000002</v>
      </c>
    </row>
    <row r="10039" spans="17:22" x14ac:dyDescent="0.45">
      <c r="Q10039" s="19">
        <f t="shared" ca="1" si="1927"/>
        <v>3.4550000000000001</v>
      </c>
      <c r="R10039" t="s">
        <v>174</v>
      </c>
      <c r="S10039">
        <v>2091</v>
      </c>
      <c r="T10039">
        <v>2.4369999999999998</v>
      </c>
      <c r="U10039">
        <v>2.6480000000000001</v>
      </c>
      <c r="V10039">
        <v>3.4550000000000001</v>
      </c>
    </row>
    <row r="10040" spans="17:22" x14ac:dyDescent="0.45">
      <c r="Q10040" s="19">
        <f t="shared" ca="1" si="1927"/>
        <v>3.4649999999999999</v>
      </c>
      <c r="R10040" t="s">
        <v>174</v>
      </c>
      <c r="S10040">
        <v>2092</v>
      </c>
      <c r="T10040">
        <v>2.4209999999999998</v>
      </c>
      <c r="U10040">
        <v>2.6379999999999999</v>
      </c>
      <c r="V10040">
        <v>3.4649999999999999</v>
      </c>
    </row>
    <row r="10041" spans="17:22" x14ac:dyDescent="0.45">
      <c r="Q10041" s="19">
        <f t="shared" ca="1" si="1927"/>
        <v>3.4750000000000001</v>
      </c>
      <c r="R10041" t="s">
        <v>174</v>
      </c>
      <c r="S10041">
        <v>2093</v>
      </c>
      <c r="T10041">
        <v>2.4049999999999998</v>
      </c>
      <c r="U10041">
        <v>2.629</v>
      </c>
      <c r="V10041">
        <v>3.4750000000000001</v>
      </c>
    </row>
    <row r="10042" spans="17:22" x14ac:dyDescent="0.45">
      <c r="Q10042" s="19">
        <f t="shared" ca="1" si="1927"/>
        <v>3.4860000000000002</v>
      </c>
      <c r="R10042" t="s">
        <v>174</v>
      </c>
      <c r="S10042">
        <v>2094</v>
      </c>
      <c r="T10042">
        <v>2.3889999999999998</v>
      </c>
      <c r="U10042">
        <v>2.6190000000000002</v>
      </c>
      <c r="V10042">
        <v>3.4860000000000002</v>
      </c>
    </row>
    <row r="10043" spans="17:22" x14ac:dyDescent="0.45">
      <c r="Q10043" s="19">
        <f t="shared" ca="1" si="1927"/>
        <v>3.496</v>
      </c>
      <c r="R10043" t="s">
        <v>174</v>
      </c>
      <c r="S10043">
        <v>2095</v>
      </c>
      <c r="T10043">
        <v>2.3740000000000001</v>
      </c>
      <c r="U10043">
        <v>2.61</v>
      </c>
      <c r="V10043">
        <v>3.496</v>
      </c>
    </row>
    <row r="10044" spans="17:22" x14ac:dyDescent="0.45">
      <c r="Q10044" s="19">
        <f t="shared" ca="1" si="1927"/>
        <v>3.5070000000000001</v>
      </c>
      <c r="R10044" t="s">
        <v>174</v>
      </c>
      <c r="S10044">
        <v>2096</v>
      </c>
      <c r="T10044">
        <v>2.3580000000000001</v>
      </c>
      <c r="U10044">
        <v>2.601</v>
      </c>
      <c r="V10044">
        <v>3.5070000000000001</v>
      </c>
    </row>
    <row r="10045" spans="17:22" x14ac:dyDescent="0.45">
      <c r="Q10045" s="19">
        <f t="shared" ca="1" si="1927"/>
        <v>3.5169999999999999</v>
      </c>
      <c r="R10045" t="s">
        <v>174</v>
      </c>
      <c r="S10045">
        <v>2097</v>
      </c>
      <c r="T10045">
        <v>2.3420000000000001</v>
      </c>
      <c r="U10045">
        <v>2.5920000000000001</v>
      </c>
      <c r="V10045">
        <v>3.5169999999999999</v>
      </c>
    </row>
    <row r="10046" spans="17:22" x14ac:dyDescent="0.45">
      <c r="Q10046" s="19">
        <f t="shared" ca="1" si="1927"/>
        <v>3.528</v>
      </c>
      <c r="R10046" t="s">
        <v>174</v>
      </c>
      <c r="S10046">
        <v>2098</v>
      </c>
      <c r="T10046">
        <v>2.327</v>
      </c>
      <c r="U10046">
        <v>2.5819999999999999</v>
      </c>
      <c r="V10046">
        <v>3.528</v>
      </c>
    </row>
    <row r="10047" spans="17:22" x14ac:dyDescent="0.45">
      <c r="Q10047" s="19">
        <f t="shared" ca="1" si="1927"/>
        <v>3.5390000000000001</v>
      </c>
      <c r="R10047" t="s">
        <v>174</v>
      </c>
      <c r="S10047">
        <v>2099</v>
      </c>
      <c r="T10047">
        <v>2.3109999999999999</v>
      </c>
      <c r="U10047">
        <v>2.573</v>
      </c>
      <c r="V10047">
        <v>3.5390000000000001</v>
      </c>
    </row>
    <row r="10048" spans="17:22" x14ac:dyDescent="0.45">
      <c r="Q10048" s="19">
        <f t="shared" ca="1" si="1927"/>
        <v>3.5489999999999999</v>
      </c>
      <c r="R10048" t="s">
        <v>174</v>
      </c>
      <c r="S10048">
        <v>2100</v>
      </c>
      <c r="T10048">
        <v>2.2959999999999998</v>
      </c>
      <c r="U10048">
        <v>2.5640000000000001</v>
      </c>
      <c r="V10048">
        <v>3.5489999999999999</v>
      </c>
    </row>
    <row r="10049" spans="17:22" x14ac:dyDescent="0.45">
      <c r="Q10049" s="19">
        <f t="shared" ca="1" si="1927"/>
        <v>5.8789999999999996</v>
      </c>
      <c r="R10049" t="s">
        <v>175</v>
      </c>
      <c r="S10049">
        <v>2020</v>
      </c>
      <c r="T10049">
        <v>5.8789999999999996</v>
      </c>
      <c r="U10049">
        <v>5.8789999999999996</v>
      </c>
      <c r="V10049">
        <v>5.8789999999999996</v>
      </c>
    </row>
    <row r="10050" spans="17:22" x14ac:dyDescent="0.45">
      <c r="Q10050" s="19">
        <f t="shared" ca="1" si="1927"/>
        <v>6.0540000000000003</v>
      </c>
      <c r="R10050" t="s">
        <v>175</v>
      </c>
      <c r="S10050">
        <v>2021</v>
      </c>
      <c r="T10050">
        <v>6.0540000000000003</v>
      </c>
      <c r="U10050">
        <v>6.0540000000000003</v>
      </c>
      <c r="V10050">
        <v>6.0540000000000003</v>
      </c>
    </row>
    <row r="10051" spans="17:22" x14ac:dyDescent="0.45">
      <c r="Q10051" s="19">
        <f t="shared" ca="1" si="1927"/>
        <v>6.2279999999999998</v>
      </c>
      <c r="R10051" t="s">
        <v>175</v>
      </c>
      <c r="S10051">
        <v>2022</v>
      </c>
      <c r="T10051">
        <v>6.2279999999999998</v>
      </c>
      <c r="U10051">
        <v>6.2279999999999998</v>
      </c>
      <c r="V10051">
        <v>6.2279999999999998</v>
      </c>
    </row>
    <row r="10052" spans="17:22" x14ac:dyDescent="0.45">
      <c r="Q10052" s="19">
        <f t="shared" ca="1" si="1927"/>
        <v>6.4</v>
      </c>
      <c r="R10052" t="s">
        <v>175</v>
      </c>
      <c r="S10052">
        <v>2023</v>
      </c>
      <c r="T10052">
        <v>6.4</v>
      </c>
      <c r="U10052">
        <v>6.4</v>
      </c>
      <c r="V10052">
        <v>6.4</v>
      </c>
    </row>
    <row r="10053" spans="17:22" x14ac:dyDescent="0.45">
      <c r="Q10053" s="19">
        <f t="shared" ca="1" si="1927"/>
        <v>6.5720000000000001</v>
      </c>
      <c r="R10053" t="s">
        <v>175</v>
      </c>
      <c r="S10053">
        <v>2024</v>
      </c>
      <c r="T10053">
        <v>6.5720000000000001</v>
      </c>
      <c r="U10053">
        <v>6.5720000000000001</v>
      </c>
      <c r="V10053">
        <v>6.5720000000000001</v>
      </c>
    </row>
    <row r="10054" spans="17:22" x14ac:dyDescent="0.45">
      <c r="Q10054" s="19">
        <f t="shared" ca="1" si="1927"/>
        <v>6.7430000000000003</v>
      </c>
      <c r="R10054" t="s">
        <v>175</v>
      </c>
      <c r="S10054">
        <v>2025</v>
      </c>
      <c r="T10054">
        <v>6.7430000000000003</v>
      </c>
      <c r="U10054">
        <v>6.7430000000000003</v>
      </c>
      <c r="V10054">
        <v>6.7430000000000003</v>
      </c>
    </row>
    <row r="10055" spans="17:22" x14ac:dyDescent="0.45">
      <c r="Q10055" s="19">
        <f t="shared" ca="1" si="1927"/>
        <v>6.915</v>
      </c>
      <c r="R10055" t="s">
        <v>175</v>
      </c>
      <c r="S10055">
        <v>2026</v>
      </c>
      <c r="T10055">
        <v>6.915</v>
      </c>
      <c r="U10055">
        <v>6.915</v>
      </c>
      <c r="V10055">
        <v>6.915</v>
      </c>
    </row>
    <row r="10056" spans="17:22" x14ac:dyDescent="0.45">
      <c r="Q10056" s="19">
        <f t="shared" ca="1" si="1927"/>
        <v>7.085</v>
      </c>
      <c r="R10056" t="s">
        <v>175</v>
      </c>
      <c r="S10056">
        <v>2027</v>
      </c>
      <c r="T10056">
        <v>7.0439999999999996</v>
      </c>
      <c r="U10056">
        <v>7.0529999999999999</v>
      </c>
      <c r="V10056">
        <v>7.085</v>
      </c>
    </row>
    <row r="10057" spans="17:22" x14ac:dyDescent="0.45">
      <c r="Q10057" s="19">
        <f t="shared" ca="1" si="1927"/>
        <v>7.2560000000000002</v>
      </c>
      <c r="R10057" t="s">
        <v>175</v>
      </c>
      <c r="S10057">
        <v>2028</v>
      </c>
      <c r="T10057">
        <v>7.1719999999999997</v>
      </c>
      <c r="U10057">
        <v>7.19</v>
      </c>
      <c r="V10057">
        <v>7.2560000000000002</v>
      </c>
    </row>
    <row r="10058" spans="17:22" x14ac:dyDescent="0.45">
      <c r="Q10058" s="19">
        <f t="shared" ca="1" si="1927"/>
        <v>7.4269999999999996</v>
      </c>
      <c r="R10058" t="s">
        <v>175</v>
      </c>
      <c r="S10058">
        <v>2029</v>
      </c>
      <c r="T10058">
        <v>7.2990000000000004</v>
      </c>
      <c r="U10058">
        <v>7.3259999999999996</v>
      </c>
      <c r="V10058">
        <v>7.4269999999999996</v>
      </c>
    </row>
    <row r="10059" spans="17:22" x14ac:dyDescent="0.45">
      <c r="Q10059" s="19">
        <f t="shared" ca="1" si="1927"/>
        <v>7.5990000000000002</v>
      </c>
      <c r="R10059" t="s">
        <v>175</v>
      </c>
      <c r="S10059">
        <v>2030</v>
      </c>
      <c r="T10059">
        <v>7.4249999999999998</v>
      </c>
      <c r="U10059">
        <v>7.4610000000000003</v>
      </c>
      <c r="V10059">
        <v>7.5990000000000002</v>
      </c>
    </row>
    <row r="10060" spans="17:22" x14ac:dyDescent="0.45">
      <c r="Q10060" s="19">
        <f t="shared" ca="1" si="1927"/>
        <v>7.7720000000000002</v>
      </c>
      <c r="R10060" t="s">
        <v>175</v>
      </c>
      <c r="S10060">
        <v>2031</v>
      </c>
      <c r="T10060">
        <v>7.5510000000000002</v>
      </c>
      <c r="U10060">
        <v>7.5960000000000001</v>
      </c>
      <c r="V10060">
        <v>7.7720000000000002</v>
      </c>
    </row>
    <row r="10061" spans="17:22" x14ac:dyDescent="0.45">
      <c r="Q10061" s="19">
        <f t="shared" ca="1" si="1927"/>
        <v>7.9450000000000003</v>
      </c>
      <c r="R10061" t="s">
        <v>175</v>
      </c>
      <c r="S10061">
        <v>2032</v>
      </c>
      <c r="T10061">
        <v>7.6760000000000002</v>
      </c>
      <c r="U10061">
        <v>7.7290000000000001</v>
      </c>
      <c r="V10061">
        <v>7.9450000000000003</v>
      </c>
    </row>
    <row r="10062" spans="17:22" x14ac:dyDescent="0.45">
      <c r="Q10062" s="19">
        <f t="shared" ref="Q10062:Q10125" ca="1" si="1928">OFFSET(S10062,0,MATCH($Q$3,$T$4:$V$4,0))</f>
        <v>8.1199999999999992</v>
      </c>
      <c r="R10062" t="s">
        <v>175</v>
      </c>
      <c r="S10062">
        <v>2033</v>
      </c>
      <c r="T10062">
        <v>7.8010000000000002</v>
      </c>
      <c r="U10062">
        <v>7.8630000000000004</v>
      </c>
      <c r="V10062">
        <v>8.1199999999999992</v>
      </c>
    </row>
    <row r="10063" spans="17:22" x14ac:dyDescent="0.45">
      <c r="Q10063" s="19">
        <f t="shared" ca="1" si="1928"/>
        <v>8.2949999999999999</v>
      </c>
      <c r="R10063" t="s">
        <v>175</v>
      </c>
      <c r="S10063">
        <v>2034</v>
      </c>
      <c r="T10063">
        <v>7.9249999999999998</v>
      </c>
      <c r="U10063">
        <v>7.9960000000000004</v>
      </c>
      <c r="V10063">
        <v>8.2949999999999999</v>
      </c>
    </row>
    <row r="10064" spans="17:22" x14ac:dyDescent="0.45">
      <c r="Q10064" s="19">
        <f t="shared" ca="1" si="1928"/>
        <v>8.4710000000000001</v>
      </c>
      <c r="R10064" t="s">
        <v>175</v>
      </c>
      <c r="S10064">
        <v>2035</v>
      </c>
      <c r="T10064">
        <v>8.0500000000000007</v>
      </c>
      <c r="U10064">
        <v>8.1280000000000001</v>
      </c>
      <c r="V10064">
        <v>8.4710000000000001</v>
      </c>
    </row>
    <row r="10065" spans="17:22" x14ac:dyDescent="0.45">
      <c r="Q10065" s="19">
        <f t="shared" ca="1" si="1928"/>
        <v>8.6489999999999991</v>
      </c>
      <c r="R10065" t="s">
        <v>175</v>
      </c>
      <c r="S10065">
        <v>2036</v>
      </c>
      <c r="T10065">
        <v>8.1750000000000007</v>
      </c>
      <c r="U10065">
        <v>8.2609999999999992</v>
      </c>
      <c r="V10065">
        <v>8.6489999999999991</v>
      </c>
    </row>
    <row r="10066" spans="17:22" x14ac:dyDescent="0.45">
      <c r="Q10066" s="19">
        <f t="shared" ca="1" si="1928"/>
        <v>8.8279999999999994</v>
      </c>
      <c r="R10066" t="s">
        <v>175</v>
      </c>
      <c r="S10066">
        <v>2037</v>
      </c>
      <c r="T10066">
        <v>8.2989999999999995</v>
      </c>
      <c r="U10066">
        <v>8.3940000000000001</v>
      </c>
      <c r="V10066">
        <v>8.8279999999999994</v>
      </c>
    </row>
    <row r="10067" spans="17:22" x14ac:dyDescent="0.45">
      <c r="Q10067" s="19">
        <f t="shared" ca="1" si="1928"/>
        <v>9.0079999999999991</v>
      </c>
      <c r="R10067" t="s">
        <v>175</v>
      </c>
      <c r="S10067">
        <v>2038</v>
      </c>
      <c r="T10067">
        <v>8.4239999999999995</v>
      </c>
      <c r="U10067">
        <v>8.5259999999999998</v>
      </c>
      <c r="V10067">
        <v>9.0079999999999991</v>
      </c>
    </row>
    <row r="10068" spans="17:22" x14ac:dyDescent="0.45">
      <c r="Q10068" s="19">
        <f t="shared" ca="1" si="1928"/>
        <v>9.1910000000000007</v>
      </c>
      <c r="R10068" t="s">
        <v>175</v>
      </c>
      <c r="S10068">
        <v>2039</v>
      </c>
      <c r="T10068">
        <v>8.5489999999999995</v>
      </c>
      <c r="U10068">
        <v>8.6590000000000007</v>
      </c>
      <c r="V10068">
        <v>9.1910000000000007</v>
      </c>
    </row>
    <row r="10069" spans="17:22" x14ac:dyDescent="0.45">
      <c r="Q10069" s="19">
        <f t="shared" ca="1" si="1928"/>
        <v>9.375</v>
      </c>
      <c r="R10069" t="s">
        <v>175</v>
      </c>
      <c r="S10069">
        <v>2040</v>
      </c>
      <c r="T10069">
        <v>8.6739999999999995</v>
      </c>
      <c r="U10069">
        <v>8.7919999999999998</v>
      </c>
      <c r="V10069">
        <v>9.375</v>
      </c>
    </row>
    <row r="10070" spans="17:22" x14ac:dyDescent="0.45">
      <c r="Q10070" s="19">
        <f t="shared" ca="1" si="1928"/>
        <v>9.5619999999999994</v>
      </c>
      <c r="R10070" t="s">
        <v>175</v>
      </c>
      <c r="S10070">
        <v>2041</v>
      </c>
      <c r="T10070">
        <v>8.798</v>
      </c>
      <c r="U10070">
        <v>8.9250000000000007</v>
      </c>
      <c r="V10070">
        <v>9.5619999999999994</v>
      </c>
    </row>
    <row r="10071" spans="17:22" x14ac:dyDescent="0.45">
      <c r="Q10071" s="19">
        <f t="shared" ca="1" si="1928"/>
        <v>9.75</v>
      </c>
      <c r="R10071" t="s">
        <v>175</v>
      </c>
      <c r="S10071">
        <v>2042</v>
      </c>
      <c r="T10071">
        <v>8.923</v>
      </c>
      <c r="U10071">
        <v>9.0579999999999998</v>
      </c>
      <c r="V10071">
        <v>9.75</v>
      </c>
    </row>
    <row r="10072" spans="17:22" x14ac:dyDescent="0.45">
      <c r="Q10072" s="19">
        <f t="shared" ca="1" si="1928"/>
        <v>9.94</v>
      </c>
      <c r="R10072" t="s">
        <v>175</v>
      </c>
      <c r="S10072">
        <v>2043</v>
      </c>
      <c r="T10072">
        <v>9.0459999999999994</v>
      </c>
      <c r="U10072">
        <v>9.19</v>
      </c>
      <c r="V10072">
        <v>9.94</v>
      </c>
    </row>
    <row r="10073" spans="17:22" x14ac:dyDescent="0.45">
      <c r="Q10073" s="19">
        <f t="shared" ca="1" si="1928"/>
        <v>10.132</v>
      </c>
      <c r="R10073" t="s">
        <v>175</v>
      </c>
      <c r="S10073">
        <v>2044</v>
      </c>
      <c r="T10073">
        <v>9.17</v>
      </c>
      <c r="U10073">
        <v>9.3219999999999992</v>
      </c>
      <c r="V10073">
        <v>10.132</v>
      </c>
    </row>
    <row r="10074" spans="17:22" x14ac:dyDescent="0.45">
      <c r="Q10074" s="19">
        <f t="shared" ca="1" si="1928"/>
        <v>10.324</v>
      </c>
      <c r="R10074" t="s">
        <v>175</v>
      </c>
      <c r="S10074">
        <v>2045</v>
      </c>
      <c r="T10074">
        <v>9.2919999999999998</v>
      </c>
      <c r="U10074">
        <v>9.4540000000000006</v>
      </c>
      <c r="V10074">
        <v>10.324</v>
      </c>
    </row>
    <row r="10075" spans="17:22" x14ac:dyDescent="0.45">
      <c r="Q10075" s="19">
        <f t="shared" ca="1" si="1928"/>
        <v>10.518000000000001</v>
      </c>
      <c r="R10075" t="s">
        <v>175</v>
      </c>
      <c r="S10075">
        <v>2046</v>
      </c>
      <c r="T10075">
        <v>9.4120000000000008</v>
      </c>
      <c r="U10075">
        <v>9.5839999999999996</v>
      </c>
      <c r="V10075">
        <v>10.518000000000001</v>
      </c>
    </row>
    <row r="10076" spans="17:22" x14ac:dyDescent="0.45">
      <c r="Q10076" s="19">
        <f t="shared" ca="1" si="1928"/>
        <v>10.712</v>
      </c>
      <c r="R10076" t="s">
        <v>175</v>
      </c>
      <c r="S10076">
        <v>2047</v>
      </c>
      <c r="T10076">
        <v>9.532</v>
      </c>
      <c r="U10076">
        <v>9.7129999999999992</v>
      </c>
      <c r="V10076">
        <v>10.712</v>
      </c>
    </row>
    <row r="10077" spans="17:22" x14ac:dyDescent="0.45">
      <c r="Q10077" s="19">
        <f t="shared" ca="1" si="1928"/>
        <v>10.906000000000001</v>
      </c>
      <c r="R10077" t="s">
        <v>175</v>
      </c>
      <c r="S10077">
        <v>2048</v>
      </c>
      <c r="T10077">
        <v>9.6479999999999997</v>
      </c>
      <c r="U10077">
        <v>9.84</v>
      </c>
      <c r="V10077">
        <v>10.906000000000001</v>
      </c>
    </row>
    <row r="10078" spans="17:22" x14ac:dyDescent="0.45">
      <c r="Q10078" s="19">
        <f t="shared" ca="1" si="1928"/>
        <v>11.101000000000001</v>
      </c>
      <c r="R10078" t="s">
        <v>175</v>
      </c>
      <c r="S10078">
        <v>2049</v>
      </c>
      <c r="T10078">
        <v>9.7620000000000005</v>
      </c>
      <c r="U10078">
        <v>9.9649999999999999</v>
      </c>
      <c r="V10078">
        <v>11.101000000000001</v>
      </c>
    </row>
    <row r="10079" spans="17:22" x14ac:dyDescent="0.45">
      <c r="Q10079" s="19">
        <f t="shared" ca="1" si="1928"/>
        <v>11.294</v>
      </c>
      <c r="R10079" t="s">
        <v>175</v>
      </c>
      <c r="S10079">
        <v>2050</v>
      </c>
      <c r="T10079">
        <v>9.8729999999999993</v>
      </c>
      <c r="U10079">
        <v>10.087</v>
      </c>
      <c r="V10079">
        <v>11.294</v>
      </c>
    </row>
    <row r="10080" spans="17:22" x14ac:dyDescent="0.45">
      <c r="Q10080" s="19">
        <f t="shared" ca="1" si="1928"/>
        <v>11.487</v>
      </c>
      <c r="R10080" t="s">
        <v>175</v>
      </c>
      <c r="S10080">
        <v>2051</v>
      </c>
      <c r="T10080">
        <v>9.98</v>
      </c>
      <c r="U10080">
        <v>10.205</v>
      </c>
      <c r="V10080">
        <v>11.487</v>
      </c>
    </row>
    <row r="10081" spans="17:22" x14ac:dyDescent="0.45">
      <c r="Q10081" s="19">
        <f t="shared" ca="1" si="1928"/>
        <v>11.678000000000001</v>
      </c>
      <c r="R10081" t="s">
        <v>175</v>
      </c>
      <c r="S10081">
        <v>2052</v>
      </c>
      <c r="T10081">
        <v>10.082000000000001</v>
      </c>
      <c r="U10081">
        <v>10.319000000000001</v>
      </c>
      <c r="V10081">
        <v>11.678000000000001</v>
      </c>
    </row>
    <row r="10082" spans="17:22" x14ac:dyDescent="0.45">
      <c r="Q10082" s="19">
        <f t="shared" ca="1" si="1928"/>
        <v>11.868</v>
      </c>
      <c r="R10082" t="s">
        <v>175</v>
      </c>
      <c r="S10082">
        <v>2053</v>
      </c>
      <c r="T10082">
        <v>10.18</v>
      </c>
      <c r="U10082">
        <v>10.43</v>
      </c>
      <c r="V10082">
        <v>11.868</v>
      </c>
    </row>
    <row r="10083" spans="17:22" x14ac:dyDescent="0.45">
      <c r="Q10083" s="19">
        <f t="shared" ca="1" si="1928"/>
        <v>12.055999999999999</v>
      </c>
      <c r="R10083" t="s">
        <v>175</v>
      </c>
      <c r="S10083">
        <v>2054</v>
      </c>
      <c r="T10083">
        <v>10.273</v>
      </c>
      <c r="U10083">
        <v>10.536</v>
      </c>
      <c r="V10083">
        <v>12.055999999999999</v>
      </c>
    </row>
    <row r="10084" spans="17:22" x14ac:dyDescent="0.45">
      <c r="Q10084" s="19">
        <f t="shared" ca="1" si="1928"/>
        <v>12.241</v>
      </c>
      <c r="R10084" t="s">
        <v>175</v>
      </c>
      <c r="S10084">
        <v>2055</v>
      </c>
      <c r="T10084">
        <v>10.362</v>
      </c>
      <c r="U10084">
        <v>10.637</v>
      </c>
      <c r="V10084">
        <v>12.241</v>
      </c>
    </row>
    <row r="10085" spans="17:22" x14ac:dyDescent="0.45">
      <c r="Q10085" s="19">
        <f t="shared" ca="1" si="1928"/>
        <v>12.423999999999999</v>
      </c>
      <c r="R10085" t="s">
        <v>175</v>
      </c>
      <c r="S10085">
        <v>2056</v>
      </c>
      <c r="T10085">
        <v>10.445</v>
      </c>
      <c r="U10085">
        <v>10.734</v>
      </c>
      <c r="V10085">
        <v>12.423999999999999</v>
      </c>
    </row>
    <row r="10086" spans="17:22" x14ac:dyDescent="0.45">
      <c r="Q10086" s="19">
        <f t="shared" ca="1" si="1928"/>
        <v>12.603999999999999</v>
      </c>
      <c r="R10086" t="s">
        <v>175</v>
      </c>
      <c r="S10086">
        <v>2057</v>
      </c>
      <c r="T10086">
        <v>10.523</v>
      </c>
      <c r="U10086">
        <v>10.826000000000001</v>
      </c>
      <c r="V10086">
        <v>12.603999999999999</v>
      </c>
    </row>
    <row r="10087" spans="17:22" x14ac:dyDescent="0.45">
      <c r="Q10087" s="19">
        <f t="shared" ca="1" si="1928"/>
        <v>12.782</v>
      </c>
      <c r="R10087" t="s">
        <v>175</v>
      </c>
      <c r="S10087">
        <v>2058</v>
      </c>
      <c r="T10087">
        <v>10.597</v>
      </c>
      <c r="U10087">
        <v>10.913</v>
      </c>
      <c r="V10087">
        <v>12.782</v>
      </c>
    </row>
    <row r="10088" spans="17:22" x14ac:dyDescent="0.45">
      <c r="Q10088" s="19">
        <f t="shared" ca="1" si="1928"/>
        <v>12.957000000000001</v>
      </c>
      <c r="R10088" t="s">
        <v>175</v>
      </c>
      <c r="S10088">
        <v>2059</v>
      </c>
      <c r="T10088">
        <v>10.666</v>
      </c>
      <c r="U10088">
        <v>10.996</v>
      </c>
      <c r="V10088">
        <v>12.957000000000001</v>
      </c>
    </row>
    <row r="10089" spans="17:22" x14ac:dyDescent="0.45">
      <c r="Q10089" s="19">
        <f t="shared" ca="1" si="1928"/>
        <v>13.13</v>
      </c>
      <c r="R10089" t="s">
        <v>175</v>
      </c>
      <c r="S10089">
        <v>2060</v>
      </c>
      <c r="T10089">
        <v>10.73</v>
      </c>
      <c r="U10089">
        <v>11.074</v>
      </c>
      <c r="V10089">
        <v>13.13</v>
      </c>
    </row>
    <row r="10090" spans="17:22" x14ac:dyDescent="0.45">
      <c r="Q10090" s="19">
        <f t="shared" ca="1" si="1928"/>
        <v>13.301</v>
      </c>
      <c r="R10090" t="s">
        <v>175</v>
      </c>
      <c r="S10090">
        <v>2061</v>
      </c>
      <c r="T10090">
        <v>10.79</v>
      </c>
      <c r="U10090">
        <v>11.148</v>
      </c>
      <c r="V10090">
        <v>13.301</v>
      </c>
    </row>
    <row r="10091" spans="17:22" x14ac:dyDescent="0.45">
      <c r="Q10091" s="19">
        <f t="shared" ca="1" si="1928"/>
        <v>13.47</v>
      </c>
      <c r="R10091" t="s">
        <v>175</v>
      </c>
      <c r="S10091">
        <v>2062</v>
      </c>
      <c r="T10091">
        <v>10.846</v>
      </c>
      <c r="U10091">
        <v>11.218</v>
      </c>
      <c r="V10091">
        <v>13.47</v>
      </c>
    </row>
    <row r="10092" spans="17:22" x14ac:dyDescent="0.45">
      <c r="Q10092" s="19">
        <f t="shared" ca="1" si="1928"/>
        <v>13.637</v>
      </c>
      <c r="R10092" t="s">
        <v>175</v>
      </c>
      <c r="S10092">
        <v>2063</v>
      </c>
      <c r="T10092">
        <v>10.898</v>
      </c>
      <c r="U10092">
        <v>11.285</v>
      </c>
      <c r="V10092">
        <v>13.637</v>
      </c>
    </row>
    <row r="10093" spans="17:22" x14ac:dyDescent="0.45">
      <c r="Q10093" s="19">
        <f t="shared" ca="1" si="1928"/>
        <v>13.804</v>
      </c>
      <c r="R10093" t="s">
        <v>175</v>
      </c>
      <c r="S10093">
        <v>2064</v>
      </c>
      <c r="T10093">
        <v>10.948</v>
      </c>
      <c r="U10093">
        <v>11.348000000000001</v>
      </c>
      <c r="V10093">
        <v>13.804</v>
      </c>
    </row>
    <row r="10094" spans="17:22" x14ac:dyDescent="0.45">
      <c r="Q10094" s="19">
        <f t="shared" ca="1" si="1928"/>
        <v>13.968999999999999</v>
      </c>
      <c r="R10094" t="s">
        <v>175</v>
      </c>
      <c r="S10094">
        <v>2065</v>
      </c>
      <c r="T10094">
        <v>10.994</v>
      </c>
      <c r="U10094">
        <v>11.409000000000001</v>
      </c>
      <c r="V10094">
        <v>13.968999999999999</v>
      </c>
    </row>
    <row r="10095" spans="17:22" x14ac:dyDescent="0.45">
      <c r="Q10095" s="19">
        <f t="shared" ca="1" si="1928"/>
        <v>14.134</v>
      </c>
      <c r="R10095" t="s">
        <v>175</v>
      </c>
      <c r="S10095">
        <v>2066</v>
      </c>
      <c r="T10095">
        <v>11.038</v>
      </c>
      <c r="U10095">
        <v>11.465999999999999</v>
      </c>
      <c r="V10095">
        <v>14.134</v>
      </c>
    </row>
    <row r="10096" spans="17:22" x14ac:dyDescent="0.45">
      <c r="Q10096" s="19">
        <f t="shared" ca="1" si="1928"/>
        <v>14.298</v>
      </c>
      <c r="R10096" t="s">
        <v>175</v>
      </c>
      <c r="S10096">
        <v>2067</v>
      </c>
      <c r="T10096">
        <v>11.08</v>
      </c>
      <c r="U10096">
        <v>11.521000000000001</v>
      </c>
      <c r="V10096">
        <v>14.298</v>
      </c>
    </row>
    <row r="10097" spans="17:22" x14ac:dyDescent="0.45">
      <c r="Q10097" s="19">
        <f t="shared" ca="1" si="1928"/>
        <v>14.462999999999999</v>
      </c>
      <c r="R10097" t="s">
        <v>175</v>
      </c>
      <c r="S10097">
        <v>2068</v>
      </c>
      <c r="T10097">
        <v>11.12</v>
      </c>
      <c r="U10097">
        <v>11.574</v>
      </c>
      <c r="V10097">
        <v>14.462999999999999</v>
      </c>
    </row>
    <row r="10098" spans="17:22" x14ac:dyDescent="0.45">
      <c r="Q10098" s="19">
        <f t="shared" ca="1" si="1928"/>
        <v>14.625999999999999</v>
      </c>
      <c r="R10098" t="s">
        <v>175</v>
      </c>
      <c r="S10098">
        <v>2069</v>
      </c>
      <c r="T10098">
        <v>11.157</v>
      </c>
      <c r="U10098">
        <v>11.624000000000001</v>
      </c>
      <c r="V10098">
        <v>14.625999999999999</v>
      </c>
    </row>
    <row r="10099" spans="17:22" x14ac:dyDescent="0.45">
      <c r="Q10099" s="19">
        <f t="shared" ca="1" si="1928"/>
        <v>14.79</v>
      </c>
      <c r="R10099" t="s">
        <v>175</v>
      </c>
      <c r="S10099">
        <v>2070</v>
      </c>
      <c r="T10099">
        <v>11.192</v>
      </c>
      <c r="U10099">
        <v>11.673</v>
      </c>
      <c r="V10099">
        <v>14.79</v>
      </c>
    </row>
    <row r="10100" spans="17:22" x14ac:dyDescent="0.45">
      <c r="Q10100" s="19">
        <f t="shared" ca="1" si="1928"/>
        <v>14.952999999999999</v>
      </c>
      <c r="R10100" t="s">
        <v>175</v>
      </c>
      <c r="S10100">
        <v>2071</v>
      </c>
      <c r="T10100">
        <v>11.225</v>
      </c>
      <c r="U10100">
        <v>11.72</v>
      </c>
      <c r="V10100">
        <v>14.952999999999999</v>
      </c>
    </row>
    <row r="10101" spans="17:22" x14ac:dyDescent="0.45">
      <c r="Q10101" s="19">
        <f t="shared" ca="1" si="1928"/>
        <v>15.117000000000001</v>
      </c>
      <c r="R10101" t="s">
        <v>175</v>
      </c>
      <c r="S10101">
        <v>2072</v>
      </c>
      <c r="T10101">
        <v>11.255000000000001</v>
      </c>
      <c r="U10101">
        <v>11.765000000000001</v>
      </c>
      <c r="V10101">
        <v>15.117000000000001</v>
      </c>
    </row>
    <row r="10102" spans="17:22" x14ac:dyDescent="0.45">
      <c r="Q10102" s="19">
        <f t="shared" ca="1" si="1928"/>
        <v>15.28</v>
      </c>
      <c r="R10102" t="s">
        <v>175</v>
      </c>
      <c r="S10102">
        <v>2073</v>
      </c>
      <c r="T10102">
        <v>11.282999999999999</v>
      </c>
      <c r="U10102">
        <v>11.808999999999999</v>
      </c>
      <c r="V10102">
        <v>15.28</v>
      </c>
    </row>
    <row r="10103" spans="17:22" x14ac:dyDescent="0.45">
      <c r="Q10103" s="19">
        <f t="shared" ca="1" si="1928"/>
        <v>15.444000000000001</v>
      </c>
      <c r="R10103" t="s">
        <v>175</v>
      </c>
      <c r="S10103">
        <v>2074</v>
      </c>
      <c r="T10103">
        <v>11.31</v>
      </c>
      <c r="U10103">
        <v>11.85</v>
      </c>
      <c r="V10103">
        <v>15.444000000000001</v>
      </c>
    </row>
    <row r="10104" spans="17:22" x14ac:dyDescent="0.45">
      <c r="Q10104" s="19">
        <f t="shared" ca="1" si="1928"/>
        <v>15.606999999999999</v>
      </c>
      <c r="R10104" t="s">
        <v>175</v>
      </c>
      <c r="S10104">
        <v>2075</v>
      </c>
      <c r="T10104">
        <v>11.334</v>
      </c>
      <c r="U10104">
        <v>11.89</v>
      </c>
      <c r="V10104">
        <v>15.606999999999999</v>
      </c>
    </row>
    <row r="10105" spans="17:22" x14ac:dyDescent="0.45">
      <c r="Q10105" s="19">
        <f t="shared" ca="1" si="1928"/>
        <v>15.771000000000001</v>
      </c>
      <c r="R10105" t="s">
        <v>175</v>
      </c>
      <c r="S10105">
        <v>2076</v>
      </c>
      <c r="T10105">
        <v>11.356</v>
      </c>
      <c r="U10105">
        <v>11.929</v>
      </c>
      <c r="V10105">
        <v>15.771000000000001</v>
      </c>
    </row>
    <row r="10106" spans="17:22" x14ac:dyDescent="0.45">
      <c r="Q10106" s="19">
        <f t="shared" ca="1" si="1928"/>
        <v>15.933999999999999</v>
      </c>
      <c r="R10106" t="s">
        <v>175</v>
      </c>
      <c r="S10106">
        <v>2077</v>
      </c>
      <c r="T10106">
        <v>11.375999999999999</v>
      </c>
      <c r="U10106">
        <v>11.965999999999999</v>
      </c>
      <c r="V10106">
        <v>15.933999999999999</v>
      </c>
    </row>
    <row r="10107" spans="17:22" x14ac:dyDescent="0.45">
      <c r="Q10107" s="19">
        <f t="shared" ca="1" si="1928"/>
        <v>16.097000000000001</v>
      </c>
      <c r="R10107" t="s">
        <v>175</v>
      </c>
      <c r="S10107">
        <v>2078</v>
      </c>
      <c r="T10107">
        <v>11.394</v>
      </c>
      <c r="U10107">
        <v>12.000999999999999</v>
      </c>
      <c r="V10107">
        <v>16.097000000000001</v>
      </c>
    </row>
    <row r="10108" spans="17:22" x14ac:dyDescent="0.45">
      <c r="Q10108" s="19">
        <f t="shared" ca="1" si="1928"/>
        <v>16.260000000000002</v>
      </c>
      <c r="R10108" t="s">
        <v>175</v>
      </c>
      <c r="S10108">
        <v>2079</v>
      </c>
      <c r="T10108">
        <v>11.41</v>
      </c>
      <c r="U10108">
        <v>12.034000000000001</v>
      </c>
      <c r="V10108">
        <v>16.260000000000002</v>
      </c>
    </row>
    <row r="10109" spans="17:22" x14ac:dyDescent="0.45">
      <c r="Q10109" s="19">
        <f t="shared" ca="1" si="1928"/>
        <v>16.422000000000001</v>
      </c>
      <c r="R10109" t="s">
        <v>175</v>
      </c>
      <c r="S10109">
        <v>2080</v>
      </c>
      <c r="T10109">
        <v>11.423</v>
      </c>
      <c r="U10109">
        <v>12.066000000000001</v>
      </c>
      <c r="V10109">
        <v>16.422000000000001</v>
      </c>
    </row>
    <row r="10110" spans="17:22" x14ac:dyDescent="0.45">
      <c r="Q10110" s="19">
        <f t="shared" ca="1" si="1928"/>
        <v>16.582000000000001</v>
      </c>
      <c r="R10110" t="s">
        <v>175</v>
      </c>
      <c r="S10110">
        <v>2081</v>
      </c>
      <c r="T10110">
        <v>11.435</v>
      </c>
      <c r="U10110">
        <v>12.095000000000001</v>
      </c>
      <c r="V10110">
        <v>16.582000000000001</v>
      </c>
    </row>
    <row r="10111" spans="17:22" x14ac:dyDescent="0.45">
      <c r="Q10111" s="19">
        <f t="shared" ca="1" si="1928"/>
        <v>16.741</v>
      </c>
      <c r="R10111" t="s">
        <v>175</v>
      </c>
      <c r="S10111">
        <v>2082</v>
      </c>
      <c r="T10111">
        <v>11.444000000000001</v>
      </c>
      <c r="U10111">
        <v>12.122999999999999</v>
      </c>
      <c r="V10111">
        <v>16.741</v>
      </c>
    </row>
    <row r="10112" spans="17:22" x14ac:dyDescent="0.45">
      <c r="Q10112" s="19">
        <f t="shared" ca="1" si="1928"/>
        <v>16.898</v>
      </c>
      <c r="R10112" t="s">
        <v>175</v>
      </c>
      <c r="S10112">
        <v>2083</v>
      </c>
      <c r="T10112">
        <v>11.45</v>
      </c>
      <c r="U10112">
        <v>12.148999999999999</v>
      </c>
      <c r="V10112">
        <v>16.898</v>
      </c>
    </row>
    <row r="10113" spans="17:22" x14ac:dyDescent="0.45">
      <c r="Q10113" s="19">
        <f t="shared" ca="1" si="1928"/>
        <v>17.053000000000001</v>
      </c>
      <c r="R10113" t="s">
        <v>175</v>
      </c>
      <c r="S10113">
        <v>2084</v>
      </c>
      <c r="T10113">
        <v>11.454000000000001</v>
      </c>
      <c r="U10113">
        <v>12.172000000000001</v>
      </c>
      <c r="V10113">
        <v>17.053000000000001</v>
      </c>
    </row>
    <row r="10114" spans="17:22" x14ac:dyDescent="0.45">
      <c r="Q10114" s="19">
        <f t="shared" ca="1" si="1928"/>
        <v>17.206</v>
      </c>
      <c r="R10114" t="s">
        <v>175</v>
      </c>
      <c r="S10114">
        <v>2085</v>
      </c>
      <c r="T10114">
        <v>11.456</v>
      </c>
      <c r="U10114">
        <v>12.192</v>
      </c>
      <c r="V10114">
        <v>17.206</v>
      </c>
    </row>
    <row r="10115" spans="17:22" x14ac:dyDescent="0.45">
      <c r="Q10115" s="19">
        <f t="shared" ca="1" si="1928"/>
        <v>17.356000000000002</v>
      </c>
      <c r="R10115" t="s">
        <v>175</v>
      </c>
      <c r="S10115">
        <v>2086</v>
      </c>
      <c r="T10115">
        <v>11.455</v>
      </c>
      <c r="U10115">
        <v>12.21</v>
      </c>
      <c r="V10115">
        <v>17.356000000000002</v>
      </c>
    </row>
    <row r="10116" spans="17:22" x14ac:dyDescent="0.45">
      <c r="Q10116" s="19">
        <f t="shared" ca="1" si="1928"/>
        <v>17.503</v>
      </c>
      <c r="R10116" t="s">
        <v>175</v>
      </c>
      <c r="S10116">
        <v>2087</v>
      </c>
      <c r="T10116">
        <v>11.452</v>
      </c>
      <c r="U10116">
        <v>12.224</v>
      </c>
      <c r="V10116">
        <v>17.503</v>
      </c>
    </row>
    <row r="10117" spans="17:22" x14ac:dyDescent="0.45">
      <c r="Q10117" s="19">
        <f t="shared" ca="1" si="1928"/>
        <v>17.648</v>
      </c>
      <c r="R10117" t="s">
        <v>175</v>
      </c>
      <c r="S10117">
        <v>2088</v>
      </c>
      <c r="T10117">
        <v>11.446999999999999</v>
      </c>
      <c r="U10117">
        <v>12.234999999999999</v>
      </c>
      <c r="V10117">
        <v>17.648</v>
      </c>
    </row>
    <row r="10118" spans="17:22" x14ac:dyDescent="0.45">
      <c r="Q10118" s="19">
        <f t="shared" ca="1" si="1928"/>
        <v>17.789000000000001</v>
      </c>
      <c r="R10118" t="s">
        <v>175</v>
      </c>
      <c r="S10118">
        <v>2089</v>
      </c>
      <c r="T10118">
        <v>11.439</v>
      </c>
      <c r="U10118">
        <v>12.243</v>
      </c>
      <c r="V10118">
        <v>17.789000000000001</v>
      </c>
    </row>
    <row r="10119" spans="17:22" x14ac:dyDescent="0.45">
      <c r="Q10119" s="19">
        <f t="shared" ca="1" si="1928"/>
        <v>17.928000000000001</v>
      </c>
      <c r="R10119" t="s">
        <v>175</v>
      </c>
      <c r="S10119">
        <v>2090</v>
      </c>
      <c r="T10119">
        <v>11.429</v>
      </c>
      <c r="U10119">
        <v>12.249000000000001</v>
      </c>
      <c r="V10119">
        <v>17.928000000000001</v>
      </c>
    </row>
    <row r="10120" spans="17:22" x14ac:dyDescent="0.45">
      <c r="Q10120" s="19">
        <f t="shared" ca="1" si="1928"/>
        <v>18.062999999999999</v>
      </c>
      <c r="R10120" t="s">
        <v>175</v>
      </c>
      <c r="S10120">
        <v>2091</v>
      </c>
      <c r="T10120">
        <v>11.416</v>
      </c>
      <c r="U10120">
        <v>12.250999999999999</v>
      </c>
      <c r="V10120">
        <v>18.062999999999999</v>
      </c>
    </row>
    <row r="10121" spans="17:22" x14ac:dyDescent="0.45">
      <c r="Q10121" s="19">
        <f t="shared" ca="1" si="1928"/>
        <v>18.196000000000002</v>
      </c>
      <c r="R10121" t="s">
        <v>175</v>
      </c>
      <c r="S10121">
        <v>2092</v>
      </c>
      <c r="T10121">
        <v>11.401</v>
      </c>
      <c r="U10121">
        <v>12.250999999999999</v>
      </c>
      <c r="V10121">
        <v>18.196000000000002</v>
      </c>
    </row>
    <row r="10122" spans="17:22" x14ac:dyDescent="0.45">
      <c r="Q10122" s="19">
        <f t="shared" ca="1" si="1928"/>
        <v>18.324999999999999</v>
      </c>
      <c r="R10122" t="s">
        <v>175</v>
      </c>
      <c r="S10122">
        <v>2093</v>
      </c>
      <c r="T10122">
        <v>11.384</v>
      </c>
      <c r="U10122">
        <v>12.247999999999999</v>
      </c>
      <c r="V10122">
        <v>18.324999999999999</v>
      </c>
    </row>
    <row r="10123" spans="17:22" x14ac:dyDescent="0.45">
      <c r="Q10123" s="19">
        <f t="shared" ca="1" si="1928"/>
        <v>18.451000000000001</v>
      </c>
      <c r="R10123" t="s">
        <v>175</v>
      </c>
      <c r="S10123">
        <v>2094</v>
      </c>
      <c r="T10123">
        <v>11.365</v>
      </c>
      <c r="U10123">
        <v>12.241</v>
      </c>
      <c r="V10123">
        <v>18.451000000000001</v>
      </c>
    </row>
    <row r="10124" spans="17:22" x14ac:dyDescent="0.45">
      <c r="Q10124" s="19">
        <f t="shared" ca="1" si="1928"/>
        <v>18.574000000000002</v>
      </c>
      <c r="R10124" t="s">
        <v>175</v>
      </c>
      <c r="S10124">
        <v>2095</v>
      </c>
      <c r="T10124">
        <v>11.343</v>
      </c>
      <c r="U10124">
        <v>12.231</v>
      </c>
      <c r="V10124">
        <v>18.574000000000002</v>
      </c>
    </row>
    <row r="10125" spans="17:22" x14ac:dyDescent="0.45">
      <c r="Q10125" s="19">
        <f t="shared" ca="1" si="1928"/>
        <v>18.695</v>
      </c>
      <c r="R10125" t="s">
        <v>175</v>
      </c>
      <c r="S10125">
        <v>2096</v>
      </c>
      <c r="T10125">
        <v>11.318</v>
      </c>
      <c r="U10125">
        <v>12.218</v>
      </c>
      <c r="V10125">
        <v>18.695</v>
      </c>
    </row>
    <row r="10126" spans="17:22" x14ac:dyDescent="0.45">
      <c r="Q10126" s="19">
        <f t="shared" ref="Q10126:Q10189" ca="1" si="1929">OFFSET(S10126,0,MATCH($Q$3,$T$4:$V$4,0))</f>
        <v>18.812000000000001</v>
      </c>
      <c r="R10126" t="s">
        <v>175</v>
      </c>
      <c r="S10126">
        <v>2097</v>
      </c>
      <c r="T10126">
        <v>11.291</v>
      </c>
      <c r="U10126">
        <v>12.201000000000001</v>
      </c>
      <c r="V10126">
        <v>18.812000000000001</v>
      </c>
    </row>
    <row r="10127" spans="17:22" x14ac:dyDescent="0.45">
      <c r="Q10127" s="19">
        <f t="shared" ca="1" si="1929"/>
        <v>18.927</v>
      </c>
      <c r="R10127" t="s">
        <v>175</v>
      </c>
      <c r="S10127">
        <v>2098</v>
      </c>
      <c r="T10127">
        <v>11.260999999999999</v>
      </c>
      <c r="U10127">
        <v>12.18</v>
      </c>
      <c r="V10127">
        <v>18.927</v>
      </c>
    </row>
    <row r="10128" spans="17:22" x14ac:dyDescent="0.45">
      <c r="Q10128" s="19">
        <f t="shared" ca="1" si="1929"/>
        <v>19.039000000000001</v>
      </c>
      <c r="R10128" t="s">
        <v>175</v>
      </c>
      <c r="S10128">
        <v>2099</v>
      </c>
      <c r="T10128">
        <v>11.228</v>
      </c>
      <c r="U10128">
        <v>12.154999999999999</v>
      </c>
      <c r="V10128">
        <v>19.039000000000001</v>
      </c>
    </row>
    <row r="10129" spans="17:22" x14ac:dyDescent="0.45">
      <c r="Q10129" s="19">
        <f t="shared" ca="1" si="1929"/>
        <v>19.146999999999998</v>
      </c>
      <c r="R10129" t="s">
        <v>175</v>
      </c>
      <c r="S10129">
        <v>2100</v>
      </c>
      <c r="T10129">
        <v>11.192</v>
      </c>
      <c r="U10129">
        <v>12.125999999999999</v>
      </c>
      <c r="V10129">
        <v>19.146999999999998</v>
      </c>
    </row>
    <row r="10130" spans="17:22" x14ac:dyDescent="0.45">
      <c r="Q10130" s="19">
        <f t="shared" ca="1" si="1929"/>
        <v>26.643000000000001</v>
      </c>
      <c r="R10130" t="s">
        <v>176</v>
      </c>
      <c r="S10130">
        <v>2020</v>
      </c>
      <c r="T10130">
        <v>26.643000000000001</v>
      </c>
      <c r="U10130">
        <v>26.643000000000001</v>
      </c>
      <c r="V10130">
        <v>26.643000000000001</v>
      </c>
    </row>
    <row r="10131" spans="17:22" x14ac:dyDescent="0.45">
      <c r="Q10131" s="19">
        <f t="shared" ca="1" si="1929"/>
        <v>29.155000000000001</v>
      </c>
      <c r="R10131" t="s">
        <v>176</v>
      </c>
      <c r="S10131">
        <v>2021</v>
      </c>
      <c r="T10131">
        <v>29.155000000000001</v>
      </c>
      <c r="U10131">
        <v>29.155000000000001</v>
      </c>
      <c r="V10131">
        <v>29.155000000000001</v>
      </c>
    </row>
    <row r="10132" spans="17:22" x14ac:dyDescent="0.45">
      <c r="Q10132" s="19">
        <f t="shared" ca="1" si="1929"/>
        <v>31.856999999999999</v>
      </c>
      <c r="R10132" t="s">
        <v>176</v>
      </c>
      <c r="S10132">
        <v>2022</v>
      </c>
      <c r="T10132">
        <v>31.856999999999999</v>
      </c>
      <c r="U10132">
        <v>31.856999999999999</v>
      </c>
      <c r="V10132">
        <v>31.856999999999999</v>
      </c>
    </row>
    <row r="10133" spans="17:22" x14ac:dyDescent="0.45">
      <c r="Q10133" s="19">
        <f t="shared" ca="1" si="1929"/>
        <v>34.753</v>
      </c>
      <c r="R10133" t="s">
        <v>176</v>
      </c>
      <c r="S10133">
        <v>2023</v>
      </c>
      <c r="T10133">
        <v>34.753</v>
      </c>
      <c r="U10133">
        <v>34.753</v>
      </c>
      <c r="V10133">
        <v>34.753</v>
      </c>
    </row>
    <row r="10134" spans="17:22" x14ac:dyDescent="0.45">
      <c r="Q10134" s="19">
        <f t="shared" ca="1" si="1929"/>
        <v>37.851999999999997</v>
      </c>
      <c r="R10134" t="s">
        <v>176</v>
      </c>
      <c r="S10134">
        <v>2024</v>
      </c>
      <c r="T10134">
        <v>37.851999999999997</v>
      </c>
      <c r="U10134">
        <v>37.851999999999997</v>
      </c>
      <c r="V10134">
        <v>37.851999999999997</v>
      </c>
    </row>
    <row r="10135" spans="17:22" x14ac:dyDescent="0.45">
      <c r="Q10135" s="19">
        <f t="shared" ca="1" si="1929"/>
        <v>41.161999999999999</v>
      </c>
      <c r="R10135" t="s">
        <v>176</v>
      </c>
      <c r="S10135">
        <v>2025</v>
      </c>
      <c r="T10135">
        <v>41.161999999999999</v>
      </c>
      <c r="U10135">
        <v>41.161999999999999</v>
      </c>
      <c r="V10135">
        <v>41.161999999999999</v>
      </c>
    </row>
    <row r="10136" spans="17:22" x14ac:dyDescent="0.45">
      <c r="Q10136" s="19">
        <f t="shared" ca="1" si="1929"/>
        <v>44.686</v>
      </c>
      <c r="R10136" t="s">
        <v>176</v>
      </c>
      <c r="S10136">
        <v>2026</v>
      </c>
      <c r="T10136">
        <v>44.686</v>
      </c>
      <c r="U10136">
        <v>44.686</v>
      </c>
      <c r="V10136">
        <v>44.686</v>
      </c>
    </row>
    <row r="10137" spans="17:22" x14ac:dyDescent="0.45">
      <c r="Q10137" s="19">
        <f t="shared" ca="1" si="1929"/>
        <v>48.290999999999997</v>
      </c>
      <c r="R10137" t="s">
        <v>176</v>
      </c>
      <c r="S10137">
        <v>2027</v>
      </c>
      <c r="T10137">
        <v>47.360999999999997</v>
      </c>
      <c r="U10137">
        <v>48.017000000000003</v>
      </c>
      <c r="V10137">
        <v>48.290999999999997</v>
      </c>
    </row>
    <row r="10138" spans="17:22" x14ac:dyDescent="0.45">
      <c r="Q10138" s="19">
        <f t="shared" ca="1" si="1929"/>
        <v>52.085000000000001</v>
      </c>
      <c r="R10138" t="s">
        <v>176</v>
      </c>
      <c r="S10138">
        <v>2028</v>
      </c>
      <c r="T10138">
        <v>50.131999999999998</v>
      </c>
      <c r="U10138">
        <v>51.491</v>
      </c>
      <c r="V10138">
        <v>52.085000000000001</v>
      </c>
    </row>
    <row r="10139" spans="17:22" x14ac:dyDescent="0.45">
      <c r="Q10139" s="19">
        <f t="shared" ca="1" si="1929"/>
        <v>56.064</v>
      </c>
      <c r="R10139" t="s">
        <v>176</v>
      </c>
      <c r="S10139">
        <v>2029</v>
      </c>
      <c r="T10139">
        <v>52.993000000000002</v>
      </c>
      <c r="U10139">
        <v>55.103000000000002</v>
      </c>
      <c r="V10139">
        <v>56.064</v>
      </c>
    </row>
    <row r="10140" spans="17:22" x14ac:dyDescent="0.45">
      <c r="Q10140" s="19">
        <f t="shared" ca="1" si="1929"/>
        <v>60.22</v>
      </c>
      <c r="R10140" t="s">
        <v>176</v>
      </c>
      <c r="S10140">
        <v>2030</v>
      </c>
      <c r="T10140">
        <v>55.939</v>
      </c>
      <c r="U10140">
        <v>58.845999999999997</v>
      </c>
      <c r="V10140">
        <v>60.22</v>
      </c>
    </row>
    <row r="10141" spans="17:22" x14ac:dyDescent="0.45">
      <c r="Q10141" s="19">
        <f t="shared" ca="1" si="1929"/>
        <v>64.546000000000006</v>
      </c>
      <c r="R10141" t="s">
        <v>176</v>
      </c>
      <c r="S10141">
        <v>2031</v>
      </c>
      <c r="T10141">
        <v>58.963000000000001</v>
      </c>
      <c r="U10141">
        <v>62.710999999999999</v>
      </c>
      <c r="V10141">
        <v>64.546000000000006</v>
      </c>
    </row>
    <row r="10142" spans="17:22" x14ac:dyDescent="0.45">
      <c r="Q10142" s="19">
        <f t="shared" ca="1" si="1929"/>
        <v>69.034000000000006</v>
      </c>
      <c r="R10142" t="s">
        <v>176</v>
      </c>
      <c r="S10142">
        <v>2032</v>
      </c>
      <c r="T10142">
        <v>62.055</v>
      </c>
      <c r="U10142">
        <v>66.688000000000002</v>
      </c>
      <c r="V10142">
        <v>69.034000000000006</v>
      </c>
    </row>
    <row r="10143" spans="17:22" x14ac:dyDescent="0.45">
      <c r="Q10143" s="19">
        <f t="shared" ca="1" si="1929"/>
        <v>73.674000000000007</v>
      </c>
      <c r="R10143" t="s">
        <v>176</v>
      </c>
      <c r="S10143">
        <v>2033</v>
      </c>
      <c r="T10143">
        <v>65.204999999999998</v>
      </c>
      <c r="U10143">
        <v>70.766000000000005</v>
      </c>
      <c r="V10143">
        <v>73.674000000000007</v>
      </c>
    </row>
    <row r="10144" spans="17:22" x14ac:dyDescent="0.45">
      <c r="Q10144" s="19">
        <f t="shared" ca="1" si="1929"/>
        <v>78.454999999999998</v>
      </c>
      <c r="R10144" t="s">
        <v>176</v>
      </c>
      <c r="S10144">
        <v>2034</v>
      </c>
      <c r="T10144">
        <v>68.402000000000001</v>
      </c>
      <c r="U10144">
        <v>74.932000000000002</v>
      </c>
      <c r="V10144">
        <v>78.454999999999998</v>
      </c>
    </row>
    <row r="10145" spans="17:22" x14ac:dyDescent="0.45">
      <c r="Q10145" s="19">
        <f t="shared" ca="1" si="1929"/>
        <v>83.364999999999995</v>
      </c>
      <c r="R10145" t="s">
        <v>176</v>
      </c>
      <c r="S10145">
        <v>2035</v>
      </c>
      <c r="T10145">
        <v>71.632999999999996</v>
      </c>
      <c r="U10145">
        <v>79.173000000000002</v>
      </c>
      <c r="V10145">
        <v>83.364999999999995</v>
      </c>
    </row>
    <row r="10146" spans="17:22" x14ac:dyDescent="0.45">
      <c r="Q10146" s="19">
        <f t="shared" ca="1" si="1929"/>
        <v>88.391000000000005</v>
      </c>
      <c r="R10146" t="s">
        <v>176</v>
      </c>
      <c r="S10146">
        <v>2036</v>
      </c>
      <c r="T10146">
        <v>74.885000000000005</v>
      </c>
      <c r="U10146">
        <v>83.474999999999994</v>
      </c>
      <c r="V10146">
        <v>88.391000000000005</v>
      </c>
    </row>
    <row r="10147" spans="17:22" x14ac:dyDescent="0.45">
      <c r="Q10147" s="19">
        <f t="shared" ca="1" si="1929"/>
        <v>93.518000000000001</v>
      </c>
      <c r="R10147" t="s">
        <v>176</v>
      </c>
      <c r="S10147">
        <v>2037</v>
      </c>
      <c r="T10147">
        <v>78.144999999999996</v>
      </c>
      <c r="U10147">
        <v>87.825000000000003</v>
      </c>
      <c r="V10147">
        <v>93.518000000000001</v>
      </c>
    </row>
    <row r="10148" spans="17:22" x14ac:dyDescent="0.45">
      <c r="Q10148" s="19">
        <f t="shared" ca="1" si="1929"/>
        <v>98.733999999999995</v>
      </c>
      <c r="R10148" t="s">
        <v>176</v>
      </c>
      <c r="S10148">
        <v>2038</v>
      </c>
      <c r="T10148">
        <v>81.399000000000001</v>
      </c>
      <c r="U10148">
        <v>92.207999999999998</v>
      </c>
      <c r="V10148">
        <v>98.733999999999995</v>
      </c>
    </row>
    <row r="10149" spans="17:22" x14ac:dyDescent="0.45">
      <c r="Q10149" s="19">
        <f t="shared" ca="1" si="1929"/>
        <v>104.023</v>
      </c>
      <c r="R10149" t="s">
        <v>176</v>
      </c>
      <c r="S10149">
        <v>2039</v>
      </c>
      <c r="T10149">
        <v>84.635000000000005</v>
      </c>
      <c r="U10149">
        <v>96.611000000000004</v>
      </c>
      <c r="V10149">
        <v>104.023</v>
      </c>
    </row>
    <row r="10150" spans="17:22" x14ac:dyDescent="0.45">
      <c r="Q10150" s="19">
        <f t="shared" ca="1" si="1929"/>
        <v>109.372</v>
      </c>
      <c r="R10150" t="s">
        <v>176</v>
      </c>
      <c r="S10150">
        <v>2040</v>
      </c>
      <c r="T10150">
        <v>87.837999999999994</v>
      </c>
      <c r="U10150">
        <v>101.01900000000001</v>
      </c>
      <c r="V10150">
        <v>109.372</v>
      </c>
    </row>
    <row r="10151" spans="17:22" x14ac:dyDescent="0.45">
      <c r="Q10151" s="19">
        <f t="shared" ca="1" si="1929"/>
        <v>114.76600000000001</v>
      </c>
      <c r="R10151" t="s">
        <v>176</v>
      </c>
      <c r="S10151">
        <v>2041</v>
      </c>
      <c r="T10151">
        <v>90.995000000000005</v>
      </c>
      <c r="U10151">
        <v>105.419</v>
      </c>
      <c r="V10151">
        <v>114.76600000000001</v>
      </c>
    </row>
    <row r="10152" spans="17:22" x14ac:dyDescent="0.45">
      <c r="Q10152" s="19">
        <f t="shared" ca="1" si="1929"/>
        <v>120.19</v>
      </c>
      <c r="R10152" t="s">
        <v>176</v>
      </c>
      <c r="S10152">
        <v>2042</v>
      </c>
      <c r="T10152">
        <v>94.093999999999994</v>
      </c>
      <c r="U10152">
        <v>109.797</v>
      </c>
      <c r="V10152">
        <v>120.19</v>
      </c>
    </row>
    <row r="10153" spans="17:22" x14ac:dyDescent="0.45">
      <c r="Q10153" s="19">
        <f t="shared" ca="1" si="1929"/>
        <v>125.63200000000001</v>
      </c>
      <c r="R10153" t="s">
        <v>176</v>
      </c>
      <c r="S10153">
        <v>2043</v>
      </c>
      <c r="T10153">
        <v>97.123000000000005</v>
      </c>
      <c r="U10153">
        <v>114.14100000000001</v>
      </c>
      <c r="V10153">
        <v>125.63200000000001</v>
      </c>
    </row>
    <row r="10154" spans="17:22" x14ac:dyDescent="0.45">
      <c r="Q10154" s="19">
        <f t="shared" ca="1" si="1929"/>
        <v>131.077</v>
      </c>
      <c r="R10154" t="s">
        <v>176</v>
      </c>
      <c r="S10154">
        <v>2044</v>
      </c>
      <c r="T10154">
        <v>100.071</v>
      </c>
      <c r="U10154">
        <v>118.438</v>
      </c>
      <c r="V10154">
        <v>131.077</v>
      </c>
    </row>
    <row r="10155" spans="17:22" x14ac:dyDescent="0.45">
      <c r="Q10155" s="19">
        <f t="shared" ca="1" si="1929"/>
        <v>136.51300000000001</v>
      </c>
      <c r="R10155" t="s">
        <v>176</v>
      </c>
      <c r="S10155">
        <v>2045</v>
      </c>
      <c r="T10155">
        <v>102.928</v>
      </c>
      <c r="U10155">
        <v>122.67700000000001</v>
      </c>
      <c r="V10155">
        <v>136.51300000000001</v>
      </c>
    </row>
    <row r="10156" spans="17:22" x14ac:dyDescent="0.45">
      <c r="Q10156" s="19">
        <f t="shared" ca="1" si="1929"/>
        <v>141.929</v>
      </c>
      <c r="R10156" t="s">
        <v>176</v>
      </c>
      <c r="S10156">
        <v>2046</v>
      </c>
      <c r="T10156">
        <v>105.684</v>
      </c>
      <c r="U10156">
        <v>126.84699999999999</v>
      </c>
      <c r="V10156">
        <v>141.929</v>
      </c>
    </row>
    <row r="10157" spans="17:22" x14ac:dyDescent="0.45">
      <c r="Q10157" s="19">
        <f t="shared" ca="1" si="1929"/>
        <v>147.31399999999999</v>
      </c>
      <c r="R10157" t="s">
        <v>176</v>
      </c>
      <c r="S10157">
        <v>2047</v>
      </c>
      <c r="T10157">
        <v>108.32899999999999</v>
      </c>
      <c r="U10157">
        <v>130.93700000000001</v>
      </c>
      <c r="V10157">
        <v>147.31399999999999</v>
      </c>
    </row>
    <row r="10158" spans="17:22" x14ac:dyDescent="0.45">
      <c r="Q10158" s="19">
        <f t="shared" ca="1" si="1929"/>
        <v>152.655</v>
      </c>
      <c r="R10158" t="s">
        <v>176</v>
      </c>
      <c r="S10158">
        <v>2048</v>
      </c>
      <c r="T10158">
        <v>110.855</v>
      </c>
      <c r="U10158">
        <v>134.93899999999999</v>
      </c>
      <c r="V10158">
        <v>152.655</v>
      </c>
    </row>
    <row r="10159" spans="17:22" x14ac:dyDescent="0.45">
      <c r="Q10159" s="19">
        <f t="shared" ca="1" si="1929"/>
        <v>157.94499999999999</v>
      </c>
      <c r="R10159" t="s">
        <v>176</v>
      </c>
      <c r="S10159">
        <v>2049</v>
      </c>
      <c r="T10159">
        <v>113.252</v>
      </c>
      <c r="U10159">
        <v>138.84399999999999</v>
      </c>
      <c r="V10159">
        <v>157.94499999999999</v>
      </c>
    </row>
    <row r="10160" spans="17:22" x14ac:dyDescent="0.45">
      <c r="Q10160" s="19">
        <f t="shared" ca="1" si="1929"/>
        <v>163.173</v>
      </c>
      <c r="R10160" t="s">
        <v>176</v>
      </c>
      <c r="S10160">
        <v>2050</v>
      </c>
      <c r="T10160">
        <v>115.515</v>
      </c>
      <c r="U10160">
        <v>142.64599999999999</v>
      </c>
      <c r="V10160">
        <v>163.173</v>
      </c>
    </row>
    <row r="10161" spans="17:22" x14ac:dyDescent="0.45">
      <c r="Q10161" s="19">
        <f t="shared" ca="1" si="1929"/>
        <v>168.33199999999999</v>
      </c>
      <c r="R10161" t="s">
        <v>176</v>
      </c>
      <c r="S10161">
        <v>2051</v>
      </c>
      <c r="T10161">
        <v>117.636</v>
      </c>
      <c r="U10161">
        <v>146.33799999999999</v>
      </c>
      <c r="V10161">
        <v>168.33199999999999</v>
      </c>
    </row>
    <row r="10162" spans="17:22" x14ac:dyDescent="0.45">
      <c r="Q10162" s="19">
        <f t="shared" ca="1" si="1929"/>
        <v>173.41499999999999</v>
      </c>
      <c r="R10162" t="s">
        <v>176</v>
      </c>
      <c r="S10162">
        <v>2052</v>
      </c>
      <c r="T10162">
        <v>119.613</v>
      </c>
      <c r="U10162">
        <v>149.91399999999999</v>
      </c>
      <c r="V10162">
        <v>173.41499999999999</v>
      </c>
    </row>
    <row r="10163" spans="17:22" x14ac:dyDescent="0.45">
      <c r="Q10163" s="19">
        <f t="shared" ca="1" si="1929"/>
        <v>178.416</v>
      </c>
      <c r="R10163" t="s">
        <v>176</v>
      </c>
      <c r="S10163">
        <v>2053</v>
      </c>
      <c r="T10163">
        <v>121.444</v>
      </c>
      <c r="U10163">
        <v>153.37100000000001</v>
      </c>
      <c r="V10163">
        <v>178.416</v>
      </c>
    </row>
    <row r="10164" spans="17:22" x14ac:dyDescent="0.45">
      <c r="Q10164" s="19">
        <f t="shared" ca="1" si="1929"/>
        <v>183.32900000000001</v>
      </c>
      <c r="R10164" t="s">
        <v>176</v>
      </c>
      <c r="S10164">
        <v>2054</v>
      </c>
      <c r="T10164">
        <v>123.13</v>
      </c>
      <c r="U10164">
        <v>156.70699999999999</v>
      </c>
      <c r="V10164">
        <v>183.32900000000001</v>
      </c>
    </row>
    <row r="10165" spans="17:22" x14ac:dyDescent="0.45">
      <c r="Q10165" s="19">
        <f t="shared" ca="1" si="1929"/>
        <v>188.149</v>
      </c>
      <c r="R10165" t="s">
        <v>176</v>
      </c>
      <c r="S10165">
        <v>2055</v>
      </c>
      <c r="T10165">
        <v>124.67100000000001</v>
      </c>
      <c r="U10165">
        <v>159.91800000000001</v>
      </c>
      <c r="V10165">
        <v>188.149</v>
      </c>
    </row>
    <row r="10166" spans="17:22" x14ac:dyDescent="0.45">
      <c r="Q10166" s="19">
        <f t="shared" ca="1" si="1929"/>
        <v>192.87200000000001</v>
      </c>
      <c r="R10166" t="s">
        <v>176</v>
      </c>
      <c r="S10166">
        <v>2056</v>
      </c>
      <c r="T10166">
        <v>126.06699999999999</v>
      </c>
      <c r="U10166">
        <v>163.00399999999999</v>
      </c>
      <c r="V10166">
        <v>192.87200000000001</v>
      </c>
    </row>
    <row r="10167" spans="17:22" x14ac:dyDescent="0.45">
      <c r="Q10167" s="19">
        <f t="shared" ca="1" si="1929"/>
        <v>197.495</v>
      </c>
      <c r="R10167" t="s">
        <v>176</v>
      </c>
      <c r="S10167">
        <v>2057</v>
      </c>
      <c r="T10167">
        <v>127.325</v>
      </c>
      <c r="U10167">
        <v>165.964</v>
      </c>
      <c r="V10167">
        <v>197.495</v>
      </c>
    </row>
    <row r="10168" spans="17:22" x14ac:dyDescent="0.45">
      <c r="Q10168" s="19">
        <f t="shared" ca="1" si="1929"/>
        <v>202.01499999999999</v>
      </c>
      <c r="R10168" t="s">
        <v>176</v>
      </c>
      <c r="S10168">
        <v>2058</v>
      </c>
      <c r="T10168">
        <v>128.45099999999999</v>
      </c>
      <c r="U10168">
        <v>168.798</v>
      </c>
      <c r="V10168">
        <v>202.01499999999999</v>
      </c>
    </row>
    <row r="10169" spans="17:22" x14ac:dyDescent="0.45">
      <c r="Q10169" s="19">
        <f t="shared" ca="1" si="1929"/>
        <v>206.43100000000001</v>
      </c>
      <c r="R10169" t="s">
        <v>176</v>
      </c>
      <c r="S10169">
        <v>2059</v>
      </c>
      <c r="T10169">
        <v>129.452</v>
      </c>
      <c r="U10169">
        <v>171.506</v>
      </c>
      <c r="V10169">
        <v>206.43100000000001</v>
      </c>
    </row>
    <row r="10170" spans="17:22" x14ac:dyDescent="0.45">
      <c r="Q10170" s="19">
        <f t="shared" ca="1" si="1929"/>
        <v>210.739</v>
      </c>
      <c r="R10170" t="s">
        <v>176</v>
      </c>
      <c r="S10170">
        <v>2060</v>
      </c>
      <c r="T10170">
        <v>130.33600000000001</v>
      </c>
      <c r="U10170">
        <v>174.09100000000001</v>
      </c>
      <c r="V10170">
        <v>210.739</v>
      </c>
    </row>
    <row r="10171" spans="17:22" x14ac:dyDescent="0.45">
      <c r="Q10171" s="19">
        <f t="shared" ca="1" si="1929"/>
        <v>214.93899999999999</v>
      </c>
      <c r="R10171" t="s">
        <v>176</v>
      </c>
      <c r="S10171">
        <v>2061</v>
      </c>
      <c r="T10171">
        <v>131.11000000000001</v>
      </c>
      <c r="U10171">
        <v>176.554</v>
      </c>
      <c r="V10171">
        <v>214.93899999999999</v>
      </c>
    </row>
    <row r="10172" spans="17:22" x14ac:dyDescent="0.45">
      <c r="Q10172" s="19">
        <f t="shared" ca="1" si="1929"/>
        <v>219.03</v>
      </c>
      <c r="R10172" t="s">
        <v>176</v>
      </c>
      <c r="S10172">
        <v>2062</v>
      </c>
      <c r="T10172">
        <v>131.78100000000001</v>
      </c>
      <c r="U10172">
        <v>178.89500000000001</v>
      </c>
      <c r="V10172">
        <v>219.03</v>
      </c>
    </row>
    <row r="10173" spans="17:22" x14ac:dyDescent="0.45">
      <c r="Q10173" s="19">
        <f t="shared" ca="1" si="1929"/>
        <v>223.012</v>
      </c>
      <c r="R10173" t="s">
        <v>176</v>
      </c>
      <c r="S10173">
        <v>2063</v>
      </c>
      <c r="T10173">
        <v>132.35499999999999</v>
      </c>
      <c r="U10173">
        <v>181.11699999999999</v>
      </c>
      <c r="V10173">
        <v>223.012</v>
      </c>
    </row>
    <row r="10174" spans="17:22" x14ac:dyDescent="0.45">
      <c r="Q10174" s="19">
        <f t="shared" ca="1" si="1929"/>
        <v>226.88399999999999</v>
      </c>
      <c r="R10174" t="s">
        <v>176</v>
      </c>
      <c r="S10174">
        <v>2064</v>
      </c>
      <c r="T10174">
        <v>132.84</v>
      </c>
      <c r="U10174">
        <v>183.22</v>
      </c>
      <c r="V10174">
        <v>226.88399999999999</v>
      </c>
    </row>
    <row r="10175" spans="17:22" x14ac:dyDescent="0.45">
      <c r="Q10175" s="19">
        <f t="shared" ca="1" si="1929"/>
        <v>230.64599999999999</v>
      </c>
      <c r="R10175" t="s">
        <v>176</v>
      </c>
      <c r="S10175">
        <v>2065</v>
      </c>
      <c r="T10175">
        <v>133.24199999999999</v>
      </c>
      <c r="U10175">
        <v>185.208</v>
      </c>
      <c r="V10175">
        <v>230.64599999999999</v>
      </c>
    </row>
    <row r="10176" spans="17:22" x14ac:dyDescent="0.45">
      <c r="Q10176" s="19">
        <f t="shared" ca="1" si="1929"/>
        <v>234.29900000000001</v>
      </c>
      <c r="R10176" t="s">
        <v>176</v>
      </c>
      <c r="S10176">
        <v>2066</v>
      </c>
      <c r="T10176">
        <v>133.566</v>
      </c>
      <c r="U10176">
        <v>187.08</v>
      </c>
      <c r="V10176">
        <v>234.29900000000001</v>
      </c>
    </row>
    <row r="10177" spans="17:22" x14ac:dyDescent="0.45">
      <c r="Q10177" s="19">
        <f t="shared" ca="1" si="1929"/>
        <v>237.84299999999999</v>
      </c>
      <c r="R10177" t="s">
        <v>176</v>
      </c>
      <c r="S10177">
        <v>2067</v>
      </c>
      <c r="T10177">
        <v>133.816</v>
      </c>
      <c r="U10177">
        <v>188.84100000000001</v>
      </c>
      <c r="V10177">
        <v>237.84299999999999</v>
      </c>
    </row>
    <row r="10178" spans="17:22" x14ac:dyDescent="0.45">
      <c r="Q10178" s="19">
        <f t="shared" ca="1" si="1929"/>
        <v>241.279</v>
      </c>
      <c r="R10178" t="s">
        <v>176</v>
      </c>
      <c r="S10178">
        <v>2068</v>
      </c>
      <c r="T10178">
        <v>133.99100000000001</v>
      </c>
      <c r="U10178">
        <v>190.49</v>
      </c>
      <c r="V10178">
        <v>241.279</v>
      </c>
    </row>
    <row r="10179" spans="17:22" x14ac:dyDescent="0.45">
      <c r="Q10179" s="19">
        <f t="shared" ca="1" si="1929"/>
        <v>244.60900000000001</v>
      </c>
      <c r="R10179" t="s">
        <v>176</v>
      </c>
      <c r="S10179">
        <v>2069</v>
      </c>
      <c r="T10179">
        <v>134.09299999999999</v>
      </c>
      <c r="U10179">
        <v>192.03100000000001</v>
      </c>
      <c r="V10179">
        <v>244.60900000000001</v>
      </c>
    </row>
    <row r="10180" spans="17:22" x14ac:dyDescent="0.45">
      <c r="Q10180" s="19">
        <f t="shared" ca="1" si="1929"/>
        <v>247.834</v>
      </c>
      <c r="R10180" t="s">
        <v>176</v>
      </c>
      <c r="S10180">
        <v>2070</v>
      </c>
      <c r="T10180">
        <v>134.124</v>
      </c>
      <c r="U10180">
        <v>193.46600000000001</v>
      </c>
      <c r="V10180">
        <v>247.834</v>
      </c>
    </row>
    <row r="10181" spans="17:22" x14ac:dyDescent="0.45">
      <c r="Q10181" s="19">
        <f t="shared" ca="1" si="1929"/>
        <v>250.95500000000001</v>
      </c>
      <c r="R10181" t="s">
        <v>176</v>
      </c>
      <c r="S10181">
        <v>2071</v>
      </c>
      <c r="T10181">
        <v>134.083</v>
      </c>
      <c r="U10181">
        <v>194.79599999999999</v>
      </c>
      <c r="V10181">
        <v>250.95500000000001</v>
      </c>
    </row>
    <row r="10182" spans="17:22" x14ac:dyDescent="0.45">
      <c r="Q10182" s="19">
        <f t="shared" ca="1" si="1929"/>
        <v>253.97399999999999</v>
      </c>
      <c r="R10182" t="s">
        <v>176</v>
      </c>
      <c r="S10182">
        <v>2072</v>
      </c>
      <c r="T10182">
        <v>133.971</v>
      </c>
      <c r="U10182">
        <v>196.023</v>
      </c>
      <c r="V10182">
        <v>253.97399999999999</v>
      </c>
    </row>
    <row r="10183" spans="17:22" x14ac:dyDescent="0.45">
      <c r="Q10183" s="19">
        <f t="shared" ca="1" si="1929"/>
        <v>256.89400000000001</v>
      </c>
      <c r="R10183" t="s">
        <v>176</v>
      </c>
      <c r="S10183">
        <v>2073</v>
      </c>
      <c r="T10183">
        <v>133.78800000000001</v>
      </c>
      <c r="U10183">
        <v>197.149</v>
      </c>
      <c r="V10183">
        <v>256.89400000000001</v>
      </c>
    </row>
    <row r="10184" spans="17:22" x14ac:dyDescent="0.45">
      <c r="Q10184" s="19">
        <f t="shared" ca="1" si="1929"/>
        <v>259.71600000000001</v>
      </c>
      <c r="R10184" t="s">
        <v>176</v>
      </c>
      <c r="S10184">
        <v>2074</v>
      </c>
      <c r="T10184">
        <v>133.536</v>
      </c>
      <c r="U10184">
        <v>198.17699999999999</v>
      </c>
      <c r="V10184">
        <v>259.71600000000001</v>
      </c>
    </row>
    <row r="10185" spans="17:22" x14ac:dyDescent="0.45">
      <c r="Q10185" s="19">
        <f t="shared" ca="1" si="1929"/>
        <v>262.44200000000001</v>
      </c>
      <c r="R10185" t="s">
        <v>176</v>
      </c>
      <c r="S10185">
        <v>2075</v>
      </c>
      <c r="T10185">
        <v>133.214</v>
      </c>
      <c r="U10185">
        <v>199.108</v>
      </c>
      <c r="V10185">
        <v>262.44200000000001</v>
      </c>
    </row>
    <row r="10186" spans="17:22" x14ac:dyDescent="0.45">
      <c r="Q10186" s="19">
        <f t="shared" ca="1" si="1929"/>
        <v>265.07600000000002</v>
      </c>
      <c r="R10186" t="s">
        <v>176</v>
      </c>
      <c r="S10186">
        <v>2076</v>
      </c>
      <c r="T10186">
        <v>132.822</v>
      </c>
      <c r="U10186">
        <v>199.94399999999999</v>
      </c>
      <c r="V10186">
        <v>265.07600000000002</v>
      </c>
    </row>
    <row r="10187" spans="17:22" x14ac:dyDescent="0.45">
      <c r="Q10187" s="19">
        <f t="shared" ca="1" si="1929"/>
        <v>267.61900000000003</v>
      </c>
      <c r="R10187" t="s">
        <v>176</v>
      </c>
      <c r="S10187">
        <v>2077</v>
      </c>
      <c r="T10187">
        <v>132.364</v>
      </c>
      <c r="U10187">
        <v>200.68799999999999</v>
      </c>
      <c r="V10187">
        <v>267.61900000000003</v>
      </c>
    </row>
    <row r="10188" spans="17:22" x14ac:dyDescent="0.45">
      <c r="Q10188" s="19">
        <f t="shared" ca="1" si="1929"/>
        <v>270.07299999999998</v>
      </c>
      <c r="R10188" t="s">
        <v>176</v>
      </c>
      <c r="S10188">
        <v>2078</v>
      </c>
      <c r="T10188">
        <v>131.84200000000001</v>
      </c>
      <c r="U10188">
        <v>201.34299999999999</v>
      </c>
      <c r="V10188">
        <v>270.07299999999998</v>
      </c>
    </row>
    <row r="10189" spans="17:22" x14ac:dyDescent="0.45">
      <c r="Q10189" s="19">
        <f t="shared" ca="1" si="1929"/>
        <v>272.44200000000001</v>
      </c>
      <c r="R10189" t="s">
        <v>176</v>
      </c>
      <c r="S10189">
        <v>2079</v>
      </c>
      <c r="T10189">
        <v>131.25899999999999</v>
      </c>
      <c r="U10189">
        <v>201.91300000000001</v>
      </c>
      <c r="V10189">
        <v>272.44200000000001</v>
      </c>
    </row>
    <row r="10190" spans="17:22" x14ac:dyDescent="0.45">
      <c r="Q10190" s="19">
        <f t="shared" ref="Q10190:Q10253" ca="1" si="1930">OFFSET(S10190,0,MATCH($Q$3,$T$4:$V$4,0))</f>
        <v>274.72800000000001</v>
      </c>
      <c r="R10190" t="s">
        <v>176</v>
      </c>
      <c r="S10190">
        <v>2080</v>
      </c>
      <c r="T10190">
        <v>130.619</v>
      </c>
      <c r="U10190">
        <v>202.4</v>
      </c>
      <c r="V10190">
        <v>274.72800000000001</v>
      </c>
    </row>
    <row r="10191" spans="17:22" x14ac:dyDescent="0.45">
      <c r="Q10191" s="19">
        <f t="shared" ca="1" si="1930"/>
        <v>276.93200000000002</v>
      </c>
      <c r="R10191" t="s">
        <v>176</v>
      </c>
      <c r="S10191">
        <v>2081</v>
      </c>
      <c r="T10191">
        <v>129.923</v>
      </c>
      <c r="U10191">
        <v>202.809</v>
      </c>
      <c r="V10191">
        <v>276.93200000000002</v>
      </c>
    </row>
    <row r="10192" spans="17:22" x14ac:dyDescent="0.45">
      <c r="Q10192" s="19">
        <f t="shared" ca="1" si="1930"/>
        <v>279.05900000000003</v>
      </c>
      <c r="R10192" t="s">
        <v>176</v>
      </c>
      <c r="S10192">
        <v>2082</v>
      </c>
      <c r="T10192">
        <v>129.172</v>
      </c>
      <c r="U10192">
        <v>203.142</v>
      </c>
      <c r="V10192">
        <v>279.05900000000003</v>
      </c>
    </row>
    <row r="10193" spans="17:22" x14ac:dyDescent="0.45">
      <c r="Q10193" s="19">
        <f t="shared" ca="1" si="1930"/>
        <v>281.10899999999998</v>
      </c>
      <c r="R10193" t="s">
        <v>176</v>
      </c>
      <c r="S10193">
        <v>2083</v>
      </c>
      <c r="T10193">
        <v>128.36699999999999</v>
      </c>
      <c r="U10193">
        <v>203.40100000000001</v>
      </c>
      <c r="V10193">
        <v>281.10899999999998</v>
      </c>
    </row>
    <row r="10194" spans="17:22" x14ac:dyDescent="0.45">
      <c r="Q10194" s="19">
        <f t="shared" ca="1" si="1930"/>
        <v>283.08499999999998</v>
      </c>
      <c r="R10194" t="s">
        <v>176</v>
      </c>
      <c r="S10194">
        <v>2084</v>
      </c>
      <c r="T10194">
        <v>127.506</v>
      </c>
      <c r="U10194">
        <v>203.589</v>
      </c>
      <c r="V10194">
        <v>283.08499999999998</v>
      </c>
    </row>
    <row r="10195" spans="17:22" x14ac:dyDescent="0.45">
      <c r="Q10195" s="19">
        <f t="shared" ca="1" si="1930"/>
        <v>284.99099999999999</v>
      </c>
      <c r="R10195" t="s">
        <v>176</v>
      </c>
      <c r="S10195">
        <v>2085</v>
      </c>
      <c r="T10195">
        <v>126.59099999999999</v>
      </c>
      <c r="U10195">
        <v>203.708</v>
      </c>
      <c r="V10195">
        <v>284.99099999999999</v>
      </c>
    </row>
    <row r="10196" spans="17:22" x14ac:dyDescent="0.45">
      <c r="Q10196" s="19">
        <f t="shared" ca="1" si="1930"/>
        <v>286.82799999999997</v>
      </c>
      <c r="R10196" t="s">
        <v>176</v>
      </c>
      <c r="S10196">
        <v>2086</v>
      </c>
      <c r="T10196">
        <v>125.622</v>
      </c>
      <c r="U10196">
        <v>203.76</v>
      </c>
      <c r="V10196">
        <v>286.82799999999997</v>
      </c>
    </row>
    <row r="10197" spans="17:22" x14ac:dyDescent="0.45">
      <c r="Q10197" s="19">
        <f t="shared" ca="1" si="1930"/>
        <v>288.59800000000001</v>
      </c>
      <c r="R10197" t="s">
        <v>176</v>
      </c>
      <c r="S10197">
        <v>2087</v>
      </c>
      <c r="T10197">
        <v>124.599</v>
      </c>
      <c r="U10197">
        <v>203.749</v>
      </c>
      <c r="V10197">
        <v>288.59800000000001</v>
      </c>
    </row>
    <row r="10198" spans="17:22" x14ac:dyDescent="0.45">
      <c r="Q10198" s="19">
        <f t="shared" ca="1" si="1930"/>
        <v>290.303</v>
      </c>
      <c r="R10198" t="s">
        <v>176</v>
      </c>
      <c r="S10198">
        <v>2088</v>
      </c>
      <c r="T10198">
        <v>123.527</v>
      </c>
      <c r="U10198">
        <v>203.67699999999999</v>
      </c>
      <c r="V10198">
        <v>290.303</v>
      </c>
    </row>
    <row r="10199" spans="17:22" x14ac:dyDescent="0.45">
      <c r="Q10199" s="19">
        <f t="shared" ca="1" si="1930"/>
        <v>291.94600000000003</v>
      </c>
      <c r="R10199" t="s">
        <v>176</v>
      </c>
      <c r="S10199">
        <v>2089</v>
      </c>
      <c r="T10199">
        <v>122.40600000000001</v>
      </c>
      <c r="U10199">
        <v>203.547</v>
      </c>
      <c r="V10199">
        <v>291.94600000000003</v>
      </c>
    </row>
    <row r="10200" spans="17:22" x14ac:dyDescent="0.45">
      <c r="Q10200" s="19">
        <f t="shared" ca="1" si="1930"/>
        <v>293.52800000000002</v>
      </c>
      <c r="R10200" t="s">
        <v>176</v>
      </c>
      <c r="S10200">
        <v>2090</v>
      </c>
      <c r="T10200">
        <v>121.238</v>
      </c>
      <c r="U10200">
        <v>203.36099999999999</v>
      </c>
      <c r="V10200">
        <v>293.52800000000002</v>
      </c>
    </row>
    <row r="10201" spans="17:22" x14ac:dyDescent="0.45">
      <c r="Q10201" s="19">
        <f t="shared" ca="1" si="1930"/>
        <v>295.05</v>
      </c>
      <c r="R10201" t="s">
        <v>176</v>
      </c>
      <c r="S10201">
        <v>2091</v>
      </c>
      <c r="T10201">
        <v>120.027</v>
      </c>
      <c r="U10201">
        <v>203.12200000000001</v>
      </c>
      <c r="V10201">
        <v>295.05</v>
      </c>
    </row>
    <row r="10202" spans="17:22" x14ac:dyDescent="0.45">
      <c r="Q10202" s="19">
        <f t="shared" ca="1" si="1930"/>
        <v>296.51600000000002</v>
      </c>
      <c r="R10202" t="s">
        <v>176</v>
      </c>
      <c r="S10202">
        <v>2092</v>
      </c>
      <c r="T10202">
        <v>118.77800000000001</v>
      </c>
      <c r="U10202">
        <v>202.833</v>
      </c>
      <c r="V10202">
        <v>296.51600000000002</v>
      </c>
    </row>
    <row r="10203" spans="17:22" x14ac:dyDescent="0.45">
      <c r="Q10203" s="19">
        <f t="shared" ca="1" si="1930"/>
        <v>297.92700000000002</v>
      </c>
      <c r="R10203" t="s">
        <v>176</v>
      </c>
      <c r="S10203">
        <v>2093</v>
      </c>
      <c r="T10203">
        <v>117.497</v>
      </c>
      <c r="U10203">
        <v>202.49600000000001</v>
      </c>
      <c r="V10203">
        <v>297.92700000000002</v>
      </c>
    </row>
    <row r="10204" spans="17:22" x14ac:dyDescent="0.45">
      <c r="Q10204" s="19">
        <f t="shared" ca="1" si="1930"/>
        <v>299.28500000000003</v>
      </c>
      <c r="R10204" t="s">
        <v>176</v>
      </c>
      <c r="S10204">
        <v>2094</v>
      </c>
      <c r="T10204">
        <v>116.19199999999999</v>
      </c>
      <c r="U10204">
        <v>202.114</v>
      </c>
      <c r="V10204">
        <v>299.28500000000003</v>
      </c>
    </row>
    <row r="10205" spans="17:22" x14ac:dyDescent="0.45">
      <c r="Q10205" s="19">
        <f t="shared" ca="1" si="1930"/>
        <v>300.59100000000001</v>
      </c>
      <c r="R10205" t="s">
        <v>176</v>
      </c>
      <c r="S10205">
        <v>2095</v>
      </c>
      <c r="T10205">
        <v>114.867</v>
      </c>
      <c r="U10205">
        <v>201.69</v>
      </c>
      <c r="V10205">
        <v>300.59100000000001</v>
      </c>
    </row>
    <row r="10206" spans="17:22" x14ac:dyDescent="0.45">
      <c r="Q10206" s="19">
        <f t="shared" ca="1" si="1930"/>
        <v>301.84800000000001</v>
      </c>
      <c r="R10206" t="s">
        <v>176</v>
      </c>
      <c r="S10206">
        <v>2096</v>
      </c>
      <c r="T10206">
        <v>113.529</v>
      </c>
      <c r="U10206">
        <v>201.226</v>
      </c>
      <c r="V10206">
        <v>301.84800000000001</v>
      </c>
    </row>
    <row r="10207" spans="17:22" x14ac:dyDescent="0.45">
      <c r="Q10207" s="19">
        <f t="shared" ca="1" si="1930"/>
        <v>303.05799999999999</v>
      </c>
      <c r="R10207" t="s">
        <v>176</v>
      </c>
      <c r="S10207">
        <v>2097</v>
      </c>
      <c r="T10207">
        <v>112.18600000000001</v>
      </c>
      <c r="U10207">
        <v>200.72399999999999</v>
      </c>
      <c r="V10207">
        <v>303.05799999999999</v>
      </c>
    </row>
    <row r="10208" spans="17:22" x14ac:dyDescent="0.45">
      <c r="Q10208" s="19">
        <f t="shared" ca="1" si="1930"/>
        <v>304.221</v>
      </c>
      <c r="R10208" t="s">
        <v>176</v>
      </c>
      <c r="S10208">
        <v>2098</v>
      </c>
      <c r="T10208">
        <v>110.842</v>
      </c>
      <c r="U10208">
        <v>200.18700000000001</v>
      </c>
      <c r="V10208">
        <v>304.221</v>
      </c>
    </row>
    <row r="10209" spans="17:22" x14ac:dyDescent="0.45">
      <c r="Q10209" s="19">
        <f t="shared" ca="1" si="1930"/>
        <v>305.33999999999997</v>
      </c>
      <c r="R10209" t="s">
        <v>176</v>
      </c>
      <c r="S10209">
        <v>2099</v>
      </c>
      <c r="T10209">
        <v>109.504</v>
      </c>
      <c r="U10209">
        <v>199.61799999999999</v>
      </c>
      <c r="V10209">
        <v>305.33999999999997</v>
      </c>
    </row>
    <row r="10210" spans="17:22" x14ac:dyDescent="0.45">
      <c r="Q10210" s="19">
        <f t="shared" ca="1" si="1930"/>
        <v>306.416</v>
      </c>
      <c r="R10210" t="s">
        <v>176</v>
      </c>
      <c r="S10210">
        <v>2100</v>
      </c>
      <c r="T10210">
        <v>108.178</v>
      </c>
      <c r="U10210">
        <v>199.018</v>
      </c>
      <c r="V10210">
        <v>306.416</v>
      </c>
    </row>
    <row r="10211" spans="17:22" x14ac:dyDescent="0.45">
      <c r="Q10211" s="19">
        <f t="shared" ca="1" si="1930"/>
        <v>0.59299999999999997</v>
      </c>
      <c r="R10211" t="s">
        <v>177</v>
      </c>
      <c r="S10211">
        <v>2020</v>
      </c>
      <c r="T10211">
        <v>0.59299999999999997</v>
      </c>
      <c r="U10211">
        <v>0.59299999999999997</v>
      </c>
      <c r="V10211">
        <v>0.59299999999999997</v>
      </c>
    </row>
    <row r="10212" spans="17:22" x14ac:dyDescent="0.45">
      <c r="Q10212" s="19">
        <f t="shared" ca="1" si="1930"/>
        <v>0.63600000000000001</v>
      </c>
      <c r="R10212" t="s">
        <v>177</v>
      </c>
      <c r="S10212">
        <v>2021</v>
      </c>
      <c r="T10212">
        <v>0.63600000000000001</v>
      </c>
      <c r="U10212">
        <v>0.63600000000000001</v>
      </c>
      <c r="V10212">
        <v>0.63600000000000001</v>
      </c>
    </row>
    <row r="10213" spans="17:22" x14ac:dyDescent="0.45">
      <c r="Q10213" s="19">
        <f t="shared" ca="1" si="1930"/>
        <v>0.68100000000000005</v>
      </c>
      <c r="R10213" t="s">
        <v>177</v>
      </c>
      <c r="S10213">
        <v>2022</v>
      </c>
      <c r="T10213">
        <v>0.68100000000000005</v>
      </c>
      <c r="U10213">
        <v>0.68100000000000005</v>
      </c>
      <c r="V10213">
        <v>0.68100000000000005</v>
      </c>
    </row>
    <row r="10214" spans="17:22" x14ac:dyDescent="0.45">
      <c r="Q10214" s="19">
        <f t="shared" ca="1" si="1930"/>
        <v>0.73</v>
      </c>
      <c r="R10214" t="s">
        <v>177</v>
      </c>
      <c r="S10214">
        <v>2023</v>
      </c>
      <c r="T10214">
        <v>0.73</v>
      </c>
      <c r="U10214">
        <v>0.73</v>
      </c>
      <c r="V10214">
        <v>0.73</v>
      </c>
    </row>
    <row r="10215" spans="17:22" x14ac:dyDescent="0.45">
      <c r="Q10215" s="19">
        <f t="shared" ca="1" si="1930"/>
        <v>0.78200000000000003</v>
      </c>
      <c r="R10215" t="s">
        <v>177</v>
      </c>
      <c r="S10215">
        <v>2024</v>
      </c>
      <c r="T10215">
        <v>0.78200000000000003</v>
      </c>
      <c r="U10215">
        <v>0.78200000000000003</v>
      </c>
      <c r="V10215">
        <v>0.78200000000000003</v>
      </c>
    </row>
    <row r="10216" spans="17:22" x14ac:dyDescent="0.45">
      <c r="Q10216" s="19">
        <f t="shared" ca="1" si="1930"/>
        <v>0.83699999999999997</v>
      </c>
      <c r="R10216" t="s">
        <v>177</v>
      </c>
      <c r="S10216">
        <v>2025</v>
      </c>
      <c r="T10216">
        <v>0.83699999999999997</v>
      </c>
      <c r="U10216">
        <v>0.83699999999999997</v>
      </c>
      <c r="V10216">
        <v>0.83699999999999997</v>
      </c>
    </row>
    <row r="10217" spans="17:22" x14ac:dyDescent="0.45">
      <c r="Q10217" s="19">
        <f t="shared" ca="1" si="1930"/>
        <v>0.89500000000000002</v>
      </c>
      <c r="R10217" t="s">
        <v>177</v>
      </c>
      <c r="S10217">
        <v>2026</v>
      </c>
      <c r="T10217">
        <v>0.89500000000000002</v>
      </c>
      <c r="U10217">
        <v>0.89500000000000002</v>
      </c>
      <c r="V10217">
        <v>0.89500000000000002</v>
      </c>
    </row>
    <row r="10218" spans="17:22" x14ac:dyDescent="0.45">
      <c r="Q10218" s="19">
        <f t="shared" ca="1" si="1930"/>
        <v>0.95499999999999996</v>
      </c>
      <c r="R10218" t="s">
        <v>177</v>
      </c>
      <c r="S10218">
        <v>2027</v>
      </c>
      <c r="T10218">
        <v>0.94099999999999995</v>
      </c>
      <c r="U10218">
        <v>0.95099999999999996</v>
      </c>
      <c r="V10218">
        <v>0.95499999999999996</v>
      </c>
    </row>
    <row r="10219" spans="17:22" x14ac:dyDescent="0.45">
      <c r="Q10219" s="19">
        <f t="shared" ca="1" si="1930"/>
        <v>1.0189999999999999</v>
      </c>
      <c r="R10219" t="s">
        <v>177</v>
      </c>
      <c r="S10219">
        <v>2028</v>
      </c>
      <c r="T10219">
        <v>0.98799999999999999</v>
      </c>
      <c r="U10219">
        <v>1.0089999999999999</v>
      </c>
      <c r="V10219">
        <v>1.0189999999999999</v>
      </c>
    </row>
    <row r="10220" spans="17:22" x14ac:dyDescent="0.45">
      <c r="Q10220" s="19">
        <f t="shared" ca="1" si="1930"/>
        <v>1.0860000000000001</v>
      </c>
      <c r="R10220" t="s">
        <v>177</v>
      </c>
      <c r="S10220">
        <v>2029</v>
      </c>
      <c r="T10220">
        <v>1.038</v>
      </c>
      <c r="U10220">
        <v>1.071</v>
      </c>
      <c r="V10220">
        <v>1.0860000000000001</v>
      </c>
    </row>
    <row r="10221" spans="17:22" x14ac:dyDescent="0.45">
      <c r="Q10221" s="19">
        <f t="shared" ca="1" si="1930"/>
        <v>1.157</v>
      </c>
      <c r="R10221" t="s">
        <v>177</v>
      </c>
      <c r="S10221">
        <v>2030</v>
      </c>
      <c r="T10221">
        <v>1.0900000000000001</v>
      </c>
      <c r="U10221">
        <v>1.1359999999999999</v>
      </c>
      <c r="V10221">
        <v>1.157</v>
      </c>
    </row>
    <row r="10222" spans="17:22" x14ac:dyDescent="0.45">
      <c r="Q10222" s="19">
        <f t="shared" ca="1" si="1930"/>
        <v>1.232</v>
      </c>
      <c r="R10222" t="s">
        <v>177</v>
      </c>
      <c r="S10222">
        <v>2031</v>
      </c>
      <c r="T10222">
        <v>1.1439999999999999</v>
      </c>
      <c r="U10222">
        <v>1.204</v>
      </c>
      <c r="V10222">
        <v>1.232</v>
      </c>
    </row>
    <row r="10223" spans="17:22" x14ac:dyDescent="0.45">
      <c r="Q10223" s="19">
        <f t="shared" ca="1" si="1930"/>
        <v>1.3109999999999999</v>
      </c>
      <c r="R10223" t="s">
        <v>177</v>
      </c>
      <c r="S10223">
        <v>2032</v>
      </c>
      <c r="T10223">
        <v>1.2010000000000001</v>
      </c>
      <c r="U10223">
        <v>1.2749999999999999</v>
      </c>
      <c r="V10223">
        <v>1.3109999999999999</v>
      </c>
    </row>
    <row r="10224" spans="17:22" x14ac:dyDescent="0.45">
      <c r="Q10224" s="19">
        <f t="shared" ca="1" si="1930"/>
        <v>1.3939999999999999</v>
      </c>
      <c r="R10224" t="s">
        <v>177</v>
      </c>
      <c r="S10224">
        <v>2033</v>
      </c>
      <c r="T10224">
        <v>1.2609999999999999</v>
      </c>
      <c r="U10224">
        <v>1.35</v>
      </c>
      <c r="V10224">
        <v>1.3939999999999999</v>
      </c>
    </row>
    <row r="10225" spans="17:22" x14ac:dyDescent="0.45">
      <c r="Q10225" s="19">
        <f t="shared" ca="1" si="1930"/>
        <v>1.4830000000000001</v>
      </c>
      <c r="R10225" t="s">
        <v>177</v>
      </c>
      <c r="S10225">
        <v>2034</v>
      </c>
      <c r="T10225">
        <v>1.323</v>
      </c>
      <c r="U10225">
        <v>1.429</v>
      </c>
      <c r="V10225">
        <v>1.4830000000000001</v>
      </c>
    </row>
    <row r="10226" spans="17:22" x14ac:dyDescent="0.45">
      <c r="Q10226" s="19">
        <f t="shared" ca="1" si="1930"/>
        <v>1.5760000000000001</v>
      </c>
      <c r="R10226" t="s">
        <v>177</v>
      </c>
      <c r="S10226">
        <v>2035</v>
      </c>
      <c r="T10226">
        <v>1.389</v>
      </c>
      <c r="U10226">
        <v>1.5109999999999999</v>
      </c>
      <c r="V10226">
        <v>1.5760000000000001</v>
      </c>
    </row>
    <row r="10227" spans="17:22" x14ac:dyDescent="0.45">
      <c r="Q10227" s="19">
        <f t="shared" ca="1" si="1930"/>
        <v>1.6739999999999999</v>
      </c>
      <c r="R10227" t="s">
        <v>177</v>
      </c>
      <c r="S10227">
        <v>2036</v>
      </c>
      <c r="T10227">
        <v>1.4570000000000001</v>
      </c>
      <c r="U10227">
        <v>1.5980000000000001</v>
      </c>
      <c r="V10227">
        <v>1.6739999999999999</v>
      </c>
    </row>
    <row r="10228" spans="17:22" x14ac:dyDescent="0.45">
      <c r="Q10228" s="19">
        <f t="shared" ca="1" si="1930"/>
        <v>1.7769999999999999</v>
      </c>
      <c r="R10228" t="s">
        <v>177</v>
      </c>
      <c r="S10228">
        <v>2037</v>
      </c>
      <c r="T10228">
        <v>1.528</v>
      </c>
      <c r="U10228">
        <v>1.6890000000000001</v>
      </c>
      <c r="V10228">
        <v>1.7769999999999999</v>
      </c>
    </row>
    <row r="10229" spans="17:22" x14ac:dyDescent="0.45">
      <c r="Q10229" s="19">
        <f t="shared" ca="1" si="1930"/>
        <v>1.8859999999999999</v>
      </c>
      <c r="R10229" t="s">
        <v>177</v>
      </c>
      <c r="S10229">
        <v>2038</v>
      </c>
      <c r="T10229">
        <v>1.6020000000000001</v>
      </c>
      <c r="U10229">
        <v>1.784</v>
      </c>
      <c r="V10229">
        <v>1.8859999999999999</v>
      </c>
    </row>
    <row r="10230" spans="17:22" x14ac:dyDescent="0.45">
      <c r="Q10230" s="19">
        <f t="shared" ca="1" si="1930"/>
        <v>2</v>
      </c>
      <c r="R10230" t="s">
        <v>177</v>
      </c>
      <c r="S10230">
        <v>2039</v>
      </c>
      <c r="T10230">
        <v>1.68</v>
      </c>
      <c r="U10230">
        <v>1.8839999999999999</v>
      </c>
      <c r="V10230">
        <v>2</v>
      </c>
    </row>
    <row r="10231" spans="17:22" x14ac:dyDescent="0.45">
      <c r="Q10231" s="19">
        <f t="shared" ca="1" si="1930"/>
        <v>2.12</v>
      </c>
      <c r="R10231" t="s">
        <v>177</v>
      </c>
      <c r="S10231">
        <v>2040</v>
      </c>
      <c r="T10231">
        <v>1.76</v>
      </c>
      <c r="U10231">
        <v>1.9890000000000001</v>
      </c>
      <c r="V10231">
        <v>2.12</v>
      </c>
    </row>
    <row r="10232" spans="17:22" x14ac:dyDescent="0.45">
      <c r="Q10232" s="19">
        <f t="shared" ca="1" si="1930"/>
        <v>2.2469999999999999</v>
      </c>
      <c r="R10232" t="s">
        <v>177</v>
      </c>
      <c r="S10232">
        <v>2041</v>
      </c>
      <c r="T10232">
        <v>1.8440000000000001</v>
      </c>
      <c r="U10232">
        <v>2.0979999999999999</v>
      </c>
      <c r="V10232">
        <v>2.2469999999999999</v>
      </c>
    </row>
    <row r="10233" spans="17:22" x14ac:dyDescent="0.45">
      <c r="Q10233" s="19">
        <f t="shared" ca="1" si="1930"/>
        <v>2.38</v>
      </c>
      <c r="R10233" t="s">
        <v>177</v>
      </c>
      <c r="S10233">
        <v>2042</v>
      </c>
      <c r="T10233">
        <v>1.9319999999999999</v>
      </c>
      <c r="U10233">
        <v>2.2120000000000002</v>
      </c>
      <c r="V10233">
        <v>2.38</v>
      </c>
    </row>
    <row r="10234" spans="17:22" x14ac:dyDescent="0.45">
      <c r="Q10234" s="19">
        <f t="shared" ca="1" si="1930"/>
        <v>2.52</v>
      </c>
      <c r="R10234" t="s">
        <v>177</v>
      </c>
      <c r="S10234">
        <v>2043</v>
      </c>
      <c r="T10234">
        <v>2.0230000000000001</v>
      </c>
      <c r="U10234">
        <v>2.3319999999999999</v>
      </c>
      <c r="V10234">
        <v>2.52</v>
      </c>
    </row>
    <row r="10235" spans="17:22" x14ac:dyDescent="0.45">
      <c r="Q10235" s="19">
        <f t="shared" ca="1" si="1930"/>
        <v>2.6669999999999998</v>
      </c>
      <c r="R10235" t="s">
        <v>177</v>
      </c>
      <c r="S10235">
        <v>2044</v>
      </c>
      <c r="T10235">
        <v>2.117</v>
      </c>
      <c r="U10235">
        <v>2.4569999999999999</v>
      </c>
      <c r="V10235">
        <v>2.6669999999999998</v>
      </c>
    </row>
    <row r="10236" spans="17:22" x14ac:dyDescent="0.45">
      <c r="Q10236" s="19">
        <f t="shared" ca="1" si="1930"/>
        <v>2.8220000000000001</v>
      </c>
      <c r="R10236" t="s">
        <v>177</v>
      </c>
      <c r="S10236">
        <v>2045</v>
      </c>
      <c r="T10236">
        <v>2.2149999999999999</v>
      </c>
      <c r="U10236">
        <v>2.5870000000000002</v>
      </c>
      <c r="V10236">
        <v>2.8220000000000001</v>
      </c>
    </row>
    <row r="10237" spans="17:22" x14ac:dyDescent="0.45">
      <c r="Q10237" s="19">
        <f t="shared" ca="1" si="1930"/>
        <v>2.984</v>
      </c>
      <c r="R10237" t="s">
        <v>177</v>
      </c>
      <c r="S10237">
        <v>2046</v>
      </c>
      <c r="T10237">
        <v>2.3170000000000002</v>
      </c>
      <c r="U10237">
        <v>2.7229999999999999</v>
      </c>
      <c r="V10237">
        <v>2.984</v>
      </c>
    </row>
    <row r="10238" spans="17:22" x14ac:dyDescent="0.45">
      <c r="Q10238" s="19">
        <f t="shared" ca="1" si="1930"/>
        <v>3.1539999999999999</v>
      </c>
      <c r="R10238" t="s">
        <v>177</v>
      </c>
      <c r="S10238">
        <v>2047</v>
      </c>
      <c r="T10238">
        <v>2.4220000000000002</v>
      </c>
      <c r="U10238">
        <v>2.8650000000000002</v>
      </c>
      <c r="V10238">
        <v>3.1539999999999999</v>
      </c>
    </row>
    <row r="10239" spans="17:22" x14ac:dyDescent="0.45">
      <c r="Q10239" s="19">
        <f t="shared" ca="1" si="1930"/>
        <v>3.3319999999999999</v>
      </c>
      <c r="R10239" t="s">
        <v>177</v>
      </c>
      <c r="S10239">
        <v>2048</v>
      </c>
      <c r="T10239">
        <v>2.5310000000000001</v>
      </c>
      <c r="U10239">
        <v>3.012</v>
      </c>
      <c r="V10239">
        <v>3.3319999999999999</v>
      </c>
    </row>
    <row r="10240" spans="17:22" x14ac:dyDescent="0.45">
      <c r="Q10240" s="19">
        <f t="shared" ca="1" si="1930"/>
        <v>3.5190000000000001</v>
      </c>
      <c r="R10240" t="s">
        <v>177</v>
      </c>
      <c r="S10240">
        <v>2049</v>
      </c>
      <c r="T10240">
        <v>2.6429999999999998</v>
      </c>
      <c r="U10240">
        <v>3.1659999999999999</v>
      </c>
      <c r="V10240">
        <v>3.5190000000000001</v>
      </c>
    </row>
    <row r="10241" spans="17:22" x14ac:dyDescent="0.45">
      <c r="Q10241" s="19">
        <f t="shared" ca="1" si="1930"/>
        <v>3.7149999999999999</v>
      </c>
      <c r="R10241" t="s">
        <v>177</v>
      </c>
      <c r="S10241">
        <v>2050</v>
      </c>
      <c r="T10241">
        <v>2.758</v>
      </c>
      <c r="U10241">
        <v>3.3260000000000001</v>
      </c>
      <c r="V10241">
        <v>3.7149999999999999</v>
      </c>
    </row>
    <row r="10242" spans="17:22" x14ac:dyDescent="0.45">
      <c r="Q10242" s="19">
        <f t="shared" ca="1" si="1930"/>
        <v>3.92</v>
      </c>
      <c r="R10242" t="s">
        <v>177</v>
      </c>
      <c r="S10242">
        <v>2051</v>
      </c>
      <c r="T10242">
        <v>2.8759999999999999</v>
      </c>
      <c r="U10242">
        <v>3.492</v>
      </c>
      <c r="V10242">
        <v>3.92</v>
      </c>
    </row>
    <row r="10243" spans="17:22" x14ac:dyDescent="0.45">
      <c r="Q10243" s="19">
        <f t="shared" ca="1" si="1930"/>
        <v>4.1340000000000003</v>
      </c>
      <c r="R10243" t="s">
        <v>177</v>
      </c>
      <c r="S10243">
        <v>2052</v>
      </c>
      <c r="T10243">
        <v>2.9980000000000002</v>
      </c>
      <c r="U10243">
        <v>3.665</v>
      </c>
      <c r="V10243">
        <v>4.1340000000000003</v>
      </c>
    </row>
    <row r="10244" spans="17:22" x14ac:dyDescent="0.45">
      <c r="Q10244" s="19">
        <f t="shared" ca="1" si="1930"/>
        <v>4.3579999999999997</v>
      </c>
      <c r="R10244" t="s">
        <v>177</v>
      </c>
      <c r="S10244">
        <v>2053</v>
      </c>
      <c r="T10244">
        <v>3.1230000000000002</v>
      </c>
      <c r="U10244">
        <v>3.8439999999999999</v>
      </c>
      <c r="V10244">
        <v>4.3579999999999997</v>
      </c>
    </row>
    <row r="10245" spans="17:22" x14ac:dyDescent="0.45">
      <c r="Q10245" s="19">
        <f t="shared" ca="1" si="1930"/>
        <v>4.593</v>
      </c>
      <c r="R10245" t="s">
        <v>177</v>
      </c>
      <c r="S10245">
        <v>2054</v>
      </c>
      <c r="T10245">
        <v>3.2509999999999999</v>
      </c>
      <c r="U10245">
        <v>4.03</v>
      </c>
      <c r="V10245">
        <v>4.593</v>
      </c>
    </row>
    <row r="10246" spans="17:22" x14ac:dyDescent="0.45">
      <c r="Q10246" s="19">
        <f t="shared" ca="1" si="1930"/>
        <v>4.8369999999999997</v>
      </c>
      <c r="R10246" t="s">
        <v>177</v>
      </c>
      <c r="S10246">
        <v>2055</v>
      </c>
      <c r="T10246">
        <v>3.383</v>
      </c>
      <c r="U10246">
        <v>4.2229999999999999</v>
      </c>
      <c r="V10246">
        <v>4.8369999999999997</v>
      </c>
    </row>
    <row r="10247" spans="17:22" x14ac:dyDescent="0.45">
      <c r="Q10247" s="19">
        <f t="shared" ca="1" si="1930"/>
        <v>5.0919999999999996</v>
      </c>
      <c r="R10247" t="s">
        <v>177</v>
      </c>
      <c r="S10247">
        <v>2056</v>
      </c>
      <c r="T10247">
        <v>3.5169999999999999</v>
      </c>
      <c r="U10247">
        <v>4.4219999999999997</v>
      </c>
      <c r="V10247">
        <v>5.0919999999999996</v>
      </c>
    </row>
    <row r="10248" spans="17:22" x14ac:dyDescent="0.45">
      <c r="Q10248" s="19">
        <f t="shared" ca="1" si="1930"/>
        <v>5.3579999999999997</v>
      </c>
      <c r="R10248" t="s">
        <v>177</v>
      </c>
      <c r="S10248">
        <v>2057</v>
      </c>
      <c r="T10248">
        <v>3.6549999999999998</v>
      </c>
      <c r="U10248">
        <v>4.6280000000000001</v>
      </c>
      <c r="V10248">
        <v>5.3579999999999997</v>
      </c>
    </row>
    <row r="10249" spans="17:22" x14ac:dyDescent="0.45">
      <c r="Q10249" s="19">
        <f t="shared" ca="1" si="1930"/>
        <v>5.6349999999999998</v>
      </c>
      <c r="R10249" t="s">
        <v>177</v>
      </c>
      <c r="S10249">
        <v>2058</v>
      </c>
      <c r="T10249">
        <v>3.7959999999999998</v>
      </c>
      <c r="U10249">
        <v>4.8419999999999996</v>
      </c>
      <c r="V10249">
        <v>5.6349999999999998</v>
      </c>
    </row>
    <row r="10250" spans="17:22" x14ac:dyDescent="0.45">
      <c r="Q10250" s="19">
        <f t="shared" ca="1" si="1930"/>
        <v>5.923</v>
      </c>
      <c r="R10250" t="s">
        <v>177</v>
      </c>
      <c r="S10250">
        <v>2059</v>
      </c>
      <c r="T10250">
        <v>3.94</v>
      </c>
      <c r="U10250">
        <v>5.0629999999999997</v>
      </c>
      <c r="V10250">
        <v>5.923</v>
      </c>
    </row>
    <row r="10251" spans="17:22" x14ac:dyDescent="0.45">
      <c r="Q10251" s="19">
        <f t="shared" ca="1" si="1930"/>
        <v>6.2229999999999999</v>
      </c>
      <c r="R10251" t="s">
        <v>177</v>
      </c>
      <c r="S10251">
        <v>2060</v>
      </c>
      <c r="T10251">
        <v>4.0869999999999997</v>
      </c>
      <c r="U10251">
        <v>5.29</v>
      </c>
      <c r="V10251">
        <v>6.2229999999999999</v>
      </c>
    </row>
    <row r="10252" spans="17:22" x14ac:dyDescent="0.45">
      <c r="Q10252" s="19">
        <f t="shared" ca="1" si="1930"/>
        <v>6.5350000000000001</v>
      </c>
      <c r="R10252" t="s">
        <v>177</v>
      </c>
      <c r="S10252">
        <v>2061</v>
      </c>
      <c r="T10252">
        <v>4.2380000000000004</v>
      </c>
      <c r="U10252">
        <v>5.5259999999999998</v>
      </c>
      <c r="V10252">
        <v>6.5350000000000001</v>
      </c>
    </row>
    <row r="10253" spans="17:22" x14ac:dyDescent="0.45">
      <c r="Q10253" s="19">
        <f t="shared" ca="1" si="1930"/>
        <v>6.859</v>
      </c>
      <c r="R10253" t="s">
        <v>177</v>
      </c>
      <c r="S10253">
        <v>2062</v>
      </c>
      <c r="T10253">
        <v>4.3920000000000003</v>
      </c>
      <c r="U10253">
        <v>5.7679999999999998</v>
      </c>
      <c r="V10253">
        <v>6.859</v>
      </c>
    </row>
    <row r="10254" spans="17:22" x14ac:dyDescent="0.45">
      <c r="Q10254" s="19">
        <f t="shared" ref="Q10254:Q10317" ca="1" si="1931">OFFSET(S10254,0,MATCH($Q$3,$T$4:$V$4,0))</f>
        <v>7.1950000000000003</v>
      </c>
      <c r="R10254" t="s">
        <v>177</v>
      </c>
      <c r="S10254">
        <v>2063</v>
      </c>
      <c r="T10254">
        <v>4.5490000000000004</v>
      </c>
      <c r="U10254">
        <v>6.0179999999999998</v>
      </c>
      <c r="V10254">
        <v>7.1950000000000003</v>
      </c>
    </row>
    <row r="10255" spans="17:22" x14ac:dyDescent="0.45">
      <c r="Q10255" s="19">
        <f t="shared" ca="1" si="1931"/>
        <v>7.5439999999999996</v>
      </c>
      <c r="R10255" t="s">
        <v>177</v>
      </c>
      <c r="S10255">
        <v>2064</v>
      </c>
      <c r="T10255">
        <v>4.7110000000000003</v>
      </c>
      <c r="U10255">
        <v>6.2759999999999998</v>
      </c>
      <c r="V10255">
        <v>7.5439999999999996</v>
      </c>
    </row>
    <row r="10256" spans="17:22" x14ac:dyDescent="0.45">
      <c r="Q10256" s="19">
        <f t="shared" ca="1" si="1931"/>
        <v>7.9059999999999997</v>
      </c>
      <c r="R10256" t="s">
        <v>177</v>
      </c>
      <c r="S10256">
        <v>2065</v>
      </c>
      <c r="T10256">
        <v>4.8760000000000003</v>
      </c>
      <c r="U10256">
        <v>6.5410000000000004</v>
      </c>
      <c r="V10256">
        <v>7.9059999999999997</v>
      </c>
    </row>
    <row r="10257" spans="17:22" x14ac:dyDescent="0.45">
      <c r="Q10257" s="19">
        <f t="shared" ca="1" si="1931"/>
        <v>8.2810000000000006</v>
      </c>
      <c r="R10257" t="s">
        <v>177</v>
      </c>
      <c r="S10257">
        <v>2066</v>
      </c>
      <c r="T10257">
        <v>5.0449999999999999</v>
      </c>
      <c r="U10257">
        <v>6.8140000000000001</v>
      </c>
      <c r="V10257">
        <v>8.2810000000000006</v>
      </c>
    </row>
    <row r="10258" spans="17:22" x14ac:dyDescent="0.45">
      <c r="Q10258" s="19">
        <f t="shared" ca="1" si="1931"/>
        <v>8.6690000000000005</v>
      </c>
      <c r="R10258" t="s">
        <v>177</v>
      </c>
      <c r="S10258">
        <v>2067</v>
      </c>
      <c r="T10258">
        <v>5.218</v>
      </c>
      <c r="U10258">
        <v>7.0940000000000003</v>
      </c>
      <c r="V10258">
        <v>8.6690000000000005</v>
      </c>
    </row>
    <row r="10259" spans="17:22" x14ac:dyDescent="0.45">
      <c r="Q10259" s="19">
        <f t="shared" ca="1" si="1931"/>
        <v>9.07</v>
      </c>
      <c r="R10259" t="s">
        <v>177</v>
      </c>
      <c r="S10259">
        <v>2068</v>
      </c>
      <c r="T10259">
        <v>5.3949999999999996</v>
      </c>
      <c r="U10259">
        <v>7.3819999999999997</v>
      </c>
      <c r="V10259">
        <v>9.07</v>
      </c>
    </row>
    <row r="10260" spans="17:22" x14ac:dyDescent="0.45">
      <c r="Q10260" s="19">
        <f t="shared" ca="1" si="1931"/>
        <v>9.4849999999999994</v>
      </c>
      <c r="R10260" t="s">
        <v>177</v>
      </c>
      <c r="S10260">
        <v>2069</v>
      </c>
      <c r="T10260">
        <v>5.5750000000000002</v>
      </c>
      <c r="U10260">
        <v>7.6779999999999999</v>
      </c>
      <c r="V10260">
        <v>9.4849999999999994</v>
      </c>
    </row>
    <row r="10261" spans="17:22" x14ac:dyDescent="0.45">
      <c r="Q10261" s="19">
        <f t="shared" ca="1" si="1931"/>
        <v>9.9130000000000003</v>
      </c>
      <c r="R10261" t="s">
        <v>177</v>
      </c>
      <c r="S10261">
        <v>2070</v>
      </c>
      <c r="T10261">
        <v>5.76</v>
      </c>
      <c r="U10261">
        <v>7.9809999999999999</v>
      </c>
      <c r="V10261">
        <v>9.9130000000000003</v>
      </c>
    </row>
    <row r="10262" spans="17:22" x14ac:dyDescent="0.45">
      <c r="Q10262" s="19">
        <f t="shared" ca="1" si="1931"/>
        <v>10.355</v>
      </c>
      <c r="R10262" t="s">
        <v>177</v>
      </c>
      <c r="S10262">
        <v>2071</v>
      </c>
      <c r="T10262">
        <v>5.9489999999999998</v>
      </c>
      <c r="U10262">
        <v>8.2910000000000004</v>
      </c>
      <c r="V10262">
        <v>10.355</v>
      </c>
    </row>
    <row r="10263" spans="17:22" x14ac:dyDescent="0.45">
      <c r="Q10263" s="19">
        <f t="shared" ca="1" si="1931"/>
        <v>10.81</v>
      </c>
      <c r="R10263" t="s">
        <v>177</v>
      </c>
      <c r="S10263">
        <v>2072</v>
      </c>
      <c r="T10263">
        <v>6.141</v>
      </c>
      <c r="U10263">
        <v>8.6080000000000005</v>
      </c>
      <c r="V10263">
        <v>10.81</v>
      </c>
    </row>
    <row r="10264" spans="17:22" x14ac:dyDescent="0.45">
      <c r="Q10264" s="19">
        <f t="shared" ca="1" si="1931"/>
        <v>11.28</v>
      </c>
      <c r="R10264" t="s">
        <v>177</v>
      </c>
      <c r="S10264">
        <v>2073</v>
      </c>
      <c r="T10264">
        <v>6.3360000000000003</v>
      </c>
      <c r="U10264">
        <v>8.9329999999999998</v>
      </c>
      <c r="V10264">
        <v>11.28</v>
      </c>
    </row>
    <row r="10265" spans="17:22" x14ac:dyDescent="0.45">
      <c r="Q10265" s="19">
        <f t="shared" ca="1" si="1931"/>
        <v>11.763</v>
      </c>
      <c r="R10265" t="s">
        <v>177</v>
      </c>
      <c r="S10265">
        <v>2074</v>
      </c>
      <c r="T10265">
        <v>6.5350000000000001</v>
      </c>
      <c r="U10265">
        <v>9.2639999999999993</v>
      </c>
      <c r="V10265">
        <v>11.763</v>
      </c>
    </row>
    <row r="10266" spans="17:22" x14ac:dyDescent="0.45">
      <c r="Q10266" s="19">
        <f t="shared" ca="1" si="1931"/>
        <v>12.259</v>
      </c>
      <c r="R10266" t="s">
        <v>177</v>
      </c>
      <c r="S10266">
        <v>2075</v>
      </c>
      <c r="T10266">
        <v>6.7370000000000001</v>
      </c>
      <c r="U10266">
        <v>9.6029999999999998</v>
      </c>
      <c r="V10266">
        <v>12.259</v>
      </c>
    </row>
    <row r="10267" spans="17:22" x14ac:dyDescent="0.45">
      <c r="Q10267" s="19">
        <f t="shared" ca="1" si="1931"/>
        <v>12.77</v>
      </c>
      <c r="R10267" t="s">
        <v>177</v>
      </c>
      <c r="S10267">
        <v>2076</v>
      </c>
      <c r="T10267">
        <v>6.9420000000000002</v>
      </c>
      <c r="U10267">
        <v>9.9480000000000004</v>
      </c>
      <c r="V10267">
        <v>12.77</v>
      </c>
    </row>
    <row r="10268" spans="17:22" x14ac:dyDescent="0.45">
      <c r="Q10268" s="19">
        <f t="shared" ca="1" si="1931"/>
        <v>13.294</v>
      </c>
      <c r="R10268" t="s">
        <v>177</v>
      </c>
      <c r="S10268">
        <v>2077</v>
      </c>
      <c r="T10268">
        <v>7.15</v>
      </c>
      <c r="U10268">
        <v>10.298999999999999</v>
      </c>
      <c r="V10268">
        <v>13.294</v>
      </c>
    </row>
    <row r="10269" spans="17:22" x14ac:dyDescent="0.45">
      <c r="Q10269" s="19">
        <f t="shared" ca="1" si="1931"/>
        <v>13.832000000000001</v>
      </c>
      <c r="R10269" t="s">
        <v>177</v>
      </c>
      <c r="S10269">
        <v>2078</v>
      </c>
      <c r="T10269">
        <v>7.359</v>
      </c>
      <c r="U10269">
        <v>10.656000000000001</v>
      </c>
      <c r="V10269">
        <v>13.832000000000001</v>
      </c>
    </row>
    <row r="10270" spans="17:22" x14ac:dyDescent="0.45">
      <c r="Q10270" s="19">
        <f t="shared" ca="1" si="1931"/>
        <v>14.384</v>
      </c>
      <c r="R10270" t="s">
        <v>177</v>
      </c>
      <c r="S10270">
        <v>2079</v>
      </c>
      <c r="T10270">
        <v>7.5709999999999997</v>
      </c>
      <c r="U10270">
        <v>11.019</v>
      </c>
      <c r="V10270">
        <v>14.384</v>
      </c>
    </row>
    <row r="10271" spans="17:22" x14ac:dyDescent="0.45">
      <c r="Q10271" s="19">
        <f t="shared" ca="1" si="1931"/>
        <v>14.949</v>
      </c>
      <c r="R10271" t="s">
        <v>177</v>
      </c>
      <c r="S10271">
        <v>2080</v>
      </c>
      <c r="T10271">
        <v>7.7850000000000001</v>
      </c>
      <c r="U10271">
        <v>11.387</v>
      </c>
      <c r="V10271">
        <v>14.949</v>
      </c>
    </row>
    <row r="10272" spans="17:22" x14ac:dyDescent="0.45">
      <c r="Q10272" s="19">
        <f t="shared" ca="1" si="1931"/>
        <v>15.526999999999999</v>
      </c>
      <c r="R10272" t="s">
        <v>177</v>
      </c>
      <c r="S10272">
        <v>2081</v>
      </c>
      <c r="T10272">
        <v>8.0009999999999994</v>
      </c>
      <c r="U10272">
        <v>11.760999999999999</v>
      </c>
      <c r="V10272">
        <v>15.526999999999999</v>
      </c>
    </row>
    <row r="10273" spans="17:22" x14ac:dyDescent="0.45">
      <c r="Q10273" s="19">
        <f t="shared" ca="1" si="1931"/>
        <v>16.117999999999999</v>
      </c>
      <c r="R10273" t="s">
        <v>177</v>
      </c>
      <c r="S10273">
        <v>2082</v>
      </c>
      <c r="T10273">
        <v>8.218</v>
      </c>
      <c r="U10273">
        <v>12.138999999999999</v>
      </c>
      <c r="V10273">
        <v>16.117999999999999</v>
      </c>
    </row>
    <row r="10274" spans="17:22" x14ac:dyDescent="0.45">
      <c r="Q10274" s="19">
        <f t="shared" ca="1" si="1931"/>
        <v>16.721</v>
      </c>
      <c r="R10274" t="s">
        <v>177</v>
      </c>
      <c r="S10274">
        <v>2083</v>
      </c>
      <c r="T10274">
        <v>8.4359999999999999</v>
      </c>
      <c r="U10274">
        <v>12.522</v>
      </c>
      <c r="V10274">
        <v>16.721</v>
      </c>
    </row>
    <row r="10275" spans="17:22" x14ac:dyDescent="0.45">
      <c r="Q10275" s="19">
        <f t="shared" ca="1" si="1931"/>
        <v>17.337</v>
      </c>
      <c r="R10275" t="s">
        <v>177</v>
      </c>
      <c r="S10275">
        <v>2084</v>
      </c>
      <c r="T10275">
        <v>8.6549999999999994</v>
      </c>
      <c r="U10275">
        <v>12.907999999999999</v>
      </c>
      <c r="V10275">
        <v>17.337</v>
      </c>
    </row>
    <row r="10276" spans="17:22" x14ac:dyDescent="0.45">
      <c r="Q10276" s="19">
        <f t="shared" ca="1" si="1931"/>
        <v>17.965</v>
      </c>
      <c r="R10276" t="s">
        <v>177</v>
      </c>
      <c r="S10276">
        <v>2085</v>
      </c>
      <c r="T10276">
        <v>8.8740000000000006</v>
      </c>
      <c r="U10276">
        <v>13.298</v>
      </c>
      <c r="V10276">
        <v>17.965</v>
      </c>
    </row>
    <row r="10277" spans="17:22" x14ac:dyDescent="0.45">
      <c r="Q10277" s="19">
        <f t="shared" ca="1" si="1931"/>
        <v>18.603999999999999</v>
      </c>
      <c r="R10277" t="s">
        <v>177</v>
      </c>
      <c r="S10277">
        <v>2086</v>
      </c>
      <c r="T10277">
        <v>9.093</v>
      </c>
      <c r="U10277">
        <v>13.691000000000001</v>
      </c>
      <c r="V10277">
        <v>18.603999999999999</v>
      </c>
    </row>
    <row r="10278" spans="17:22" x14ac:dyDescent="0.45">
      <c r="Q10278" s="19">
        <f t="shared" ca="1" si="1931"/>
        <v>19.254000000000001</v>
      </c>
      <c r="R10278" t="s">
        <v>177</v>
      </c>
      <c r="S10278">
        <v>2087</v>
      </c>
      <c r="T10278">
        <v>9.3109999999999999</v>
      </c>
      <c r="U10278">
        <v>14.087</v>
      </c>
      <c r="V10278">
        <v>19.254000000000001</v>
      </c>
    </row>
    <row r="10279" spans="17:22" x14ac:dyDescent="0.45">
      <c r="Q10279" s="19">
        <f t="shared" ca="1" si="1931"/>
        <v>19.914000000000001</v>
      </c>
      <c r="R10279" t="s">
        <v>177</v>
      </c>
      <c r="S10279">
        <v>2088</v>
      </c>
      <c r="T10279">
        <v>9.5289999999999999</v>
      </c>
      <c r="U10279">
        <v>14.484999999999999</v>
      </c>
      <c r="V10279">
        <v>19.914000000000001</v>
      </c>
    </row>
    <row r="10280" spans="17:22" x14ac:dyDescent="0.45">
      <c r="Q10280" s="19">
        <f t="shared" ca="1" si="1931"/>
        <v>20.584</v>
      </c>
      <c r="R10280" t="s">
        <v>177</v>
      </c>
      <c r="S10280">
        <v>2089</v>
      </c>
      <c r="T10280">
        <v>9.7449999999999992</v>
      </c>
      <c r="U10280">
        <v>14.884</v>
      </c>
      <c r="V10280">
        <v>20.584</v>
      </c>
    </row>
    <row r="10281" spans="17:22" x14ac:dyDescent="0.45">
      <c r="Q10281" s="19">
        <f t="shared" ca="1" si="1931"/>
        <v>21.265000000000001</v>
      </c>
      <c r="R10281" t="s">
        <v>177</v>
      </c>
      <c r="S10281">
        <v>2090</v>
      </c>
      <c r="T10281">
        <v>9.9600000000000009</v>
      </c>
      <c r="U10281">
        <v>15.285</v>
      </c>
      <c r="V10281">
        <v>21.265000000000001</v>
      </c>
    </row>
    <row r="10282" spans="17:22" x14ac:dyDescent="0.45">
      <c r="Q10282" s="19">
        <f t="shared" ca="1" si="1931"/>
        <v>21.954000000000001</v>
      </c>
      <c r="R10282" t="s">
        <v>177</v>
      </c>
      <c r="S10282">
        <v>2091</v>
      </c>
      <c r="T10282">
        <v>10.173</v>
      </c>
      <c r="U10282">
        <v>15.686999999999999</v>
      </c>
      <c r="V10282">
        <v>21.954000000000001</v>
      </c>
    </row>
    <row r="10283" spans="17:22" x14ac:dyDescent="0.45">
      <c r="Q10283" s="19">
        <f t="shared" ca="1" si="1931"/>
        <v>22.652000000000001</v>
      </c>
      <c r="R10283" t="s">
        <v>177</v>
      </c>
      <c r="S10283">
        <v>2092</v>
      </c>
      <c r="T10283">
        <v>10.384</v>
      </c>
      <c r="U10283">
        <v>16.088999999999999</v>
      </c>
      <c r="V10283">
        <v>22.652000000000001</v>
      </c>
    </row>
    <row r="10284" spans="17:22" x14ac:dyDescent="0.45">
      <c r="Q10284" s="19">
        <f t="shared" ca="1" si="1931"/>
        <v>23.356999999999999</v>
      </c>
      <c r="R10284" t="s">
        <v>177</v>
      </c>
      <c r="S10284">
        <v>2093</v>
      </c>
      <c r="T10284">
        <v>10.590999999999999</v>
      </c>
      <c r="U10284">
        <v>16.489999999999998</v>
      </c>
      <c r="V10284">
        <v>23.356999999999999</v>
      </c>
    </row>
    <row r="10285" spans="17:22" x14ac:dyDescent="0.45">
      <c r="Q10285" s="19">
        <f t="shared" ca="1" si="1931"/>
        <v>24.07</v>
      </c>
      <c r="R10285" t="s">
        <v>177</v>
      </c>
      <c r="S10285">
        <v>2094</v>
      </c>
      <c r="T10285">
        <v>10.794</v>
      </c>
      <c r="U10285">
        <v>16.890999999999998</v>
      </c>
      <c r="V10285">
        <v>24.07</v>
      </c>
    </row>
    <row r="10286" spans="17:22" x14ac:dyDescent="0.45">
      <c r="Q10286" s="19">
        <f t="shared" ca="1" si="1931"/>
        <v>24.789000000000001</v>
      </c>
      <c r="R10286" t="s">
        <v>177</v>
      </c>
      <c r="S10286">
        <v>2095</v>
      </c>
      <c r="T10286">
        <v>10.993</v>
      </c>
      <c r="U10286">
        <v>17.291</v>
      </c>
      <c r="V10286">
        <v>24.789000000000001</v>
      </c>
    </row>
    <row r="10287" spans="17:22" x14ac:dyDescent="0.45">
      <c r="Q10287" s="19">
        <f t="shared" ca="1" si="1931"/>
        <v>25.513000000000002</v>
      </c>
      <c r="R10287" t="s">
        <v>177</v>
      </c>
      <c r="S10287">
        <v>2096</v>
      </c>
      <c r="T10287">
        <v>11.186</v>
      </c>
      <c r="U10287">
        <v>17.687999999999999</v>
      </c>
      <c r="V10287">
        <v>25.513000000000002</v>
      </c>
    </row>
    <row r="10288" spans="17:22" x14ac:dyDescent="0.45">
      <c r="Q10288" s="19">
        <f t="shared" ca="1" si="1931"/>
        <v>26.242000000000001</v>
      </c>
      <c r="R10288" t="s">
        <v>177</v>
      </c>
      <c r="S10288">
        <v>2097</v>
      </c>
      <c r="T10288">
        <v>11.372</v>
      </c>
      <c r="U10288">
        <v>18.082000000000001</v>
      </c>
      <c r="V10288">
        <v>26.242000000000001</v>
      </c>
    </row>
    <row r="10289" spans="17:22" x14ac:dyDescent="0.45">
      <c r="Q10289" s="19">
        <f t="shared" ca="1" si="1931"/>
        <v>26.975000000000001</v>
      </c>
      <c r="R10289" t="s">
        <v>177</v>
      </c>
      <c r="S10289">
        <v>2098</v>
      </c>
      <c r="T10289">
        <v>11.552</v>
      </c>
      <c r="U10289">
        <v>18.474</v>
      </c>
      <c r="V10289">
        <v>26.975000000000001</v>
      </c>
    </row>
    <row r="10290" spans="17:22" x14ac:dyDescent="0.45">
      <c r="Q10290" s="19">
        <f t="shared" ca="1" si="1931"/>
        <v>27.710999999999999</v>
      </c>
      <c r="R10290" t="s">
        <v>177</v>
      </c>
      <c r="S10290">
        <v>2099</v>
      </c>
      <c r="T10290">
        <v>11.723000000000001</v>
      </c>
      <c r="U10290">
        <v>18.861000000000001</v>
      </c>
      <c r="V10290">
        <v>27.710999999999999</v>
      </c>
    </row>
    <row r="10291" spans="17:22" x14ac:dyDescent="0.45">
      <c r="Q10291" s="19">
        <f t="shared" ca="1" si="1931"/>
        <v>28.45</v>
      </c>
      <c r="R10291" t="s">
        <v>177</v>
      </c>
      <c r="S10291">
        <v>2100</v>
      </c>
      <c r="T10291">
        <v>11.885999999999999</v>
      </c>
      <c r="U10291">
        <v>19.244</v>
      </c>
      <c r="V10291">
        <v>28.45</v>
      </c>
    </row>
    <row r="10292" spans="17:22" x14ac:dyDescent="0.45">
      <c r="Q10292" s="19">
        <f t="shared" ca="1" si="1931"/>
        <v>0.03</v>
      </c>
      <c r="R10292" t="s">
        <v>178</v>
      </c>
      <c r="S10292">
        <v>2020</v>
      </c>
      <c r="T10292">
        <v>2.9000000000000001E-2</v>
      </c>
      <c r="U10292">
        <v>2.9000000000000001E-2</v>
      </c>
      <c r="V10292">
        <v>0.03</v>
      </c>
    </row>
    <row r="10293" spans="17:22" x14ac:dyDescent="0.45">
      <c r="Q10293" s="19">
        <f t="shared" ca="1" si="1931"/>
        <v>0.03</v>
      </c>
      <c r="R10293" t="s">
        <v>178</v>
      </c>
      <c r="S10293">
        <v>2021</v>
      </c>
      <c r="T10293">
        <v>2.9000000000000001E-2</v>
      </c>
      <c r="U10293">
        <v>2.9000000000000001E-2</v>
      </c>
      <c r="V10293">
        <v>0.03</v>
      </c>
    </row>
    <row r="10294" spans="17:22" x14ac:dyDescent="0.45">
      <c r="Q10294" s="19">
        <f t="shared" ca="1" si="1931"/>
        <v>0.03</v>
      </c>
      <c r="R10294" t="s">
        <v>178</v>
      </c>
      <c r="S10294">
        <v>2022</v>
      </c>
      <c r="T10294">
        <v>2.9000000000000001E-2</v>
      </c>
      <c r="U10294">
        <v>2.9000000000000001E-2</v>
      </c>
      <c r="V10294">
        <v>0.03</v>
      </c>
    </row>
    <row r="10295" spans="17:22" x14ac:dyDescent="0.45">
      <c r="Q10295" s="19">
        <f t="shared" ca="1" si="1931"/>
        <v>0.03</v>
      </c>
      <c r="R10295" t="s">
        <v>178</v>
      </c>
      <c r="S10295">
        <v>2023</v>
      </c>
      <c r="T10295">
        <v>2.9000000000000001E-2</v>
      </c>
      <c r="U10295">
        <v>2.9000000000000001E-2</v>
      </c>
      <c r="V10295">
        <v>0.03</v>
      </c>
    </row>
    <row r="10296" spans="17:22" x14ac:dyDescent="0.45">
      <c r="Q10296" s="19">
        <f t="shared" ca="1" si="1931"/>
        <v>3.1E-2</v>
      </c>
      <c r="R10296" t="s">
        <v>178</v>
      </c>
      <c r="S10296">
        <v>2024</v>
      </c>
      <c r="T10296">
        <v>2.9000000000000001E-2</v>
      </c>
      <c r="U10296">
        <v>0.03</v>
      </c>
      <c r="V10296">
        <v>3.1E-2</v>
      </c>
    </row>
    <row r="10297" spans="17:22" x14ac:dyDescent="0.45">
      <c r="Q10297" s="19">
        <f t="shared" ca="1" si="1931"/>
        <v>3.1E-2</v>
      </c>
      <c r="R10297" t="s">
        <v>178</v>
      </c>
      <c r="S10297">
        <v>2025</v>
      </c>
      <c r="T10297">
        <v>2.9000000000000001E-2</v>
      </c>
      <c r="U10297">
        <v>0.03</v>
      </c>
      <c r="V10297">
        <v>3.1E-2</v>
      </c>
    </row>
    <row r="10298" spans="17:22" x14ac:dyDescent="0.45">
      <c r="Q10298" s="19">
        <f t="shared" ca="1" si="1931"/>
        <v>3.1E-2</v>
      </c>
      <c r="R10298" t="s">
        <v>178</v>
      </c>
      <c r="S10298">
        <v>2026</v>
      </c>
      <c r="T10298">
        <v>2.9000000000000001E-2</v>
      </c>
      <c r="U10298">
        <v>0.03</v>
      </c>
      <c r="V10298">
        <v>3.1E-2</v>
      </c>
    </row>
    <row r="10299" spans="17:22" x14ac:dyDescent="0.45">
      <c r="Q10299" s="19">
        <f t="shared" ca="1" si="1931"/>
        <v>3.2000000000000001E-2</v>
      </c>
      <c r="R10299" t="s">
        <v>178</v>
      </c>
      <c r="S10299">
        <v>2027</v>
      </c>
      <c r="T10299">
        <v>2.9000000000000001E-2</v>
      </c>
      <c r="U10299">
        <v>0.03</v>
      </c>
      <c r="V10299">
        <v>3.2000000000000001E-2</v>
      </c>
    </row>
    <row r="10300" spans="17:22" x14ac:dyDescent="0.45">
      <c r="Q10300" s="19">
        <f t="shared" ca="1" si="1931"/>
        <v>3.2000000000000001E-2</v>
      </c>
      <c r="R10300" t="s">
        <v>178</v>
      </c>
      <c r="S10300">
        <v>2028</v>
      </c>
      <c r="T10300">
        <v>2.9000000000000001E-2</v>
      </c>
      <c r="U10300">
        <v>0.03</v>
      </c>
      <c r="V10300">
        <v>3.2000000000000001E-2</v>
      </c>
    </row>
    <row r="10301" spans="17:22" x14ac:dyDescent="0.45">
      <c r="Q10301" s="19">
        <f t="shared" ca="1" si="1931"/>
        <v>3.2000000000000001E-2</v>
      </c>
      <c r="R10301" t="s">
        <v>178</v>
      </c>
      <c r="S10301">
        <v>2029</v>
      </c>
      <c r="T10301">
        <v>2.9000000000000001E-2</v>
      </c>
      <c r="U10301">
        <v>0.03</v>
      </c>
      <c r="V10301">
        <v>3.2000000000000001E-2</v>
      </c>
    </row>
    <row r="10302" spans="17:22" x14ac:dyDescent="0.45">
      <c r="Q10302" s="19">
        <f t="shared" ca="1" si="1931"/>
        <v>3.2000000000000001E-2</v>
      </c>
      <c r="R10302" t="s">
        <v>178</v>
      </c>
      <c r="S10302">
        <v>2030</v>
      </c>
      <c r="T10302">
        <v>0.03</v>
      </c>
      <c r="U10302">
        <v>0.03</v>
      </c>
      <c r="V10302">
        <v>3.2000000000000001E-2</v>
      </c>
    </row>
    <row r="10303" spans="17:22" x14ac:dyDescent="0.45">
      <c r="Q10303" s="19">
        <f t="shared" ca="1" si="1931"/>
        <v>3.3000000000000002E-2</v>
      </c>
      <c r="R10303" t="s">
        <v>178</v>
      </c>
      <c r="S10303">
        <v>2031</v>
      </c>
      <c r="T10303">
        <v>0.03</v>
      </c>
      <c r="U10303">
        <v>0.03</v>
      </c>
      <c r="V10303">
        <v>3.3000000000000002E-2</v>
      </c>
    </row>
    <row r="10304" spans="17:22" x14ac:dyDescent="0.45">
      <c r="Q10304" s="19">
        <f t="shared" ca="1" si="1931"/>
        <v>3.3000000000000002E-2</v>
      </c>
      <c r="R10304" t="s">
        <v>178</v>
      </c>
      <c r="S10304">
        <v>2032</v>
      </c>
      <c r="T10304">
        <v>0.03</v>
      </c>
      <c r="U10304">
        <v>3.1E-2</v>
      </c>
      <c r="V10304">
        <v>3.3000000000000002E-2</v>
      </c>
    </row>
    <row r="10305" spans="17:22" x14ac:dyDescent="0.45">
      <c r="Q10305" s="19">
        <f t="shared" ca="1" si="1931"/>
        <v>3.3000000000000002E-2</v>
      </c>
      <c r="R10305" t="s">
        <v>178</v>
      </c>
      <c r="S10305">
        <v>2033</v>
      </c>
      <c r="T10305">
        <v>0.03</v>
      </c>
      <c r="U10305">
        <v>3.1E-2</v>
      </c>
      <c r="V10305">
        <v>3.3000000000000002E-2</v>
      </c>
    </row>
    <row r="10306" spans="17:22" x14ac:dyDescent="0.45">
      <c r="Q10306" s="19">
        <f t="shared" ca="1" si="1931"/>
        <v>3.3000000000000002E-2</v>
      </c>
      <c r="R10306" t="s">
        <v>178</v>
      </c>
      <c r="S10306">
        <v>2034</v>
      </c>
      <c r="T10306">
        <v>0.03</v>
      </c>
      <c r="U10306">
        <v>3.1E-2</v>
      </c>
      <c r="V10306">
        <v>3.3000000000000002E-2</v>
      </c>
    </row>
    <row r="10307" spans="17:22" x14ac:dyDescent="0.45">
      <c r="Q10307" s="19">
        <f t="shared" ca="1" si="1931"/>
        <v>3.4000000000000002E-2</v>
      </c>
      <c r="R10307" t="s">
        <v>178</v>
      </c>
      <c r="S10307">
        <v>2035</v>
      </c>
      <c r="T10307">
        <v>0.03</v>
      </c>
      <c r="U10307">
        <v>3.1E-2</v>
      </c>
      <c r="V10307">
        <v>3.4000000000000002E-2</v>
      </c>
    </row>
    <row r="10308" spans="17:22" x14ac:dyDescent="0.45">
      <c r="Q10308" s="19">
        <f t="shared" ca="1" si="1931"/>
        <v>3.4000000000000002E-2</v>
      </c>
      <c r="R10308" t="s">
        <v>178</v>
      </c>
      <c r="S10308">
        <v>2036</v>
      </c>
      <c r="T10308">
        <v>0.03</v>
      </c>
      <c r="U10308">
        <v>3.1E-2</v>
      </c>
      <c r="V10308">
        <v>3.4000000000000002E-2</v>
      </c>
    </row>
    <row r="10309" spans="17:22" x14ac:dyDescent="0.45">
      <c r="Q10309" s="19">
        <f t="shared" ca="1" si="1931"/>
        <v>3.4000000000000002E-2</v>
      </c>
      <c r="R10309" t="s">
        <v>178</v>
      </c>
      <c r="S10309">
        <v>2037</v>
      </c>
      <c r="T10309">
        <v>0.03</v>
      </c>
      <c r="U10309">
        <v>3.1E-2</v>
      </c>
      <c r="V10309">
        <v>3.4000000000000002E-2</v>
      </c>
    </row>
    <row r="10310" spans="17:22" x14ac:dyDescent="0.45">
      <c r="Q10310" s="19">
        <f t="shared" ca="1" si="1931"/>
        <v>3.4000000000000002E-2</v>
      </c>
      <c r="R10310" t="s">
        <v>178</v>
      </c>
      <c r="S10310">
        <v>2038</v>
      </c>
      <c r="T10310">
        <v>0.03</v>
      </c>
      <c r="U10310">
        <v>3.1E-2</v>
      </c>
      <c r="V10310">
        <v>3.4000000000000002E-2</v>
      </c>
    </row>
    <row r="10311" spans="17:22" x14ac:dyDescent="0.45">
      <c r="Q10311" s="19">
        <f t="shared" ca="1" si="1931"/>
        <v>3.4000000000000002E-2</v>
      </c>
      <c r="R10311" t="s">
        <v>178</v>
      </c>
      <c r="S10311">
        <v>2039</v>
      </c>
      <c r="T10311">
        <v>0.03</v>
      </c>
      <c r="U10311">
        <v>3.1E-2</v>
      </c>
      <c r="V10311">
        <v>3.4000000000000002E-2</v>
      </c>
    </row>
    <row r="10312" spans="17:22" x14ac:dyDescent="0.45">
      <c r="Q10312" s="19">
        <f t="shared" ca="1" si="1931"/>
        <v>3.5000000000000003E-2</v>
      </c>
      <c r="R10312" t="s">
        <v>178</v>
      </c>
      <c r="S10312">
        <v>2040</v>
      </c>
      <c r="T10312">
        <v>0.03</v>
      </c>
      <c r="U10312">
        <v>3.1E-2</v>
      </c>
      <c r="V10312">
        <v>3.5000000000000003E-2</v>
      </c>
    </row>
    <row r="10313" spans="17:22" x14ac:dyDescent="0.45">
      <c r="Q10313" s="19">
        <f t="shared" ca="1" si="1931"/>
        <v>3.5000000000000003E-2</v>
      </c>
      <c r="R10313" t="s">
        <v>178</v>
      </c>
      <c r="S10313">
        <v>2041</v>
      </c>
      <c r="T10313">
        <v>2.9000000000000001E-2</v>
      </c>
      <c r="U10313">
        <v>3.1E-2</v>
      </c>
      <c r="V10313">
        <v>3.5000000000000003E-2</v>
      </c>
    </row>
    <row r="10314" spans="17:22" x14ac:dyDescent="0.45">
      <c r="Q10314" s="19">
        <f t="shared" ca="1" si="1931"/>
        <v>3.5000000000000003E-2</v>
      </c>
      <c r="R10314" t="s">
        <v>178</v>
      </c>
      <c r="S10314">
        <v>2042</v>
      </c>
      <c r="T10314">
        <v>2.9000000000000001E-2</v>
      </c>
      <c r="U10314">
        <v>3.1E-2</v>
      </c>
      <c r="V10314">
        <v>3.5000000000000003E-2</v>
      </c>
    </row>
    <row r="10315" spans="17:22" x14ac:dyDescent="0.45">
      <c r="Q10315" s="19">
        <f t="shared" ca="1" si="1931"/>
        <v>3.5000000000000003E-2</v>
      </c>
      <c r="R10315" t="s">
        <v>178</v>
      </c>
      <c r="S10315">
        <v>2043</v>
      </c>
      <c r="T10315">
        <v>2.9000000000000001E-2</v>
      </c>
      <c r="U10315">
        <v>3.1E-2</v>
      </c>
      <c r="V10315">
        <v>3.5000000000000003E-2</v>
      </c>
    </row>
    <row r="10316" spans="17:22" x14ac:dyDescent="0.45">
      <c r="Q10316" s="19">
        <f t="shared" ca="1" si="1931"/>
        <v>3.5000000000000003E-2</v>
      </c>
      <c r="R10316" t="s">
        <v>178</v>
      </c>
      <c r="S10316">
        <v>2044</v>
      </c>
      <c r="T10316">
        <v>2.9000000000000001E-2</v>
      </c>
      <c r="U10316">
        <v>3.1E-2</v>
      </c>
      <c r="V10316">
        <v>3.5000000000000003E-2</v>
      </c>
    </row>
    <row r="10317" spans="17:22" x14ac:dyDescent="0.45">
      <c r="Q10317" s="19">
        <f t="shared" ca="1" si="1931"/>
        <v>3.5999999999999997E-2</v>
      </c>
      <c r="R10317" t="s">
        <v>178</v>
      </c>
      <c r="S10317">
        <v>2045</v>
      </c>
      <c r="T10317">
        <v>2.9000000000000001E-2</v>
      </c>
      <c r="U10317">
        <v>3.1E-2</v>
      </c>
      <c r="V10317">
        <v>3.5999999999999997E-2</v>
      </c>
    </row>
    <row r="10318" spans="17:22" x14ac:dyDescent="0.45">
      <c r="Q10318" s="19">
        <f t="shared" ref="Q10318:Q10381" ca="1" si="1932">OFFSET(S10318,0,MATCH($Q$3,$T$4:$V$4,0))</f>
        <v>3.5999999999999997E-2</v>
      </c>
      <c r="R10318" t="s">
        <v>178</v>
      </c>
      <c r="S10318">
        <v>2046</v>
      </c>
      <c r="T10318">
        <v>2.9000000000000001E-2</v>
      </c>
      <c r="U10318">
        <v>3.1E-2</v>
      </c>
      <c r="V10318">
        <v>3.5999999999999997E-2</v>
      </c>
    </row>
    <row r="10319" spans="17:22" x14ac:dyDescent="0.45">
      <c r="Q10319" s="19">
        <f t="shared" ca="1" si="1932"/>
        <v>3.5999999999999997E-2</v>
      </c>
      <c r="R10319" t="s">
        <v>178</v>
      </c>
      <c r="S10319">
        <v>2047</v>
      </c>
      <c r="T10319">
        <v>2.9000000000000001E-2</v>
      </c>
      <c r="U10319">
        <v>3.1E-2</v>
      </c>
      <c r="V10319">
        <v>3.5999999999999997E-2</v>
      </c>
    </row>
    <row r="10320" spans="17:22" x14ac:dyDescent="0.45">
      <c r="Q10320" s="19">
        <f t="shared" ca="1" si="1932"/>
        <v>3.5999999999999997E-2</v>
      </c>
      <c r="R10320" t="s">
        <v>178</v>
      </c>
      <c r="S10320">
        <v>2048</v>
      </c>
      <c r="T10320">
        <v>2.9000000000000001E-2</v>
      </c>
      <c r="U10320">
        <v>3.1E-2</v>
      </c>
      <c r="V10320">
        <v>3.5999999999999997E-2</v>
      </c>
    </row>
    <row r="10321" spans="17:22" x14ac:dyDescent="0.45">
      <c r="Q10321" s="19">
        <f t="shared" ca="1" si="1932"/>
        <v>3.5999999999999997E-2</v>
      </c>
      <c r="R10321" t="s">
        <v>178</v>
      </c>
      <c r="S10321">
        <v>2049</v>
      </c>
      <c r="T10321">
        <v>2.9000000000000001E-2</v>
      </c>
      <c r="U10321">
        <v>3.1E-2</v>
      </c>
      <c r="V10321">
        <v>3.5999999999999997E-2</v>
      </c>
    </row>
    <row r="10322" spans="17:22" x14ac:dyDescent="0.45">
      <c r="Q10322" s="19">
        <f t="shared" ca="1" si="1932"/>
        <v>3.5999999999999997E-2</v>
      </c>
      <c r="R10322" t="s">
        <v>178</v>
      </c>
      <c r="S10322">
        <v>2050</v>
      </c>
      <c r="T10322">
        <v>2.9000000000000001E-2</v>
      </c>
      <c r="U10322">
        <v>3.1E-2</v>
      </c>
      <c r="V10322">
        <v>3.5999999999999997E-2</v>
      </c>
    </row>
    <row r="10323" spans="17:22" x14ac:dyDescent="0.45">
      <c r="Q10323" s="19">
        <f t="shared" ca="1" si="1932"/>
        <v>3.5999999999999997E-2</v>
      </c>
      <c r="R10323" t="s">
        <v>178</v>
      </c>
      <c r="S10323">
        <v>2051</v>
      </c>
      <c r="T10323">
        <v>2.9000000000000001E-2</v>
      </c>
      <c r="U10323">
        <v>3.1E-2</v>
      </c>
      <c r="V10323">
        <v>3.5999999999999997E-2</v>
      </c>
    </row>
    <row r="10324" spans="17:22" x14ac:dyDescent="0.45">
      <c r="Q10324" s="19">
        <f t="shared" ca="1" si="1932"/>
        <v>3.6999999999999998E-2</v>
      </c>
      <c r="R10324" t="s">
        <v>178</v>
      </c>
      <c r="S10324">
        <v>2052</v>
      </c>
      <c r="T10324">
        <v>2.8000000000000001E-2</v>
      </c>
      <c r="U10324">
        <v>3.1E-2</v>
      </c>
      <c r="V10324">
        <v>3.6999999999999998E-2</v>
      </c>
    </row>
    <row r="10325" spans="17:22" x14ac:dyDescent="0.45">
      <c r="Q10325" s="19">
        <f t="shared" ca="1" si="1932"/>
        <v>3.6999999999999998E-2</v>
      </c>
      <c r="R10325" t="s">
        <v>178</v>
      </c>
      <c r="S10325">
        <v>2053</v>
      </c>
      <c r="T10325">
        <v>2.8000000000000001E-2</v>
      </c>
      <c r="U10325">
        <v>3.1E-2</v>
      </c>
      <c r="V10325">
        <v>3.6999999999999998E-2</v>
      </c>
    </row>
    <row r="10326" spans="17:22" x14ac:dyDescent="0.45">
      <c r="Q10326" s="19">
        <f t="shared" ca="1" si="1932"/>
        <v>3.6999999999999998E-2</v>
      </c>
      <c r="R10326" t="s">
        <v>178</v>
      </c>
      <c r="S10326">
        <v>2054</v>
      </c>
      <c r="T10326">
        <v>2.8000000000000001E-2</v>
      </c>
      <c r="U10326">
        <v>0.03</v>
      </c>
      <c r="V10326">
        <v>3.6999999999999998E-2</v>
      </c>
    </row>
    <row r="10327" spans="17:22" x14ac:dyDescent="0.45">
      <c r="Q10327" s="19">
        <f t="shared" ca="1" si="1932"/>
        <v>3.6999999999999998E-2</v>
      </c>
      <c r="R10327" t="s">
        <v>178</v>
      </c>
      <c r="S10327">
        <v>2055</v>
      </c>
      <c r="T10327">
        <v>2.8000000000000001E-2</v>
      </c>
      <c r="U10327">
        <v>0.03</v>
      </c>
      <c r="V10327">
        <v>3.6999999999999998E-2</v>
      </c>
    </row>
    <row r="10328" spans="17:22" x14ac:dyDescent="0.45">
      <c r="Q10328" s="19">
        <f t="shared" ca="1" si="1932"/>
        <v>3.6999999999999998E-2</v>
      </c>
      <c r="R10328" t="s">
        <v>178</v>
      </c>
      <c r="S10328">
        <v>2056</v>
      </c>
      <c r="T10328">
        <v>2.8000000000000001E-2</v>
      </c>
      <c r="U10328">
        <v>0.03</v>
      </c>
      <c r="V10328">
        <v>3.6999999999999998E-2</v>
      </c>
    </row>
    <row r="10329" spans="17:22" x14ac:dyDescent="0.45">
      <c r="Q10329" s="19">
        <f t="shared" ca="1" si="1932"/>
        <v>3.6999999999999998E-2</v>
      </c>
      <c r="R10329" t="s">
        <v>178</v>
      </c>
      <c r="S10329">
        <v>2057</v>
      </c>
      <c r="T10329">
        <v>2.8000000000000001E-2</v>
      </c>
      <c r="U10329">
        <v>0.03</v>
      </c>
      <c r="V10329">
        <v>3.6999999999999998E-2</v>
      </c>
    </row>
    <row r="10330" spans="17:22" x14ac:dyDescent="0.45">
      <c r="Q10330" s="19">
        <f t="shared" ca="1" si="1932"/>
        <v>3.6999999999999998E-2</v>
      </c>
      <c r="R10330" t="s">
        <v>178</v>
      </c>
      <c r="S10330">
        <v>2058</v>
      </c>
      <c r="T10330">
        <v>2.7E-2</v>
      </c>
      <c r="U10330">
        <v>0.03</v>
      </c>
      <c r="V10330">
        <v>3.6999999999999998E-2</v>
      </c>
    </row>
    <row r="10331" spans="17:22" x14ac:dyDescent="0.45">
      <c r="Q10331" s="19">
        <f t="shared" ca="1" si="1932"/>
        <v>3.6999999999999998E-2</v>
      </c>
      <c r="R10331" t="s">
        <v>178</v>
      </c>
      <c r="S10331">
        <v>2059</v>
      </c>
      <c r="T10331">
        <v>2.7E-2</v>
      </c>
      <c r="U10331">
        <v>0.03</v>
      </c>
      <c r="V10331">
        <v>3.6999999999999998E-2</v>
      </c>
    </row>
    <row r="10332" spans="17:22" x14ac:dyDescent="0.45">
      <c r="Q10332" s="19">
        <f t="shared" ca="1" si="1932"/>
        <v>3.7999999999999999E-2</v>
      </c>
      <c r="R10332" t="s">
        <v>178</v>
      </c>
      <c r="S10332">
        <v>2060</v>
      </c>
      <c r="T10332">
        <v>2.7E-2</v>
      </c>
      <c r="U10332">
        <v>0.03</v>
      </c>
      <c r="V10332">
        <v>3.7999999999999999E-2</v>
      </c>
    </row>
    <row r="10333" spans="17:22" x14ac:dyDescent="0.45">
      <c r="Q10333" s="19">
        <f t="shared" ca="1" si="1932"/>
        <v>3.7999999999999999E-2</v>
      </c>
      <c r="R10333" t="s">
        <v>178</v>
      </c>
      <c r="S10333">
        <v>2061</v>
      </c>
      <c r="T10333">
        <v>2.7E-2</v>
      </c>
      <c r="U10333">
        <v>0.03</v>
      </c>
      <c r="V10333">
        <v>3.7999999999999999E-2</v>
      </c>
    </row>
    <row r="10334" spans="17:22" x14ac:dyDescent="0.45">
      <c r="Q10334" s="19">
        <f t="shared" ca="1" si="1932"/>
        <v>3.7999999999999999E-2</v>
      </c>
      <c r="R10334" t="s">
        <v>178</v>
      </c>
      <c r="S10334">
        <v>2062</v>
      </c>
      <c r="T10334">
        <v>2.7E-2</v>
      </c>
      <c r="U10334">
        <v>0.03</v>
      </c>
      <c r="V10334">
        <v>3.7999999999999999E-2</v>
      </c>
    </row>
    <row r="10335" spans="17:22" x14ac:dyDescent="0.45">
      <c r="Q10335" s="19">
        <f t="shared" ca="1" si="1932"/>
        <v>3.7999999999999999E-2</v>
      </c>
      <c r="R10335" t="s">
        <v>178</v>
      </c>
      <c r="S10335">
        <v>2063</v>
      </c>
      <c r="T10335">
        <v>2.7E-2</v>
      </c>
      <c r="U10335">
        <v>2.9000000000000001E-2</v>
      </c>
      <c r="V10335">
        <v>3.7999999999999999E-2</v>
      </c>
    </row>
    <row r="10336" spans="17:22" x14ac:dyDescent="0.45">
      <c r="Q10336" s="19">
        <f t="shared" ca="1" si="1932"/>
        <v>3.7999999999999999E-2</v>
      </c>
      <c r="R10336" t="s">
        <v>178</v>
      </c>
      <c r="S10336">
        <v>2064</v>
      </c>
      <c r="T10336">
        <v>2.5999999999999999E-2</v>
      </c>
      <c r="U10336">
        <v>2.9000000000000001E-2</v>
      </c>
      <c r="V10336">
        <v>3.7999999999999999E-2</v>
      </c>
    </row>
    <row r="10337" spans="17:22" x14ac:dyDescent="0.45">
      <c r="Q10337" s="19">
        <f t="shared" ca="1" si="1932"/>
        <v>3.7999999999999999E-2</v>
      </c>
      <c r="R10337" t="s">
        <v>178</v>
      </c>
      <c r="S10337">
        <v>2065</v>
      </c>
      <c r="T10337">
        <v>2.5999999999999999E-2</v>
      </c>
      <c r="U10337">
        <v>2.9000000000000001E-2</v>
      </c>
      <c r="V10337">
        <v>3.7999999999999999E-2</v>
      </c>
    </row>
    <row r="10338" spans="17:22" x14ac:dyDescent="0.45">
      <c r="Q10338" s="19">
        <f t="shared" ca="1" si="1932"/>
        <v>3.7999999999999999E-2</v>
      </c>
      <c r="R10338" t="s">
        <v>178</v>
      </c>
      <c r="S10338">
        <v>2066</v>
      </c>
      <c r="T10338">
        <v>2.5999999999999999E-2</v>
      </c>
      <c r="U10338">
        <v>2.9000000000000001E-2</v>
      </c>
      <c r="V10338">
        <v>3.7999999999999999E-2</v>
      </c>
    </row>
    <row r="10339" spans="17:22" x14ac:dyDescent="0.45">
      <c r="Q10339" s="19">
        <f t="shared" ca="1" si="1932"/>
        <v>3.7999999999999999E-2</v>
      </c>
      <c r="R10339" t="s">
        <v>178</v>
      </c>
      <c r="S10339">
        <v>2067</v>
      </c>
      <c r="T10339">
        <v>2.5999999999999999E-2</v>
      </c>
      <c r="U10339">
        <v>2.9000000000000001E-2</v>
      </c>
      <c r="V10339">
        <v>3.7999999999999999E-2</v>
      </c>
    </row>
    <row r="10340" spans="17:22" x14ac:dyDescent="0.45">
      <c r="Q10340" s="19">
        <f t="shared" ca="1" si="1932"/>
        <v>3.7999999999999999E-2</v>
      </c>
      <c r="R10340" t="s">
        <v>178</v>
      </c>
      <c r="S10340">
        <v>2068</v>
      </c>
      <c r="T10340">
        <v>2.5999999999999999E-2</v>
      </c>
      <c r="U10340">
        <v>2.9000000000000001E-2</v>
      </c>
      <c r="V10340">
        <v>3.7999999999999999E-2</v>
      </c>
    </row>
    <row r="10341" spans="17:22" x14ac:dyDescent="0.45">
      <c r="Q10341" s="19">
        <f t="shared" ca="1" si="1932"/>
        <v>3.7999999999999999E-2</v>
      </c>
      <c r="R10341" t="s">
        <v>178</v>
      </c>
      <c r="S10341">
        <v>2069</v>
      </c>
      <c r="T10341">
        <v>2.5000000000000001E-2</v>
      </c>
      <c r="U10341">
        <v>2.9000000000000001E-2</v>
      </c>
      <c r="V10341">
        <v>3.7999999999999999E-2</v>
      </c>
    </row>
    <row r="10342" spans="17:22" x14ac:dyDescent="0.45">
      <c r="Q10342" s="19">
        <f t="shared" ca="1" si="1932"/>
        <v>3.9E-2</v>
      </c>
      <c r="R10342" t="s">
        <v>178</v>
      </c>
      <c r="S10342">
        <v>2070</v>
      </c>
      <c r="T10342">
        <v>2.5000000000000001E-2</v>
      </c>
      <c r="U10342">
        <v>2.9000000000000001E-2</v>
      </c>
      <c r="V10342">
        <v>3.9E-2</v>
      </c>
    </row>
    <row r="10343" spans="17:22" x14ac:dyDescent="0.45">
      <c r="Q10343" s="19">
        <f t="shared" ca="1" si="1932"/>
        <v>3.9E-2</v>
      </c>
      <c r="R10343" t="s">
        <v>178</v>
      </c>
      <c r="S10343">
        <v>2071</v>
      </c>
      <c r="T10343">
        <v>2.5000000000000001E-2</v>
      </c>
      <c r="U10343">
        <v>2.8000000000000001E-2</v>
      </c>
      <c r="V10343">
        <v>3.9E-2</v>
      </c>
    </row>
    <row r="10344" spans="17:22" x14ac:dyDescent="0.45">
      <c r="Q10344" s="19">
        <f t="shared" ca="1" si="1932"/>
        <v>3.9E-2</v>
      </c>
      <c r="R10344" t="s">
        <v>178</v>
      </c>
      <c r="S10344">
        <v>2072</v>
      </c>
      <c r="T10344">
        <v>2.5000000000000001E-2</v>
      </c>
      <c r="U10344">
        <v>2.8000000000000001E-2</v>
      </c>
      <c r="V10344">
        <v>3.9E-2</v>
      </c>
    </row>
    <row r="10345" spans="17:22" x14ac:dyDescent="0.45">
      <c r="Q10345" s="19">
        <f t="shared" ca="1" si="1932"/>
        <v>3.9E-2</v>
      </c>
      <c r="R10345" t="s">
        <v>178</v>
      </c>
      <c r="S10345">
        <v>2073</v>
      </c>
      <c r="T10345">
        <v>2.5000000000000001E-2</v>
      </c>
      <c r="U10345">
        <v>2.8000000000000001E-2</v>
      </c>
      <c r="V10345">
        <v>3.9E-2</v>
      </c>
    </row>
    <row r="10346" spans="17:22" x14ac:dyDescent="0.45">
      <c r="Q10346" s="19">
        <f t="shared" ca="1" si="1932"/>
        <v>3.9E-2</v>
      </c>
      <c r="R10346" t="s">
        <v>178</v>
      </c>
      <c r="S10346">
        <v>2074</v>
      </c>
      <c r="T10346">
        <v>2.4E-2</v>
      </c>
      <c r="U10346">
        <v>2.8000000000000001E-2</v>
      </c>
      <c r="V10346">
        <v>3.9E-2</v>
      </c>
    </row>
    <row r="10347" spans="17:22" x14ac:dyDescent="0.45">
      <c r="Q10347" s="19">
        <f t="shared" ca="1" si="1932"/>
        <v>3.9E-2</v>
      </c>
      <c r="R10347" t="s">
        <v>178</v>
      </c>
      <c r="S10347">
        <v>2075</v>
      </c>
      <c r="T10347">
        <v>2.4E-2</v>
      </c>
      <c r="U10347">
        <v>2.8000000000000001E-2</v>
      </c>
      <c r="V10347">
        <v>3.9E-2</v>
      </c>
    </row>
    <row r="10348" spans="17:22" x14ac:dyDescent="0.45">
      <c r="Q10348" s="19">
        <f t="shared" ca="1" si="1932"/>
        <v>3.9E-2</v>
      </c>
      <c r="R10348" t="s">
        <v>178</v>
      </c>
      <c r="S10348">
        <v>2076</v>
      </c>
      <c r="T10348">
        <v>2.4E-2</v>
      </c>
      <c r="U10348">
        <v>2.8000000000000001E-2</v>
      </c>
      <c r="V10348">
        <v>3.9E-2</v>
      </c>
    </row>
    <row r="10349" spans="17:22" x14ac:dyDescent="0.45">
      <c r="Q10349" s="19">
        <f t="shared" ca="1" si="1932"/>
        <v>3.9E-2</v>
      </c>
      <c r="R10349" t="s">
        <v>178</v>
      </c>
      <c r="S10349">
        <v>2077</v>
      </c>
      <c r="T10349">
        <v>2.4E-2</v>
      </c>
      <c r="U10349">
        <v>2.8000000000000001E-2</v>
      </c>
      <c r="V10349">
        <v>3.9E-2</v>
      </c>
    </row>
    <row r="10350" spans="17:22" x14ac:dyDescent="0.45">
      <c r="Q10350" s="19">
        <f t="shared" ca="1" si="1932"/>
        <v>3.9E-2</v>
      </c>
      <c r="R10350" t="s">
        <v>178</v>
      </c>
      <c r="S10350">
        <v>2078</v>
      </c>
      <c r="T10350">
        <v>2.4E-2</v>
      </c>
      <c r="U10350">
        <v>2.8000000000000001E-2</v>
      </c>
      <c r="V10350">
        <v>3.9E-2</v>
      </c>
    </row>
    <row r="10351" spans="17:22" x14ac:dyDescent="0.45">
      <c r="Q10351" s="19">
        <f t="shared" ca="1" si="1932"/>
        <v>3.9E-2</v>
      </c>
      <c r="R10351" t="s">
        <v>178</v>
      </c>
      <c r="S10351">
        <v>2079</v>
      </c>
      <c r="T10351">
        <v>2.3E-2</v>
      </c>
      <c r="U10351">
        <v>2.7E-2</v>
      </c>
      <c r="V10351">
        <v>3.9E-2</v>
      </c>
    </row>
    <row r="10352" spans="17:22" x14ac:dyDescent="0.45">
      <c r="Q10352" s="19">
        <f t="shared" ca="1" si="1932"/>
        <v>0.04</v>
      </c>
      <c r="R10352" t="s">
        <v>178</v>
      </c>
      <c r="S10352">
        <v>2080</v>
      </c>
      <c r="T10352">
        <v>2.3E-2</v>
      </c>
      <c r="U10352">
        <v>2.7E-2</v>
      </c>
      <c r="V10352">
        <v>0.04</v>
      </c>
    </row>
    <row r="10353" spans="17:22" x14ac:dyDescent="0.45">
      <c r="Q10353" s="19">
        <f t="shared" ca="1" si="1932"/>
        <v>0.04</v>
      </c>
      <c r="R10353" t="s">
        <v>178</v>
      </c>
      <c r="S10353">
        <v>2081</v>
      </c>
      <c r="T10353">
        <v>2.3E-2</v>
      </c>
      <c r="U10353">
        <v>2.7E-2</v>
      </c>
      <c r="V10353">
        <v>0.04</v>
      </c>
    </row>
    <row r="10354" spans="17:22" x14ac:dyDescent="0.45">
      <c r="Q10354" s="19">
        <f t="shared" ca="1" si="1932"/>
        <v>0.04</v>
      </c>
      <c r="R10354" t="s">
        <v>178</v>
      </c>
      <c r="S10354">
        <v>2082</v>
      </c>
      <c r="T10354">
        <v>2.3E-2</v>
      </c>
      <c r="U10354">
        <v>2.7E-2</v>
      </c>
      <c r="V10354">
        <v>0.04</v>
      </c>
    </row>
    <row r="10355" spans="17:22" x14ac:dyDescent="0.45">
      <c r="Q10355" s="19">
        <f t="shared" ca="1" si="1932"/>
        <v>0.04</v>
      </c>
      <c r="R10355" t="s">
        <v>178</v>
      </c>
      <c r="S10355">
        <v>2083</v>
      </c>
      <c r="T10355">
        <v>2.3E-2</v>
      </c>
      <c r="U10355">
        <v>2.7E-2</v>
      </c>
      <c r="V10355">
        <v>0.04</v>
      </c>
    </row>
    <row r="10356" spans="17:22" x14ac:dyDescent="0.45">
      <c r="Q10356" s="19">
        <f t="shared" ca="1" si="1932"/>
        <v>0.04</v>
      </c>
      <c r="R10356" t="s">
        <v>178</v>
      </c>
      <c r="S10356">
        <v>2084</v>
      </c>
      <c r="T10356">
        <v>2.1999999999999999E-2</v>
      </c>
      <c r="U10356">
        <v>2.7E-2</v>
      </c>
      <c r="V10356">
        <v>0.04</v>
      </c>
    </row>
    <row r="10357" spans="17:22" x14ac:dyDescent="0.45">
      <c r="Q10357" s="19">
        <f t="shared" ca="1" si="1932"/>
        <v>0.04</v>
      </c>
      <c r="R10357" t="s">
        <v>178</v>
      </c>
      <c r="S10357">
        <v>2085</v>
      </c>
      <c r="T10357">
        <v>2.1999999999999999E-2</v>
      </c>
      <c r="U10357">
        <v>2.7E-2</v>
      </c>
      <c r="V10357">
        <v>0.04</v>
      </c>
    </row>
    <row r="10358" spans="17:22" x14ac:dyDescent="0.45">
      <c r="Q10358" s="19">
        <f t="shared" ca="1" si="1932"/>
        <v>0.04</v>
      </c>
      <c r="R10358" t="s">
        <v>178</v>
      </c>
      <c r="S10358">
        <v>2086</v>
      </c>
      <c r="T10358">
        <v>2.1999999999999999E-2</v>
      </c>
      <c r="U10358">
        <v>2.5999999999999999E-2</v>
      </c>
      <c r="V10358">
        <v>0.04</v>
      </c>
    </row>
    <row r="10359" spans="17:22" x14ac:dyDescent="0.45">
      <c r="Q10359" s="19">
        <f t="shared" ca="1" si="1932"/>
        <v>0.04</v>
      </c>
      <c r="R10359" t="s">
        <v>178</v>
      </c>
      <c r="S10359">
        <v>2087</v>
      </c>
      <c r="T10359">
        <v>2.1999999999999999E-2</v>
      </c>
      <c r="U10359">
        <v>2.5999999999999999E-2</v>
      </c>
      <c r="V10359">
        <v>0.04</v>
      </c>
    </row>
    <row r="10360" spans="17:22" x14ac:dyDescent="0.45">
      <c r="Q10360" s="19">
        <f t="shared" ca="1" si="1932"/>
        <v>0.04</v>
      </c>
      <c r="R10360" t="s">
        <v>178</v>
      </c>
      <c r="S10360">
        <v>2088</v>
      </c>
      <c r="T10360">
        <v>2.1999999999999999E-2</v>
      </c>
      <c r="U10360">
        <v>2.5999999999999999E-2</v>
      </c>
      <c r="V10360">
        <v>0.04</v>
      </c>
    </row>
    <row r="10361" spans="17:22" x14ac:dyDescent="0.45">
      <c r="Q10361" s="19">
        <f t="shared" ca="1" si="1932"/>
        <v>0.04</v>
      </c>
      <c r="R10361" t="s">
        <v>178</v>
      </c>
      <c r="S10361">
        <v>2089</v>
      </c>
      <c r="T10361">
        <v>2.1000000000000001E-2</v>
      </c>
      <c r="U10361">
        <v>2.5999999999999999E-2</v>
      </c>
      <c r="V10361">
        <v>0.04</v>
      </c>
    </row>
    <row r="10362" spans="17:22" x14ac:dyDescent="0.45">
      <c r="Q10362" s="19">
        <f t="shared" ca="1" si="1932"/>
        <v>4.1000000000000002E-2</v>
      </c>
      <c r="R10362" t="s">
        <v>178</v>
      </c>
      <c r="S10362">
        <v>2090</v>
      </c>
      <c r="T10362">
        <v>2.1000000000000001E-2</v>
      </c>
      <c r="U10362">
        <v>2.5999999999999999E-2</v>
      </c>
      <c r="V10362">
        <v>4.1000000000000002E-2</v>
      </c>
    </row>
    <row r="10363" spans="17:22" x14ac:dyDescent="0.45">
      <c r="Q10363" s="19">
        <f t="shared" ca="1" si="1932"/>
        <v>4.1000000000000002E-2</v>
      </c>
      <c r="R10363" t="s">
        <v>178</v>
      </c>
      <c r="S10363">
        <v>2091</v>
      </c>
      <c r="T10363">
        <v>2.1000000000000001E-2</v>
      </c>
      <c r="U10363">
        <v>2.5999999999999999E-2</v>
      </c>
      <c r="V10363">
        <v>4.1000000000000002E-2</v>
      </c>
    </row>
    <row r="10364" spans="17:22" x14ac:dyDescent="0.45">
      <c r="Q10364" s="19">
        <f t="shared" ca="1" si="1932"/>
        <v>4.1000000000000002E-2</v>
      </c>
      <c r="R10364" t="s">
        <v>178</v>
      </c>
      <c r="S10364">
        <v>2092</v>
      </c>
      <c r="T10364">
        <v>2.1000000000000001E-2</v>
      </c>
      <c r="U10364">
        <v>2.5999999999999999E-2</v>
      </c>
      <c r="V10364">
        <v>4.1000000000000002E-2</v>
      </c>
    </row>
    <row r="10365" spans="17:22" x14ac:dyDescent="0.45">
      <c r="Q10365" s="19">
        <f t="shared" ca="1" si="1932"/>
        <v>4.1000000000000002E-2</v>
      </c>
      <c r="R10365" t="s">
        <v>178</v>
      </c>
      <c r="S10365">
        <v>2093</v>
      </c>
      <c r="T10365">
        <v>0.02</v>
      </c>
      <c r="U10365">
        <v>2.5000000000000001E-2</v>
      </c>
      <c r="V10365">
        <v>4.1000000000000002E-2</v>
      </c>
    </row>
    <row r="10366" spans="17:22" x14ac:dyDescent="0.45">
      <c r="Q10366" s="19">
        <f t="shared" ca="1" si="1932"/>
        <v>4.1000000000000002E-2</v>
      </c>
      <c r="R10366" t="s">
        <v>178</v>
      </c>
      <c r="S10366">
        <v>2094</v>
      </c>
      <c r="T10366">
        <v>0.02</v>
      </c>
      <c r="U10366">
        <v>2.5000000000000001E-2</v>
      </c>
      <c r="V10366">
        <v>4.1000000000000002E-2</v>
      </c>
    </row>
    <row r="10367" spans="17:22" x14ac:dyDescent="0.45">
      <c r="Q10367" s="19">
        <f t="shared" ca="1" si="1932"/>
        <v>4.1000000000000002E-2</v>
      </c>
      <c r="R10367" t="s">
        <v>178</v>
      </c>
      <c r="S10367">
        <v>2095</v>
      </c>
      <c r="T10367">
        <v>0.02</v>
      </c>
      <c r="U10367">
        <v>2.5000000000000001E-2</v>
      </c>
      <c r="V10367">
        <v>4.1000000000000002E-2</v>
      </c>
    </row>
    <row r="10368" spans="17:22" x14ac:dyDescent="0.45">
      <c r="Q10368" s="19">
        <f t="shared" ca="1" si="1932"/>
        <v>4.1000000000000002E-2</v>
      </c>
      <c r="R10368" t="s">
        <v>178</v>
      </c>
      <c r="S10368">
        <v>2096</v>
      </c>
      <c r="T10368">
        <v>0.02</v>
      </c>
      <c r="U10368">
        <v>2.5000000000000001E-2</v>
      </c>
      <c r="V10368">
        <v>4.1000000000000002E-2</v>
      </c>
    </row>
    <row r="10369" spans="17:22" x14ac:dyDescent="0.45">
      <c r="Q10369" s="19">
        <f t="shared" ca="1" si="1932"/>
        <v>4.1000000000000002E-2</v>
      </c>
      <c r="R10369" t="s">
        <v>178</v>
      </c>
      <c r="S10369">
        <v>2097</v>
      </c>
      <c r="T10369">
        <v>1.9E-2</v>
      </c>
      <c r="U10369">
        <v>2.5000000000000001E-2</v>
      </c>
      <c r="V10369">
        <v>4.1000000000000002E-2</v>
      </c>
    </row>
    <row r="10370" spans="17:22" x14ac:dyDescent="0.45">
      <c r="Q10370" s="19">
        <f t="shared" ca="1" si="1932"/>
        <v>4.1000000000000002E-2</v>
      </c>
      <c r="R10370" t="s">
        <v>178</v>
      </c>
      <c r="S10370">
        <v>2098</v>
      </c>
      <c r="T10370">
        <v>1.9E-2</v>
      </c>
      <c r="U10370">
        <v>2.5000000000000001E-2</v>
      </c>
      <c r="V10370">
        <v>4.1000000000000002E-2</v>
      </c>
    </row>
    <row r="10371" spans="17:22" x14ac:dyDescent="0.45">
      <c r="Q10371" s="19">
        <f t="shared" ca="1" si="1932"/>
        <v>4.2000000000000003E-2</v>
      </c>
      <c r="R10371" t="s">
        <v>178</v>
      </c>
      <c r="S10371">
        <v>2099</v>
      </c>
      <c r="T10371">
        <v>1.9E-2</v>
      </c>
      <c r="U10371">
        <v>2.5000000000000001E-2</v>
      </c>
      <c r="V10371">
        <v>4.2000000000000003E-2</v>
      </c>
    </row>
    <row r="10372" spans="17:22" x14ac:dyDescent="0.45">
      <c r="Q10372" s="19">
        <f t="shared" ca="1" si="1932"/>
        <v>4.2000000000000003E-2</v>
      </c>
      <c r="R10372" t="s">
        <v>178</v>
      </c>
      <c r="S10372">
        <v>2100</v>
      </c>
      <c r="T10372">
        <v>1.9E-2</v>
      </c>
      <c r="U10372">
        <v>2.5000000000000001E-2</v>
      </c>
      <c r="V10372">
        <v>4.2000000000000003E-2</v>
      </c>
    </row>
    <row r="10373" spans="17:22" x14ac:dyDescent="0.45">
      <c r="Q10373" s="19">
        <f t="shared" ca="1" si="1932"/>
        <v>2.3260000000000001</v>
      </c>
      <c r="R10373" t="s">
        <v>179</v>
      </c>
      <c r="S10373">
        <v>2020</v>
      </c>
      <c r="T10373">
        <v>2.2919999999999998</v>
      </c>
      <c r="U10373">
        <v>2.3050000000000002</v>
      </c>
      <c r="V10373">
        <v>2.3260000000000001</v>
      </c>
    </row>
    <row r="10374" spans="17:22" x14ac:dyDescent="0.45">
      <c r="Q10374" s="19">
        <f t="shared" ca="1" si="1932"/>
        <v>2.3450000000000002</v>
      </c>
      <c r="R10374" t="s">
        <v>179</v>
      </c>
      <c r="S10374">
        <v>2021</v>
      </c>
      <c r="T10374">
        <v>2.3050000000000002</v>
      </c>
      <c r="U10374">
        <v>2.3199999999999998</v>
      </c>
      <c r="V10374">
        <v>2.3450000000000002</v>
      </c>
    </row>
    <row r="10375" spans="17:22" x14ac:dyDescent="0.45">
      <c r="Q10375" s="19">
        <f t="shared" ca="1" si="1932"/>
        <v>2.3639999999999999</v>
      </c>
      <c r="R10375" t="s">
        <v>179</v>
      </c>
      <c r="S10375">
        <v>2022</v>
      </c>
      <c r="T10375">
        <v>2.3170000000000002</v>
      </c>
      <c r="U10375">
        <v>2.335</v>
      </c>
      <c r="V10375">
        <v>2.3639999999999999</v>
      </c>
    </row>
    <row r="10376" spans="17:22" x14ac:dyDescent="0.45">
      <c r="Q10376" s="19">
        <f t="shared" ca="1" si="1932"/>
        <v>2.3820000000000001</v>
      </c>
      <c r="R10376" t="s">
        <v>179</v>
      </c>
      <c r="S10376">
        <v>2023</v>
      </c>
      <c r="T10376">
        <v>2.3279999999999998</v>
      </c>
      <c r="U10376">
        <v>2.3490000000000002</v>
      </c>
      <c r="V10376">
        <v>2.3820000000000001</v>
      </c>
    </row>
    <row r="10377" spans="17:22" x14ac:dyDescent="0.45">
      <c r="Q10377" s="19">
        <f t="shared" ca="1" si="1932"/>
        <v>2.4</v>
      </c>
      <c r="R10377" t="s">
        <v>179</v>
      </c>
      <c r="S10377">
        <v>2024</v>
      </c>
      <c r="T10377">
        <v>2.3380000000000001</v>
      </c>
      <c r="U10377">
        <v>2.363</v>
      </c>
      <c r="V10377">
        <v>2.4</v>
      </c>
    </row>
    <row r="10378" spans="17:22" x14ac:dyDescent="0.45">
      <c r="Q10378" s="19">
        <f t="shared" ca="1" si="1932"/>
        <v>2.4180000000000001</v>
      </c>
      <c r="R10378" t="s">
        <v>179</v>
      </c>
      <c r="S10378">
        <v>2025</v>
      </c>
      <c r="T10378">
        <v>2.3479999999999999</v>
      </c>
      <c r="U10378">
        <v>2.3759999999999999</v>
      </c>
      <c r="V10378">
        <v>2.4180000000000001</v>
      </c>
    </row>
    <row r="10379" spans="17:22" x14ac:dyDescent="0.45">
      <c r="Q10379" s="19">
        <f t="shared" ca="1" si="1932"/>
        <v>2.4359999999999999</v>
      </c>
      <c r="R10379" t="s">
        <v>179</v>
      </c>
      <c r="S10379">
        <v>2026</v>
      </c>
      <c r="T10379">
        <v>2.3570000000000002</v>
      </c>
      <c r="U10379">
        <v>2.3879999999999999</v>
      </c>
      <c r="V10379">
        <v>2.4359999999999999</v>
      </c>
    </row>
    <row r="10380" spans="17:22" x14ac:dyDescent="0.45">
      <c r="Q10380" s="19">
        <f t="shared" ca="1" si="1932"/>
        <v>2.4529999999999998</v>
      </c>
      <c r="R10380" t="s">
        <v>179</v>
      </c>
      <c r="S10380">
        <v>2027</v>
      </c>
      <c r="T10380">
        <v>2.3650000000000002</v>
      </c>
      <c r="U10380">
        <v>2.4</v>
      </c>
      <c r="V10380">
        <v>2.4529999999999998</v>
      </c>
    </row>
    <row r="10381" spans="17:22" x14ac:dyDescent="0.45">
      <c r="Q10381" s="19">
        <f t="shared" ca="1" si="1932"/>
        <v>2.4689999999999999</v>
      </c>
      <c r="R10381" t="s">
        <v>179</v>
      </c>
      <c r="S10381">
        <v>2028</v>
      </c>
      <c r="T10381">
        <v>2.3719999999999999</v>
      </c>
      <c r="U10381">
        <v>2.4119999999999999</v>
      </c>
      <c r="V10381">
        <v>2.4689999999999999</v>
      </c>
    </row>
    <row r="10382" spans="17:22" x14ac:dyDescent="0.45">
      <c r="Q10382" s="19">
        <f t="shared" ref="Q10382:Q10445" ca="1" si="1933">OFFSET(S10382,0,MATCH($Q$3,$T$4:$V$4,0))</f>
        <v>2.4860000000000002</v>
      </c>
      <c r="R10382" t="s">
        <v>179</v>
      </c>
      <c r="S10382">
        <v>2029</v>
      </c>
      <c r="T10382">
        <v>2.379</v>
      </c>
      <c r="U10382">
        <v>2.423</v>
      </c>
      <c r="V10382">
        <v>2.4860000000000002</v>
      </c>
    </row>
    <row r="10383" spans="17:22" x14ac:dyDescent="0.45">
      <c r="Q10383" s="19">
        <f t="shared" ca="1" si="1933"/>
        <v>2.5009999999999999</v>
      </c>
      <c r="R10383" t="s">
        <v>179</v>
      </c>
      <c r="S10383">
        <v>2030</v>
      </c>
      <c r="T10383">
        <v>2.3860000000000001</v>
      </c>
      <c r="U10383">
        <v>2.4329999999999998</v>
      </c>
      <c r="V10383">
        <v>2.5009999999999999</v>
      </c>
    </row>
    <row r="10384" spans="17:22" x14ac:dyDescent="0.45">
      <c r="Q10384" s="19">
        <f t="shared" ca="1" si="1933"/>
        <v>2.516</v>
      </c>
      <c r="R10384" t="s">
        <v>179</v>
      </c>
      <c r="S10384">
        <v>2031</v>
      </c>
      <c r="T10384">
        <v>2.391</v>
      </c>
      <c r="U10384">
        <v>2.4430000000000001</v>
      </c>
      <c r="V10384">
        <v>2.516</v>
      </c>
    </row>
    <row r="10385" spans="17:22" x14ac:dyDescent="0.45">
      <c r="Q10385" s="19">
        <f t="shared" ca="1" si="1933"/>
        <v>2.5310000000000001</v>
      </c>
      <c r="R10385" t="s">
        <v>179</v>
      </c>
      <c r="S10385">
        <v>2032</v>
      </c>
      <c r="T10385">
        <v>2.3969999999999998</v>
      </c>
      <c r="U10385">
        <v>2.452</v>
      </c>
      <c r="V10385">
        <v>2.5310000000000001</v>
      </c>
    </row>
    <row r="10386" spans="17:22" x14ac:dyDescent="0.45">
      <c r="Q10386" s="19">
        <f t="shared" ca="1" si="1933"/>
        <v>2.544</v>
      </c>
      <c r="R10386" t="s">
        <v>179</v>
      </c>
      <c r="S10386">
        <v>2033</v>
      </c>
      <c r="T10386">
        <v>2.4009999999999998</v>
      </c>
      <c r="U10386">
        <v>2.46</v>
      </c>
      <c r="V10386">
        <v>2.544</v>
      </c>
    </row>
    <row r="10387" spans="17:22" x14ac:dyDescent="0.45">
      <c r="Q10387" s="19">
        <f t="shared" ca="1" si="1933"/>
        <v>2.5579999999999998</v>
      </c>
      <c r="R10387" t="s">
        <v>179</v>
      </c>
      <c r="S10387">
        <v>2034</v>
      </c>
      <c r="T10387">
        <v>2.4060000000000001</v>
      </c>
      <c r="U10387">
        <v>2.468</v>
      </c>
      <c r="V10387">
        <v>2.5579999999999998</v>
      </c>
    </row>
    <row r="10388" spans="17:22" x14ac:dyDescent="0.45">
      <c r="Q10388" s="19">
        <f t="shared" ca="1" si="1933"/>
        <v>2.57</v>
      </c>
      <c r="R10388" t="s">
        <v>179</v>
      </c>
      <c r="S10388">
        <v>2035</v>
      </c>
      <c r="T10388">
        <v>2.4089999999999998</v>
      </c>
      <c r="U10388">
        <v>2.4750000000000001</v>
      </c>
      <c r="V10388">
        <v>2.57</v>
      </c>
    </row>
    <row r="10389" spans="17:22" x14ac:dyDescent="0.45">
      <c r="Q10389" s="19">
        <f t="shared" ca="1" si="1933"/>
        <v>2.5819999999999999</v>
      </c>
      <c r="R10389" t="s">
        <v>179</v>
      </c>
      <c r="S10389">
        <v>2036</v>
      </c>
      <c r="T10389">
        <v>2.4129999999999998</v>
      </c>
      <c r="U10389">
        <v>2.4820000000000002</v>
      </c>
      <c r="V10389">
        <v>2.5819999999999999</v>
      </c>
    </row>
    <row r="10390" spans="17:22" x14ac:dyDescent="0.45">
      <c r="Q10390" s="19">
        <f t="shared" ca="1" si="1933"/>
        <v>2.5939999999999999</v>
      </c>
      <c r="R10390" t="s">
        <v>179</v>
      </c>
      <c r="S10390">
        <v>2037</v>
      </c>
      <c r="T10390">
        <v>2.415</v>
      </c>
      <c r="U10390">
        <v>2.488</v>
      </c>
      <c r="V10390">
        <v>2.5939999999999999</v>
      </c>
    </row>
    <row r="10391" spans="17:22" x14ac:dyDescent="0.45">
      <c r="Q10391" s="19">
        <f t="shared" ca="1" si="1933"/>
        <v>2.605</v>
      </c>
      <c r="R10391" t="s">
        <v>179</v>
      </c>
      <c r="S10391">
        <v>2038</v>
      </c>
      <c r="T10391">
        <v>2.4169999999999998</v>
      </c>
      <c r="U10391">
        <v>2.4940000000000002</v>
      </c>
      <c r="V10391">
        <v>2.605</v>
      </c>
    </row>
    <row r="10392" spans="17:22" x14ac:dyDescent="0.45">
      <c r="Q10392" s="19">
        <f t="shared" ca="1" si="1933"/>
        <v>2.6160000000000001</v>
      </c>
      <c r="R10392" t="s">
        <v>179</v>
      </c>
      <c r="S10392">
        <v>2039</v>
      </c>
      <c r="T10392">
        <v>2.4180000000000001</v>
      </c>
      <c r="U10392">
        <v>2.4990000000000001</v>
      </c>
      <c r="V10392">
        <v>2.6160000000000001</v>
      </c>
    </row>
    <row r="10393" spans="17:22" x14ac:dyDescent="0.45">
      <c r="Q10393" s="19">
        <f t="shared" ca="1" si="1933"/>
        <v>2.6269999999999998</v>
      </c>
      <c r="R10393" t="s">
        <v>179</v>
      </c>
      <c r="S10393">
        <v>2040</v>
      </c>
      <c r="T10393">
        <v>2.419</v>
      </c>
      <c r="U10393">
        <v>2.5030000000000001</v>
      </c>
      <c r="V10393">
        <v>2.6269999999999998</v>
      </c>
    </row>
    <row r="10394" spans="17:22" x14ac:dyDescent="0.45">
      <c r="Q10394" s="19">
        <f t="shared" ca="1" si="1933"/>
        <v>2.637</v>
      </c>
      <c r="R10394" t="s">
        <v>179</v>
      </c>
      <c r="S10394">
        <v>2041</v>
      </c>
      <c r="T10394">
        <v>2.419</v>
      </c>
      <c r="U10394">
        <v>2.5070000000000001</v>
      </c>
      <c r="V10394">
        <v>2.637</v>
      </c>
    </row>
    <row r="10395" spans="17:22" x14ac:dyDescent="0.45">
      <c r="Q10395" s="19">
        <f t="shared" ca="1" si="1933"/>
        <v>2.6469999999999998</v>
      </c>
      <c r="R10395" t="s">
        <v>179</v>
      </c>
      <c r="S10395">
        <v>2042</v>
      </c>
      <c r="T10395">
        <v>2.419</v>
      </c>
      <c r="U10395">
        <v>2.5110000000000001</v>
      </c>
      <c r="V10395">
        <v>2.6469999999999998</v>
      </c>
    </row>
    <row r="10396" spans="17:22" x14ac:dyDescent="0.45">
      <c r="Q10396" s="19">
        <f t="shared" ca="1" si="1933"/>
        <v>2.657</v>
      </c>
      <c r="R10396" t="s">
        <v>179</v>
      </c>
      <c r="S10396">
        <v>2043</v>
      </c>
      <c r="T10396">
        <v>2.4180000000000001</v>
      </c>
      <c r="U10396">
        <v>2.5129999999999999</v>
      </c>
      <c r="V10396">
        <v>2.657</v>
      </c>
    </row>
    <row r="10397" spans="17:22" x14ac:dyDescent="0.45">
      <c r="Q10397" s="19">
        <f t="shared" ca="1" si="1933"/>
        <v>2.6659999999999999</v>
      </c>
      <c r="R10397" t="s">
        <v>179</v>
      </c>
      <c r="S10397">
        <v>2044</v>
      </c>
      <c r="T10397">
        <v>2.4159999999999999</v>
      </c>
      <c r="U10397">
        <v>2.516</v>
      </c>
      <c r="V10397">
        <v>2.6659999999999999</v>
      </c>
    </row>
    <row r="10398" spans="17:22" x14ac:dyDescent="0.45">
      <c r="Q10398" s="19">
        <f t="shared" ca="1" si="1933"/>
        <v>2.6760000000000002</v>
      </c>
      <c r="R10398" t="s">
        <v>179</v>
      </c>
      <c r="S10398">
        <v>2045</v>
      </c>
      <c r="T10398">
        <v>2.4140000000000001</v>
      </c>
      <c r="U10398">
        <v>2.5179999999999998</v>
      </c>
      <c r="V10398">
        <v>2.6760000000000002</v>
      </c>
    </row>
    <row r="10399" spans="17:22" x14ac:dyDescent="0.45">
      <c r="Q10399" s="19">
        <f t="shared" ca="1" si="1933"/>
        <v>2.6850000000000001</v>
      </c>
      <c r="R10399" t="s">
        <v>179</v>
      </c>
      <c r="S10399">
        <v>2046</v>
      </c>
      <c r="T10399">
        <v>2.4119999999999999</v>
      </c>
      <c r="U10399">
        <v>2.5190000000000001</v>
      </c>
      <c r="V10399">
        <v>2.6850000000000001</v>
      </c>
    </row>
    <row r="10400" spans="17:22" x14ac:dyDescent="0.45">
      <c r="Q10400" s="19">
        <f t="shared" ca="1" si="1933"/>
        <v>2.6949999999999998</v>
      </c>
      <c r="R10400" t="s">
        <v>179</v>
      </c>
      <c r="S10400">
        <v>2047</v>
      </c>
      <c r="T10400">
        <v>2.4079999999999999</v>
      </c>
      <c r="U10400">
        <v>2.52</v>
      </c>
      <c r="V10400">
        <v>2.6949999999999998</v>
      </c>
    </row>
    <row r="10401" spans="17:22" x14ac:dyDescent="0.45">
      <c r="Q10401" s="19">
        <f t="shared" ca="1" si="1933"/>
        <v>2.7040000000000002</v>
      </c>
      <c r="R10401" t="s">
        <v>179</v>
      </c>
      <c r="S10401">
        <v>2048</v>
      </c>
      <c r="T10401">
        <v>2.4039999999999999</v>
      </c>
      <c r="U10401">
        <v>2.5209999999999999</v>
      </c>
      <c r="V10401">
        <v>2.7040000000000002</v>
      </c>
    </row>
    <row r="10402" spans="17:22" x14ac:dyDescent="0.45">
      <c r="Q10402" s="19">
        <f t="shared" ca="1" si="1933"/>
        <v>2.714</v>
      </c>
      <c r="R10402" t="s">
        <v>179</v>
      </c>
      <c r="S10402">
        <v>2049</v>
      </c>
      <c r="T10402">
        <v>2.4</v>
      </c>
      <c r="U10402">
        <v>2.5209999999999999</v>
      </c>
      <c r="V10402">
        <v>2.714</v>
      </c>
    </row>
    <row r="10403" spans="17:22" x14ac:dyDescent="0.45">
      <c r="Q10403" s="19">
        <f t="shared" ca="1" si="1933"/>
        <v>2.7229999999999999</v>
      </c>
      <c r="R10403" t="s">
        <v>179</v>
      </c>
      <c r="S10403">
        <v>2050</v>
      </c>
      <c r="T10403">
        <v>2.395</v>
      </c>
      <c r="U10403">
        <v>2.5209999999999999</v>
      </c>
      <c r="V10403">
        <v>2.7229999999999999</v>
      </c>
    </row>
    <row r="10404" spans="17:22" x14ac:dyDescent="0.45">
      <c r="Q10404" s="19">
        <f t="shared" ca="1" si="1933"/>
        <v>2.7330000000000001</v>
      </c>
      <c r="R10404" t="s">
        <v>179</v>
      </c>
      <c r="S10404">
        <v>2051</v>
      </c>
      <c r="T10404">
        <v>2.39</v>
      </c>
      <c r="U10404">
        <v>2.5209999999999999</v>
      </c>
      <c r="V10404">
        <v>2.7330000000000001</v>
      </c>
    </row>
    <row r="10405" spans="17:22" x14ac:dyDescent="0.45">
      <c r="Q10405" s="19">
        <f t="shared" ca="1" si="1933"/>
        <v>2.7429999999999999</v>
      </c>
      <c r="R10405" t="s">
        <v>179</v>
      </c>
      <c r="S10405">
        <v>2052</v>
      </c>
      <c r="T10405">
        <v>2.3839999999999999</v>
      </c>
      <c r="U10405">
        <v>2.52</v>
      </c>
      <c r="V10405">
        <v>2.7429999999999999</v>
      </c>
    </row>
    <row r="10406" spans="17:22" x14ac:dyDescent="0.45">
      <c r="Q10406" s="19">
        <f t="shared" ca="1" si="1933"/>
        <v>2.7530000000000001</v>
      </c>
      <c r="R10406" t="s">
        <v>179</v>
      </c>
      <c r="S10406">
        <v>2053</v>
      </c>
      <c r="T10406">
        <v>2.3769999999999998</v>
      </c>
      <c r="U10406">
        <v>2.5190000000000001</v>
      </c>
      <c r="V10406">
        <v>2.7530000000000001</v>
      </c>
    </row>
    <row r="10407" spans="17:22" x14ac:dyDescent="0.45">
      <c r="Q10407" s="19">
        <f t="shared" ca="1" si="1933"/>
        <v>2.7629999999999999</v>
      </c>
      <c r="R10407" t="s">
        <v>179</v>
      </c>
      <c r="S10407">
        <v>2054</v>
      </c>
      <c r="T10407">
        <v>2.371</v>
      </c>
      <c r="U10407">
        <v>2.5179999999999998</v>
      </c>
      <c r="V10407">
        <v>2.7629999999999999</v>
      </c>
    </row>
    <row r="10408" spans="17:22" x14ac:dyDescent="0.45">
      <c r="Q10408" s="19">
        <f t="shared" ca="1" si="1933"/>
        <v>2.7730000000000001</v>
      </c>
      <c r="R10408" t="s">
        <v>179</v>
      </c>
      <c r="S10408">
        <v>2055</v>
      </c>
      <c r="T10408">
        <v>2.3639999999999999</v>
      </c>
      <c r="U10408">
        <v>2.5169999999999999</v>
      </c>
      <c r="V10408">
        <v>2.7730000000000001</v>
      </c>
    </row>
    <row r="10409" spans="17:22" x14ac:dyDescent="0.45">
      <c r="Q10409" s="19">
        <f t="shared" ca="1" si="1933"/>
        <v>2.7839999999999998</v>
      </c>
      <c r="R10409" t="s">
        <v>179</v>
      </c>
      <c r="S10409">
        <v>2056</v>
      </c>
      <c r="T10409">
        <v>2.3559999999999999</v>
      </c>
      <c r="U10409">
        <v>2.516</v>
      </c>
      <c r="V10409">
        <v>2.7839999999999998</v>
      </c>
    </row>
    <row r="10410" spans="17:22" x14ac:dyDescent="0.45">
      <c r="Q10410" s="19">
        <f t="shared" ca="1" si="1933"/>
        <v>2.7949999999999999</v>
      </c>
      <c r="R10410" t="s">
        <v>179</v>
      </c>
      <c r="S10410">
        <v>2057</v>
      </c>
      <c r="T10410">
        <v>2.3479999999999999</v>
      </c>
      <c r="U10410">
        <v>2.5139999999999998</v>
      </c>
      <c r="V10410">
        <v>2.7949999999999999</v>
      </c>
    </row>
    <row r="10411" spans="17:22" x14ac:dyDescent="0.45">
      <c r="Q10411" s="19">
        <f t="shared" ca="1" si="1933"/>
        <v>2.806</v>
      </c>
      <c r="R10411" t="s">
        <v>179</v>
      </c>
      <c r="S10411">
        <v>2058</v>
      </c>
      <c r="T10411">
        <v>2.34</v>
      </c>
      <c r="U10411">
        <v>2.5129999999999999</v>
      </c>
      <c r="V10411">
        <v>2.806</v>
      </c>
    </row>
    <row r="10412" spans="17:22" x14ac:dyDescent="0.45">
      <c r="Q10412" s="19">
        <f t="shared" ca="1" si="1933"/>
        <v>2.8180000000000001</v>
      </c>
      <c r="R10412" t="s">
        <v>179</v>
      </c>
      <c r="S10412">
        <v>2059</v>
      </c>
      <c r="T10412">
        <v>2.3319999999999999</v>
      </c>
      <c r="U10412">
        <v>2.5110000000000001</v>
      </c>
      <c r="V10412">
        <v>2.8180000000000001</v>
      </c>
    </row>
    <row r="10413" spans="17:22" x14ac:dyDescent="0.45">
      <c r="Q10413" s="19">
        <f t="shared" ca="1" si="1933"/>
        <v>2.83</v>
      </c>
      <c r="R10413" t="s">
        <v>179</v>
      </c>
      <c r="S10413">
        <v>2060</v>
      </c>
      <c r="T10413">
        <v>2.323</v>
      </c>
      <c r="U10413">
        <v>2.5089999999999999</v>
      </c>
      <c r="V10413">
        <v>2.83</v>
      </c>
    </row>
    <row r="10414" spans="17:22" x14ac:dyDescent="0.45">
      <c r="Q10414" s="19">
        <f t="shared" ca="1" si="1933"/>
        <v>2.8420000000000001</v>
      </c>
      <c r="R10414" t="s">
        <v>179</v>
      </c>
      <c r="S10414">
        <v>2061</v>
      </c>
      <c r="T10414">
        <v>2.3140000000000001</v>
      </c>
      <c r="U10414">
        <v>2.5070000000000001</v>
      </c>
      <c r="V10414">
        <v>2.8420000000000001</v>
      </c>
    </row>
    <row r="10415" spans="17:22" x14ac:dyDescent="0.45">
      <c r="Q10415" s="19">
        <f t="shared" ca="1" si="1933"/>
        <v>2.855</v>
      </c>
      <c r="R10415" t="s">
        <v>179</v>
      </c>
      <c r="S10415">
        <v>2062</v>
      </c>
      <c r="T10415">
        <v>2.3039999999999998</v>
      </c>
      <c r="U10415">
        <v>2.5049999999999999</v>
      </c>
      <c r="V10415">
        <v>2.855</v>
      </c>
    </row>
    <row r="10416" spans="17:22" x14ac:dyDescent="0.45">
      <c r="Q10416" s="19">
        <f t="shared" ca="1" si="1933"/>
        <v>2.8679999999999999</v>
      </c>
      <c r="R10416" t="s">
        <v>179</v>
      </c>
      <c r="S10416">
        <v>2063</v>
      </c>
      <c r="T10416">
        <v>2.2949999999999999</v>
      </c>
      <c r="U10416">
        <v>2.5030000000000001</v>
      </c>
      <c r="V10416">
        <v>2.8679999999999999</v>
      </c>
    </row>
    <row r="10417" spans="17:22" x14ac:dyDescent="0.45">
      <c r="Q10417" s="19">
        <f t="shared" ca="1" si="1933"/>
        <v>2.8820000000000001</v>
      </c>
      <c r="R10417" t="s">
        <v>179</v>
      </c>
      <c r="S10417">
        <v>2064</v>
      </c>
      <c r="T10417">
        <v>2.2850000000000001</v>
      </c>
      <c r="U10417">
        <v>2.5</v>
      </c>
      <c r="V10417">
        <v>2.8820000000000001</v>
      </c>
    </row>
    <row r="10418" spans="17:22" x14ac:dyDescent="0.45">
      <c r="Q10418" s="19">
        <f t="shared" ca="1" si="1933"/>
        <v>2.895</v>
      </c>
      <c r="R10418" t="s">
        <v>179</v>
      </c>
      <c r="S10418">
        <v>2065</v>
      </c>
      <c r="T10418">
        <v>2.274</v>
      </c>
      <c r="U10418">
        <v>2.4980000000000002</v>
      </c>
      <c r="V10418">
        <v>2.895</v>
      </c>
    </row>
    <row r="10419" spans="17:22" x14ac:dyDescent="0.45">
      <c r="Q10419" s="19">
        <f t="shared" ca="1" si="1933"/>
        <v>2.9089999999999998</v>
      </c>
      <c r="R10419" t="s">
        <v>179</v>
      </c>
      <c r="S10419">
        <v>2066</v>
      </c>
      <c r="T10419">
        <v>2.2639999999999998</v>
      </c>
      <c r="U10419">
        <v>2.496</v>
      </c>
      <c r="V10419">
        <v>2.9089999999999998</v>
      </c>
    </row>
    <row r="10420" spans="17:22" x14ac:dyDescent="0.45">
      <c r="Q10420" s="19">
        <f t="shared" ca="1" si="1933"/>
        <v>2.9239999999999999</v>
      </c>
      <c r="R10420" t="s">
        <v>179</v>
      </c>
      <c r="S10420">
        <v>2067</v>
      </c>
      <c r="T10420">
        <v>2.2530000000000001</v>
      </c>
      <c r="U10420">
        <v>2.4929999999999999</v>
      </c>
      <c r="V10420">
        <v>2.9239999999999999</v>
      </c>
    </row>
    <row r="10421" spans="17:22" x14ac:dyDescent="0.45">
      <c r="Q10421" s="19">
        <f t="shared" ca="1" si="1933"/>
        <v>2.9390000000000001</v>
      </c>
      <c r="R10421" t="s">
        <v>179</v>
      </c>
      <c r="S10421">
        <v>2068</v>
      </c>
      <c r="T10421">
        <v>2.242</v>
      </c>
      <c r="U10421">
        <v>2.4910000000000001</v>
      </c>
      <c r="V10421">
        <v>2.9390000000000001</v>
      </c>
    </row>
    <row r="10422" spans="17:22" x14ac:dyDescent="0.45">
      <c r="Q10422" s="19">
        <f t="shared" ca="1" si="1933"/>
        <v>2.9540000000000002</v>
      </c>
      <c r="R10422" t="s">
        <v>179</v>
      </c>
      <c r="S10422">
        <v>2069</v>
      </c>
      <c r="T10422">
        <v>2.2309999999999999</v>
      </c>
      <c r="U10422">
        <v>2.4889999999999999</v>
      </c>
      <c r="V10422">
        <v>2.9540000000000002</v>
      </c>
    </row>
    <row r="10423" spans="17:22" x14ac:dyDescent="0.45">
      <c r="Q10423" s="19">
        <f t="shared" ca="1" si="1933"/>
        <v>2.9689999999999999</v>
      </c>
      <c r="R10423" t="s">
        <v>179</v>
      </c>
      <c r="S10423">
        <v>2070</v>
      </c>
      <c r="T10423">
        <v>2.2189999999999999</v>
      </c>
      <c r="U10423">
        <v>2.4870000000000001</v>
      </c>
      <c r="V10423">
        <v>2.9689999999999999</v>
      </c>
    </row>
    <row r="10424" spans="17:22" x14ac:dyDescent="0.45">
      <c r="Q10424" s="19">
        <f t="shared" ca="1" si="1933"/>
        <v>2.9849999999999999</v>
      </c>
      <c r="R10424" t="s">
        <v>179</v>
      </c>
      <c r="S10424">
        <v>2071</v>
      </c>
      <c r="T10424">
        <v>2.2069999999999999</v>
      </c>
      <c r="U10424">
        <v>2.4849999999999999</v>
      </c>
      <c r="V10424">
        <v>2.9849999999999999</v>
      </c>
    </row>
    <row r="10425" spans="17:22" x14ac:dyDescent="0.45">
      <c r="Q10425" s="19">
        <f t="shared" ca="1" si="1933"/>
        <v>3.0009999999999999</v>
      </c>
      <c r="R10425" t="s">
        <v>179</v>
      </c>
      <c r="S10425">
        <v>2072</v>
      </c>
      <c r="T10425">
        <v>2.1949999999999998</v>
      </c>
      <c r="U10425">
        <v>2.4820000000000002</v>
      </c>
      <c r="V10425">
        <v>3.0009999999999999</v>
      </c>
    </row>
    <row r="10426" spans="17:22" x14ac:dyDescent="0.45">
      <c r="Q10426" s="19">
        <f t="shared" ca="1" si="1933"/>
        <v>3.0169999999999999</v>
      </c>
      <c r="R10426" t="s">
        <v>179</v>
      </c>
      <c r="S10426">
        <v>2073</v>
      </c>
      <c r="T10426">
        <v>2.1819999999999999</v>
      </c>
      <c r="U10426">
        <v>2.48</v>
      </c>
      <c r="V10426">
        <v>3.0169999999999999</v>
      </c>
    </row>
    <row r="10427" spans="17:22" x14ac:dyDescent="0.45">
      <c r="Q10427" s="19">
        <f t="shared" ca="1" si="1933"/>
        <v>3.0339999999999998</v>
      </c>
      <c r="R10427" t="s">
        <v>179</v>
      </c>
      <c r="S10427">
        <v>2074</v>
      </c>
      <c r="T10427">
        <v>2.169</v>
      </c>
      <c r="U10427">
        <v>2.4780000000000002</v>
      </c>
      <c r="V10427">
        <v>3.0339999999999998</v>
      </c>
    </row>
    <row r="10428" spans="17:22" x14ac:dyDescent="0.45">
      <c r="Q10428" s="19">
        <f t="shared" ca="1" si="1933"/>
        <v>3.05</v>
      </c>
      <c r="R10428" t="s">
        <v>179</v>
      </c>
      <c r="S10428">
        <v>2075</v>
      </c>
      <c r="T10428">
        <v>2.1549999999999998</v>
      </c>
      <c r="U10428">
        <v>2.476</v>
      </c>
      <c r="V10428">
        <v>3.05</v>
      </c>
    </row>
    <row r="10429" spans="17:22" x14ac:dyDescent="0.45">
      <c r="Q10429" s="19">
        <f t="shared" ca="1" si="1933"/>
        <v>3.0670000000000002</v>
      </c>
      <c r="R10429" t="s">
        <v>179</v>
      </c>
      <c r="S10429">
        <v>2076</v>
      </c>
      <c r="T10429">
        <v>2.1419999999999999</v>
      </c>
      <c r="U10429">
        <v>2.4729999999999999</v>
      </c>
      <c r="V10429">
        <v>3.0670000000000002</v>
      </c>
    </row>
    <row r="10430" spans="17:22" x14ac:dyDescent="0.45">
      <c r="Q10430" s="19">
        <f t="shared" ca="1" si="1933"/>
        <v>3.0840000000000001</v>
      </c>
      <c r="R10430" t="s">
        <v>179</v>
      </c>
      <c r="S10430">
        <v>2077</v>
      </c>
      <c r="T10430">
        <v>2.1280000000000001</v>
      </c>
      <c r="U10430">
        <v>2.4710000000000001</v>
      </c>
      <c r="V10430">
        <v>3.0840000000000001</v>
      </c>
    </row>
    <row r="10431" spans="17:22" x14ac:dyDescent="0.45">
      <c r="Q10431" s="19">
        <f t="shared" ca="1" si="1933"/>
        <v>3.1019999999999999</v>
      </c>
      <c r="R10431" t="s">
        <v>179</v>
      </c>
      <c r="S10431">
        <v>2078</v>
      </c>
      <c r="T10431">
        <v>2.1139999999999999</v>
      </c>
      <c r="U10431">
        <v>2.4689999999999999</v>
      </c>
      <c r="V10431">
        <v>3.1019999999999999</v>
      </c>
    </row>
    <row r="10432" spans="17:22" x14ac:dyDescent="0.45">
      <c r="Q10432" s="19">
        <f t="shared" ca="1" si="1933"/>
        <v>3.1190000000000002</v>
      </c>
      <c r="R10432" t="s">
        <v>179</v>
      </c>
      <c r="S10432">
        <v>2079</v>
      </c>
      <c r="T10432">
        <v>2.0990000000000002</v>
      </c>
      <c r="U10432">
        <v>2.4660000000000002</v>
      </c>
      <c r="V10432">
        <v>3.1190000000000002</v>
      </c>
    </row>
    <row r="10433" spans="17:22" x14ac:dyDescent="0.45">
      <c r="Q10433" s="19">
        <f t="shared" ca="1" si="1933"/>
        <v>3.137</v>
      </c>
      <c r="R10433" t="s">
        <v>179</v>
      </c>
      <c r="S10433">
        <v>2080</v>
      </c>
      <c r="T10433">
        <v>2.085</v>
      </c>
      <c r="U10433">
        <v>2.464</v>
      </c>
      <c r="V10433">
        <v>3.137</v>
      </c>
    </row>
    <row r="10434" spans="17:22" x14ac:dyDescent="0.45">
      <c r="Q10434" s="19">
        <f t="shared" ca="1" si="1933"/>
        <v>3.1539999999999999</v>
      </c>
      <c r="R10434" t="s">
        <v>179</v>
      </c>
      <c r="S10434">
        <v>2081</v>
      </c>
      <c r="T10434">
        <v>2.0699999999999998</v>
      </c>
      <c r="U10434">
        <v>2.4609999999999999</v>
      </c>
      <c r="V10434">
        <v>3.1539999999999999</v>
      </c>
    </row>
    <row r="10435" spans="17:22" x14ac:dyDescent="0.45">
      <c r="Q10435" s="19">
        <f t="shared" ca="1" si="1933"/>
        <v>3.1720000000000002</v>
      </c>
      <c r="R10435" t="s">
        <v>179</v>
      </c>
      <c r="S10435">
        <v>2082</v>
      </c>
      <c r="T10435">
        <v>2.0550000000000002</v>
      </c>
      <c r="U10435">
        <v>2.4580000000000002</v>
      </c>
      <c r="V10435">
        <v>3.1720000000000002</v>
      </c>
    </row>
    <row r="10436" spans="17:22" x14ac:dyDescent="0.45">
      <c r="Q10436" s="19">
        <f t="shared" ca="1" si="1933"/>
        <v>3.1909999999999998</v>
      </c>
      <c r="R10436" t="s">
        <v>179</v>
      </c>
      <c r="S10436">
        <v>2083</v>
      </c>
      <c r="T10436">
        <v>2.04</v>
      </c>
      <c r="U10436">
        <v>2.4550000000000001</v>
      </c>
      <c r="V10436">
        <v>3.1909999999999998</v>
      </c>
    </row>
    <row r="10437" spans="17:22" x14ac:dyDescent="0.45">
      <c r="Q10437" s="19">
        <f t="shared" ca="1" si="1933"/>
        <v>3.2090000000000001</v>
      </c>
      <c r="R10437" t="s">
        <v>179</v>
      </c>
      <c r="S10437">
        <v>2084</v>
      </c>
      <c r="T10437">
        <v>2.0249999999999999</v>
      </c>
      <c r="U10437">
        <v>2.452</v>
      </c>
      <c r="V10437">
        <v>3.2090000000000001</v>
      </c>
    </row>
    <row r="10438" spans="17:22" x14ac:dyDescent="0.45">
      <c r="Q10438" s="19">
        <f t="shared" ca="1" si="1933"/>
        <v>3.2280000000000002</v>
      </c>
      <c r="R10438" t="s">
        <v>179</v>
      </c>
      <c r="S10438">
        <v>2085</v>
      </c>
      <c r="T10438">
        <v>2.0089999999999999</v>
      </c>
      <c r="U10438">
        <v>2.4489999999999998</v>
      </c>
      <c r="V10438">
        <v>3.2280000000000002</v>
      </c>
    </row>
    <row r="10439" spans="17:22" x14ac:dyDescent="0.45">
      <c r="Q10439" s="19">
        <f t="shared" ca="1" si="1933"/>
        <v>3.2469999999999999</v>
      </c>
      <c r="R10439" t="s">
        <v>179</v>
      </c>
      <c r="S10439">
        <v>2086</v>
      </c>
      <c r="T10439">
        <v>1.992</v>
      </c>
      <c r="U10439">
        <v>2.4449999999999998</v>
      </c>
      <c r="V10439">
        <v>3.2469999999999999</v>
      </c>
    </row>
    <row r="10440" spans="17:22" x14ac:dyDescent="0.45">
      <c r="Q10440" s="19">
        <f t="shared" ca="1" si="1933"/>
        <v>3.266</v>
      </c>
      <c r="R10440" t="s">
        <v>179</v>
      </c>
      <c r="S10440">
        <v>2087</v>
      </c>
      <c r="T10440">
        <v>1.976</v>
      </c>
      <c r="U10440">
        <v>2.4420000000000002</v>
      </c>
      <c r="V10440">
        <v>3.266</v>
      </c>
    </row>
    <row r="10441" spans="17:22" x14ac:dyDescent="0.45">
      <c r="Q10441" s="19">
        <f t="shared" ca="1" si="1933"/>
        <v>3.2850000000000001</v>
      </c>
      <c r="R10441" t="s">
        <v>179</v>
      </c>
      <c r="S10441">
        <v>2088</v>
      </c>
      <c r="T10441">
        <v>1.9590000000000001</v>
      </c>
      <c r="U10441">
        <v>2.4380000000000002</v>
      </c>
      <c r="V10441">
        <v>3.2850000000000001</v>
      </c>
    </row>
    <row r="10442" spans="17:22" x14ac:dyDescent="0.45">
      <c r="Q10442" s="19">
        <f t="shared" ca="1" si="1933"/>
        <v>3.3050000000000002</v>
      </c>
      <c r="R10442" t="s">
        <v>179</v>
      </c>
      <c r="S10442">
        <v>2089</v>
      </c>
      <c r="T10442">
        <v>1.9410000000000001</v>
      </c>
      <c r="U10442">
        <v>2.4350000000000001</v>
      </c>
      <c r="V10442">
        <v>3.3050000000000002</v>
      </c>
    </row>
    <row r="10443" spans="17:22" x14ac:dyDescent="0.45">
      <c r="Q10443" s="19">
        <f t="shared" ca="1" si="1933"/>
        <v>3.3250000000000002</v>
      </c>
      <c r="R10443" t="s">
        <v>179</v>
      </c>
      <c r="S10443">
        <v>2090</v>
      </c>
      <c r="T10443">
        <v>1.923</v>
      </c>
      <c r="U10443">
        <v>2.431</v>
      </c>
      <c r="V10443">
        <v>3.3250000000000002</v>
      </c>
    </row>
    <row r="10444" spans="17:22" x14ac:dyDescent="0.45">
      <c r="Q10444" s="19">
        <f t="shared" ca="1" si="1933"/>
        <v>3.3450000000000002</v>
      </c>
      <c r="R10444" t="s">
        <v>179</v>
      </c>
      <c r="S10444">
        <v>2091</v>
      </c>
      <c r="T10444">
        <v>1.905</v>
      </c>
      <c r="U10444">
        <v>2.427</v>
      </c>
      <c r="V10444">
        <v>3.3450000000000002</v>
      </c>
    </row>
    <row r="10445" spans="17:22" x14ac:dyDescent="0.45">
      <c r="Q10445" s="19">
        <f t="shared" ca="1" si="1933"/>
        <v>3.3650000000000002</v>
      </c>
      <c r="R10445" t="s">
        <v>179</v>
      </c>
      <c r="S10445">
        <v>2092</v>
      </c>
      <c r="T10445">
        <v>1.8859999999999999</v>
      </c>
      <c r="U10445">
        <v>2.423</v>
      </c>
      <c r="V10445">
        <v>3.3650000000000002</v>
      </c>
    </row>
    <row r="10446" spans="17:22" x14ac:dyDescent="0.45">
      <c r="Q10446" s="19">
        <f t="shared" ref="Q10446:Q10509" ca="1" si="1934">OFFSET(S10446,0,MATCH($Q$3,$T$4:$V$4,0))</f>
        <v>3.3860000000000001</v>
      </c>
      <c r="R10446" t="s">
        <v>179</v>
      </c>
      <c r="S10446">
        <v>2093</v>
      </c>
      <c r="T10446">
        <v>1.867</v>
      </c>
      <c r="U10446">
        <v>2.42</v>
      </c>
      <c r="V10446">
        <v>3.3860000000000001</v>
      </c>
    </row>
    <row r="10447" spans="17:22" x14ac:dyDescent="0.45">
      <c r="Q10447" s="19">
        <f t="shared" ca="1" si="1934"/>
        <v>3.4060000000000001</v>
      </c>
      <c r="R10447" t="s">
        <v>179</v>
      </c>
      <c r="S10447">
        <v>2094</v>
      </c>
      <c r="T10447">
        <v>1.847</v>
      </c>
      <c r="U10447">
        <v>2.4159999999999999</v>
      </c>
      <c r="V10447">
        <v>3.4060000000000001</v>
      </c>
    </row>
    <row r="10448" spans="17:22" x14ac:dyDescent="0.45">
      <c r="Q10448" s="19">
        <f t="shared" ca="1" si="1934"/>
        <v>3.4279999999999999</v>
      </c>
      <c r="R10448" t="s">
        <v>179</v>
      </c>
      <c r="S10448">
        <v>2095</v>
      </c>
      <c r="T10448">
        <v>1.827</v>
      </c>
      <c r="U10448">
        <v>2.411</v>
      </c>
      <c r="V10448">
        <v>3.4279999999999999</v>
      </c>
    </row>
    <row r="10449" spans="17:22" x14ac:dyDescent="0.45">
      <c r="Q10449" s="19">
        <f t="shared" ca="1" si="1934"/>
        <v>3.4489999999999998</v>
      </c>
      <c r="R10449" t="s">
        <v>179</v>
      </c>
      <c r="S10449">
        <v>2096</v>
      </c>
      <c r="T10449">
        <v>1.8069999999999999</v>
      </c>
      <c r="U10449">
        <v>2.407</v>
      </c>
      <c r="V10449">
        <v>3.4489999999999998</v>
      </c>
    </row>
    <row r="10450" spans="17:22" x14ac:dyDescent="0.45">
      <c r="Q10450" s="19">
        <f t="shared" ca="1" si="1934"/>
        <v>3.47</v>
      </c>
      <c r="R10450" t="s">
        <v>179</v>
      </c>
      <c r="S10450">
        <v>2097</v>
      </c>
      <c r="T10450">
        <v>1.7869999999999999</v>
      </c>
      <c r="U10450">
        <v>2.4020000000000001</v>
      </c>
      <c r="V10450">
        <v>3.47</v>
      </c>
    </row>
    <row r="10451" spans="17:22" x14ac:dyDescent="0.45">
      <c r="Q10451" s="19">
        <f t="shared" ca="1" si="1934"/>
        <v>3.492</v>
      </c>
      <c r="R10451" t="s">
        <v>179</v>
      </c>
      <c r="S10451">
        <v>2098</v>
      </c>
      <c r="T10451">
        <v>1.766</v>
      </c>
      <c r="U10451">
        <v>2.3980000000000001</v>
      </c>
      <c r="V10451">
        <v>3.492</v>
      </c>
    </row>
    <row r="10452" spans="17:22" x14ac:dyDescent="0.45">
      <c r="Q10452" s="19">
        <f t="shared" ca="1" si="1934"/>
        <v>3.5139999999999998</v>
      </c>
      <c r="R10452" t="s">
        <v>179</v>
      </c>
      <c r="S10452">
        <v>2099</v>
      </c>
      <c r="T10452">
        <v>1.746</v>
      </c>
      <c r="U10452">
        <v>2.3929999999999998</v>
      </c>
      <c r="V10452">
        <v>3.5139999999999998</v>
      </c>
    </row>
    <row r="10453" spans="17:22" x14ac:dyDescent="0.45">
      <c r="Q10453" s="19">
        <f t="shared" ca="1" si="1934"/>
        <v>3.536</v>
      </c>
      <c r="R10453" t="s">
        <v>179</v>
      </c>
      <c r="S10453">
        <v>2100</v>
      </c>
      <c r="T10453">
        <v>1.7250000000000001</v>
      </c>
      <c r="U10453">
        <v>2.3879999999999999</v>
      </c>
      <c r="V10453">
        <v>3.536</v>
      </c>
    </row>
    <row r="10454" spans="17:22" x14ac:dyDescent="0.45">
      <c r="Q10454" s="19">
        <f t="shared" ca="1" si="1934"/>
        <v>3.3220000000000001</v>
      </c>
      <c r="R10454" t="s">
        <v>180</v>
      </c>
      <c r="S10454">
        <v>2020</v>
      </c>
      <c r="T10454">
        <v>3.3220000000000001</v>
      </c>
      <c r="U10454">
        <v>3.3220000000000001</v>
      </c>
      <c r="V10454">
        <v>3.3220000000000001</v>
      </c>
    </row>
    <row r="10455" spans="17:22" x14ac:dyDescent="0.45">
      <c r="Q10455" s="19">
        <f t="shared" ca="1" si="1934"/>
        <v>3.4009999999999998</v>
      </c>
      <c r="R10455" t="s">
        <v>180</v>
      </c>
      <c r="S10455">
        <v>2021</v>
      </c>
      <c r="T10455">
        <v>3.4009999999999998</v>
      </c>
      <c r="U10455">
        <v>3.4009999999999998</v>
      </c>
      <c r="V10455">
        <v>3.4009999999999998</v>
      </c>
    </row>
    <row r="10456" spans="17:22" x14ac:dyDescent="0.45">
      <c r="Q10456" s="19">
        <f t="shared" ca="1" si="1934"/>
        <v>3.4750000000000001</v>
      </c>
      <c r="R10456" t="s">
        <v>180</v>
      </c>
      <c r="S10456">
        <v>2022</v>
      </c>
      <c r="T10456">
        <v>3.4750000000000001</v>
      </c>
      <c r="U10456">
        <v>3.4750000000000001</v>
      </c>
      <c r="V10456">
        <v>3.4750000000000001</v>
      </c>
    </row>
    <row r="10457" spans="17:22" x14ac:dyDescent="0.45">
      <c r="Q10457" s="19">
        <f t="shared" ca="1" si="1934"/>
        <v>3.5470000000000002</v>
      </c>
      <c r="R10457" t="s">
        <v>180</v>
      </c>
      <c r="S10457">
        <v>2023</v>
      </c>
      <c r="T10457">
        <v>3.5470000000000002</v>
      </c>
      <c r="U10457">
        <v>3.5470000000000002</v>
      </c>
      <c r="V10457">
        <v>3.5470000000000002</v>
      </c>
    </row>
    <row r="10458" spans="17:22" x14ac:dyDescent="0.45">
      <c r="Q10458" s="19">
        <f t="shared" ca="1" si="1934"/>
        <v>3.613</v>
      </c>
      <c r="R10458" t="s">
        <v>180</v>
      </c>
      <c r="S10458">
        <v>2024</v>
      </c>
      <c r="T10458">
        <v>3.613</v>
      </c>
      <c r="U10458">
        <v>3.613</v>
      </c>
      <c r="V10458">
        <v>3.613</v>
      </c>
    </row>
    <row r="10459" spans="17:22" x14ac:dyDescent="0.45">
      <c r="Q10459" s="19">
        <f t="shared" ca="1" si="1934"/>
        <v>3.68</v>
      </c>
      <c r="R10459" t="s">
        <v>180</v>
      </c>
      <c r="S10459">
        <v>2025</v>
      </c>
      <c r="T10459">
        <v>3.68</v>
      </c>
      <c r="U10459">
        <v>3.68</v>
      </c>
      <c r="V10459">
        <v>3.68</v>
      </c>
    </row>
    <row r="10460" spans="17:22" x14ac:dyDescent="0.45">
      <c r="Q10460" s="19">
        <f t="shared" ca="1" si="1934"/>
        <v>3.7410000000000001</v>
      </c>
      <c r="R10460" t="s">
        <v>180</v>
      </c>
      <c r="S10460">
        <v>2026</v>
      </c>
      <c r="T10460">
        <v>3.7410000000000001</v>
      </c>
      <c r="U10460">
        <v>3.7410000000000001</v>
      </c>
      <c r="V10460">
        <v>3.7410000000000001</v>
      </c>
    </row>
    <row r="10461" spans="17:22" x14ac:dyDescent="0.45">
      <c r="Q10461" s="19">
        <f t="shared" ca="1" si="1934"/>
        <v>3.81</v>
      </c>
      <c r="R10461" t="s">
        <v>180</v>
      </c>
      <c r="S10461">
        <v>2027</v>
      </c>
      <c r="T10461">
        <v>3.79</v>
      </c>
      <c r="U10461">
        <v>3.7930000000000001</v>
      </c>
      <c r="V10461">
        <v>3.81</v>
      </c>
    </row>
    <row r="10462" spans="17:22" x14ac:dyDescent="0.45">
      <c r="Q10462" s="19">
        <f t="shared" ca="1" si="1934"/>
        <v>3.8769999999999998</v>
      </c>
      <c r="R10462" t="s">
        <v>180</v>
      </c>
      <c r="S10462">
        <v>2028</v>
      </c>
      <c r="T10462">
        <v>3.835</v>
      </c>
      <c r="U10462">
        <v>3.8420000000000001</v>
      </c>
      <c r="V10462">
        <v>3.8769999999999998</v>
      </c>
    </row>
    <row r="10463" spans="17:22" x14ac:dyDescent="0.45">
      <c r="Q10463" s="19">
        <f t="shared" ca="1" si="1934"/>
        <v>3.9420000000000002</v>
      </c>
      <c r="R10463" t="s">
        <v>180</v>
      </c>
      <c r="S10463">
        <v>2029</v>
      </c>
      <c r="T10463">
        <v>3.8769999999999998</v>
      </c>
      <c r="U10463">
        <v>3.8879999999999999</v>
      </c>
      <c r="V10463">
        <v>3.9420000000000002</v>
      </c>
    </row>
    <row r="10464" spans="17:22" x14ac:dyDescent="0.45">
      <c r="Q10464" s="19">
        <f t="shared" ca="1" si="1934"/>
        <v>4.0039999999999996</v>
      </c>
      <c r="R10464" t="s">
        <v>180</v>
      </c>
      <c r="S10464">
        <v>2030</v>
      </c>
      <c r="T10464">
        <v>3.9159999999999999</v>
      </c>
      <c r="U10464">
        <v>3.93</v>
      </c>
      <c r="V10464">
        <v>4.0039999999999996</v>
      </c>
    </row>
    <row r="10465" spans="17:22" x14ac:dyDescent="0.45">
      <c r="Q10465" s="19">
        <f t="shared" ca="1" si="1934"/>
        <v>4.0629999999999997</v>
      </c>
      <c r="R10465" t="s">
        <v>180</v>
      </c>
      <c r="S10465">
        <v>2031</v>
      </c>
      <c r="T10465">
        <v>3.9510000000000001</v>
      </c>
      <c r="U10465">
        <v>3.9670000000000001</v>
      </c>
      <c r="V10465">
        <v>4.0629999999999997</v>
      </c>
    </row>
    <row r="10466" spans="17:22" x14ac:dyDescent="0.45">
      <c r="Q10466" s="19">
        <f t="shared" ca="1" si="1934"/>
        <v>4.1189999999999998</v>
      </c>
      <c r="R10466" t="s">
        <v>180</v>
      </c>
      <c r="S10466">
        <v>2032</v>
      </c>
      <c r="T10466">
        <v>3.9820000000000002</v>
      </c>
      <c r="U10466">
        <v>4.0019999999999998</v>
      </c>
      <c r="V10466">
        <v>4.1189999999999998</v>
      </c>
    </row>
    <row r="10467" spans="17:22" x14ac:dyDescent="0.45">
      <c r="Q10467" s="19">
        <f t="shared" ca="1" si="1934"/>
        <v>4.1719999999999997</v>
      </c>
      <c r="R10467" t="s">
        <v>180</v>
      </c>
      <c r="S10467">
        <v>2033</v>
      </c>
      <c r="T10467">
        <v>4.01</v>
      </c>
      <c r="U10467">
        <v>4.032</v>
      </c>
      <c r="V10467">
        <v>4.1719999999999997</v>
      </c>
    </row>
    <row r="10468" spans="17:22" x14ac:dyDescent="0.45">
      <c r="Q10468" s="19">
        <f t="shared" ca="1" si="1934"/>
        <v>4.2210000000000001</v>
      </c>
      <c r="R10468" t="s">
        <v>180</v>
      </c>
      <c r="S10468">
        <v>2034</v>
      </c>
      <c r="T10468">
        <v>4.0330000000000004</v>
      </c>
      <c r="U10468">
        <v>4.0579999999999998</v>
      </c>
      <c r="V10468">
        <v>4.2210000000000001</v>
      </c>
    </row>
    <row r="10469" spans="17:22" x14ac:dyDescent="0.45">
      <c r="Q10469" s="19">
        <f t="shared" ca="1" si="1934"/>
        <v>4.2679999999999998</v>
      </c>
      <c r="R10469" t="s">
        <v>180</v>
      </c>
      <c r="S10469">
        <v>2035</v>
      </c>
      <c r="T10469">
        <v>4.0529999999999999</v>
      </c>
      <c r="U10469">
        <v>4.0810000000000004</v>
      </c>
      <c r="V10469">
        <v>4.2679999999999998</v>
      </c>
    </row>
    <row r="10470" spans="17:22" x14ac:dyDescent="0.45">
      <c r="Q10470" s="19">
        <f t="shared" ca="1" si="1934"/>
        <v>4.3109999999999999</v>
      </c>
      <c r="R10470" t="s">
        <v>180</v>
      </c>
      <c r="S10470">
        <v>2036</v>
      </c>
      <c r="T10470">
        <v>4.07</v>
      </c>
      <c r="U10470">
        <v>4.101</v>
      </c>
      <c r="V10470">
        <v>4.3109999999999999</v>
      </c>
    </row>
    <row r="10471" spans="17:22" x14ac:dyDescent="0.45">
      <c r="Q10471" s="19">
        <f t="shared" ca="1" si="1934"/>
        <v>4.351</v>
      </c>
      <c r="R10471" t="s">
        <v>180</v>
      </c>
      <c r="S10471">
        <v>2037</v>
      </c>
      <c r="T10471">
        <v>4.0830000000000002</v>
      </c>
      <c r="U10471">
        <v>4.1159999999999997</v>
      </c>
      <c r="V10471">
        <v>4.351</v>
      </c>
    </row>
    <row r="10472" spans="17:22" x14ac:dyDescent="0.45">
      <c r="Q10472" s="19">
        <f t="shared" ca="1" si="1934"/>
        <v>4.3890000000000002</v>
      </c>
      <c r="R10472" t="s">
        <v>180</v>
      </c>
      <c r="S10472">
        <v>2038</v>
      </c>
      <c r="T10472">
        <v>4.0919999999999996</v>
      </c>
      <c r="U10472">
        <v>4.1289999999999996</v>
      </c>
      <c r="V10472">
        <v>4.3890000000000002</v>
      </c>
    </row>
    <row r="10473" spans="17:22" x14ac:dyDescent="0.45">
      <c r="Q10473" s="19">
        <f t="shared" ca="1" si="1934"/>
        <v>4.423</v>
      </c>
      <c r="R10473" t="s">
        <v>180</v>
      </c>
      <c r="S10473">
        <v>2039</v>
      </c>
      <c r="T10473">
        <v>4.0979999999999999</v>
      </c>
      <c r="U10473">
        <v>4.1379999999999999</v>
      </c>
      <c r="V10473">
        <v>4.423</v>
      </c>
    </row>
    <row r="10474" spans="17:22" x14ac:dyDescent="0.45">
      <c r="Q10474" s="19">
        <f t="shared" ca="1" si="1934"/>
        <v>4.4550000000000001</v>
      </c>
      <c r="R10474" t="s">
        <v>180</v>
      </c>
      <c r="S10474">
        <v>2040</v>
      </c>
      <c r="T10474">
        <v>4.101</v>
      </c>
      <c r="U10474">
        <v>4.1429999999999998</v>
      </c>
      <c r="V10474">
        <v>4.4550000000000001</v>
      </c>
    </row>
    <row r="10475" spans="17:22" x14ac:dyDescent="0.45">
      <c r="Q10475" s="19">
        <f t="shared" ca="1" si="1934"/>
        <v>4.484</v>
      </c>
      <c r="R10475" t="s">
        <v>180</v>
      </c>
      <c r="S10475">
        <v>2041</v>
      </c>
      <c r="T10475">
        <v>4.101</v>
      </c>
      <c r="U10475">
        <v>4.1459999999999999</v>
      </c>
      <c r="V10475">
        <v>4.484</v>
      </c>
    </row>
    <row r="10476" spans="17:22" x14ac:dyDescent="0.45">
      <c r="Q10476" s="19">
        <f t="shared" ca="1" si="1934"/>
        <v>4.51</v>
      </c>
      <c r="R10476" t="s">
        <v>180</v>
      </c>
      <c r="S10476">
        <v>2042</v>
      </c>
      <c r="T10476">
        <v>4.0990000000000002</v>
      </c>
      <c r="U10476">
        <v>4.1459999999999999</v>
      </c>
      <c r="V10476">
        <v>4.51</v>
      </c>
    </row>
    <row r="10477" spans="17:22" x14ac:dyDescent="0.45">
      <c r="Q10477" s="19">
        <f t="shared" ca="1" si="1934"/>
        <v>4.5339999999999998</v>
      </c>
      <c r="R10477" t="s">
        <v>180</v>
      </c>
      <c r="S10477">
        <v>2043</v>
      </c>
      <c r="T10477">
        <v>4.0940000000000003</v>
      </c>
      <c r="U10477">
        <v>4.1429999999999998</v>
      </c>
      <c r="V10477">
        <v>4.5339999999999998</v>
      </c>
    </row>
    <row r="10478" spans="17:22" x14ac:dyDescent="0.45">
      <c r="Q10478" s="19">
        <f t="shared" ca="1" si="1934"/>
        <v>4.5570000000000004</v>
      </c>
      <c r="R10478" t="s">
        <v>180</v>
      </c>
      <c r="S10478">
        <v>2044</v>
      </c>
      <c r="T10478">
        <v>4.0869999999999997</v>
      </c>
      <c r="U10478">
        <v>4.1379999999999999</v>
      </c>
      <c r="V10478">
        <v>4.5570000000000004</v>
      </c>
    </row>
    <row r="10479" spans="17:22" x14ac:dyDescent="0.45">
      <c r="Q10479" s="19">
        <f t="shared" ca="1" si="1934"/>
        <v>4.577</v>
      </c>
      <c r="R10479" t="s">
        <v>180</v>
      </c>
      <c r="S10479">
        <v>2045</v>
      </c>
      <c r="T10479">
        <v>4.077</v>
      </c>
      <c r="U10479">
        <v>4.13</v>
      </c>
      <c r="V10479">
        <v>4.577</v>
      </c>
    </row>
    <row r="10480" spans="17:22" x14ac:dyDescent="0.45">
      <c r="Q10480" s="19">
        <f t="shared" ca="1" si="1934"/>
        <v>4.5960000000000001</v>
      </c>
      <c r="R10480" t="s">
        <v>180</v>
      </c>
      <c r="S10480">
        <v>2046</v>
      </c>
      <c r="T10480">
        <v>4.0659999999999998</v>
      </c>
      <c r="U10480">
        <v>4.1210000000000004</v>
      </c>
      <c r="V10480">
        <v>4.5960000000000001</v>
      </c>
    </row>
    <row r="10481" spans="17:22" x14ac:dyDescent="0.45">
      <c r="Q10481" s="19">
        <f t="shared" ca="1" si="1934"/>
        <v>4.6139999999999999</v>
      </c>
      <c r="R10481" t="s">
        <v>180</v>
      </c>
      <c r="S10481">
        <v>2047</v>
      </c>
      <c r="T10481">
        <v>4.0519999999999996</v>
      </c>
      <c r="U10481">
        <v>4.109</v>
      </c>
      <c r="V10481">
        <v>4.6139999999999999</v>
      </c>
    </row>
    <row r="10482" spans="17:22" x14ac:dyDescent="0.45">
      <c r="Q10482" s="19">
        <f t="shared" ca="1" si="1934"/>
        <v>4.63</v>
      </c>
      <c r="R10482" t="s">
        <v>180</v>
      </c>
      <c r="S10482">
        <v>2048</v>
      </c>
      <c r="T10482">
        <v>4.0369999999999999</v>
      </c>
      <c r="U10482">
        <v>4.0960000000000001</v>
      </c>
      <c r="V10482">
        <v>4.63</v>
      </c>
    </row>
    <row r="10483" spans="17:22" x14ac:dyDescent="0.45">
      <c r="Q10483" s="19">
        <f t="shared" ca="1" si="1934"/>
        <v>4.6459999999999999</v>
      </c>
      <c r="R10483" t="s">
        <v>180</v>
      </c>
      <c r="S10483">
        <v>2049</v>
      </c>
      <c r="T10483">
        <v>4.0199999999999996</v>
      </c>
      <c r="U10483">
        <v>4.0819999999999999</v>
      </c>
      <c r="V10483">
        <v>4.6459999999999999</v>
      </c>
    </row>
    <row r="10484" spans="17:22" x14ac:dyDescent="0.45">
      <c r="Q10484" s="19">
        <f t="shared" ca="1" si="1934"/>
        <v>4.6609999999999996</v>
      </c>
      <c r="R10484" t="s">
        <v>180</v>
      </c>
      <c r="S10484">
        <v>2050</v>
      </c>
      <c r="T10484">
        <v>4.0019999999999998</v>
      </c>
      <c r="U10484">
        <v>4.0670000000000002</v>
      </c>
      <c r="V10484">
        <v>4.6609999999999996</v>
      </c>
    </row>
    <row r="10485" spans="17:22" x14ac:dyDescent="0.45">
      <c r="Q10485" s="19">
        <f t="shared" ca="1" si="1934"/>
        <v>4.6749999999999998</v>
      </c>
      <c r="R10485" t="s">
        <v>180</v>
      </c>
      <c r="S10485">
        <v>2051</v>
      </c>
      <c r="T10485">
        <v>3.9820000000000002</v>
      </c>
      <c r="U10485">
        <v>4.0510000000000002</v>
      </c>
      <c r="V10485">
        <v>4.6749999999999998</v>
      </c>
    </row>
    <row r="10486" spans="17:22" x14ac:dyDescent="0.45">
      <c r="Q10486" s="19">
        <f t="shared" ca="1" si="1934"/>
        <v>4.6890000000000001</v>
      </c>
      <c r="R10486" t="s">
        <v>180</v>
      </c>
      <c r="S10486">
        <v>2052</v>
      </c>
      <c r="T10486">
        <v>3.96</v>
      </c>
      <c r="U10486">
        <v>4.0339999999999998</v>
      </c>
      <c r="V10486">
        <v>4.6890000000000001</v>
      </c>
    </row>
    <row r="10487" spans="17:22" x14ac:dyDescent="0.45">
      <c r="Q10487" s="19">
        <f t="shared" ca="1" si="1934"/>
        <v>4.7030000000000003</v>
      </c>
      <c r="R10487" t="s">
        <v>180</v>
      </c>
      <c r="S10487">
        <v>2053</v>
      </c>
      <c r="T10487">
        <v>3.9369999999999998</v>
      </c>
      <c r="U10487">
        <v>4.016</v>
      </c>
      <c r="V10487">
        <v>4.7030000000000003</v>
      </c>
    </row>
    <row r="10488" spans="17:22" x14ac:dyDescent="0.45">
      <c r="Q10488" s="19">
        <f t="shared" ca="1" si="1934"/>
        <v>4.7169999999999996</v>
      </c>
      <c r="R10488" t="s">
        <v>180</v>
      </c>
      <c r="S10488">
        <v>2054</v>
      </c>
      <c r="T10488">
        <v>3.9129999999999998</v>
      </c>
      <c r="U10488">
        <v>3.9969999999999999</v>
      </c>
      <c r="V10488">
        <v>4.7169999999999996</v>
      </c>
    </row>
    <row r="10489" spans="17:22" x14ac:dyDescent="0.45">
      <c r="Q10489" s="19">
        <f t="shared" ca="1" si="1934"/>
        <v>4.7300000000000004</v>
      </c>
      <c r="R10489" t="s">
        <v>180</v>
      </c>
      <c r="S10489">
        <v>2055</v>
      </c>
      <c r="T10489">
        <v>3.8889999999999998</v>
      </c>
      <c r="U10489">
        <v>3.9780000000000002</v>
      </c>
      <c r="V10489">
        <v>4.7300000000000004</v>
      </c>
    </row>
    <row r="10490" spans="17:22" x14ac:dyDescent="0.45">
      <c r="Q10490" s="19">
        <f t="shared" ca="1" si="1934"/>
        <v>4.7430000000000003</v>
      </c>
      <c r="R10490" t="s">
        <v>180</v>
      </c>
      <c r="S10490">
        <v>2056</v>
      </c>
      <c r="T10490">
        <v>3.8639999999999999</v>
      </c>
      <c r="U10490">
        <v>3.9580000000000002</v>
      </c>
      <c r="V10490">
        <v>4.7430000000000003</v>
      </c>
    </row>
    <row r="10491" spans="17:22" x14ac:dyDescent="0.45">
      <c r="Q10491" s="19">
        <f t="shared" ca="1" si="1934"/>
        <v>4.7569999999999997</v>
      </c>
      <c r="R10491" t="s">
        <v>180</v>
      </c>
      <c r="S10491">
        <v>2057</v>
      </c>
      <c r="T10491">
        <v>3.8380000000000001</v>
      </c>
      <c r="U10491">
        <v>3.9369999999999998</v>
      </c>
      <c r="V10491">
        <v>4.7569999999999997</v>
      </c>
    </row>
    <row r="10492" spans="17:22" x14ac:dyDescent="0.45">
      <c r="Q10492" s="19">
        <f t="shared" ca="1" si="1934"/>
        <v>4.7699999999999996</v>
      </c>
      <c r="R10492" t="s">
        <v>180</v>
      </c>
      <c r="S10492">
        <v>2058</v>
      </c>
      <c r="T10492">
        <v>3.8119999999999998</v>
      </c>
      <c r="U10492">
        <v>3.9159999999999999</v>
      </c>
      <c r="V10492">
        <v>4.7699999999999996</v>
      </c>
    </row>
    <row r="10493" spans="17:22" x14ac:dyDescent="0.45">
      <c r="Q10493" s="19">
        <f t="shared" ca="1" si="1934"/>
        <v>4.782</v>
      </c>
      <c r="R10493" t="s">
        <v>180</v>
      </c>
      <c r="S10493">
        <v>2059</v>
      </c>
      <c r="T10493">
        <v>3.786</v>
      </c>
      <c r="U10493">
        <v>3.8940000000000001</v>
      </c>
      <c r="V10493">
        <v>4.782</v>
      </c>
    </row>
    <row r="10494" spans="17:22" x14ac:dyDescent="0.45">
      <c r="Q10494" s="19">
        <f t="shared" ca="1" si="1934"/>
        <v>4.7949999999999999</v>
      </c>
      <c r="R10494" t="s">
        <v>180</v>
      </c>
      <c r="S10494">
        <v>2060</v>
      </c>
      <c r="T10494">
        <v>3.7589999999999999</v>
      </c>
      <c r="U10494">
        <v>3.8719999999999999</v>
      </c>
      <c r="V10494">
        <v>4.7949999999999999</v>
      </c>
    </row>
    <row r="10495" spans="17:22" x14ac:dyDescent="0.45">
      <c r="Q10495" s="19">
        <f t="shared" ca="1" si="1934"/>
        <v>4.8079999999999998</v>
      </c>
      <c r="R10495" t="s">
        <v>180</v>
      </c>
      <c r="S10495">
        <v>2061</v>
      </c>
      <c r="T10495">
        <v>3.7320000000000002</v>
      </c>
      <c r="U10495">
        <v>3.8490000000000002</v>
      </c>
      <c r="V10495">
        <v>4.8079999999999998</v>
      </c>
    </row>
    <row r="10496" spans="17:22" x14ac:dyDescent="0.45">
      <c r="Q10496" s="19">
        <f t="shared" ca="1" si="1934"/>
        <v>4.82</v>
      </c>
      <c r="R10496" t="s">
        <v>180</v>
      </c>
      <c r="S10496">
        <v>2062</v>
      </c>
      <c r="T10496">
        <v>3.7050000000000001</v>
      </c>
      <c r="U10496">
        <v>3.8260000000000001</v>
      </c>
      <c r="V10496">
        <v>4.82</v>
      </c>
    </row>
    <row r="10497" spans="17:22" x14ac:dyDescent="0.45">
      <c r="Q10497" s="19">
        <f t="shared" ca="1" si="1934"/>
        <v>4.8319999999999999</v>
      </c>
      <c r="R10497" t="s">
        <v>180</v>
      </c>
      <c r="S10497">
        <v>2063</v>
      </c>
      <c r="T10497">
        <v>3.677</v>
      </c>
      <c r="U10497">
        <v>3.802</v>
      </c>
      <c r="V10497">
        <v>4.8319999999999999</v>
      </c>
    </row>
    <row r="10498" spans="17:22" x14ac:dyDescent="0.45">
      <c r="Q10498" s="19">
        <f t="shared" ca="1" si="1934"/>
        <v>4.8440000000000003</v>
      </c>
      <c r="R10498" t="s">
        <v>180</v>
      </c>
      <c r="S10498">
        <v>2064</v>
      </c>
      <c r="T10498">
        <v>3.649</v>
      </c>
      <c r="U10498">
        <v>3.778</v>
      </c>
      <c r="V10498">
        <v>4.8440000000000003</v>
      </c>
    </row>
    <row r="10499" spans="17:22" x14ac:dyDescent="0.45">
      <c r="Q10499" s="19">
        <f t="shared" ca="1" si="1934"/>
        <v>4.8559999999999999</v>
      </c>
      <c r="R10499" t="s">
        <v>180</v>
      </c>
      <c r="S10499">
        <v>2065</v>
      </c>
      <c r="T10499">
        <v>3.62</v>
      </c>
      <c r="U10499">
        <v>3.7530000000000001</v>
      </c>
      <c r="V10499">
        <v>4.8559999999999999</v>
      </c>
    </row>
    <row r="10500" spans="17:22" x14ac:dyDescent="0.45">
      <c r="Q10500" s="19">
        <f t="shared" ca="1" si="1934"/>
        <v>4.8680000000000003</v>
      </c>
      <c r="R10500" t="s">
        <v>180</v>
      </c>
      <c r="S10500">
        <v>2066</v>
      </c>
      <c r="T10500">
        <v>3.59</v>
      </c>
      <c r="U10500">
        <v>3.7280000000000002</v>
      </c>
      <c r="V10500">
        <v>4.8680000000000003</v>
      </c>
    </row>
    <row r="10501" spans="17:22" x14ac:dyDescent="0.45">
      <c r="Q10501" s="19">
        <f t="shared" ca="1" si="1934"/>
        <v>4.8789999999999996</v>
      </c>
      <c r="R10501" t="s">
        <v>180</v>
      </c>
      <c r="S10501">
        <v>2067</v>
      </c>
      <c r="T10501">
        <v>3.5590000000000002</v>
      </c>
      <c r="U10501">
        <v>3.7010000000000001</v>
      </c>
      <c r="V10501">
        <v>4.8789999999999996</v>
      </c>
    </row>
    <row r="10502" spans="17:22" x14ac:dyDescent="0.45">
      <c r="Q10502" s="19">
        <f t="shared" ca="1" si="1934"/>
        <v>4.8899999999999997</v>
      </c>
      <c r="R10502" t="s">
        <v>180</v>
      </c>
      <c r="S10502">
        <v>2068</v>
      </c>
      <c r="T10502">
        <v>3.528</v>
      </c>
      <c r="U10502">
        <v>3.6749999999999998</v>
      </c>
      <c r="V10502">
        <v>4.8899999999999997</v>
      </c>
    </row>
    <row r="10503" spans="17:22" x14ac:dyDescent="0.45">
      <c r="Q10503" s="19">
        <f t="shared" ca="1" si="1934"/>
        <v>4.9009999999999998</v>
      </c>
      <c r="R10503" t="s">
        <v>180</v>
      </c>
      <c r="S10503">
        <v>2069</v>
      </c>
      <c r="T10503">
        <v>3.4969999999999999</v>
      </c>
      <c r="U10503">
        <v>3.6480000000000001</v>
      </c>
      <c r="V10503">
        <v>4.9009999999999998</v>
      </c>
    </row>
    <row r="10504" spans="17:22" x14ac:dyDescent="0.45">
      <c r="Q10504" s="19">
        <f t="shared" ca="1" si="1934"/>
        <v>4.9119999999999999</v>
      </c>
      <c r="R10504" t="s">
        <v>180</v>
      </c>
      <c r="S10504">
        <v>2070</v>
      </c>
      <c r="T10504">
        <v>3.4660000000000002</v>
      </c>
      <c r="U10504">
        <v>3.621</v>
      </c>
      <c r="V10504">
        <v>4.9119999999999999</v>
      </c>
    </row>
    <row r="10505" spans="17:22" x14ac:dyDescent="0.45">
      <c r="Q10505" s="19">
        <f t="shared" ca="1" si="1934"/>
        <v>4.923</v>
      </c>
      <c r="R10505" t="s">
        <v>180</v>
      </c>
      <c r="S10505">
        <v>2071</v>
      </c>
      <c r="T10505">
        <v>3.4340000000000002</v>
      </c>
      <c r="U10505">
        <v>3.5939999999999999</v>
      </c>
      <c r="V10505">
        <v>4.923</v>
      </c>
    </row>
    <row r="10506" spans="17:22" x14ac:dyDescent="0.45">
      <c r="Q10506" s="19">
        <f t="shared" ca="1" si="1934"/>
        <v>4.9340000000000002</v>
      </c>
      <c r="R10506" t="s">
        <v>180</v>
      </c>
      <c r="S10506">
        <v>2072</v>
      </c>
      <c r="T10506">
        <v>3.403</v>
      </c>
      <c r="U10506">
        <v>3.5680000000000001</v>
      </c>
      <c r="V10506">
        <v>4.9340000000000002</v>
      </c>
    </row>
    <row r="10507" spans="17:22" x14ac:dyDescent="0.45">
      <c r="Q10507" s="19">
        <f t="shared" ca="1" si="1934"/>
        <v>4.944</v>
      </c>
      <c r="R10507" t="s">
        <v>180</v>
      </c>
      <c r="S10507">
        <v>2073</v>
      </c>
      <c r="T10507">
        <v>3.3719999999999999</v>
      </c>
      <c r="U10507">
        <v>3.54</v>
      </c>
      <c r="V10507">
        <v>4.944</v>
      </c>
    </row>
    <row r="10508" spans="17:22" x14ac:dyDescent="0.45">
      <c r="Q10508" s="19">
        <f t="shared" ca="1" si="1934"/>
        <v>4.9550000000000001</v>
      </c>
      <c r="R10508" t="s">
        <v>180</v>
      </c>
      <c r="S10508">
        <v>2074</v>
      </c>
      <c r="T10508">
        <v>3.34</v>
      </c>
      <c r="U10508">
        <v>3.5129999999999999</v>
      </c>
      <c r="V10508">
        <v>4.9550000000000001</v>
      </c>
    </row>
    <row r="10509" spans="17:22" x14ac:dyDescent="0.45">
      <c r="Q10509" s="19">
        <f t="shared" ca="1" si="1934"/>
        <v>4.9660000000000002</v>
      </c>
      <c r="R10509" t="s">
        <v>180</v>
      </c>
      <c r="S10509">
        <v>2075</v>
      </c>
      <c r="T10509">
        <v>3.3079999999999998</v>
      </c>
      <c r="U10509">
        <v>3.4860000000000002</v>
      </c>
      <c r="V10509">
        <v>4.9660000000000002</v>
      </c>
    </row>
    <row r="10510" spans="17:22" x14ac:dyDescent="0.45">
      <c r="Q10510" s="19">
        <f t="shared" ref="Q10510:Q10573" ca="1" si="1935">OFFSET(S10510,0,MATCH($Q$3,$T$4:$V$4,0))</f>
        <v>4.9779999999999998</v>
      </c>
      <c r="R10510" t="s">
        <v>180</v>
      </c>
      <c r="S10510">
        <v>2076</v>
      </c>
      <c r="T10510">
        <v>3.2759999999999998</v>
      </c>
      <c r="U10510">
        <v>3.4590000000000001</v>
      </c>
      <c r="V10510">
        <v>4.9779999999999998</v>
      </c>
    </row>
    <row r="10511" spans="17:22" x14ac:dyDescent="0.45">
      <c r="Q10511" s="19">
        <f t="shared" ca="1" si="1935"/>
        <v>4.9889999999999999</v>
      </c>
      <c r="R10511" t="s">
        <v>180</v>
      </c>
      <c r="S10511">
        <v>2077</v>
      </c>
      <c r="T10511">
        <v>3.2429999999999999</v>
      </c>
      <c r="U10511">
        <v>3.431</v>
      </c>
      <c r="V10511">
        <v>4.9889999999999999</v>
      </c>
    </row>
    <row r="10512" spans="17:22" x14ac:dyDescent="0.45">
      <c r="Q10512" s="19">
        <f t="shared" ca="1" si="1935"/>
        <v>5.0010000000000003</v>
      </c>
      <c r="R10512" t="s">
        <v>180</v>
      </c>
      <c r="S10512">
        <v>2078</v>
      </c>
      <c r="T10512">
        <v>3.2109999999999999</v>
      </c>
      <c r="U10512">
        <v>3.403</v>
      </c>
      <c r="V10512">
        <v>5.0010000000000003</v>
      </c>
    </row>
    <row r="10513" spans="17:22" x14ac:dyDescent="0.45">
      <c r="Q10513" s="19">
        <f t="shared" ca="1" si="1935"/>
        <v>5.0129999999999999</v>
      </c>
      <c r="R10513" t="s">
        <v>180</v>
      </c>
      <c r="S10513">
        <v>2079</v>
      </c>
      <c r="T10513">
        <v>3.1779999999999999</v>
      </c>
      <c r="U10513">
        <v>3.3759999999999999</v>
      </c>
      <c r="V10513">
        <v>5.0129999999999999</v>
      </c>
    </row>
    <row r="10514" spans="17:22" x14ac:dyDescent="0.45">
      <c r="Q10514" s="19">
        <f t="shared" ca="1" si="1935"/>
        <v>5.0250000000000004</v>
      </c>
      <c r="R10514" t="s">
        <v>180</v>
      </c>
      <c r="S10514">
        <v>2080</v>
      </c>
      <c r="T10514">
        <v>3.145</v>
      </c>
      <c r="U10514">
        <v>3.3479999999999999</v>
      </c>
      <c r="V10514">
        <v>5.0250000000000004</v>
      </c>
    </row>
    <row r="10515" spans="17:22" x14ac:dyDescent="0.45">
      <c r="Q10515" s="19">
        <f t="shared" ca="1" si="1935"/>
        <v>5.0380000000000003</v>
      </c>
      <c r="R10515" t="s">
        <v>180</v>
      </c>
      <c r="S10515">
        <v>2081</v>
      </c>
      <c r="T10515">
        <v>3.1120000000000001</v>
      </c>
      <c r="U10515">
        <v>3.32</v>
      </c>
      <c r="V10515">
        <v>5.0380000000000003</v>
      </c>
    </row>
    <row r="10516" spans="17:22" x14ac:dyDescent="0.45">
      <c r="Q10516" s="19">
        <f t="shared" ca="1" si="1935"/>
        <v>5.0510000000000002</v>
      </c>
      <c r="R10516" t="s">
        <v>180</v>
      </c>
      <c r="S10516">
        <v>2082</v>
      </c>
      <c r="T10516">
        <v>3.08</v>
      </c>
      <c r="U10516">
        <v>3.2919999999999998</v>
      </c>
      <c r="V10516">
        <v>5.0510000000000002</v>
      </c>
    </row>
    <row r="10517" spans="17:22" x14ac:dyDescent="0.45">
      <c r="Q10517" s="19">
        <f t="shared" ca="1" si="1935"/>
        <v>5.0650000000000004</v>
      </c>
      <c r="R10517" t="s">
        <v>180</v>
      </c>
      <c r="S10517">
        <v>2083</v>
      </c>
      <c r="T10517">
        <v>3.048</v>
      </c>
      <c r="U10517">
        <v>3.2639999999999998</v>
      </c>
      <c r="V10517">
        <v>5.0650000000000004</v>
      </c>
    </row>
    <row r="10518" spans="17:22" x14ac:dyDescent="0.45">
      <c r="Q10518" s="19">
        <f t="shared" ca="1" si="1935"/>
        <v>5.08</v>
      </c>
      <c r="R10518" t="s">
        <v>180</v>
      </c>
      <c r="S10518">
        <v>2084</v>
      </c>
      <c r="T10518">
        <v>3.0150000000000001</v>
      </c>
      <c r="U10518">
        <v>3.2370000000000001</v>
      </c>
      <c r="V10518">
        <v>5.08</v>
      </c>
    </row>
    <row r="10519" spans="17:22" x14ac:dyDescent="0.45">
      <c r="Q10519" s="19">
        <f t="shared" ca="1" si="1935"/>
        <v>5.0940000000000003</v>
      </c>
      <c r="R10519" t="s">
        <v>180</v>
      </c>
      <c r="S10519">
        <v>2085</v>
      </c>
      <c r="T10519">
        <v>2.9830000000000001</v>
      </c>
      <c r="U10519">
        <v>3.2090000000000001</v>
      </c>
      <c r="V10519">
        <v>5.0940000000000003</v>
      </c>
    </row>
    <row r="10520" spans="17:22" x14ac:dyDescent="0.45">
      <c r="Q10520" s="19">
        <f t="shared" ca="1" si="1935"/>
        <v>5.1100000000000003</v>
      </c>
      <c r="R10520" t="s">
        <v>180</v>
      </c>
      <c r="S10520">
        <v>2086</v>
      </c>
      <c r="T10520">
        <v>2.9510000000000001</v>
      </c>
      <c r="U10520">
        <v>3.1819999999999999</v>
      </c>
      <c r="V10520">
        <v>5.1100000000000003</v>
      </c>
    </row>
    <row r="10521" spans="17:22" x14ac:dyDescent="0.45">
      <c r="Q10521" s="19">
        <f t="shared" ca="1" si="1935"/>
        <v>5.125</v>
      </c>
      <c r="R10521" t="s">
        <v>180</v>
      </c>
      <c r="S10521">
        <v>2087</v>
      </c>
      <c r="T10521">
        <v>2.9180000000000001</v>
      </c>
      <c r="U10521">
        <v>3.1560000000000001</v>
      </c>
      <c r="V10521">
        <v>5.125</v>
      </c>
    </row>
    <row r="10522" spans="17:22" x14ac:dyDescent="0.45">
      <c r="Q10522" s="19">
        <f t="shared" ca="1" si="1935"/>
        <v>5.1420000000000003</v>
      </c>
      <c r="R10522" t="s">
        <v>180</v>
      </c>
      <c r="S10522">
        <v>2088</v>
      </c>
      <c r="T10522">
        <v>2.8860000000000001</v>
      </c>
      <c r="U10522">
        <v>3.13</v>
      </c>
      <c r="V10522">
        <v>5.1420000000000003</v>
      </c>
    </row>
    <row r="10523" spans="17:22" x14ac:dyDescent="0.45">
      <c r="Q10523" s="19">
        <f t="shared" ca="1" si="1935"/>
        <v>5.1580000000000004</v>
      </c>
      <c r="R10523" t="s">
        <v>180</v>
      </c>
      <c r="S10523">
        <v>2089</v>
      </c>
      <c r="T10523">
        <v>2.8540000000000001</v>
      </c>
      <c r="U10523">
        <v>3.1040000000000001</v>
      </c>
      <c r="V10523">
        <v>5.1580000000000004</v>
      </c>
    </row>
    <row r="10524" spans="17:22" x14ac:dyDescent="0.45">
      <c r="Q10524" s="19">
        <f t="shared" ca="1" si="1935"/>
        <v>5.1760000000000002</v>
      </c>
      <c r="R10524" t="s">
        <v>180</v>
      </c>
      <c r="S10524">
        <v>2090</v>
      </c>
      <c r="T10524">
        <v>2.8210000000000002</v>
      </c>
      <c r="U10524">
        <v>3.0779999999999998</v>
      </c>
      <c r="V10524">
        <v>5.1760000000000002</v>
      </c>
    </row>
    <row r="10525" spans="17:22" x14ac:dyDescent="0.45">
      <c r="Q10525" s="19">
        <f t="shared" ca="1" si="1935"/>
        <v>5.194</v>
      </c>
      <c r="R10525" t="s">
        <v>180</v>
      </c>
      <c r="S10525">
        <v>2091</v>
      </c>
      <c r="T10525">
        <v>2.7890000000000001</v>
      </c>
      <c r="U10525">
        <v>3.052</v>
      </c>
      <c r="V10525">
        <v>5.194</v>
      </c>
    </row>
    <row r="10526" spans="17:22" x14ac:dyDescent="0.45">
      <c r="Q10526" s="19">
        <f t="shared" ca="1" si="1935"/>
        <v>5.2130000000000001</v>
      </c>
      <c r="R10526" t="s">
        <v>180</v>
      </c>
      <c r="S10526">
        <v>2092</v>
      </c>
      <c r="T10526">
        <v>2.7570000000000001</v>
      </c>
      <c r="U10526">
        <v>3.0259999999999998</v>
      </c>
      <c r="V10526">
        <v>5.2130000000000001</v>
      </c>
    </row>
    <row r="10527" spans="17:22" x14ac:dyDescent="0.45">
      <c r="Q10527" s="19">
        <f t="shared" ca="1" si="1935"/>
        <v>5.2329999999999997</v>
      </c>
      <c r="R10527" t="s">
        <v>180</v>
      </c>
      <c r="S10527">
        <v>2093</v>
      </c>
      <c r="T10527">
        <v>2.7250000000000001</v>
      </c>
      <c r="U10527">
        <v>3</v>
      </c>
      <c r="V10527">
        <v>5.2329999999999997</v>
      </c>
    </row>
    <row r="10528" spans="17:22" x14ac:dyDescent="0.45">
      <c r="Q10528" s="19">
        <f t="shared" ca="1" si="1935"/>
        <v>5.2530000000000001</v>
      </c>
      <c r="R10528" t="s">
        <v>180</v>
      </c>
      <c r="S10528">
        <v>2094</v>
      </c>
      <c r="T10528">
        <v>2.6920000000000002</v>
      </c>
      <c r="U10528">
        <v>2.9740000000000002</v>
      </c>
      <c r="V10528">
        <v>5.2530000000000001</v>
      </c>
    </row>
    <row r="10529" spans="17:22" x14ac:dyDescent="0.45">
      <c r="Q10529" s="19">
        <f t="shared" ca="1" si="1935"/>
        <v>5.274</v>
      </c>
      <c r="R10529" t="s">
        <v>180</v>
      </c>
      <c r="S10529">
        <v>2095</v>
      </c>
      <c r="T10529">
        <v>2.66</v>
      </c>
      <c r="U10529">
        <v>2.9489999999999998</v>
      </c>
      <c r="V10529">
        <v>5.274</v>
      </c>
    </row>
    <row r="10530" spans="17:22" x14ac:dyDescent="0.45">
      <c r="Q10530" s="19">
        <f t="shared" ca="1" si="1935"/>
        <v>5.2960000000000003</v>
      </c>
      <c r="R10530" t="s">
        <v>180</v>
      </c>
      <c r="S10530">
        <v>2096</v>
      </c>
      <c r="T10530">
        <v>2.6280000000000001</v>
      </c>
      <c r="U10530">
        <v>2.9239999999999999</v>
      </c>
      <c r="V10530">
        <v>5.2960000000000003</v>
      </c>
    </row>
    <row r="10531" spans="17:22" x14ac:dyDescent="0.45">
      <c r="Q10531" s="19">
        <f t="shared" ca="1" si="1935"/>
        <v>5.3179999999999996</v>
      </c>
      <c r="R10531" t="s">
        <v>180</v>
      </c>
      <c r="S10531">
        <v>2097</v>
      </c>
      <c r="T10531">
        <v>2.5960000000000001</v>
      </c>
      <c r="U10531">
        <v>2.899</v>
      </c>
      <c r="V10531">
        <v>5.3179999999999996</v>
      </c>
    </row>
    <row r="10532" spans="17:22" x14ac:dyDescent="0.45">
      <c r="Q10532" s="19">
        <f t="shared" ca="1" si="1935"/>
        <v>5.3410000000000002</v>
      </c>
      <c r="R10532" t="s">
        <v>180</v>
      </c>
      <c r="S10532">
        <v>2098</v>
      </c>
      <c r="T10532">
        <v>2.5640000000000001</v>
      </c>
      <c r="U10532">
        <v>2.8740000000000001</v>
      </c>
      <c r="V10532">
        <v>5.3410000000000002</v>
      </c>
    </row>
    <row r="10533" spans="17:22" x14ac:dyDescent="0.45">
      <c r="Q10533" s="19">
        <f t="shared" ca="1" si="1935"/>
        <v>5.3639999999999999</v>
      </c>
      <c r="R10533" t="s">
        <v>180</v>
      </c>
      <c r="S10533">
        <v>2099</v>
      </c>
      <c r="T10533">
        <v>2.5329999999999999</v>
      </c>
      <c r="U10533">
        <v>2.85</v>
      </c>
      <c r="V10533">
        <v>5.3639999999999999</v>
      </c>
    </row>
    <row r="10534" spans="17:22" x14ac:dyDescent="0.45">
      <c r="Q10534" s="19">
        <f t="shared" ca="1" si="1935"/>
        <v>5.3879999999999999</v>
      </c>
      <c r="R10534" t="s">
        <v>180</v>
      </c>
      <c r="S10534">
        <v>2100</v>
      </c>
      <c r="T10534">
        <v>2.5009999999999999</v>
      </c>
      <c r="U10534">
        <v>2.827</v>
      </c>
      <c r="V10534">
        <v>5.3879999999999999</v>
      </c>
    </row>
    <row r="10535" spans="17:22" x14ac:dyDescent="0.45">
      <c r="Q10535" s="19">
        <f t="shared" ca="1" si="1935"/>
        <v>2.42</v>
      </c>
      <c r="R10535" t="s">
        <v>181</v>
      </c>
      <c r="S10535">
        <v>2020</v>
      </c>
      <c r="T10535">
        <v>2.42</v>
      </c>
      <c r="U10535">
        <v>2.42</v>
      </c>
      <c r="V10535">
        <v>2.42</v>
      </c>
    </row>
    <row r="10536" spans="17:22" x14ac:dyDescent="0.45">
      <c r="Q10536" s="19">
        <f t="shared" ca="1" si="1935"/>
        <v>2.593</v>
      </c>
      <c r="R10536" t="s">
        <v>181</v>
      </c>
      <c r="S10536">
        <v>2021</v>
      </c>
      <c r="T10536">
        <v>2.593</v>
      </c>
      <c r="U10536">
        <v>2.593</v>
      </c>
      <c r="V10536">
        <v>2.593</v>
      </c>
    </row>
    <row r="10537" spans="17:22" x14ac:dyDescent="0.45">
      <c r="Q10537" s="19">
        <f t="shared" ca="1" si="1935"/>
        <v>2.7789999999999999</v>
      </c>
      <c r="R10537" t="s">
        <v>181</v>
      </c>
      <c r="S10537">
        <v>2022</v>
      </c>
      <c r="T10537">
        <v>2.7789999999999999</v>
      </c>
      <c r="U10537">
        <v>2.7789999999999999</v>
      </c>
      <c r="V10537">
        <v>2.7789999999999999</v>
      </c>
    </row>
    <row r="10538" spans="17:22" x14ac:dyDescent="0.45">
      <c r="Q10538" s="19">
        <f t="shared" ca="1" si="1935"/>
        <v>2.9780000000000002</v>
      </c>
      <c r="R10538" t="s">
        <v>181</v>
      </c>
      <c r="S10538">
        <v>2023</v>
      </c>
      <c r="T10538">
        <v>2.9780000000000002</v>
      </c>
      <c r="U10538">
        <v>2.9780000000000002</v>
      </c>
      <c r="V10538">
        <v>2.9780000000000002</v>
      </c>
    </row>
    <row r="10539" spans="17:22" x14ac:dyDescent="0.45">
      <c r="Q10539" s="19">
        <f t="shared" ca="1" si="1935"/>
        <v>3.19</v>
      </c>
      <c r="R10539" t="s">
        <v>181</v>
      </c>
      <c r="S10539">
        <v>2024</v>
      </c>
      <c r="T10539">
        <v>3.19</v>
      </c>
      <c r="U10539">
        <v>3.19</v>
      </c>
      <c r="V10539">
        <v>3.19</v>
      </c>
    </row>
    <row r="10540" spans="17:22" x14ac:dyDescent="0.45">
      <c r="Q10540" s="19">
        <f t="shared" ca="1" si="1935"/>
        <v>3.4159999999999999</v>
      </c>
      <c r="R10540" t="s">
        <v>181</v>
      </c>
      <c r="S10540">
        <v>2025</v>
      </c>
      <c r="T10540">
        <v>3.4159999999999999</v>
      </c>
      <c r="U10540">
        <v>3.4159999999999999</v>
      </c>
      <c r="V10540">
        <v>3.4159999999999999</v>
      </c>
    </row>
    <row r="10541" spans="17:22" x14ac:dyDescent="0.45">
      <c r="Q10541" s="19">
        <f t="shared" ca="1" si="1935"/>
        <v>3.6579999999999999</v>
      </c>
      <c r="R10541" t="s">
        <v>181</v>
      </c>
      <c r="S10541">
        <v>2026</v>
      </c>
      <c r="T10541">
        <v>3.6579999999999999</v>
      </c>
      <c r="U10541">
        <v>3.6579999999999999</v>
      </c>
      <c r="V10541">
        <v>3.6579999999999999</v>
      </c>
    </row>
    <row r="10542" spans="17:22" x14ac:dyDescent="0.45">
      <c r="Q10542" s="19">
        <f t="shared" ca="1" si="1935"/>
        <v>3.9460000000000002</v>
      </c>
      <c r="R10542" t="s">
        <v>181</v>
      </c>
      <c r="S10542">
        <v>2027</v>
      </c>
      <c r="T10542">
        <v>3.8730000000000002</v>
      </c>
      <c r="U10542">
        <v>3.923</v>
      </c>
      <c r="V10542">
        <v>3.9460000000000002</v>
      </c>
    </row>
    <row r="10543" spans="17:22" x14ac:dyDescent="0.45">
      <c r="Q10543" s="19">
        <f t="shared" ca="1" si="1935"/>
        <v>4.258</v>
      </c>
      <c r="R10543" t="s">
        <v>181</v>
      </c>
      <c r="S10543">
        <v>2028</v>
      </c>
      <c r="T10543">
        <v>4.0990000000000002</v>
      </c>
      <c r="U10543">
        <v>4.2060000000000004</v>
      </c>
      <c r="V10543">
        <v>4.258</v>
      </c>
    </row>
    <row r="10544" spans="17:22" x14ac:dyDescent="0.45">
      <c r="Q10544" s="19">
        <f t="shared" ca="1" si="1935"/>
        <v>4.593</v>
      </c>
      <c r="R10544" t="s">
        <v>181</v>
      </c>
      <c r="S10544">
        <v>2029</v>
      </c>
      <c r="T10544">
        <v>4.3369999999999997</v>
      </c>
      <c r="U10544">
        <v>4.5069999999999997</v>
      </c>
      <c r="V10544">
        <v>4.593</v>
      </c>
    </row>
    <row r="10545" spans="17:22" x14ac:dyDescent="0.45">
      <c r="Q10545" s="19">
        <f t="shared" ca="1" si="1935"/>
        <v>4.9530000000000003</v>
      </c>
      <c r="R10545" t="s">
        <v>181</v>
      </c>
      <c r="S10545">
        <v>2030</v>
      </c>
      <c r="T10545">
        <v>4.5860000000000003</v>
      </c>
      <c r="U10545">
        <v>4.8280000000000003</v>
      </c>
      <c r="V10545">
        <v>4.9530000000000003</v>
      </c>
    </row>
    <row r="10546" spans="17:22" x14ac:dyDescent="0.45">
      <c r="Q10546" s="19">
        <f t="shared" ca="1" si="1935"/>
        <v>5.3410000000000002</v>
      </c>
      <c r="R10546" t="s">
        <v>181</v>
      </c>
      <c r="S10546">
        <v>2031</v>
      </c>
      <c r="T10546">
        <v>4.8470000000000004</v>
      </c>
      <c r="U10546">
        <v>5.1689999999999996</v>
      </c>
      <c r="V10546">
        <v>5.3410000000000002</v>
      </c>
    </row>
    <row r="10547" spans="17:22" x14ac:dyDescent="0.45">
      <c r="Q10547" s="19">
        <f t="shared" ca="1" si="1935"/>
        <v>5.7569999999999997</v>
      </c>
      <c r="R10547" t="s">
        <v>181</v>
      </c>
      <c r="S10547">
        <v>2032</v>
      </c>
      <c r="T10547">
        <v>5.1210000000000004</v>
      </c>
      <c r="U10547">
        <v>5.532</v>
      </c>
      <c r="V10547">
        <v>5.7569999999999997</v>
      </c>
    </row>
    <row r="10548" spans="17:22" x14ac:dyDescent="0.45">
      <c r="Q10548" s="19">
        <f t="shared" ca="1" si="1935"/>
        <v>6.2039999999999997</v>
      </c>
      <c r="R10548" t="s">
        <v>181</v>
      </c>
      <c r="S10548">
        <v>2033</v>
      </c>
      <c r="T10548">
        <v>5.4080000000000004</v>
      </c>
      <c r="U10548">
        <v>5.9169999999999998</v>
      </c>
      <c r="V10548">
        <v>6.2039999999999997</v>
      </c>
    </row>
    <row r="10549" spans="17:22" x14ac:dyDescent="0.45">
      <c r="Q10549" s="19">
        <f t="shared" ca="1" si="1935"/>
        <v>6.6840000000000002</v>
      </c>
      <c r="R10549" t="s">
        <v>181</v>
      </c>
      <c r="S10549">
        <v>2034</v>
      </c>
      <c r="T10549">
        <v>5.7080000000000002</v>
      </c>
      <c r="U10549">
        <v>6.3259999999999996</v>
      </c>
      <c r="V10549">
        <v>6.6840000000000002</v>
      </c>
    </row>
    <row r="10550" spans="17:22" x14ac:dyDescent="0.45">
      <c r="Q10550" s="19">
        <f t="shared" ca="1" si="1935"/>
        <v>7.1980000000000004</v>
      </c>
      <c r="R10550" t="s">
        <v>181</v>
      </c>
      <c r="S10550">
        <v>2035</v>
      </c>
      <c r="T10550">
        <v>6.0229999999999997</v>
      </c>
      <c r="U10550">
        <v>6.76</v>
      </c>
      <c r="V10550">
        <v>7.1980000000000004</v>
      </c>
    </row>
    <row r="10551" spans="17:22" x14ac:dyDescent="0.45">
      <c r="Q10551" s="19">
        <f t="shared" ca="1" si="1935"/>
        <v>7.75</v>
      </c>
      <c r="R10551" t="s">
        <v>181</v>
      </c>
      <c r="S10551">
        <v>2036</v>
      </c>
      <c r="T10551">
        <v>6.3529999999999998</v>
      </c>
      <c r="U10551">
        <v>7.2190000000000003</v>
      </c>
      <c r="V10551">
        <v>7.75</v>
      </c>
    </row>
    <row r="10552" spans="17:22" x14ac:dyDescent="0.45">
      <c r="Q10552" s="19">
        <f t="shared" ca="1" si="1935"/>
        <v>8.3409999999999993</v>
      </c>
      <c r="R10552" t="s">
        <v>181</v>
      </c>
      <c r="S10552">
        <v>2037</v>
      </c>
      <c r="T10552">
        <v>6.6989999999999998</v>
      </c>
      <c r="U10552">
        <v>7.7069999999999999</v>
      </c>
      <c r="V10552">
        <v>8.3409999999999993</v>
      </c>
    </row>
    <row r="10553" spans="17:22" x14ac:dyDescent="0.45">
      <c r="Q10553" s="19">
        <f t="shared" ca="1" si="1935"/>
        <v>8.9740000000000002</v>
      </c>
      <c r="R10553" t="s">
        <v>181</v>
      </c>
      <c r="S10553">
        <v>2038</v>
      </c>
      <c r="T10553">
        <v>7.06</v>
      </c>
      <c r="U10553">
        <v>8.2219999999999995</v>
      </c>
      <c r="V10553">
        <v>8.9740000000000002</v>
      </c>
    </row>
    <row r="10554" spans="17:22" x14ac:dyDescent="0.45">
      <c r="Q10554" s="19">
        <f t="shared" ca="1" si="1935"/>
        <v>9.6519999999999992</v>
      </c>
      <c r="R10554" t="s">
        <v>181</v>
      </c>
      <c r="S10554">
        <v>2039</v>
      </c>
      <c r="T10554">
        <v>7.4379999999999997</v>
      </c>
      <c r="U10554">
        <v>8.7680000000000007</v>
      </c>
      <c r="V10554">
        <v>9.6519999999999992</v>
      </c>
    </row>
    <row r="10555" spans="17:22" x14ac:dyDescent="0.45">
      <c r="Q10555" s="19">
        <f t="shared" ca="1" si="1935"/>
        <v>10.377000000000001</v>
      </c>
      <c r="R10555" t="s">
        <v>181</v>
      </c>
      <c r="S10555">
        <v>2040</v>
      </c>
      <c r="T10555">
        <v>7.8330000000000002</v>
      </c>
      <c r="U10555">
        <v>9.3439999999999994</v>
      </c>
      <c r="V10555">
        <v>10.377000000000001</v>
      </c>
    </row>
    <row r="10556" spans="17:22" x14ac:dyDescent="0.45">
      <c r="Q10556" s="19">
        <f t="shared" ca="1" si="1935"/>
        <v>11.151</v>
      </c>
      <c r="R10556" t="s">
        <v>181</v>
      </c>
      <c r="S10556">
        <v>2041</v>
      </c>
      <c r="T10556">
        <v>8.2449999999999992</v>
      </c>
      <c r="U10556">
        <v>9.9529999999999994</v>
      </c>
      <c r="V10556">
        <v>11.151</v>
      </c>
    </row>
    <row r="10557" spans="17:22" x14ac:dyDescent="0.45">
      <c r="Q10557" s="19">
        <f t="shared" ca="1" si="1935"/>
        <v>11.978999999999999</v>
      </c>
      <c r="R10557" t="s">
        <v>181</v>
      </c>
      <c r="S10557">
        <v>2042</v>
      </c>
      <c r="T10557">
        <v>8.6760000000000002</v>
      </c>
      <c r="U10557">
        <v>10.596</v>
      </c>
      <c r="V10557">
        <v>11.978999999999999</v>
      </c>
    </row>
    <row r="10558" spans="17:22" x14ac:dyDescent="0.45">
      <c r="Q10558" s="19">
        <f t="shared" ca="1" si="1935"/>
        <v>12.861000000000001</v>
      </c>
      <c r="R10558" t="s">
        <v>181</v>
      </c>
      <c r="S10558">
        <v>2043</v>
      </c>
      <c r="T10558">
        <v>9.1259999999999994</v>
      </c>
      <c r="U10558">
        <v>11.273</v>
      </c>
      <c r="V10558">
        <v>12.861000000000001</v>
      </c>
    </row>
    <row r="10559" spans="17:22" x14ac:dyDescent="0.45">
      <c r="Q10559" s="19">
        <f t="shared" ca="1" si="1935"/>
        <v>13.803000000000001</v>
      </c>
      <c r="R10559" t="s">
        <v>181</v>
      </c>
      <c r="S10559">
        <v>2044</v>
      </c>
      <c r="T10559">
        <v>9.5950000000000006</v>
      </c>
      <c r="U10559">
        <v>11.986000000000001</v>
      </c>
      <c r="V10559">
        <v>13.803000000000001</v>
      </c>
    </row>
    <row r="10560" spans="17:22" x14ac:dyDescent="0.45">
      <c r="Q10560" s="19">
        <f t="shared" ca="1" si="1935"/>
        <v>14.805</v>
      </c>
      <c r="R10560" t="s">
        <v>181</v>
      </c>
      <c r="S10560">
        <v>2045</v>
      </c>
      <c r="T10560">
        <v>10.084</v>
      </c>
      <c r="U10560">
        <v>12.737</v>
      </c>
      <c r="V10560">
        <v>14.805</v>
      </c>
    </row>
    <row r="10561" spans="17:22" x14ac:dyDescent="0.45">
      <c r="Q10561" s="19">
        <f t="shared" ca="1" si="1935"/>
        <v>15.872</v>
      </c>
      <c r="R10561" t="s">
        <v>181</v>
      </c>
      <c r="S10561">
        <v>2046</v>
      </c>
      <c r="T10561">
        <v>10.592000000000001</v>
      </c>
      <c r="U10561">
        <v>13.526</v>
      </c>
      <c r="V10561">
        <v>15.872</v>
      </c>
    </row>
    <row r="10562" spans="17:22" x14ac:dyDescent="0.45">
      <c r="Q10562" s="19">
        <f t="shared" ca="1" si="1935"/>
        <v>17.006</v>
      </c>
      <c r="R10562" t="s">
        <v>181</v>
      </c>
      <c r="S10562">
        <v>2047</v>
      </c>
      <c r="T10562">
        <v>11.122</v>
      </c>
      <c r="U10562">
        <v>14.355</v>
      </c>
      <c r="V10562">
        <v>17.006</v>
      </c>
    </row>
    <row r="10563" spans="17:22" x14ac:dyDescent="0.45">
      <c r="Q10563" s="19">
        <f t="shared" ca="1" si="1935"/>
        <v>18.212</v>
      </c>
      <c r="R10563" t="s">
        <v>181</v>
      </c>
      <c r="S10563">
        <v>2048</v>
      </c>
      <c r="T10563">
        <v>11.670999999999999</v>
      </c>
      <c r="U10563">
        <v>15.226000000000001</v>
      </c>
      <c r="V10563">
        <v>18.212</v>
      </c>
    </row>
    <row r="10564" spans="17:22" x14ac:dyDescent="0.45">
      <c r="Q10564" s="19">
        <f t="shared" ca="1" si="1935"/>
        <v>19.491</v>
      </c>
      <c r="R10564" t="s">
        <v>181</v>
      </c>
      <c r="S10564">
        <v>2049</v>
      </c>
      <c r="T10564">
        <v>12.242000000000001</v>
      </c>
      <c r="U10564">
        <v>16.138000000000002</v>
      </c>
      <c r="V10564">
        <v>19.491</v>
      </c>
    </row>
    <row r="10565" spans="17:22" x14ac:dyDescent="0.45">
      <c r="Q10565" s="19">
        <f t="shared" ca="1" si="1935"/>
        <v>20.847000000000001</v>
      </c>
      <c r="R10565" t="s">
        <v>181</v>
      </c>
      <c r="S10565">
        <v>2050</v>
      </c>
      <c r="T10565">
        <v>12.834</v>
      </c>
      <c r="U10565">
        <v>17.094999999999999</v>
      </c>
      <c r="V10565">
        <v>20.847000000000001</v>
      </c>
    </row>
    <row r="10566" spans="17:22" x14ac:dyDescent="0.45">
      <c r="Q10566" s="19">
        <f t="shared" ca="1" si="1935"/>
        <v>22.283999999999999</v>
      </c>
      <c r="R10566" t="s">
        <v>181</v>
      </c>
      <c r="S10566">
        <v>2051</v>
      </c>
      <c r="T10566">
        <v>13.448</v>
      </c>
      <c r="U10566">
        <v>18.097000000000001</v>
      </c>
      <c r="V10566">
        <v>22.283999999999999</v>
      </c>
    </row>
    <row r="10567" spans="17:22" x14ac:dyDescent="0.45">
      <c r="Q10567" s="19">
        <f t="shared" ca="1" si="1935"/>
        <v>23.806000000000001</v>
      </c>
      <c r="R10567" t="s">
        <v>181</v>
      </c>
      <c r="S10567">
        <v>2052</v>
      </c>
      <c r="T10567">
        <v>14.082000000000001</v>
      </c>
      <c r="U10567">
        <v>19.145</v>
      </c>
      <c r="V10567">
        <v>23.806000000000001</v>
      </c>
    </row>
    <row r="10568" spans="17:22" x14ac:dyDescent="0.45">
      <c r="Q10568" s="19">
        <f t="shared" ca="1" si="1935"/>
        <v>25.414999999999999</v>
      </c>
      <c r="R10568" t="s">
        <v>181</v>
      </c>
      <c r="S10568">
        <v>2053</v>
      </c>
      <c r="T10568">
        <v>14.739000000000001</v>
      </c>
      <c r="U10568">
        <v>20.241</v>
      </c>
      <c r="V10568">
        <v>25.414999999999999</v>
      </c>
    </row>
    <row r="10569" spans="17:22" x14ac:dyDescent="0.45">
      <c r="Q10569" s="19">
        <f t="shared" ca="1" si="1935"/>
        <v>27.114000000000001</v>
      </c>
      <c r="R10569" t="s">
        <v>181</v>
      </c>
      <c r="S10569">
        <v>2054</v>
      </c>
      <c r="T10569">
        <v>15.416</v>
      </c>
      <c r="U10569">
        <v>21.385999999999999</v>
      </c>
      <c r="V10569">
        <v>27.114000000000001</v>
      </c>
    </row>
    <row r="10570" spans="17:22" x14ac:dyDescent="0.45">
      <c r="Q10570" s="19">
        <f t="shared" ca="1" si="1935"/>
        <v>28.908000000000001</v>
      </c>
      <c r="R10570" t="s">
        <v>181</v>
      </c>
      <c r="S10570">
        <v>2055</v>
      </c>
      <c r="T10570">
        <v>16.114000000000001</v>
      </c>
      <c r="U10570">
        <v>22.581</v>
      </c>
      <c r="V10570">
        <v>28.908000000000001</v>
      </c>
    </row>
    <row r="10571" spans="17:22" x14ac:dyDescent="0.45">
      <c r="Q10571" s="19">
        <f t="shared" ca="1" si="1935"/>
        <v>30.798999999999999</v>
      </c>
      <c r="R10571" t="s">
        <v>181</v>
      </c>
      <c r="S10571">
        <v>2056</v>
      </c>
      <c r="T10571">
        <v>16.834</v>
      </c>
      <c r="U10571">
        <v>23.827000000000002</v>
      </c>
      <c r="V10571">
        <v>30.798999999999999</v>
      </c>
    </row>
    <row r="10572" spans="17:22" x14ac:dyDescent="0.45">
      <c r="Q10572" s="19">
        <f t="shared" ca="1" si="1935"/>
        <v>32.790999999999997</v>
      </c>
      <c r="R10572" t="s">
        <v>181</v>
      </c>
      <c r="S10572">
        <v>2057</v>
      </c>
      <c r="T10572">
        <v>17.574000000000002</v>
      </c>
      <c r="U10572">
        <v>25.123999999999999</v>
      </c>
      <c r="V10572">
        <v>32.790999999999997</v>
      </c>
    </row>
    <row r="10573" spans="17:22" x14ac:dyDescent="0.45">
      <c r="Q10573" s="19">
        <f t="shared" ca="1" si="1935"/>
        <v>34.887</v>
      </c>
      <c r="R10573" t="s">
        <v>181</v>
      </c>
      <c r="S10573">
        <v>2058</v>
      </c>
      <c r="T10573">
        <v>18.335000000000001</v>
      </c>
      <c r="U10573">
        <v>26.475000000000001</v>
      </c>
      <c r="V10573">
        <v>34.887</v>
      </c>
    </row>
    <row r="10574" spans="17:22" x14ac:dyDescent="0.45">
      <c r="Q10574" s="19">
        <f t="shared" ref="Q10574:Q10637" ca="1" si="1936">OFFSET(S10574,0,MATCH($Q$3,$T$4:$V$4,0))</f>
        <v>37.091000000000001</v>
      </c>
      <c r="R10574" t="s">
        <v>181</v>
      </c>
      <c r="S10574">
        <v>2059</v>
      </c>
      <c r="T10574">
        <v>19.117999999999999</v>
      </c>
      <c r="U10574">
        <v>27.879000000000001</v>
      </c>
      <c r="V10574">
        <v>37.091000000000001</v>
      </c>
    </row>
    <row r="10575" spans="17:22" x14ac:dyDescent="0.45">
      <c r="Q10575" s="19">
        <f t="shared" ca="1" si="1936"/>
        <v>39.405000000000001</v>
      </c>
      <c r="R10575" t="s">
        <v>181</v>
      </c>
      <c r="S10575">
        <v>2060</v>
      </c>
      <c r="T10575">
        <v>19.922000000000001</v>
      </c>
      <c r="U10575">
        <v>29.338000000000001</v>
      </c>
      <c r="V10575">
        <v>39.405000000000001</v>
      </c>
    </row>
    <row r="10576" spans="17:22" x14ac:dyDescent="0.45">
      <c r="Q10576" s="19">
        <f t="shared" ca="1" si="1936"/>
        <v>41.832999999999998</v>
      </c>
      <c r="R10576" t="s">
        <v>181</v>
      </c>
      <c r="S10576">
        <v>2061</v>
      </c>
      <c r="T10576">
        <v>20.747</v>
      </c>
      <c r="U10576">
        <v>30.850999999999999</v>
      </c>
      <c r="V10576">
        <v>41.832999999999998</v>
      </c>
    </row>
    <row r="10577" spans="17:22" x14ac:dyDescent="0.45">
      <c r="Q10577" s="19">
        <f t="shared" ca="1" si="1936"/>
        <v>44.378999999999998</v>
      </c>
      <c r="R10577" t="s">
        <v>181</v>
      </c>
      <c r="S10577">
        <v>2062</v>
      </c>
      <c r="T10577">
        <v>21.593</v>
      </c>
      <c r="U10577">
        <v>32.418999999999997</v>
      </c>
      <c r="V10577">
        <v>44.378999999999998</v>
      </c>
    </row>
    <row r="10578" spans="17:22" x14ac:dyDescent="0.45">
      <c r="Q10578" s="19">
        <f t="shared" ca="1" si="1936"/>
        <v>47.043999999999997</v>
      </c>
      <c r="R10578" t="s">
        <v>181</v>
      </c>
      <c r="S10578">
        <v>2063</v>
      </c>
      <c r="T10578">
        <v>22.46</v>
      </c>
      <c r="U10578">
        <v>34.043999999999997</v>
      </c>
      <c r="V10578">
        <v>47.043999999999997</v>
      </c>
    </row>
    <row r="10579" spans="17:22" x14ac:dyDescent="0.45">
      <c r="Q10579" s="19">
        <f t="shared" ca="1" si="1936"/>
        <v>49.832999999999998</v>
      </c>
      <c r="R10579" t="s">
        <v>181</v>
      </c>
      <c r="S10579">
        <v>2064</v>
      </c>
      <c r="T10579">
        <v>23.346</v>
      </c>
      <c r="U10579">
        <v>35.725000000000001</v>
      </c>
      <c r="V10579">
        <v>49.832999999999998</v>
      </c>
    </row>
    <row r="10580" spans="17:22" x14ac:dyDescent="0.45">
      <c r="Q10580" s="19">
        <f t="shared" ca="1" si="1936"/>
        <v>52.749000000000002</v>
      </c>
      <c r="R10580" t="s">
        <v>181</v>
      </c>
      <c r="S10580">
        <v>2065</v>
      </c>
      <c r="T10580">
        <v>24.253</v>
      </c>
      <c r="U10580">
        <v>37.463000000000001</v>
      </c>
      <c r="V10580">
        <v>52.749000000000002</v>
      </c>
    </row>
    <row r="10581" spans="17:22" x14ac:dyDescent="0.45">
      <c r="Q10581" s="19">
        <f t="shared" ca="1" si="1936"/>
        <v>55.793999999999997</v>
      </c>
      <c r="R10581" t="s">
        <v>181</v>
      </c>
      <c r="S10581">
        <v>2066</v>
      </c>
      <c r="T10581">
        <v>25.178000000000001</v>
      </c>
      <c r="U10581">
        <v>39.258000000000003</v>
      </c>
      <c r="V10581">
        <v>55.793999999999997</v>
      </c>
    </row>
    <row r="10582" spans="17:22" x14ac:dyDescent="0.45">
      <c r="Q10582" s="19">
        <f t="shared" ca="1" si="1936"/>
        <v>58.972000000000001</v>
      </c>
      <c r="R10582" t="s">
        <v>181</v>
      </c>
      <c r="S10582">
        <v>2067</v>
      </c>
      <c r="T10582">
        <v>26.120999999999999</v>
      </c>
      <c r="U10582">
        <v>41.11</v>
      </c>
      <c r="V10582">
        <v>58.972000000000001</v>
      </c>
    </row>
    <row r="10583" spans="17:22" x14ac:dyDescent="0.45">
      <c r="Q10583" s="19">
        <f t="shared" ca="1" si="1936"/>
        <v>62.284999999999997</v>
      </c>
      <c r="R10583" t="s">
        <v>181</v>
      </c>
      <c r="S10583">
        <v>2068</v>
      </c>
      <c r="T10583">
        <v>27.082000000000001</v>
      </c>
      <c r="U10583">
        <v>43.02</v>
      </c>
      <c r="V10583">
        <v>62.284999999999997</v>
      </c>
    </row>
    <row r="10584" spans="17:22" x14ac:dyDescent="0.45">
      <c r="Q10584" s="19">
        <f t="shared" ca="1" si="1936"/>
        <v>65.736000000000004</v>
      </c>
      <c r="R10584" t="s">
        <v>181</v>
      </c>
      <c r="S10584">
        <v>2069</v>
      </c>
      <c r="T10584">
        <v>28.058</v>
      </c>
      <c r="U10584">
        <v>44.987000000000002</v>
      </c>
      <c r="V10584">
        <v>65.736000000000004</v>
      </c>
    </row>
    <row r="10585" spans="17:22" x14ac:dyDescent="0.45">
      <c r="Q10585" s="19">
        <f t="shared" ca="1" si="1936"/>
        <v>69.328000000000003</v>
      </c>
      <c r="R10585" t="s">
        <v>181</v>
      </c>
      <c r="S10585">
        <v>2070</v>
      </c>
      <c r="T10585">
        <v>29.05</v>
      </c>
      <c r="U10585">
        <v>47.012</v>
      </c>
      <c r="V10585">
        <v>69.328000000000003</v>
      </c>
    </row>
    <row r="10586" spans="17:22" x14ac:dyDescent="0.45">
      <c r="Q10586" s="19">
        <f t="shared" ca="1" si="1936"/>
        <v>73.063000000000002</v>
      </c>
      <c r="R10586" t="s">
        <v>181</v>
      </c>
      <c r="S10586">
        <v>2071</v>
      </c>
      <c r="T10586">
        <v>30.053999999999998</v>
      </c>
      <c r="U10586">
        <v>49.094000000000001</v>
      </c>
      <c r="V10586">
        <v>73.063000000000002</v>
      </c>
    </row>
    <row r="10587" spans="17:22" x14ac:dyDescent="0.45">
      <c r="Q10587" s="19">
        <f t="shared" ca="1" si="1936"/>
        <v>76.942999999999998</v>
      </c>
      <c r="R10587" t="s">
        <v>181</v>
      </c>
      <c r="S10587">
        <v>2072</v>
      </c>
      <c r="T10587">
        <v>31.071000000000002</v>
      </c>
      <c r="U10587">
        <v>51.231999999999999</v>
      </c>
      <c r="V10587">
        <v>76.942999999999998</v>
      </c>
    </row>
    <row r="10588" spans="17:22" x14ac:dyDescent="0.45">
      <c r="Q10588" s="19">
        <f t="shared" ca="1" si="1936"/>
        <v>80.968999999999994</v>
      </c>
      <c r="R10588" t="s">
        <v>181</v>
      </c>
      <c r="S10588">
        <v>2073</v>
      </c>
      <c r="T10588">
        <v>32.097999999999999</v>
      </c>
      <c r="U10588">
        <v>53.424999999999997</v>
      </c>
      <c r="V10588">
        <v>80.968999999999994</v>
      </c>
    </row>
    <row r="10589" spans="17:22" x14ac:dyDescent="0.45">
      <c r="Q10589" s="19">
        <f t="shared" ca="1" si="1936"/>
        <v>85.144000000000005</v>
      </c>
      <c r="R10589" t="s">
        <v>181</v>
      </c>
      <c r="S10589">
        <v>2074</v>
      </c>
      <c r="T10589">
        <v>33.134</v>
      </c>
      <c r="U10589">
        <v>55.673000000000002</v>
      </c>
      <c r="V10589">
        <v>85.144000000000005</v>
      </c>
    </row>
    <row r="10590" spans="17:22" x14ac:dyDescent="0.45">
      <c r="Q10590" s="19">
        <f t="shared" ca="1" si="1936"/>
        <v>89.468999999999994</v>
      </c>
      <c r="R10590" t="s">
        <v>181</v>
      </c>
      <c r="S10590">
        <v>2075</v>
      </c>
      <c r="T10590">
        <v>34.177</v>
      </c>
      <c r="U10590">
        <v>57.973999999999997</v>
      </c>
      <c r="V10590">
        <v>89.468999999999994</v>
      </c>
    </row>
    <row r="10591" spans="17:22" x14ac:dyDescent="0.45">
      <c r="Q10591" s="19">
        <f t="shared" ca="1" si="1936"/>
        <v>93.944999999999993</v>
      </c>
      <c r="R10591" t="s">
        <v>181</v>
      </c>
      <c r="S10591">
        <v>2076</v>
      </c>
      <c r="T10591">
        <v>35.225000000000001</v>
      </c>
      <c r="U10591">
        <v>60.326999999999998</v>
      </c>
      <c r="V10591">
        <v>93.944999999999993</v>
      </c>
    </row>
    <row r="10592" spans="17:22" x14ac:dyDescent="0.45">
      <c r="Q10592" s="19">
        <f t="shared" ca="1" si="1936"/>
        <v>98.570999999999998</v>
      </c>
      <c r="R10592" t="s">
        <v>181</v>
      </c>
      <c r="S10592">
        <v>2077</v>
      </c>
      <c r="T10592">
        <v>36.276000000000003</v>
      </c>
      <c r="U10592">
        <v>62.73</v>
      </c>
      <c r="V10592">
        <v>98.570999999999998</v>
      </c>
    </row>
    <row r="10593" spans="17:22" x14ac:dyDescent="0.45">
      <c r="Q10593" s="19">
        <f t="shared" ca="1" si="1936"/>
        <v>103.35</v>
      </c>
      <c r="R10593" t="s">
        <v>181</v>
      </c>
      <c r="S10593">
        <v>2078</v>
      </c>
      <c r="T10593">
        <v>37.326999999999998</v>
      </c>
      <c r="U10593">
        <v>65.180999999999997</v>
      </c>
      <c r="V10593">
        <v>103.35</v>
      </c>
    </row>
    <row r="10594" spans="17:22" x14ac:dyDescent="0.45">
      <c r="Q10594" s="19">
        <f t="shared" ca="1" si="1936"/>
        <v>108.28100000000001</v>
      </c>
      <c r="R10594" t="s">
        <v>181</v>
      </c>
      <c r="S10594">
        <v>2079</v>
      </c>
      <c r="T10594">
        <v>38.378</v>
      </c>
      <c r="U10594">
        <v>67.680000000000007</v>
      </c>
      <c r="V10594">
        <v>108.28100000000001</v>
      </c>
    </row>
    <row r="10595" spans="17:22" x14ac:dyDescent="0.45">
      <c r="Q10595" s="19">
        <f t="shared" ca="1" si="1936"/>
        <v>113.364</v>
      </c>
      <c r="R10595" t="s">
        <v>181</v>
      </c>
      <c r="S10595">
        <v>2080</v>
      </c>
      <c r="T10595">
        <v>39.426000000000002</v>
      </c>
      <c r="U10595">
        <v>70.224000000000004</v>
      </c>
      <c r="V10595">
        <v>113.364</v>
      </c>
    </row>
    <row r="10596" spans="17:22" x14ac:dyDescent="0.45">
      <c r="Q10596" s="19">
        <f t="shared" ca="1" si="1936"/>
        <v>118.59699999999999</v>
      </c>
      <c r="R10596" t="s">
        <v>181</v>
      </c>
      <c r="S10596">
        <v>2081</v>
      </c>
      <c r="T10596">
        <v>40.47</v>
      </c>
      <c r="U10596">
        <v>72.811000000000007</v>
      </c>
      <c r="V10596">
        <v>118.59699999999999</v>
      </c>
    </row>
    <row r="10597" spans="17:22" x14ac:dyDescent="0.45">
      <c r="Q10597" s="19">
        <f t="shared" ca="1" si="1936"/>
        <v>123.98099999999999</v>
      </c>
      <c r="R10597" t="s">
        <v>181</v>
      </c>
      <c r="S10597">
        <v>2082</v>
      </c>
      <c r="T10597">
        <v>41.506</v>
      </c>
      <c r="U10597">
        <v>75.438999999999993</v>
      </c>
      <c r="V10597">
        <v>123.98099999999999</v>
      </c>
    </row>
    <row r="10598" spans="17:22" x14ac:dyDescent="0.45">
      <c r="Q10598" s="19">
        <f t="shared" ca="1" si="1936"/>
        <v>129.51300000000001</v>
      </c>
      <c r="R10598" t="s">
        <v>181</v>
      </c>
      <c r="S10598">
        <v>2083</v>
      </c>
      <c r="T10598">
        <v>42.533999999999999</v>
      </c>
      <c r="U10598">
        <v>78.103999999999999</v>
      </c>
      <c r="V10598">
        <v>129.51300000000001</v>
      </c>
    </row>
    <row r="10599" spans="17:22" x14ac:dyDescent="0.45">
      <c r="Q10599" s="19">
        <f t="shared" ca="1" si="1936"/>
        <v>135.191</v>
      </c>
      <c r="R10599" t="s">
        <v>181</v>
      </c>
      <c r="S10599">
        <v>2084</v>
      </c>
      <c r="T10599">
        <v>43.551000000000002</v>
      </c>
      <c r="U10599">
        <v>80.805000000000007</v>
      </c>
      <c r="V10599">
        <v>135.191</v>
      </c>
    </row>
    <row r="10600" spans="17:22" x14ac:dyDescent="0.45">
      <c r="Q10600" s="19">
        <f t="shared" ca="1" si="1936"/>
        <v>141.01400000000001</v>
      </c>
      <c r="R10600" t="s">
        <v>181</v>
      </c>
      <c r="S10600">
        <v>2085</v>
      </c>
      <c r="T10600">
        <v>44.557000000000002</v>
      </c>
      <c r="U10600">
        <v>83.537999999999997</v>
      </c>
      <c r="V10600">
        <v>141.01400000000001</v>
      </c>
    </row>
    <row r="10601" spans="17:22" x14ac:dyDescent="0.45">
      <c r="Q10601" s="19">
        <f t="shared" ca="1" si="1936"/>
        <v>146.97800000000001</v>
      </c>
      <c r="R10601" t="s">
        <v>181</v>
      </c>
      <c r="S10601">
        <v>2086</v>
      </c>
      <c r="T10601">
        <v>45.548000000000002</v>
      </c>
      <c r="U10601">
        <v>86.3</v>
      </c>
      <c r="V10601">
        <v>146.97800000000001</v>
      </c>
    </row>
    <row r="10602" spans="17:22" x14ac:dyDescent="0.45">
      <c r="Q10602" s="19">
        <f t="shared" ca="1" si="1936"/>
        <v>153.078</v>
      </c>
      <c r="R10602" t="s">
        <v>181</v>
      </c>
      <c r="S10602">
        <v>2087</v>
      </c>
      <c r="T10602">
        <v>46.524999999999999</v>
      </c>
      <c r="U10602">
        <v>89.087999999999994</v>
      </c>
      <c r="V10602">
        <v>153.078</v>
      </c>
    </row>
    <row r="10603" spans="17:22" x14ac:dyDescent="0.45">
      <c r="Q10603" s="19">
        <f t="shared" ca="1" si="1936"/>
        <v>159.31100000000001</v>
      </c>
      <c r="R10603" t="s">
        <v>181</v>
      </c>
      <c r="S10603">
        <v>2088</v>
      </c>
      <c r="T10603">
        <v>47.484000000000002</v>
      </c>
      <c r="U10603">
        <v>91.897000000000006</v>
      </c>
      <c r="V10603">
        <v>159.31100000000001</v>
      </c>
    </row>
    <row r="10604" spans="17:22" x14ac:dyDescent="0.45">
      <c r="Q10604" s="19">
        <f t="shared" ca="1" si="1936"/>
        <v>165.67400000000001</v>
      </c>
      <c r="R10604" t="s">
        <v>181</v>
      </c>
      <c r="S10604">
        <v>2089</v>
      </c>
      <c r="T10604">
        <v>48.426000000000002</v>
      </c>
      <c r="U10604">
        <v>94.722999999999999</v>
      </c>
      <c r="V10604">
        <v>165.67400000000001</v>
      </c>
    </row>
    <row r="10605" spans="17:22" x14ac:dyDescent="0.45">
      <c r="Q10605" s="19">
        <f t="shared" ca="1" si="1936"/>
        <v>172.15899999999999</v>
      </c>
      <c r="R10605" t="s">
        <v>181</v>
      </c>
      <c r="S10605">
        <v>2090</v>
      </c>
      <c r="T10605">
        <v>49.347000000000001</v>
      </c>
      <c r="U10605">
        <v>97.561000000000007</v>
      </c>
      <c r="V10605">
        <v>172.15899999999999</v>
      </c>
    </row>
    <row r="10606" spans="17:22" x14ac:dyDescent="0.45">
      <c r="Q10606" s="19">
        <f t="shared" ca="1" si="1936"/>
        <v>178.76</v>
      </c>
      <c r="R10606" t="s">
        <v>181</v>
      </c>
      <c r="S10606">
        <v>2091</v>
      </c>
      <c r="T10606">
        <v>50.249000000000002</v>
      </c>
      <c r="U10606">
        <v>100.407</v>
      </c>
      <c r="V10606">
        <v>178.76</v>
      </c>
    </row>
    <row r="10607" spans="17:22" x14ac:dyDescent="0.45">
      <c r="Q10607" s="19">
        <f t="shared" ca="1" si="1936"/>
        <v>185.47200000000001</v>
      </c>
      <c r="R10607" t="s">
        <v>181</v>
      </c>
      <c r="S10607">
        <v>2092</v>
      </c>
      <c r="T10607">
        <v>51.128999999999998</v>
      </c>
      <c r="U10607">
        <v>103.25700000000001</v>
      </c>
      <c r="V10607">
        <v>185.47200000000001</v>
      </c>
    </row>
    <row r="10608" spans="17:22" x14ac:dyDescent="0.45">
      <c r="Q10608" s="19">
        <f t="shared" ca="1" si="1936"/>
        <v>192.29</v>
      </c>
      <c r="R10608" t="s">
        <v>181</v>
      </c>
      <c r="S10608">
        <v>2093</v>
      </c>
      <c r="T10608">
        <v>51.984999999999999</v>
      </c>
      <c r="U10608">
        <v>106.107</v>
      </c>
      <c r="V10608">
        <v>192.29</v>
      </c>
    </row>
    <row r="10609" spans="17:22" x14ac:dyDescent="0.45">
      <c r="Q10609" s="19">
        <f t="shared" ca="1" si="1936"/>
        <v>199.20500000000001</v>
      </c>
      <c r="R10609" t="s">
        <v>181</v>
      </c>
      <c r="S10609">
        <v>2094</v>
      </c>
      <c r="T10609">
        <v>52.817999999999998</v>
      </c>
      <c r="U10609">
        <v>108.953</v>
      </c>
      <c r="V10609">
        <v>199.20500000000001</v>
      </c>
    </row>
    <row r="10610" spans="17:22" x14ac:dyDescent="0.45">
      <c r="Q10610" s="19">
        <f t="shared" ca="1" si="1936"/>
        <v>206.21199999999999</v>
      </c>
      <c r="R10610" t="s">
        <v>181</v>
      </c>
      <c r="S10610">
        <v>2095</v>
      </c>
      <c r="T10610">
        <v>53.625999999999998</v>
      </c>
      <c r="U10610">
        <v>111.79</v>
      </c>
      <c r="V10610">
        <v>206.21199999999999</v>
      </c>
    </row>
    <row r="10611" spans="17:22" x14ac:dyDescent="0.45">
      <c r="Q10611" s="19">
        <f t="shared" ca="1" si="1936"/>
        <v>213.30199999999999</v>
      </c>
      <c r="R10611" t="s">
        <v>181</v>
      </c>
      <c r="S10611">
        <v>2096</v>
      </c>
      <c r="T10611">
        <v>54.408000000000001</v>
      </c>
      <c r="U10611">
        <v>114.613</v>
      </c>
      <c r="V10611">
        <v>213.30199999999999</v>
      </c>
    </row>
    <row r="10612" spans="17:22" x14ac:dyDescent="0.45">
      <c r="Q10612" s="19">
        <f t="shared" ca="1" si="1936"/>
        <v>220.46600000000001</v>
      </c>
      <c r="R10612" t="s">
        <v>181</v>
      </c>
      <c r="S10612">
        <v>2097</v>
      </c>
      <c r="T10612">
        <v>55.162999999999997</v>
      </c>
      <c r="U10612">
        <v>117.419</v>
      </c>
      <c r="V10612">
        <v>220.46600000000001</v>
      </c>
    </row>
    <row r="10613" spans="17:22" x14ac:dyDescent="0.45">
      <c r="Q10613" s="19">
        <f t="shared" ca="1" si="1936"/>
        <v>227.7</v>
      </c>
      <c r="R10613" t="s">
        <v>181</v>
      </c>
      <c r="S10613">
        <v>2098</v>
      </c>
      <c r="T10613">
        <v>55.890999999999998</v>
      </c>
      <c r="U10613">
        <v>120.203</v>
      </c>
      <c r="V10613">
        <v>227.7</v>
      </c>
    </row>
    <row r="10614" spans="17:22" x14ac:dyDescent="0.45">
      <c r="Q10614" s="19">
        <f t="shared" ca="1" si="1936"/>
        <v>234.99100000000001</v>
      </c>
      <c r="R10614" t="s">
        <v>181</v>
      </c>
      <c r="S10614">
        <v>2099</v>
      </c>
      <c r="T10614">
        <v>56.591000000000001</v>
      </c>
      <c r="U10614">
        <v>122.961</v>
      </c>
      <c r="V10614">
        <v>234.99100000000001</v>
      </c>
    </row>
    <row r="10615" spans="17:22" x14ac:dyDescent="0.45">
      <c r="Q10615" s="19">
        <f t="shared" ca="1" si="1936"/>
        <v>242.334</v>
      </c>
      <c r="R10615" t="s">
        <v>181</v>
      </c>
      <c r="S10615">
        <v>2100</v>
      </c>
      <c r="T10615">
        <v>57.264000000000003</v>
      </c>
      <c r="U10615">
        <v>125.68899999999999</v>
      </c>
      <c r="V10615">
        <v>242.334</v>
      </c>
    </row>
    <row r="10616" spans="17:22" x14ac:dyDescent="0.45">
      <c r="Q10616" s="19">
        <f t="shared" ca="1" si="1936"/>
        <v>185.64</v>
      </c>
      <c r="R10616" t="s">
        <v>182</v>
      </c>
      <c r="S10616">
        <v>2020</v>
      </c>
      <c r="T10616">
        <v>185.64</v>
      </c>
      <c r="U10616">
        <v>185.64</v>
      </c>
      <c r="V10616">
        <v>185.64</v>
      </c>
    </row>
    <row r="10617" spans="17:22" x14ac:dyDescent="0.45">
      <c r="Q10617" s="19">
        <f t="shared" ca="1" si="1936"/>
        <v>193.19200000000001</v>
      </c>
      <c r="R10617" t="s">
        <v>182</v>
      </c>
      <c r="S10617">
        <v>2021</v>
      </c>
      <c r="T10617">
        <v>193.19200000000001</v>
      </c>
      <c r="U10617">
        <v>193.19200000000001</v>
      </c>
      <c r="V10617">
        <v>193.19200000000001</v>
      </c>
    </row>
    <row r="10618" spans="17:22" x14ac:dyDescent="0.45">
      <c r="Q10618" s="19">
        <f t="shared" ca="1" si="1936"/>
        <v>200.72200000000001</v>
      </c>
      <c r="R10618" t="s">
        <v>182</v>
      </c>
      <c r="S10618">
        <v>2022</v>
      </c>
      <c r="T10618">
        <v>200.72200000000001</v>
      </c>
      <c r="U10618">
        <v>200.72200000000001</v>
      </c>
      <c r="V10618">
        <v>200.72200000000001</v>
      </c>
    </row>
    <row r="10619" spans="17:22" x14ac:dyDescent="0.45">
      <c r="Q10619" s="19">
        <f t="shared" ca="1" si="1936"/>
        <v>208.2</v>
      </c>
      <c r="R10619" t="s">
        <v>182</v>
      </c>
      <c r="S10619">
        <v>2023</v>
      </c>
      <c r="T10619">
        <v>208.2</v>
      </c>
      <c r="U10619">
        <v>208.2</v>
      </c>
      <c r="V10619">
        <v>208.2</v>
      </c>
    </row>
    <row r="10620" spans="17:22" x14ac:dyDescent="0.45">
      <c r="Q10620" s="19">
        <f t="shared" ca="1" si="1936"/>
        <v>215.60900000000001</v>
      </c>
      <c r="R10620" t="s">
        <v>182</v>
      </c>
      <c r="S10620">
        <v>2024</v>
      </c>
      <c r="T10620">
        <v>215.60900000000001</v>
      </c>
      <c r="U10620">
        <v>215.60900000000001</v>
      </c>
      <c r="V10620">
        <v>215.60900000000001</v>
      </c>
    </row>
    <row r="10621" spans="17:22" x14ac:dyDescent="0.45">
      <c r="Q10621" s="19">
        <f t="shared" ca="1" si="1936"/>
        <v>222.90799999999999</v>
      </c>
      <c r="R10621" t="s">
        <v>182</v>
      </c>
      <c r="S10621">
        <v>2025</v>
      </c>
      <c r="T10621">
        <v>222.90799999999999</v>
      </c>
      <c r="U10621">
        <v>222.90799999999999</v>
      </c>
      <c r="V10621">
        <v>222.90799999999999</v>
      </c>
    </row>
    <row r="10622" spans="17:22" x14ac:dyDescent="0.45">
      <c r="Q10622" s="19">
        <f t="shared" ca="1" si="1936"/>
        <v>230.08500000000001</v>
      </c>
      <c r="R10622" t="s">
        <v>182</v>
      </c>
      <c r="S10622">
        <v>2026</v>
      </c>
      <c r="T10622">
        <v>230.08500000000001</v>
      </c>
      <c r="U10622">
        <v>230.08500000000001</v>
      </c>
      <c r="V10622">
        <v>230.08500000000001</v>
      </c>
    </row>
    <row r="10623" spans="17:22" x14ac:dyDescent="0.45">
      <c r="Q10623" s="19">
        <f t="shared" ca="1" si="1936"/>
        <v>237.80199999999999</v>
      </c>
      <c r="R10623" t="s">
        <v>182</v>
      </c>
      <c r="S10623">
        <v>2027</v>
      </c>
      <c r="T10623">
        <v>237.411</v>
      </c>
      <c r="U10623">
        <v>237.673</v>
      </c>
      <c r="V10623">
        <v>237.80199999999999</v>
      </c>
    </row>
    <row r="10624" spans="17:22" x14ac:dyDescent="0.45">
      <c r="Q10624" s="19">
        <f t="shared" ca="1" si="1936"/>
        <v>245.44</v>
      </c>
      <c r="R10624" t="s">
        <v>182</v>
      </c>
      <c r="S10624">
        <v>2028</v>
      </c>
      <c r="T10624">
        <v>244.619</v>
      </c>
      <c r="U10624">
        <v>245.167</v>
      </c>
      <c r="V10624">
        <v>245.44</v>
      </c>
    </row>
    <row r="10625" spans="17:22" x14ac:dyDescent="0.45">
      <c r="Q10625" s="19">
        <f t="shared" ca="1" si="1936"/>
        <v>252.98400000000001</v>
      </c>
      <c r="R10625" t="s">
        <v>182</v>
      </c>
      <c r="S10625">
        <v>2029</v>
      </c>
      <c r="T10625">
        <v>251.696</v>
      </c>
      <c r="U10625">
        <v>252.55</v>
      </c>
      <c r="V10625">
        <v>252.98400000000001</v>
      </c>
    </row>
    <row r="10626" spans="17:22" x14ac:dyDescent="0.45">
      <c r="Q10626" s="19">
        <f t="shared" ca="1" si="1936"/>
        <v>260.42</v>
      </c>
      <c r="R10626" t="s">
        <v>182</v>
      </c>
      <c r="S10626">
        <v>2030</v>
      </c>
      <c r="T10626">
        <v>258.62400000000002</v>
      </c>
      <c r="U10626">
        <v>259.80200000000002</v>
      </c>
      <c r="V10626">
        <v>260.42</v>
      </c>
    </row>
    <row r="10627" spans="17:22" x14ac:dyDescent="0.45">
      <c r="Q10627" s="19">
        <f t="shared" ca="1" si="1936"/>
        <v>267.73200000000003</v>
      </c>
      <c r="R10627" t="s">
        <v>182</v>
      </c>
      <c r="S10627">
        <v>2031</v>
      </c>
      <c r="T10627">
        <v>265.38799999999998</v>
      </c>
      <c r="U10627">
        <v>266.90600000000001</v>
      </c>
      <c r="V10627">
        <v>267.73200000000003</v>
      </c>
    </row>
    <row r="10628" spans="17:22" x14ac:dyDescent="0.45">
      <c r="Q10628" s="19">
        <f t="shared" ca="1" si="1936"/>
        <v>274.90600000000001</v>
      </c>
      <c r="R10628" t="s">
        <v>182</v>
      </c>
      <c r="S10628">
        <v>2032</v>
      </c>
      <c r="T10628">
        <v>271.97800000000001</v>
      </c>
      <c r="U10628">
        <v>273.85000000000002</v>
      </c>
      <c r="V10628">
        <v>274.90600000000001</v>
      </c>
    </row>
    <row r="10629" spans="17:22" x14ac:dyDescent="0.45">
      <c r="Q10629" s="19">
        <f t="shared" ca="1" si="1936"/>
        <v>281.92700000000002</v>
      </c>
      <c r="R10629" t="s">
        <v>182</v>
      </c>
      <c r="S10629">
        <v>2033</v>
      </c>
      <c r="T10629">
        <v>278.38499999999999</v>
      </c>
      <c r="U10629">
        <v>280.62299999999999</v>
      </c>
      <c r="V10629">
        <v>281.92700000000002</v>
      </c>
    </row>
    <row r="10630" spans="17:22" x14ac:dyDescent="0.45">
      <c r="Q10630" s="19">
        <f t="shared" ca="1" si="1936"/>
        <v>288.78399999999999</v>
      </c>
      <c r="R10630" t="s">
        <v>182</v>
      </c>
      <c r="S10630">
        <v>2034</v>
      </c>
      <c r="T10630">
        <v>284.60199999999998</v>
      </c>
      <c r="U10630">
        <v>287.21699999999998</v>
      </c>
      <c r="V10630">
        <v>288.78399999999999</v>
      </c>
    </row>
    <row r="10631" spans="17:22" x14ac:dyDescent="0.45">
      <c r="Q10631" s="19">
        <f t="shared" ca="1" si="1936"/>
        <v>295.46300000000002</v>
      </c>
      <c r="R10631" t="s">
        <v>182</v>
      </c>
      <c r="S10631">
        <v>2035</v>
      </c>
      <c r="T10631">
        <v>290.62099999999998</v>
      </c>
      <c r="U10631">
        <v>293.62299999999999</v>
      </c>
      <c r="V10631">
        <v>295.46300000000002</v>
      </c>
    </row>
    <row r="10632" spans="17:22" x14ac:dyDescent="0.45">
      <c r="Q10632" s="19">
        <f t="shared" ca="1" si="1936"/>
        <v>301.95400000000001</v>
      </c>
      <c r="R10632" t="s">
        <v>182</v>
      </c>
      <c r="S10632">
        <v>2036</v>
      </c>
      <c r="T10632">
        <v>296.43900000000002</v>
      </c>
      <c r="U10632">
        <v>299.83499999999998</v>
      </c>
      <c r="V10632">
        <v>301.95400000000001</v>
      </c>
    </row>
    <row r="10633" spans="17:22" x14ac:dyDescent="0.45">
      <c r="Q10633" s="19">
        <f t="shared" ca="1" si="1936"/>
        <v>308.25900000000001</v>
      </c>
      <c r="R10633" t="s">
        <v>182</v>
      </c>
      <c r="S10633">
        <v>2037</v>
      </c>
      <c r="T10633">
        <v>302.05599999999998</v>
      </c>
      <c r="U10633">
        <v>305.85199999999998</v>
      </c>
      <c r="V10633">
        <v>308.25900000000001</v>
      </c>
    </row>
    <row r="10634" spans="17:22" x14ac:dyDescent="0.45">
      <c r="Q10634" s="19">
        <f t="shared" ca="1" si="1936"/>
        <v>314.37700000000001</v>
      </c>
      <c r="R10634" t="s">
        <v>182</v>
      </c>
      <c r="S10634">
        <v>2038</v>
      </c>
      <c r="T10634">
        <v>307.47500000000002</v>
      </c>
      <c r="U10634">
        <v>311.67399999999998</v>
      </c>
      <c r="V10634">
        <v>314.37700000000001</v>
      </c>
    </row>
    <row r="10635" spans="17:22" x14ac:dyDescent="0.45">
      <c r="Q10635" s="19">
        <f t="shared" ca="1" si="1936"/>
        <v>320.31299999999999</v>
      </c>
      <c r="R10635" t="s">
        <v>182</v>
      </c>
      <c r="S10635">
        <v>2039</v>
      </c>
      <c r="T10635">
        <v>312.69900000000001</v>
      </c>
      <c r="U10635">
        <v>317.30399999999997</v>
      </c>
      <c r="V10635">
        <v>320.31299999999999</v>
      </c>
    </row>
    <row r="10636" spans="17:22" x14ac:dyDescent="0.45">
      <c r="Q10636" s="19">
        <f t="shared" ca="1" si="1936"/>
        <v>326.07299999999998</v>
      </c>
      <c r="R10636" t="s">
        <v>182</v>
      </c>
      <c r="S10636">
        <v>2040</v>
      </c>
      <c r="T10636">
        <v>317.73200000000003</v>
      </c>
      <c r="U10636">
        <v>322.74299999999999</v>
      </c>
      <c r="V10636">
        <v>326.07299999999998</v>
      </c>
    </row>
    <row r="10637" spans="17:22" x14ac:dyDescent="0.45">
      <c r="Q10637" s="19">
        <f t="shared" ca="1" si="1936"/>
        <v>331.66199999999998</v>
      </c>
      <c r="R10637" t="s">
        <v>182</v>
      </c>
      <c r="S10637">
        <v>2041</v>
      </c>
      <c r="T10637">
        <v>322.58</v>
      </c>
      <c r="U10637">
        <v>327.995</v>
      </c>
      <c r="V10637">
        <v>331.66199999999998</v>
      </c>
    </row>
    <row r="10638" spans="17:22" x14ac:dyDescent="0.45">
      <c r="Q10638" s="19">
        <f t="shared" ref="Q10638:Q10701" ca="1" si="1937">OFFSET(S10638,0,MATCH($Q$3,$T$4:$V$4,0))</f>
        <v>337.08800000000002</v>
      </c>
      <c r="R10638" t="s">
        <v>182</v>
      </c>
      <c r="S10638">
        <v>2042</v>
      </c>
      <c r="T10638">
        <v>327.24700000000001</v>
      </c>
      <c r="U10638">
        <v>333.06700000000001</v>
      </c>
      <c r="V10638">
        <v>337.08800000000002</v>
      </c>
    </row>
    <row r="10639" spans="17:22" x14ac:dyDescent="0.45">
      <c r="Q10639" s="19">
        <f t="shared" ca="1" si="1937"/>
        <v>342.36</v>
      </c>
      <c r="R10639" t="s">
        <v>182</v>
      </c>
      <c r="S10639">
        <v>2043</v>
      </c>
      <c r="T10639">
        <v>331.74</v>
      </c>
      <c r="U10639">
        <v>337.96699999999998</v>
      </c>
      <c r="V10639">
        <v>342.36</v>
      </c>
    </row>
    <row r="10640" spans="17:22" x14ac:dyDescent="0.45">
      <c r="Q10640" s="19">
        <f t="shared" ca="1" si="1937"/>
        <v>347.49</v>
      </c>
      <c r="R10640" t="s">
        <v>182</v>
      </c>
      <c r="S10640">
        <v>2044</v>
      </c>
      <c r="T10640">
        <v>336.06400000000002</v>
      </c>
      <c r="U10640">
        <v>342.702</v>
      </c>
      <c r="V10640">
        <v>347.49</v>
      </c>
    </row>
    <row r="10641" spans="17:22" x14ac:dyDescent="0.45">
      <c r="Q10641" s="19">
        <f t="shared" ca="1" si="1937"/>
        <v>352.48899999999998</v>
      </c>
      <c r="R10641" t="s">
        <v>182</v>
      </c>
      <c r="S10641">
        <v>2045</v>
      </c>
      <c r="T10641">
        <v>340.22699999999998</v>
      </c>
      <c r="U10641">
        <v>347.28100000000001</v>
      </c>
      <c r="V10641">
        <v>352.48899999999998</v>
      </c>
    </row>
    <row r="10642" spans="17:22" x14ac:dyDescent="0.45">
      <c r="Q10642" s="19">
        <f t="shared" ca="1" si="1937"/>
        <v>357.36500000000001</v>
      </c>
      <c r="R10642" t="s">
        <v>182</v>
      </c>
      <c r="S10642">
        <v>2046</v>
      </c>
      <c r="T10642">
        <v>344.23399999999998</v>
      </c>
      <c r="U10642">
        <v>351.71300000000002</v>
      </c>
      <c r="V10642">
        <v>357.36500000000001</v>
      </c>
    </row>
    <row r="10643" spans="17:22" x14ac:dyDescent="0.45">
      <c r="Q10643" s="19">
        <f t="shared" ca="1" si="1937"/>
        <v>362.12799999999999</v>
      </c>
      <c r="R10643" t="s">
        <v>182</v>
      </c>
      <c r="S10643">
        <v>2047</v>
      </c>
      <c r="T10643">
        <v>348.09300000000002</v>
      </c>
      <c r="U10643">
        <v>356.00400000000002</v>
      </c>
      <c r="V10643">
        <v>362.12799999999999</v>
      </c>
    </row>
    <row r="10644" spans="17:22" x14ac:dyDescent="0.45">
      <c r="Q10644" s="19">
        <f t="shared" ca="1" si="1937"/>
        <v>366.78899999999999</v>
      </c>
      <c r="R10644" t="s">
        <v>182</v>
      </c>
      <c r="S10644">
        <v>2048</v>
      </c>
      <c r="T10644">
        <v>351.80799999999999</v>
      </c>
      <c r="U10644">
        <v>360.15899999999999</v>
      </c>
      <c r="V10644">
        <v>366.78899999999999</v>
      </c>
    </row>
    <row r="10645" spans="17:22" x14ac:dyDescent="0.45">
      <c r="Q10645" s="19">
        <f t="shared" ca="1" si="1937"/>
        <v>371.35599999999999</v>
      </c>
      <c r="R10645" t="s">
        <v>182</v>
      </c>
      <c r="S10645">
        <v>2049</v>
      </c>
      <c r="T10645">
        <v>355.387</v>
      </c>
      <c r="U10645">
        <v>364.18599999999998</v>
      </c>
      <c r="V10645">
        <v>371.35599999999999</v>
      </c>
    </row>
    <row r="10646" spans="17:22" x14ac:dyDescent="0.45">
      <c r="Q10646" s="19">
        <f t="shared" ca="1" si="1937"/>
        <v>375.83699999999999</v>
      </c>
      <c r="R10646" t="s">
        <v>182</v>
      </c>
      <c r="S10646">
        <v>2050</v>
      </c>
      <c r="T10646">
        <v>358.834</v>
      </c>
      <c r="U10646">
        <v>368.09</v>
      </c>
      <c r="V10646">
        <v>375.83699999999999</v>
      </c>
    </row>
    <row r="10647" spans="17:22" x14ac:dyDescent="0.45">
      <c r="Q10647" s="19">
        <f t="shared" ca="1" si="1937"/>
        <v>380.24099999999999</v>
      </c>
      <c r="R10647" t="s">
        <v>182</v>
      </c>
      <c r="S10647">
        <v>2051</v>
      </c>
      <c r="T10647">
        <v>362.15600000000001</v>
      </c>
      <c r="U10647">
        <v>371.87700000000001</v>
      </c>
      <c r="V10647">
        <v>380.24099999999999</v>
      </c>
    </row>
    <row r="10648" spans="17:22" x14ac:dyDescent="0.45">
      <c r="Q10648" s="19">
        <f t="shared" ca="1" si="1937"/>
        <v>384.57100000000003</v>
      </c>
      <c r="R10648" t="s">
        <v>182</v>
      </c>
      <c r="S10648">
        <v>2052</v>
      </c>
      <c r="T10648">
        <v>365.35500000000002</v>
      </c>
      <c r="U10648">
        <v>375.54700000000003</v>
      </c>
      <c r="V10648">
        <v>384.57100000000003</v>
      </c>
    </row>
    <row r="10649" spans="17:22" x14ac:dyDescent="0.45">
      <c r="Q10649" s="19">
        <f t="shared" ca="1" si="1937"/>
        <v>388.82499999999999</v>
      </c>
      <c r="R10649" t="s">
        <v>182</v>
      </c>
      <c r="S10649">
        <v>2053</v>
      </c>
      <c r="T10649">
        <v>368.42899999999997</v>
      </c>
      <c r="U10649">
        <v>379.10399999999998</v>
      </c>
      <c r="V10649">
        <v>388.82499999999999</v>
      </c>
    </row>
    <row r="10650" spans="17:22" x14ac:dyDescent="0.45">
      <c r="Q10650" s="19">
        <f t="shared" ca="1" si="1937"/>
        <v>393.00599999999997</v>
      </c>
      <c r="R10650" t="s">
        <v>182</v>
      </c>
      <c r="S10650">
        <v>2054</v>
      </c>
      <c r="T10650">
        <v>371.37799999999999</v>
      </c>
      <c r="U10650">
        <v>382.54500000000002</v>
      </c>
      <c r="V10650">
        <v>393.00599999999997</v>
      </c>
    </row>
    <row r="10651" spans="17:22" x14ac:dyDescent="0.45">
      <c r="Q10651" s="19">
        <f t="shared" ca="1" si="1937"/>
        <v>397.113</v>
      </c>
      <c r="R10651" t="s">
        <v>182</v>
      </c>
      <c r="S10651">
        <v>2055</v>
      </c>
      <c r="T10651">
        <v>374.20299999999997</v>
      </c>
      <c r="U10651">
        <v>385.87400000000002</v>
      </c>
      <c r="V10651">
        <v>397.113</v>
      </c>
    </row>
    <row r="10652" spans="17:22" x14ac:dyDescent="0.45">
      <c r="Q10652" s="19">
        <f t="shared" ca="1" si="1937"/>
        <v>401.14400000000001</v>
      </c>
      <c r="R10652" t="s">
        <v>182</v>
      </c>
      <c r="S10652">
        <v>2056</v>
      </c>
      <c r="T10652">
        <v>376.904</v>
      </c>
      <c r="U10652">
        <v>389.08800000000002</v>
      </c>
      <c r="V10652">
        <v>401.14400000000001</v>
      </c>
    </row>
    <row r="10653" spans="17:22" x14ac:dyDescent="0.45">
      <c r="Q10653" s="19">
        <f t="shared" ca="1" si="1937"/>
        <v>405.1</v>
      </c>
      <c r="R10653" t="s">
        <v>182</v>
      </c>
      <c r="S10653">
        <v>2057</v>
      </c>
      <c r="T10653">
        <v>379.48200000000003</v>
      </c>
      <c r="U10653">
        <v>392.19</v>
      </c>
      <c r="V10653">
        <v>405.1</v>
      </c>
    </row>
    <row r="10654" spans="17:22" x14ac:dyDescent="0.45">
      <c r="Q10654" s="19">
        <f t="shared" ca="1" si="1937"/>
        <v>408.97699999999998</v>
      </c>
      <c r="R10654" t="s">
        <v>182</v>
      </c>
      <c r="S10654">
        <v>2058</v>
      </c>
      <c r="T10654">
        <v>381.94</v>
      </c>
      <c r="U10654">
        <v>395.17899999999997</v>
      </c>
      <c r="V10654">
        <v>408.97699999999998</v>
      </c>
    </row>
    <row r="10655" spans="17:22" x14ac:dyDescent="0.45">
      <c r="Q10655" s="19">
        <f t="shared" ca="1" si="1937"/>
        <v>412.77100000000002</v>
      </c>
      <c r="R10655" t="s">
        <v>182</v>
      </c>
      <c r="S10655">
        <v>2059</v>
      </c>
      <c r="T10655">
        <v>384.28100000000001</v>
      </c>
      <c r="U10655">
        <v>398.05700000000002</v>
      </c>
      <c r="V10655">
        <v>412.77100000000002</v>
      </c>
    </row>
    <row r="10656" spans="17:22" x14ac:dyDescent="0.45">
      <c r="Q10656" s="19">
        <f t="shared" ca="1" si="1937"/>
        <v>416.47899999999998</v>
      </c>
      <c r="R10656" t="s">
        <v>182</v>
      </c>
      <c r="S10656">
        <v>2060</v>
      </c>
      <c r="T10656">
        <v>386.50400000000002</v>
      </c>
      <c r="U10656">
        <v>400.82100000000003</v>
      </c>
      <c r="V10656">
        <v>416.47899999999998</v>
      </c>
    </row>
    <row r="10657" spans="17:22" x14ac:dyDescent="0.45">
      <c r="Q10657" s="19">
        <f t="shared" ca="1" si="1937"/>
        <v>420.09899999999999</v>
      </c>
      <c r="R10657" t="s">
        <v>182</v>
      </c>
      <c r="S10657">
        <v>2061</v>
      </c>
      <c r="T10657">
        <v>388.61399999999998</v>
      </c>
      <c r="U10657">
        <v>403.47300000000001</v>
      </c>
      <c r="V10657">
        <v>420.09899999999999</v>
      </c>
    </row>
    <row r="10658" spans="17:22" x14ac:dyDescent="0.45">
      <c r="Q10658" s="19">
        <f t="shared" ca="1" si="1937"/>
        <v>423.62400000000002</v>
      </c>
      <c r="R10658" t="s">
        <v>182</v>
      </c>
      <c r="S10658">
        <v>2062</v>
      </c>
      <c r="T10658">
        <v>390.61</v>
      </c>
      <c r="U10658">
        <v>406.01</v>
      </c>
      <c r="V10658">
        <v>423.62400000000002</v>
      </c>
    </row>
    <row r="10659" spans="17:22" x14ac:dyDescent="0.45">
      <c r="Q10659" s="19">
        <f t="shared" ca="1" si="1937"/>
        <v>427.053</v>
      </c>
      <c r="R10659" t="s">
        <v>182</v>
      </c>
      <c r="S10659">
        <v>2063</v>
      </c>
      <c r="T10659">
        <v>392.49299999999999</v>
      </c>
      <c r="U10659">
        <v>408.42700000000002</v>
      </c>
      <c r="V10659">
        <v>427.053</v>
      </c>
    </row>
    <row r="10660" spans="17:22" x14ac:dyDescent="0.45">
      <c r="Q10660" s="19">
        <f t="shared" ca="1" si="1937"/>
        <v>430.38099999999997</v>
      </c>
      <c r="R10660" t="s">
        <v>182</v>
      </c>
      <c r="S10660">
        <v>2064</v>
      </c>
      <c r="T10660">
        <v>394.262</v>
      </c>
      <c r="U10660">
        <v>410.72300000000001</v>
      </c>
      <c r="V10660">
        <v>430.38099999999997</v>
      </c>
    </row>
    <row r="10661" spans="17:22" x14ac:dyDescent="0.45">
      <c r="Q10661" s="19">
        <f t="shared" ca="1" si="1937"/>
        <v>433.60199999999998</v>
      </c>
      <c r="R10661" t="s">
        <v>182</v>
      </c>
      <c r="S10661">
        <v>2065</v>
      </c>
      <c r="T10661">
        <v>395.916</v>
      </c>
      <c r="U10661">
        <v>412.89299999999997</v>
      </c>
      <c r="V10661">
        <v>433.60199999999998</v>
      </c>
    </row>
    <row r="10662" spans="17:22" x14ac:dyDescent="0.45">
      <c r="Q10662" s="19">
        <f t="shared" ca="1" si="1937"/>
        <v>436.71300000000002</v>
      </c>
      <c r="R10662" t="s">
        <v>182</v>
      </c>
      <c r="S10662">
        <v>2066</v>
      </c>
      <c r="T10662">
        <v>397.45699999999999</v>
      </c>
      <c r="U10662">
        <v>414.93599999999998</v>
      </c>
      <c r="V10662">
        <v>436.71300000000002</v>
      </c>
    </row>
    <row r="10663" spans="17:22" x14ac:dyDescent="0.45">
      <c r="Q10663" s="19">
        <f t="shared" ca="1" si="1937"/>
        <v>439.71699999999998</v>
      </c>
      <c r="R10663" t="s">
        <v>182</v>
      </c>
      <c r="S10663">
        <v>2067</v>
      </c>
      <c r="T10663">
        <v>398.88499999999999</v>
      </c>
      <c r="U10663">
        <v>416.85199999999998</v>
      </c>
      <c r="V10663">
        <v>439.71699999999998</v>
      </c>
    </row>
    <row r="10664" spans="17:22" x14ac:dyDescent="0.45">
      <c r="Q10664" s="19">
        <f t="shared" ca="1" si="1937"/>
        <v>442.61599999999999</v>
      </c>
      <c r="R10664" t="s">
        <v>182</v>
      </c>
      <c r="S10664">
        <v>2068</v>
      </c>
      <c r="T10664">
        <v>400.20100000000002</v>
      </c>
      <c r="U10664">
        <v>418.642</v>
      </c>
      <c r="V10664">
        <v>442.61599999999999</v>
      </c>
    </row>
    <row r="10665" spans="17:22" x14ac:dyDescent="0.45">
      <c r="Q10665" s="19">
        <f t="shared" ca="1" si="1937"/>
        <v>445.411</v>
      </c>
      <c r="R10665" t="s">
        <v>182</v>
      </c>
      <c r="S10665">
        <v>2069</v>
      </c>
      <c r="T10665">
        <v>401.40699999999998</v>
      </c>
      <c r="U10665">
        <v>420.30900000000003</v>
      </c>
      <c r="V10665">
        <v>445.411</v>
      </c>
    </row>
    <row r="10666" spans="17:22" x14ac:dyDescent="0.45">
      <c r="Q10666" s="19">
        <f t="shared" ca="1" si="1937"/>
        <v>448.10599999999999</v>
      </c>
      <c r="R10666" t="s">
        <v>182</v>
      </c>
      <c r="S10666">
        <v>2070</v>
      </c>
      <c r="T10666">
        <v>402.50299999999999</v>
      </c>
      <c r="U10666">
        <v>421.85500000000002</v>
      </c>
      <c r="V10666">
        <v>448.10599999999999</v>
      </c>
    </row>
    <row r="10667" spans="17:22" x14ac:dyDescent="0.45">
      <c r="Q10667" s="19">
        <f t="shared" ca="1" si="1937"/>
        <v>450.70400000000001</v>
      </c>
      <c r="R10667" t="s">
        <v>182</v>
      </c>
      <c r="S10667">
        <v>2071</v>
      </c>
      <c r="T10667">
        <v>403.49200000000002</v>
      </c>
      <c r="U10667">
        <v>423.28</v>
      </c>
      <c r="V10667">
        <v>450.70400000000001</v>
      </c>
    </row>
    <row r="10668" spans="17:22" x14ac:dyDescent="0.45">
      <c r="Q10668" s="19">
        <f t="shared" ca="1" si="1937"/>
        <v>453.21300000000002</v>
      </c>
      <c r="R10668" t="s">
        <v>182</v>
      </c>
      <c r="S10668">
        <v>2072</v>
      </c>
      <c r="T10668">
        <v>404.37099999999998</v>
      </c>
      <c r="U10668">
        <v>424.59</v>
      </c>
      <c r="V10668">
        <v>453.21300000000002</v>
      </c>
    </row>
    <row r="10669" spans="17:22" x14ac:dyDescent="0.45">
      <c r="Q10669" s="19">
        <f t="shared" ca="1" si="1937"/>
        <v>455.64</v>
      </c>
      <c r="R10669" t="s">
        <v>182</v>
      </c>
      <c r="S10669">
        <v>2073</v>
      </c>
      <c r="T10669">
        <v>405.14499999999998</v>
      </c>
      <c r="U10669">
        <v>425.78500000000003</v>
      </c>
      <c r="V10669">
        <v>455.64</v>
      </c>
    </row>
    <row r="10670" spans="17:22" x14ac:dyDescent="0.45">
      <c r="Q10670" s="19">
        <f t="shared" ca="1" si="1937"/>
        <v>457.99299999999999</v>
      </c>
      <c r="R10670" t="s">
        <v>182</v>
      </c>
      <c r="S10670">
        <v>2074</v>
      </c>
      <c r="T10670">
        <v>405.81</v>
      </c>
      <c r="U10670">
        <v>426.87200000000001</v>
      </c>
      <c r="V10670">
        <v>457.99299999999999</v>
      </c>
    </row>
    <row r="10671" spans="17:22" x14ac:dyDescent="0.45">
      <c r="Q10671" s="19">
        <f t="shared" ca="1" si="1937"/>
        <v>460.28</v>
      </c>
      <c r="R10671" t="s">
        <v>182</v>
      </c>
      <c r="S10671">
        <v>2075</v>
      </c>
      <c r="T10671">
        <v>406.36900000000003</v>
      </c>
      <c r="U10671">
        <v>427.85199999999998</v>
      </c>
      <c r="V10671">
        <v>460.28</v>
      </c>
    </row>
    <row r="10672" spans="17:22" x14ac:dyDescent="0.45">
      <c r="Q10672" s="19">
        <f t="shared" ca="1" si="1937"/>
        <v>462.51</v>
      </c>
      <c r="R10672" t="s">
        <v>182</v>
      </c>
      <c r="S10672">
        <v>2076</v>
      </c>
      <c r="T10672">
        <v>406.822</v>
      </c>
      <c r="U10672">
        <v>428.73</v>
      </c>
      <c r="V10672">
        <v>462.51</v>
      </c>
    </row>
    <row r="10673" spans="17:22" x14ac:dyDescent="0.45">
      <c r="Q10673" s="19">
        <f t="shared" ca="1" si="1937"/>
        <v>464.69400000000002</v>
      </c>
      <c r="R10673" t="s">
        <v>182</v>
      </c>
      <c r="S10673">
        <v>2077</v>
      </c>
      <c r="T10673">
        <v>407.17099999999999</v>
      </c>
      <c r="U10673">
        <v>429.51</v>
      </c>
      <c r="V10673">
        <v>464.69400000000002</v>
      </c>
    </row>
    <row r="10674" spans="17:22" x14ac:dyDescent="0.45">
      <c r="Q10674" s="19">
        <f t="shared" ca="1" si="1937"/>
        <v>466.84399999999999</v>
      </c>
      <c r="R10674" t="s">
        <v>182</v>
      </c>
      <c r="S10674">
        <v>2078</v>
      </c>
      <c r="T10674">
        <v>407.42</v>
      </c>
      <c r="U10674">
        <v>430.197</v>
      </c>
      <c r="V10674">
        <v>466.84399999999999</v>
      </c>
    </row>
    <row r="10675" spans="17:22" x14ac:dyDescent="0.45">
      <c r="Q10675" s="19">
        <f t="shared" ca="1" si="1937"/>
        <v>468.971</v>
      </c>
      <c r="R10675" t="s">
        <v>182</v>
      </c>
      <c r="S10675">
        <v>2079</v>
      </c>
      <c r="T10675">
        <v>407.57299999999998</v>
      </c>
      <c r="U10675">
        <v>430.798</v>
      </c>
      <c r="V10675">
        <v>468.971</v>
      </c>
    </row>
    <row r="10676" spans="17:22" x14ac:dyDescent="0.45">
      <c r="Q10676" s="19">
        <f t="shared" ca="1" si="1937"/>
        <v>471.08600000000001</v>
      </c>
      <c r="R10676" t="s">
        <v>182</v>
      </c>
      <c r="S10676">
        <v>2080</v>
      </c>
      <c r="T10676">
        <v>407.63299999999998</v>
      </c>
      <c r="U10676">
        <v>431.31700000000001</v>
      </c>
      <c r="V10676">
        <v>471.08600000000001</v>
      </c>
    </row>
    <row r="10677" spans="17:22" x14ac:dyDescent="0.45">
      <c r="Q10677" s="19">
        <f t="shared" ca="1" si="1937"/>
        <v>473.202</v>
      </c>
      <c r="R10677" t="s">
        <v>182</v>
      </c>
      <c r="S10677">
        <v>2081</v>
      </c>
      <c r="T10677">
        <v>407.60199999999998</v>
      </c>
      <c r="U10677">
        <v>431.76100000000002</v>
      </c>
      <c r="V10677">
        <v>473.202</v>
      </c>
    </row>
    <row r="10678" spans="17:22" x14ac:dyDescent="0.45">
      <c r="Q10678" s="19">
        <f t="shared" ca="1" si="1937"/>
        <v>475.32400000000001</v>
      </c>
      <c r="R10678" t="s">
        <v>182</v>
      </c>
      <c r="S10678">
        <v>2082</v>
      </c>
      <c r="T10678">
        <v>407.48500000000001</v>
      </c>
      <c r="U10678">
        <v>432.13600000000002</v>
      </c>
      <c r="V10678">
        <v>475.32400000000001</v>
      </c>
    </row>
    <row r="10679" spans="17:22" x14ac:dyDescent="0.45">
      <c r="Q10679" s="19">
        <f t="shared" ca="1" si="1937"/>
        <v>477.45600000000002</v>
      </c>
      <c r="R10679" t="s">
        <v>182</v>
      </c>
      <c r="S10679">
        <v>2083</v>
      </c>
      <c r="T10679">
        <v>407.28500000000003</v>
      </c>
      <c r="U10679">
        <v>432.44799999999998</v>
      </c>
      <c r="V10679">
        <v>477.45600000000002</v>
      </c>
    </row>
    <row r="10680" spans="17:22" x14ac:dyDescent="0.45">
      <c r="Q10680" s="19">
        <f t="shared" ca="1" si="1937"/>
        <v>479.60700000000003</v>
      </c>
      <c r="R10680" t="s">
        <v>182</v>
      </c>
      <c r="S10680">
        <v>2084</v>
      </c>
      <c r="T10680">
        <v>407.00599999999997</v>
      </c>
      <c r="U10680">
        <v>432.70499999999998</v>
      </c>
      <c r="V10680">
        <v>479.60700000000003</v>
      </c>
    </row>
    <row r="10681" spans="17:22" x14ac:dyDescent="0.45">
      <c r="Q10681" s="19">
        <f t="shared" ca="1" si="1937"/>
        <v>481.78</v>
      </c>
      <c r="R10681" t="s">
        <v>182</v>
      </c>
      <c r="S10681">
        <v>2085</v>
      </c>
      <c r="T10681">
        <v>406.65</v>
      </c>
      <c r="U10681">
        <v>432.91300000000001</v>
      </c>
      <c r="V10681">
        <v>481.78</v>
      </c>
    </row>
    <row r="10682" spans="17:22" x14ac:dyDescent="0.45">
      <c r="Q10682" s="19">
        <f t="shared" ca="1" si="1937"/>
        <v>483.98099999999999</v>
      </c>
      <c r="R10682" t="s">
        <v>182</v>
      </c>
      <c r="S10682">
        <v>2086</v>
      </c>
      <c r="T10682">
        <v>406.22300000000001</v>
      </c>
      <c r="U10682">
        <v>433.07799999999997</v>
      </c>
      <c r="V10682">
        <v>483.98099999999999</v>
      </c>
    </row>
    <row r="10683" spans="17:22" x14ac:dyDescent="0.45">
      <c r="Q10683" s="19">
        <f t="shared" ca="1" si="1937"/>
        <v>486.20800000000003</v>
      </c>
      <c r="R10683" t="s">
        <v>182</v>
      </c>
      <c r="S10683">
        <v>2087</v>
      </c>
      <c r="T10683">
        <v>405.72899999999998</v>
      </c>
      <c r="U10683">
        <v>433.20800000000003</v>
      </c>
      <c r="V10683">
        <v>486.20800000000003</v>
      </c>
    </row>
    <row r="10684" spans="17:22" x14ac:dyDescent="0.45">
      <c r="Q10684" s="19">
        <f t="shared" ca="1" si="1937"/>
        <v>488.46100000000001</v>
      </c>
      <c r="R10684" t="s">
        <v>182</v>
      </c>
      <c r="S10684">
        <v>2088</v>
      </c>
      <c r="T10684">
        <v>405.17399999999998</v>
      </c>
      <c r="U10684">
        <v>433.31099999999998</v>
      </c>
      <c r="V10684">
        <v>488.46100000000001</v>
      </c>
    </row>
    <row r="10685" spans="17:22" x14ac:dyDescent="0.45">
      <c r="Q10685" s="19">
        <f t="shared" ca="1" si="1937"/>
        <v>490.738</v>
      </c>
      <c r="R10685" t="s">
        <v>182</v>
      </c>
      <c r="S10685">
        <v>2089</v>
      </c>
      <c r="T10685">
        <v>404.56400000000002</v>
      </c>
      <c r="U10685">
        <v>433.39100000000002</v>
      </c>
      <c r="V10685">
        <v>490.738</v>
      </c>
    </row>
    <row r="10686" spans="17:22" x14ac:dyDescent="0.45">
      <c r="Q10686" s="19">
        <f t="shared" ca="1" si="1937"/>
        <v>493.03800000000001</v>
      </c>
      <c r="R10686" t="s">
        <v>182</v>
      </c>
      <c r="S10686">
        <v>2090</v>
      </c>
      <c r="T10686">
        <v>403.904</v>
      </c>
      <c r="U10686">
        <v>433.45699999999999</v>
      </c>
      <c r="V10686">
        <v>493.03800000000001</v>
      </c>
    </row>
    <row r="10687" spans="17:22" x14ac:dyDescent="0.45">
      <c r="Q10687" s="19">
        <f t="shared" ca="1" si="1937"/>
        <v>495.35899999999998</v>
      </c>
      <c r="R10687" t="s">
        <v>182</v>
      </c>
      <c r="S10687">
        <v>2091</v>
      </c>
      <c r="T10687">
        <v>403.20100000000002</v>
      </c>
      <c r="U10687">
        <v>433.51299999999998</v>
      </c>
      <c r="V10687">
        <v>495.35899999999998</v>
      </c>
    </row>
    <row r="10688" spans="17:22" x14ac:dyDescent="0.45">
      <c r="Q10688" s="19">
        <f t="shared" ca="1" si="1937"/>
        <v>497.69600000000003</v>
      </c>
      <c r="R10688" t="s">
        <v>182</v>
      </c>
      <c r="S10688">
        <v>2092</v>
      </c>
      <c r="T10688">
        <v>402.45800000000003</v>
      </c>
      <c r="U10688">
        <v>433.56200000000001</v>
      </c>
      <c r="V10688">
        <v>497.69600000000003</v>
      </c>
    </row>
    <row r="10689" spans="17:22" x14ac:dyDescent="0.45">
      <c r="Q10689" s="19">
        <f t="shared" ca="1" si="1937"/>
        <v>500.04399999999998</v>
      </c>
      <c r="R10689" t="s">
        <v>182</v>
      </c>
      <c r="S10689">
        <v>2093</v>
      </c>
      <c r="T10689">
        <v>401.67899999999997</v>
      </c>
      <c r="U10689">
        <v>433.60300000000001</v>
      </c>
      <c r="V10689">
        <v>500.04399999999998</v>
      </c>
    </row>
    <row r="10690" spans="17:22" x14ac:dyDescent="0.45">
      <c r="Q10690" s="19">
        <f t="shared" ca="1" si="1937"/>
        <v>502.39699999999999</v>
      </c>
      <c r="R10690" t="s">
        <v>182</v>
      </c>
      <c r="S10690">
        <v>2094</v>
      </c>
      <c r="T10690">
        <v>400.86799999999999</v>
      </c>
      <c r="U10690">
        <v>433.637</v>
      </c>
      <c r="V10690">
        <v>502.39699999999999</v>
      </c>
    </row>
    <row r="10691" spans="17:22" x14ac:dyDescent="0.45">
      <c r="Q10691" s="19">
        <f t="shared" ca="1" si="1937"/>
        <v>504.75</v>
      </c>
      <c r="R10691" t="s">
        <v>182</v>
      </c>
      <c r="S10691">
        <v>2095</v>
      </c>
      <c r="T10691">
        <v>400.029</v>
      </c>
      <c r="U10691">
        <v>433.66199999999998</v>
      </c>
      <c r="V10691">
        <v>504.75</v>
      </c>
    </row>
    <row r="10692" spans="17:22" x14ac:dyDescent="0.45">
      <c r="Q10692" s="19">
        <f t="shared" ca="1" si="1937"/>
        <v>507.09800000000001</v>
      </c>
      <c r="R10692" t="s">
        <v>182</v>
      </c>
      <c r="S10692">
        <v>2096</v>
      </c>
      <c r="T10692">
        <v>399.16399999999999</v>
      </c>
      <c r="U10692">
        <v>433.68</v>
      </c>
      <c r="V10692">
        <v>507.09800000000001</v>
      </c>
    </row>
    <row r="10693" spans="17:22" x14ac:dyDescent="0.45">
      <c r="Q10693" s="19">
        <f t="shared" ca="1" si="1937"/>
        <v>509.43599999999998</v>
      </c>
      <c r="R10693" t="s">
        <v>182</v>
      </c>
      <c r="S10693">
        <v>2097</v>
      </c>
      <c r="T10693">
        <v>398.27800000000002</v>
      </c>
      <c r="U10693">
        <v>433.69099999999997</v>
      </c>
      <c r="V10693">
        <v>509.43599999999998</v>
      </c>
    </row>
    <row r="10694" spans="17:22" x14ac:dyDescent="0.45">
      <c r="Q10694" s="19">
        <f t="shared" ca="1" si="1937"/>
        <v>511.75900000000001</v>
      </c>
      <c r="R10694" t="s">
        <v>182</v>
      </c>
      <c r="S10694">
        <v>2098</v>
      </c>
      <c r="T10694">
        <v>397.375</v>
      </c>
      <c r="U10694">
        <v>433.69299999999998</v>
      </c>
      <c r="V10694">
        <v>511.75900000000001</v>
      </c>
    </row>
    <row r="10695" spans="17:22" x14ac:dyDescent="0.45">
      <c r="Q10695" s="19">
        <f t="shared" ca="1" si="1937"/>
        <v>514.05899999999997</v>
      </c>
      <c r="R10695" t="s">
        <v>182</v>
      </c>
      <c r="S10695">
        <v>2099</v>
      </c>
      <c r="T10695">
        <v>396.45699999999999</v>
      </c>
      <c r="U10695">
        <v>433.68700000000001</v>
      </c>
      <c r="V10695">
        <v>514.05899999999997</v>
      </c>
    </row>
    <row r="10696" spans="17:22" x14ac:dyDescent="0.45">
      <c r="Q10696" s="19">
        <f t="shared" ca="1" si="1937"/>
        <v>516.33299999999997</v>
      </c>
      <c r="R10696" t="s">
        <v>182</v>
      </c>
      <c r="S10696">
        <v>2100</v>
      </c>
      <c r="T10696">
        <v>395.52800000000002</v>
      </c>
      <c r="U10696">
        <v>433.67399999999998</v>
      </c>
      <c r="V10696">
        <v>516.33299999999997</v>
      </c>
    </row>
    <row r="10697" spans="17:22" x14ac:dyDescent="0.45">
      <c r="Q10697" s="19">
        <f t="shared" ca="1" si="1937"/>
        <v>5.0919999999999996</v>
      </c>
      <c r="R10697" t="s">
        <v>183</v>
      </c>
      <c r="S10697">
        <v>2020</v>
      </c>
      <c r="T10697">
        <v>5.0919999999999996</v>
      </c>
      <c r="U10697">
        <v>5.0919999999999996</v>
      </c>
      <c r="V10697">
        <v>5.0919999999999996</v>
      </c>
    </row>
    <row r="10698" spans="17:22" x14ac:dyDescent="0.45">
      <c r="Q10698" s="19">
        <f t="shared" ca="1" si="1937"/>
        <v>5.2919999999999998</v>
      </c>
      <c r="R10698" t="s">
        <v>183</v>
      </c>
      <c r="S10698">
        <v>2021</v>
      </c>
      <c r="T10698">
        <v>5.2919999999999998</v>
      </c>
      <c r="U10698">
        <v>5.2919999999999998</v>
      </c>
      <c r="V10698">
        <v>5.2919999999999998</v>
      </c>
    </row>
    <row r="10699" spans="17:22" x14ac:dyDescent="0.45">
      <c r="Q10699" s="19">
        <f t="shared" ca="1" si="1937"/>
        <v>5.4930000000000003</v>
      </c>
      <c r="R10699" t="s">
        <v>183</v>
      </c>
      <c r="S10699">
        <v>2022</v>
      </c>
      <c r="T10699">
        <v>5.4930000000000003</v>
      </c>
      <c r="U10699">
        <v>5.4930000000000003</v>
      </c>
      <c r="V10699">
        <v>5.4930000000000003</v>
      </c>
    </row>
    <row r="10700" spans="17:22" x14ac:dyDescent="0.45">
      <c r="Q10700" s="19">
        <f t="shared" ca="1" si="1937"/>
        <v>5.6970000000000001</v>
      </c>
      <c r="R10700" t="s">
        <v>183</v>
      </c>
      <c r="S10700">
        <v>2023</v>
      </c>
      <c r="T10700">
        <v>5.6970000000000001</v>
      </c>
      <c r="U10700">
        <v>5.6970000000000001</v>
      </c>
      <c r="V10700">
        <v>5.6970000000000001</v>
      </c>
    </row>
    <row r="10701" spans="17:22" x14ac:dyDescent="0.45">
      <c r="Q10701" s="19">
        <f t="shared" ca="1" si="1937"/>
        <v>5.9059999999999997</v>
      </c>
      <c r="R10701" t="s">
        <v>183</v>
      </c>
      <c r="S10701">
        <v>2024</v>
      </c>
      <c r="T10701">
        <v>5.9059999999999997</v>
      </c>
      <c r="U10701">
        <v>5.9059999999999997</v>
      </c>
      <c r="V10701">
        <v>5.9059999999999997</v>
      </c>
    </row>
    <row r="10702" spans="17:22" x14ac:dyDescent="0.45">
      <c r="Q10702" s="19">
        <f t="shared" ref="Q10702:Q10765" ca="1" si="1938">OFFSET(S10702,0,MATCH($Q$3,$T$4:$V$4,0))</f>
        <v>6.1180000000000003</v>
      </c>
      <c r="R10702" t="s">
        <v>183</v>
      </c>
      <c r="S10702">
        <v>2025</v>
      </c>
      <c r="T10702">
        <v>6.1180000000000003</v>
      </c>
      <c r="U10702">
        <v>6.1180000000000003</v>
      </c>
      <c r="V10702">
        <v>6.1180000000000003</v>
      </c>
    </row>
    <row r="10703" spans="17:22" x14ac:dyDescent="0.45">
      <c r="Q10703" s="19">
        <f t="shared" ca="1" si="1938"/>
        <v>6.3330000000000002</v>
      </c>
      <c r="R10703" t="s">
        <v>183</v>
      </c>
      <c r="S10703">
        <v>2026</v>
      </c>
      <c r="T10703">
        <v>6.3330000000000002</v>
      </c>
      <c r="U10703">
        <v>6.3330000000000002</v>
      </c>
      <c r="V10703">
        <v>6.3330000000000002</v>
      </c>
    </row>
    <row r="10704" spans="17:22" x14ac:dyDescent="0.45">
      <c r="Q10704" s="19">
        <f t="shared" ca="1" si="1938"/>
        <v>6.5720000000000001</v>
      </c>
      <c r="R10704" t="s">
        <v>183</v>
      </c>
      <c r="S10704">
        <v>2027</v>
      </c>
      <c r="T10704">
        <v>6.4909999999999997</v>
      </c>
      <c r="U10704">
        <v>6.5350000000000001</v>
      </c>
      <c r="V10704">
        <v>6.5720000000000001</v>
      </c>
    </row>
    <row r="10705" spans="17:22" x14ac:dyDescent="0.45">
      <c r="Q10705" s="19">
        <f t="shared" ca="1" si="1938"/>
        <v>6.8140000000000001</v>
      </c>
      <c r="R10705" t="s">
        <v>183</v>
      </c>
      <c r="S10705">
        <v>2028</v>
      </c>
      <c r="T10705">
        <v>6.6479999999999997</v>
      </c>
      <c r="U10705">
        <v>6.7370000000000001</v>
      </c>
      <c r="V10705">
        <v>6.8140000000000001</v>
      </c>
    </row>
    <row r="10706" spans="17:22" x14ac:dyDescent="0.45">
      <c r="Q10706" s="19">
        <f t="shared" ca="1" si="1938"/>
        <v>7.0579999999999998</v>
      </c>
      <c r="R10706" t="s">
        <v>183</v>
      </c>
      <c r="S10706">
        <v>2029</v>
      </c>
      <c r="T10706">
        <v>6.8019999999999996</v>
      </c>
      <c r="U10706">
        <v>6.9390000000000001</v>
      </c>
      <c r="V10706">
        <v>7.0579999999999998</v>
      </c>
    </row>
    <row r="10707" spans="17:22" x14ac:dyDescent="0.45">
      <c r="Q10707" s="19">
        <f t="shared" ca="1" si="1938"/>
        <v>7.3040000000000003</v>
      </c>
      <c r="R10707" t="s">
        <v>183</v>
      </c>
      <c r="S10707">
        <v>2030</v>
      </c>
      <c r="T10707">
        <v>6.9539999999999997</v>
      </c>
      <c r="U10707">
        <v>7.1390000000000002</v>
      </c>
      <c r="V10707">
        <v>7.3040000000000003</v>
      </c>
    </row>
    <row r="10708" spans="17:22" x14ac:dyDescent="0.45">
      <c r="Q10708" s="19">
        <f t="shared" ca="1" si="1938"/>
        <v>7.5510000000000002</v>
      </c>
      <c r="R10708" t="s">
        <v>183</v>
      </c>
      <c r="S10708">
        <v>2031</v>
      </c>
      <c r="T10708">
        <v>7.1050000000000004</v>
      </c>
      <c r="U10708">
        <v>7.3390000000000004</v>
      </c>
      <c r="V10708">
        <v>7.5510000000000002</v>
      </c>
    </row>
    <row r="10709" spans="17:22" x14ac:dyDescent="0.45">
      <c r="Q10709" s="19">
        <f t="shared" ca="1" si="1938"/>
        <v>7.798</v>
      </c>
      <c r="R10709" t="s">
        <v>183</v>
      </c>
      <c r="S10709">
        <v>2032</v>
      </c>
      <c r="T10709">
        <v>7.2530000000000001</v>
      </c>
      <c r="U10709">
        <v>7.5380000000000003</v>
      </c>
      <c r="V10709">
        <v>7.798</v>
      </c>
    </row>
    <row r="10710" spans="17:22" x14ac:dyDescent="0.45">
      <c r="Q10710" s="19">
        <f t="shared" ca="1" si="1938"/>
        <v>8.0470000000000006</v>
      </c>
      <c r="R10710" t="s">
        <v>183</v>
      </c>
      <c r="S10710">
        <v>2033</v>
      </c>
      <c r="T10710">
        <v>7.4</v>
      </c>
      <c r="U10710">
        <v>7.7350000000000003</v>
      </c>
      <c r="V10710">
        <v>8.0470000000000006</v>
      </c>
    </row>
    <row r="10711" spans="17:22" x14ac:dyDescent="0.45">
      <c r="Q10711" s="19">
        <f t="shared" ca="1" si="1938"/>
        <v>8.2959999999999994</v>
      </c>
      <c r="R10711" t="s">
        <v>183</v>
      </c>
      <c r="S10711">
        <v>2034</v>
      </c>
      <c r="T10711">
        <v>7.5449999999999999</v>
      </c>
      <c r="U10711">
        <v>7.931</v>
      </c>
      <c r="V10711">
        <v>8.2959999999999994</v>
      </c>
    </row>
    <row r="10712" spans="17:22" x14ac:dyDescent="0.45">
      <c r="Q10712" s="19">
        <f t="shared" ca="1" si="1938"/>
        <v>8.5459999999999994</v>
      </c>
      <c r="R10712" t="s">
        <v>183</v>
      </c>
      <c r="S10712">
        <v>2035</v>
      </c>
      <c r="T10712">
        <v>7.6879999999999997</v>
      </c>
      <c r="U10712">
        <v>8.125</v>
      </c>
      <c r="V10712">
        <v>8.5459999999999994</v>
      </c>
    </row>
    <row r="10713" spans="17:22" x14ac:dyDescent="0.45">
      <c r="Q10713" s="19">
        <f t="shared" ca="1" si="1938"/>
        <v>8.7959999999999994</v>
      </c>
      <c r="R10713" t="s">
        <v>183</v>
      </c>
      <c r="S10713">
        <v>2036</v>
      </c>
      <c r="T10713">
        <v>7.8289999999999997</v>
      </c>
      <c r="U10713">
        <v>8.3170000000000002</v>
      </c>
      <c r="V10713">
        <v>8.7959999999999994</v>
      </c>
    </row>
    <row r="10714" spans="17:22" x14ac:dyDescent="0.45">
      <c r="Q10714" s="19">
        <f t="shared" ca="1" si="1938"/>
        <v>9.0459999999999994</v>
      </c>
      <c r="R10714" t="s">
        <v>183</v>
      </c>
      <c r="S10714">
        <v>2037</v>
      </c>
      <c r="T10714">
        <v>7.968</v>
      </c>
      <c r="U10714">
        <v>8.5079999999999991</v>
      </c>
      <c r="V10714">
        <v>9.0459999999999994</v>
      </c>
    </row>
    <row r="10715" spans="17:22" x14ac:dyDescent="0.45">
      <c r="Q10715" s="19">
        <f t="shared" ca="1" si="1938"/>
        <v>9.2959999999999994</v>
      </c>
      <c r="R10715" t="s">
        <v>183</v>
      </c>
      <c r="S10715">
        <v>2038</v>
      </c>
      <c r="T10715">
        <v>8.1039999999999992</v>
      </c>
      <c r="U10715">
        <v>8.6959999999999997</v>
      </c>
      <c r="V10715">
        <v>9.2959999999999994</v>
      </c>
    </row>
    <row r="10716" spans="17:22" x14ac:dyDescent="0.45">
      <c r="Q10716" s="19">
        <f t="shared" ca="1" si="1938"/>
        <v>9.5459999999999994</v>
      </c>
      <c r="R10716" t="s">
        <v>183</v>
      </c>
      <c r="S10716">
        <v>2039</v>
      </c>
      <c r="T10716">
        <v>8.2379999999999995</v>
      </c>
      <c r="U10716">
        <v>8.8829999999999991</v>
      </c>
      <c r="V10716">
        <v>9.5459999999999994</v>
      </c>
    </row>
    <row r="10717" spans="17:22" x14ac:dyDescent="0.45">
      <c r="Q10717" s="19">
        <f t="shared" ca="1" si="1938"/>
        <v>9.7959999999999994</v>
      </c>
      <c r="R10717" t="s">
        <v>183</v>
      </c>
      <c r="S10717">
        <v>2040</v>
      </c>
      <c r="T10717">
        <v>8.3689999999999998</v>
      </c>
      <c r="U10717">
        <v>9.0660000000000007</v>
      </c>
      <c r="V10717">
        <v>9.7959999999999994</v>
      </c>
    </row>
    <row r="10718" spans="17:22" x14ac:dyDescent="0.45">
      <c r="Q10718" s="19">
        <f t="shared" ca="1" si="1938"/>
        <v>10.045999999999999</v>
      </c>
      <c r="R10718" t="s">
        <v>183</v>
      </c>
      <c r="S10718">
        <v>2041</v>
      </c>
      <c r="T10718">
        <v>8.4969999999999999</v>
      </c>
      <c r="U10718">
        <v>9.2479999999999993</v>
      </c>
      <c r="V10718">
        <v>10.045999999999999</v>
      </c>
    </row>
    <row r="10719" spans="17:22" x14ac:dyDescent="0.45">
      <c r="Q10719" s="19">
        <f t="shared" ca="1" si="1938"/>
        <v>10.295</v>
      </c>
      <c r="R10719" t="s">
        <v>183</v>
      </c>
      <c r="S10719">
        <v>2042</v>
      </c>
      <c r="T10719">
        <v>8.6219999999999999</v>
      </c>
      <c r="U10719">
        <v>9.4269999999999996</v>
      </c>
      <c r="V10719">
        <v>10.295</v>
      </c>
    </row>
    <row r="10720" spans="17:22" x14ac:dyDescent="0.45">
      <c r="Q10720" s="19">
        <f t="shared" ca="1" si="1938"/>
        <v>10.544</v>
      </c>
      <c r="R10720" t="s">
        <v>183</v>
      </c>
      <c r="S10720">
        <v>2043</v>
      </c>
      <c r="T10720">
        <v>8.7430000000000003</v>
      </c>
      <c r="U10720">
        <v>9.6029999999999998</v>
      </c>
      <c r="V10720">
        <v>10.544</v>
      </c>
    </row>
    <row r="10721" spans="17:22" x14ac:dyDescent="0.45">
      <c r="Q10721" s="19">
        <f t="shared" ca="1" si="1938"/>
        <v>10.791</v>
      </c>
      <c r="R10721" t="s">
        <v>183</v>
      </c>
      <c r="S10721">
        <v>2044</v>
      </c>
      <c r="T10721">
        <v>8.8610000000000007</v>
      </c>
      <c r="U10721">
        <v>9.7759999999999998</v>
      </c>
      <c r="V10721">
        <v>10.791</v>
      </c>
    </row>
    <row r="10722" spans="17:22" x14ac:dyDescent="0.45">
      <c r="Q10722" s="19">
        <f t="shared" ca="1" si="1938"/>
        <v>11.039</v>
      </c>
      <c r="R10722" t="s">
        <v>183</v>
      </c>
      <c r="S10722">
        <v>2045</v>
      </c>
      <c r="T10722">
        <v>8.9749999999999996</v>
      </c>
      <c r="U10722">
        <v>9.9459999999999997</v>
      </c>
      <c r="V10722">
        <v>11.039</v>
      </c>
    </row>
    <row r="10723" spans="17:22" x14ac:dyDescent="0.45">
      <c r="Q10723" s="19">
        <f t="shared" ca="1" si="1938"/>
        <v>11.285</v>
      </c>
      <c r="R10723" t="s">
        <v>183</v>
      </c>
      <c r="S10723">
        <v>2046</v>
      </c>
      <c r="T10723">
        <v>9.0860000000000003</v>
      </c>
      <c r="U10723">
        <v>10.113</v>
      </c>
      <c r="V10723">
        <v>11.285</v>
      </c>
    </row>
    <row r="10724" spans="17:22" x14ac:dyDescent="0.45">
      <c r="Q10724" s="19">
        <f t="shared" ca="1" si="1938"/>
        <v>11.531000000000001</v>
      </c>
      <c r="R10724" t="s">
        <v>183</v>
      </c>
      <c r="S10724">
        <v>2047</v>
      </c>
      <c r="T10724">
        <v>9.1920000000000002</v>
      </c>
      <c r="U10724">
        <v>10.276999999999999</v>
      </c>
      <c r="V10724">
        <v>11.531000000000001</v>
      </c>
    </row>
    <row r="10725" spans="17:22" x14ac:dyDescent="0.45">
      <c r="Q10725" s="19">
        <f t="shared" ca="1" si="1938"/>
        <v>11.775</v>
      </c>
      <c r="R10725" t="s">
        <v>183</v>
      </c>
      <c r="S10725">
        <v>2048</v>
      </c>
      <c r="T10725">
        <v>9.2929999999999993</v>
      </c>
      <c r="U10725">
        <v>10.436999999999999</v>
      </c>
      <c r="V10725">
        <v>11.775</v>
      </c>
    </row>
    <row r="10726" spans="17:22" x14ac:dyDescent="0.45">
      <c r="Q10726" s="19">
        <f t="shared" ca="1" si="1938"/>
        <v>12.018000000000001</v>
      </c>
      <c r="R10726" t="s">
        <v>183</v>
      </c>
      <c r="S10726">
        <v>2049</v>
      </c>
      <c r="T10726">
        <v>9.39</v>
      </c>
      <c r="U10726">
        <v>10.593</v>
      </c>
      <c r="V10726">
        <v>12.018000000000001</v>
      </c>
    </row>
    <row r="10727" spans="17:22" x14ac:dyDescent="0.45">
      <c r="Q10727" s="19">
        <f t="shared" ca="1" si="1938"/>
        <v>12.259</v>
      </c>
      <c r="R10727" t="s">
        <v>183</v>
      </c>
      <c r="S10727">
        <v>2050</v>
      </c>
      <c r="T10727">
        <v>9.4830000000000005</v>
      </c>
      <c r="U10727">
        <v>10.746</v>
      </c>
      <c r="V10727">
        <v>12.259</v>
      </c>
    </row>
    <row r="10728" spans="17:22" x14ac:dyDescent="0.45">
      <c r="Q10728" s="19">
        <f t="shared" ca="1" si="1938"/>
        <v>12.497999999999999</v>
      </c>
      <c r="R10728" t="s">
        <v>183</v>
      </c>
      <c r="S10728">
        <v>2051</v>
      </c>
      <c r="T10728">
        <v>9.57</v>
      </c>
      <c r="U10728">
        <v>10.895</v>
      </c>
      <c r="V10728">
        <v>12.497999999999999</v>
      </c>
    </row>
    <row r="10729" spans="17:22" x14ac:dyDescent="0.45">
      <c r="Q10729" s="19">
        <f t="shared" ca="1" si="1938"/>
        <v>12.734999999999999</v>
      </c>
      <c r="R10729" t="s">
        <v>183</v>
      </c>
      <c r="S10729">
        <v>2052</v>
      </c>
      <c r="T10729">
        <v>9.6519999999999992</v>
      </c>
      <c r="U10729">
        <v>11.039</v>
      </c>
      <c r="V10729">
        <v>12.734999999999999</v>
      </c>
    </row>
    <row r="10730" spans="17:22" x14ac:dyDescent="0.45">
      <c r="Q10730" s="19">
        <f t="shared" ca="1" si="1938"/>
        <v>12.968999999999999</v>
      </c>
      <c r="R10730" t="s">
        <v>183</v>
      </c>
      <c r="S10730">
        <v>2053</v>
      </c>
      <c r="T10730">
        <v>9.7289999999999992</v>
      </c>
      <c r="U10730">
        <v>11.179</v>
      </c>
      <c r="V10730">
        <v>12.968999999999999</v>
      </c>
    </row>
    <row r="10731" spans="17:22" x14ac:dyDescent="0.45">
      <c r="Q10731" s="19">
        <f t="shared" ca="1" si="1938"/>
        <v>13.202</v>
      </c>
      <c r="R10731" t="s">
        <v>183</v>
      </c>
      <c r="S10731">
        <v>2054</v>
      </c>
      <c r="T10731">
        <v>9.8010000000000002</v>
      </c>
      <c r="U10731">
        <v>11.314</v>
      </c>
      <c r="V10731">
        <v>13.202</v>
      </c>
    </row>
    <row r="10732" spans="17:22" x14ac:dyDescent="0.45">
      <c r="Q10732" s="19">
        <f t="shared" ca="1" si="1938"/>
        <v>13.430999999999999</v>
      </c>
      <c r="R10732" t="s">
        <v>183</v>
      </c>
      <c r="S10732">
        <v>2055</v>
      </c>
      <c r="T10732">
        <v>9.8659999999999997</v>
      </c>
      <c r="U10732">
        <v>11.444000000000001</v>
      </c>
      <c r="V10732">
        <v>13.430999999999999</v>
      </c>
    </row>
    <row r="10733" spans="17:22" x14ac:dyDescent="0.45">
      <c r="Q10733" s="19">
        <f t="shared" ca="1" si="1938"/>
        <v>13.657999999999999</v>
      </c>
      <c r="R10733" t="s">
        <v>183</v>
      </c>
      <c r="S10733">
        <v>2056</v>
      </c>
      <c r="T10733">
        <v>9.9260000000000002</v>
      </c>
      <c r="U10733">
        <v>11.569000000000001</v>
      </c>
      <c r="V10733">
        <v>13.657999999999999</v>
      </c>
    </row>
    <row r="10734" spans="17:22" x14ac:dyDescent="0.45">
      <c r="Q10734" s="19">
        <f t="shared" ca="1" si="1938"/>
        <v>13.881</v>
      </c>
      <c r="R10734" t="s">
        <v>183</v>
      </c>
      <c r="S10734">
        <v>2057</v>
      </c>
      <c r="T10734">
        <v>9.9789999999999992</v>
      </c>
      <c r="U10734">
        <v>11.688000000000001</v>
      </c>
      <c r="V10734">
        <v>13.881</v>
      </c>
    </row>
    <row r="10735" spans="17:22" x14ac:dyDescent="0.45">
      <c r="Q10735" s="19">
        <f t="shared" ca="1" si="1938"/>
        <v>14.102</v>
      </c>
      <c r="R10735" t="s">
        <v>183</v>
      </c>
      <c r="S10735">
        <v>2058</v>
      </c>
      <c r="T10735">
        <v>10.026999999999999</v>
      </c>
      <c r="U10735">
        <v>11.803000000000001</v>
      </c>
      <c r="V10735">
        <v>14.102</v>
      </c>
    </row>
    <row r="10736" spans="17:22" x14ac:dyDescent="0.45">
      <c r="Q10736" s="19">
        <f t="shared" ca="1" si="1938"/>
        <v>14.319000000000001</v>
      </c>
      <c r="R10736" t="s">
        <v>183</v>
      </c>
      <c r="S10736">
        <v>2059</v>
      </c>
      <c r="T10736">
        <v>10.07</v>
      </c>
      <c r="U10736">
        <v>11.912000000000001</v>
      </c>
      <c r="V10736">
        <v>14.319000000000001</v>
      </c>
    </row>
    <row r="10737" spans="17:22" x14ac:dyDescent="0.45">
      <c r="Q10737" s="19">
        <f t="shared" ca="1" si="1938"/>
        <v>14.532</v>
      </c>
      <c r="R10737" t="s">
        <v>183</v>
      </c>
      <c r="S10737">
        <v>2060</v>
      </c>
      <c r="T10737">
        <v>10.108000000000001</v>
      </c>
      <c r="U10737">
        <v>12.015000000000001</v>
      </c>
      <c r="V10737">
        <v>14.532</v>
      </c>
    </row>
    <row r="10738" spans="17:22" x14ac:dyDescent="0.45">
      <c r="Q10738" s="19">
        <f t="shared" ca="1" si="1938"/>
        <v>14.743</v>
      </c>
      <c r="R10738" t="s">
        <v>183</v>
      </c>
      <c r="S10738">
        <v>2061</v>
      </c>
      <c r="T10738">
        <v>10.141</v>
      </c>
      <c r="U10738">
        <v>12.114000000000001</v>
      </c>
      <c r="V10738">
        <v>14.743</v>
      </c>
    </row>
    <row r="10739" spans="17:22" x14ac:dyDescent="0.45">
      <c r="Q10739" s="19">
        <f t="shared" ca="1" si="1938"/>
        <v>14.949</v>
      </c>
      <c r="R10739" t="s">
        <v>183</v>
      </c>
      <c r="S10739">
        <v>2062</v>
      </c>
      <c r="T10739">
        <v>10.167999999999999</v>
      </c>
      <c r="U10739">
        <v>12.208</v>
      </c>
      <c r="V10739">
        <v>14.949</v>
      </c>
    </row>
    <row r="10740" spans="17:22" x14ac:dyDescent="0.45">
      <c r="Q10740" s="19">
        <f t="shared" ca="1" si="1938"/>
        <v>15.151</v>
      </c>
      <c r="R10740" t="s">
        <v>183</v>
      </c>
      <c r="S10740">
        <v>2063</v>
      </c>
      <c r="T10740">
        <v>10.191000000000001</v>
      </c>
      <c r="U10740">
        <v>12.295999999999999</v>
      </c>
      <c r="V10740">
        <v>15.151</v>
      </c>
    </row>
    <row r="10741" spans="17:22" x14ac:dyDescent="0.45">
      <c r="Q10741" s="19">
        <f t="shared" ca="1" si="1938"/>
        <v>15.35</v>
      </c>
      <c r="R10741" t="s">
        <v>183</v>
      </c>
      <c r="S10741">
        <v>2064</v>
      </c>
      <c r="T10741">
        <v>10.210000000000001</v>
      </c>
      <c r="U10741">
        <v>12.379</v>
      </c>
      <c r="V10741">
        <v>15.35</v>
      </c>
    </row>
    <row r="10742" spans="17:22" x14ac:dyDescent="0.45">
      <c r="Q10742" s="19">
        <f t="shared" ca="1" si="1938"/>
        <v>15.545</v>
      </c>
      <c r="R10742" t="s">
        <v>183</v>
      </c>
      <c r="S10742">
        <v>2065</v>
      </c>
      <c r="T10742">
        <v>10.224</v>
      </c>
      <c r="U10742">
        <v>12.458</v>
      </c>
      <c r="V10742">
        <v>15.545</v>
      </c>
    </row>
    <row r="10743" spans="17:22" x14ac:dyDescent="0.45">
      <c r="Q10743" s="19">
        <f t="shared" ca="1" si="1938"/>
        <v>15.736000000000001</v>
      </c>
      <c r="R10743" t="s">
        <v>183</v>
      </c>
      <c r="S10743">
        <v>2066</v>
      </c>
      <c r="T10743">
        <v>10.234</v>
      </c>
      <c r="U10743">
        <v>12.531000000000001</v>
      </c>
      <c r="V10743">
        <v>15.736000000000001</v>
      </c>
    </row>
    <row r="10744" spans="17:22" x14ac:dyDescent="0.45">
      <c r="Q10744" s="19">
        <f t="shared" ca="1" si="1938"/>
        <v>15.923</v>
      </c>
      <c r="R10744" t="s">
        <v>183</v>
      </c>
      <c r="S10744">
        <v>2067</v>
      </c>
      <c r="T10744">
        <v>10.239000000000001</v>
      </c>
      <c r="U10744">
        <v>12.599</v>
      </c>
      <c r="V10744">
        <v>15.923</v>
      </c>
    </row>
    <row r="10745" spans="17:22" x14ac:dyDescent="0.45">
      <c r="Q10745" s="19">
        <f t="shared" ca="1" si="1938"/>
        <v>16.106999999999999</v>
      </c>
      <c r="R10745" t="s">
        <v>183</v>
      </c>
      <c r="S10745">
        <v>2068</v>
      </c>
      <c r="T10745">
        <v>10.24</v>
      </c>
      <c r="U10745">
        <v>12.663</v>
      </c>
      <c r="V10745">
        <v>16.106999999999999</v>
      </c>
    </row>
    <row r="10746" spans="17:22" x14ac:dyDescent="0.45">
      <c r="Q10746" s="19">
        <f t="shared" ca="1" si="1938"/>
        <v>16.286999999999999</v>
      </c>
      <c r="R10746" t="s">
        <v>183</v>
      </c>
      <c r="S10746">
        <v>2069</v>
      </c>
      <c r="T10746">
        <v>10.237</v>
      </c>
      <c r="U10746">
        <v>12.722</v>
      </c>
      <c r="V10746">
        <v>16.286999999999999</v>
      </c>
    </row>
    <row r="10747" spans="17:22" x14ac:dyDescent="0.45">
      <c r="Q10747" s="19">
        <f t="shared" ca="1" si="1938"/>
        <v>16.463999999999999</v>
      </c>
      <c r="R10747" t="s">
        <v>183</v>
      </c>
      <c r="S10747">
        <v>2070</v>
      </c>
      <c r="T10747">
        <v>10.231</v>
      </c>
      <c r="U10747">
        <v>12.776</v>
      </c>
      <c r="V10747">
        <v>16.463999999999999</v>
      </c>
    </row>
    <row r="10748" spans="17:22" x14ac:dyDescent="0.45">
      <c r="Q10748" s="19">
        <f t="shared" ca="1" si="1938"/>
        <v>16.638000000000002</v>
      </c>
      <c r="R10748" t="s">
        <v>183</v>
      </c>
      <c r="S10748">
        <v>2071</v>
      </c>
      <c r="T10748">
        <v>10.220000000000001</v>
      </c>
      <c r="U10748">
        <v>12.826000000000001</v>
      </c>
      <c r="V10748">
        <v>16.638000000000002</v>
      </c>
    </row>
    <row r="10749" spans="17:22" x14ac:dyDescent="0.45">
      <c r="Q10749" s="19">
        <f t="shared" ca="1" si="1938"/>
        <v>16.809999999999999</v>
      </c>
      <c r="R10749" t="s">
        <v>183</v>
      </c>
      <c r="S10749">
        <v>2072</v>
      </c>
      <c r="T10749">
        <v>10.206</v>
      </c>
      <c r="U10749">
        <v>12.872</v>
      </c>
      <c r="V10749">
        <v>16.809999999999999</v>
      </c>
    </row>
    <row r="10750" spans="17:22" x14ac:dyDescent="0.45">
      <c r="Q10750" s="19">
        <f t="shared" ca="1" si="1938"/>
        <v>16.977</v>
      </c>
      <c r="R10750" t="s">
        <v>183</v>
      </c>
      <c r="S10750">
        <v>2073</v>
      </c>
      <c r="T10750">
        <v>10.188000000000001</v>
      </c>
      <c r="U10750">
        <v>12.914</v>
      </c>
      <c r="V10750">
        <v>16.977</v>
      </c>
    </row>
    <row r="10751" spans="17:22" x14ac:dyDescent="0.45">
      <c r="Q10751" s="19">
        <f t="shared" ca="1" si="1938"/>
        <v>17.141999999999999</v>
      </c>
      <c r="R10751" t="s">
        <v>183</v>
      </c>
      <c r="S10751">
        <v>2074</v>
      </c>
      <c r="T10751">
        <v>10.166</v>
      </c>
      <c r="U10751">
        <v>12.951000000000001</v>
      </c>
      <c r="V10751">
        <v>17.141999999999999</v>
      </c>
    </row>
    <row r="10752" spans="17:22" x14ac:dyDescent="0.45">
      <c r="Q10752" s="19">
        <f t="shared" ca="1" si="1938"/>
        <v>17.303999999999998</v>
      </c>
      <c r="R10752" t="s">
        <v>183</v>
      </c>
      <c r="S10752">
        <v>2075</v>
      </c>
      <c r="T10752">
        <v>10.14</v>
      </c>
      <c r="U10752">
        <v>12.984</v>
      </c>
      <c r="V10752">
        <v>17.303999999999998</v>
      </c>
    </row>
    <row r="10753" spans="17:22" x14ac:dyDescent="0.45">
      <c r="Q10753" s="19">
        <f t="shared" ca="1" si="1938"/>
        <v>17.462</v>
      </c>
      <c r="R10753" t="s">
        <v>183</v>
      </c>
      <c r="S10753">
        <v>2076</v>
      </c>
      <c r="T10753">
        <v>10.111000000000001</v>
      </c>
      <c r="U10753">
        <v>13.013</v>
      </c>
      <c r="V10753">
        <v>17.462</v>
      </c>
    </row>
    <row r="10754" spans="17:22" x14ac:dyDescent="0.45">
      <c r="Q10754" s="19">
        <f t="shared" ca="1" si="1938"/>
        <v>17.617000000000001</v>
      </c>
      <c r="R10754" t="s">
        <v>183</v>
      </c>
      <c r="S10754">
        <v>2077</v>
      </c>
      <c r="T10754">
        <v>10.077999999999999</v>
      </c>
      <c r="U10754">
        <v>13.038</v>
      </c>
      <c r="V10754">
        <v>17.617000000000001</v>
      </c>
    </row>
    <row r="10755" spans="17:22" x14ac:dyDescent="0.45">
      <c r="Q10755" s="19">
        <f t="shared" ca="1" si="1938"/>
        <v>17.768999999999998</v>
      </c>
      <c r="R10755" t="s">
        <v>183</v>
      </c>
      <c r="S10755">
        <v>2078</v>
      </c>
      <c r="T10755">
        <v>10.041</v>
      </c>
      <c r="U10755">
        <v>13.058999999999999</v>
      </c>
      <c r="V10755">
        <v>17.768999999999998</v>
      </c>
    </row>
    <row r="10756" spans="17:22" x14ac:dyDescent="0.45">
      <c r="Q10756" s="19">
        <f t="shared" ca="1" si="1938"/>
        <v>17.917999999999999</v>
      </c>
      <c r="R10756" t="s">
        <v>183</v>
      </c>
      <c r="S10756">
        <v>2079</v>
      </c>
      <c r="T10756">
        <v>10.000999999999999</v>
      </c>
      <c r="U10756">
        <v>13.076000000000001</v>
      </c>
      <c r="V10756">
        <v>17.917999999999999</v>
      </c>
    </row>
    <row r="10757" spans="17:22" x14ac:dyDescent="0.45">
      <c r="Q10757" s="19">
        <f t="shared" ca="1" si="1938"/>
        <v>18.062999999999999</v>
      </c>
      <c r="R10757" t="s">
        <v>183</v>
      </c>
      <c r="S10757">
        <v>2080</v>
      </c>
      <c r="T10757">
        <v>9.9570000000000007</v>
      </c>
      <c r="U10757">
        <v>13.087999999999999</v>
      </c>
      <c r="V10757">
        <v>18.062999999999999</v>
      </c>
    </row>
    <row r="10758" spans="17:22" x14ac:dyDescent="0.45">
      <c r="Q10758" s="19">
        <f t="shared" ca="1" si="1938"/>
        <v>18.206</v>
      </c>
      <c r="R10758" t="s">
        <v>183</v>
      </c>
      <c r="S10758">
        <v>2081</v>
      </c>
      <c r="T10758">
        <v>9.9090000000000007</v>
      </c>
      <c r="U10758">
        <v>13.097</v>
      </c>
      <c r="V10758">
        <v>18.206</v>
      </c>
    </row>
    <row r="10759" spans="17:22" x14ac:dyDescent="0.45">
      <c r="Q10759" s="19">
        <f t="shared" ca="1" si="1938"/>
        <v>18.346</v>
      </c>
      <c r="R10759" t="s">
        <v>183</v>
      </c>
      <c r="S10759">
        <v>2082</v>
      </c>
      <c r="T10759">
        <v>9.8580000000000005</v>
      </c>
      <c r="U10759">
        <v>13.101000000000001</v>
      </c>
      <c r="V10759">
        <v>18.346</v>
      </c>
    </row>
    <row r="10760" spans="17:22" x14ac:dyDescent="0.45">
      <c r="Q10760" s="19">
        <f t="shared" ca="1" si="1938"/>
        <v>18.481999999999999</v>
      </c>
      <c r="R10760" t="s">
        <v>183</v>
      </c>
      <c r="S10760">
        <v>2083</v>
      </c>
      <c r="T10760">
        <v>9.8040000000000003</v>
      </c>
      <c r="U10760">
        <v>13.101000000000001</v>
      </c>
      <c r="V10760">
        <v>18.481999999999999</v>
      </c>
    </row>
    <row r="10761" spans="17:22" x14ac:dyDescent="0.45">
      <c r="Q10761" s="19">
        <f t="shared" ca="1" si="1938"/>
        <v>18.616</v>
      </c>
      <c r="R10761" t="s">
        <v>183</v>
      </c>
      <c r="S10761">
        <v>2084</v>
      </c>
      <c r="T10761">
        <v>9.7460000000000004</v>
      </c>
      <c r="U10761">
        <v>13.098000000000001</v>
      </c>
      <c r="V10761">
        <v>18.616</v>
      </c>
    </row>
    <row r="10762" spans="17:22" x14ac:dyDescent="0.45">
      <c r="Q10762" s="19">
        <f t="shared" ca="1" si="1938"/>
        <v>18.745999999999999</v>
      </c>
      <c r="R10762" t="s">
        <v>183</v>
      </c>
      <c r="S10762">
        <v>2085</v>
      </c>
      <c r="T10762">
        <v>9.6859999999999999</v>
      </c>
      <c r="U10762">
        <v>13.090999999999999</v>
      </c>
      <c r="V10762">
        <v>18.745999999999999</v>
      </c>
    </row>
    <row r="10763" spans="17:22" x14ac:dyDescent="0.45">
      <c r="Q10763" s="19">
        <f t="shared" ca="1" si="1938"/>
        <v>18.873999999999999</v>
      </c>
      <c r="R10763" t="s">
        <v>183</v>
      </c>
      <c r="S10763">
        <v>2086</v>
      </c>
      <c r="T10763">
        <v>9.6219999999999999</v>
      </c>
      <c r="U10763">
        <v>13.082000000000001</v>
      </c>
      <c r="V10763">
        <v>18.873999999999999</v>
      </c>
    </row>
    <row r="10764" spans="17:22" x14ac:dyDescent="0.45">
      <c r="Q10764" s="19">
        <f t="shared" ca="1" si="1938"/>
        <v>18.998000000000001</v>
      </c>
      <c r="R10764" t="s">
        <v>183</v>
      </c>
      <c r="S10764">
        <v>2087</v>
      </c>
      <c r="T10764">
        <v>9.5549999999999997</v>
      </c>
      <c r="U10764">
        <v>13.069000000000001</v>
      </c>
      <c r="V10764">
        <v>18.998000000000001</v>
      </c>
    </row>
    <row r="10765" spans="17:22" x14ac:dyDescent="0.45">
      <c r="Q10765" s="19">
        <f t="shared" ca="1" si="1938"/>
        <v>19.119</v>
      </c>
      <c r="R10765" t="s">
        <v>183</v>
      </c>
      <c r="S10765">
        <v>2088</v>
      </c>
      <c r="T10765">
        <v>9.4870000000000001</v>
      </c>
      <c r="U10765">
        <v>13.053000000000001</v>
      </c>
      <c r="V10765">
        <v>19.119</v>
      </c>
    </row>
    <row r="10766" spans="17:22" x14ac:dyDescent="0.45">
      <c r="Q10766" s="19">
        <f t="shared" ref="Q10766:Q10829" ca="1" si="1939">OFFSET(S10766,0,MATCH($Q$3,$T$4:$V$4,0))</f>
        <v>19.236999999999998</v>
      </c>
      <c r="R10766" t="s">
        <v>183</v>
      </c>
      <c r="S10766">
        <v>2089</v>
      </c>
      <c r="T10766">
        <v>9.4160000000000004</v>
      </c>
      <c r="U10766">
        <v>13.034000000000001</v>
      </c>
      <c r="V10766">
        <v>19.236999999999998</v>
      </c>
    </row>
    <row r="10767" spans="17:22" x14ac:dyDescent="0.45">
      <c r="Q10767" s="19">
        <f t="shared" ca="1" si="1939"/>
        <v>19.352</v>
      </c>
      <c r="R10767" t="s">
        <v>183</v>
      </c>
      <c r="S10767">
        <v>2090</v>
      </c>
      <c r="T10767">
        <v>9.343</v>
      </c>
      <c r="U10767">
        <v>13.013</v>
      </c>
      <c r="V10767">
        <v>19.352</v>
      </c>
    </row>
    <row r="10768" spans="17:22" x14ac:dyDescent="0.45">
      <c r="Q10768" s="19">
        <f t="shared" ca="1" si="1939"/>
        <v>19.463999999999999</v>
      </c>
      <c r="R10768" t="s">
        <v>183</v>
      </c>
      <c r="S10768">
        <v>2091</v>
      </c>
      <c r="T10768">
        <v>9.2690000000000001</v>
      </c>
      <c r="U10768">
        <v>12.988</v>
      </c>
      <c r="V10768">
        <v>19.463999999999999</v>
      </c>
    </row>
    <row r="10769" spans="17:22" x14ac:dyDescent="0.45">
      <c r="Q10769" s="19">
        <f t="shared" ca="1" si="1939"/>
        <v>19.574000000000002</v>
      </c>
      <c r="R10769" t="s">
        <v>183</v>
      </c>
      <c r="S10769">
        <v>2092</v>
      </c>
      <c r="T10769">
        <v>9.1940000000000008</v>
      </c>
      <c r="U10769">
        <v>12.96</v>
      </c>
      <c r="V10769">
        <v>19.574000000000002</v>
      </c>
    </row>
    <row r="10770" spans="17:22" x14ac:dyDescent="0.45">
      <c r="Q10770" s="19">
        <f t="shared" ca="1" si="1939"/>
        <v>19.68</v>
      </c>
      <c r="R10770" t="s">
        <v>183</v>
      </c>
      <c r="S10770">
        <v>2093</v>
      </c>
      <c r="T10770">
        <v>9.1170000000000009</v>
      </c>
      <c r="U10770">
        <v>12.93</v>
      </c>
      <c r="V10770">
        <v>19.68</v>
      </c>
    </row>
    <row r="10771" spans="17:22" x14ac:dyDescent="0.45">
      <c r="Q10771" s="19">
        <f t="shared" ca="1" si="1939"/>
        <v>19.783999999999999</v>
      </c>
      <c r="R10771" t="s">
        <v>183</v>
      </c>
      <c r="S10771">
        <v>2094</v>
      </c>
      <c r="T10771">
        <v>9.0380000000000003</v>
      </c>
      <c r="U10771">
        <v>12.897</v>
      </c>
      <c r="V10771">
        <v>19.783999999999999</v>
      </c>
    </row>
    <row r="10772" spans="17:22" x14ac:dyDescent="0.45">
      <c r="Q10772" s="19">
        <f t="shared" ca="1" si="1939"/>
        <v>19.885000000000002</v>
      </c>
      <c r="R10772" t="s">
        <v>183</v>
      </c>
      <c r="S10772">
        <v>2095</v>
      </c>
      <c r="T10772">
        <v>8.9580000000000002</v>
      </c>
      <c r="U10772">
        <v>12.861000000000001</v>
      </c>
      <c r="V10772">
        <v>19.885000000000002</v>
      </c>
    </row>
    <row r="10773" spans="17:22" x14ac:dyDescent="0.45">
      <c r="Q10773" s="19">
        <f t="shared" ca="1" si="1939"/>
        <v>19.984000000000002</v>
      </c>
      <c r="R10773" t="s">
        <v>183</v>
      </c>
      <c r="S10773">
        <v>2096</v>
      </c>
      <c r="T10773">
        <v>8.8770000000000007</v>
      </c>
      <c r="U10773">
        <v>12.824</v>
      </c>
      <c r="V10773">
        <v>19.984000000000002</v>
      </c>
    </row>
    <row r="10774" spans="17:22" x14ac:dyDescent="0.45">
      <c r="Q10774" s="19">
        <f t="shared" ca="1" si="1939"/>
        <v>20.079999999999998</v>
      </c>
      <c r="R10774" t="s">
        <v>183</v>
      </c>
      <c r="S10774">
        <v>2097</v>
      </c>
      <c r="T10774">
        <v>8.7940000000000005</v>
      </c>
      <c r="U10774">
        <v>12.782999999999999</v>
      </c>
      <c r="V10774">
        <v>20.079999999999998</v>
      </c>
    </row>
    <row r="10775" spans="17:22" x14ac:dyDescent="0.45">
      <c r="Q10775" s="19">
        <f t="shared" ca="1" si="1939"/>
        <v>20.172999999999998</v>
      </c>
      <c r="R10775" t="s">
        <v>183</v>
      </c>
      <c r="S10775">
        <v>2098</v>
      </c>
      <c r="T10775">
        <v>8.7089999999999996</v>
      </c>
      <c r="U10775">
        <v>12.741</v>
      </c>
      <c r="V10775">
        <v>20.172999999999998</v>
      </c>
    </row>
    <row r="10776" spans="17:22" x14ac:dyDescent="0.45">
      <c r="Q10776" s="19">
        <f t="shared" ca="1" si="1939"/>
        <v>20.263000000000002</v>
      </c>
      <c r="R10776" t="s">
        <v>183</v>
      </c>
      <c r="S10776">
        <v>2099</v>
      </c>
      <c r="T10776">
        <v>8.6219999999999999</v>
      </c>
      <c r="U10776">
        <v>12.696999999999999</v>
      </c>
      <c r="V10776">
        <v>20.263000000000002</v>
      </c>
    </row>
    <row r="10777" spans="17:22" x14ac:dyDescent="0.45">
      <c r="Q10777" s="19">
        <f t="shared" ca="1" si="1939"/>
        <v>20.352</v>
      </c>
      <c r="R10777" t="s">
        <v>183</v>
      </c>
      <c r="S10777">
        <v>2100</v>
      </c>
      <c r="T10777">
        <v>8.5329999999999995</v>
      </c>
      <c r="U10777">
        <v>12.651</v>
      </c>
      <c r="V10777">
        <v>20.352</v>
      </c>
    </row>
    <row r="10778" spans="17:22" x14ac:dyDescent="0.45">
      <c r="Q10778" s="19">
        <f t="shared" ca="1" si="1939"/>
        <v>0.13700000000000001</v>
      </c>
      <c r="R10778" t="s">
        <v>184</v>
      </c>
      <c r="S10778">
        <v>2020</v>
      </c>
      <c r="T10778">
        <v>0.13700000000000001</v>
      </c>
      <c r="U10778">
        <v>0.13700000000000001</v>
      </c>
      <c r="V10778">
        <v>0.13700000000000001</v>
      </c>
    </row>
    <row r="10779" spans="17:22" x14ac:dyDescent="0.45">
      <c r="Q10779" s="19">
        <f t="shared" ca="1" si="1939"/>
        <v>0.14299999999999999</v>
      </c>
      <c r="R10779" t="s">
        <v>184</v>
      </c>
      <c r="S10779">
        <v>2021</v>
      </c>
      <c r="T10779">
        <v>0.14299999999999999</v>
      </c>
      <c r="U10779">
        <v>0.14299999999999999</v>
      </c>
      <c r="V10779">
        <v>0.14299999999999999</v>
      </c>
    </row>
    <row r="10780" spans="17:22" x14ac:dyDescent="0.45">
      <c r="Q10780" s="19">
        <f t="shared" ca="1" si="1939"/>
        <v>0.14899999999999999</v>
      </c>
      <c r="R10780" t="s">
        <v>184</v>
      </c>
      <c r="S10780">
        <v>2022</v>
      </c>
      <c r="T10780">
        <v>0.14899999999999999</v>
      </c>
      <c r="U10780">
        <v>0.14899999999999999</v>
      </c>
      <c r="V10780">
        <v>0.14899999999999999</v>
      </c>
    </row>
    <row r="10781" spans="17:22" x14ac:dyDescent="0.45">
      <c r="Q10781" s="19">
        <f t="shared" ca="1" si="1939"/>
        <v>0.155</v>
      </c>
      <c r="R10781" t="s">
        <v>184</v>
      </c>
      <c r="S10781">
        <v>2023</v>
      </c>
      <c r="T10781">
        <v>0.155</v>
      </c>
      <c r="U10781">
        <v>0.155</v>
      </c>
      <c r="V10781">
        <v>0.155</v>
      </c>
    </row>
    <row r="10782" spans="17:22" x14ac:dyDescent="0.45">
      <c r="Q10782" s="19">
        <f t="shared" ca="1" si="1939"/>
        <v>0.161</v>
      </c>
      <c r="R10782" t="s">
        <v>184</v>
      </c>
      <c r="S10782">
        <v>2024</v>
      </c>
      <c r="T10782">
        <v>0.161</v>
      </c>
      <c r="U10782">
        <v>0.161</v>
      </c>
      <c r="V10782">
        <v>0.161</v>
      </c>
    </row>
    <row r="10783" spans="17:22" x14ac:dyDescent="0.45">
      <c r="Q10783" s="19">
        <f t="shared" ca="1" si="1939"/>
        <v>0.16800000000000001</v>
      </c>
      <c r="R10783" t="s">
        <v>184</v>
      </c>
      <c r="S10783">
        <v>2025</v>
      </c>
      <c r="T10783">
        <v>0.16800000000000001</v>
      </c>
      <c r="U10783">
        <v>0.16800000000000001</v>
      </c>
      <c r="V10783">
        <v>0.16800000000000001</v>
      </c>
    </row>
    <row r="10784" spans="17:22" x14ac:dyDescent="0.45">
      <c r="Q10784" s="19">
        <f t="shared" ca="1" si="1939"/>
        <v>0.17399999999999999</v>
      </c>
      <c r="R10784" t="s">
        <v>184</v>
      </c>
      <c r="S10784">
        <v>2026</v>
      </c>
      <c r="T10784">
        <v>0.17399999999999999</v>
      </c>
      <c r="U10784">
        <v>0.17399999999999999</v>
      </c>
      <c r="V10784">
        <v>0.17399999999999999</v>
      </c>
    </row>
    <row r="10785" spans="17:22" x14ac:dyDescent="0.45">
      <c r="Q10785" s="19">
        <f t="shared" ca="1" si="1939"/>
        <v>0.18099999999999999</v>
      </c>
      <c r="R10785" t="s">
        <v>184</v>
      </c>
      <c r="S10785">
        <v>2027</v>
      </c>
      <c r="T10785">
        <v>0.18099999999999999</v>
      </c>
      <c r="U10785">
        <v>0.18099999999999999</v>
      </c>
      <c r="V10785">
        <v>0.18099999999999999</v>
      </c>
    </row>
    <row r="10786" spans="17:22" x14ac:dyDescent="0.45">
      <c r="Q10786" s="19">
        <f t="shared" ca="1" si="1939"/>
        <v>0.188</v>
      </c>
      <c r="R10786" t="s">
        <v>184</v>
      </c>
      <c r="S10786">
        <v>2028</v>
      </c>
      <c r="T10786">
        <v>0.188</v>
      </c>
      <c r="U10786">
        <v>0.189</v>
      </c>
      <c r="V10786">
        <v>0.188</v>
      </c>
    </row>
    <row r="10787" spans="17:22" x14ac:dyDescent="0.45">
      <c r="Q10787" s="19">
        <f t="shared" ca="1" si="1939"/>
        <v>0.19500000000000001</v>
      </c>
      <c r="R10787" t="s">
        <v>184</v>
      </c>
      <c r="S10787">
        <v>2029</v>
      </c>
      <c r="T10787">
        <v>0.19600000000000001</v>
      </c>
      <c r="U10787">
        <v>0.19600000000000001</v>
      </c>
      <c r="V10787">
        <v>0.19500000000000001</v>
      </c>
    </row>
    <row r="10788" spans="17:22" x14ac:dyDescent="0.45">
      <c r="Q10788" s="19">
        <f t="shared" ca="1" si="1939"/>
        <v>0.20300000000000001</v>
      </c>
      <c r="R10788" t="s">
        <v>184</v>
      </c>
      <c r="S10788">
        <v>2030</v>
      </c>
      <c r="T10788">
        <v>0.20300000000000001</v>
      </c>
      <c r="U10788">
        <v>0.20300000000000001</v>
      </c>
      <c r="V10788">
        <v>0.20300000000000001</v>
      </c>
    </row>
    <row r="10789" spans="17:22" x14ac:dyDescent="0.45">
      <c r="Q10789" s="19">
        <f t="shared" ca="1" si="1939"/>
        <v>0.21</v>
      </c>
      <c r="R10789" t="s">
        <v>184</v>
      </c>
      <c r="S10789">
        <v>2031</v>
      </c>
      <c r="T10789">
        <v>0.21099999999999999</v>
      </c>
      <c r="U10789">
        <v>0.21099999999999999</v>
      </c>
      <c r="V10789">
        <v>0.21</v>
      </c>
    </row>
    <row r="10790" spans="17:22" x14ac:dyDescent="0.45">
      <c r="Q10790" s="19">
        <f t="shared" ca="1" si="1939"/>
        <v>0.218</v>
      </c>
      <c r="R10790" t="s">
        <v>184</v>
      </c>
      <c r="S10790">
        <v>2032</v>
      </c>
      <c r="T10790">
        <v>0.219</v>
      </c>
      <c r="U10790">
        <v>0.219</v>
      </c>
      <c r="V10790">
        <v>0.218</v>
      </c>
    </row>
    <row r="10791" spans="17:22" x14ac:dyDescent="0.45">
      <c r="Q10791" s="19">
        <f t="shared" ca="1" si="1939"/>
        <v>0.22600000000000001</v>
      </c>
      <c r="R10791" t="s">
        <v>184</v>
      </c>
      <c r="S10791">
        <v>2033</v>
      </c>
      <c r="T10791">
        <v>0.22700000000000001</v>
      </c>
      <c r="U10791">
        <v>0.22800000000000001</v>
      </c>
      <c r="V10791">
        <v>0.22600000000000001</v>
      </c>
    </row>
    <row r="10792" spans="17:22" x14ac:dyDescent="0.45">
      <c r="Q10792" s="19">
        <f t="shared" ca="1" si="1939"/>
        <v>0.23400000000000001</v>
      </c>
      <c r="R10792" t="s">
        <v>184</v>
      </c>
      <c r="S10792">
        <v>2034</v>
      </c>
      <c r="T10792">
        <v>0.23499999999999999</v>
      </c>
      <c r="U10792">
        <v>0.23599999999999999</v>
      </c>
      <c r="V10792">
        <v>0.23400000000000001</v>
      </c>
    </row>
    <row r="10793" spans="17:22" x14ac:dyDescent="0.45">
      <c r="Q10793" s="19">
        <f t="shared" ca="1" si="1939"/>
        <v>0.24299999999999999</v>
      </c>
      <c r="R10793" t="s">
        <v>184</v>
      </c>
      <c r="S10793">
        <v>2035</v>
      </c>
      <c r="T10793">
        <v>0.24399999999999999</v>
      </c>
      <c r="U10793">
        <v>0.245</v>
      </c>
      <c r="V10793">
        <v>0.24299999999999999</v>
      </c>
    </row>
    <row r="10794" spans="17:22" x14ac:dyDescent="0.45">
      <c r="Q10794" s="19">
        <f t="shared" ca="1" si="1939"/>
        <v>0.252</v>
      </c>
      <c r="R10794" t="s">
        <v>184</v>
      </c>
      <c r="S10794">
        <v>2036</v>
      </c>
      <c r="T10794">
        <v>0.252</v>
      </c>
      <c r="U10794">
        <v>0.254</v>
      </c>
      <c r="V10794">
        <v>0.252</v>
      </c>
    </row>
    <row r="10795" spans="17:22" x14ac:dyDescent="0.45">
      <c r="Q10795" s="19">
        <f t="shared" ca="1" si="1939"/>
        <v>0.26</v>
      </c>
      <c r="R10795" t="s">
        <v>184</v>
      </c>
      <c r="S10795">
        <v>2037</v>
      </c>
      <c r="T10795">
        <v>0.26100000000000001</v>
      </c>
      <c r="U10795">
        <v>0.26300000000000001</v>
      </c>
      <c r="V10795">
        <v>0.26</v>
      </c>
    </row>
    <row r="10796" spans="17:22" x14ac:dyDescent="0.45">
      <c r="Q10796" s="19">
        <f t="shared" ca="1" si="1939"/>
        <v>0.26900000000000002</v>
      </c>
      <c r="R10796" t="s">
        <v>184</v>
      </c>
      <c r="S10796">
        <v>2038</v>
      </c>
      <c r="T10796">
        <v>0.27</v>
      </c>
      <c r="U10796">
        <v>0.27200000000000002</v>
      </c>
      <c r="V10796">
        <v>0.26900000000000002</v>
      </c>
    </row>
    <row r="10797" spans="17:22" x14ac:dyDescent="0.45">
      <c r="Q10797" s="19">
        <f t="shared" ca="1" si="1939"/>
        <v>0.27800000000000002</v>
      </c>
      <c r="R10797" t="s">
        <v>184</v>
      </c>
      <c r="S10797">
        <v>2039</v>
      </c>
      <c r="T10797">
        <v>0.27900000000000003</v>
      </c>
      <c r="U10797">
        <v>0.28199999999999997</v>
      </c>
      <c r="V10797">
        <v>0.27800000000000002</v>
      </c>
    </row>
    <row r="10798" spans="17:22" x14ac:dyDescent="0.45">
      <c r="Q10798" s="19">
        <f t="shared" ca="1" si="1939"/>
        <v>0.28699999999999998</v>
      </c>
      <c r="R10798" t="s">
        <v>184</v>
      </c>
      <c r="S10798">
        <v>2040</v>
      </c>
      <c r="T10798">
        <v>0.28799999999999998</v>
      </c>
      <c r="U10798">
        <v>0.29099999999999998</v>
      </c>
      <c r="V10798">
        <v>0.28699999999999998</v>
      </c>
    </row>
    <row r="10799" spans="17:22" x14ac:dyDescent="0.45">
      <c r="Q10799" s="19">
        <f t="shared" ca="1" si="1939"/>
        <v>0.29699999999999999</v>
      </c>
      <c r="R10799" t="s">
        <v>184</v>
      </c>
      <c r="S10799">
        <v>2041</v>
      </c>
      <c r="T10799">
        <v>0.29799999999999999</v>
      </c>
      <c r="U10799">
        <v>0.30099999999999999</v>
      </c>
      <c r="V10799">
        <v>0.29699999999999999</v>
      </c>
    </row>
    <row r="10800" spans="17:22" x14ac:dyDescent="0.45">
      <c r="Q10800" s="19">
        <f t="shared" ca="1" si="1939"/>
        <v>0.30599999999999999</v>
      </c>
      <c r="R10800" t="s">
        <v>184</v>
      </c>
      <c r="S10800">
        <v>2042</v>
      </c>
      <c r="T10800">
        <v>0.307</v>
      </c>
      <c r="U10800">
        <v>0.311</v>
      </c>
      <c r="V10800">
        <v>0.30599999999999999</v>
      </c>
    </row>
    <row r="10801" spans="17:22" x14ac:dyDescent="0.45">
      <c r="Q10801" s="19">
        <f t="shared" ca="1" si="1939"/>
        <v>0.316</v>
      </c>
      <c r="R10801" t="s">
        <v>184</v>
      </c>
      <c r="S10801">
        <v>2043</v>
      </c>
      <c r="T10801">
        <v>0.317</v>
      </c>
      <c r="U10801">
        <v>0.32100000000000001</v>
      </c>
      <c r="V10801">
        <v>0.316</v>
      </c>
    </row>
    <row r="10802" spans="17:22" x14ac:dyDescent="0.45">
      <c r="Q10802" s="19">
        <f t="shared" ca="1" si="1939"/>
        <v>0.32600000000000001</v>
      </c>
      <c r="R10802" t="s">
        <v>184</v>
      </c>
      <c r="S10802">
        <v>2044</v>
      </c>
      <c r="T10802">
        <v>0.32700000000000001</v>
      </c>
      <c r="U10802">
        <v>0.33200000000000002</v>
      </c>
      <c r="V10802">
        <v>0.32600000000000001</v>
      </c>
    </row>
    <row r="10803" spans="17:22" x14ac:dyDescent="0.45">
      <c r="Q10803" s="19">
        <f t="shared" ca="1" si="1939"/>
        <v>0.33600000000000002</v>
      </c>
      <c r="R10803" t="s">
        <v>184</v>
      </c>
      <c r="S10803">
        <v>2045</v>
      </c>
      <c r="T10803">
        <v>0.33700000000000002</v>
      </c>
      <c r="U10803">
        <v>0.34200000000000003</v>
      </c>
      <c r="V10803">
        <v>0.33600000000000002</v>
      </c>
    </row>
    <row r="10804" spans="17:22" x14ac:dyDescent="0.45">
      <c r="Q10804" s="19">
        <f t="shared" ca="1" si="1939"/>
        <v>0.34599999999999997</v>
      </c>
      <c r="R10804" t="s">
        <v>184</v>
      </c>
      <c r="S10804">
        <v>2046</v>
      </c>
      <c r="T10804">
        <v>0.34799999999999998</v>
      </c>
      <c r="U10804">
        <v>0.35299999999999998</v>
      </c>
      <c r="V10804">
        <v>0.34599999999999997</v>
      </c>
    </row>
    <row r="10805" spans="17:22" x14ac:dyDescent="0.45">
      <c r="Q10805" s="19">
        <f t="shared" ca="1" si="1939"/>
        <v>0.35699999999999998</v>
      </c>
      <c r="R10805" t="s">
        <v>184</v>
      </c>
      <c r="S10805">
        <v>2047</v>
      </c>
      <c r="T10805">
        <v>0.35799999999999998</v>
      </c>
      <c r="U10805">
        <v>0.36399999999999999</v>
      </c>
      <c r="V10805">
        <v>0.35699999999999998</v>
      </c>
    </row>
    <row r="10806" spans="17:22" x14ac:dyDescent="0.45">
      <c r="Q10806" s="19">
        <f t="shared" ca="1" si="1939"/>
        <v>0.36699999999999999</v>
      </c>
      <c r="R10806" t="s">
        <v>184</v>
      </c>
      <c r="S10806">
        <v>2048</v>
      </c>
      <c r="T10806">
        <v>0.36899999999999999</v>
      </c>
      <c r="U10806">
        <v>0.375</v>
      </c>
      <c r="V10806">
        <v>0.36699999999999999</v>
      </c>
    </row>
    <row r="10807" spans="17:22" x14ac:dyDescent="0.45">
      <c r="Q10807" s="19">
        <f t="shared" ca="1" si="1939"/>
        <v>0.378</v>
      </c>
      <c r="R10807" t="s">
        <v>184</v>
      </c>
      <c r="S10807">
        <v>2049</v>
      </c>
      <c r="T10807">
        <v>0.38</v>
      </c>
      <c r="U10807">
        <v>0.38700000000000001</v>
      </c>
      <c r="V10807">
        <v>0.378</v>
      </c>
    </row>
    <row r="10808" spans="17:22" x14ac:dyDescent="0.45">
      <c r="Q10808" s="19">
        <f t="shared" ca="1" si="1939"/>
        <v>0.38900000000000001</v>
      </c>
      <c r="R10808" t="s">
        <v>184</v>
      </c>
      <c r="S10808">
        <v>2050</v>
      </c>
      <c r="T10808">
        <v>0.39100000000000001</v>
      </c>
      <c r="U10808">
        <v>0.39800000000000002</v>
      </c>
      <c r="V10808">
        <v>0.38900000000000001</v>
      </c>
    </row>
    <row r="10809" spans="17:22" x14ac:dyDescent="0.45">
      <c r="Q10809" s="19">
        <f t="shared" ca="1" si="1939"/>
        <v>0.4</v>
      </c>
      <c r="R10809" t="s">
        <v>184</v>
      </c>
      <c r="S10809">
        <v>2051</v>
      </c>
      <c r="T10809">
        <v>0.40200000000000002</v>
      </c>
      <c r="U10809">
        <v>0.41</v>
      </c>
      <c r="V10809">
        <v>0.4</v>
      </c>
    </row>
    <row r="10810" spans="17:22" x14ac:dyDescent="0.45">
      <c r="Q10810" s="19">
        <f t="shared" ca="1" si="1939"/>
        <v>0.41199999999999998</v>
      </c>
      <c r="R10810" t="s">
        <v>184</v>
      </c>
      <c r="S10810">
        <v>2052</v>
      </c>
      <c r="T10810">
        <v>0.41299999999999998</v>
      </c>
      <c r="U10810">
        <v>0.42199999999999999</v>
      </c>
      <c r="V10810">
        <v>0.41199999999999998</v>
      </c>
    </row>
    <row r="10811" spans="17:22" x14ac:dyDescent="0.45">
      <c r="Q10811" s="19">
        <f t="shared" ca="1" si="1939"/>
        <v>0.42299999999999999</v>
      </c>
      <c r="R10811" t="s">
        <v>184</v>
      </c>
      <c r="S10811">
        <v>2053</v>
      </c>
      <c r="T10811">
        <v>0.42399999999999999</v>
      </c>
      <c r="U10811">
        <v>0.434</v>
      </c>
      <c r="V10811">
        <v>0.42299999999999999</v>
      </c>
    </row>
    <row r="10812" spans="17:22" x14ac:dyDescent="0.45">
      <c r="Q10812" s="19">
        <f t="shared" ca="1" si="1939"/>
        <v>0.434</v>
      </c>
      <c r="R10812" t="s">
        <v>184</v>
      </c>
      <c r="S10812">
        <v>2054</v>
      </c>
      <c r="T10812">
        <v>0.436</v>
      </c>
      <c r="U10812">
        <v>0.44600000000000001</v>
      </c>
      <c r="V10812">
        <v>0.434</v>
      </c>
    </row>
    <row r="10813" spans="17:22" x14ac:dyDescent="0.45">
      <c r="Q10813" s="19">
        <f t="shared" ca="1" si="1939"/>
        <v>0.44600000000000001</v>
      </c>
      <c r="R10813" t="s">
        <v>184</v>
      </c>
      <c r="S10813">
        <v>2055</v>
      </c>
      <c r="T10813">
        <v>0.44700000000000001</v>
      </c>
      <c r="U10813">
        <v>0.45900000000000002</v>
      </c>
      <c r="V10813">
        <v>0.44600000000000001</v>
      </c>
    </row>
    <row r="10814" spans="17:22" x14ac:dyDescent="0.45">
      <c r="Q10814" s="19">
        <f t="shared" ca="1" si="1939"/>
        <v>0.45800000000000002</v>
      </c>
      <c r="R10814" t="s">
        <v>184</v>
      </c>
      <c r="S10814">
        <v>2056</v>
      </c>
      <c r="T10814">
        <v>0.45900000000000002</v>
      </c>
      <c r="U10814">
        <v>0.47099999999999997</v>
      </c>
      <c r="V10814">
        <v>0.45800000000000002</v>
      </c>
    </row>
    <row r="10815" spans="17:22" x14ac:dyDescent="0.45">
      <c r="Q10815" s="19">
        <f t="shared" ca="1" si="1939"/>
        <v>0.47</v>
      </c>
      <c r="R10815" t="s">
        <v>184</v>
      </c>
      <c r="S10815">
        <v>2057</v>
      </c>
      <c r="T10815">
        <v>0.47099999999999997</v>
      </c>
      <c r="U10815">
        <v>0.48399999999999999</v>
      </c>
      <c r="V10815">
        <v>0.47</v>
      </c>
    </row>
    <row r="10816" spans="17:22" x14ac:dyDescent="0.45">
      <c r="Q10816" s="19">
        <f t="shared" ca="1" si="1939"/>
        <v>0.48299999999999998</v>
      </c>
      <c r="R10816" t="s">
        <v>184</v>
      </c>
      <c r="S10816">
        <v>2058</v>
      </c>
      <c r="T10816">
        <v>0.48299999999999998</v>
      </c>
      <c r="U10816">
        <v>0.498</v>
      </c>
      <c r="V10816">
        <v>0.48299999999999998</v>
      </c>
    </row>
    <row r="10817" spans="17:22" x14ac:dyDescent="0.45">
      <c r="Q10817" s="19">
        <f t="shared" ca="1" si="1939"/>
        <v>0.496</v>
      </c>
      <c r="R10817" t="s">
        <v>184</v>
      </c>
      <c r="S10817">
        <v>2059</v>
      </c>
      <c r="T10817">
        <v>0.495</v>
      </c>
      <c r="U10817">
        <v>0.51100000000000001</v>
      </c>
      <c r="V10817">
        <v>0.496</v>
      </c>
    </row>
    <row r="10818" spans="17:22" x14ac:dyDescent="0.45">
      <c r="Q10818" s="19">
        <f t="shared" ca="1" si="1939"/>
        <v>0.50800000000000001</v>
      </c>
      <c r="R10818" t="s">
        <v>184</v>
      </c>
      <c r="S10818">
        <v>2060</v>
      </c>
      <c r="T10818">
        <v>0.50700000000000001</v>
      </c>
      <c r="U10818">
        <v>0.52500000000000002</v>
      </c>
      <c r="V10818">
        <v>0.50800000000000001</v>
      </c>
    </row>
    <row r="10819" spans="17:22" x14ac:dyDescent="0.45">
      <c r="Q10819" s="19">
        <f t="shared" ca="1" si="1939"/>
        <v>0.52200000000000002</v>
      </c>
      <c r="R10819" t="s">
        <v>184</v>
      </c>
      <c r="S10819">
        <v>2061</v>
      </c>
      <c r="T10819">
        <v>0.52</v>
      </c>
      <c r="U10819">
        <v>0.53800000000000003</v>
      </c>
      <c r="V10819">
        <v>0.52200000000000002</v>
      </c>
    </row>
    <row r="10820" spans="17:22" x14ac:dyDescent="0.45">
      <c r="Q10820" s="19">
        <f t="shared" ca="1" si="1939"/>
        <v>0.53500000000000003</v>
      </c>
      <c r="R10820" t="s">
        <v>184</v>
      </c>
      <c r="S10820">
        <v>2062</v>
      </c>
      <c r="T10820">
        <v>0.53200000000000003</v>
      </c>
      <c r="U10820">
        <v>0.55200000000000005</v>
      </c>
      <c r="V10820">
        <v>0.53500000000000003</v>
      </c>
    </row>
    <row r="10821" spans="17:22" x14ac:dyDescent="0.45">
      <c r="Q10821" s="19">
        <f t="shared" ca="1" si="1939"/>
        <v>0.54800000000000004</v>
      </c>
      <c r="R10821" t="s">
        <v>184</v>
      </c>
      <c r="S10821">
        <v>2063</v>
      </c>
      <c r="T10821">
        <v>0.54500000000000004</v>
      </c>
      <c r="U10821">
        <v>0.56499999999999995</v>
      </c>
      <c r="V10821">
        <v>0.54800000000000004</v>
      </c>
    </row>
    <row r="10822" spans="17:22" x14ac:dyDescent="0.45">
      <c r="Q10822" s="19">
        <f t="shared" ca="1" si="1939"/>
        <v>0.56200000000000006</v>
      </c>
      <c r="R10822" t="s">
        <v>184</v>
      </c>
      <c r="S10822">
        <v>2064</v>
      </c>
      <c r="T10822">
        <v>0.55700000000000005</v>
      </c>
      <c r="U10822">
        <v>0.57899999999999996</v>
      </c>
      <c r="V10822">
        <v>0.56200000000000006</v>
      </c>
    </row>
    <row r="10823" spans="17:22" x14ac:dyDescent="0.45">
      <c r="Q10823" s="19">
        <f t="shared" ca="1" si="1939"/>
        <v>0.57599999999999996</v>
      </c>
      <c r="R10823" t="s">
        <v>184</v>
      </c>
      <c r="S10823">
        <v>2065</v>
      </c>
      <c r="T10823">
        <v>0.56999999999999995</v>
      </c>
      <c r="U10823">
        <v>0.59299999999999997</v>
      </c>
      <c r="V10823">
        <v>0.57599999999999996</v>
      </c>
    </row>
    <row r="10824" spans="17:22" x14ac:dyDescent="0.45">
      <c r="Q10824" s="19">
        <f t="shared" ca="1" si="1939"/>
        <v>0.59</v>
      </c>
      <c r="R10824" t="s">
        <v>184</v>
      </c>
      <c r="S10824">
        <v>2066</v>
      </c>
      <c r="T10824">
        <v>0.58199999999999996</v>
      </c>
      <c r="U10824">
        <v>0.60699999999999998</v>
      </c>
      <c r="V10824">
        <v>0.59</v>
      </c>
    </row>
    <row r="10825" spans="17:22" x14ac:dyDescent="0.45">
      <c r="Q10825" s="19">
        <f t="shared" ca="1" si="1939"/>
        <v>0.60299999999999998</v>
      </c>
      <c r="R10825" t="s">
        <v>184</v>
      </c>
      <c r="S10825">
        <v>2067</v>
      </c>
      <c r="T10825">
        <v>0.59499999999999997</v>
      </c>
      <c r="U10825">
        <v>0.621</v>
      </c>
      <c r="V10825">
        <v>0.60299999999999998</v>
      </c>
    </row>
    <row r="10826" spans="17:22" x14ac:dyDescent="0.45">
      <c r="Q10826" s="19">
        <f t="shared" ca="1" si="1939"/>
        <v>0.61699999999999999</v>
      </c>
      <c r="R10826" t="s">
        <v>184</v>
      </c>
      <c r="S10826">
        <v>2068</v>
      </c>
      <c r="T10826">
        <v>0.60699999999999998</v>
      </c>
      <c r="U10826">
        <v>0.63600000000000001</v>
      </c>
      <c r="V10826">
        <v>0.61699999999999999</v>
      </c>
    </row>
    <row r="10827" spans="17:22" x14ac:dyDescent="0.45">
      <c r="Q10827" s="19">
        <f t="shared" ca="1" si="1939"/>
        <v>0.63100000000000001</v>
      </c>
      <c r="R10827" t="s">
        <v>184</v>
      </c>
      <c r="S10827">
        <v>2069</v>
      </c>
      <c r="T10827">
        <v>0.62</v>
      </c>
      <c r="U10827">
        <v>0.65</v>
      </c>
      <c r="V10827">
        <v>0.63100000000000001</v>
      </c>
    </row>
    <row r="10828" spans="17:22" x14ac:dyDescent="0.45">
      <c r="Q10828" s="19">
        <f t="shared" ca="1" si="1939"/>
        <v>0.64500000000000002</v>
      </c>
      <c r="R10828" t="s">
        <v>184</v>
      </c>
      <c r="S10828">
        <v>2070</v>
      </c>
      <c r="T10828">
        <v>0.63200000000000001</v>
      </c>
      <c r="U10828">
        <v>0.66400000000000003</v>
      </c>
      <c r="V10828">
        <v>0.64500000000000002</v>
      </c>
    </row>
    <row r="10829" spans="17:22" x14ac:dyDescent="0.45">
      <c r="Q10829" s="19">
        <f t="shared" ca="1" si="1939"/>
        <v>0.65900000000000003</v>
      </c>
      <c r="R10829" t="s">
        <v>184</v>
      </c>
      <c r="S10829">
        <v>2071</v>
      </c>
      <c r="T10829">
        <v>0.64400000000000002</v>
      </c>
      <c r="U10829">
        <v>0.67900000000000005</v>
      </c>
      <c r="V10829">
        <v>0.65900000000000003</v>
      </c>
    </row>
    <row r="10830" spans="17:22" x14ac:dyDescent="0.45">
      <c r="Q10830" s="19">
        <f t="shared" ref="Q10830:Q10893" ca="1" si="1940">OFFSET(S10830,0,MATCH($Q$3,$T$4:$V$4,0))</f>
        <v>0.67300000000000004</v>
      </c>
      <c r="R10830" t="s">
        <v>184</v>
      </c>
      <c r="S10830">
        <v>2072</v>
      </c>
      <c r="T10830">
        <v>0.65700000000000003</v>
      </c>
      <c r="U10830">
        <v>0.69299999999999995</v>
      </c>
      <c r="V10830">
        <v>0.67300000000000004</v>
      </c>
    </row>
    <row r="10831" spans="17:22" x14ac:dyDescent="0.45">
      <c r="Q10831" s="19">
        <f t="shared" ca="1" si="1940"/>
        <v>0.68799999999999994</v>
      </c>
      <c r="R10831" t="s">
        <v>184</v>
      </c>
      <c r="S10831">
        <v>2073</v>
      </c>
      <c r="T10831">
        <v>0.66900000000000004</v>
      </c>
      <c r="U10831">
        <v>0.70699999999999996</v>
      </c>
      <c r="V10831">
        <v>0.68799999999999994</v>
      </c>
    </row>
    <row r="10832" spans="17:22" x14ac:dyDescent="0.45">
      <c r="Q10832" s="19">
        <f t="shared" ca="1" si="1940"/>
        <v>0.70199999999999996</v>
      </c>
      <c r="R10832" t="s">
        <v>184</v>
      </c>
      <c r="S10832">
        <v>2074</v>
      </c>
      <c r="T10832">
        <v>0.68100000000000005</v>
      </c>
      <c r="U10832">
        <v>0.72199999999999998</v>
      </c>
      <c r="V10832">
        <v>0.70199999999999996</v>
      </c>
    </row>
    <row r="10833" spans="17:22" x14ac:dyDescent="0.45">
      <c r="Q10833" s="19">
        <f t="shared" ca="1" si="1940"/>
        <v>0.71599999999999997</v>
      </c>
      <c r="R10833" t="s">
        <v>184</v>
      </c>
      <c r="S10833">
        <v>2075</v>
      </c>
      <c r="T10833">
        <v>0.69299999999999995</v>
      </c>
      <c r="U10833">
        <v>0.73599999999999999</v>
      </c>
      <c r="V10833">
        <v>0.71599999999999997</v>
      </c>
    </row>
    <row r="10834" spans="17:22" x14ac:dyDescent="0.45">
      <c r="Q10834" s="19">
        <f t="shared" ca="1" si="1940"/>
        <v>0.73099999999999998</v>
      </c>
      <c r="R10834" t="s">
        <v>184</v>
      </c>
      <c r="S10834">
        <v>2076</v>
      </c>
      <c r="T10834">
        <v>0.70599999999999996</v>
      </c>
      <c r="U10834">
        <v>0.75</v>
      </c>
      <c r="V10834">
        <v>0.73099999999999998</v>
      </c>
    </row>
    <row r="10835" spans="17:22" x14ac:dyDescent="0.45">
      <c r="Q10835" s="19">
        <f t="shared" ca="1" si="1940"/>
        <v>0.746</v>
      </c>
      <c r="R10835" t="s">
        <v>184</v>
      </c>
      <c r="S10835">
        <v>2077</v>
      </c>
      <c r="T10835">
        <v>0.71799999999999997</v>
      </c>
      <c r="U10835">
        <v>0.76400000000000001</v>
      </c>
      <c r="V10835">
        <v>0.746</v>
      </c>
    </row>
    <row r="10836" spans="17:22" x14ac:dyDescent="0.45">
      <c r="Q10836" s="19">
        <f t="shared" ca="1" si="1940"/>
        <v>0.76</v>
      </c>
      <c r="R10836" t="s">
        <v>184</v>
      </c>
      <c r="S10836">
        <v>2078</v>
      </c>
      <c r="T10836">
        <v>0.73</v>
      </c>
      <c r="U10836">
        <v>0.77900000000000003</v>
      </c>
      <c r="V10836">
        <v>0.76</v>
      </c>
    </row>
    <row r="10837" spans="17:22" x14ac:dyDescent="0.45">
      <c r="Q10837" s="19">
        <f t="shared" ca="1" si="1940"/>
        <v>0.77500000000000002</v>
      </c>
      <c r="R10837" t="s">
        <v>184</v>
      </c>
      <c r="S10837">
        <v>2079</v>
      </c>
      <c r="T10837">
        <v>0.74199999999999999</v>
      </c>
      <c r="U10837">
        <v>0.79300000000000004</v>
      </c>
      <c r="V10837">
        <v>0.77500000000000002</v>
      </c>
    </row>
    <row r="10838" spans="17:22" x14ac:dyDescent="0.45">
      <c r="Q10838" s="19">
        <f t="shared" ca="1" si="1940"/>
        <v>0.78900000000000003</v>
      </c>
      <c r="R10838" t="s">
        <v>184</v>
      </c>
      <c r="S10838">
        <v>2080</v>
      </c>
      <c r="T10838">
        <v>0.754</v>
      </c>
      <c r="U10838">
        <v>0.80700000000000005</v>
      </c>
      <c r="V10838">
        <v>0.78900000000000003</v>
      </c>
    </row>
    <row r="10839" spans="17:22" x14ac:dyDescent="0.45">
      <c r="Q10839" s="19">
        <f t="shared" ca="1" si="1940"/>
        <v>0.80400000000000005</v>
      </c>
      <c r="R10839" t="s">
        <v>184</v>
      </c>
      <c r="S10839">
        <v>2081</v>
      </c>
      <c r="T10839">
        <v>0.76600000000000001</v>
      </c>
      <c r="U10839">
        <v>0.82199999999999995</v>
      </c>
      <c r="V10839">
        <v>0.80400000000000005</v>
      </c>
    </row>
    <row r="10840" spans="17:22" x14ac:dyDescent="0.45">
      <c r="Q10840" s="19">
        <f t="shared" ca="1" si="1940"/>
        <v>0.81799999999999995</v>
      </c>
      <c r="R10840" t="s">
        <v>184</v>
      </c>
      <c r="S10840">
        <v>2082</v>
      </c>
      <c r="T10840">
        <v>0.77800000000000002</v>
      </c>
      <c r="U10840">
        <v>0.83599999999999997</v>
      </c>
      <c r="V10840">
        <v>0.81799999999999995</v>
      </c>
    </row>
    <row r="10841" spans="17:22" x14ac:dyDescent="0.45">
      <c r="Q10841" s="19">
        <f t="shared" ca="1" si="1940"/>
        <v>0.83299999999999996</v>
      </c>
      <c r="R10841" t="s">
        <v>184</v>
      </c>
      <c r="S10841">
        <v>2083</v>
      </c>
      <c r="T10841">
        <v>0.78900000000000003</v>
      </c>
      <c r="U10841">
        <v>0.85</v>
      </c>
      <c r="V10841">
        <v>0.83299999999999996</v>
      </c>
    </row>
    <row r="10842" spans="17:22" x14ac:dyDescent="0.45">
      <c r="Q10842" s="19">
        <f t="shared" ca="1" si="1940"/>
        <v>0.84699999999999998</v>
      </c>
      <c r="R10842" t="s">
        <v>184</v>
      </c>
      <c r="S10842">
        <v>2084</v>
      </c>
      <c r="T10842">
        <v>0.8</v>
      </c>
      <c r="U10842">
        <v>0.86399999999999999</v>
      </c>
      <c r="V10842">
        <v>0.84699999999999998</v>
      </c>
    </row>
    <row r="10843" spans="17:22" x14ac:dyDescent="0.45">
      <c r="Q10843" s="19">
        <f t="shared" ca="1" si="1940"/>
        <v>0.86199999999999999</v>
      </c>
      <c r="R10843" t="s">
        <v>184</v>
      </c>
      <c r="S10843">
        <v>2085</v>
      </c>
      <c r="T10843">
        <v>0.81200000000000006</v>
      </c>
      <c r="U10843">
        <v>0.878</v>
      </c>
      <c r="V10843">
        <v>0.86199999999999999</v>
      </c>
    </row>
    <row r="10844" spans="17:22" x14ac:dyDescent="0.45">
      <c r="Q10844" s="19">
        <f t="shared" ca="1" si="1940"/>
        <v>0.877</v>
      </c>
      <c r="R10844" t="s">
        <v>184</v>
      </c>
      <c r="S10844">
        <v>2086</v>
      </c>
      <c r="T10844">
        <v>0.82199999999999995</v>
      </c>
      <c r="U10844">
        <v>0.89200000000000002</v>
      </c>
      <c r="V10844">
        <v>0.877</v>
      </c>
    </row>
    <row r="10845" spans="17:22" x14ac:dyDescent="0.45">
      <c r="Q10845" s="19">
        <f t="shared" ca="1" si="1940"/>
        <v>0.89100000000000001</v>
      </c>
      <c r="R10845" t="s">
        <v>184</v>
      </c>
      <c r="S10845">
        <v>2087</v>
      </c>
      <c r="T10845">
        <v>0.83299999999999996</v>
      </c>
      <c r="U10845">
        <v>0.90600000000000003</v>
      </c>
      <c r="V10845">
        <v>0.89100000000000001</v>
      </c>
    </row>
    <row r="10846" spans="17:22" x14ac:dyDescent="0.45">
      <c r="Q10846" s="19">
        <f t="shared" ca="1" si="1940"/>
        <v>0.90600000000000003</v>
      </c>
      <c r="R10846" t="s">
        <v>184</v>
      </c>
      <c r="S10846">
        <v>2088</v>
      </c>
      <c r="T10846">
        <v>0.84399999999999997</v>
      </c>
      <c r="U10846">
        <v>0.91900000000000004</v>
      </c>
      <c r="V10846">
        <v>0.90600000000000003</v>
      </c>
    </row>
    <row r="10847" spans="17:22" x14ac:dyDescent="0.45">
      <c r="Q10847" s="19">
        <f t="shared" ca="1" si="1940"/>
        <v>0.92100000000000004</v>
      </c>
      <c r="R10847" t="s">
        <v>184</v>
      </c>
      <c r="S10847">
        <v>2089</v>
      </c>
      <c r="T10847">
        <v>0.85399999999999998</v>
      </c>
      <c r="U10847">
        <v>0.93200000000000005</v>
      </c>
      <c r="V10847">
        <v>0.92100000000000004</v>
      </c>
    </row>
    <row r="10848" spans="17:22" x14ac:dyDescent="0.45">
      <c r="Q10848" s="19">
        <f t="shared" ca="1" si="1940"/>
        <v>0.93600000000000005</v>
      </c>
      <c r="R10848" t="s">
        <v>184</v>
      </c>
      <c r="S10848">
        <v>2090</v>
      </c>
      <c r="T10848">
        <v>0.86399999999999999</v>
      </c>
      <c r="U10848">
        <v>0.94599999999999995</v>
      </c>
      <c r="V10848">
        <v>0.93600000000000005</v>
      </c>
    </row>
    <row r="10849" spans="17:22" x14ac:dyDescent="0.45">
      <c r="Q10849" s="19">
        <f t="shared" ca="1" si="1940"/>
        <v>0.95</v>
      </c>
      <c r="R10849" t="s">
        <v>184</v>
      </c>
      <c r="S10849">
        <v>2091</v>
      </c>
      <c r="T10849">
        <v>0.874</v>
      </c>
      <c r="U10849">
        <v>0.95899999999999996</v>
      </c>
      <c r="V10849">
        <v>0.95</v>
      </c>
    </row>
    <row r="10850" spans="17:22" x14ac:dyDescent="0.45">
      <c r="Q10850" s="19">
        <f t="shared" ca="1" si="1940"/>
        <v>0.96499999999999997</v>
      </c>
      <c r="R10850" t="s">
        <v>184</v>
      </c>
      <c r="S10850">
        <v>2092</v>
      </c>
      <c r="T10850">
        <v>0.88400000000000001</v>
      </c>
      <c r="U10850">
        <v>0.97099999999999997</v>
      </c>
      <c r="V10850">
        <v>0.96499999999999997</v>
      </c>
    </row>
    <row r="10851" spans="17:22" x14ac:dyDescent="0.45">
      <c r="Q10851" s="19">
        <f t="shared" ca="1" si="1940"/>
        <v>0.98</v>
      </c>
      <c r="R10851" t="s">
        <v>184</v>
      </c>
      <c r="S10851">
        <v>2093</v>
      </c>
      <c r="T10851">
        <v>0.89300000000000002</v>
      </c>
      <c r="U10851">
        <v>0.98399999999999999</v>
      </c>
      <c r="V10851">
        <v>0.98</v>
      </c>
    </row>
    <row r="10852" spans="17:22" x14ac:dyDescent="0.45">
      <c r="Q10852" s="19">
        <f t="shared" ca="1" si="1940"/>
        <v>0.99399999999999999</v>
      </c>
      <c r="R10852" t="s">
        <v>184</v>
      </c>
      <c r="S10852">
        <v>2094</v>
      </c>
      <c r="T10852">
        <v>0.90200000000000002</v>
      </c>
      <c r="U10852">
        <v>0.997</v>
      </c>
      <c r="V10852">
        <v>0.99399999999999999</v>
      </c>
    </row>
    <row r="10853" spans="17:22" x14ac:dyDescent="0.45">
      <c r="Q10853" s="19">
        <f t="shared" ca="1" si="1940"/>
        <v>1.0089999999999999</v>
      </c>
      <c r="R10853" t="s">
        <v>184</v>
      </c>
      <c r="S10853">
        <v>2095</v>
      </c>
      <c r="T10853">
        <v>0.91100000000000003</v>
      </c>
      <c r="U10853">
        <v>1.0089999999999999</v>
      </c>
      <c r="V10853">
        <v>1.0089999999999999</v>
      </c>
    </row>
    <row r="10854" spans="17:22" x14ac:dyDescent="0.45">
      <c r="Q10854" s="19">
        <f t="shared" ca="1" si="1940"/>
        <v>1.0229999999999999</v>
      </c>
      <c r="R10854" t="s">
        <v>184</v>
      </c>
      <c r="S10854">
        <v>2096</v>
      </c>
      <c r="T10854">
        <v>0.91900000000000004</v>
      </c>
      <c r="U10854">
        <v>1.0209999999999999</v>
      </c>
      <c r="V10854">
        <v>1.0229999999999999</v>
      </c>
    </row>
    <row r="10855" spans="17:22" x14ac:dyDescent="0.45">
      <c r="Q10855" s="19">
        <f t="shared" ca="1" si="1940"/>
        <v>1.0369999999999999</v>
      </c>
      <c r="R10855" t="s">
        <v>184</v>
      </c>
      <c r="S10855">
        <v>2097</v>
      </c>
      <c r="T10855">
        <v>0.92800000000000005</v>
      </c>
      <c r="U10855">
        <v>1.0329999999999999</v>
      </c>
      <c r="V10855">
        <v>1.0369999999999999</v>
      </c>
    </row>
    <row r="10856" spans="17:22" x14ac:dyDescent="0.45">
      <c r="Q10856" s="19">
        <f t="shared" ca="1" si="1940"/>
        <v>1.0509999999999999</v>
      </c>
      <c r="R10856" t="s">
        <v>184</v>
      </c>
      <c r="S10856">
        <v>2098</v>
      </c>
      <c r="T10856">
        <v>0.93600000000000005</v>
      </c>
      <c r="U10856">
        <v>1.0449999999999999</v>
      </c>
      <c r="V10856">
        <v>1.0509999999999999</v>
      </c>
    </row>
    <row r="10857" spans="17:22" x14ac:dyDescent="0.45">
      <c r="Q10857" s="19">
        <f t="shared" ca="1" si="1940"/>
        <v>1.0649999999999999</v>
      </c>
      <c r="R10857" t="s">
        <v>184</v>
      </c>
      <c r="S10857">
        <v>2099</v>
      </c>
      <c r="T10857">
        <v>0.94399999999999995</v>
      </c>
      <c r="U10857">
        <v>1.0569999999999999</v>
      </c>
      <c r="V10857">
        <v>1.0649999999999999</v>
      </c>
    </row>
    <row r="10858" spans="17:22" x14ac:dyDescent="0.45">
      <c r="Q10858" s="19">
        <f t="shared" ca="1" si="1940"/>
        <v>1.079</v>
      </c>
      <c r="R10858" t="s">
        <v>184</v>
      </c>
      <c r="S10858">
        <v>2100</v>
      </c>
      <c r="T10858">
        <v>0.95199999999999996</v>
      </c>
      <c r="U10858">
        <v>1.069</v>
      </c>
      <c r="V10858">
        <v>1.079</v>
      </c>
    </row>
    <row r="10859" spans="17:22" x14ac:dyDescent="0.45">
      <c r="Q10859" s="19">
        <f t="shared" ca="1" si="1940"/>
        <v>1.7070000000000001</v>
      </c>
      <c r="R10859" t="s">
        <v>185</v>
      </c>
      <c r="S10859">
        <v>2020</v>
      </c>
      <c r="T10859">
        <v>1.7070000000000001</v>
      </c>
      <c r="U10859">
        <v>1.7070000000000001</v>
      </c>
      <c r="V10859">
        <v>1.7070000000000001</v>
      </c>
    </row>
    <row r="10860" spans="17:22" x14ac:dyDescent="0.45">
      <c r="Q10860" s="19">
        <f t="shared" ca="1" si="1940"/>
        <v>1.8560000000000001</v>
      </c>
      <c r="R10860" t="s">
        <v>185</v>
      </c>
      <c r="S10860">
        <v>2021</v>
      </c>
      <c r="T10860">
        <v>1.8560000000000001</v>
      </c>
      <c r="U10860">
        <v>1.8560000000000001</v>
      </c>
      <c r="V10860">
        <v>1.8560000000000001</v>
      </c>
    </row>
    <row r="10861" spans="17:22" x14ac:dyDescent="0.45">
      <c r="Q10861" s="19">
        <f t="shared" ca="1" si="1940"/>
        <v>2.0179999999999998</v>
      </c>
      <c r="R10861" t="s">
        <v>185</v>
      </c>
      <c r="S10861">
        <v>2022</v>
      </c>
      <c r="T10861">
        <v>2.0179999999999998</v>
      </c>
      <c r="U10861">
        <v>2.0179999999999998</v>
      </c>
      <c r="V10861">
        <v>2.0179999999999998</v>
      </c>
    </row>
    <row r="10862" spans="17:22" x14ac:dyDescent="0.45">
      <c r="Q10862" s="19">
        <f t="shared" ca="1" si="1940"/>
        <v>2.1930000000000001</v>
      </c>
      <c r="R10862" t="s">
        <v>185</v>
      </c>
      <c r="S10862">
        <v>2023</v>
      </c>
      <c r="T10862">
        <v>2.1930000000000001</v>
      </c>
      <c r="U10862">
        <v>2.1930000000000001</v>
      </c>
      <c r="V10862">
        <v>2.1930000000000001</v>
      </c>
    </row>
    <row r="10863" spans="17:22" x14ac:dyDescent="0.45">
      <c r="Q10863" s="19">
        <f t="shared" ca="1" si="1940"/>
        <v>2.383</v>
      </c>
      <c r="R10863" t="s">
        <v>185</v>
      </c>
      <c r="S10863">
        <v>2024</v>
      </c>
      <c r="T10863">
        <v>2.383</v>
      </c>
      <c r="U10863">
        <v>2.383</v>
      </c>
      <c r="V10863">
        <v>2.383</v>
      </c>
    </row>
    <row r="10864" spans="17:22" x14ac:dyDescent="0.45">
      <c r="Q10864" s="19">
        <f t="shared" ca="1" si="1940"/>
        <v>2.589</v>
      </c>
      <c r="R10864" t="s">
        <v>185</v>
      </c>
      <c r="S10864">
        <v>2025</v>
      </c>
      <c r="T10864">
        <v>2.589</v>
      </c>
      <c r="U10864">
        <v>2.589</v>
      </c>
      <c r="V10864">
        <v>2.589</v>
      </c>
    </row>
    <row r="10865" spans="17:22" x14ac:dyDescent="0.45">
      <c r="Q10865" s="19">
        <f t="shared" ca="1" si="1940"/>
        <v>2.8119999999999998</v>
      </c>
      <c r="R10865" t="s">
        <v>185</v>
      </c>
      <c r="S10865">
        <v>2026</v>
      </c>
      <c r="T10865">
        <v>2.8119999999999998</v>
      </c>
      <c r="U10865">
        <v>2.8119999999999998</v>
      </c>
      <c r="V10865">
        <v>2.8119999999999998</v>
      </c>
    </row>
    <row r="10866" spans="17:22" x14ac:dyDescent="0.45">
      <c r="Q10866" s="19">
        <f t="shared" ca="1" si="1940"/>
        <v>3.0609999999999999</v>
      </c>
      <c r="R10866" t="s">
        <v>185</v>
      </c>
      <c r="S10866">
        <v>2027</v>
      </c>
      <c r="T10866">
        <v>2.9830000000000001</v>
      </c>
      <c r="U10866">
        <v>3.044</v>
      </c>
      <c r="V10866">
        <v>3.0609999999999999</v>
      </c>
    </row>
    <row r="10867" spans="17:22" x14ac:dyDescent="0.45">
      <c r="Q10867" s="19">
        <f t="shared" ca="1" si="1940"/>
        <v>3.331</v>
      </c>
      <c r="R10867" t="s">
        <v>185</v>
      </c>
      <c r="S10867">
        <v>2028</v>
      </c>
      <c r="T10867">
        <v>3.1640000000000001</v>
      </c>
      <c r="U10867">
        <v>3.294</v>
      </c>
      <c r="V10867">
        <v>3.331</v>
      </c>
    </row>
    <row r="10868" spans="17:22" x14ac:dyDescent="0.45">
      <c r="Q10868" s="19">
        <f t="shared" ca="1" si="1940"/>
        <v>3.6240000000000001</v>
      </c>
      <c r="R10868" t="s">
        <v>185</v>
      </c>
      <c r="S10868">
        <v>2029</v>
      </c>
      <c r="T10868">
        <v>3.3559999999999999</v>
      </c>
      <c r="U10868">
        <v>3.5640000000000001</v>
      </c>
      <c r="V10868">
        <v>3.6240000000000001</v>
      </c>
    </row>
    <row r="10869" spans="17:22" x14ac:dyDescent="0.45">
      <c r="Q10869" s="19">
        <f t="shared" ca="1" si="1940"/>
        <v>3.9420000000000002</v>
      </c>
      <c r="R10869" t="s">
        <v>185</v>
      </c>
      <c r="S10869">
        <v>2030</v>
      </c>
      <c r="T10869">
        <v>3.5579999999999998</v>
      </c>
      <c r="U10869">
        <v>3.855</v>
      </c>
      <c r="V10869">
        <v>3.9420000000000002</v>
      </c>
    </row>
    <row r="10870" spans="17:22" x14ac:dyDescent="0.45">
      <c r="Q10870" s="19">
        <f t="shared" ca="1" si="1940"/>
        <v>4.2859999999999996</v>
      </c>
      <c r="R10870" t="s">
        <v>185</v>
      </c>
      <c r="S10870">
        <v>2031</v>
      </c>
      <c r="T10870">
        <v>3.7730000000000001</v>
      </c>
      <c r="U10870">
        <v>4.1680000000000001</v>
      </c>
      <c r="V10870">
        <v>4.2859999999999996</v>
      </c>
    </row>
    <row r="10871" spans="17:22" x14ac:dyDescent="0.45">
      <c r="Q10871" s="19">
        <f t="shared" ca="1" si="1940"/>
        <v>4.6589999999999998</v>
      </c>
      <c r="R10871" t="s">
        <v>185</v>
      </c>
      <c r="S10871">
        <v>2032</v>
      </c>
      <c r="T10871">
        <v>3.9990000000000001</v>
      </c>
      <c r="U10871">
        <v>4.5049999999999999</v>
      </c>
      <c r="V10871">
        <v>4.6589999999999998</v>
      </c>
    </row>
    <row r="10872" spans="17:22" x14ac:dyDescent="0.45">
      <c r="Q10872" s="19">
        <f t="shared" ca="1" si="1940"/>
        <v>5.0629999999999997</v>
      </c>
      <c r="R10872" t="s">
        <v>185</v>
      </c>
      <c r="S10872">
        <v>2033</v>
      </c>
      <c r="T10872">
        <v>4.2389999999999999</v>
      </c>
      <c r="U10872">
        <v>4.867</v>
      </c>
      <c r="V10872">
        <v>5.0629999999999997</v>
      </c>
    </row>
    <row r="10873" spans="17:22" x14ac:dyDescent="0.45">
      <c r="Q10873" s="19">
        <f t="shared" ca="1" si="1940"/>
        <v>5.5</v>
      </c>
      <c r="R10873" t="s">
        <v>185</v>
      </c>
      <c r="S10873">
        <v>2034</v>
      </c>
      <c r="T10873">
        <v>4.4909999999999997</v>
      </c>
      <c r="U10873">
        <v>5.2549999999999999</v>
      </c>
      <c r="V10873">
        <v>5.5</v>
      </c>
    </row>
    <row r="10874" spans="17:22" x14ac:dyDescent="0.45">
      <c r="Q10874" s="19">
        <f t="shared" ca="1" si="1940"/>
        <v>5.9720000000000004</v>
      </c>
      <c r="R10874" t="s">
        <v>185</v>
      </c>
      <c r="S10874">
        <v>2035</v>
      </c>
      <c r="T10874">
        <v>4.758</v>
      </c>
      <c r="U10874">
        <v>5.6719999999999997</v>
      </c>
      <c r="V10874">
        <v>5.9720000000000004</v>
      </c>
    </row>
    <row r="10875" spans="17:22" x14ac:dyDescent="0.45">
      <c r="Q10875" s="19">
        <f t="shared" ca="1" si="1940"/>
        <v>6.4820000000000002</v>
      </c>
      <c r="R10875" t="s">
        <v>185</v>
      </c>
      <c r="S10875">
        <v>2036</v>
      </c>
      <c r="T10875">
        <v>5.0380000000000003</v>
      </c>
      <c r="U10875">
        <v>6.1189999999999998</v>
      </c>
      <c r="V10875">
        <v>6.4820000000000002</v>
      </c>
    </row>
    <row r="10876" spans="17:22" x14ac:dyDescent="0.45">
      <c r="Q10876" s="19">
        <f t="shared" ca="1" si="1940"/>
        <v>7.032</v>
      </c>
      <c r="R10876" t="s">
        <v>185</v>
      </c>
      <c r="S10876">
        <v>2037</v>
      </c>
      <c r="T10876">
        <v>5.3339999999999996</v>
      </c>
      <c r="U10876">
        <v>6.5970000000000004</v>
      </c>
      <c r="V10876">
        <v>7.032</v>
      </c>
    </row>
    <row r="10877" spans="17:22" x14ac:dyDescent="0.45">
      <c r="Q10877" s="19">
        <f t="shared" ca="1" si="1940"/>
        <v>7.6260000000000003</v>
      </c>
      <c r="R10877" t="s">
        <v>185</v>
      </c>
      <c r="S10877">
        <v>2038</v>
      </c>
      <c r="T10877">
        <v>5.6459999999999999</v>
      </c>
      <c r="U10877">
        <v>7.109</v>
      </c>
      <c r="V10877">
        <v>7.6260000000000003</v>
      </c>
    </row>
    <row r="10878" spans="17:22" x14ac:dyDescent="0.45">
      <c r="Q10878" s="19">
        <f t="shared" ca="1" si="1940"/>
        <v>8.2669999999999995</v>
      </c>
      <c r="R10878" t="s">
        <v>185</v>
      </c>
      <c r="S10878">
        <v>2039</v>
      </c>
      <c r="T10878">
        <v>5.9729999999999999</v>
      </c>
      <c r="U10878">
        <v>7.657</v>
      </c>
      <c r="V10878">
        <v>8.2669999999999995</v>
      </c>
    </row>
    <row r="10879" spans="17:22" x14ac:dyDescent="0.45">
      <c r="Q10879" s="19">
        <f t="shared" ca="1" si="1940"/>
        <v>8.9570000000000007</v>
      </c>
      <c r="R10879" t="s">
        <v>185</v>
      </c>
      <c r="S10879">
        <v>2040</v>
      </c>
      <c r="T10879">
        <v>6.3179999999999996</v>
      </c>
      <c r="U10879">
        <v>8.2420000000000009</v>
      </c>
      <c r="V10879">
        <v>8.9570000000000007</v>
      </c>
    </row>
    <row r="10880" spans="17:22" x14ac:dyDescent="0.45">
      <c r="Q10880" s="19">
        <f t="shared" ca="1" si="1940"/>
        <v>9.6999999999999993</v>
      </c>
      <c r="R10880" t="s">
        <v>185</v>
      </c>
      <c r="S10880">
        <v>2041</v>
      </c>
      <c r="T10880">
        <v>6.681</v>
      </c>
      <c r="U10880">
        <v>8.8670000000000009</v>
      </c>
      <c r="V10880">
        <v>9.6999999999999993</v>
      </c>
    </row>
    <row r="10881" spans="17:22" x14ac:dyDescent="0.45">
      <c r="Q10881" s="19">
        <f t="shared" ca="1" si="1940"/>
        <v>10.500999999999999</v>
      </c>
      <c r="R10881" t="s">
        <v>185</v>
      </c>
      <c r="S10881">
        <v>2042</v>
      </c>
      <c r="T10881">
        <v>7.0609999999999999</v>
      </c>
      <c r="U10881">
        <v>9.5329999999999995</v>
      </c>
      <c r="V10881">
        <v>10.500999999999999</v>
      </c>
    </row>
    <row r="10882" spans="17:22" x14ac:dyDescent="0.45">
      <c r="Q10882" s="19">
        <f t="shared" ca="1" si="1940"/>
        <v>11.362</v>
      </c>
      <c r="R10882" t="s">
        <v>185</v>
      </c>
      <c r="S10882">
        <v>2043</v>
      </c>
      <c r="T10882">
        <v>7.46</v>
      </c>
      <c r="U10882">
        <v>10.244</v>
      </c>
      <c r="V10882">
        <v>11.362</v>
      </c>
    </row>
    <row r="10883" spans="17:22" x14ac:dyDescent="0.45">
      <c r="Q10883" s="19">
        <f t="shared" ca="1" si="1940"/>
        <v>12.288</v>
      </c>
      <c r="R10883" t="s">
        <v>185</v>
      </c>
      <c r="S10883">
        <v>2044</v>
      </c>
      <c r="T10883">
        <v>7.8789999999999996</v>
      </c>
      <c r="U10883">
        <v>11.002000000000001</v>
      </c>
      <c r="V10883">
        <v>12.288</v>
      </c>
    </row>
    <row r="10884" spans="17:22" x14ac:dyDescent="0.45">
      <c r="Q10884" s="19">
        <f t="shared" ca="1" si="1940"/>
        <v>13.282</v>
      </c>
      <c r="R10884" t="s">
        <v>185</v>
      </c>
      <c r="S10884">
        <v>2045</v>
      </c>
      <c r="T10884">
        <v>8.3179999999999996</v>
      </c>
      <c r="U10884">
        <v>11.808999999999999</v>
      </c>
      <c r="V10884">
        <v>13.282</v>
      </c>
    </row>
    <row r="10885" spans="17:22" x14ac:dyDescent="0.45">
      <c r="Q10885" s="19">
        <f t="shared" ca="1" si="1940"/>
        <v>14.35</v>
      </c>
      <c r="R10885" t="s">
        <v>185</v>
      </c>
      <c r="S10885">
        <v>2046</v>
      </c>
      <c r="T10885">
        <v>8.7759999999999998</v>
      </c>
      <c r="U10885">
        <v>12.667</v>
      </c>
      <c r="V10885">
        <v>14.35</v>
      </c>
    </row>
    <row r="10886" spans="17:22" x14ac:dyDescent="0.45">
      <c r="Q10886" s="19">
        <f t="shared" ca="1" si="1940"/>
        <v>15.496</v>
      </c>
      <c r="R10886" t="s">
        <v>185</v>
      </c>
      <c r="S10886">
        <v>2047</v>
      </c>
      <c r="T10886">
        <v>9.2560000000000002</v>
      </c>
      <c r="U10886">
        <v>13.579000000000001</v>
      </c>
      <c r="V10886">
        <v>15.496</v>
      </c>
    </row>
    <row r="10887" spans="17:22" x14ac:dyDescent="0.45">
      <c r="Q10887" s="19">
        <f t="shared" ca="1" si="1940"/>
        <v>16.725000000000001</v>
      </c>
      <c r="R10887" t="s">
        <v>185</v>
      </c>
      <c r="S10887">
        <v>2048</v>
      </c>
      <c r="T10887">
        <v>9.7560000000000002</v>
      </c>
      <c r="U10887">
        <v>14.548</v>
      </c>
      <c r="V10887">
        <v>16.725000000000001</v>
      </c>
    </row>
    <row r="10888" spans="17:22" x14ac:dyDescent="0.45">
      <c r="Q10888" s="19">
        <f t="shared" ca="1" si="1940"/>
        <v>18.04</v>
      </c>
      <c r="R10888" t="s">
        <v>185</v>
      </c>
      <c r="S10888">
        <v>2049</v>
      </c>
      <c r="T10888">
        <v>10.278</v>
      </c>
      <c r="U10888">
        <v>15.577</v>
      </c>
      <c r="V10888">
        <v>18.04</v>
      </c>
    </row>
    <row r="10889" spans="17:22" x14ac:dyDescent="0.45">
      <c r="Q10889" s="19">
        <f t="shared" ca="1" si="1940"/>
        <v>19.448</v>
      </c>
      <c r="R10889" t="s">
        <v>185</v>
      </c>
      <c r="S10889">
        <v>2050</v>
      </c>
      <c r="T10889">
        <v>10.821999999999999</v>
      </c>
      <c r="U10889">
        <v>16.667000000000002</v>
      </c>
      <c r="V10889">
        <v>19.448</v>
      </c>
    </row>
    <row r="10890" spans="17:22" x14ac:dyDescent="0.45">
      <c r="Q10890" s="19">
        <f t="shared" ca="1" si="1940"/>
        <v>20.954000000000001</v>
      </c>
      <c r="R10890" t="s">
        <v>185</v>
      </c>
      <c r="S10890">
        <v>2051</v>
      </c>
      <c r="T10890">
        <v>11.387</v>
      </c>
      <c r="U10890">
        <v>17.823</v>
      </c>
      <c r="V10890">
        <v>20.954000000000001</v>
      </c>
    </row>
    <row r="10891" spans="17:22" x14ac:dyDescent="0.45">
      <c r="Q10891" s="19">
        <f t="shared" ca="1" si="1940"/>
        <v>22.562000000000001</v>
      </c>
      <c r="R10891" t="s">
        <v>185</v>
      </c>
      <c r="S10891">
        <v>2052</v>
      </c>
      <c r="T10891">
        <v>11.974</v>
      </c>
      <c r="U10891">
        <v>19.045999999999999</v>
      </c>
      <c r="V10891">
        <v>22.562000000000001</v>
      </c>
    </row>
    <row r="10892" spans="17:22" x14ac:dyDescent="0.45">
      <c r="Q10892" s="19">
        <f t="shared" ca="1" si="1940"/>
        <v>24.277999999999999</v>
      </c>
      <c r="R10892" t="s">
        <v>185</v>
      </c>
      <c r="S10892">
        <v>2053</v>
      </c>
      <c r="T10892">
        <v>12.584</v>
      </c>
      <c r="U10892">
        <v>20.34</v>
      </c>
      <c r="V10892">
        <v>24.277999999999999</v>
      </c>
    </row>
    <row r="10893" spans="17:22" x14ac:dyDescent="0.45">
      <c r="Q10893" s="19">
        <f t="shared" ca="1" si="1940"/>
        <v>26.106999999999999</v>
      </c>
      <c r="R10893" t="s">
        <v>185</v>
      </c>
      <c r="S10893">
        <v>2054</v>
      </c>
      <c r="T10893">
        <v>13.218</v>
      </c>
      <c r="U10893">
        <v>21.707999999999998</v>
      </c>
      <c r="V10893">
        <v>26.106999999999999</v>
      </c>
    </row>
    <row r="10894" spans="17:22" x14ac:dyDescent="0.45">
      <c r="Q10894" s="19">
        <f t="shared" ref="Q10894:Q10957" ca="1" si="1941">OFFSET(S10894,0,MATCH($Q$3,$T$4:$V$4,0))</f>
        <v>28.056000000000001</v>
      </c>
      <c r="R10894" t="s">
        <v>185</v>
      </c>
      <c r="S10894">
        <v>2055</v>
      </c>
      <c r="T10894">
        <v>13.877000000000001</v>
      </c>
      <c r="U10894">
        <v>23.152999999999999</v>
      </c>
      <c r="V10894">
        <v>28.056000000000001</v>
      </c>
    </row>
    <row r="10895" spans="17:22" x14ac:dyDescent="0.45">
      <c r="Q10895" s="19">
        <f t="shared" ca="1" si="1941"/>
        <v>30.13</v>
      </c>
      <c r="R10895" t="s">
        <v>185</v>
      </c>
      <c r="S10895">
        <v>2056</v>
      </c>
      <c r="T10895">
        <v>14.56</v>
      </c>
      <c r="U10895">
        <v>24.678000000000001</v>
      </c>
      <c r="V10895">
        <v>30.13</v>
      </c>
    </row>
    <row r="10896" spans="17:22" x14ac:dyDescent="0.45">
      <c r="Q10896" s="19">
        <f t="shared" ca="1" si="1941"/>
        <v>32.335000000000001</v>
      </c>
      <c r="R10896" t="s">
        <v>185</v>
      </c>
      <c r="S10896">
        <v>2057</v>
      </c>
      <c r="T10896">
        <v>15.269</v>
      </c>
      <c r="U10896">
        <v>26.286999999999999</v>
      </c>
      <c r="V10896">
        <v>32.335000000000001</v>
      </c>
    </row>
    <row r="10897" spans="17:22" x14ac:dyDescent="0.45">
      <c r="Q10897" s="19">
        <f t="shared" ca="1" si="1941"/>
        <v>34.677999999999997</v>
      </c>
      <c r="R10897" t="s">
        <v>185</v>
      </c>
      <c r="S10897">
        <v>2058</v>
      </c>
      <c r="T10897">
        <v>16.004999999999999</v>
      </c>
      <c r="U10897">
        <v>27.981999999999999</v>
      </c>
      <c r="V10897">
        <v>34.677999999999997</v>
      </c>
    </row>
    <row r="10898" spans="17:22" x14ac:dyDescent="0.45">
      <c r="Q10898" s="19">
        <f t="shared" ca="1" si="1941"/>
        <v>37.162999999999997</v>
      </c>
      <c r="R10898" t="s">
        <v>185</v>
      </c>
      <c r="S10898">
        <v>2059</v>
      </c>
      <c r="T10898">
        <v>16.766999999999999</v>
      </c>
      <c r="U10898">
        <v>29.766999999999999</v>
      </c>
      <c r="V10898">
        <v>37.162999999999997</v>
      </c>
    </row>
    <row r="10899" spans="17:22" x14ac:dyDescent="0.45">
      <c r="Q10899" s="19">
        <f t="shared" ca="1" si="1941"/>
        <v>39.798000000000002</v>
      </c>
      <c r="R10899" t="s">
        <v>185</v>
      </c>
      <c r="S10899">
        <v>2060</v>
      </c>
      <c r="T10899">
        <v>17.556999999999999</v>
      </c>
      <c r="U10899">
        <v>31.643999999999998</v>
      </c>
      <c r="V10899">
        <v>39.798000000000002</v>
      </c>
    </row>
    <row r="10900" spans="17:22" x14ac:dyDescent="0.45">
      <c r="Q10900" s="19">
        <f t="shared" ca="1" si="1941"/>
        <v>42.59</v>
      </c>
      <c r="R10900" t="s">
        <v>185</v>
      </c>
      <c r="S10900">
        <v>2061</v>
      </c>
      <c r="T10900">
        <v>18.375</v>
      </c>
      <c r="U10900">
        <v>33.616999999999997</v>
      </c>
      <c r="V10900">
        <v>42.59</v>
      </c>
    </row>
    <row r="10901" spans="17:22" x14ac:dyDescent="0.45">
      <c r="Q10901" s="19">
        <f t="shared" ca="1" si="1941"/>
        <v>45.543999999999997</v>
      </c>
      <c r="R10901" t="s">
        <v>185</v>
      </c>
      <c r="S10901">
        <v>2062</v>
      </c>
      <c r="T10901">
        <v>19.222999999999999</v>
      </c>
      <c r="U10901">
        <v>35.688000000000002</v>
      </c>
      <c r="V10901">
        <v>45.543999999999997</v>
      </c>
    </row>
    <row r="10902" spans="17:22" x14ac:dyDescent="0.45">
      <c r="Q10902" s="19">
        <f t="shared" ca="1" si="1941"/>
        <v>48.667999999999999</v>
      </c>
      <c r="R10902" t="s">
        <v>185</v>
      </c>
      <c r="S10902">
        <v>2063</v>
      </c>
      <c r="T10902">
        <v>20.100000000000001</v>
      </c>
      <c r="U10902">
        <v>37.860999999999997</v>
      </c>
      <c r="V10902">
        <v>48.667999999999999</v>
      </c>
    </row>
    <row r="10903" spans="17:22" x14ac:dyDescent="0.45">
      <c r="Q10903" s="19">
        <f t="shared" ca="1" si="1941"/>
        <v>51.968000000000004</v>
      </c>
      <c r="R10903" t="s">
        <v>185</v>
      </c>
      <c r="S10903">
        <v>2064</v>
      </c>
      <c r="T10903">
        <v>21.007000000000001</v>
      </c>
      <c r="U10903">
        <v>40.139000000000003</v>
      </c>
      <c r="V10903">
        <v>51.968000000000004</v>
      </c>
    </row>
    <row r="10904" spans="17:22" x14ac:dyDescent="0.45">
      <c r="Q10904" s="19">
        <f t="shared" ca="1" si="1941"/>
        <v>55.451999999999998</v>
      </c>
      <c r="R10904" t="s">
        <v>185</v>
      </c>
      <c r="S10904">
        <v>2065</v>
      </c>
      <c r="T10904">
        <v>21.946000000000002</v>
      </c>
      <c r="U10904">
        <v>42.526000000000003</v>
      </c>
      <c r="V10904">
        <v>55.451999999999998</v>
      </c>
    </row>
    <row r="10905" spans="17:22" x14ac:dyDescent="0.45">
      <c r="Q10905" s="19">
        <f t="shared" ca="1" si="1941"/>
        <v>59.125</v>
      </c>
      <c r="R10905" t="s">
        <v>185</v>
      </c>
      <c r="S10905">
        <v>2066</v>
      </c>
      <c r="T10905">
        <v>22.916</v>
      </c>
      <c r="U10905">
        <v>45.024000000000001</v>
      </c>
      <c r="V10905">
        <v>59.125</v>
      </c>
    </row>
    <row r="10906" spans="17:22" x14ac:dyDescent="0.45">
      <c r="Q10906" s="19">
        <f t="shared" ca="1" si="1941"/>
        <v>62.996000000000002</v>
      </c>
      <c r="R10906" t="s">
        <v>185</v>
      </c>
      <c r="S10906">
        <v>2067</v>
      </c>
      <c r="T10906">
        <v>23.917999999999999</v>
      </c>
      <c r="U10906">
        <v>47.636000000000003</v>
      </c>
      <c r="V10906">
        <v>62.996000000000002</v>
      </c>
    </row>
    <row r="10907" spans="17:22" x14ac:dyDescent="0.45">
      <c r="Q10907" s="19">
        <f t="shared" ca="1" si="1941"/>
        <v>67.070999999999998</v>
      </c>
      <c r="R10907" t="s">
        <v>185</v>
      </c>
      <c r="S10907">
        <v>2068</v>
      </c>
      <c r="T10907">
        <v>24.952000000000002</v>
      </c>
      <c r="U10907">
        <v>50.365000000000002</v>
      </c>
      <c r="V10907">
        <v>67.070999999999998</v>
      </c>
    </row>
    <row r="10908" spans="17:22" x14ac:dyDescent="0.45">
      <c r="Q10908" s="19">
        <f t="shared" ca="1" si="1941"/>
        <v>71.356999999999999</v>
      </c>
      <c r="R10908" t="s">
        <v>185</v>
      </c>
      <c r="S10908">
        <v>2069</v>
      </c>
      <c r="T10908">
        <v>26.018999999999998</v>
      </c>
      <c r="U10908">
        <v>53.213000000000001</v>
      </c>
      <c r="V10908">
        <v>71.356999999999999</v>
      </c>
    </row>
    <row r="10909" spans="17:22" x14ac:dyDescent="0.45">
      <c r="Q10909" s="19">
        <f t="shared" ca="1" si="1941"/>
        <v>75.86</v>
      </c>
      <c r="R10909" t="s">
        <v>185</v>
      </c>
      <c r="S10909">
        <v>2070</v>
      </c>
      <c r="T10909">
        <v>27.117000000000001</v>
      </c>
      <c r="U10909">
        <v>56.183</v>
      </c>
      <c r="V10909">
        <v>75.86</v>
      </c>
    </row>
    <row r="10910" spans="17:22" x14ac:dyDescent="0.45">
      <c r="Q10910" s="19">
        <f t="shared" ca="1" si="1941"/>
        <v>80.587000000000003</v>
      </c>
      <c r="R10910" t="s">
        <v>185</v>
      </c>
      <c r="S10910">
        <v>2071</v>
      </c>
      <c r="T10910">
        <v>28.248999999999999</v>
      </c>
      <c r="U10910">
        <v>59.277999999999999</v>
      </c>
      <c r="V10910">
        <v>80.587000000000003</v>
      </c>
    </row>
    <row r="10911" spans="17:22" x14ac:dyDescent="0.45">
      <c r="Q10911" s="19">
        <f t="shared" ca="1" si="1941"/>
        <v>85.545000000000002</v>
      </c>
      <c r="R10911" t="s">
        <v>185</v>
      </c>
      <c r="S10911">
        <v>2072</v>
      </c>
      <c r="T10911">
        <v>29.411999999999999</v>
      </c>
      <c r="U10911">
        <v>62.499000000000002</v>
      </c>
      <c r="V10911">
        <v>85.545000000000002</v>
      </c>
    </row>
    <row r="10912" spans="17:22" x14ac:dyDescent="0.45">
      <c r="Q10912" s="19">
        <f t="shared" ca="1" si="1941"/>
        <v>90.74</v>
      </c>
      <c r="R10912" t="s">
        <v>185</v>
      </c>
      <c r="S10912">
        <v>2073</v>
      </c>
      <c r="T10912">
        <v>30.606999999999999</v>
      </c>
      <c r="U10912">
        <v>65.849000000000004</v>
      </c>
      <c r="V10912">
        <v>90.74</v>
      </c>
    </row>
    <row r="10913" spans="17:22" x14ac:dyDescent="0.45">
      <c r="Q10913" s="19">
        <f t="shared" ca="1" si="1941"/>
        <v>96.177999999999997</v>
      </c>
      <c r="R10913" t="s">
        <v>185</v>
      </c>
      <c r="S10913">
        <v>2074</v>
      </c>
      <c r="T10913">
        <v>31.832999999999998</v>
      </c>
      <c r="U10913">
        <v>69.328000000000003</v>
      </c>
      <c r="V10913">
        <v>96.177999999999997</v>
      </c>
    </row>
    <row r="10914" spans="17:22" x14ac:dyDescent="0.45">
      <c r="Q10914" s="19">
        <f t="shared" ca="1" si="1941"/>
        <v>101.863</v>
      </c>
      <c r="R10914" t="s">
        <v>185</v>
      </c>
      <c r="S10914">
        <v>2075</v>
      </c>
      <c r="T10914">
        <v>33.088999999999999</v>
      </c>
      <c r="U10914">
        <v>72.94</v>
      </c>
      <c r="V10914">
        <v>101.863</v>
      </c>
    </row>
    <row r="10915" spans="17:22" x14ac:dyDescent="0.45">
      <c r="Q10915" s="19">
        <f t="shared" ca="1" si="1941"/>
        <v>107.804</v>
      </c>
      <c r="R10915" t="s">
        <v>185</v>
      </c>
      <c r="S10915">
        <v>2076</v>
      </c>
      <c r="T10915">
        <v>34.375999999999998</v>
      </c>
      <c r="U10915">
        <v>76.683999999999997</v>
      </c>
      <c r="V10915">
        <v>107.804</v>
      </c>
    </row>
    <row r="10916" spans="17:22" x14ac:dyDescent="0.45">
      <c r="Q10916" s="19">
        <f t="shared" ca="1" si="1941"/>
        <v>114.003</v>
      </c>
      <c r="R10916" t="s">
        <v>185</v>
      </c>
      <c r="S10916">
        <v>2077</v>
      </c>
      <c r="T10916">
        <v>35.692</v>
      </c>
      <c r="U10916">
        <v>80.561999999999998</v>
      </c>
      <c r="V10916">
        <v>114.003</v>
      </c>
    </row>
    <row r="10917" spans="17:22" x14ac:dyDescent="0.45">
      <c r="Q10917" s="19">
        <f t="shared" ca="1" si="1941"/>
        <v>120.464</v>
      </c>
      <c r="R10917" t="s">
        <v>185</v>
      </c>
      <c r="S10917">
        <v>2078</v>
      </c>
      <c r="T10917">
        <v>37.036000000000001</v>
      </c>
      <c r="U10917">
        <v>84.573999999999998</v>
      </c>
      <c r="V10917">
        <v>120.464</v>
      </c>
    </row>
    <row r="10918" spans="17:22" x14ac:dyDescent="0.45">
      <c r="Q10918" s="19">
        <f t="shared" ca="1" si="1941"/>
        <v>127.193</v>
      </c>
      <c r="R10918" t="s">
        <v>185</v>
      </c>
      <c r="S10918">
        <v>2079</v>
      </c>
      <c r="T10918">
        <v>38.408000000000001</v>
      </c>
      <c r="U10918">
        <v>88.721000000000004</v>
      </c>
      <c r="V10918">
        <v>127.193</v>
      </c>
    </row>
    <row r="10919" spans="17:22" x14ac:dyDescent="0.45">
      <c r="Q10919" s="19">
        <f t="shared" ca="1" si="1941"/>
        <v>134.19200000000001</v>
      </c>
      <c r="R10919" t="s">
        <v>185</v>
      </c>
      <c r="S10919">
        <v>2080</v>
      </c>
      <c r="T10919">
        <v>39.808</v>
      </c>
      <c r="U10919">
        <v>93</v>
      </c>
      <c r="V10919">
        <v>134.19200000000001</v>
      </c>
    </row>
    <row r="10920" spans="17:22" x14ac:dyDescent="0.45">
      <c r="Q10920" s="19">
        <f t="shared" ca="1" si="1941"/>
        <v>141.465</v>
      </c>
      <c r="R10920" t="s">
        <v>185</v>
      </c>
      <c r="S10920">
        <v>2081</v>
      </c>
      <c r="T10920">
        <v>41.232999999999997</v>
      </c>
      <c r="U10920">
        <v>97.412000000000006</v>
      </c>
      <c r="V10920">
        <v>141.465</v>
      </c>
    </row>
    <row r="10921" spans="17:22" x14ac:dyDescent="0.45">
      <c r="Q10921" s="19">
        <f t="shared" ca="1" si="1941"/>
        <v>149.01300000000001</v>
      </c>
      <c r="R10921" t="s">
        <v>185</v>
      </c>
      <c r="S10921">
        <v>2082</v>
      </c>
      <c r="T10921">
        <v>42.680999999999997</v>
      </c>
      <c r="U10921">
        <v>101.95699999999999</v>
      </c>
      <c r="V10921">
        <v>149.01300000000001</v>
      </c>
    </row>
    <row r="10922" spans="17:22" x14ac:dyDescent="0.45">
      <c r="Q10922" s="19">
        <f t="shared" ca="1" si="1941"/>
        <v>156.83799999999999</v>
      </c>
      <c r="R10922" t="s">
        <v>185</v>
      </c>
      <c r="S10922">
        <v>2083</v>
      </c>
      <c r="T10922">
        <v>44.15</v>
      </c>
      <c r="U10922">
        <v>106.631</v>
      </c>
      <c r="V10922">
        <v>156.83799999999999</v>
      </c>
    </row>
    <row r="10923" spans="17:22" x14ac:dyDescent="0.45">
      <c r="Q10923" s="19">
        <f t="shared" ca="1" si="1941"/>
        <v>164.94</v>
      </c>
      <c r="R10923" t="s">
        <v>185</v>
      </c>
      <c r="S10923">
        <v>2084</v>
      </c>
      <c r="T10923">
        <v>45.637</v>
      </c>
      <c r="U10923">
        <v>111.43300000000001</v>
      </c>
      <c r="V10923">
        <v>164.94</v>
      </c>
    </row>
    <row r="10924" spans="17:22" x14ac:dyDescent="0.45">
      <c r="Q10924" s="19">
        <f t="shared" ca="1" si="1941"/>
        <v>173.321</v>
      </c>
      <c r="R10924" t="s">
        <v>185</v>
      </c>
      <c r="S10924">
        <v>2085</v>
      </c>
      <c r="T10924">
        <v>47.137999999999998</v>
      </c>
      <c r="U10924">
        <v>116.363</v>
      </c>
      <c r="V10924">
        <v>173.321</v>
      </c>
    </row>
    <row r="10925" spans="17:22" x14ac:dyDescent="0.45">
      <c r="Q10925" s="19">
        <f t="shared" ca="1" si="1941"/>
        <v>181.98</v>
      </c>
      <c r="R10925" t="s">
        <v>185</v>
      </c>
      <c r="S10925">
        <v>2086</v>
      </c>
      <c r="T10925">
        <v>48.65</v>
      </c>
      <c r="U10925">
        <v>121.41500000000001</v>
      </c>
      <c r="V10925">
        <v>181.98</v>
      </c>
    </row>
    <row r="10926" spans="17:22" x14ac:dyDescent="0.45">
      <c r="Q10926" s="19">
        <f t="shared" ca="1" si="1941"/>
        <v>190.91300000000001</v>
      </c>
      <c r="R10926" t="s">
        <v>185</v>
      </c>
      <c r="S10926">
        <v>2087</v>
      </c>
      <c r="T10926">
        <v>50.168999999999997</v>
      </c>
      <c r="U10926">
        <v>126.587</v>
      </c>
      <c r="V10926">
        <v>190.91300000000001</v>
      </c>
    </row>
    <row r="10927" spans="17:22" x14ac:dyDescent="0.45">
      <c r="Q10927" s="19">
        <f t="shared" ca="1" si="1941"/>
        <v>200.12</v>
      </c>
      <c r="R10927" t="s">
        <v>185</v>
      </c>
      <c r="S10927">
        <v>2088</v>
      </c>
      <c r="T10927">
        <v>51.692999999999998</v>
      </c>
      <c r="U10927">
        <v>131.875</v>
      </c>
      <c r="V10927">
        <v>200.12</v>
      </c>
    </row>
    <row r="10928" spans="17:22" x14ac:dyDescent="0.45">
      <c r="Q10928" s="19">
        <f t="shared" ca="1" si="1941"/>
        <v>209.595</v>
      </c>
      <c r="R10928" t="s">
        <v>185</v>
      </c>
      <c r="S10928">
        <v>2089</v>
      </c>
      <c r="T10928">
        <v>53.219000000000001</v>
      </c>
      <c r="U10928">
        <v>137.27500000000001</v>
      </c>
      <c r="V10928">
        <v>209.595</v>
      </c>
    </row>
    <row r="10929" spans="17:22" x14ac:dyDescent="0.45">
      <c r="Q10929" s="19">
        <f t="shared" ca="1" si="1941"/>
        <v>219.334</v>
      </c>
      <c r="R10929" t="s">
        <v>185</v>
      </c>
      <c r="S10929">
        <v>2090</v>
      </c>
      <c r="T10929">
        <v>54.741999999999997</v>
      </c>
      <c r="U10929">
        <v>142.78100000000001</v>
      </c>
      <c r="V10929">
        <v>219.334</v>
      </c>
    </row>
    <row r="10930" spans="17:22" x14ac:dyDescent="0.45">
      <c r="Q10930" s="19">
        <f t="shared" ca="1" si="1941"/>
        <v>229.333</v>
      </c>
      <c r="R10930" t="s">
        <v>185</v>
      </c>
      <c r="S10930">
        <v>2091</v>
      </c>
      <c r="T10930">
        <v>56.259</v>
      </c>
      <c r="U10930">
        <v>148.38999999999999</v>
      </c>
      <c r="V10930">
        <v>229.333</v>
      </c>
    </row>
    <row r="10931" spans="17:22" x14ac:dyDescent="0.45">
      <c r="Q10931" s="19">
        <f t="shared" ca="1" si="1941"/>
        <v>239.58199999999999</v>
      </c>
      <c r="R10931" t="s">
        <v>185</v>
      </c>
      <c r="S10931">
        <v>2092</v>
      </c>
      <c r="T10931">
        <v>57.768000000000001</v>
      </c>
      <c r="U10931">
        <v>154.09399999999999</v>
      </c>
      <c r="V10931">
        <v>239.58199999999999</v>
      </c>
    </row>
    <row r="10932" spans="17:22" x14ac:dyDescent="0.45">
      <c r="Q10932" s="19">
        <f t="shared" ca="1" si="1941"/>
        <v>250.07599999999999</v>
      </c>
      <c r="R10932" t="s">
        <v>185</v>
      </c>
      <c r="S10932">
        <v>2093</v>
      </c>
      <c r="T10932">
        <v>59.265000000000001</v>
      </c>
      <c r="U10932">
        <v>159.887</v>
      </c>
      <c r="V10932">
        <v>250.07599999999999</v>
      </c>
    </row>
    <row r="10933" spans="17:22" x14ac:dyDescent="0.45">
      <c r="Q10933" s="19">
        <f t="shared" ca="1" si="1941"/>
        <v>260.803</v>
      </c>
      <c r="R10933" t="s">
        <v>185</v>
      </c>
      <c r="S10933">
        <v>2094</v>
      </c>
      <c r="T10933">
        <v>60.747999999999998</v>
      </c>
      <c r="U10933">
        <v>165.762</v>
      </c>
      <c r="V10933">
        <v>260.803</v>
      </c>
    </row>
    <row r="10934" spans="17:22" x14ac:dyDescent="0.45">
      <c r="Q10934" s="19">
        <f t="shared" ca="1" si="1941"/>
        <v>271.75299999999999</v>
      </c>
      <c r="R10934" t="s">
        <v>185</v>
      </c>
      <c r="S10934">
        <v>2095</v>
      </c>
      <c r="T10934">
        <v>62.212000000000003</v>
      </c>
      <c r="U10934">
        <v>171.71199999999999</v>
      </c>
      <c r="V10934">
        <v>271.75299999999999</v>
      </c>
    </row>
    <row r="10935" spans="17:22" x14ac:dyDescent="0.45">
      <c r="Q10935" s="19">
        <f t="shared" ca="1" si="1941"/>
        <v>282.91699999999997</v>
      </c>
      <c r="R10935" t="s">
        <v>185</v>
      </c>
      <c r="S10935">
        <v>2096</v>
      </c>
      <c r="T10935">
        <v>63.655000000000001</v>
      </c>
      <c r="U10935">
        <v>177.73099999999999</v>
      </c>
      <c r="V10935">
        <v>282.91699999999997</v>
      </c>
    </row>
    <row r="10936" spans="17:22" x14ac:dyDescent="0.45">
      <c r="Q10936" s="19">
        <f t="shared" ca="1" si="1941"/>
        <v>294.279</v>
      </c>
      <c r="R10936" t="s">
        <v>185</v>
      </c>
      <c r="S10936">
        <v>2097</v>
      </c>
      <c r="T10936">
        <v>65.073999999999998</v>
      </c>
      <c r="U10936">
        <v>183.80799999999999</v>
      </c>
      <c r="V10936">
        <v>294.279</v>
      </c>
    </row>
    <row r="10937" spans="17:22" x14ac:dyDescent="0.45">
      <c r="Q10937" s="19">
        <f t="shared" ca="1" si="1941"/>
        <v>305.82900000000001</v>
      </c>
      <c r="R10937" t="s">
        <v>185</v>
      </c>
      <c r="S10937">
        <v>2098</v>
      </c>
      <c r="T10937">
        <v>66.465999999999994</v>
      </c>
      <c r="U10937">
        <v>189.93600000000001</v>
      </c>
      <c r="V10937">
        <v>305.82900000000001</v>
      </c>
    </row>
    <row r="10938" spans="17:22" x14ac:dyDescent="0.45">
      <c r="Q10938" s="19">
        <f t="shared" ca="1" si="1941"/>
        <v>317.54899999999998</v>
      </c>
      <c r="R10938" t="s">
        <v>185</v>
      </c>
      <c r="S10938">
        <v>2099</v>
      </c>
      <c r="T10938">
        <v>67.828000000000003</v>
      </c>
      <c r="U10938">
        <v>196.10499999999999</v>
      </c>
      <c r="V10938">
        <v>317.54899999999998</v>
      </c>
    </row>
    <row r="10939" spans="17:22" x14ac:dyDescent="0.45">
      <c r="Q10939" s="19">
        <f t="shared" ca="1" si="1941"/>
        <v>329.42500000000001</v>
      </c>
      <c r="R10939" t="s">
        <v>185</v>
      </c>
      <c r="S10939">
        <v>2100</v>
      </c>
      <c r="T10939">
        <v>69.156000000000006</v>
      </c>
      <c r="U10939">
        <v>202.30699999999999</v>
      </c>
      <c r="V10939">
        <v>329.42500000000001</v>
      </c>
    </row>
    <row r="10940" spans="17:22" x14ac:dyDescent="0.45">
      <c r="Q10940" s="19">
        <f t="shared" ca="1" si="1941"/>
        <v>39.828000000000003</v>
      </c>
      <c r="R10940" t="s">
        <v>186</v>
      </c>
      <c r="S10940">
        <v>2020</v>
      </c>
      <c r="T10940">
        <v>39.828000000000003</v>
      </c>
      <c r="U10940">
        <v>39.828000000000003</v>
      </c>
      <c r="V10940">
        <v>39.828000000000003</v>
      </c>
    </row>
    <row r="10941" spans="17:22" x14ac:dyDescent="0.45">
      <c r="Q10941" s="19">
        <f t="shared" ca="1" si="1941"/>
        <v>42.457999999999998</v>
      </c>
      <c r="R10941" t="s">
        <v>186</v>
      </c>
      <c r="S10941">
        <v>2021</v>
      </c>
      <c r="T10941">
        <v>42.457999999999998</v>
      </c>
      <c r="U10941">
        <v>42.457999999999998</v>
      </c>
      <c r="V10941">
        <v>42.457999999999998</v>
      </c>
    </row>
    <row r="10942" spans="17:22" x14ac:dyDescent="0.45">
      <c r="Q10942" s="19">
        <f t="shared" ca="1" si="1941"/>
        <v>45.247999999999998</v>
      </c>
      <c r="R10942" t="s">
        <v>186</v>
      </c>
      <c r="S10942">
        <v>2022</v>
      </c>
      <c r="T10942">
        <v>45.247999999999998</v>
      </c>
      <c r="U10942">
        <v>45.247999999999998</v>
      </c>
      <c r="V10942">
        <v>45.247999999999998</v>
      </c>
    </row>
    <row r="10943" spans="17:22" x14ac:dyDescent="0.45">
      <c r="Q10943" s="19">
        <f t="shared" ca="1" si="1941"/>
        <v>48.206000000000003</v>
      </c>
      <c r="R10943" t="s">
        <v>186</v>
      </c>
      <c r="S10943">
        <v>2023</v>
      </c>
      <c r="T10943">
        <v>48.206000000000003</v>
      </c>
      <c r="U10943">
        <v>48.206000000000003</v>
      </c>
      <c r="V10943">
        <v>48.206000000000003</v>
      </c>
    </row>
    <row r="10944" spans="17:22" x14ac:dyDescent="0.45">
      <c r="Q10944" s="19">
        <f t="shared" ca="1" si="1941"/>
        <v>51.343000000000004</v>
      </c>
      <c r="R10944" t="s">
        <v>186</v>
      </c>
      <c r="S10944">
        <v>2024</v>
      </c>
      <c r="T10944">
        <v>51.343000000000004</v>
      </c>
      <c r="U10944">
        <v>51.343000000000004</v>
      </c>
      <c r="V10944">
        <v>51.343000000000004</v>
      </c>
    </row>
    <row r="10945" spans="17:22" x14ac:dyDescent="0.45">
      <c r="Q10945" s="19">
        <f t="shared" ca="1" si="1941"/>
        <v>54.668999999999997</v>
      </c>
      <c r="R10945" t="s">
        <v>186</v>
      </c>
      <c r="S10945">
        <v>2025</v>
      </c>
      <c r="T10945">
        <v>54.668999999999997</v>
      </c>
      <c r="U10945">
        <v>54.668999999999997</v>
      </c>
      <c r="V10945">
        <v>54.668999999999997</v>
      </c>
    </row>
    <row r="10946" spans="17:22" x14ac:dyDescent="0.45">
      <c r="Q10946" s="19">
        <f t="shared" ca="1" si="1941"/>
        <v>58.195999999999998</v>
      </c>
      <c r="R10946" t="s">
        <v>186</v>
      </c>
      <c r="S10946">
        <v>2026</v>
      </c>
      <c r="T10946">
        <v>58.195999999999998</v>
      </c>
      <c r="U10946">
        <v>58.195999999999998</v>
      </c>
      <c r="V10946">
        <v>58.195999999999998</v>
      </c>
    </row>
    <row r="10947" spans="17:22" x14ac:dyDescent="0.45">
      <c r="Q10947" s="19">
        <f t="shared" ca="1" si="1941"/>
        <v>62.183999999999997</v>
      </c>
      <c r="R10947" t="s">
        <v>186</v>
      </c>
      <c r="S10947">
        <v>2027</v>
      </c>
      <c r="T10947">
        <v>61.335999999999999</v>
      </c>
      <c r="U10947">
        <v>61.832000000000001</v>
      </c>
      <c r="V10947">
        <v>62.183999999999997</v>
      </c>
    </row>
    <row r="10948" spans="17:22" x14ac:dyDescent="0.45">
      <c r="Q10948" s="19">
        <f t="shared" ca="1" si="1941"/>
        <v>66.435000000000002</v>
      </c>
      <c r="R10948" t="s">
        <v>186</v>
      </c>
      <c r="S10948">
        <v>2028</v>
      </c>
      <c r="T10948">
        <v>64.628</v>
      </c>
      <c r="U10948">
        <v>65.677999999999997</v>
      </c>
      <c r="V10948">
        <v>66.435000000000002</v>
      </c>
    </row>
    <row r="10949" spans="17:22" x14ac:dyDescent="0.45">
      <c r="Q10949" s="19">
        <f t="shared" ca="1" si="1941"/>
        <v>70.963999999999999</v>
      </c>
      <c r="R10949" t="s">
        <v>186</v>
      </c>
      <c r="S10949">
        <v>2029</v>
      </c>
      <c r="T10949">
        <v>68.084000000000003</v>
      </c>
      <c r="U10949">
        <v>69.745999999999995</v>
      </c>
      <c r="V10949">
        <v>70.963999999999999</v>
      </c>
    </row>
    <row r="10950" spans="17:22" x14ac:dyDescent="0.45">
      <c r="Q10950" s="19">
        <f t="shared" ca="1" si="1941"/>
        <v>75.784999999999997</v>
      </c>
      <c r="R10950" t="s">
        <v>186</v>
      </c>
      <c r="S10950">
        <v>2030</v>
      </c>
      <c r="T10950">
        <v>71.716999999999999</v>
      </c>
      <c r="U10950">
        <v>74.045000000000002</v>
      </c>
      <c r="V10950">
        <v>75.784999999999997</v>
      </c>
    </row>
    <row r="10951" spans="17:22" x14ac:dyDescent="0.45">
      <c r="Q10951" s="19">
        <f t="shared" ca="1" si="1941"/>
        <v>80.912999999999997</v>
      </c>
      <c r="R10951" t="s">
        <v>186</v>
      </c>
      <c r="S10951">
        <v>2031</v>
      </c>
      <c r="T10951">
        <v>75.536000000000001</v>
      </c>
      <c r="U10951">
        <v>78.59</v>
      </c>
      <c r="V10951">
        <v>80.912999999999997</v>
      </c>
    </row>
    <row r="10952" spans="17:22" x14ac:dyDescent="0.45">
      <c r="Q10952" s="19">
        <f t="shared" ca="1" si="1941"/>
        <v>86.364999999999995</v>
      </c>
      <c r="R10952" t="s">
        <v>186</v>
      </c>
      <c r="S10952">
        <v>2032</v>
      </c>
      <c r="T10952">
        <v>79.551000000000002</v>
      </c>
      <c r="U10952">
        <v>83.39</v>
      </c>
      <c r="V10952">
        <v>86.364999999999995</v>
      </c>
    </row>
    <row r="10953" spans="17:22" x14ac:dyDescent="0.45">
      <c r="Q10953" s="19">
        <f t="shared" ca="1" si="1941"/>
        <v>92.156000000000006</v>
      </c>
      <c r="R10953" t="s">
        <v>186</v>
      </c>
      <c r="S10953">
        <v>2033</v>
      </c>
      <c r="T10953">
        <v>83.768000000000001</v>
      </c>
      <c r="U10953">
        <v>88.456999999999994</v>
      </c>
      <c r="V10953">
        <v>92.156000000000006</v>
      </c>
    </row>
    <row r="10954" spans="17:22" x14ac:dyDescent="0.45">
      <c r="Q10954" s="19">
        <f t="shared" ca="1" si="1941"/>
        <v>98.305000000000007</v>
      </c>
      <c r="R10954" t="s">
        <v>186</v>
      </c>
      <c r="S10954">
        <v>2034</v>
      </c>
      <c r="T10954">
        <v>88.191999999999993</v>
      </c>
      <c r="U10954">
        <v>93.8</v>
      </c>
      <c r="V10954">
        <v>98.305000000000007</v>
      </c>
    </row>
    <row r="10955" spans="17:22" x14ac:dyDescent="0.45">
      <c r="Q10955" s="19">
        <f t="shared" ca="1" si="1941"/>
        <v>104.828</v>
      </c>
      <c r="R10955" t="s">
        <v>186</v>
      </c>
      <c r="S10955">
        <v>2035</v>
      </c>
      <c r="T10955">
        <v>92.83</v>
      </c>
      <c r="U10955">
        <v>99.433000000000007</v>
      </c>
      <c r="V10955">
        <v>104.828</v>
      </c>
    </row>
    <row r="10956" spans="17:22" x14ac:dyDescent="0.45">
      <c r="Q10956" s="19">
        <f t="shared" ca="1" si="1941"/>
        <v>111.745</v>
      </c>
      <c r="R10956" t="s">
        <v>186</v>
      </c>
      <c r="S10956">
        <v>2036</v>
      </c>
      <c r="T10956">
        <v>97.686999999999998</v>
      </c>
      <c r="U10956">
        <v>105.36499999999999</v>
      </c>
      <c r="V10956">
        <v>111.745</v>
      </c>
    </row>
    <row r="10957" spans="17:22" x14ac:dyDescent="0.45">
      <c r="Q10957" s="19">
        <f t="shared" ca="1" si="1941"/>
        <v>119.074</v>
      </c>
      <c r="R10957" t="s">
        <v>186</v>
      </c>
      <c r="S10957">
        <v>2037</v>
      </c>
      <c r="T10957">
        <v>102.76900000000001</v>
      </c>
      <c r="U10957">
        <v>111.607</v>
      </c>
      <c r="V10957">
        <v>119.074</v>
      </c>
    </row>
    <row r="10958" spans="17:22" x14ac:dyDescent="0.45">
      <c r="Q10958" s="19">
        <f t="shared" ref="Q10958:Q11021" ca="1" si="1942">OFFSET(S10958,0,MATCH($Q$3,$T$4:$V$4,0))</f>
        <v>126.83499999999999</v>
      </c>
      <c r="R10958" t="s">
        <v>186</v>
      </c>
      <c r="S10958">
        <v>2038</v>
      </c>
      <c r="T10958">
        <v>108.07899999999999</v>
      </c>
      <c r="U10958">
        <v>118.169</v>
      </c>
      <c r="V10958">
        <v>126.83499999999999</v>
      </c>
    </row>
    <row r="10959" spans="17:22" x14ac:dyDescent="0.45">
      <c r="Q10959" s="19">
        <f t="shared" ca="1" si="1942"/>
        <v>135.048</v>
      </c>
      <c r="R10959" t="s">
        <v>186</v>
      </c>
      <c r="S10959">
        <v>2039</v>
      </c>
      <c r="T10959">
        <v>113.621</v>
      </c>
      <c r="U10959">
        <v>125.062</v>
      </c>
      <c r="V10959">
        <v>135.048</v>
      </c>
    </row>
    <row r="10960" spans="17:22" x14ac:dyDescent="0.45">
      <c r="Q10960" s="19">
        <f t="shared" ca="1" si="1942"/>
        <v>143.73400000000001</v>
      </c>
      <c r="R10960" t="s">
        <v>186</v>
      </c>
      <c r="S10960">
        <v>2040</v>
      </c>
      <c r="T10960">
        <v>119.4</v>
      </c>
      <c r="U10960">
        <v>132.29499999999999</v>
      </c>
      <c r="V10960">
        <v>143.73400000000001</v>
      </c>
    </row>
    <row r="10961" spans="17:22" x14ac:dyDescent="0.45">
      <c r="Q10961" s="19">
        <f t="shared" ca="1" si="1942"/>
        <v>152.91300000000001</v>
      </c>
      <c r="R10961" t="s">
        <v>186</v>
      </c>
      <c r="S10961">
        <v>2041</v>
      </c>
      <c r="T10961">
        <v>125.416</v>
      </c>
      <c r="U10961">
        <v>139.87799999999999</v>
      </c>
      <c r="V10961">
        <v>152.91300000000001</v>
      </c>
    </row>
    <row r="10962" spans="17:22" x14ac:dyDescent="0.45">
      <c r="Q10962" s="19">
        <f t="shared" ca="1" si="1942"/>
        <v>162.608</v>
      </c>
      <c r="R10962" t="s">
        <v>186</v>
      </c>
      <c r="S10962">
        <v>2042</v>
      </c>
      <c r="T10962">
        <v>131.67400000000001</v>
      </c>
      <c r="U10962">
        <v>147.821</v>
      </c>
      <c r="V10962">
        <v>162.608</v>
      </c>
    </row>
    <row r="10963" spans="17:22" x14ac:dyDescent="0.45">
      <c r="Q10963" s="19">
        <f t="shared" ca="1" si="1942"/>
        <v>172.839</v>
      </c>
      <c r="R10963" t="s">
        <v>186</v>
      </c>
      <c r="S10963">
        <v>2043</v>
      </c>
      <c r="T10963">
        <v>138.17400000000001</v>
      </c>
      <c r="U10963">
        <v>156.13399999999999</v>
      </c>
      <c r="V10963">
        <v>172.839</v>
      </c>
    </row>
    <row r="10964" spans="17:22" x14ac:dyDescent="0.45">
      <c r="Q10964" s="19">
        <f t="shared" ca="1" si="1942"/>
        <v>183.62899999999999</v>
      </c>
      <c r="R10964" t="s">
        <v>186</v>
      </c>
      <c r="S10964">
        <v>2044</v>
      </c>
      <c r="T10964">
        <v>144.917</v>
      </c>
      <c r="U10964">
        <v>164.827</v>
      </c>
      <c r="V10964">
        <v>183.62899999999999</v>
      </c>
    </row>
    <row r="10965" spans="17:22" x14ac:dyDescent="0.45">
      <c r="Q10965" s="19">
        <f t="shared" ca="1" si="1942"/>
        <v>194.999</v>
      </c>
      <c r="R10965" t="s">
        <v>186</v>
      </c>
      <c r="S10965">
        <v>2045</v>
      </c>
      <c r="T10965">
        <v>151.904</v>
      </c>
      <c r="U10965">
        <v>173.90899999999999</v>
      </c>
      <c r="V10965">
        <v>194.999</v>
      </c>
    </row>
    <row r="10966" spans="17:22" x14ac:dyDescent="0.45">
      <c r="Q10966" s="19">
        <f t="shared" ca="1" si="1942"/>
        <v>206.97200000000001</v>
      </c>
      <c r="R10966" t="s">
        <v>186</v>
      </c>
      <c r="S10966">
        <v>2046</v>
      </c>
      <c r="T10966">
        <v>159.13300000000001</v>
      </c>
      <c r="U10966">
        <v>183.38900000000001</v>
      </c>
      <c r="V10966">
        <v>206.97200000000001</v>
      </c>
    </row>
    <row r="10967" spans="17:22" x14ac:dyDescent="0.45">
      <c r="Q10967" s="19">
        <f t="shared" ca="1" si="1942"/>
        <v>219.56899999999999</v>
      </c>
      <c r="R10967" t="s">
        <v>186</v>
      </c>
      <c r="S10967">
        <v>2047</v>
      </c>
      <c r="T10967">
        <v>166.60599999999999</v>
      </c>
      <c r="U10967">
        <v>193.27600000000001</v>
      </c>
      <c r="V10967">
        <v>219.56899999999999</v>
      </c>
    </row>
    <row r="10968" spans="17:22" x14ac:dyDescent="0.45">
      <c r="Q10968" s="19">
        <f t="shared" ca="1" si="1942"/>
        <v>232.81100000000001</v>
      </c>
      <c r="R10968" t="s">
        <v>186</v>
      </c>
      <c r="S10968">
        <v>2048</v>
      </c>
      <c r="T10968">
        <v>174.32400000000001</v>
      </c>
      <c r="U10968">
        <v>203.58</v>
      </c>
      <c r="V10968">
        <v>232.81100000000001</v>
      </c>
    </row>
    <row r="10969" spans="17:22" x14ac:dyDescent="0.45">
      <c r="Q10969" s="19">
        <f t="shared" ca="1" si="1942"/>
        <v>246.71899999999999</v>
      </c>
      <c r="R10969" t="s">
        <v>186</v>
      </c>
      <c r="S10969">
        <v>2049</v>
      </c>
      <c r="T10969">
        <v>182.285</v>
      </c>
      <c r="U10969">
        <v>214.309</v>
      </c>
      <c r="V10969">
        <v>246.71899999999999</v>
      </c>
    </row>
    <row r="10970" spans="17:22" x14ac:dyDescent="0.45">
      <c r="Q10970" s="19">
        <f t="shared" ca="1" si="1942"/>
        <v>261.315</v>
      </c>
      <c r="R10970" t="s">
        <v>186</v>
      </c>
      <c r="S10970">
        <v>2050</v>
      </c>
      <c r="T10970">
        <v>190.488</v>
      </c>
      <c r="U10970">
        <v>225.47200000000001</v>
      </c>
      <c r="V10970">
        <v>261.315</v>
      </c>
    </row>
    <row r="10971" spans="17:22" x14ac:dyDescent="0.45">
      <c r="Q10971" s="19">
        <f t="shared" ca="1" si="1942"/>
        <v>276.61799999999999</v>
      </c>
      <c r="R10971" t="s">
        <v>186</v>
      </c>
      <c r="S10971">
        <v>2051</v>
      </c>
      <c r="T10971">
        <v>198.93299999999999</v>
      </c>
      <c r="U10971">
        <v>237.07400000000001</v>
      </c>
      <c r="V10971">
        <v>276.61799999999999</v>
      </c>
    </row>
    <row r="10972" spans="17:22" x14ac:dyDescent="0.45">
      <c r="Q10972" s="19">
        <f t="shared" ca="1" si="1942"/>
        <v>292.649</v>
      </c>
      <c r="R10972" t="s">
        <v>186</v>
      </c>
      <c r="S10972">
        <v>2052</v>
      </c>
      <c r="T10972">
        <v>207.619</v>
      </c>
      <c r="U10972">
        <v>249.12700000000001</v>
      </c>
      <c r="V10972">
        <v>292.649</v>
      </c>
    </row>
    <row r="10973" spans="17:22" x14ac:dyDescent="0.45">
      <c r="Q10973" s="19">
        <f t="shared" ca="1" si="1942"/>
        <v>309.42700000000002</v>
      </c>
      <c r="R10973" t="s">
        <v>186</v>
      </c>
      <c r="S10973">
        <v>2053</v>
      </c>
      <c r="T10973">
        <v>216.54499999999999</v>
      </c>
      <c r="U10973">
        <v>261.63600000000002</v>
      </c>
      <c r="V10973">
        <v>309.42700000000002</v>
      </c>
    </row>
    <row r="10974" spans="17:22" x14ac:dyDescent="0.45">
      <c r="Q10974" s="19">
        <f t="shared" ca="1" si="1942"/>
        <v>326.971</v>
      </c>
      <c r="R10974" t="s">
        <v>186</v>
      </c>
      <c r="S10974">
        <v>2054</v>
      </c>
      <c r="T10974">
        <v>225.71100000000001</v>
      </c>
      <c r="U10974">
        <v>274.608</v>
      </c>
      <c r="V10974">
        <v>326.971</v>
      </c>
    </row>
    <row r="10975" spans="17:22" x14ac:dyDescent="0.45">
      <c r="Q10975" s="19">
        <f t="shared" ca="1" si="1942"/>
        <v>345.298</v>
      </c>
      <c r="R10975" t="s">
        <v>186</v>
      </c>
      <c r="S10975">
        <v>2055</v>
      </c>
      <c r="T10975">
        <v>235.11500000000001</v>
      </c>
      <c r="U10975">
        <v>288.05</v>
      </c>
      <c r="V10975">
        <v>345.298</v>
      </c>
    </row>
    <row r="10976" spans="17:22" x14ac:dyDescent="0.45">
      <c r="Q10976" s="19">
        <f t="shared" ca="1" si="1942"/>
        <v>364.428</v>
      </c>
      <c r="R10976" t="s">
        <v>186</v>
      </c>
      <c r="S10976">
        <v>2056</v>
      </c>
      <c r="T10976">
        <v>244.755</v>
      </c>
      <c r="U10976">
        <v>301.96800000000002</v>
      </c>
      <c r="V10976">
        <v>364.428</v>
      </c>
    </row>
    <row r="10977" spans="17:22" x14ac:dyDescent="0.45">
      <c r="Q10977" s="19">
        <f t="shared" ca="1" si="1942"/>
        <v>384.37400000000002</v>
      </c>
      <c r="R10977" t="s">
        <v>186</v>
      </c>
      <c r="S10977">
        <v>2057</v>
      </c>
      <c r="T10977">
        <v>254.631</v>
      </c>
      <c r="U10977">
        <v>316.36500000000001</v>
      </c>
      <c r="V10977">
        <v>384.37400000000002</v>
      </c>
    </row>
    <row r="10978" spans="17:22" x14ac:dyDescent="0.45">
      <c r="Q10978" s="19">
        <f t="shared" ca="1" si="1942"/>
        <v>405.15600000000001</v>
      </c>
      <c r="R10978" t="s">
        <v>186</v>
      </c>
      <c r="S10978">
        <v>2058</v>
      </c>
      <c r="T10978">
        <v>264.74299999999999</v>
      </c>
      <c r="U10978">
        <v>331.24700000000001</v>
      </c>
      <c r="V10978">
        <v>405.15600000000001</v>
      </c>
    </row>
    <row r="10979" spans="17:22" x14ac:dyDescent="0.45">
      <c r="Q10979" s="19">
        <f t="shared" ca="1" si="1942"/>
        <v>426.786</v>
      </c>
      <c r="R10979" t="s">
        <v>186</v>
      </c>
      <c r="S10979">
        <v>2059</v>
      </c>
      <c r="T10979">
        <v>275.08999999999997</v>
      </c>
      <c r="U10979">
        <v>346.61700000000002</v>
      </c>
      <c r="V10979">
        <v>426.786</v>
      </c>
    </row>
    <row r="10980" spans="17:22" x14ac:dyDescent="0.45">
      <c r="Q10980" s="19">
        <f t="shared" ca="1" si="1942"/>
        <v>449.28100000000001</v>
      </c>
      <c r="R10980" t="s">
        <v>186</v>
      </c>
      <c r="S10980">
        <v>2060</v>
      </c>
      <c r="T10980">
        <v>285.67099999999999</v>
      </c>
      <c r="U10980">
        <v>362.47699999999998</v>
      </c>
      <c r="V10980">
        <v>449.28100000000001</v>
      </c>
    </row>
    <row r="10981" spans="17:22" x14ac:dyDescent="0.45">
      <c r="Q10981" s="19">
        <f t="shared" ca="1" si="1942"/>
        <v>472.65</v>
      </c>
      <c r="R10981" t="s">
        <v>186</v>
      </c>
      <c r="S10981">
        <v>2061</v>
      </c>
      <c r="T10981">
        <v>296.48500000000001</v>
      </c>
      <c r="U10981">
        <v>378.82799999999997</v>
      </c>
      <c r="V10981">
        <v>472.65</v>
      </c>
    </row>
    <row r="10982" spans="17:22" x14ac:dyDescent="0.45">
      <c r="Q10982" s="19">
        <f t="shared" ca="1" si="1942"/>
        <v>496.90800000000002</v>
      </c>
      <c r="R10982" t="s">
        <v>186</v>
      </c>
      <c r="S10982">
        <v>2062</v>
      </c>
      <c r="T10982">
        <v>307.53199999999998</v>
      </c>
      <c r="U10982">
        <v>395.673</v>
      </c>
      <c r="V10982">
        <v>496.90800000000002</v>
      </c>
    </row>
    <row r="10983" spans="17:22" x14ac:dyDescent="0.45">
      <c r="Q10983" s="19">
        <f t="shared" ca="1" si="1942"/>
        <v>522.06500000000005</v>
      </c>
      <c r="R10983" t="s">
        <v>186</v>
      </c>
      <c r="S10983">
        <v>2063</v>
      </c>
      <c r="T10983">
        <v>318.81099999999998</v>
      </c>
      <c r="U10983">
        <v>413.01</v>
      </c>
      <c r="V10983">
        <v>522.06500000000005</v>
      </c>
    </row>
    <row r="10984" spans="17:22" x14ac:dyDescent="0.45">
      <c r="Q10984" s="19">
        <f t="shared" ca="1" si="1942"/>
        <v>548.13099999999997</v>
      </c>
      <c r="R10984" t="s">
        <v>186</v>
      </c>
      <c r="S10984">
        <v>2064</v>
      </c>
      <c r="T10984">
        <v>330.32100000000003</v>
      </c>
      <c r="U10984">
        <v>430.839</v>
      </c>
      <c r="V10984">
        <v>548.13099999999997</v>
      </c>
    </row>
    <row r="10985" spans="17:22" x14ac:dyDescent="0.45">
      <c r="Q10985" s="19">
        <f t="shared" ca="1" si="1942"/>
        <v>575.11500000000001</v>
      </c>
      <c r="R10985" t="s">
        <v>186</v>
      </c>
      <c r="S10985">
        <v>2065</v>
      </c>
      <c r="T10985">
        <v>342.06099999999998</v>
      </c>
      <c r="U10985">
        <v>449.15899999999999</v>
      </c>
      <c r="V10985">
        <v>575.11500000000001</v>
      </c>
    </row>
    <row r="10986" spans="17:22" x14ac:dyDescent="0.45">
      <c r="Q10986" s="19">
        <f t="shared" ca="1" si="1942"/>
        <v>603.02099999999996</v>
      </c>
      <c r="R10986" t="s">
        <v>186</v>
      </c>
      <c r="S10986">
        <v>2066</v>
      </c>
      <c r="T10986">
        <v>354.03</v>
      </c>
      <c r="U10986">
        <v>467.964</v>
      </c>
      <c r="V10986">
        <v>603.02099999999996</v>
      </c>
    </row>
    <row r="10987" spans="17:22" x14ac:dyDescent="0.45">
      <c r="Q10987" s="19">
        <f t="shared" ca="1" si="1942"/>
        <v>631.86</v>
      </c>
      <c r="R10987" t="s">
        <v>186</v>
      </c>
      <c r="S10987">
        <v>2067</v>
      </c>
      <c r="T10987">
        <v>366.221</v>
      </c>
      <c r="U10987">
        <v>487.25299999999999</v>
      </c>
      <c r="V10987">
        <v>631.86</v>
      </c>
    </row>
    <row r="10988" spans="17:22" x14ac:dyDescent="0.45">
      <c r="Q10988" s="19">
        <f t="shared" ca="1" si="1942"/>
        <v>661.63400000000001</v>
      </c>
      <c r="R10988" t="s">
        <v>186</v>
      </c>
      <c r="S10988">
        <v>2068</v>
      </c>
      <c r="T10988">
        <v>378.62900000000002</v>
      </c>
      <c r="U10988">
        <v>507.01799999999997</v>
      </c>
      <c r="V10988">
        <v>661.63400000000001</v>
      </c>
    </row>
    <row r="10989" spans="17:22" x14ac:dyDescent="0.45">
      <c r="Q10989" s="19">
        <f t="shared" ca="1" si="1942"/>
        <v>692.34799999999996</v>
      </c>
      <c r="R10989" t="s">
        <v>186</v>
      </c>
      <c r="S10989">
        <v>2069</v>
      </c>
      <c r="T10989">
        <v>391.24799999999999</v>
      </c>
      <c r="U10989">
        <v>527.25099999999998</v>
      </c>
      <c r="V10989">
        <v>692.34799999999996</v>
      </c>
    </row>
    <row r="10990" spans="17:22" x14ac:dyDescent="0.45">
      <c r="Q10990" s="19">
        <f t="shared" ca="1" si="1942"/>
        <v>724.00300000000004</v>
      </c>
      <c r="R10990" t="s">
        <v>186</v>
      </c>
      <c r="S10990">
        <v>2070</v>
      </c>
      <c r="T10990">
        <v>404.06700000000001</v>
      </c>
      <c r="U10990">
        <v>547.94500000000005</v>
      </c>
      <c r="V10990">
        <v>724.00300000000004</v>
      </c>
    </row>
    <row r="10991" spans="17:22" x14ac:dyDescent="0.45">
      <c r="Q10991" s="19">
        <f t="shared" ca="1" si="1942"/>
        <v>756.59799999999996</v>
      </c>
      <c r="R10991" t="s">
        <v>186</v>
      </c>
      <c r="S10991">
        <v>2071</v>
      </c>
      <c r="T10991">
        <v>417.077</v>
      </c>
      <c r="U10991">
        <v>569.09</v>
      </c>
      <c r="V10991">
        <v>756.59799999999996</v>
      </c>
    </row>
    <row r="10992" spans="17:22" x14ac:dyDescent="0.45">
      <c r="Q10992" s="19">
        <f t="shared" ca="1" si="1942"/>
        <v>790.13199999999995</v>
      </c>
      <c r="R10992" t="s">
        <v>186</v>
      </c>
      <c r="S10992">
        <v>2072</v>
      </c>
      <c r="T10992">
        <v>430.26499999999999</v>
      </c>
      <c r="U10992">
        <v>590.673</v>
      </c>
      <c r="V10992">
        <v>790.13199999999995</v>
      </c>
    </row>
    <row r="10993" spans="17:22" x14ac:dyDescent="0.45">
      <c r="Q10993" s="19">
        <f t="shared" ca="1" si="1942"/>
        <v>824.60500000000002</v>
      </c>
      <c r="R10993" t="s">
        <v>186</v>
      </c>
      <c r="S10993">
        <v>2073</v>
      </c>
      <c r="T10993">
        <v>443.608</v>
      </c>
      <c r="U10993">
        <v>612.68499999999995</v>
      </c>
      <c r="V10993">
        <v>824.60500000000002</v>
      </c>
    </row>
    <row r="10994" spans="17:22" x14ac:dyDescent="0.45">
      <c r="Q10994" s="19">
        <f t="shared" ca="1" si="1942"/>
        <v>860.01099999999997</v>
      </c>
      <c r="R10994" t="s">
        <v>186</v>
      </c>
      <c r="S10994">
        <v>2074</v>
      </c>
      <c r="T10994">
        <v>457.08800000000002</v>
      </c>
      <c r="U10994">
        <v>635.10900000000004</v>
      </c>
      <c r="V10994">
        <v>860.01099999999997</v>
      </c>
    </row>
    <row r="10995" spans="17:22" x14ac:dyDescent="0.45">
      <c r="Q10995" s="19">
        <f t="shared" ca="1" si="1942"/>
        <v>896.34299999999996</v>
      </c>
      <c r="R10995" t="s">
        <v>186</v>
      </c>
      <c r="S10995">
        <v>2075</v>
      </c>
      <c r="T10995">
        <v>470.68299999999999</v>
      </c>
      <c r="U10995">
        <v>657.93</v>
      </c>
      <c r="V10995">
        <v>896.34299999999996</v>
      </c>
    </row>
    <row r="10996" spans="17:22" x14ac:dyDescent="0.45">
      <c r="Q10996" s="19">
        <f t="shared" ca="1" si="1942"/>
        <v>933.59199999999998</v>
      </c>
      <c r="R10996" t="s">
        <v>186</v>
      </c>
      <c r="S10996">
        <v>2076</v>
      </c>
      <c r="T10996">
        <v>484.36900000000003</v>
      </c>
      <c r="U10996">
        <v>681.13499999999999</v>
      </c>
      <c r="V10996">
        <v>933.59199999999998</v>
      </c>
    </row>
    <row r="10997" spans="17:22" x14ac:dyDescent="0.45">
      <c r="Q10997" s="19">
        <f t="shared" ca="1" si="1942"/>
        <v>971.74800000000005</v>
      </c>
      <c r="R10997" t="s">
        <v>186</v>
      </c>
      <c r="S10997">
        <v>2077</v>
      </c>
      <c r="T10997">
        <v>498.13</v>
      </c>
      <c r="U10997">
        <v>704.702</v>
      </c>
      <c r="V10997">
        <v>971.74800000000005</v>
      </c>
    </row>
    <row r="10998" spans="17:22" x14ac:dyDescent="0.45">
      <c r="Q10998" s="19">
        <f t="shared" ca="1" si="1942"/>
        <v>1010.8</v>
      </c>
      <c r="R10998" t="s">
        <v>186</v>
      </c>
      <c r="S10998">
        <v>2078</v>
      </c>
      <c r="T10998">
        <v>511.952</v>
      </c>
      <c r="U10998">
        <v>728.61599999999999</v>
      </c>
      <c r="V10998">
        <v>1010.8</v>
      </c>
    </row>
    <row r="10999" spans="17:22" x14ac:dyDescent="0.45">
      <c r="Q10999" s="19">
        <f t="shared" ca="1" si="1942"/>
        <v>1050.73</v>
      </c>
      <c r="R10999" t="s">
        <v>186</v>
      </c>
      <c r="S10999">
        <v>2079</v>
      </c>
      <c r="T10999">
        <v>525.81500000000005</v>
      </c>
      <c r="U10999">
        <v>752.85299999999995</v>
      </c>
      <c r="V10999">
        <v>1050.73</v>
      </c>
    </row>
    <row r="11000" spans="17:22" x14ac:dyDescent="0.45">
      <c r="Q11000" s="19">
        <f t="shared" ca="1" si="1942"/>
        <v>1091.52</v>
      </c>
      <c r="R11000" t="s">
        <v>186</v>
      </c>
      <c r="S11000">
        <v>2080</v>
      </c>
      <c r="T11000">
        <v>539.70500000000004</v>
      </c>
      <c r="U11000">
        <v>777.39400000000001</v>
      </c>
      <c r="V11000">
        <v>1091.52</v>
      </c>
    </row>
    <row r="11001" spans="17:22" x14ac:dyDescent="0.45">
      <c r="Q11001" s="19">
        <f t="shared" ca="1" si="1942"/>
        <v>1133.1600000000001</v>
      </c>
      <c r="R11001" t="s">
        <v>186</v>
      </c>
      <c r="S11001">
        <v>2081</v>
      </c>
      <c r="T11001">
        <v>553.601</v>
      </c>
      <c r="U11001">
        <v>802.21699999999998</v>
      </c>
      <c r="V11001">
        <v>1133.1600000000001</v>
      </c>
    </row>
    <row r="11002" spans="17:22" x14ac:dyDescent="0.45">
      <c r="Q11002" s="19">
        <f t="shared" ca="1" si="1942"/>
        <v>1175.6199999999999</v>
      </c>
      <c r="R11002" t="s">
        <v>186</v>
      </c>
      <c r="S11002">
        <v>2082</v>
      </c>
      <c r="T11002">
        <v>567.48800000000006</v>
      </c>
      <c r="U11002">
        <v>827.29700000000003</v>
      </c>
      <c r="V11002">
        <v>1175.6199999999999</v>
      </c>
    </row>
    <row r="11003" spans="17:22" x14ac:dyDescent="0.45">
      <c r="Q11003" s="19">
        <f t="shared" ca="1" si="1942"/>
        <v>1218.8900000000001</v>
      </c>
      <c r="R11003" t="s">
        <v>186</v>
      </c>
      <c r="S11003">
        <v>2083</v>
      </c>
      <c r="T11003">
        <v>581.34100000000001</v>
      </c>
      <c r="U11003">
        <v>852.60900000000004</v>
      </c>
      <c r="V11003">
        <v>1218.8900000000001</v>
      </c>
    </row>
    <row r="11004" spans="17:22" x14ac:dyDescent="0.45">
      <c r="Q11004" s="19">
        <f t="shared" ca="1" si="1942"/>
        <v>1262.93</v>
      </c>
      <c r="R11004" t="s">
        <v>186</v>
      </c>
      <c r="S11004">
        <v>2084</v>
      </c>
      <c r="T11004">
        <v>595.14300000000003</v>
      </c>
      <c r="U11004">
        <v>878.12699999999995</v>
      </c>
      <c r="V11004">
        <v>1262.93</v>
      </c>
    </row>
    <row r="11005" spans="17:22" x14ac:dyDescent="0.45">
      <c r="Q11005" s="19">
        <f t="shared" ca="1" si="1942"/>
        <v>1307.72</v>
      </c>
      <c r="R11005" t="s">
        <v>186</v>
      </c>
      <c r="S11005">
        <v>2085</v>
      </c>
      <c r="T11005">
        <v>608.87300000000005</v>
      </c>
      <c r="U11005">
        <v>903.82600000000002</v>
      </c>
      <c r="V11005">
        <v>1307.72</v>
      </c>
    </row>
    <row r="11006" spans="17:22" x14ac:dyDescent="0.45">
      <c r="Q11006" s="19">
        <f t="shared" ca="1" si="1942"/>
        <v>1353.23</v>
      </c>
      <c r="R11006" t="s">
        <v>186</v>
      </c>
      <c r="S11006">
        <v>2086</v>
      </c>
      <c r="T11006">
        <v>622.50900000000001</v>
      </c>
      <c r="U11006">
        <v>929.67899999999997</v>
      </c>
      <c r="V11006">
        <v>1353.23</v>
      </c>
    </row>
    <row r="11007" spans="17:22" x14ac:dyDescent="0.45">
      <c r="Q11007" s="19">
        <f t="shared" ca="1" si="1942"/>
        <v>1399.44</v>
      </c>
      <c r="R11007" t="s">
        <v>186</v>
      </c>
      <c r="S11007">
        <v>2087</v>
      </c>
      <c r="T11007">
        <v>636.04</v>
      </c>
      <c r="U11007">
        <v>955.66399999999999</v>
      </c>
      <c r="V11007">
        <v>1399.44</v>
      </c>
    </row>
    <row r="11008" spans="17:22" x14ac:dyDescent="0.45">
      <c r="Q11008" s="19">
        <f t="shared" ca="1" si="1942"/>
        <v>1446.3</v>
      </c>
      <c r="R11008" t="s">
        <v>186</v>
      </c>
      <c r="S11008">
        <v>2088</v>
      </c>
      <c r="T11008">
        <v>649.45500000000004</v>
      </c>
      <c r="U11008">
        <v>981.76300000000003</v>
      </c>
      <c r="V11008">
        <v>1446.3</v>
      </c>
    </row>
    <row r="11009" spans="17:22" x14ac:dyDescent="0.45">
      <c r="Q11009" s="19">
        <f t="shared" ca="1" si="1942"/>
        <v>1493.79</v>
      </c>
      <c r="R11009" t="s">
        <v>186</v>
      </c>
      <c r="S11009">
        <v>2089</v>
      </c>
      <c r="T11009">
        <v>662.74099999999999</v>
      </c>
      <c r="U11009">
        <v>1007.96</v>
      </c>
      <c r="V11009">
        <v>1493.79</v>
      </c>
    </row>
    <row r="11010" spans="17:22" x14ac:dyDescent="0.45">
      <c r="Q11010" s="19">
        <f t="shared" ca="1" si="1942"/>
        <v>1541.85</v>
      </c>
      <c r="R11010" t="s">
        <v>186</v>
      </c>
      <c r="S11010">
        <v>2090</v>
      </c>
      <c r="T11010">
        <v>675.89</v>
      </c>
      <c r="U11010">
        <v>1034.22</v>
      </c>
      <c r="V11010">
        <v>1541.85</v>
      </c>
    </row>
    <row r="11011" spans="17:22" x14ac:dyDescent="0.45">
      <c r="Q11011" s="19">
        <f t="shared" ca="1" si="1942"/>
        <v>1590.46</v>
      </c>
      <c r="R11011" t="s">
        <v>186</v>
      </c>
      <c r="S11011">
        <v>2091</v>
      </c>
      <c r="T11011">
        <v>688.89300000000003</v>
      </c>
      <c r="U11011">
        <v>1060.54</v>
      </c>
      <c r="V11011">
        <v>1590.46</v>
      </c>
    </row>
    <row r="11012" spans="17:22" x14ac:dyDescent="0.45">
      <c r="Q11012" s="19">
        <f t="shared" ca="1" si="1942"/>
        <v>1639.58</v>
      </c>
      <c r="R11012" t="s">
        <v>186</v>
      </c>
      <c r="S11012">
        <v>2092</v>
      </c>
      <c r="T11012">
        <v>701.73199999999997</v>
      </c>
      <c r="U11012">
        <v>1086.8900000000001</v>
      </c>
      <c r="V11012">
        <v>1639.58</v>
      </c>
    </row>
    <row r="11013" spans="17:22" x14ac:dyDescent="0.45">
      <c r="Q11013" s="19">
        <f t="shared" ca="1" si="1942"/>
        <v>1689.14</v>
      </c>
      <c r="R11013" t="s">
        <v>186</v>
      </c>
      <c r="S11013">
        <v>2093</v>
      </c>
      <c r="T11013">
        <v>714.39099999999996</v>
      </c>
      <c r="U11013">
        <v>1113.22</v>
      </c>
      <c r="V11013">
        <v>1689.14</v>
      </c>
    </row>
    <row r="11014" spans="17:22" x14ac:dyDescent="0.45">
      <c r="Q11014" s="19">
        <f t="shared" ca="1" si="1942"/>
        <v>1739.12</v>
      </c>
      <c r="R11014" t="s">
        <v>186</v>
      </c>
      <c r="S11014">
        <v>2094</v>
      </c>
      <c r="T11014">
        <v>726.85599999999999</v>
      </c>
      <c r="U11014">
        <v>1139.5</v>
      </c>
      <c r="V11014">
        <v>1739.12</v>
      </c>
    </row>
    <row r="11015" spans="17:22" x14ac:dyDescent="0.45">
      <c r="Q11015" s="19">
        <f t="shared" ca="1" si="1942"/>
        <v>1789.46</v>
      </c>
      <c r="R11015" t="s">
        <v>186</v>
      </c>
      <c r="S11015">
        <v>2095</v>
      </c>
      <c r="T11015">
        <v>739.10599999999999</v>
      </c>
      <c r="U11015">
        <v>1165.7</v>
      </c>
      <c r="V11015">
        <v>1789.46</v>
      </c>
    </row>
    <row r="11016" spans="17:22" x14ac:dyDescent="0.45">
      <c r="Q11016" s="19">
        <f t="shared" ca="1" si="1942"/>
        <v>1840.12</v>
      </c>
      <c r="R11016" t="s">
        <v>186</v>
      </c>
      <c r="S11016">
        <v>2096</v>
      </c>
      <c r="T11016">
        <v>751.13099999999997</v>
      </c>
      <c r="U11016">
        <v>1191.78</v>
      </c>
      <c r="V11016">
        <v>1840.12</v>
      </c>
    </row>
    <row r="11017" spans="17:22" x14ac:dyDescent="0.45">
      <c r="Q11017" s="19">
        <f t="shared" ca="1" si="1942"/>
        <v>1891.05</v>
      </c>
      <c r="R11017" t="s">
        <v>186</v>
      </c>
      <c r="S11017">
        <v>2097</v>
      </c>
      <c r="T11017">
        <v>762.91499999999996</v>
      </c>
      <c r="U11017">
        <v>1217.71</v>
      </c>
      <c r="V11017">
        <v>1891.05</v>
      </c>
    </row>
    <row r="11018" spans="17:22" x14ac:dyDescent="0.45">
      <c r="Q11018" s="19">
        <f t="shared" ca="1" si="1942"/>
        <v>1942.18</v>
      </c>
      <c r="R11018" t="s">
        <v>186</v>
      </c>
      <c r="S11018">
        <v>2098</v>
      </c>
      <c r="T11018">
        <v>774.44</v>
      </c>
      <c r="U11018">
        <v>1243.44</v>
      </c>
      <c r="V11018">
        <v>1942.18</v>
      </c>
    </row>
    <row r="11019" spans="17:22" x14ac:dyDescent="0.45">
      <c r="Q11019" s="19">
        <f t="shared" ca="1" si="1942"/>
        <v>1993.49</v>
      </c>
      <c r="R11019" t="s">
        <v>186</v>
      </c>
      <c r="S11019">
        <v>2099</v>
      </c>
      <c r="T11019">
        <v>785.69600000000003</v>
      </c>
      <c r="U11019">
        <v>1268.94</v>
      </c>
      <c r="V11019">
        <v>1993.49</v>
      </c>
    </row>
    <row r="11020" spans="17:22" x14ac:dyDescent="0.45">
      <c r="Q11020" s="19">
        <f t="shared" ca="1" si="1942"/>
        <v>2044.9</v>
      </c>
      <c r="R11020" t="s">
        <v>186</v>
      </c>
      <c r="S11020">
        <v>2100</v>
      </c>
      <c r="T11020">
        <v>796.66800000000001</v>
      </c>
      <c r="U11020">
        <v>1294.17</v>
      </c>
      <c r="V11020">
        <v>2044.9</v>
      </c>
    </row>
    <row r="11021" spans="17:22" x14ac:dyDescent="0.45">
      <c r="Q11021" s="19">
        <f t="shared" ca="1" si="1942"/>
        <v>4.22</v>
      </c>
      <c r="R11021" t="s">
        <v>187</v>
      </c>
      <c r="S11021">
        <v>2020</v>
      </c>
      <c r="T11021">
        <v>4.22</v>
      </c>
      <c r="U11021">
        <v>4.22</v>
      </c>
      <c r="V11021">
        <v>4.22</v>
      </c>
    </row>
    <row r="11022" spans="17:22" x14ac:dyDescent="0.45">
      <c r="Q11022" s="19">
        <f t="shared" ref="Q11022:Q11085" ca="1" si="1943">OFFSET(S11022,0,MATCH($Q$3,$T$4:$V$4,0))</f>
        <v>4.3929999999999998</v>
      </c>
      <c r="R11022" t="s">
        <v>187</v>
      </c>
      <c r="S11022">
        <v>2021</v>
      </c>
      <c r="T11022">
        <v>4.3929999999999998</v>
      </c>
      <c r="U11022">
        <v>4.3929999999999998</v>
      </c>
      <c r="V11022">
        <v>4.3929999999999998</v>
      </c>
    </row>
    <row r="11023" spans="17:22" x14ac:dyDescent="0.45">
      <c r="Q11023" s="19">
        <f t="shared" ca="1" si="1943"/>
        <v>4.57</v>
      </c>
      <c r="R11023" t="s">
        <v>187</v>
      </c>
      <c r="S11023">
        <v>2022</v>
      </c>
      <c r="T11023">
        <v>4.57</v>
      </c>
      <c r="U11023">
        <v>4.57</v>
      </c>
      <c r="V11023">
        <v>4.57</v>
      </c>
    </row>
    <row r="11024" spans="17:22" x14ac:dyDescent="0.45">
      <c r="Q11024" s="19">
        <f t="shared" ca="1" si="1943"/>
        <v>4.7530000000000001</v>
      </c>
      <c r="R11024" t="s">
        <v>187</v>
      </c>
      <c r="S11024">
        <v>2023</v>
      </c>
      <c r="T11024">
        <v>4.7530000000000001</v>
      </c>
      <c r="U11024">
        <v>4.7530000000000001</v>
      </c>
      <c r="V11024">
        <v>4.7530000000000001</v>
      </c>
    </row>
    <row r="11025" spans="17:22" x14ac:dyDescent="0.45">
      <c r="Q11025" s="19">
        <f t="shared" ca="1" si="1943"/>
        <v>4.9420000000000002</v>
      </c>
      <c r="R11025" t="s">
        <v>187</v>
      </c>
      <c r="S11025">
        <v>2024</v>
      </c>
      <c r="T11025">
        <v>4.9420000000000002</v>
      </c>
      <c r="U11025">
        <v>4.9420000000000002</v>
      </c>
      <c r="V11025">
        <v>4.9420000000000002</v>
      </c>
    </row>
    <row r="11026" spans="17:22" x14ac:dyDescent="0.45">
      <c r="Q11026" s="19">
        <f t="shared" ca="1" si="1943"/>
        <v>5.1360000000000001</v>
      </c>
      <c r="R11026" t="s">
        <v>187</v>
      </c>
      <c r="S11026">
        <v>2025</v>
      </c>
      <c r="T11026">
        <v>5.1360000000000001</v>
      </c>
      <c r="U11026">
        <v>5.1360000000000001</v>
      </c>
      <c r="V11026">
        <v>5.1360000000000001</v>
      </c>
    </row>
    <row r="11027" spans="17:22" x14ac:dyDescent="0.45">
      <c r="Q11027" s="19">
        <f t="shared" ca="1" si="1943"/>
        <v>5.3380000000000001</v>
      </c>
      <c r="R11027" t="s">
        <v>187</v>
      </c>
      <c r="S11027">
        <v>2026</v>
      </c>
      <c r="T11027">
        <v>5.3380000000000001</v>
      </c>
      <c r="U11027">
        <v>5.3380000000000001</v>
      </c>
      <c r="V11027">
        <v>5.3380000000000001</v>
      </c>
    </row>
    <row r="11028" spans="17:22" x14ac:dyDescent="0.45">
      <c r="Q11028" s="19">
        <f t="shared" ca="1" si="1943"/>
        <v>5.5659999999999998</v>
      </c>
      <c r="R11028" t="s">
        <v>187</v>
      </c>
      <c r="S11028">
        <v>2027</v>
      </c>
      <c r="T11028">
        <v>5.5090000000000003</v>
      </c>
      <c r="U11028">
        <v>5.5279999999999996</v>
      </c>
      <c r="V11028">
        <v>5.5659999999999998</v>
      </c>
    </row>
    <row r="11029" spans="17:22" x14ac:dyDescent="0.45">
      <c r="Q11029" s="19">
        <f t="shared" ca="1" si="1943"/>
        <v>5.8010000000000002</v>
      </c>
      <c r="R11029" t="s">
        <v>187</v>
      </c>
      <c r="S11029">
        <v>2028</v>
      </c>
      <c r="T11029">
        <v>5.6820000000000004</v>
      </c>
      <c r="U11029">
        <v>5.7220000000000004</v>
      </c>
      <c r="V11029">
        <v>5.8010000000000002</v>
      </c>
    </row>
    <row r="11030" spans="17:22" x14ac:dyDescent="0.45">
      <c r="Q11030" s="19">
        <f t="shared" ca="1" si="1943"/>
        <v>6.0449999999999999</v>
      </c>
      <c r="R11030" t="s">
        <v>187</v>
      </c>
      <c r="S11030">
        <v>2029</v>
      </c>
      <c r="T11030">
        <v>5.8579999999999997</v>
      </c>
      <c r="U11030">
        <v>5.9189999999999996</v>
      </c>
      <c r="V11030">
        <v>6.0449999999999999</v>
      </c>
    </row>
    <row r="11031" spans="17:22" x14ac:dyDescent="0.45">
      <c r="Q11031" s="19">
        <f t="shared" ca="1" si="1943"/>
        <v>6.2949999999999999</v>
      </c>
      <c r="R11031" t="s">
        <v>187</v>
      </c>
      <c r="S11031">
        <v>2030</v>
      </c>
      <c r="T11031">
        <v>6.0369999999999999</v>
      </c>
      <c r="U11031">
        <v>6.12</v>
      </c>
      <c r="V11031">
        <v>6.2949999999999999</v>
      </c>
    </row>
    <row r="11032" spans="17:22" x14ac:dyDescent="0.45">
      <c r="Q11032" s="19">
        <f t="shared" ca="1" si="1943"/>
        <v>6.5519999999999996</v>
      </c>
      <c r="R11032" t="s">
        <v>187</v>
      </c>
      <c r="S11032">
        <v>2031</v>
      </c>
      <c r="T11032">
        <v>6.218</v>
      </c>
      <c r="U11032">
        <v>6.3230000000000004</v>
      </c>
      <c r="V11032">
        <v>6.5519999999999996</v>
      </c>
    </row>
    <row r="11033" spans="17:22" x14ac:dyDescent="0.45">
      <c r="Q11033" s="19">
        <f t="shared" ca="1" si="1943"/>
        <v>6.8159999999999998</v>
      </c>
      <c r="R11033" t="s">
        <v>187</v>
      </c>
      <c r="S11033">
        <v>2032</v>
      </c>
      <c r="T11033">
        <v>6.4009999999999998</v>
      </c>
      <c r="U11033">
        <v>6.53</v>
      </c>
      <c r="V11033">
        <v>6.8159999999999998</v>
      </c>
    </row>
    <row r="11034" spans="17:22" x14ac:dyDescent="0.45">
      <c r="Q11034" s="19">
        <f t="shared" ca="1" si="1943"/>
        <v>7.0869999999999997</v>
      </c>
      <c r="R11034" t="s">
        <v>187</v>
      </c>
      <c r="S11034">
        <v>2033</v>
      </c>
      <c r="T11034">
        <v>6.5869999999999997</v>
      </c>
      <c r="U11034">
        <v>6.7389999999999999</v>
      </c>
      <c r="V11034">
        <v>7.0869999999999997</v>
      </c>
    </row>
    <row r="11035" spans="17:22" x14ac:dyDescent="0.45">
      <c r="Q11035" s="19">
        <f t="shared" ca="1" si="1943"/>
        <v>7.3650000000000002</v>
      </c>
      <c r="R11035" t="s">
        <v>187</v>
      </c>
      <c r="S11035">
        <v>2034</v>
      </c>
      <c r="T11035">
        <v>6.7750000000000004</v>
      </c>
      <c r="U11035">
        <v>6.952</v>
      </c>
      <c r="V11035">
        <v>7.3650000000000002</v>
      </c>
    </row>
    <row r="11036" spans="17:22" x14ac:dyDescent="0.45">
      <c r="Q11036" s="19">
        <f t="shared" ca="1" si="1943"/>
        <v>7.649</v>
      </c>
      <c r="R11036" t="s">
        <v>187</v>
      </c>
      <c r="S11036">
        <v>2035</v>
      </c>
      <c r="T11036">
        <v>6.9649999999999999</v>
      </c>
      <c r="U11036">
        <v>7.1669999999999998</v>
      </c>
      <c r="V11036">
        <v>7.649</v>
      </c>
    </row>
    <row r="11037" spans="17:22" x14ac:dyDescent="0.45">
      <c r="Q11037" s="19">
        <f t="shared" ca="1" si="1943"/>
        <v>7.9409999999999998</v>
      </c>
      <c r="R11037" t="s">
        <v>187</v>
      </c>
      <c r="S11037">
        <v>2036</v>
      </c>
      <c r="T11037">
        <v>7.157</v>
      </c>
      <c r="U11037">
        <v>7.3860000000000001</v>
      </c>
      <c r="V11037">
        <v>7.9409999999999998</v>
      </c>
    </row>
    <row r="11038" spans="17:22" x14ac:dyDescent="0.45">
      <c r="Q11038" s="19">
        <f t="shared" ca="1" si="1943"/>
        <v>8.24</v>
      </c>
      <c r="R11038" t="s">
        <v>187</v>
      </c>
      <c r="S11038">
        <v>2037</v>
      </c>
      <c r="T11038">
        <v>7.351</v>
      </c>
      <c r="U11038">
        <v>7.6059999999999999</v>
      </c>
      <c r="V11038">
        <v>8.24</v>
      </c>
    </row>
    <row r="11039" spans="17:22" x14ac:dyDescent="0.45">
      <c r="Q11039" s="19">
        <f t="shared" ca="1" si="1943"/>
        <v>8.5470000000000006</v>
      </c>
      <c r="R11039" t="s">
        <v>187</v>
      </c>
      <c r="S11039">
        <v>2038</v>
      </c>
      <c r="T11039">
        <v>7.5469999999999997</v>
      </c>
      <c r="U11039">
        <v>7.83</v>
      </c>
      <c r="V11039">
        <v>8.5470000000000006</v>
      </c>
    </row>
    <row r="11040" spans="17:22" x14ac:dyDescent="0.45">
      <c r="Q11040" s="19">
        <f t="shared" ca="1" si="1943"/>
        <v>8.86</v>
      </c>
      <c r="R11040" t="s">
        <v>187</v>
      </c>
      <c r="S11040">
        <v>2039</v>
      </c>
      <c r="T11040">
        <v>7.7439999999999998</v>
      </c>
      <c r="U11040">
        <v>8.0549999999999997</v>
      </c>
      <c r="V11040">
        <v>8.86</v>
      </c>
    </row>
    <row r="11041" spans="17:22" x14ac:dyDescent="0.45">
      <c r="Q11041" s="19">
        <f t="shared" ca="1" si="1943"/>
        <v>9.18</v>
      </c>
      <c r="R11041" t="s">
        <v>187</v>
      </c>
      <c r="S11041">
        <v>2040</v>
      </c>
      <c r="T11041">
        <v>7.9420000000000002</v>
      </c>
      <c r="U11041">
        <v>8.2829999999999995</v>
      </c>
      <c r="V11041">
        <v>9.18</v>
      </c>
    </row>
    <row r="11042" spans="17:22" x14ac:dyDescent="0.45">
      <c r="Q11042" s="19">
        <f t="shared" ca="1" si="1943"/>
        <v>9.5060000000000002</v>
      </c>
      <c r="R11042" t="s">
        <v>187</v>
      </c>
      <c r="S11042">
        <v>2041</v>
      </c>
      <c r="T11042">
        <v>8.1419999999999995</v>
      </c>
      <c r="U11042">
        <v>8.5120000000000005</v>
      </c>
      <c r="V11042">
        <v>9.5060000000000002</v>
      </c>
    </row>
    <row r="11043" spans="17:22" x14ac:dyDescent="0.45">
      <c r="Q11043" s="19">
        <f t="shared" ca="1" si="1943"/>
        <v>9.84</v>
      </c>
      <c r="R11043" t="s">
        <v>187</v>
      </c>
      <c r="S11043">
        <v>2042</v>
      </c>
      <c r="T11043">
        <v>8.3409999999999993</v>
      </c>
      <c r="U11043">
        <v>8.7420000000000009</v>
      </c>
      <c r="V11043">
        <v>9.84</v>
      </c>
    </row>
    <row r="11044" spans="17:22" x14ac:dyDescent="0.45">
      <c r="Q11044" s="19">
        <f t="shared" ca="1" si="1943"/>
        <v>10.18</v>
      </c>
      <c r="R11044" t="s">
        <v>187</v>
      </c>
      <c r="S11044">
        <v>2043</v>
      </c>
      <c r="T11044">
        <v>8.5410000000000004</v>
      </c>
      <c r="U11044">
        <v>8.9740000000000002</v>
      </c>
      <c r="V11044">
        <v>10.18</v>
      </c>
    </row>
    <row r="11045" spans="17:22" x14ac:dyDescent="0.45">
      <c r="Q11045" s="19">
        <f t="shared" ca="1" si="1943"/>
        <v>10.526999999999999</v>
      </c>
      <c r="R11045" t="s">
        <v>187</v>
      </c>
      <c r="S11045">
        <v>2044</v>
      </c>
      <c r="T11045">
        <v>8.7409999999999997</v>
      </c>
      <c r="U11045">
        <v>9.2080000000000002</v>
      </c>
      <c r="V11045">
        <v>10.526999999999999</v>
      </c>
    </row>
    <row r="11046" spans="17:22" x14ac:dyDescent="0.45">
      <c r="Q11046" s="19">
        <f t="shared" ca="1" si="1943"/>
        <v>10.88</v>
      </c>
      <c r="R11046" t="s">
        <v>187</v>
      </c>
      <c r="S11046">
        <v>2045</v>
      </c>
      <c r="T11046">
        <v>8.9410000000000007</v>
      </c>
      <c r="U11046">
        <v>9.4420000000000002</v>
      </c>
      <c r="V11046">
        <v>10.88</v>
      </c>
    </row>
    <row r="11047" spans="17:22" x14ac:dyDescent="0.45">
      <c r="Q11047" s="19">
        <f t="shared" ca="1" si="1943"/>
        <v>11.24</v>
      </c>
      <c r="R11047" t="s">
        <v>187</v>
      </c>
      <c r="S11047">
        <v>2046</v>
      </c>
      <c r="T11047">
        <v>9.14</v>
      </c>
      <c r="U11047">
        <v>9.6760000000000002</v>
      </c>
      <c r="V11047">
        <v>11.24</v>
      </c>
    </row>
    <row r="11048" spans="17:22" x14ac:dyDescent="0.45">
      <c r="Q11048" s="19">
        <f t="shared" ca="1" si="1943"/>
        <v>11.606999999999999</v>
      </c>
      <c r="R11048" t="s">
        <v>187</v>
      </c>
      <c r="S11048">
        <v>2047</v>
      </c>
      <c r="T11048">
        <v>9.3379999999999992</v>
      </c>
      <c r="U11048">
        <v>9.9109999999999996</v>
      </c>
      <c r="V11048">
        <v>11.606999999999999</v>
      </c>
    </row>
    <row r="11049" spans="17:22" x14ac:dyDescent="0.45">
      <c r="Q11049" s="19">
        <f t="shared" ca="1" si="1943"/>
        <v>11.978999999999999</v>
      </c>
      <c r="R11049" t="s">
        <v>187</v>
      </c>
      <c r="S11049">
        <v>2048</v>
      </c>
      <c r="T11049">
        <v>9.5350000000000001</v>
      </c>
      <c r="U11049">
        <v>10.146000000000001</v>
      </c>
      <c r="V11049">
        <v>11.978999999999999</v>
      </c>
    </row>
    <row r="11050" spans="17:22" x14ac:dyDescent="0.45">
      <c r="Q11050" s="19">
        <f t="shared" ca="1" si="1943"/>
        <v>12.358000000000001</v>
      </c>
      <c r="R11050" t="s">
        <v>187</v>
      </c>
      <c r="S11050">
        <v>2049</v>
      </c>
      <c r="T11050">
        <v>9.73</v>
      </c>
      <c r="U11050">
        <v>10.381</v>
      </c>
      <c r="V11050">
        <v>12.358000000000001</v>
      </c>
    </row>
    <row r="11051" spans="17:22" x14ac:dyDescent="0.45">
      <c r="Q11051" s="19">
        <f t="shared" ca="1" si="1943"/>
        <v>12.742000000000001</v>
      </c>
      <c r="R11051" t="s">
        <v>187</v>
      </c>
      <c r="S11051">
        <v>2050</v>
      </c>
      <c r="T11051">
        <v>9.923</v>
      </c>
      <c r="U11051">
        <v>10.615</v>
      </c>
      <c r="V11051">
        <v>12.742000000000001</v>
      </c>
    </row>
    <row r="11052" spans="17:22" x14ac:dyDescent="0.45">
      <c r="Q11052" s="19">
        <f t="shared" ca="1" si="1943"/>
        <v>13.132</v>
      </c>
      <c r="R11052" t="s">
        <v>187</v>
      </c>
      <c r="S11052">
        <v>2051</v>
      </c>
      <c r="T11052">
        <v>10.114000000000001</v>
      </c>
      <c r="U11052">
        <v>10.847</v>
      </c>
      <c r="V11052">
        <v>13.132</v>
      </c>
    </row>
    <row r="11053" spans="17:22" x14ac:dyDescent="0.45">
      <c r="Q11053" s="19">
        <f t="shared" ca="1" si="1943"/>
        <v>13.526999999999999</v>
      </c>
      <c r="R11053" t="s">
        <v>187</v>
      </c>
      <c r="S11053">
        <v>2052</v>
      </c>
      <c r="T11053">
        <v>10.302</v>
      </c>
      <c r="U11053">
        <v>11.079000000000001</v>
      </c>
      <c r="V11053">
        <v>13.526999999999999</v>
      </c>
    </row>
    <row r="11054" spans="17:22" x14ac:dyDescent="0.45">
      <c r="Q11054" s="19">
        <f t="shared" ca="1" si="1943"/>
        <v>13.927</v>
      </c>
      <c r="R11054" t="s">
        <v>187</v>
      </c>
      <c r="S11054">
        <v>2053</v>
      </c>
      <c r="T11054">
        <v>10.487</v>
      </c>
      <c r="U11054">
        <v>11.308</v>
      </c>
      <c r="V11054">
        <v>13.927</v>
      </c>
    </row>
    <row r="11055" spans="17:22" x14ac:dyDescent="0.45">
      <c r="Q11055" s="19">
        <f t="shared" ca="1" si="1943"/>
        <v>14.332000000000001</v>
      </c>
      <c r="R11055" t="s">
        <v>187</v>
      </c>
      <c r="S11055">
        <v>2054</v>
      </c>
      <c r="T11055">
        <v>10.669</v>
      </c>
      <c r="U11055">
        <v>11.536</v>
      </c>
      <c r="V11055">
        <v>14.332000000000001</v>
      </c>
    </row>
    <row r="11056" spans="17:22" x14ac:dyDescent="0.45">
      <c r="Q11056" s="19">
        <f t="shared" ca="1" si="1943"/>
        <v>14.742000000000001</v>
      </c>
      <c r="R11056" t="s">
        <v>187</v>
      </c>
      <c r="S11056">
        <v>2055</v>
      </c>
      <c r="T11056">
        <v>10.848000000000001</v>
      </c>
      <c r="U11056">
        <v>11.762</v>
      </c>
      <c r="V11056">
        <v>14.742000000000001</v>
      </c>
    </row>
    <row r="11057" spans="17:22" x14ac:dyDescent="0.45">
      <c r="Q11057" s="19">
        <f t="shared" ca="1" si="1943"/>
        <v>15.156000000000001</v>
      </c>
      <c r="R11057" t="s">
        <v>187</v>
      </c>
      <c r="S11057">
        <v>2056</v>
      </c>
      <c r="T11057">
        <v>11.023</v>
      </c>
      <c r="U11057">
        <v>11.986000000000001</v>
      </c>
      <c r="V11057">
        <v>15.156000000000001</v>
      </c>
    </row>
    <row r="11058" spans="17:22" x14ac:dyDescent="0.45">
      <c r="Q11058" s="19">
        <f t="shared" ca="1" si="1943"/>
        <v>15.574999999999999</v>
      </c>
      <c r="R11058" t="s">
        <v>187</v>
      </c>
      <c r="S11058">
        <v>2057</v>
      </c>
      <c r="T11058">
        <v>11.195</v>
      </c>
      <c r="U11058">
        <v>12.206</v>
      </c>
      <c r="V11058">
        <v>15.574999999999999</v>
      </c>
    </row>
    <row r="11059" spans="17:22" x14ac:dyDescent="0.45">
      <c r="Q11059" s="19">
        <f t="shared" ca="1" si="1943"/>
        <v>15.997999999999999</v>
      </c>
      <c r="R11059" t="s">
        <v>187</v>
      </c>
      <c r="S11059">
        <v>2058</v>
      </c>
      <c r="T11059">
        <v>11.362</v>
      </c>
      <c r="U11059">
        <v>12.423999999999999</v>
      </c>
      <c r="V11059">
        <v>15.997999999999999</v>
      </c>
    </row>
    <row r="11060" spans="17:22" x14ac:dyDescent="0.45">
      <c r="Q11060" s="19">
        <f t="shared" ca="1" si="1943"/>
        <v>16.423999999999999</v>
      </c>
      <c r="R11060" t="s">
        <v>187</v>
      </c>
      <c r="S11060">
        <v>2059</v>
      </c>
      <c r="T11060">
        <v>11.526</v>
      </c>
      <c r="U11060">
        <v>12.638</v>
      </c>
      <c r="V11060">
        <v>16.423999999999999</v>
      </c>
    </row>
    <row r="11061" spans="17:22" x14ac:dyDescent="0.45">
      <c r="Q11061" s="19">
        <f t="shared" ca="1" si="1943"/>
        <v>16.853999999999999</v>
      </c>
      <c r="R11061" t="s">
        <v>187</v>
      </c>
      <c r="S11061">
        <v>2060</v>
      </c>
      <c r="T11061">
        <v>11.685</v>
      </c>
      <c r="U11061">
        <v>12.849</v>
      </c>
      <c r="V11061">
        <v>16.853999999999999</v>
      </c>
    </row>
    <row r="11062" spans="17:22" x14ac:dyDescent="0.45">
      <c r="Q11062" s="19">
        <f t="shared" ca="1" si="1943"/>
        <v>17.286999999999999</v>
      </c>
      <c r="R11062" t="s">
        <v>187</v>
      </c>
      <c r="S11062">
        <v>2061</v>
      </c>
      <c r="T11062">
        <v>11.839</v>
      </c>
      <c r="U11062">
        <v>13.055999999999999</v>
      </c>
      <c r="V11062">
        <v>17.286999999999999</v>
      </c>
    </row>
    <row r="11063" spans="17:22" x14ac:dyDescent="0.45">
      <c r="Q11063" s="19">
        <f t="shared" ca="1" si="1943"/>
        <v>17.722000000000001</v>
      </c>
      <c r="R11063" t="s">
        <v>187</v>
      </c>
      <c r="S11063">
        <v>2062</v>
      </c>
      <c r="T11063">
        <v>11.989000000000001</v>
      </c>
      <c r="U11063">
        <v>13.257999999999999</v>
      </c>
      <c r="V11063">
        <v>17.722000000000001</v>
      </c>
    </row>
    <row r="11064" spans="17:22" x14ac:dyDescent="0.45">
      <c r="Q11064" s="19">
        <f t="shared" ca="1" si="1943"/>
        <v>18.16</v>
      </c>
      <c r="R11064" t="s">
        <v>187</v>
      </c>
      <c r="S11064">
        <v>2063</v>
      </c>
      <c r="T11064">
        <v>12.135</v>
      </c>
      <c r="U11064">
        <v>13.455</v>
      </c>
      <c r="V11064">
        <v>18.16</v>
      </c>
    </row>
    <row r="11065" spans="17:22" x14ac:dyDescent="0.45">
      <c r="Q11065" s="19">
        <f t="shared" ca="1" si="1943"/>
        <v>18.600000000000001</v>
      </c>
      <c r="R11065" t="s">
        <v>187</v>
      </c>
      <c r="S11065">
        <v>2064</v>
      </c>
      <c r="T11065">
        <v>12.275</v>
      </c>
      <c r="U11065">
        <v>13.648</v>
      </c>
      <c r="V11065">
        <v>18.600000000000001</v>
      </c>
    </row>
    <row r="11066" spans="17:22" x14ac:dyDescent="0.45">
      <c r="Q11066" s="19">
        <f t="shared" ca="1" si="1943"/>
        <v>19.042000000000002</v>
      </c>
      <c r="R11066" t="s">
        <v>187</v>
      </c>
      <c r="S11066">
        <v>2065</v>
      </c>
      <c r="T11066">
        <v>12.41</v>
      </c>
      <c r="U11066">
        <v>13.836</v>
      </c>
      <c r="V11066">
        <v>19.042000000000002</v>
      </c>
    </row>
    <row r="11067" spans="17:22" x14ac:dyDescent="0.45">
      <c r="Q11067" s="19">
        <f t="shared" ca="1" si="1943"/>
        <v>19.486999999999998</v>
      </c>
      <c r="R11067" t="s">
        <v>187</v>
      </c>
      <c r="S11067">
        <v>2066</v>
      </c>
      <c r="T11067">
        <v>12.54</v>
      </c>
      <c r="U11067">
        <v>14.019</v>
      </c>
      <c r="V11067">
        <v>19.486999999999998</v>
      </c>
    </row>
    <row r="11068" spans="17:22" x14ac:dyDescent="0.45">
      <c r="Q11068" s="19">
        <f t="shared" ca="1" si="1943"/>
        <v>19.931999999999999</v>
      </c>
      <c r="R11068" t="s">
        <v>187</v>
      </c>
      <c r="S11068">
        <v>2067</v>
      </c>
      <c r="T11068">
        <v>12.664</v>
      </c>
      <c r="U11068">
        <v>14.196</v>
      </c>
      <c r="V11068">
        <v>19.931999999999999</v>
      </c>
    </row>
    <row r="11069" spans="17:22" x14ac:dyDescent="0.45">
      <c r="Q11069" s="19">
        <f t="shared" ca="1" si="1943"/>
        <v>20.379000000000001</v>
      </c>
      <c r="R11069" t="s">
        <v>187</v>
      </c>
      <c r="S11069">
        <v>2068</v>
      </c>
      <c r="T11069">
        <v>12.782</v>
      </c>
      <c r="U11069">
        <v>14.368</v>
      </c>
      <c r="V11069">
        <v>20.379000000000001</v>
      </c>
    </row>
    <row r="11070" spans="17:22" x14ac:dyDescent="0.45">
      <c r="Q11070" s="19">
        <f t="shared" ca="1" si="1943"/>
        <v>20.827000000000002</v>
      </c>
      <c r="R11070" t="s">
        <v>187</v>
      </c>
      <c r="S11070">
        <v>2069</v>
      </c>
      <c r="T11070">
        <v>12.895</v>
      </c>
      <c r="U11070">
        <v>14.532999999999999</v>
      </c>
      <c r="V11070">
        <v>20.827000000000002</v>
      </c>
    </row>
    <row r="11071" spans="17:22" x14ac:dyDescent="0.45">
      <c r="Q11071" s="19">
        <f t="shared" ca="1" si="1943"/>
        <v>21.274999999999999</v>
      </c>
      <c r="R11071" t="s">
        <v>187</v>
      </c>
      <c r="S11071">
        <v>2070</v>
      </c>
      <c r="T11071">
        <v>13.002000000000001</v>
      </c>
      <c r="U11071">
        <v>14.693</v>
      </c>
      <c r="V11071">
        <v>21.274999999999999</v>
      </c>
    </row>
    <row r="11072" spans="17:22" x14ac:dyDescent="0.45">
      <c r="Q11072" s="19">
        <f t="shared" ca="1" si="1943"/>
        <v>21.725000000000001</v>
      </c>
      <c r="R11072" t="s">
        <v>187</v>
      </c>
      <c r="S11072">
        <v>2071</v>
      </c>
      <c r="T11072">
        <v>13.102</v>
      </c>
      <c r="U11072">
        <v>14.846</v>
      </c>
      <c r="V11072">
        <v>21.725000000000001</v>
      </c>
    </row>
    <row r="11073" spans="17:22" x14ac:dyDescent="0.45">
      <c r="Q11073" s="19">
        <f t="shared" ca="1" si="1943"/>
        <v>22.173999999999999</v>
      </c>
      <c r="R11073" t="s">
        <v>187</v>
      </c>
      <c r="S11073">
        <v>2072</v>
      </c>
      <c r="T11073">
        <v>13.195</v>
      </c>
      <c r="U11073">
        <v>14.992000000000001</v>
      </c>
      <c r="V11073">
        <v>22.173999999999999</v>
      </c>
    </row>
    <row r="11074" spans="17:22" x14ac:dyDescent="0.45">
      <c r="Q11074" s="19">
        <f t="shared" ca="1" si="1943"/>
        <v>22.623000000000001</v>
      </c>
      <c r="R11074" t="s">
        <v>187</v>
      </c>
      <c r="S11074">
        <v>2073</v>
      </c>
      <c r="T11074">
        <v>13.282</v>
      </c>
      <c r="U11074">
        <v>15.132</v>
      </c>
      <c r="V11074">
        <v>22.623000000000001</v>
      </c>
    </row>
    <row r="11075" spans="17:22" x14ac:dyDescent="0.45">
      <c r="Q11075" s="19">
        <f t="shared" ca="1" si="1943"/>
        <v>23.073</v>
      </c>
      <c r="R11075" t="s">
        <v>187</v>
      </c>
      <c r="S11075">
        <v>2074</v>
      </c>
      <c r="T11075">
        <v>13.362</v>
      </c>
      <c r="U11075">
        <v>15.266</v>
      </c>
      <c r="V11075">
        <v>23.073</v>
      </c>
    </row>
    <row r="11076" spans="17:22" x14ac:dyDescent="0.45">
      <c r="Q11076" s="19">
        <f t="shared" ca="1" si="1943"/>
        <v>23.521999999999998</v>
      </c>
      <c r="R11076" t="s">
        <v>187</v>
      </c>
      <c r="S11076">
        <v>2075</v>
      </c>
      <c r="T11076">
        <v>13.435</v>
      </c>
      <c r="U11076">
        <v>15.391999999999999</v>
      </c>
      <c r="V11076">
        <v>23.521999999999998</v>
      </c>
    </row>
    <row r="11077" spans="17:22" x14ac:dyDescent="0.45">
      <c r="Q11077" s="19">
        <f t="shared" ca="1" si="1943"/>
        <v>23.971</v>
      </c>
      <c r="R11077" t="s">
        <v>187</v>
      </c>
      <c r="S11077">
        <v>2076</v>
      </c>
      <c r="T11077">
        <v>13.5</v>
      </c>
      <c r="U11077">
        <v>15.512</v>
      </c>
      <c r="V11077">
        <v>23.971</v>
      </c>
    </row>
    <row r="11078" spans="17:22" x14ac:dyDescent="0.45">
      <c r="Q11078" s="19">
        <f t="shared" ca="1" si="1943"/>
        <v>24.419</v>
      </c>
      <c r="R11078" t="s">
        <v>187</v>
      </c>
      <c r="S11078">
        <v>2077</v>
      </c>
      <c r="T11078">
        <v>13.558</v>
      </c>
      <c r="U11078">
        <v>15.625</v>
      </c>
      <c r="V11078">
        <v>24.419</v>
      </c>
    </row>
    <row r="11079" spans="17:22" x14ac:dyDescent="0.45">
      <c r="Q11079" s="19">
        <f t="shared" ca="1" si="1943"/>
        <v>24.867000000000001</v>
      </c>
      <c r="R11079" t="s">
        <v>187</v>
      </c>
      <c r="S11079">
        <v>2078</v>
      </c>
      <c r="T11079">
        <v>13.608000000000001</v>
      </c>
      <c r="U11079">
        <v>15.731</v>
      </c>
      <c r="V11079">
        <v>24.867000000000001</v>
      </c>
    </row>
    <row r="11080" spans="17:22" x14ac:dyDescent="0.45">
      <c r="Q11080" s="19">
        <f t="shared" ca="1" si="1943"/>
        <v>25.312999999999999</v>
      </c>
      <c r="R11080" t="s">
        <v>187</v>
      </c>
      <c r="S11080">
        <v>2079</v>
      </c>
      <c r="T11080">
        <v>13.651999999999999</v>
      </c>
      <c r="U11080">
        <v>15.83</v>
      </c>
      <c r="V11080">
        <v>25.312999999999999</v>
      </c>
    </row>
    <row r="11081" spans="17:22" x14ac:dyDescent="0.45">
      <c r="Q11081" s="19">
        <f t="shared" ca="1" si="1943"/>
        <v>25.757999999999999</v>
      </c>
      <c r="R11081" t="s">
        <v>187</v>
      </c>
      <c r="S11081">
        <v>2080</v>
      </c>
      <c r="T11081">
        <v>13.688000000000001</v>
      </c>
      <c r="U11081">
        <v>15.920999999999999</v>
      </c>
      <c r="V11081">
        <v>25.757999999999999</v>
      </c>
    </row>
    <row r="11082" spans="17:22" x14ac:dyDescent="0.45">
      <c r="Q11082" s="19">
        <f t="shared" ca="1" si="1943"/>
        <v>26.202000000000002</v>
      </c>
      <c r="R11082" t="s">
        <v>187</v>
      </c>
      <c r="S11082">
        <v>2081</v>
      </c>
      <c r="T11082">
        <v>13.715999999999999</v>
      </c>
      <c r="U11082">
        <v>16.004999999999999</v>
      </c>
      <c r="V11082">
        <v>26.202000000000002</v>
      </c>
    </row>
    <row r="11083" spans="17:22" x14ac:dyDescent="0.45">
      <c r="Q11083" s="19">
        <f t="shared" ca="1" si="1943"/>
        <v>26.643999999999998</v>
      </c>
      <c r="R11083" t="s">
        <v>187</v>
      </c>
      <c r="S11083">
        <v>2082</v>
      </c>
      <c r="T11083">
        <v>13.738</v>
      </c>
      <c r="U11083">
        <v>16.082000000000001</v>
      </c>
      <c r="V11083">
        <v>26.643999999999998</v>
      </c>
    </row>
    <row r="11084" spans="17:22" x14ac:dyDescent="0.45">
      <c r="Q11084" s="19">
        <f t="shared" ca="1" si="1943"/>
        <v>27.085000000000001</v>
      </c>
      <c r="R11084" t="s">
        <v>187</v>
      </c>
      <c r="S11084">
        <v>2083</v>
      </c>
      <c r="T11084">
        <v>13.752000000000001</v>
      </c>
      <c r="U11084">
        <v>16.151</v>
      </c>
      <c r="V11084">
        <v>27.085000000000001</v>
      </c>
    </row>
    <row r="11085" spans="17:22" x14ac:dyDescent="0.45">
      <c r="Q11085" s="19">
        <f t="shared" ca="1" si="1943"/>
        <v>27.523</v>
      </c>
      <c r="R11085" t="s">
        <v>187</v>
      </c>
      <c r="S11085">
        <v>2084</v>
      </c>
      <c r="T11085">
        <v>13.759</v>
      </c>
      <c r="U11085">
        <v>16.213000000000001</v>
      </c>
      <c r="V11085">
        <v>27.523</v>
      </c>
    </row>
    <row r="11086" spans="17:22" x14ac:dyDescent="0.45">
      <c r="Q11086" s="19">
        <f t="shared" ref="Q11086:Q11149" ca="1" si="1944">OFFSET(S11086,0,MATCH($Q$3,$T$4:$V$4,0))</f>
        <v>27.959</v>
      </c>
      <c r="R11086" t="s">
        <v>187</v>
      </c>
      <c r="S11086">
        <v>2085</v>
      </c>
      <c r="T11086">
        <v>13.759</v>
      </c>
      <c r="U11086">
        <v>16.266999999999999</v>
      </c>
      <c r="V11086">
        <v>27.959</v>
      </c>
    </row>
    <row r="11087" spans="17:22" x14ac:dyDescent="0.45">
      <c r="Q11087" s="19">
        <f t="shared" ca="1" si="1944"/>
        <v>28.391999999999999</v>
      </c>
      <c r="R11087" t="s">
        <v>187</v>
      </c>
      <c r="S11087">
        <v>2086</v>
      </c>
      <c r="T11087">
        <v>13.750999999999999</v>
      </c>
      <c r="U11087">
        <v>16.314</v>
      </c>
      <c r="V11087">
        <v>28.391999999999999</v>
      </c>
    </row>
    <row r="11088" spans="17:22" x14ac:dyDescent="0.45">
      <c r="Q11088" s="19">
        <f t="shared" ca="1" si="1944"/>
        <v>28.821999999999999</v>
      </c>
      <c r="R11088" t="s">
        <v>187</v>
      </c>
      <c r="S11088">
        <v>2087</v>
      </c>
      <c r="T11088">
        <v>13.736000000000001</v>
      </c>
      <c r="U11088">
        <v>16.353999999999999</v>
      </c>
      <c r="V11088">
        <v>28.821999999999999</v>
      </c>
    </row>
    <row r="11089" spans="17:22" x14ac:dyDescent="0.45">
      <c r="Q11089" s="19">
        <f t="shared" ca="1" si="1944"/>
        <v>29.25</v>
      </c>
      <c r="R11089" t="s">
        <v>187</v>
      </c>
      <c r="S11089">
        <v>2088</v>
      </c>
      <c r="T11089">
        <v>13.714</v>
      </c>
      <c r="U11089">
        <v>16.387</v>
      </c>
      <c r="V11089">
        <v>29.25</v>
      </c>
    </row>
    <row r="11090" spans="17:22" x14ac:dyDescent="0.45">
      <c r="Q11090" s="19">
        <f t="shared" ca="1" si="1944"/>
        <v>29.675999999999998</v>
      </c>
      <c r="R11090" t="s">
        <v>187</v>
      </c>
      <c r="S11090">
        <v>2089</v>
      </c>
      <c r="T11090">
        <v>13.686</v>
      </c>
      <c r="U11090">
        <v>16.413</v>
      </c>
      <c r="V11090">
        <v>29.675999999999998</v>
      </c>
    </row>
    <row r="11091" spans="17:22" x14ac:dyDescent="0.45">
      <c r="Q11091" s="19">
        <f t="shared" ca="1" si="1944"/>
        <v>30.097999999999999</v>
      </c>
      <c r="R11091" t="s">
        <v>187</v>
      </c>
      <c r="S11091">
        <v>2090</v>
      </c>
      <c r="T11091">
        <v>13.651</v>
      </c>
      <c r="U11091">
        <v>16.433</v>
      </c>
      <c r="V11091">
        <v>30.097999999999999</v>
      </c>
    </row>
    <row r="11092" spans="17:22" x14ac:dyDescent="0.45">
      <c r="Q11092" s="19">
        <f t="shared" ca="1" si="1944"/>
        <v>30.516999999999999</v>
      </c>
      <c r="R11092" t="s">
        <v>187</v>
      </c>
      <c r="S11092">
        <v>2091</v>
      </c>
      <c r="T11092">
        <v>13.61</v>
      </c>
      <c r="U11092">
        <v>16.446999999999999</v>
      </c>
      <c r="V11092">
        <v>30.516999999999999</v>
      </c>
    </row>
    <row r="11093" spans="17:22" x14ac:dyDescent="0.45">
      <c r="Q11093" s="19">
        <f t="shared" ca="1" si="1944"/>
        <v>30.934000000000001</v>
      </c>
      <c r="R11093" t="s">
        <v>187</v>
      </c>
      <c r="S11093">
        <v>2092</v>
      </c>
      <c r="T11093">
        <v>13.563000000000001</v>
      </c>
      <c r="U11093">
        <v>16.454999999999998</v>
      </c>
      <c r="V11093">
        <v>30.934000000000001</v>
      </c>
    </row>
    <row r="11094" spans="17:22" x14ac:dyDescent="0.45">
      <c r="Q11094" s="19">
        <f t="shared" ca="1" si="1944"/>
        <v>31.347000000000001</v>
      </c>
      <c r="R11094" t="s">
        <v>187</v>
      </c>
      <c r="S11094">
        <v>2093</v>
      </c>
      <c r="T11094">
        <v>13.510999999999999</v>
      </c>
      <c r="U11094">
        <v>16.456</v>
      </c>
      <c r="V11094">
        <v>31.347000000000001</v>
      </c>
    </row>
    <row r="11095" spans="17:22" x14ac:dyDescent="0.45">
      <c r="Q11095" s="19">
        <f t="shared" ca="1" si="1944"/>
        <v>31.756</v>
      </c>
      <c r="R11095" t="s">
        <v>187</v>
      </c>
      <c r="S11095">
        <v>2094</v>
      </c>
      <c r="T11095">
        <v>13.452</v>
      </c>
      <c r="U11095">
        <v>16.451000000000001</v>
      </c>
      <c r="V11095">
        <v>31.756</v>
      </c>
    </row>
    <row r="11096" spans="17:22" x14ac:dyDescent="0.45">
      <c r="Q11096" s="19">
        <f t="shared" ca="1" si="1944"/>
        <v>32.161000000000001</v>
      </c>
      <c r="R11096" t="s">
        <v>187</v>
      </c>
      <c r="S11096">
        <v>2095</v>
      </c>
      <c r="T11096">
        <v>13.388999999999999</v>
      </c>
      <c r="U11096">
        <v>16.440000000000001</v>
      </c>
      <c r="V11096">
        <v>32.161000000000001</v>
      </c>
    </row>
    <row r="11097" spans="17:22" x14ac:dyDescent="0.45">
      <c r="Q11097" s="19">
        <f t="shared" ca="1" si="1944"/>
        <v>32.561999999999998</v>
      </c>
      <c r="R11097" t="s">
        <v>187</v>
      </c>
      <c r="S11097">
        <v>2096</v>
      </c>
      <c r="T11097">
        <v>13.319000000000001</v>
      </c>
      <c r="U11097">
        <v>16.422000000000001</v>
      </c>
      <c r="V11097">
        <v>32.561999999999998</v>
      </c>
    </row>
    <row r="11098" spans="17:22" x14ac:dyDescent="0.45">
      <c r="Q11098" s="19">
        <f t="shared" ca="1" si="1944"/>
        <v>32.957999999999998</v>
      </c>
      <c r="R11098" t="s">
        <v>187</v>
      </c>
      <c r="S11098">
        <v>2097</v>
      </c>
      <c r="T11098">
        <v>13.244999999999999</v>
      </c>
      <c r="U11098">
        <v>16.398</v>
      </c>
      <c r="V11098">
        <v>32.957999999999998</v>
      </c>
    </row>
    <row r="11099" spans="17:22" x14ac:dyDescent="0.45">
      <c r="Q11099" s="19">
        <f t="shared" ca="1" si="1944"/>
        <v>33.348999999999997</v>
      </c>
      <c r="R11099" t="s">
        <v>187</v>
      </c>
      <c r="S11099">
        <v>2098</v>
      </c>
      <c r="T11099">
        <v>13.164999999999999</v>
      </c>
      <c r="U11099">
        <v>16.367000000000001</v>
      </c>
      <c r="V11099">
        <v>33.348999999999997</v>
      </c>
    </row>
    <row r="11100" spans="17:22" x14ac:dyDescent="0.45">
      <c r="Q11100" s="19">
        <f t="shared" ca="1" si="1944"/>
        <v>33.734000000000002</v>
      </c>
      <c r="R11100" t="s">
        <v>187</v>
      </c>
      <c r="S11100">
        <v>2099</v>
      </c>
      <c r="T11100">
        <v>13.08</v>
      </c>
      <c r="U11100">
        <v>16.329999999999998</v>
      </c>
      <c r="V11100">
        <v>33.734000000000002</v>
      </c>
    </row>
    <row r="11101" spans="17:22" x14ac:dyDescent="0.45">
      <c r="Q11101" s="19">
        <f t="shared" ca="1" si="1944"/>
        <v>34.113999999999997</v>
      </c>
      <c r="R11101" t="s">
        <v>187</v>
      </c>
      <c r="S11101">
        <v>2100</v>
      </c>
      <c r="T11101">
        <v>12.99</v>
      </c>
      <c r="U11101">
        <v>16.286000000000001</v>
      </c>
      <c r="V11101">
        <v>34.113999999999997</v>
      </c>
    </row>
    <row r="11102" spans="17:22" x14ac:dyDescent="0.45">
      <c r="Q11102" s="19">
        <f t="shared" ca="1" si="1944"/>
        <v>127.616</v>
      </c>
      <c r="R11102" t="s">
        <v>188</v>
      </c>
      <c r="S11102">
        <v>2020</v>
      </c>
      <c r="T11102">
        <v>127.616</v>
      </c>
      <c r="U11102">
        <v>127.616</v>
      </c>
      <c r="V11102">
        <v>127.616</v>
      </c>
    </row>
    <row r="11103" spans="17:22" x14ac:dyDescent="0.45">
      <c r="Q11103" s="19">
        <f t="shared" ca="1" si="1944"/>
        <v>128.483</v>
      </c>
      <c r="R11103" t="s">
        <v>188</v>
      </c>
      <c r="S11103">
        <v>2021</v>
      </c>
      <c r="T11103">
        <v>128.483</v>
      </c>
      <c r="U11103">
        <v>128.483</v>
      </c>
      <c r="V11103">
        <v>128.483</v>
      </c>
    </row>
    <row r="11104" spans="17:22" x14ac:dyDescent="0.45">
      <c r="Q11104" s="19">
        <f t="shared" ca="1" si="1944"/>
        <v>129.333</v>
      </c>
      <c r="R11104" t="s">
        <v>188</v>
      </c>
      <c r="S11104">
        <v>2022</v>
      </c>
      <c r="T11104">
        <v>129.333</v>
      </c>
      <c r="U11104">
        <v>129.333</v>
      </c>
      <c r="V11104">
        <v>129.333</v>
      </c>
    </row>
    <row r="11105" spans="17:22" x14ac:dyDescent="0.45">
      <c r="Q11105" s="19">
        <f t="shared" ca="1" si="1944"/>
        <v>130.161</v>
      </c>
      <c r="R11105" t="s">
        <v>188</v>
      </c>
      <c r="S11105">
        <v>2023</v>
      </c>
      <c r="T11105">
        <v>130.161</v>
      </c>
      <c r="U11105">
        <v>130.161</v>
      </c>
      <c r="V11105">
        <v>130.161</v>
      </c>
    </row>
    <row r="11106" spans="17:22" x14ac:dyDescent="0.45">
      <c r="Q11106" s="19">
        <f t="shared" ca="1" si="1944"/>
        <v>130.94300000000001</v>
      </c>
      <c r="R11106" t="s">
        <v>188</v>
      </c>
      <c r="S11106">
        <v>2024</v>
      </c>
      <c r="T11106">
        <v>130.94300000000001</v>
      </c>
      <c r="U11106">
        <v>130.94300000000001</v>
      </c>
      <c r="V11106">
        <v>130.94300000000001</v>
      </c>
    </row>
    <row r="11107" spans="17:22" x14ac:dyDescent="0.45">
      <c r="Q11107" s="19">
        <f t="shared" ca="1" si="1944"/>
        <v>131.67400000000001</v>
      </c>
      <c r="R11107" t="s">
        <v>188</v>
      </c>
      <c r="S11107">
        <v>2025</v>
      </c>
      <c r="T11107">
        <v>131.67400000000001</v>
      </c>
      <c r="U11107">
        <v>131.67400000000001</v>
      </c>
      <c r="V11107">
        <v>131.67400000000001</v>
      </c>
    </row>
    <row r="11108" spans="17:22" x14ac:dyDescent="0.45">
      <c r="Q11108" s="19">
        <f t="shared" ca="1" si="1944"/>
        <v>132.36699999999999</v>
      </c>
      <c r="R11108" t="s">
        <v>188</v>
      </c>
      <c r="S11108">
        <v>2026</v>
      </c>
      <c r="T11108">
        <v>132.36699999999999</v>
      </c>
      <c r="U11108">
        <v>132.36699999999999</v>
      </c>
      <c r="V11108">
        <v>132.36699999999999</v>
      </c>
    </row>
    <row r="11109" spans="17:22" x14ac:dyDescent="0.45">
      <c r="Q11109" s="19">
        <f t="shared" ca="1" si="1944"/>
        <v>133.17699999999999</v>
      </c>
      <c r="R11109" t="s">
        <v>188</v>
      </c>
      <c r="S11109">
        <v>2027</v>
      </c>
      <c r="T11109">
        <v>133.036</v>
      </c>
      <c r="U11109">
        <v>133.21799999999999</v>
      </c>
      <c r="V11109">
        <v>133.17699999999999</v>
      </c>
    </row>
    <row r="11110" spans="17:22" x14ac:dyDescent="0.45">
      <c r="Q11110" s="19">
        <f t="shared" ca="1" si="1944"/>
        <v>133.95099999999999</v>
      </c>
      <c r="R11110" t="s">
        <v>188</v>
      </c>
      <c r="S11110">
        <v>2028</v>
      </c>
      <c r="T11110">
        <v>133.667</v>
      </c>
      <c r="U11110">
        <v>134.03899999999999</v>
      </c>
      <c r="V11110">
        <v>133.95099999999999</v>
      </c>
    </row>
    <row r="11111" spans="17:22" x14ac:dyDescent="0.45">
      <c r="Q11111" s="19">
        <f t="shared" ca="1" si="1944"/>
        <v>134.691</v>
      </c>
      <c r="R11111" t="s">
        <v>188</v>
      </c>
      <c r="S11111">
        <v>2029</v>
      </c>
      <c r="T11111">
        <v>134.261</v>
      </c>
      <c r="U11111">
        <v>134.82900000000001</v>
      </c>
      <c r="V11111">
        <v>134.691</v>
      </c>
    </row>
    <row r="11112" spans="17:22" x14ac:dyDescent="0.45">
      <c r="Q11112" s="19">
        <f t="shared" ca="1" si="1944"/>
        <v>135.39599999999999</v>
      </c>
      <c r="R11112" t="s">
        <v>188</v>
      </c>
      <c r="S11112">
        <v>2030</v>
      </c>
      <c r="T11112">
        <v>134.82300000000001</v>
      </c>
      <c r="U11112">
        <v>135.59</v>
      </c>
      <c r="V11112">
        <v>135.39599999999999</v>
      </c>
    </row>
    <row r="11113" spans="17:22" x14ac:dyDescent="0.45">
      <c r="Q11113" s="19">
        <f t="shared" ca="1" si="1944"/>
        <v>136.06800000000001</v>
      </c>
      <c r="R11113" t="s">
        <v>188</v>
      </c>
      <c r="S11113">
        <v>2031</v>
      </c>
      <c r="T11113">
        <v>135.352</v>
      </c>
      <c r="U11113">
        <v>136.31899999999999</v>
      </c>
      <c r="V11113">
        <v>136.06800000000001</v>
      </c>
    </row>
    <row r="11114" spans="17:22" x14ac:dyDescent="0.45">
      <c r="Q11114" s="19">
        <f t="shared" ca="1" si="1944"/>
        <v>136.70699999999999</v>
      </c>
      <c r="R11114" t="s">
        <v>188</v>
      </c>
      <c r="S11114">
        <v>2032</v>
      </c>
      <c r="T11114">
        <v>135.84700000000001</v>
      </c>
      <c r="U11114">
        <v>137.018</v>
      </c>
      <c r="V11114">
        <v>136.70699999999999</v>
      </c>
    </row>
    <row r="11115" spans="17:22" x14ac:dyDescent="0.45">
      <c r="Q11115" s="19">
        <f t="shared" ca="1" si="1944"/>
        <v>137.31</v>
      </c>
      <c r="R11115" t="s">
        <v>188</v>
      </c>
      <c r="S11115">
        <v>2033</v>
      </c>
      <c r="T11115">
        <v>136.30799999999999</v>
      </c>
      <c r="U11115">
        <v>137.684</v>
      </c>
      <c r="V11115">
        <v>137.31</v>
      </c>
    </row>
    <row r="11116" spans="17:22" x14ac:dyDescent="0.45">
      <c r="Q11116" s="19">
        <f t="shared" ca="1" si="1944"/>
        <v>137.876</v>
      </c>
      <c r="R11116" t="s">
        <v>188</v>
      </c>
      <c r="S11116">
        <v>2034</v>
      </c>
      <c r="T11116">
        <v>136.73699999999999</v>
      </c>
      <c r="U11116">
        <v>138.31800000000001</v>
      </c>
      <c r="V11116">
        <v>137.876</v>
      </c>
    </row>
    <row r="11117" spans="17:22" x14ac:dyDescent="0.45">
      <c r="Q11117" s="19">
        <f t="shared" ca="1" si="1944"/>
        <v>138.40299999999999</v>
      </c>
      <c r="R11117" t="s">
        <v>188</v>
      </c>
      <c r="S11117">
        <v>2035</v>
      </c>
      <c r="T11117">
        <v>137.12799999999999</v>
      </c>
      <c r="U11117">
        <v>138.917</v>
      </c>
      <c r="V11117">
        <v>138.40299999999999</v>
      </c>
    </row>
    <row r="11118" spans="17:22" x14ac:dyDescent="0.45">
      <c r="Q11118" s="19">
        <f t="shared" ca="1" si="1944"/>
        <v>138.892</v>
      </c>
      <c r="R11118" t="s">
        <v>188</v>
      </c>
      <c r="S11118">
        <v>2036</v>
      </c>
      <c r="T11118">
        <v>137.48500000000001</v>
      </c>
      <c r="U11118">
        <v>139.483</v>
      </c>
      <c r="V11118">
        <v>138.892</v>
      </c>
    </row>
    <row r="11119" spans="17:22" x14ac:dyDescent="0.45">
      <c r="Q11119" s="19">
        <f t="shared" ca="1" si="1944"/>
        <v>139.34399999999999</v>
      </c>
      <c r="R11119" t="s">
        <v>188</v>
      </c>
      <c r="S11119">
        <v>2037</v>
      </c>
      <c r="T11119">
        <v>137.80699999999999</v>
      </c>
      <c r="U11119">
        <v>140.01599999999999</v>
      </c>
      <c r="V11119">
        <v>139.34399999999999</v>
      </c>
    </row>
    <row r="11120" spans="17:22" x14ac:dyDescent="0.45">
      <c r="Q11120" s="19">
        <f t="shared" ca="1" si="1944"/>
        <v>139.76</v>
      </c>
      <c r="R11120" t="s">
        <v>188</v>
      </c>
      <c r="S11120">
        <v>2038</v>
      </c>
      <c r="T11120">
        <v>138.095</v>
      </c>
      <c r="U11120">
        <v>140.517</v>
      </c>
      <c r="V11120">
        <v>139.76</v>
      </c>
    </row>
    <row r="11121" spans="17:22" x14ac:dyDescent="0.45">
      <c r="Q11121" s="19">
        <f t="shared" ca="1" si="1944"/>
        <v>140.14400000000001</v>
      </c>
      <c r="R11121" t="s">
        <v>188</v>
      </c>
      <c r="S11121">
        <v>2039</v>
      </c>
      <c r="T11121">
        <v>138.35</v>
      </c>
      <c r="U11121">
        <v>140.98699999999999</v>
      </c>
      <c r="V11121">
        <v>140.14400000000001</v>
      </c>
    </row>
    <row r="11122" spans="17:22" x14ac:dyDescent="0.45">
      <c r="Q11122" s="19">
        <f t="shared" ca="1" si="1944"/>
        <v>140.49799999999999</v>
      </c>
      <c r="R11122" t="s">
        <v>188</v>
      </c>
      <c r="S11122">
        <v>2040</v>
      </c>
      <c r="T11122">
        <v>138.57400000000001</v>
      </c>
      <c r="U11122">
        <v>141.429</v>
      </c>
      <c r="V11122">
        <v>140.49799999999999</v>
      </c>
    </row>
    <row r="11123" spans="17:22" x14ac:dyDescent="0.45">
      <c r="Q11123" s="19">
        <f t="shared" ca="1" si="1944"/>
        <v>140.82499999999999</v>
      </c>
      <c r="R11123" t="s">
        <v>188</v>
      </c>
      <c r="S11123">
        <v>2041</v>
      </c>
      <c r="T11123">
        <v>138.768</v>
      </c>
      <c r="U11123">
        <v>141.84299999999999</v>
      </c>
      <c r="V11123">
        <v>140.82499999999999</v>
      </c>
    </row>
    <row r="11124" spans="17:22" x14ac:dyDescent="0.45">
      <c r="Q11124" s="19">
        <f t="shared" ca="1" si="1944"/>
        <v>141.12899999999999</v>
      </c>
      <c r="R11124" t="s">
        <v>188</v>
      </c>
      <c r="S11124">
        <v>2042</v>
      </c>
      <c r="T11124">
        <v>138.93199999999999</v>
      </c>
      <c r="U11124">
        <v>142.232</v>
      </c>
      <c r="V11124">
        <v>141.12899999999999</v>
      </c>
    </row>
    <row r="11125" spans="17:22" x14ac:dyDescent="0.45">
      <c r="Q11125" s="19">
        <f t="shared" ca="1" si="1944"/>
        <v>141.41300000000001</v>
      </c>
      <c r="R11125" t="s">
        <v>188</v>
      </c>
      <c r="S11125">
        <v>2043</v>
      </c>
      <c r="T11125">
        <v>139.07</v>
      </c>
      <c r="U11125">
        <v>142.59800000000001</v>
      </c>
      <c r="V11125">
        <v>141.41300000000001</v>
      </c>
    </row>
    <row r="11126" spans="17:22" x14ac:dyDescent="0.45">
      <c r="Q11126" s="19">
        <f t="shared" ca="1" si="1944"/>
        <v>141.68299999999999</v>
      </c>
      <c r="R11126" t="s">
        <v>188</v>
      </c>
      <c r="S11126">
        <v>2044</v>
      </c>
      <c r="T11126">
        <v>139.18100000000001</v>
      </c>
      <c r="U11126">
        <v>142.94399999999999</v>
      </c>
      <c r="V11126">
        <v>141.68299999999999</v>
      </c>
    </row>
    <row r="11127" spans="17:22" x14ac:dyDescent="0.45">
      <c r="Q11127" s="19">
        <f t="shared" ca="1" si="1944"/>
        <v>141.94300000000001</v>
      </c>
      <c r="R11127" t="s">
        <v>188</v>
      </c>
      <c r="S11127">
        <v>2045</v>
      </c>
      <c r="T11127">
        <v>139.268</v>
      </c>
      <c r="U11127">
        <v>143.27199999999999</v>
      </c>
      <c r="V11127">
        <v>141.94300000000001</v>
      </c>
    </row>
    <row r="11128" spans="17:22" x14ac:dyDescent="0.45">
      <c r="Q11128" s="19">
        <f t="shared" ca="1" si="1944"/>
        <v>142.197</v>
      </c>
      <c r="R11128" t="s">
        <v>188</v>
      </c>
      <c r="S11128">
        <v>2046</v>
      </c>
      <c r="T11128">
        <v>139.33199999999999</v>
      </c>
      <c r="U11128">
        <v>143.584</v>
      </c>
      <c r="V11128">
        <v>142.197</v>
      </c>
    </row>
    <row r="11129" spans="17:22" x14ac:dyDescent="0.45">
      <c r="Q11129" s="19">
        <f t="shared" ca="1" si="1944"/>
        <v>142.447</v>
      </c>
      <c r="R11129" t="s">
        <v>188</v>
      </c>
      <c r="S11129">
        <v>2047</v>
      </c>
      <c r="T11129">
        <v>139.374</v>
      </c>
      <c r="U11129">
        <v>143.88300000000001</v>
      </c>
      <c r="V11129">
        <v>142.447</v>
      </c>
    </row>
    <row r="11130" spans="17:22" x14ac:dyDescent="0.45">
      <c r="Q11130" s="19">
        <f t="shared" ca="1" si="1944"/>
        <v>142.69900000000001</v>
      </c>
      <c r="R11130" t="s">
        <v>188</v>
      </c>
      <c r="S11130">
        <v>2048</v>
      </c>
      <c r="T11130">
        <v>139.39599999999999</v>
      </c>
      <c r="U11130">
        <v>144.17099999999999</v>
      </c>
      <c r="V11130">
        <v>142.69900000000001</v>
      </c>
    </row>
    <row r="11131" spans="17:22" x14ac:dyDescent="0.45">
      <c r="Q11131" s="19">
        <f t="shared" ca="1" si="1944"/>
        <v>142.95400000000001</v>
      </c>
      <c r="R11131" t="s">
        <v>188</v>
      </c>
      <c r="S11131">
        <v>2049</v>
      </c>
      <c r="T11131">
        <v>139.398</v>
      </c>
      <c r="U11131">
        <v>144.44999999999999</v>
      </c>
      <c r="V11131">
        <v>142.95400000000001</v>
      </c>
    </row>
    <row r="11132" spans="17:22" x14ac:dyDescent="0.45">
      <c r="Q11132" s="19">
        <f t="shared" ca="1" si="1944"/>
        <v>143.215</v>
      </c>
      <c r="R11132" t="s">
        <v>188</v>
      </c>
      <c r="S11132">
        <v>2050</v>
      </c>
      <c r="T11132">
        <v>139.38</v>
      </c>
      <c r="U11132">
        <v>144.72</v>
      </c>
      <c r="V11132">
        <v>143.215</v>
      </c>
    </row>
    <row r="11133" spans="17:22" x14ac:dyDescent="0.45">
      <c r="Q11133" s="19">
        <f t="shared" ca="1" si="1944"/>
        <v>143.48500000000001</v>
      </c>
      <c r="R11133" t="s">
        <v>188</v>
      </c>
      <c r="S11133">
        <v>2051</v>
      </c>
      <c r="T11133">
        <v>139.346</v>
      </c>
      <c r="U11133">
        <v>144.98500000000001</v>
      </c>
      <c r="V11133">
        <v>143.48500000000001</v>
      </c>
    </row>
    <row r="11134" spans="17:22" x14ac:dyDescent="0.45">
      <c r="Q11134" s="19">
        <f t="shared" ca="1" si="1944"/>
        <v>143.767</v>
      </c>
      <c r="R11134" t="s">
        <v>188</v>
      </c>
      <c r="S11134">
        <v>2052</v>
      </c>
      <c r="T11134">
        <v>139.29300000000001</v>
      </c>
      <c r="U11134">
        <v>145.244</v>
      </c>
      <c r="V11134">
        <v>143.767</v>
      </c>
    </row>
    <row r="11135" spans="17:22" x14ac:dyDescent="0.45">
      <c r="Q11135" s="19">
        <f t="shared" ca="1" si="1944"/>
        <v>144.06</v>
      </c>
      <c r="R11135" t="s">
        <v>188</v>
      </c>
      <c r="S11135">
        <v>2053</v>
      </c>
      <c r="T11135">
        <v>139.22499999999999</v>
      </c>
      <c r="U11135">
        <v>145.49799999999999</v>
      </c>
      <c r="V11135">
        <v>144.06</v>
      </c>
    </row>
    <row r="11136" spans="17:22" x14ac:dyDescent="0.45">
      <c r="Q11136" s="19">
        <f t="shared" ca="1" si="1944"/>
        <v>144.36500000000001</v>
      </c>
      <c r="R11136" t="s">
        <v>188</v>
      </c>
      <c r="S11136">
        <v>2054</v>
      </c>
      <c r="T11136">
        <v>139.13999999999999</v>
      </c>
      <c r="U11136">
        <v>145.74799999999999</v>
      </c>
      <c r="V11136">
        <v>144.36500000000001</v>
      </c>
    </row>
    <row r="11137" spans="17:22" x14ac:dyDescent="0.45">
      <c r="Q11137" s="19">
        <f t="shared" ca="1" si="1944"/>
        <v>144.685</v>
      </c>
      <c r="R11137" t="s">
        <v>188</v>
      </c>
      <c r="S11137">
        <v>2055</v>
      </c>
      <c r="T11137">
        <v>139.04</v>
      </c>
      <c r="U11137">
        <v>145.994</v>
      </c>
      <c r="V11137">
        <v>144.685</v>
      </c>
    </row>
    <row r="11138" spans="17:22" x14ac:dyDescent="0.45">
      <c r="Q11138" s="19">
        <f t="shared" ca="1" si="1944"/>
        <v>145.01900000000001</v>
      </c>
      <c r="R11138" t="s">
        <v>188</v>
      </c>
      <c r="S11138">
        <v>2056</v>
      </c>
      <c r="T11138">
        <v>138.92500000000001</v>
      </c>
      <c r="U11138">
        <v>146.23500000000001</v>
      </c>
      <c r="V11138">
        <v>145.01900000000001</v>
      </c>
    </row>
    <row r="11139" spans="17:22" x14ac:dyDescent="0.45">
      <c r="Q11139" s="19">
        <f t="shared" ca="1" si="1944"/>
        <v>145.36699999999999</v>
      </c>
      <c r="R11139" t="s">
        <v>188</v>
      </c>
      <c r="S11139">
        <v>2057</v>
      </c>
      <c r="T11139">
        <v>138.79499999999999</v>
      </c>
      <c r="U11139">
        <v>146.47499999999999</v>
      </c>
      <c r="V11139">
        <v>145.36699999999999</v>
      </c>
    </row>
    <row r="11140" spans="17:22" x14ac:dyDescent="0.45">
      <c r="Q11140" s="19">
        <f t="shared" ca="1" si="1944"/>
        <v>145.73400000000001</v>
      </c>
      <c r="R11140" t="s">
        <v>188</v>
      </c>
      <c r="S11140">
        <v>2058</v>
      </c>
      <c r="T11140">
        <v>138.65199999999999</v>
      </c>
      <c r="U11140">
        <v>146.714</v>
      </c>
      <c r="V11140">
        <v>145.73400000000001</v>
      </c>
    </row>
    <row r="11141" spans="17:22" x14ac:dyDescent="0.45">
      <c r="Q11141" s="19">
        <f t="shared" ca="1" si="1944"/>
        <v>146.11699999999999</v>
      </c>
      <c r="R11141" t="s">
        <v>188</v>
      </c>
      <c r="S11141">
        <v>2059</v>
      </c>
      <c r="T11141">
        <v>138.49700000000001</v>
      </c>
      <c r="U11141">
        <v>146.95400000000001</v>
      </c>
      <c r="V11141">
        <v>146.11699999999999</v>
      </c>
    </row>
    <row r="11142" spans="17:22" x14ac:dyDescent="0.45">
      <c r="Q11142" s="19">
        <f t="shared" ca="1" si="1944"/>
        <v>146.51900000000001</v>
      </c>
      <c r="R11142" t="s">
        <v>188</v>
      </c>
      <c r="S11142">
        <v>2060</v>
      </c>
      <c r="T11142">
        <v>138.328</v>
      </c>
      <c r="U11142">
        <v>147.197</v>
      </c>
      <c r="V11142">
        <v>146.51900000000001</v>
      </c>
    </row>
    <row r="11143" spans="17:22" x14ac:dyDescent="0.45">
      <c r="Q11143" s="19">
        <f t="shared" ca="1" si="1944"/>
        <v>146.94</v>
      </c>
      <c r="R11143" t="s">
        <v>188</v>
      </c>
      <c r="S11143">
        <v>2061</v>
      </c>
      <c r="T11143">
        <v>138.148</v>
      </c>
      <c r="U11143">
        <v>147.44499999999999</v>
      </c>
      <c r="V11143">
        <v>146.94</v>
      </c>
    </row>
    <row r="11144" spans="17:22" x14ac:dyDescent="0.45">
      <c r="Q11144" s="19">
        <f t="shared" ca="1" si="1944"/>
        <v>147.38</v>
      </c>
      <c r="R11144" t="s">
        <v>188</v>
      </c>
      <c r="S11144">
        <v>2062</v>
      </c>
      <c r="T11144">
        <v>137.95699999999999</v>
      </c>
      <c r="U11144">
        <v>147.697</v>
      </c>
      <c r="V11144">
        <v>147.38</v>
      </c>
    </row>
    <row r="11145" spans="17:22" x14ac:dyDescent="0.45">
      <c r="Q11145" s="19">
        <f t="shared" ca="1" si="1944"/>
        <v>147.83799999999999</v>
      </c>
      <c r="R11145" t="s">
        <v>188</v>
      </c>
      <c r="S11145">
        <v>2063</v>
      </c>
      <c r="T11145">
        <v>137.75899999999999</v>
      </c>
      <c r="U11145">
        <v>147.95699999999999</v>
      </c>
      <c r="V11145">
        <v>147.83799999999999</v>
      </c>
    </row>
    <row r="11146" spans="17:22" x14ac:dyDescent="0.45">
      <c r="Q11146" s="19">
        <f t="shared" ca="1" si="1944"/>
        <v>148.31299999999999</v>
      </c>
      <c r="R11146" t="s">
        <v>188</v>
      </c>
      <c r="S11146">
        <v>2064</v>
      </c>
      <c r="T11146">
        <v>137.554</v>
      </c>
      <c r="U11146">
        <v>148.22399999999999</v>
      </c>
      <c r="V11146">
        <v>148.31299999999999</v>
      </c>
    </row>
    <row r="11147" spans="17:22" x14ac:dyDescent="0.45">
      <c r="Q11147" s="19">
        <f t="shared" ca="1" si="1944"/>
        <v>148.804</v>
      </c>
      <c r="R11147" t="s">
        <v>188</v>
      </c>
      <c r="S11147">
        <v>2065</v>
      </c>
      <c r="T11147">
        <v>137.346</v>
      </c>
      <c r="U11147">
        <v>148.5</v>
      </c>
      <c r="V11147">
        <v>148.804</v>
      </c>
    </row>
    <row r="11148" spans="17:22" x14ac:dyDescent="0.45">
      <c r="Q11148" s="19">
        <f t="shared" ca="1" si="1944"/>
        <v>149.31</v>
      </c>
      <c r="R11148" t="s">
        <v>188</v>
      </c>
      <c r="S11148">
        <v>2066</v>
      </c>
      <c r="T11148">
        <v>137.137</v>
      </c>
      <c r="U11148">
        <v>148.785</v>
      </c>
      <c r="V11148">
        <v>149.31</v>
      </c>
    </row>
    <row r="11149" spans="17:22" x14ac:dyDescent="0.45">
      <c r="Q11149" s="19">
        <f t="shared" ca="1" si="1944"/>
        <v>149.83000000000001</v>
      </c>
      <c r="R11149" t="s">
        <v>188</v>
      </c>
      <c r="S11149">
        <v>2067</v>
      </c>
      <c r="T11149">
        <v>136.92599999999999</v>
      </c>
      <c r="U11149">
        <v>149.07900000000001</v>
      </c>
      <c r="V11149">
        <v>149.83000000000001</v>
      </c>
    </row>
    <row r="11150" spans="17:22" x14ac:dyDescent="0.45">
      <c r="Q11150" s="19">
        <f t="shared" ref="Q11150:Q11213" ca="1" si="1945">OFFSET(S11150,0,MATCH($Q$3,$T$4:$V$4,0))</f>
        <v>150.364</v>
      </c>
      <c r="R11150" t="s">
        <v>188</v>
      </c>
      <c r="S11150">
        <v>2068</v>
      </c>
      <c r="T11150">
        <v>136.71799999999999</v>
      </c>
      <c r="U11150">
        <v>149.38300000000001</v>
      </c>
      <c r="V11150">
        <v>150.364</v>
      </c>
    </row>
    <row r="11151" spans="17:22" x14ac:dyDescent="0.45">
      <c r="Q11151" s="19">
        <f t="shared" ca="1" si="1945"/>
        <v>150.90899999999999</v>
      </c>
      <c r="R11151" t="s">
        <v>188</v>
      </c>
      <c r="S11151">
        <v>2069</v>
      </c>
      <c r="T11151">
        <v>136.511</v>
      </c>
      <c r="U11151">
        <v>149.69399999999999</v>
      </c>
      <c r="V11151">
        <v>150.90899999999999</v>
      </c>
    </row>
    <row r="11152" spans="17:22" x14ac:dyDescent="0.45">
      <c r="Q11152" s="19">
        <f t="shared" ca="1" si="1945"/>
        <v>151.465</v>
      </c>
      <c r="R11152" t="s">
        <v>188</v>
      </c>
      <c r="S11152">
        <v>2070</v>
      </c>
      <c r="T11152">
        <v>136.309</v>
      </c>
      <c r="U11152">
        <v>150.01300000000001</v>
      </c>
      <c r="V11152">
        <v>151.465</v>
      </c>
    </row>
    <row r="11153" spans="17:22" x14ac:dyDescent="0.45">
      <c r="Q11153" s="19">
        <f t="shared" ca="1" si="1945"/>
        <v>152.03100000000001</v>
      </c>
      <c r="R11153" t="s">
        <v>188</v>
      </c>
      <c r="S11153">
        <v>2071</v>
      </c>
      <c r="T11153">
        <v>136.113</v>
      </c>
      <c r="U11153">
        <v>150.339</v>
      </c>
      <c r="V11153">
        <v>152.03100000000001</v>
      </c>
    </row>
    <row r="11154" spans="17:22" x14ac:dyDescent="0.45">
      <c r="Q11154" s="19">
        <f t="shared" ca="1" si="1945"/>
        <v>152.60599999999999</v>
      </c>
      <c r="R11154" t="s">
        <v>188</v>
      </c>
      <c r="S11154">
        <v>2072</v>
      </c>
      <c r="T11154">
        <v>135.92099999999999</v>
      </c>
      <c r="U11154">
        <v>150.67099999999999</v>
      </c>
      <c r="V11154">
        <v>152.60599999999999</v>
      </c>
    </row>
    <row r="11155" spans="17:22" x14ac:dyDescent="0.45">
      <c r="Q11155" s="19">
        <f t="shared" ca="1" si="1945"/>
        <v>153.19</v>
      </c>
      <c r="R11155" t="s">
        <v>188</v>
      </c>
      <c r="S11155">
        <v>2073</v>
      </c>
      <c r="T11155">
        <v>135.73699999999999</v>
      </c>
      <c r="U11155">
        <v>151.00899999999999</v>
      </c>
      <c r="V11155">
        <v>153.19</v>
      </c>
    </row>
    <row r="11156" spans="17:22" x14ac:dyDescent="0.45">
      <c r="Q11156" s="19">
        <f t="shared" ca="1" si="1945"/>
        <v>153.78100000000001</v>
      </c>
      <c r="R11156" t="s">
        <v>188</v>
      </c>
      <c r="S11156">
        <v>2074</v>
      </c>
      <c r="T11156">
        <v>135.55699999999999</v>
      </c>
      <c r="U11156">
        <v>151.34899999999999</v>
      </c>
      <c r="V11156">
        <v>153.78100000000001</v>
      </c>
    </row>
    <row r="11157" spans="17:22" x14ac:dyDescent="0.45">
      <c r="Q11157" s="19">
        <f t="shared" ca="1" si="1945"/>
        <v>154.37799999999999</v>
      </c>
      <c r="R11157" t="s">
        <v>188</v>
      </c>
      <c r="S11157">
        <v>2075</v>
      </c>
      <c r="T11157">
        <v>135.38499999999999</v>
      </c>
      <c r="U11157">
        <v>151.69200000000001</v>
      </c>
      <c r="V11157">
        <v>154.37799999999999</v>
      </c>
    </row>
    <row r="11158" spans="17:22" x14ac:dyDescent="0.45">
      <c r="Q11158" s="19">
        <f t="shared" ca="1" si="1945"/>
        <v>154.982</v>
      </c>
      <c r="R11158" t="s">
        <v>188</v>
      </c>
      <c r="S11158">
        <v>2076</v>
      </c>
      <c r="T11158">
        <v>135.21700000000001</v>
      </c>
      <c r="U11158">
        <v>152.036</v>
      </c>
      <c r="V11158">
        <v>154.982</v>
      </c>
    </row>
    <row r="11159" spans="17:22" x14ac:dyDescent="0.45">
      <c r="Q11159" s="19">
        <f t="shared" ca="1" si="1945"/>
        <v>155.59299999999999</v>
      </c>
      <c r="R11159" t="s">
        <v>188</v>
      </c>
      <c r="S11159">
        <v>2077</v>
      </c>
      <c r="T11159">
        <v>135.05500000000001</v>
      </c>
      <c r="U11159">
        <v>152.38</v>
      </c>
      <c r="V11159">
        <v>155.59299999999999</v>
      </c>
    </row>
    <row r="11160" spans="17:22" x14ac:dyDescent="0.45">
      <c r="Q11160" s="19">
        <f t="shared" ca="1" si="1945"/>
        <v>156.214</v>
      </c>
      <c r="R11160" t="s">
        <v>188</v>
      </c>
      <c r="S11160">
        <v>2078</v>
      </c>
      <c r="T11160">
        <v>134.89699999999999</v>
      </c>
      <c r="U11160">
        <v>152.72200000000001</v>
      </c>
      <c r="V11160">
        <v>156.214</v>
      </c>
    </row>
    <row r="11161" spans="17:22" x14ac:dyDescent="0.45">
      <c r="Q11161" s="19">
        <f t="shared" ca="1" si="1945"/>
        <v>156.845</v>
      </c>
      <c r="R11161" t="s">
        <v>188</v>
      </c>
      <c r="S11161">
        <v>2079</v>
      </c>
      <c r="T11161">
        <v>134.74299999999999</v>
      </c>
      <c r="U11161">
        <v>153.06100000000001</v>
      </c>
      <c r="V11161">
        <v>156.845</v>
      </c>
    </row>
    <row r="11162" spans="17:22" x14ac:dyDescent="0.45">
      <c r="Q11162" s="19">
        <f t="shared" ca="1" si="1945"/>
        <v>157.488</v>
      </c>
      <c r="R11162" t="s">
        <v>188</v>
      </c>
      <c r="S11162">
        <v>2080</v>
      </c>
      <c r="T11162">
        <v>134.589</v>
      </c>
      <c r="U11162">
        <v>153.39699999999999</v>
      </c>
      <c r="V11162">
        <v>157.488</v>
      </c>
    </row>
    <row r="11163" spans="17:22" x14ac:dyDescent="0.45">
      <c r="Q11163" s="19">
        <f t="shared" ca="1" si="1945"/>
        <v>158.14500000000001</v>
      </c>
      <c r="R11163" t="s">
        <v>188</v>
      </c>
      <c r="S11163">
        <v>2081</v>
      </c>
      <c r="T11163">
        <v>134.43700000000001</v>
      </c>
      <c r="U11163">
        <v>153.72800000000001</v>
      </c>
      <c r="V11163">
        <v>158.14500000000001</v>
      </c>
    </row>
    <row r="11164" spans="17:22" x14ac:dyDescent="0.45">
      <c r="Q11164" s="19">
        <f t="shared" ca="1" si="1945"/>
        <v>158.815</v>
      </c>
      <c r="R11164" t="s">
        <v>188</v>
      </c>
      <c r="S11164">
        <v>2082</v>
      </c>
      <c r="T11164">
        <v>134.28399999999999</v>
      </c>
      <c r="U11164">
        <v>154.054</v>
      </c>
      <c r="V11164">
        <v>158.815</v>
      </c>
    </row>
    <row r="11165" spans="17:22" x14ac:dyDescent="0.45">
      <c r="Q11165" s="19">
        <f t="shared" ca="1" si="1945"/>
        <v>159.501</v>
      </c>
      <c r="R11165" t="s">
        <v>188</v>
      </c>
      <c r="S11165">
        <v>2083</v>
      </c>
      <c r="T11165">
        <v>134.125</v>
      </c>
      <c r="U11165">
        <v>154.374</v>
      </c>
      <c r="V11165">
        <v>159.501</v>
      </c>
    </row>
    <row r="11166" spans="17:22" x14ac:dyDescent="0.45">
      <c r="Q11166" s="19">
        <f t="shared" ca="1" si="1945"/>
        <v>160.202</v>
      </c>
      <c r="R11166" t="s">
        <v>188</v>
      </c>
      <c r="S11166">
        <v>2084</v>
      </c>
      <c r="T11166">
        <v>133.958</v>
      </c>
      <c r="U11166">
        <v>154.68799999999999</v>
      </c>
      <c r="V11166">
        <v>160.202</v>
      </c>
    </row>
    <row r="11167" spans="17:22" x14ac:dyDescent="0.45">
      <c r="Q11167" s="19">
        <f t="shared" ca="1" si="1945"/>
        <v>160.91999999999999</v>
      </c>
      <c r="R11167" t="s">
        <v>188</v>
      </c>
      <c r="S11167">
        <v>2085</v>
      </c>
      <c r="T11167">
        <v>133.78100000000001</v>
      </c>
      <c r="U11167">
        <v>154.99600000000001</v>
      </c>
      <c r="V11167">
        <v>160.91999999999999</v>
      </c>
    </row>
    <row r="11168" spans="17:22" x14ac:dyDescent="0.45">
      <c r="Q11168" s="19">
        <f t="shared" ca="1" si="1945"/>
        <v>161.654</v>
      </c>
      <c r="R11168" t="s">
        <v>188</v>
      </c>
      <c r="S11168">
        <v>2086</v>
      </c>
      <c r="T11168">
        <v>133.59100000000001</v>
      </c>
      <c r="U11168">
        <v>155.298</v>
      </c>
      <c r="V11168">
        <v>161.654</v>
      </c>
    </row>
    <row r="11169" spans="17:22" x14ac:dyDescent="0.45">
      <c r="Q11169" s="19">
        <f t="shared" ca="1" si="1945"/>
        <v>162.40600000000001</v>
      </c>
      <c r="R11169" t="s">
        <v>188</v>
      </c>
      <c r="S11169">
        <v>2087</v>
      </c>
      <c r="T11169">
        <v>133.38900000000001</v>
      </c>
      <c r="U11169">
        <v>155.59299999999999</v>
      </c>
      <c r="V11169">
        <v>162.40600000000001</v>
      </c>
    </row>
    <row r="11170" spans="17:22" x14ac:dyDescent="0.45">
      <c r="Q11170" s="19">
        <f t="shared" ca="1" si="1945"/>
        <v>163.17599999999999</v>
      </c>
      <c r="R11170" t="s">
        <v>188</v>
      </c>
      <c r="S11170">
        <v>2088</v>
      </c>
      <c r="T11170">
        <v>133.17699999999999</v>
      </c>
      <c r="U11170">
        <v>155.88300000000001</v>
      </c>
      <c r="V11170">
        <v>163.17599999999999</v>
      </c>
    </row>
    <row r="11171" spans="17:22" x14ac:dyDescent="0.45">
      <c r="Q11171" s="19">
        <f t="shared" ca="1" si="1945"/>
        <v>163.96299999999999</v>
      </c>
      <c r="R11171" t="s">
        <v>188</v>
      </c>
      <c r="S11171">
        <v>2089</v>
      </c>
      <c r="T11171">
        <v>132.95400000000001</v>
      </c>
      <c r="U11171">
        <v>156.16900000000001</v>
      </c>
      <c r="V11171">
        <v>163.96299999999999</v>
      </c>
    </row>
    <row r="11172" spans="17:22" x14ac:dyDescent="0.45">
      <c r="Q11172" s="19">
        <f t="shared" ca="1" si="1945"/>
        <v>164.768</v>
      </c>
      <c r="R11172" t="s">
        <v>188</v>
      </c>
      <c r="S11172">
        <v>2090</v>
      </c>
      <c r="T11172">
        <v>132.72499999999999</v>
      </c>
      <c r="U11172">
        <v>156.452</v>
      </c>
      <c r="V11172">
        <v>164.768</v>
      </c>
    </row>
    <row r="11173" spans="17:22" x14ac:dyDescent="0.45">
      <c r="Q11173" s="19">
        <f t="shared" ca="1" si="1945"/>
        <v>165.59</v>
      </c>
      <c r="R11173" t="s">
        <v>188</v>
      </c>
      <c r="S11173">
        <v>2091</v>
      </c>
      <c r="T11173">
        <v>132.489</v>
      </c>
      <c r="U11173">
        <v>156.732</v>
      </c>
      <c r="V11173">
        <v>165.59</v>
      </c>
    </row>
    <row r="11174" spans="17:22" x14ac:dyDescent="0.45">
      <c r="Q11174" s="19">
        <f t="shared" ca="1" si="1945"/>
        <v>166.42699999999999</v>
      </c>
      <c r="R11174" t="s">
        <v>188</v>
      </c>
      <c r="S11174">
        <v>2092</v>
      </c>
      <c r="T11174">
        <v>132.23699999999999</v>
      </c>
      <c r="U11174">
        <v>157.011</v>
      </c>
      <c r="V11174">
        <v>166.42699999999999</v>
      </c>
    </row>
    <row r="11175" spans="17:22" x14ac:dyDescent="0.45">
      <c r="Q11175" s="19">
        <f t="shared" ca="1" si="1945"/>
        <v>167.28200000000001</v>
      </c>
      <c r="R11175" t="s">
        <v>188</v>
      </c>
      <c r="S11175">
        <v>2093</v>
      </c>
      <c r="T11175">
        <v>131.96299999999999</v>
      </c>
      <c r="U11175">
        <v>157.28700000000001</v>
      </c>
      <c r="V11175">
        <v>167.28200000000001</v>
      </c>
    </row>
    <row r="11176" spans="17:22" x14ac:dyDescent="0.45">
      <c r="Q11176" s="19">
        <f t="shared" ca="1" si="1945"/>
        <v>168.15199999999999</v>
      </c>
      <c r="R11176" t="s">
        <v>188</v>
      </c>
      <c r="S11176">
        <v>2094</v>
      </c>
      <c r="T11176">
        <v>131.65700000000001</v>
      </c>
      <c r="U11176">
        <v>157.56200000000001</v>
      </c>
      <c r="V11176">
        <v>168.15199999999999</v>
      </c>
    </row>
    <row r="11177" spans="17:22" x14ac:dyDescent="0.45">
      <c r="Q11177" s="19">
        <f t="shared" ca="1" si="1945"/>
        <v>169.035</v>
      </c>
      <c r="R11177" t="s">
        <v>188</v>
      </c>
      <c r="S11177">
        <v>2095</v>
      </c>
      <c r="T11177">
        <v>131.31399999999999</v>
      </c>
      <c r="U11177">
        <v>157.83600000000001</v>
      </c>
      <c r="V11177">
        <v>169.035</v>
      </c>
    </row>
    <row r="11178" spans="17:22" x14ac:dyDescent="0.45">
      <c r="Q11178" s="19">
        <f t="shared" ca="1" si="1945"/>
        <v>169.93299999999999</v>
      </c>
      <c r="R11178" t="s">
        <v>188</v>
      </c>
      <c r="S11178">
        <v>2096</v>
      </c>
      <c r="T11178">
        <v>130.92099999999999</v>
      </c>
      <c r="U11178">
        <v>158.108</v>
      </c>
      <c r="V11178">
        <v>169.93299999999999</v>
      </c>
    </row>
    <row r="11179" spans="17:22" x14ac:dyDescent="0.45">
      <c r="Q11179" s="19">
        <f t="shared" ca="1" si="1945"/>
        <v>170.84399999999999</v>
      </c>
      <c r="R11179" t="s">
        <v>188</v>
      </c>
      <c r="S11179">
        <v>2097</v>
      </c>
      <c r="T11179">
        <v>130.47300000000001</v>
      </c>
      <c r="U11179">
        <v>158.37899999999999</v>
      </c>
      <c r="V11179">
        <v>170.84399999999999</v>
      </c>
    </row>
    <row r="11180" spans="17:22" x14ac:dyDescent="0.45">
      <c r="Q11180" s="19">
        <f t="shared" ca="1" si="1945"/>
        <v>171.76599999999999</v>
      </c>
      <c r="R11180" t="s">
        <v>188</v>
      </c>
      <c r="S11180">
        <v>2098</v>
      </c>
      <c r="T11180">
        <v>129.959</v>
      </c>
      <c r="U11180">
        <v>158.65</v>
      </c>
      <c r="V11180">
        <v>171.76599999999999</v>
      </c>
    </row>
    <row r="11181" spans="17:22" x14ac:dyDescent="0.45">
      <c r="Q11181" s="19">
        <f t="shared" ca="1" si="1945"/>
        <v>172.69900000000001</v>
      </c>
      <c r="R11181" t="s">
        <v>188</v>
      </c>
      <c r="S11181">
        <v>2099</v>
      </c>
      <c r="T11181">
        <v>129.374</v>
      </c>
      <c r="U11181">
        <v>158.91999999999999</v>
      </c>
      <c r="V11181">
        <v>172.69900000000001</v>
      </c>
    </row>
    <row r="11182" spans="17:22" x14ac:dyDescent="0.45">
      <c r="Q11182" s="19">
        <f t="shared" ca="1" si="1945"/>
        <v>173.643</v>
      </c>
      <c r="R11182" t="s">
        <v>188</v>
      </c>
      <c r="S11182">
        <v>2100</v>
      </c>
      <c r="T11182">
        <v>128.70699999999999</v>
      </c>
      <c r="U11182">
        <v>159.19</v>
      </c>
      <c r="V11182">
        <v>173.643</v>
      </c>
    </row>
    <row r="11183" spans="17:22" x14ac:dyDescent="0.45">
      <c r="Q11183" s="19">
        <f t="shared" ca="1" si="1945"/>
        <v>129.38300000000001</v>
      </c>
      <c r="R11183" t="s">
        <v>189</v>
      </c>
      <c r="S11183">
        <v>2020</v>
      </c>
      <c r="T11183">
        <v>129.38300000000001</v>
      </c>
      <c r="U11183">
        <v>129.38300000000001</v>
      </c>
      <c r="V11183">
        <v>129.38300000000001</v>
      </c>
    </row>
    <row r="11184" spans="17:22" x14ac:dyDescent="0.45">
      <c r="Q11184" s="19">
        <f t="shared" ca="1" si="1945"/>
        <v>130.45400000000001</v>
      </c>
      <c r="R11184" t="s">
        <v>189</v>
      </c>
      <c r="S11184">
        <v>2021</v>
      </c>
      <c r="T11184">
        <v>130.45400000000001</v>
      </c>
      <c r="U11184">
        <v>130.45400000000001</v>
      </c>
      <c r="V11184">
        <v>130.45400000000001</v>
      </c>
    </row>
    <row r="11185" spans="17:22" x14ac:dyDescent="0.45">
      <c r="Q11185" s="19">
        <f t="shared" ca="1" si="1945"/>
        <v>131.56</v>
      </c>
      <c r="R11185" t="s">
        <v>189</v>
      </c>
      <c r="S11185">
        <v>2022</v>
      </c>
      <c r="T11185">
        <v>131.56</v>
      </c>
      <c r="U11185">
        <v>131.56</v>
      </c>
      <c r="V11185">
        <v>131.56</v>
      </c>
    </row>
    <row r="11186" spans="17:22" x14ac:dyDescent="0.45">
      <c r="Q11186" s="19">
        <f t="shared" ca="1" si="1945"/>
        <v>132.666</v>
      </c>
      <c r="R11186" t="s">
        <v>189</v>
      </c>
      <c r="S11186">
        <v>2023</v>
      </c>
      <c r="T11186">
        <v>132.666</v>
      </c>
      <c r="U11186">
        <v>132.666</v>
      </c>
      <c r="V11186">
        <v>132.666</v>
      </c>
    </row>
    <row r="11187" spans="17:22" x14ac:dyDescent="0.45">
      <c r="Q11187" s="19">
        <f t="shared" ca="1" si="1945"/>
        <v>133.79599999999999</v>
      </c>
      <c r="R11187" t="s">
        <v>189</v>
      </c>
      <c r="S11187">
        <v>2024</v>
      </c>
      <c r="T11187">
        <v>133.79599999999999</v>
      </c>
      <c r="U11187">
        <v>133.79599999999999</v>
      </c>
      <c r="V11187">
        <v>133.79599999999999</v>
      </c>
    </row>
    <row r="11188" spans="17:22" x14ac:dyDescent="0.45">
      <c r="Q11188" s="19">
        <f t="shared" ca="1" si="1945"/>
        <v>134.90199999999999</v>
      </c>
      <c r="R11188" t="s">
        <v>189</v>
      </c>
      <c r="S11188">
        <v>2025</v>
      </c>
      <c r="T11188">
        <v>134.90199999999999</v>
      </c>
      <c r="U11188">
        <v>134.90199999999999</v>
      </c>
      <c r="V11188">
        <v>134.90199999999999</v>
      </c>
    </row>
    <row r="11189" spans="17:22" x14ac:dyDescent="0.45">
      <c r="Q11189" s="19">
        <f t="shared" ca="1" si="1945"/>
        <v>135.93600000000001</v>
      </c>
      <c r="R11189" t="s">
        <v>189</v>
      </c>
      <c r="S11189">
        <v>2026</v>
      </c>
      <c r="T11189">
        <v>135.93600000000001</v>
      </c>
      <c r="U11189">
        <v>135.93600000000001</v>
      </c>
      <c r="V11189">
        <v>135.93600000000001</v>
      </c>
    </row>
    <row r="11190" spans="17:22" x14ac:dyDescent="0.45">
      <c r="Q11190" s="19">
        <f t="shared" ca="1" si="1945"/>
        <v>136.613</v>
      </c>
      <c r="R11190" t="s">
        <v>189</v>
      </c>
      <c r="S11190">
        <v>2027</v>
      </c>
      <c r="T11190">
        <v>136.58600000000001</v>
      </c>
      <c r="U11190">
        <v>136.80699999999999</v>
      </c>
      <c r="V11190">
        <v>136.613</v>
      </c>
    </row>
    <row r="11191" spans="17:22" x14ac:dyDescent="0.45">
      <c r="Q11191" s="19">
        <f t="shared" ca="1" si="1945"/>
        <v>137.27000000000001</v>
      </c>
      <c r="R11191" t="s">
        <v>189</v>
      </c>
      <c r="S11191">
        <v>2028</v>
      </c>
      <c r="T11191">
        <v>137.22200000000001</v>
      </c>
      <c r="U11191">
        <v>137.67099999999999</v>
      </c>
      <c r="V11191">
        <v>137.27000000000001</v>
      </c>
    </row>
    <row r="11192" spans="17:22" x14ac:dyDescent="0.45">
      <c r="Q11192" s="19">
        <f t="shared" ca="1" si="1945"/>
        <v>137.91200000000001</v>
      </c>
      <c r="R11192" t="s">
        <v>189</v>
      </c>
      <c r="S11192">
        <v>2029</v>
      </c>
      <c r="T11192">
        <v>137.84299999999999</v>
      </c>
      <c r="U11192">
        <v>138.52799999999999</v>
      </c>
      <c r="V11192">
        <v>137.91200000000001</v>
      </c>
    </row>
    <row r="11193" spans="17:22" x14ac:dyDescent="0.45">
      <c r="Q11193" s="19">
        <f t="shared" ca="1" si="1945"/>
        <v>138.54300000000001</v>
      </c>
      <c r="R11193" t="s">
        <v>189</v>
      </c>
      <c r="S11193">
        <v>2030</v>
      </c>
      <c r="T11193">
        <v>138.452</v>
      </c>
      <c r="U11193">
        <v>139.376</v>
      </c>
      <c r="V11193">
        <v>138.54300000000001</v>
      </c>
    </row>
    <row r="11194" spans="17:22" x14ac:dyDescent="0.45">
      <c r="Q11194" s="19">
        <f t="shared" ca="1" si="1945"/>
        <v>139.16499999999999</v>
      </c>
      <c r="R11194" t="s">
        <v>189</v>
      </c>
      <c r="S11194">
        <v>2031</v>
      </c>
      <c r="T11194">
        <v>139.05000000000001</v>
      </c>
      <c r="U11194">
        <v>140.214</v>
      </c>
      <c r="V11194">
        <v>139.16499999999999</v>
      </c>
    </row>
    <row r="11195" spans="17:22" x14ac:dyDescent="0.45">
      <c r="Q11195" s="19">
        <f t="shared" ca="1" si="1945"/>
        <v>139.77799999999999</v>
      </c>
      <c r="R11195" t="s">
        <v>189</v>
      </c>
      <c r="S11195">
        <v>2032</v>
      </c>
      <c r="T11195">
        <v>139.636</v>
      </c>
      <c r="U11195">
        <v>141.04</v>
      </c>
      <c r="V11195">
        <v>139.77799999999999</v>
      </c>
    </row>
    <row r="11196" spans="17:22" x14ac:dyDescent="0.45">
      <c r="Q11196" s="19">
        <f t="shared" ca="1" si="1945"/>
        <v>140.38</v>
      </c>
      <c r="R11196" t="s">
        <v>189</v>
      </c>
      <c r="S11196">
        <v>2033</v>
      </c>
      <c r="T11196">
        <v>140.20699999999999</v>
      </c>
      <c r="U11196">
        <v>141.85499999999999</v>
      </c>
      <c r="V11196">
        <v>140.38</v>
      </c>
    </row>
    <row r="11197" spans="17:22" x14ac:dyDescent="0.45">
      <c r="Q11197" s="19">
        <f t="shared" ca="1" si="1945"/>
        <v>140.971</v>
      </c>
      <c r="R11197" t="s">
        <v>189</v>
      </c>
      <c r="S11197">
        <v>2034</v>
      </c>
      <c r="T11197">
        <v>140.76400000000001</v>
      </c>
      <c r="U11197">
        <v>142.65899999999999</v>
      </c>
      <c r="V11197">
        <v>140.971</v>
      </c>
    </row>
    <row r="11198" spans="17:22" x14ac:dyDescent="0.45">
      <c r="Q11198" s="19">
        <f t="shared" ca="1" si="1945"/>
        <v>141.548</v>
      </c>
      <c r="R11198" t="s">
        <v>189</v>
      </c>
      <c r="S11198">
        <v>2035</v>
      </c>
      <c r="T11198">
        <v>141.303</v>
      </c>
      <c r="U11198">
        <v>143.452</v>
      </c>
      <c r="V11198">
        <v>141.548</v>
      </c>
    </row>
    <row r="11199" spans="17:22" x14ac:dyDescent="0.45">
      <c r="Q11199" s="19">
        <f t="shared" ca="1" si="1945"/>
        <v>142.11099999999999</v>
      </c>
      <c r="R11199" t="s">
        <v>189</v>
      </c>
      <c r="S11199">
        <v>2036</v>
      </c>
      <c r="T11199">
        <v>141.82300000000001</v>
      </c>
      <c r="U11199">
        <v>144.233</v>
      </c>
      <c r="V11199">
        <v>142.11099999999999</v>
      </c>
    </row>
    <row r="11200" spans="17:22" x14ac:dyDescent="0.45">
      <c r="Q11200" s="19">
        <f t="shared" ca="1" si="1945"/>
        <v>142.66300000000001</v>
      </c>
      <c r="R11200" t="s">
        <v>189</v>
      </c>
      <c r="S11200">
        <v>2037</v>
      </c>
      <c r="T11200">
        <v>142.327</v>
      </c>
      <c r="U11200">
        <v>145.00399999999999</v>
      </c>
      <c r="V11200">
        <v>142.66300000000001</v>
      </c>
    </row>
    <row r="11201" spans="17:22" x14ac:dyDescent="0.45">
      <c r="Q11201" s="19">
        <f t="shared" ca="1" si="1945"/>
        <v>143.208</v>
      </c>
      <c r="R11201" t="s">
        <v>189</v>
      </c>
      <c r="S11201">
        <v>2038</v>
      </c>
      <c r="T11201">
        <v>142.81399999999999</v>
      </c>
      <c r="U11201">
        <v>145.767</v>
      </c>
      <c r="V11201">
        <v>143.208</v>
      </c>
    </row>
    <row r="11202" spans="17:22" x14ac:dyDescent="0.45">
      <c r="Q11202" s="19">
        <f t="shared" ca="1" si="1945"/>
        <v>143.749</v>
      </c>
      <c r="R11202" t="s">
        <v>189</v>
      </c>
      <c r="S11202">
        <v>2039</v>
      </c>
      <c r="T11202">
        <v>143.28800000000001</v>
      </c>
      <c r="U11202">
        <v>146.524</v>
      </c>
      <c r="V11202">
        <v>143.749</v>
      </c>
    </row>
    <row r="11203" spans="17:22" x14ac:dyDescent="0.45">
      <c r="Q11203" s="19">
        <f t="shared" ca="1" si="1945"/>
        <v>144.28899999999999</v>
      </c>
      <c r="R11203" t="s">
        <v>189</v>
      </c>
      <c r="S11203">
        <v>2040</v>
      </c>
      <c r="T11203">
        <v>143.74799999999999</v>
      </c>
      <c r="U11203">
        <v>147.27699999999999</v>
      </c>
      <c r="V11203">
        <v>144.28899999999999</v>
      </c>
    </row>
    <row r="11204" spans="17:22" x14ac:dyDescent="0.45">
      <c r="Q11204" s="19">
        <f t="shared" ca="1" si="1945"/>
        <v>144.833</v>
      </c>
      <c r="R11204" t="s">
        <v>189</v>
      </c>
      <c r="S11204">
        <v>2041</v>
      </c>
      <c r="T11204">
        <v>144.197</v>
      </c>
      <c r="U11204">
        <v>148.02699999999999</v>
      </c>
      <c r="V11204">
        <v>144.833</v>
      </c>
    </row>
    <row r="11205" spans="17:22" x14ac:dyDescent="0.45">
      <c r="Q11205" s="19">
        <f t="shared" ca="1" si="1945"/>
        <v>145.381</v>
      </c>
      <c r="R11205" t="s">
        <v>189</v>
      </c>
      <c r="S11205">
        <v>2042</v>
      </c>
      <c r="T11205">
        <v>144.63399999999999</v>
      </c>
      <c r="U11205">
        <v>148.77500000000001</v>
      </c>
      <c r="V11205">
        <v>145.381</v>
      </c>
    </row>
    <row r="11206" spans="17:22" x14ac:dyDescent="0.45">
      <c r="Q11206" s="19">
        <f t="shared" ca="1" si="1945"/>
        <v>145.93600000000001</v>
      </c>
      <c r="R11206" t="s">
        <v>189</v>
      </c>
      <c r="S11206">
        <v>2043</v>
      </c>
      <c r="T11206">
        <v>145.05799999999999</v>
      </c>
      <c r="U11206">
        <v>149.52199999999999</v>
      </c>
      <c r="V11206">
        <v>145.93600000000001</v>
      </c>
    </row>
    <row r="11207" spans="17:22" x14ac:dyDescent="0.45">
      <c r="Q11207" s="19">
        <f t="shared" ca="1" si="1945"/>
        <v>146.49799999999999</v>
      </c>
      <c r="R11207" t="s">
        <v>189</v>
      </c>
      <c r="S11207">
        <v>2044</v>
      </c>
      <c r="T11207">
        <v>145.471</v>
      </c>
      <c r="U11207">
        <v>150.268</v>
      </c>
      <c r="V11207">
        <v>146.49799999999999</v>
      </c>
    </row>
    <row r="11208" spans="17:22" x14ac:dyDescent="0.45">
      <c r="Q11208" s="19">
        <f t="shared" ca="1" si="1945"/>
        <v>147.06899999999999</v>
      </c>
      <c r="R11208" t="s">
        <v>189</v>
      </c>
      <c r="S11208">
        <v>2045</v>
      </c>
      <c r="T11208">
        <v>145.87100000000001</v>
      </c>
      <c r="U11208">
        <v>151.01599999999999</v>
      </c>
      <c r="V11208">
        <v>147.06899999999999</v>
      </c>
    </row>
    <row r="11209" spans="17:22" x14ac:dyDescent="0.45">
      <c r="Q11209" s="19">
        <f t="shared" ca="1" si="1945"/>
        <v>147.65100000000001</v>
      </c>
      <c r="R11209" t="s">
        <v>189</v>
      </c>
      <c r="S11209">
        <v>2046</v>
      </c>
      <c r="T11209">
        <v>146.25899999999999</v>
      </c>
      <c r="U11209">
        <v>151.76400000000001</v>
      </c>
      <c r="V11209">
        <v>147.65100000000001</v>
      </c>
    </row>
    <row r="11210" spans="17:22" x14ac:dyDescent="0.45">
      <c r="Q11210" s="19">
        <f t="shared" ca="1" si="1945"/>
        <v>148.244</v>
      </c>
      <c r="R11210" t="s">
        <v>189</v>
      </c>
      <c r="S11210">
        <v>2047</v>
      </c>
      <c r="T11210">
        <v>146.63499999999999</v>
      </c>
      <c r="U11210">
        <v>152.51400000000001</v>
      </c>
      <c r="V11210">
        <v>148.244</v>
      </c>
    </row>
    <row r="11211" spans="17:22" x14ac:dyDescent="0.45">
      <c r="Q11211" s="19">
        <f t="shared" ca="1" si="1945"/>
        <v>148.84800000000001</v>
      </c>
      <c r="R11211" t="s">
        <v>189</v>
      </c>
      <c r="S11211">
        <v>2048</v>
      </c>
      <c r="T11211">
        <v>146.999</v>
      </c>
      <c r="U11211">
        <v>153.26499999999999</v>
      </c>
      <c r="V11211">
        <v>148.84800000000001</v>
      </c>
    </row>
    <row r="11212" spans="17:22" x14ac:dyDescent="0.45">
      <c r="Q11212" s="19">
        <f t="shared" ca="1" si="1945"/>
        <v>149.46299999999999</v>
      </c>
      <c r="R11212" t="s">
        <v>189</v>
      </c>
      <c r="S11212">
        <v>2049</v>
      </c>
      <c r="T11212">
        <v>147.352</v>
      </c>
      <c r="U11212">
        <v>154.017</v>
      </c>
      <c r="V11212">
        <v>149.46299999999999</v>
      </c>
    </row>
    <row r="11213" spans="17:22" x14ac:dyDescent="0.45">
      <c r="Q11213" s="19">
        <f t="shared" ca="1" si="1945"/>
        <v>150.09</v>
      </c>
      <c r="R11213" t="s">
        <v>189</v>
      </c>
      <c r="S11213">
        <v>2050</v>
      </c>
      <c r="T11213">
        <v>147.69399999999999</v>
      </c>
      <c r="U11213">
        <v>154.77000000000001</v>
      </c>
      <c r="V11213">
        <v>150.09</v>
      </c>
    </row>
    <row r="11214" spans="17:22" x14ac:dyDescent="0.45">
      <c r="Q11214" s="19">
        <f t="shared" ref="Q11214:Q11277" ca="1" si="1946">OFFSET(S11214,0,MATCH($Q$3,$T$4:$V$4,0))</f>
        <v>150.72800000000001</v>
      </c>
      <c r="R11214" t="s">
        <v>189</v>
      </c>
      <c r="S11214">
        <v>2051</v>
      </c>
      <c r="T11214">
        <v>148.02600000000001</v>
      </c>
      <c r="U11214">
        <v>155.523</v>
      </c>
      <c r="V11214">
        <v>150.72800000000001</v>
      </c>
    </row>
    <row r="11215" spans="17:22" x14ac:dyDescent="0.45">
      <c r="Q11215" s="19">
        <f t="shared" ca="1" si="1946"/>
        <v>151.37799999999999</v>
      </c>
      <c r="R11215" t="s">
        <v>189</v>
      </c>
      <c r="S11215">
        <v>2052</v>
      </c>
      <c r="T11215">
        <v>148.34700000000001</v>
      </c>
      <c r="U11215">
        <v>156.27500000000001</v>
      </c>
      <c r="V11215">
        <v>151.37799999999999</v>
      </c>
    </row>
    <row r="11216" spans="17:22" x14ac:dyDescent="0.45">
      <c r="Q11216" s="19">
        <f t="shared" ca="1" si="1946"/>
        <v>152.03700000000001</v>
      </c>
      <c r="R11216" t="s">
        <v>189</v>
      </c>
      <c r="S11216">
        <v>2053</v>
      </c>
      <c r="T11216">
        <v>148.65600000000001</v>
      </c>
      <c r="U11216">
        <v>157.02699999999999</v>
      </c>
      <c r="V11216">
        <v>152.03700000000001</v>
      </c>
    </row>
    <row r="11217" spans="17:22" x14ac:dyDescent="0.45">
      <c r="Q11217" s="19">
        <f t="shared" ca="1" si="1946"/>
        <v>152.70599999999999</v>
      </c>
      <c r="R11217" t="s">
        <v>189</v>
      </c>
      <c r="S11217">
        <v>2054</v>
      </c>
      <c r="T11217">
        <v>148.952</v>
      </c>
      <c r="U11217">
        <v>157.77600000000001</v>
      </c>
      <c r="V11217">
        <v>152.70599999999999</v>
      </c>
    </row>
    <row r="11218" spans="17:22" x14ac:dyDescent="0.45">
      <c r="Q11218" s="19">
        <f t="shared" ca="1" si="1946"/>
        <v>153.38300000000001</v>
      </c>
      <c r="R11218" t="s">
        <v>189</v>
      </c>
      <c r="S11218">
        <v>2055</v>
      </c>
      <c r="T11218">
        <v>149.23400000000001</v>
      </c>
      <c r="U11218">
        <v>158.523</v>
      </c>
      <c r="V11218">
        <v>153.38300000000001</v>
      </c>
    </row>
    <row r="11219" spans="17:22" x14ac:dyDescent="0.45">
      <c r="Q11219" s="19">
        <f t="shared" ca="1" si="1946"/>
        <v>154.06899999999999</v>
      </c>
      <c r="R11219" t="s">
        <v>189</v>
      </c>
      <c r="S11219">
        <v>2056</v>
      </c>
      <c r="T11219">
        <v>149.50200000000001</v>
      </c>
      <c r="U11219">
        <v>159.26499999999999</v>
      </c>
      <c r="V11219">
        <v>154.06899999999999</v>
      </c>
    </row>
    <row r="11220" spans="17:22" x14ac:dyDescent="0.45">
      <c r="Q11220" s="19">
        <f t="shared" ca="1" si="1946"/>
        <v>154.761</v>
      </c>
      <c r="R11220" t="s">
        <v>189</v>
      </c>
      <c r="S11220">
        <v>2057</v>
      </c>
      <c r="T11220">
        <v>149.75399999999999</v>
      </c>
      <c r="U11220">
        <v>160.005</v>
      </c>
      <c r="V11220">
        <v>154.761</v>
      </c>
    </row>
    <row r="11221" spans="17:22" x14ac:dyDescent="0.45">
      <c r="Q11221" s="19">
        <f t="shared" ca="1" si="1946"/>
        <v>155.46299999999999</v>
      </c>
      <c r="R11221" t="s">
        <v>189</v>
      </c>
      <c r="S11221">
        <v>2058</v>
      </c>
      <c r="T11221">
        <v>149.99299999999999</v>
      </c>
      <c r="U11221">
        <v>160.74100000000001</v>
      </c>
      <c r="V11221">
        <v>155.46299999999999</v>
      </c>
    </row>
    <row r="11222" spans="17:22" x14ac:dyDescent="0.45">
      <c r="Q11222" s="19">
        <f t="shared" ca="1" si="1946"/>
        <v>156.172</v>
      </c>
      <c r="R11222" t="s">
        <v>189</v>
      </c>
      <c r="S11222">
        <v>2059</v>
      </c>
      <c r="T11222">
        <v>150.21899999999999</v>
      </c>
      <c r="U11222">
        <v>161.47399999999999</v>
      </c>
      <c r="V11222">
        <v>156.172</v>
      </c>
    </row>
    <row r="11223" spans="17:22" x14ac:dyDescent="0.45">
      <c r="Q11223" s="19">
        <f t="shared" ca="1" si="1946"/>
        <v>156.89099999999999</v>
      </c>
      <c r="R11223" t="s">
        <v>189</v>
      </c>
      <c r="S11223">
        <v>2060</v>
      </c>
      <c r="T11223">
        <v>150.43100000000001</v>
      </c>
      <c r="U11223">
        <v>162.20400000000001</v>
      </c>
      <c r="V11223">
        <v>156.89099999999999</v>
      </c>
    </row>
    <row r="11224" spans="17:22" x14ac:dyDescent="0.45">
      <c r="Q11224" s="19">
        <f t="shared" ca="1" si="1946"/>
        <v>157.62</v>
      </c>
      <c r="R11224" t="s">
        <v>189</v>
      </c>
      <c r="S11224">
        <v>2061</v>
      </c>
      <c r="T11224">
        <v>150.63</v>
      </c>
      <c r="U11224">
        <v>162.93199999999999</v>
      </c>
      <c r="V11224">
        <v>157.62</v>
      </c>
    </row>
    <row r="11225" spans="17:22" x14ac:dyDescent="0.45">
      <c r="Q11225" s="19">
        <f t="shared" ca="1" si="1946"/>
        <v>158.358</v>
      </c>
      <c r="R11225" t="s">
        <v>189</v>
      </c>
      <c r="S11225">
        <v>2062</v>
      </c>
      <c r="T11225">
        <v>150.81800000000001</v>
      </c>
      <c r="U11225">
        <v>163.65799999999999</v>
      </c>
      <c r="V11225">
        <v>158.358</v>
      </c>
    </row>
    <row r="11226" spans="17:22" x14ac:dyDescent="0.45">
      <c r="Q11226" s="19">
        <f t="shared" ca="1" si="1946"/>
        <v>159.108</v>
      </c>
      <c r="R11226" t="s">
        <v>189</v>
      </c>
      <c r="S11226">
        <v>2063</v>
      </c>
      <c r="T11226">
        <v>150.99600000000001</v>
      </c>
      <c r="U11226">
        <v>164.38300000000001</v>
      </c>
      <c r="V11226">
        <v>159.108</v>
      </c>
    </row>
    <row r="11227" spans="17:22" x14ac:dyDescent="0.45">
      <c r="Q11227" s="19">
        <f t="shared" ca="1" si="1946"/>
        <v>159.87</v>
      </c>
      <c r="R11227" t="s">
        <v>189</v>
      </c>
      <c r="S11227">
        <v>2064</v>
      </c>
      <c r="T11227">
        <v>151.16399999999999</v>
      </c>
      <c r="U11227">
        <v>165.108</v>
      </c>
      <c r="V11227">
        <v>159.87</v>
      </c>
    </row>
    <row r="11228" spans="17:22" x14ac:dyDescent="0.45">
      <c r="Q11228" s="19">
        <f t="shared" ca="1" si="1946"/>
        <v>160.64500000000001</v>
      </c>
      <c r="R11228" t="s">
        <v>189</v>
      </c>
      <c r="S11228">
        <v>2065</v>
      </c>
      <c r="T11228">
        <v>151.32400000000001</v>
      </c>
      <c r="U11228">
        <v>165.83500000000001</v>
      </c>
      <c r="V11228">
        <v>160.64500000000001</v>
      </c>
    </row>
    <row r="11229" spans="17:22" x14ac:dyDescent="0.45">
      <c r="Q11229" s="19">
        <f t="shared" ca="1" si="1946"/>
        <v>161.434</v>
      </c>
      <c r="R11229" t="s">
        <v>189</v>
      </c>
      <c r="S11229">
        <v>2066</v>
      </c>
      <c r="T11229">
        <v>151.476</v>
      </c>
      <c r="U11229">
        <v>166.56299999999999</v>
      </c>
      <c r="V11229">
        <v>161.434</v>
      </c>
    </row>
    <row r="11230" spans="17:22" x14ac:dyDescent="0.45">
      <c r="Q11230" s="19">
        <f t="shared" ca="1" si="1946"/>
        <v>162.238</v>
      </c>
      <c r="R11230" t="s">
        <v>189</v>
      </c>
      <c r="S11230">
        <v>2067</v>
      </c>
      <c r="T11230">
        <v>151.62100000000001</v>
      </c>
      <c r="U11230">
        <v>167.29499999999999</v>
      </c>
      <c r="V11230">
        <v>162.238</v>
      </c>
    </row>
    <row r="11231" spans="17:22" x14ac:dyDescent="0.45">
      <c r="Q11231" s="19">
        <f t="shared" ca="1" si="1946"/>
        <v>163.059</v>
      </c>
      <c r="R11231" t="s">
        <v>189</v>
      </c>
      <c r="S11231">
        <v>2068</v>
      </c>
      <c r="T11231">
        <v>151.761</v>
      </c>
      <c r="U11231">
        <v>168.03100000000001</v>
      </c>
      <c r="V11231">
        <v>163.059</v>
      </c>
    </row>
    <row r="11232" spans="17:22" x14ac:dyDescent="0.45">
      <c r="Q11232" s="19">
        <f t="shared" ca="1" si="1946"/>
        <v>163.89699999999999</v>
      </c>
      <c r="R11232" t="s">
        <v>189</v>
      </c>
      <c r="S11232">
        <v>2069</v>
      </c>
      <c r="T11232">
        <v>151.89500000000001</v>
      </c>
      <c r="U11232">
        <v>168.77500000000001</v>
      </c>
      <c r="V11232">
        <v>163.89699999999999</v>
      </c>
    </row>
    <row r="11233" spans="17:22" x14ac:dyDescent="0.45">
      <c r="Q11233" s="19">
        <f t="shared" ca="1" si="1946"/>
        <v>164.75299999999999</v>
      </c>
      <c r="R11233" t="s">
        <v>189</v>
      </c>
      <c r="S11233">
        <v>2070</v>
      </c>
      <c r="T11233">
        <v>152.02600000000001</v>
      </c>
      <c r="U11233">
        <v>169.52600000000001</v>
      </c>
      <c r="V11233">
        <v>164.75299999999999</v>
      </c>
    </row>
    <row r="11234" spans="17:22" x14ac:dyDescent="0.45">
      <c r="Q11234" s="19">
        <f t="shared" ca="1" si="1946"/>
        <v>165.62899999999999</v>
      </c>
      <c r="R11234" t="s">
        <v>189</v>
      </c>
      <c r="S11234">
        <v>2071</v>
      </c>
      <c r="T11234">
        <v>152.154</v>
      </c>
      <c r="U11234">
        <v>170.286</v>
      </c>
      <c r="V11234">
        <v>165.62899999999999</v>
      </c>
    </row>
    <row r="11235" spans="17:22" x14ac:dyDescent="0.45">
      <c r="Q11235" s="19">
        <f t="shared" ca="1" si="1946"/>
        <v>166.524</v>
      </c>
      <c r="R11235" t="s">
        <v>189</v>
      </c>
      <c r="S11235">
        <v>2072</v>
      </c>
      <c r="T11235">
        <v>152.28</v>
      </c>
      <c r="U11235">
        <v>171.05500000000001</v>
      </c>
      <c r="V11235">
        <v>166.524</v>
      </c>
    </row>
    <row r="11236" spans="17:22" x14ac:dyDescent="0.45">
      <c r="Q11236" s="19">
        <f t="shared" ca="1" si="1946"/>
        <v>167.43700000000001</v>
      </c>
      <c r="R11236" t="s">
        <v>189</v>
      </c>
      <c r="S11236">
        <v>2073</v>
      </c>
      <c r="T11236">
        <v>152.40700000000001</v>
      </c>
      <c r="U11236">
        <v>171.83099999999999</v>
      </c>
      <c r="V11236">
        <v>167.43700000000001</v>
      </c>
    </row>
    <row r="11237" spans="17:22" x14ac:dyDescent="0.45">
      <c r="Q11237" s="19">
        <f t="shared" ca="1" si="1946"/>
        <v>168.36799999999999</v>
      </c>
      <c r="R11237" t="s">
        <v>189</v>
      </c>
      <c r="S11237">
        <v>2074</v>
      </c>
      <c r="T11237">
        <v>152.536</v>
      </c>
      <c r="U11237">
        <v>172.613</v>
      </c>
      <c r="V11237">
        <v>168.36799999999999</v>
      </c>
    </row>
    <row r="11238" spans="17:22" x14ac:dyDescent="0.45">
      <c r="Q11238" s="19">
        <f t="shared" ca="1" si="1946"/>
        <v>169.316</v>
      </c>
      <c r="R11238" t="s">
        <v>189</v>
      </c>
      <c r="S11238">
        <v>2075</v>
      </c>
      <c r="T11238">
        <v>152.66900000000001</v>
      </c>
      <c r="U11238">
        <v>173.4</v>
      </c>
      <c r="V11238">
        <v>169.316</v>
      </c>
    </row>
    <row r="11239" spans="17:22" x14ac:dyDescent="0.45">
      <c r="Q11239" s="19">
        <f t="shared" ca="1" si="1946"/>
        <v>170.28</v>
      </c>
      <c r="R11239" t="s">
        <v>189</v>
      </c>
      <c r="S11239">
        <v>2076</v>
      </c>
      <c r="T11239">
        <v>152.80600000000001</v>
      </c>
      <c r="U11239">
        <v>174.19200000000001</v>
      </c>
      <c r="V11239">
        <v>170.28</v>
      </c>
    </row>
    <row r="11240" spans="17:22" x14ac:dyDescent="0.45">
      <c r="Q11240" s="19">
        <f t="shared" ca="1" si="1946"/>
        <v>171.261</v>
      </c>
      <c r="R11240" t="s">
        <v>189</v>
      </c>
      <c r="S11240">
        <v>2077</v>
      </c>
      <c r="T11240">
        <v>152.94499999999999</v>
      </c>
      <c r="U11240">
        <v>174.98599999999999</v>
      </c>
      <c r="V11240">
        <v>171.261</v>
      </c>
    </row>
    <row r="11241" spans="17:22" x14ac:dyDescent="0.45">
      <c r="Q11241" s="19">
        <f t="shared" ca="1" si="1946"/>
        <v>172.26</v>
      </c>
      <c r="R11241" t="s">
        <v>189</v>
      </c>
      <c r="S11241">
        <v>2078</v>
      </c>
      <c r="T11241">
        <v>153.08500000000001</v>
      </c>
      <c r="U11241">
        <v>175.78</v>
      </c>
      <c r="V11241">
        <v>172.26</v>
      </c>
    </row>
    <row r="11242" spans="17:22" x14ac:dyDescent="0.45">
      <c r="Q11242" s="19">
        <f t="shared" ca="1" si="1946"/>
        <v>173.27799999999999</v>
      </c>
      <c r="R11242" t="s">
        <v>189</v>
      </c>
      <c r="S11242">
        <v>2079</v>
      </c>
      <c r="T11242">
        <v>153.22200000000001</v>
      </c>
      <c r="U11242">
        <v>176.57400000000001</v>
      </c>
      <c r="V11242">
        <v>173.27799999999999</v>
      </c>
    </row>
    <row r="11243" spans="17:22" x14ac:dyDescent="0.45">
      <c r="Q11243" s="19">
        <f t="shared" ca="1" si="1946"/>
        <v>174.316</v>
      </c>
      <c r="R11243" t="s">
        <v>189</v>
      </c>
      <c r="S11243">
        <v>2080</v>
      </c>
      <c r="T11243">
        <v>153.35400000000001</v>
      </c>
      <c r="U11243">
        <v>177.36600000000001</v>
      </c>
      <c r="V11243">
        <v>174.316</v>
      </c>
    </row>
    <row r="11244" spans="17:22" x14ac:dyDescent="0.45">
      <c r="Q11244" s="19">
        <f t="shared" ca="1" si="1946"/>
        <v>175.375</v>
      </c>
      <c r="R11244" t="s">
        <v>189</v>
      </c>
      <c r="S11244">
        <v>2081</v>
      </c>
      <c r="T11244">
        <v>153.47800000000001</v>
      </c>
      <c r="U11244">
        <v>178.154</v>
      </c>
      <c r="V11244">
        <v>175.375</v>
      </c>
    </row>
    <row r="11245" spans="17:22" x14ac:dyDescent="0.45">
      <c r="Q11245" s="19">
        <f t="shared" ca="1" si="1946"/>
        <v>176.45400000000001</v>
      </c>
      <c r="R11245" t="s">
        <v>189</v>
      </c>
      <c r="S11245">
        <v>2082</v>
      </c>
      <c r="T11245">
        <v>153.59399999999999</v>
      </c>
      <c r="U11245">
        <v>178.93899999999999</v>
      </c>
      <c r="V11245">
        <v>176.45400000000001</v>
      </c>
    </row>
    <row r="11246" spans="17:22" x14ac:dyDescent="0.45">
      <c r="Q11246" s="19">
        <f t="shared" ca="1" si="1946"/>
        <v>177.55600000000001</v>
      </c>
      <c r="R11246" t="s">
        <v>189</v>
      </c>
      <c r="S11246">
        <v>2083</v>
      </c>
      <c r="T11246">
        <v>153.702</v>
      </c>
      <c r="U11246">
        <v>179.721</v>
      </c>
      <c r="V11246">
        <v>177.55600000000001</v>
      </c>
    </row>
    <row r="11247" spans="17:22" x14ac:dyDescent="0.45">
      <c r="Q11247" s="19">
        <f t="shared" ca="1" si="1946"/>
        <v>178.68100000000001</v>
      </c>
      <c r="R11247" t="s">
        <v>189</v>
      </c>
      <c r="S11247">
        <v>2084</v>
      </c>
      <c r="T11247">
        <v>153.80199999999999</v>
      </c>
      <c r="U11247">
        <v>180.501</v>
      </c>
      <c r="V11247">
        <v>178.68100000000001</v>
      </c>
    </row>
    <row r="11248" spans="17:22" x14ac:dyDescent="0.45">
      <c r="Q11248" s="19">
        <f t="shared" ca="1" si="1946"/>
        <v>179.82900000000001</v>
      </c>
      <c r="R11248" t="s">
        <v>189</v>
      </c>
      <c r="S11248">
        <v>2085</v>
      </c>
      <c r="T11248">
        <v>153.893</v>
      </c>
      <c r="U11248">
        <v>181.279</v>
      </c>
      <c r="V11248">
        <v>179.82900000000001</v>
      </c>
    </row>
    <row r="11249" spans="17:22" x14ac:dyDescent="0.45">
      <c r="Q11249" s="19">
        <f t="shared" ca="1" si="1946"/>
        <v>181.001</v>
      </c>
      <c r="R11249" t="s">
        <v>189</v>
      </c>
      <c r="S11249">
        <v>2086</v>
      </c>
      <c r="T11249">
        <v>153.97300000000001</v>
      </c>
      <c r="U11249">
        <v>182.05600000000001</v>
      </c>
      <c r="V11249">
        <v>181.001</v>
      </c>
    </row>
    <row r="11250" spans="17:22" x14ac:dyDescent="0.45">
      <c r="Q11250" s="19">
        <f t="shared" ca="1" si="1946"/>
        <v>182.197</v>
      </c>
      <c r="R11250" t="s">
        <v>189</v>
      </c>
      <c r="S11250">
        <v>2087</v>
      </c>
      <c r="T11250">
        <v>154.03399999999999</v>
      </c>
      <c r="U11250">
        <v>182.83099999999999</v>
      </c>
      <c r="V11250">
        <v>182.197</v>
      </c>
    </row>
    <row r="11251" spans="17:22" x14ac:dyDescent="0.45">
      <c r="Q11251" s="19">
        <f t="shared" ca="1" si="1946"/>
        <v>183.417</v>
      </c>
      <c r="R11251" t="s">
        <v>189</v>
      </c>
      <c r="S11251">
        <v>2088</v>
      </c>
      <c r="T11251">
        <v>154.06399999999999</v>
      </c>
      <c r="U11251">
        <v>183.607</v>
      </c>
      <c r="V11251">
        <v>183.417</v>
      </c>
    </row>
    <row r="11252" spans="17:22" x14ac:dyDescent="0.45">
      <c r="Q11252" s="19">
        <f t="shared" ca="1" si="1946"/>
        <v>184.66</v>
      </c>
      <c r="R11252" t="s">
        <v>189</v>
      </c>
      <c r="S11252">
        <v>2089</v>
      </c>
      <c r="T11252">
        <v>154.05199999999999</v>
      </c>
      <c r="U11252">
        <v>184.38200000000001</v>
      </c>
      <c r="V11252">
        <v>184.66</v>
      </c>
    </row>
    <row r="11253" spans="17:22" x14ac:dyDescent="0.45">
      <c r="Q11253" s="19">
        <f t="shared" ca="1" si="1946"/>
        <v>185.92500000000001</v>
      </c>
      <c r="R11253" t="s">
        <v>189</v>
      </c>
      <c r="S11253">
        <v>2090</v>
      </c>
      <c r="T11253">
        <v>153.98599999999999</v>
      </c>
      <c r="U11253">
        <v>185.15799999999999</v>
      </c>
      <c r="V11253">
        <v>185.92500000000001</v>
      </c>
    </row>
    <row r="11254" spans="17:22" x14ac:dyDescent="0.45">
      <c r="Q11254" s="19">
        <f t="shared" ca="1" si="1946"/>
        <v>187.21299999999999</v>
      </c>
      <c r="R11254" t="s">
        <v>189</v>
      </c>
      <c r="S11254">
        <v>2091</v>
      </c>
      <c r="T11254">
        <v>153.858</v>
      </c>
      <c r="U11254">
        <v>185.934</v>
      </c>
      <c r="V11254">
        <v>187.21299999999999</v>
      </c>
    </row>
    <row r="11255" spans="17:22" x14ac:dyDescent="0.45">
      <c r="Q11255" s="19">
        <f t="shared" ca="1" si="1946"/>
        <v>188.52199999999999</v>
      </c>
      <c r="R11255" t="s">
        <v>189</v>
      </c>
      <c r="S11255">
        <v>2092</v>
      </c>
      <c r="T11255">
        <v>153.672</v>
      </c>
      <c r="U11255">
        <v>186.71299999999999</v>
      </c>
      <c r="V11255">
        <v>188.52199999999999</v>
      </c>
    </row>
    <row r="11256" spans="17:22" x14ac:dyDescent="0.45">
      <c r="Q11256" s="19">
        <f t="shared" ca="1" si="1946"/>
        <v>189.852</v>
      </c>
      <c r="R11256" t="s">
        <v>189</v>
      </c>
      <c r="S11256">
        <v>2093</v>
      </c>
      <c r="T11256">
        <v>153.434</v>
      </c>
      <c r="U11256">
        <v>187.494</v>
      </c>
      <c r="V11256">
        <v>189.852</v>
      </c>
    </row>
    <row r="11257" spans="17:22" x14ac:dyDescent="0.45">
      <c r="Q11257" s="19">
        <f t="shared" ca="1" si="1946"/>
        <v>191.202</v>
      </c>
      <c r="R11257" t="s">
        <v>189</v>
      </c>
      <c r="S11257">
        <v>2094</v>
      </c>
      <c r="T11257">
        <v>153.15100000000001</v>
      </c>
      <c r="U11257">
        <v>188.279</v>
      </c>
      <c r="V11257">
        <v>191.202</v>
      </c>
    </row>
    <row r="11258" spans="17:22" x14ac:dyDescent="0.45">
      <c r="Q11258" s="19">
        <f t="shared" ca="1" si="1946"/>
        <v>192.57</v>
      </c>
      <c r="R11258" t="s">
        <v>189</v>
      </c>
      <c r="S11258">
        <v>2095</v>
      </c>
      <c r="T11258">
        <v>152.82900000000001</v>
      </c>
      <c r="U11258">
        <v>189.06899999999999</v>
      </c>
      <c r="V11258">
        <v>192.57</v>
      </c>
    </row>
    <row r="11259" spans="17:22" x14ac:dyDescent="0.45">
      <c r="Q11259" s="19">
        <f t="shared" ca="1" si="1946"/>
        <v>193.95699999999999</v>
      </c>
      <c r="R11259" t="s">
        <v>189</v>
      </c>
      <c r="S11259">
        <v>2096</v>
      </c>
      <c r="T11259">
        <v>152.476</v>
      </c>
      <c r="U11259">
        <v>189.86500000000001</v>
      </c>
      <c r="V11259">
        <v>193.95699999999999</v>
      </c>
    </row>
    <row r="11260" spans="17:22" x14ac:dyDescent="0.45">
      <c r="Q11260" s="19">
        <f t="shared" ca="1" si="1946"/>
        <v>195.36099999999999</v>
      </c>
      <c r="R11260" t="s">
        <v>189</v>
      </c>
      <c r="S11260">
        <v>2097</v>
      </c>
      <c r="T11260">
        <v>152.09700000000001</v>
      </c>
      <c r="U11260">
        <v>190.66800000000001</v>
      </c>
      <c r="V11260">
        <v>195.36099999999999</v>
      </c>
    </row>
    <row r="11261" spans="17:22" x14ac:dyDescent="0.45">
      <c r="Q11261" s="19">
        <f t="shared" ca="1" si="1946"/>
        <v>196.78100000000001</v>
      </c>
      <c r="R11261" t="s">
        <v>189</v>
      </c>
      <c r="S11261">
        <v>2098</v>
      </c>
      <c r="T11261">
        <v>151.69900000000001</v>
      </c>
      <c r="U11261">
        <v>191.47800000000001</v>
      </c>
      <c r="V11261">
        <v>196.78100000000001</v>
      </c>
    </row>
    <row r="11262" spans="17:22" x14ac:dyDescent="0.45">
      <c r="Q11262" s="19">
        <f t="shared" ca="1" si="1946"/>
        <v>198.21600000000001</v>
      </c>
      <c r="R11262" t="s">
        <v>189</v>
      </c>
      <c r="S11262">
        <v>2099</v>
      </c>
      <c r="T11262">
        <v>151.28899999999999</v>
      </c>
      <c r="U11262">
        <v>192.297</v>
      </c>
      <c r="V11262">
        <v>198.21600000000001</v>
      </c>
    </row>
    <row r="11263" spans="17:22" x14ac:dyDescent="0.45">
      <c r="Q11263" s="19">
        <f t="shared" ca="1" si="1946"/>
        <v>199.666</v>
      </c>
      <c r="R11263" t="s">
        <v>189</v>
      </c>
      <c r="S11263">
        <v>2100</v>
      </c>
      <c r="T11263">
        <v>150.87200000000001</v>
      </c>
      <c r="U11263">
        <v>193.126</v>
      </c>
      <c r="V11263">
        <v>199.666</v>
      </c>
    </row>
    <row r="11264" spans="17:22" x14ac:dyDescent="0.45">
      <c r="Q11264" s="19">
        <f t="shared" ca="1" si="1946"/>
        <v>5.8650000000000002</v>
      </c>
      <c r="R11264" t="s">
        <v>190</v>
      </c>
      <c r="S11264">
        <v>2020</v>
      </c>
      <c r="T11264">
        <v>5.8650000000000002</v>
      </c>
      <c r="U11264">
        <v>5.8650000000000002</v>
      </c>
      <c r="V11264">
        <v>5.8650000000000002</v>
      </c>
    </row>
    <row r="11265" spans="17:22" x14ac:dyDescent="0.45">
      <c r="Q11265" s="19">
        <f t="shared" ca="1" si="1946"/>
        <v>6.3579999999999997</v>
      </c>
      <c r="R11265" t="s">
        <v>190</v>
      </c>
      <c r="S11265">
        <v>2021</v>
      </c>
      <c r="T11265">
        <v>6.3579999999999997</v>
      </c>
      <c r="U11265">
        <v>6.3579999999999997</v>
      </c>
      <c r="V11265">
        <v>6.3579999999999997</v>
      </c>
    </row>
    <row r="11266" spans="17:22" x14ac:dyDescent="0.45">
      <c r="Q11266" s="19">
        <f t="shared" ca="1" si="1946"/>
        <v>6.8920000000000003</v>
      </c>
      <c r="R11266" t="s">
        <v>190</v>
      </c>
      <c r="S11266">
        <v>2022</v>
      </c>
      <c r="T11266">
        <v>6.8920000000000003</v>
      </c>
      <c r="U11266">
        <v>6.8920000000000003</v>
      </c>
      <c r="V11266">
        <v>6.8920000000000003</v>
      </c>
    </row>
    <row r="11267" spans="17:22" x14ac:dyDescent="0.45">
      <c r="Q11267" s="19">
        <f t="shared" ca="1" si="1946"/>
        <v>7.4660000000000002</v>
      </c>
      <c r="R11267" t="s">
        <v>190</v>
      </c>
      <c r="S11267">
        <v>2023</v>
      </c>
      <c r="T11267">
        <v>7.4660000000000002</v>
      </c>
      <c r="U11267">
        <v>7.4660000000000002</v>
      </c>
      <c r="V11267">
        <v>7.4660000000000002</v>
      </c>
    </row>
    <row r="11268" spans="17:22" x14ac:dyDescent="0.45">
      <c r="Q11268" s="19">
        <f t="shared" ca="1" si="1946"/>
        <v>8.0779999999999994</v>
      </c>
      <c r="R11268" t="s">
        <v>190</v>
      </c>
      <c r="S11268">
        <v>2024</v>
      </c>
      <c r="T11268">
        <v>8.0779999999999994</v>
      </c>
      <c r="U11268">
        <v>8.0779999999999994</v>
      </c>
      <c r="V11268">
        <v>8.0779999999999994</v>
      </c>
    </row>
    <row r="11269" spans="17:22" x14ac:dyDescent="0.45">
      <c r="Q11269" s="19">
        <f t="shared" ca="1" si="1946"/>
        <v>8.7249999999999996</v>
      </c>
      <c r="R11269" t="s">
        <v>190</v>
      </c>
      <c r="S11269">
        <v>2025</v>
      </c>
      <c r="T11269">
        <v>8.7249999999999996</v>
      </c>
      <c r="U11269">
        <v>8.7249999999999996</v>
      </c>
      <c r="V11269">
        <v>8.7249999999999996</v>
      </c>
    </row>
    <row r="11270" spans="17:22" x14ac:dyDescent="0.45">
      <c r="Q11270" s="19">
        <f t="shared" ca="1" si="1946"/>
        <v>9.4049999999999994</v>
      </c>
      <c r="R11270" t="s">
        <v>190</v>
      </c>
      <c r="S11270">
        <v>2026</v>
      </c>
      <c r="T11270">
        <v>9.4049999999999994</v>
      </c>
      <c r="U11270">
        <v>9.4049999999999994</v>
      </c>
      <c r="V11270">
        <v>9.4049999999999994</v>
      </c>
    </row>
    <row r="11271" spans="17:22" x14ac:dyDescent="0.45">
      <c r="Q11271" s="19">
        <f t="shared" ca="1" si="1946"/>
        <v>10.172000000000001</v>
      </c>
      <c r="R11271" t="s">
        <v>190</v>
      </c>
      <c r="S11271">
        <v>2027</v>
      </c>
      <c r="T11271">
        <v>10.076000000000001</v>
      </c>
      <c r="U11271">
        <v>10.122999999999999</v>
      </c>
      <c r="V11271">
        <v>10.172000000000001</v>
      </c>
    </row>
    <row r="11272" spans="17:22" x14ac:dyDescent="0.45">
      <c r="Q11272" s="19">
        <f t="shared" ca="1" si="1946"/>
        <v>10.999000000000001</v>
      </c>
      <c r="R11272" t="s">
        <v>190</v>
      </c>
      <c r="S11272">
        <v>2028</v>
      </c>
      <c r="T11272">
        <v>10.791</v>
      </c>
      <c r="U11272">
        <v>10.891999999999999</v>
      </c>
      <c r="V11272">
        <v>10.999000000000001</v>
      </c>
    </row>
    <row r="11273" spans="17:22" x14ac:dyDescent="0.45">
      <c r="Q11273" s="19">
        <f t="shared" ca="1" si="1946"/>
        <v>11.888999999999999</v>
      </c>
      <c r="R11273" t="s">
        <v>190</v>
      </c>
      <c r="S11273">
        <v>2029</v>
      </c>
      <c r="T11273">
        <v>11.551</v>
      </c>
      <c r="U11273">
        <v>11.712</v>
      </c>
      <c r="V11273">
        <v>11.888999999999999</v>
      </c>
    </row>
    <row r="11274" spans="17:22" x14ac:dyDescent="0.45">
      <c r="Q11274" s="19">
        <f t="shared" ca="1" si="1946"/>
        <v>12.845000000000001</v>
      </c>
      <c r="R11274" t="s">
        <v>190</v>
      </c>
      <c r="S11274">
        <v>2030</v>
      </c>
      <c r="T11274">
        <v>12.359</v>
      </c>
      <c r="U11274">
        <v>12.587999999999999</v>
      </c>
      <c r="V11274">
        <v>12.845000000000001</v>
      </c>
    </row>
    <row r="11275" spans="17:22" x14ac:dyDescent="0.45">
      <c r="Q11275" s="19">
        <f t="shared" ca="1" si="1946"/>
        <v>13.87</v>
      </c>
      <c r="R11275" t="s">
        <v>190</v>
      </c>
      <c r="S11275">
        <v>2031</v>
      </c>
      <c r="T11275">
        <v>13.217000000000001</v>
      </c>
      <c r="U11275">
        <v>13.52</v>
      </c>
      <c r="V11275">
        <v>13.87</v>
      </c>
    </row>
    <row r="11276" spans="17:22" x14ac:dyDescent="0.45">
      <c r="Q11276" s="19">
        <f t="shared" ca="1" si="1946"/>
        <v>14.968</v>
      </c>
      <c r="R11276" t="s">
        <v>190</v>
      </c>
      <c r="S11276">
        <v>2032</v>
      </c>
      <c r="T11276">
        <v>14.128</v>
      </c>
      <c r="U11276">
        <v>14.512</v>
      </c>
      <c r="V11276">
        <v>14.968</v>
      </c>
    </row>
    <row r="11277" spans="17:22" x14ac:dyDescent="0.45">
      <c r="Q11277" s="19">
        <f t="shared" ca="1" si="1946"/>
        <v>16.143000000000001</v>
      </c>
      <c r="R11277" t="s">
        <v>190</v>
      </c>
      <c r="S11277">
        <v>2033</v>
      </c>
      <c r="T11277">
        <v>15.093</v>
      </c>
      <c r="U11277">
        <v>15.566000000000001</v>
      </c>
      <c r="V11277">
        <v>16.143000000000001</v>
      </c>
    </row>
    <row r="11278" spans="17:22" x14ac:dyDescent="0.45">
      <c r="Q11278" s="19">
        <f t="shared" ref="Q11278:Q11341" ca="1" si="1947">OFFSET(S11278,0,MATCH($Q$3,$T$4:$V$4,0))</f>
        <v>17.399999999999999</v>
      </c>
      <c r="R11278" t="s">
        <v>190</v>
      </c>
      <c r="S11278">
        <v>2034</v>
      </c>
      <c r="T11278">
        <v>16.116</v>
      </c>
      <c r="U11278">
        <v>16.687000000000001</v>
      </c>
      <c r="V11278">
        <v>17.399999999999999</v>
      </c>
    </row>
    <row r="11279" spans="17:22" x14ac:dyDescent="0.45">
      <c r="Q11279" s="19">
        <f t="shared" ca="1" si="1947"/>
        <v>18.745000000000001</v>
      </c>
      <c r="R11279" t="s">
        <v>190</v>
      </c>
      <c r="S11279">
        <v>2035</v>
      </c>
      <c r="T11279">
        <v>17.199000000000002</v>
      </c>
      <c r="U11279">
        <v>17.876999999999999</v>
      </c>
      <c r="V11279">
        <v>18.745000000000001</v>
      </c>
    </row>
    <row r="11280" spans="17:22" x14ac:dyDescent="0.45">
      <c r="Q11280" s="19">
        <f t="shared" ca="1" si="1947"/>
        <v>20.181999999999999</v>
      </c>
      <c r="R11280" t="s">
        <v>190</v>
      </c>
      <c r="S11280">
        <v>2036</v>
      </c>
      <c r="T11280">
        <v>18.344999999999999</v>
      </c>
      <c r="U11280">
        <v>19.14</v>
      </c>
      <c r="V11280">
        <v>20.181999999999999</v>
      </c>
    </row>
    <row r="11281" spans="17:22" x14ac:dyDescent="0.45">
      <c r="Q11281" s="19">
        <f t="shared" ca="1" si="1947"/>
        <v>21.719000000000001</v>
      </c>
      <c r="R11281" t="s">
        <v>190</v>
      </c>
      <c r="S11281">
        <v>2037</v>
      </c>
      <c r="T11281">
        <v>19.556999999999999</v>
      </c>
      <c r="U11281">
        <v>20.481000000000002</v>
      </c>
      <c r="V11281">
        <v>21.719000000000001</v>
      </c>
    </row>
    <row r="11282" spans="17:22" x14ac:dyDescent="0.45">
      <c r="Q11282" s="19">
        <f t="shared" ca="1" si="1947"/>
        <v>23.363</v>
      </c>
      <c r="R11282" t="s">
        <v>190</v>
      </c>
      <c r="S11282">
        <v>2038</v>
      </c>
      <c r="T11282">
        <v>20.838999999999999</v>
      </c>
      <c r="U11282">
        <v>21.904</v>
      </c>
      <c r="V11282">
        <v>23.363</v>
      </c>
    </row>
    <row r="11283" spans="17:22" x14ac:dyDescent="0.45">
      <c r="Q11283" s="19">
        <f t="shared" ca="1" si="1947"/>
        <v>25.120999999999999</v>
      </c>
      <c r="R11283" t="s">
        <v>190</v>
      </c>
      <c r="S11283">
        <v>2039</v>
      </c>
      <c r="T11283">
        <v>22.193999999999999</v>
      </c>
      <c r="U11283">
        <v>23.414999999999999</v>
      </c>
      <c r="V11283">
        <v>25.120999999999999</v>
      </c>
    </row>
    <row r="11284" spans="17:22" x14ac:dyDescent="0.45">
      <c r="Q11284" s="19">
        <f t="shared" ca="1" si="1947"/>
        <v>27.003</v>
      </c>
      <c r="R11284" t="s">
        <v>190</v>
      </c>
      <c r="S11284">
        <v>2040</v>
      </c>
      <c r="T11284">
        <v>23.628</v>
      </c>
      <c r="U11284">
        <v>25.02</v>
      </c>
      <c r="V11284">
        <v>27.003</v>
      </c>
    </row>
    <row r="11285" spans="17:22" x14ac:dyDescent="0.45">
      <c r="Q11285" s="19">
        <f t="shared" ca="1" si="1947"/>
        <v>29.016999999999999</v>
      </c>
      <c r="R11285" t="s">
        <v>190</v>
      </c>
      <c r="S11285">
        <v>2041</v>
      </c>
      <c r="T11285">
        <v>25.143999999999998</v>
      </c>
      <c r="U11285">
        <v>26.725999999999999</v>
      </c>
      <c r="V11285">
        <v>29.016999999999999</v>
      </c>
    </row>
    <row r="11286" spans="17:22" x14ac:dyDescent="0.45">
      <c r="Q11286" s="19">
        <f t="shared" ca="1" si="1947"/>
        <v>31.172000000000001</v>
      </c>
      <c r="R11286" t="s">
        <v>190</v>
      </c>
      <c r="S11286">
        <v>2042</v>
      </c>
      <c r="T11286">
        <v>26.745999999999999</v>
      </c>
      <c r="U11286">
        <v>28.536999999999999</v>
      </c>
      <c r="V11286">
        <v>31.172000000000001</v>
      </c>
    </row>
    <row r="11287" spans="17:22" x14ac:dyDescent="0.45">
      <c r="Q11287" s="19">
        <f t="shared" ca="1" si="1947"/>
        <v>33.476999999999997</v>
      </c>
      <c r="R11287" t="s">
        <v>190</v>
      </c>
      <c r="S11287">
        <v>2043</v>
      </c>
      <c r="T11287">
        <v>28.437000000000001</v>
      </c>
      <c r="U11287">
        <v>30.459</v>
      </c>
      <c r="V11287">
        <v>33.476999999999997</v>
      </c>
    </row>
    <row r="11288" spans="17:22" x14ac:dyDescent="0.45">
      <c r="Q11288" s="19">
        <f t="shared" ca="1" si="1947"/>
        <v>35.941000000000003</v>
      </c>
      <c r="R11288" t="s">
        <v>190</v>
      </c>
      <c r="S11288">
        <v>2044</v>
      </c>
      <c r="T11288">
        <v>30.222000000000001</v>
      </c>
      <c r="U11288">
        <v>32.499000000000002</v>
      </c>
      <c r="V11288">
        <v>35.941000000000003</v>
      </c>
    </row>
    <row r="11289" spans="17:22" x14ac:dyDescent="0.45">
      <c r="Q11289" s="19">
        <f t="shared" ca="1" si="1947"/>
        <v>38.576000000000001</v>
      </c>
      <c r="R11289" t="s">
        <v>190</v>
      </c>
      <c r="S11289">
        <v>2045</v>
      </c>
      <c r="T11289">
        <v>32.103000000000002</v>
      </c>
      <c r="U11289">
        <v>34.662999999999997</v>
      </c>
      <c r="V11289">
        <v>38.576000000000001</v>
      </c>
    </row>
    <row r="11290" spans="17:22" x14ac:dyDescent="0.45">
      <c r="Q11290" s="19">
        <f t="shared" ca="1" si="1947"/>
        <v>41.39</v>
      </c>
      <c r="R11290" t="s">
        <v>190</v>
      </c>
      <c r="S11290">
        <v>2046</v>
      </c>
      <c r="T11290">
        <v>34.085999999999999</v>
      </c>
      <c r="U11290">
        <v>36.957000000000001</v>
      </c>
      <c r="V11290">
        <v>41.39</v>
      </c>
    </row>
    <row r="11291" spans="17:22" x14ac:dyDescent="0.45">
      <c r="Q11291" s="19">
        <f t="shared" ca="1" si="1947"/>
        <v>44.393999999999998</v>
      </c>
      <c r="R11291" t="s">
        <v>190</v>
      </c>
      <c r="S11291">
        <v>2047</v>
      </c>
      <c r="T11291">
        <v>36.171999999999997</v>
      </c>
      <c r="U11291">
        <v>39.387</v>
      </c>
      <c r="V11291">
        <v>44.393999999999998</v>
      </c>
    </row>
    <row r="11292" spans="17:22" x14ac:dyDescent="0.45">
      <c r="Q11292" s="19">
        <f t="shared" ca="1" si="1947"/>
        <v>47.595999999999997</v>
      </c>
      <c r="R11292" t="s">
        <v>190</v>
      </c>
      <c r="S11292">
        <v>2048</v>
      </c>
      <c r="T11292">
        <v>38.366</v>
      </c>
      <c r="U11292">
        <v>41.957999999999998</v>
      </c>
      <c r="V11292">
        <v>47.595999999999997</v>
      </c>
    </row>
    <row r="11293" spans="17:22" x14ac:dyDescent="0.45">
      <c r="Q11293" s="19">
        <f t="shared" ca="1" si="1947"/>
        <v>51.006</v>
      </c>
      <c r="R11293" t="s">
        <v>190</v>
      </c>
      <c r="S11293">
        <v>2049</v>
      </c>
      <c r="T11293">
        <v>40.670999999999999</v>
      </c>
      <c r="U11293">
        <v>44.673999999999999</v>
      </c>
      <c r="V11293">
        <v>51.006</v>
      </c>
    </row>
    <row r="11294" spans="17:22" x14ac:dyDescent="0.45">
      <c r="Q11294" s="19">
        <f t="shared" ca="1" si="1947"/>
        <v>54.634</v>
      </c>
      <c r="R11294" t="s">
        <v>190</v>
      </c>
      <c r="S11294">
        <v>2050</v>
      </c>
      <c r="T11294">
        <v>43.088000000000001</v>
      </c>
      <c r="U11294">
        <v>47.542000000000002</v>
      </c>
      <c r="V11294">
        <v>54.634</v>
      </c>
    </row>
    <row r="11295" spans="17:22" x14ac:dyDescent="0.45">
      <c r="Q11295" s="19">
        <f t="shared" ca="1" si="1947"/>
        <v>58.487000000000002</v>
      </c>
      <c r="R11295" t="s">
        <v>190</v>
      </c>
      <c r="S11295">
        <v>2051</v>
      </c>
      <c r="T11295">
        <v>45.621000000000002</v>
      </c>
      <c r="U11295">
        <v>50.564999999999998</v>
      </c>
      <c r="V11295">
        <v>58.487000000000002</v>
      </c>
    </row>
    <row r="11296" spans="17:22" x14ac:dyDescent="0.45">
      <c r="Q11296" s="19">
        <f t="shared" ca="1" si="1947"/>
        <v>62.573999999999998</v>
      </c>
      <c r="R11296" t="s">
        <v>190</v>
      </c>
      <c r="S11296">
        <v>2052</v>
      </c>
      <c r="T11296">
        <v>48.271999999999998</v>
      </c>
      <c r="U11296">
        <v>53.747</v>
      </c>
      <c r="V11296">
        <v>62.573999999999998</v>
      </c>
    </row>
    <row r="11297" spans="17:22" x14ac:dyDescent="0.45">
      <c r="Q11297" s="19">
        <f t="shared" ca="1" si="1947"/>
        <v>66.903999999999996</v>
      </c>
      <c r="R11297" t="s">
        <v>190</v>
      </c>
      <c r="S11297">
        <v>2053</v>
      </c>
      <c r="T11297">
        <v>51.042999999999999</v>
      </c>
      <c r="U11297">
        <v>57.091999999999999</v>
      </c>
      <c r="V11297">
        <v>66.903999999999996</v>
      </c>
    </row>
    <row r="11298" spans="17:22" x14ac:dyDescent="0.45">
      <c r="Q11298" s="19">
        <f t="shared" ca="1" si="1947"/>
        <v>71.483000000000004</v>
      </c>
      <c r="R11298" t="s">
        <v>190</v>
      </c>
      <c r="S11298">
        <v>2054</v>
      </c>
      <c r="T11298">
        <v>53.933999999999997</v>
      </c>
      <c r="U11298">
        <v>60.603000000000002</v>
      </c>
      <c r="V11298">
        <v>71.483000000000004</v>
      </c>
    </row>
    <row r="11299" spans="17:22" x14ac:dyDescent="0.45">
      <c r="Q11299" s="19">
        <f t="shared" ca="1" si="1947"/>
        <v>76.316999999999993</v>
      </c>
      <c r="R11299" t="s">
        <v>190</v>
      </c>
      <c r="S11299">
        <v>2055</v>
      </c>
      <c r="T11299">
        <v>56.947000000000003</v>
      </c>
      <c r="U11299">
        <v>64.28</v>
      </c>
      <c r="V11299">
        <v>76.316999999999993</v>
      </c>
    </row>
    <row r="11300" spans="17:22" x14ac:dyDescent="0.45">
      <c r="Q11300" s="19">
        <f t="shared" ca="1" si="1947"/>
        <v>81.412999999999997</v>
      </c>
      <c r="R11300" t="s">
        <v>190</v>
      </c>
      <c r="S11300">
        <v>2056</v>
      </c>
      <c r="T11300">
        <v>60.081000000000003</v>
      </c>
      <c r="U11300">
        <v>68.126000000000005</v>
      </c>
      <c r="V11300">
        <v>81.412999999999997</v>
      </c>
    </row>
    <row r="11301" spans="17:22" x14ac:dyDescent="0.45">
      <c r="Q11301" s="19">
        <f t="shared" ca="1" si="1947"/>
        <v>86.78</v>
      </c>
      <c r="R11301" t="s">
        <v>190</v>
      </c>
      <c r="S11301">
        <v>2057</v>
      </c>
      <c r="T11301">
        <v>63.338000000000001</v>
      </c>
      <c r="U11301">
        <v>72.143000000000001</v>
      </c>
      <c r="V11301">
        <v>86.78</v>
      </c>
    </row>
    <row r="11302" spans="17:22" x14ac:dyDescent="0.45">
      <c r="Q11302" s="19">
        <f t="shared" ca="1" si="1947"/>
        <v>92.424999999999997</v>
      </c>
      <c r="R11302" t="s">
        <v>190</v>
      </c>
      <c r="S11302">
        <v>2058</v>
      </c>
      <c r="T11302">
        <v>66.718000000000004</v>
      </c>
      <c r="U11302">
        <v>76.334000000000003</v>
      </c>
      <c r="V11302">
        <v>92.424999999999997</v>
      </c>
    </row>
    <row r="11303" spans="17:22" x14ac:dyDescent="0.45">
      <c r="Q11303" s="19">
        <f t="shared" ca="1" si="1947"/>
        <v>98.355999999999995</v>
      </c>
      <c r="R11303" t="s">
        <v>190</v>
      </c>
      <c r="S11303">
        <v>2059</v>
      </c>
      <c r="T11303">
        <v>70.221999999999994</v>
      </c>
      <c r="U11303">
        <v>80.700999999999993</v>
      </c>
      <c r="V11303">
        <v>98.355999999999995</v>
      </c>
    </row>
    <row r="11304" spans="17:22" x14ac:dyDescent="0.45">
      <c r="Q11304" s="19">
        <f t="shared" ca="1" si="1947"/>
        <v>104.58199999999999</v>
      </c>
      <c r="R11304" t="s">
        <v>190</v>
      </c>
      <c r="S11304">
        <v>2060</v>
      </c>
      <c r="T11304">
        <v>73.849000000000004</v>
      </c>
      <c r="U11304">
        <v>85.245000000000005</v>
      </c>
      <c r="V11304">
        <v>104.58199999999999</v>
      </c>
    </row>
    <row r="11305" spans="17:22" x14ac:dyDescent="0.45">
      <c r="Q11305" s="19">
        <f t="shared" ca="1" si="1947"/>
        <v>111.11</v>
      </c>
      <c r="R11305" t="s">
        <v>190</v>
      </c>
      <c r="S11305">
        <v>2061</v>
      </c>
      <c r="T11305">
        <v>77.599000000000004</v>
      </c>
      <c r="U11305">
        <v>89.968000000000004</v>
      </c>
      <c r="V11305">
        <v>111.11</v>
      </c>
    </row>
    <row r="11306" spans="17:22" x14ac:dyDescent="0.45">
      <c r="Q11306" s="19">
        <f t="shared" ca="1" si="1947"/>
        <v>117.947</v>
      </c>
      <c r="R11306" t="s">
        <v>190</v>
      </c>
      <c r="S11306">
        <v>2062</v>
      </c>
      <c r="T11306">
        <v>81.468999999999994</v>
      </c>
      <c r="U11306">
        <v>94.870999999999995</v>
      </c>
      <c r="V11306">
        <v>117.947</v>
      </c>
    </row>
    <row r="11307" spans="17:22" x14ac:dyDescent="0.45">
      <c r="Q11307" s="19">
        <f t="shared" ca="1" si="1947"/>
        <v>125.099</v>
      </c>
      <c r="R11307" t="s">
        <v>190</v>
      </c>
      <c r="S11307">
        <v>2063</v>
      </c>
      <c r="T11307">
        <v>85.456999999999994</v>
      </c>
      <c r="U11307">
        <v>99.950999999999993</v>
      </c>
      <c r="V11307">
        <v>125.099</v>
      </c>
    </row>
    <row r="11308" spans="17:22" x14ac:dyDescent="0.45">
      <c r="Q11308" s="19">
        <f t="shared" ca="1" si="1947"/>
        <v>132.571</v>
      </c>
      <c r="R11308" t="s">
        <v>190</v>
      </c>
      <c r="S11308">
        <v>2064</v>
      </c>
      <c r="T11308">
        <v>89.558999999999997</v>
      </c>
      <c r="U11308">
        <v>105.208</v>
      </c>
      <c r="V11308">
        <v>132.571</v>
      </c>
    </row>
    <row r="11309" spans="17:22" x14ac:dyDescent="0.45">
      <c r="Q11309" s="19">
        <f t="shared" ca="1" si="1947"/>
        <v>140.369</v>
      </c>
      <c r="R11309" t="s">
        <v>190</v>
      </c>
      <c r="S11309">
        <v>2065</v>
      </c>
      <c r="T11309">
        <v>93.769000000000005</v>
      </c>
      <c r="U11309">
        <v>110.639</v>
      </c>
      <c r="V11309">
        <v>140.369</v>
      </c>
    </row>
    <row r="11310" spans="17:22" x14ac:dyDescent="0.45">
      <c r="Q11310" s="19">
        <f t="shared" ca="1" si="1947"/>
        <v>148.49600000000001</v>
      </c>
      <c r="R11310" t="s">
        <v>190</v>
      </c>
      <c r="S11310">
        <v>2066</v>
      </c>
      <c r="T11310">
        <v>98.084000000000003</v>
      </c>
      <c r="U11310">
        <v>116.241</v>
      </c>
      <c r="V11310">
        <v>148.49600000000001</v>
      </c>
    </row>
    <row r="11311" spans="17:22" x14ac:dyDescent="0.45">
      <c r="Q11311" s="19">
        <f t="shared" ca="1" si="1947"/>
        <v>156.95599999999999</v>
      </c>
      <c r="R11311" t="s">
        <v>190</v>
      </c>
      <c r="S11311">
        <v>2067</v>
      </c>
      <c r="T11311">
        <v>102.497</v>
      </c>
      <c r="U11311">
        <v>122.011</v>
      </c>
      <c r="V11311">
        <v>156.95599999999999</v>
      </c>
    </row>
    <row r="11312" spans="17:22" x14ac:dyDescent="0.45">
      <c r="Q11312" s="19">
        <f t="shared" ca="1" si="1947"/>
        <v>165.751</v>
      </c>
      <c r="R11312" t="s">
        <v>190</v>
      </c>
      <c r="S11312">
        <v>2068</v>
      </c>
      <c r="T11312">
        <v>107.004</v>
      </c>
      <c r="U11312">
        <v>127.947</v>
      </c>
      <c r="V11312">
        <v>165.751</v>
      </c>
    </row>
    <row r="11313" spans="17:22" x14ac:dyDescent="0.45">
      <c r="Q11313" s="19">
        <f t="shared" ca="1" si="1947"/>
        <v>174.88399999999999</v>
      </c>
      <c r="R11313" t="s">
        <v>190</v>
      </c>
      <c r="S11313">
        <v>2069</v>
      </c>
      <c r="T11313">
        <v>111.598</v>
      </c>
      <c r="U11313">
        <v>134.04400000000001</v>
      </c>
      <c r="V11313">
        <v>174.88399999999999</v>
      </c>
    </row>
    <row r="11314" spans="17:22" x14ac:dyDescent="0.45">
      <c r="Q11314" s="19">
        <f t="shared" ca="1" si="1947"/>
        <v>184.35400000000001</v>
      </c>
      <c r="R11314" t="s">
        <v>190</v>
      </c>
      <c r="S11314">
        <v>2070</v>
      </c>
      <c r="T11314">
        <v>116.274</v>
      </c>
      <c r="U11314">
        <v>140.297</v>
      </c>
      <c r="V11314">
        <v>184.35400000000001</v>
      </c>
    </row>
    <row r="11315" spans="17:22" x14ac:dyDescent="0.45">
      <c r="Q11315" s="19">
        <f t="shared" ca="1" si="1947"/>
        <v>194.16</v>
      </c>
      <c r="R11315" t="s">
        <v>190</v>
      </c>
      <c r="S11315">
        <v>2071</v>
      </c>
      <c r="T11315">
        <v>121.024</v>
      </c>
      <c r="U11315">
        <v>146.70099999999999</v>
      </c>
      <c r="V11315">
        <v>194.16</v>
      </c>
    </row>
    <row r="11316" spans="17:22" x14ac:dyDescent="0.45">
      <c r="Q11316" s="19">
        <f t="shared" ca="1" si="1947"/>
        <v>204.29599999999999</v>
      </c>
      <c r="R11316" t="s">
        <v>190</v>
      </c>
      <c r="S11316">
        <v>2072</v>
      </c>
      <c r="T11316">
        <v>125.84</v>
      </c>
      <c r="U11316">
        <v>153.24700000000001</v>
      </c>
      <c r="V11316">
        <v>204.29599999999999</v>
      </c>
    </row>
    <row r="11317" spans="17:22" x14ac:dyDescent="0.45">
      <c r="Q11317" s="19">
        <f t="shared" ca="1" si="1947"/>
        <v>214.75399999999999</v>
      </c>
      <c r="R11317" t="s">
        <v>190</v>
      </c>
      <c r="S11317">
        <v>2073</v>
      </c>
      <c r="T11317">
        <v>130.71299999999999</v>
      </c>
      <c r="U11317">
        <v>159.92500000000001</v>
      </c>
      <c r="V11317">
        <v>214.75399999999999</v>
      </c>
    </row>
    <row r="11318" spans="17:22" x14ac:dyDescent="0.45">
      <c r="Q11318" s="19">
        <f t="shared" ca="1" si="1947"/>
        <v>225.52199999999999</v>
      </c>
      <c r="R11318" t="s">
        <v>190</v>
      </c>
      <c r="S11318">
        <v>2074</v>
      </c>
      <c r="T11318">
        <v>135.63399999999999</v>
      </c>
      <c r="U11318">
        <v>166.72200000000001</v>
      </c>
      <c r="V11318">
        <v>225.52199999999999</v>
      </c>
    </row>
    <row r="11319" spans="17:22" x14ac:dyDescent="0.45">
      <c r="Q11319" s="19">
        <f t="shared" ca="1" si="1947"/>
        <v>236.589</v>
      </c>
      <c r="R11319" t="s">
        <v>190</v>
      </c>
      <c r="S11319">
        <v>2075</v>
      </c>
      <c r="T11319">
        <v>140.59299999999999</v>
      </c>
      <c r="U11319">
        <v>173.62700000000001</v>
      </c>
      <c r="V11319">
        <v>236.589</v>
      </c>
    </row>
    <row r="11320" spans="17:22" x14ac:dyDescent="0.45">
      <c r="Q11320" s="19">
        <f t="shared" ca="1" si="1947"/>
        <v>247.93899999999999</v>
      </c>
      <c r="R11320" t="s">
        <v>190</v>
      </c>
      <c r="S11320">
        <v>2076</v>
      </c>
      <c r="T11320">
        <v>145.58000000000001</v>
      </c>
      <c r="U11320">
        <v>180.624</v>
      </c>
      <c r="V11320">
        <v>247.93899999999999</v>
      </c>
    </row>
    <row r="11321" spans="17:22" x14ac:dyDescent="0.45">
      <c r="Q11321" s="19">
        <f t="shared" ca="1" si="1947"/>
        <v>259.55599999999998</v>
      </c>
      <c r="R11321" t="s">
        <v>190</v>
      </c>
      <c r="S11321">
        <v>2077</v>
      </c>
      <c r="T11321">
        <v>150.58099999999999</v>
      </c>
      <c r="U11321">
        <v>187.69800000000001</v>
      </c>
      <c r="V11321">
        <v>259.55599999999998</v>
      </c>
    </row>
    <row r="11322" spans="17:22" x14ac:dyDescent="0.45">
      <c r="Q11322" s="19">
        <f t="shared" ca="1" si="1947"/>
        <v>271.42500000000001</v>
      </c>
      <c r="R11322" t="s">
        <v>190</v>
      </c>
      <c r="S11322">
        <v>2078</v>
      </c>
      <c r="T11322">
        <v>155.584</v>
      </c>
      <c r="U11322">
        <v>194.83199999999999</v>
      </c>
      <c r="V11322">
        <v>271.42500000000001</v>
      </c>
    </row>
    <row r="11323" spans="17:22" x14ac:dyDescent="0.45">
      <c r="Q11323" s="19">
        <f t="shared" ca="1" si="1947"/>
        <v>283.52499999999998</v>
      </c>
      <c r="R11323" t="s">
        <v>190</v>
      </c>
      <c r="S11323">
        <v>2079</v>
      </c>
      <c r="T11323">
        <v>160.57499999999999</v>
      </c>
      <c r="U11323">
        <v>202.00800000000001</v>
      </c>
      <c r="V11323">
        <v>283.52499999999998</v>
      </c>
    </row>
    <row r="11324" spans="17:22" x14ac:dyDescent="0.45">
      <c r="Q11324" s="19">
        <f t="shared" ca="1" si="1947"/>
        <v>295.83800000000002</v>
      </c>
      <c r="R11324" t="s">
        <v>190</v>
      </c>
      <c r="S11324">
        <v>2080</v>
      </c>
      <c r="T11324">
        <v>165.53800000000001</v>
      </c>
      <c r="U11324">
        <v>209.20500000000001</v>
      </c>
      <c r="V11324">
        <v>295.83800000000002</v>
      </c>
    </row>
    <row r="11325" spans="17:22" x14ac:dyDescent="0.45">
      <c r="Q11325" s="19">
        <f t="shared" ca="1" si="1947"/>
        <v>308.33999999999997</v>
      </c>
      <c r="R11325" t="s">
        <v>190</v>
      </c>
      <c r="S11325">
        <v>2081</v>
      </c>
      <c r="T11325">
        <v>170.459</v>
      </c>
      <c r="U11325">
        <v>216.404</v>
      </c>
      <c r="V11325">
        <v>308.33999999999997</v>
      </c>
    </row>
    <row r="11326" spans="17:22" x14ac:dyDescent="0.45">
      <c r="Q11326" s="19">
        <f t="shared" ca="1" si="1947"/>
        <v>321.00599999999997</v>
      </c>
      <c r="R11326" t="s">
        <v>190</v>
      </c>
      <c r="S11326">
        <v>2082</v>
      </c>
      <c r="T11326">
        <v>175.31899999999999</v>
      </c>
      <c r="U11326">
        <v>223.58199999999999</v>
      </c>
      <c r="V11326">
        <v>321.00599999999997</v>
      </c>
    </row>
    <row r="11327" spans="17:22" x14ac:dyDescent="0.45">
      <c r="Q11327" s="19">
        <f t="shared" ca="1" si="1947"/>
        <v>333.80900000000003</v>
      </c>
      <c r="R11327" t="s">
        <v>190</v>
      </c>
      <c r="S11327">
        <v>2083</v>
      </c>
      <c r="T11327">
        <v>180.09800000000001</v>
      </c>
      <c r="U11327">
        <v>230.71299999999999</v>
      </c>
      <c r="V11327">
        <v>333.80900000000003</v>
      </c>
    </row>
    <row r="11328" spans="17:22" x14ac:dyDescent="0.45">
      <c r="Q11328" s="19">
        <f t="shared" ca="1" si="1947"/>
        <v>346.72</v>
      </c>
      <c r="R11328" t="s">
        <v>190</v>
      </c>
      <c r="S11328">
        <v>2084</v>
      </c>
      <c r="T11328">
        <v>184.77500000000001</v>
      </c>
      <c r="U11328">
        <v>237.773</v>
      </c>
      <c r="V11328">
        <v>346.72</v>
      </c>
    </row>
    <row r="11329" spans="17:22" x14ac:dyDescent="0.45">
      <c r="Q11329" s="19">
        <f t="shared" ca="1" si="1947"/>
        <v>359.70800000000003</v>
      </c>
      <c r="R11329" t="s">
        <v>190</v>
      </c>
      <c r="S11329">
        <v>2085</v>
      </c>
      <c r="T11329">
        <v>189.328</v>
      </c>
      <c r="U11329">
        <v>244.73400000000001</v>
      </c>
      <c r="V11329">
        <v>359.70800000000003</v>
      </c>
    </row>
    <row r="11330" spans="17:22" x14ac:dyDescent="0.45">
      <c r="Q11330" s="19">
        <f t="shared" ca="1" si="1947"/>
        <v>372.74400000000003</v>
      </c>
      <c r="R11330" t="s">
        <v>190</v>
      </c>
      <c r="S11330">
        <v>2086</v>
      </c>
      <c r="T11330">
        <v>193.738</v>
      </c>
      <c r="U11330">
        <v>251.57400000000001</v>
      </c>
      <c r="V11330">
        <v>372.74400000000003</v>
      </c>
    </row>
    <row r="11331" spans="17:22" x14ac:dyDescent="0.45">
      <c r="Q11331" s="19">
        <f t="shared" ca="1" si="1947"/>
        <v>385.80500000000001</v>
      </c>
      <c r="R11331" t="s">
        <v>190</v>
      </c>
      <c r="S11331">
        <v>2087</v>
      </c>
      <c r="T11331">
        <v>197.99</v>
      </c>
      <c r="U11331">
        <v>258.27100000000002</v>
      </c>
      <c r="V11331">
        <v>385.80500000000001</v>
      </c>
    </row>
    <row r="11332" spans="17:22" x14ac:dyDescent="0.45">
      <c r="Q11332" s="19">
        <f t="shared" ca="1" si="1947"/>
        <v>398.87299999999999</v>
      </c>
      <c r="R11332" t="s">
        <v>190</v>
      </c>
      <c r="S11332">
        <v>2088</v>
      </c>
      <c r="T11332">
        <v>202.07</v>
      </c>
      <c r="U11332">
        <v>264.81200000000001</v>
      </c>
      <c r="V11332">
        <v>398.87299999999999</v>
      </c>
    </row>
    <row r="11333" spans="17:22" x14ac:dyDescent="0.45">
      <c r="Q11333" s="19">
        <f t="shared" ca="1" si="1947"/>
        <v>411.928</v>
      </c>
      <c r="R11333" t="s">
        <v>190</v>
      </c>
      <c r="S11333">
        <v>2089</v>
      </c>
      <c r="T11333">
        <v>205.965</v>
      </c>
      <c r="U11333">
        <v>271.17899999999997</v>
      </c>
      <c r="V11333">
        <v>411.928</v>
      </c>
    </row>
    <row r="11334" spans="17:22" x14ac:dyDescent="0.45">
      <c r="Q11334" s="19">
        <f t="shared" ca="1" si="1947"/>
        <v>424.952</v>
      </c>
      <c r="R11334" t="s">
        <v>190</v>
      </c>
      <c r="S11334">
        <v>2090</v>
      </c>
      <c r="T11334">
        <v>209.66499999999999</v>
      </c>
      <c r="U11334">
        <v>277.36099999999999</v>
      </c>
      <c r="V11334">
        <v>424.952</v>
      </c>
    </row>
    <row r="11335" spans="17:22" x14ac:dyDescent="0.45">
      <c r="Q11335" s="19">
        <f t="shared" ca="1" si="1947"/>
        <v>437.928</v>
      </c>
      <c r="R11335" t="s">
        <v>190</v>
      </c>
      <c r="S11335">
        <v>2091</v>
      </c>
      <c r="T11335">
        <v>213.15899999999999</v>
      </c>
      <c r="U11335">
        <v>283.34399999999999</v>
      </c>
      <c r="V11335">
        <v>437.928</v>
      </c>
    </row>
    <row r="11336" spans="17:22" x14ac:dyDescent="0.45">
      <c r="Q11336" s="19">
        <f t="shared" ca="1" si="1947"/>
        <v>450.84100000000001</v>
      </c>
      <c r="R11336" t="s">
        <v>190</v>
      </c>
      <c r="S11336">
        <v>2092</v>
      </c>
      <c r="T11336">
        <v>216.43899999999999</v>
      </c>
      <c r="U11336">
        <v>289.12299999999999</v>
      </c>
      <c r="V11336">
        <v>450.84100000000001</v>
      </c>
    </row>
    <row r="11337" spans="17:22" x14ac:dyDescent="0.45">
      <c r="Q11337" s="19">
        <f t="shared" ca="1" si="1947"/>
        <v>463.67099999999999</v>
      </c>
      <c r="R11337" t="s">
        <v>190</v>
      </c>
      <c r="S11337">
        <v>2093</v>
      </c>
      <c r="T11337">
        <v>219.5</v>
      </c>
      <c r="U11337">
        <v>294.69200000000001</v>
      </c>
      <c r="V11337">
        <v>463.67099999999999</v>
      </c>
    </row>
    <row r="11338" spans="17:22" x14ac:dyDescent="0.45">
      <c r="Q11338" s="19">
        <f t="shared" ca="1" si="1947"/>
        <v>476.40499999999997</v>
      </c>
      <c r="R11338" t="s">
        <v>190</v>
      </c>
      <c r="S11338">
        <v>2094</v>
      </c>
      <c r="T11338">
        <v>222.33500000000001</v>
      </c>
      <c r="U11338">
        <v>300.05</v>
      </c>
      <c r="V11338">
        <v>476.40499999999997</v>
      </c>
    </row>
    <row r="11339" spans="17:22" x14ac:dyDescent="0.45">
      <c r="Q11339" s="19">
        <f t="shared" ca="1" si="1947"/>
        <v>489.03</v>
      </c>
      <c r="R11339" t="s">
        <v>190</v>
      </c>
      <c r="S11339">
        <v>2095</v>
      </c>
      <c r="T11339">
        <v>224.94200000000001</v>
      </c>
      <c r="U11339">
        <v>305.19499999999999</v>
      </c>
      <c r="V11339">
        <v>489.03</v>
      </c>
    </row>
    <row r="11340" spans="17:22" x14ac:dyDescent="0.45">
      <c r="Q11340" s="19">
        <f t="shared" ca="1" si="1947"/>
        <v>501.53500000000003</v>
      </c>
      <c r="R11340" t="s">
        <v>190</v>
      </c>
      <c r="S11340">
        <v>2096</v>
      </c>
      <c r="T11340">
        <v>227.31800000000001</v>
      </c>
      <c r="U11340">
        <v>310.13</v>
      </c>
      <c r="V11340">
        <v>501.53500000000003</v>
      </c>
    </row>
    <row r="11341" spans="17:22" x14ac:dyDescent="0.45">
      <c r="Q11341" s="19">
        <f t="shared" ca="1" si="1947"/>
        <v>513.90800000000002</v>
      </c>
      <c r="R11341" t="s">
        <v>190</v>
      </c>
      <c r="S11341">
        <v>2097</v>
      </c>
      <c r="T11341">
        <v>229.46100000000001</v>
      </c>
      <c r="U11341">
        <v>314.858</v>
      </c>
      <c r="V11341">
        <v>513.90800000000002</v>
      </c>
    </row>
    <row r="11342" spans="17:22" x14ac:dyDescent="0.45">
      <c r="Q11342" s="19">
        <f t="shared" ref="Q11342:Q11405" ca="1" si="1948">OFFSET(S11342,0,MATCH($Q$3,$T$4:$V$4,0))</f>
        <v>526.14200000000005</v>
      </c>
      <c r="R11342" t="s">
        <v>190</v>
      </c>
      <c r="S11342">
        <v>2098</v>
      </c>
      <c r="T11342">
        <v>231.37200000000001</v>
      </c>
      <c r="U11342">
        <v>319.387</v>
      </c>
      <c r="V11342">
        <v>526.14200000000005</v>
      </c>
    </row>
    <row r="11343" spans="17:22" x14ac:dyDescent="0.45">
      <c r="Q11343" s="19">
        <f t="shared" ca="1" si="1948"/>
        <v>538.23199999999997</v>
      </c>
      <c r="R11343" t="s">
        <v>190</v>
      </c>
      <c r="S11343">
        <v>2099</v>
      </c>
      <c r="T11343">
        <v>233.05500000000001</v>
      </c>
      <c r="U11343">
        <v>323.72300000000001</v>
      </c>
      <c r="V11343">
        <v>538.23199999999997</v>
      </c>
    </row>
    <row r="11344" spans="17:22" x14ac:dyDescent="0.45">
      <c r="Q11344" s="19">
        <f t="shared" ca="1" si="1948"/>
        <v>550.17200000000003</v>
      </c>
      <c r="R11344" t="s">
        <v>190</v>
      </c>
      <c r="S11344">
        <v>2100</v>
      </c>
      <c r="T11344">
        <v>234.511</v>
      </c>
      <c r="U11344">
        <v>327.87599999999998</v>
      </c>
      <c r="V11344">
        <v>550.17200000000003</v>
      </c>
    </row>
    <row r="11345" spans="17:22" x14ac:dyDescent="0.45">
      <c r="Q11345" s="19">
        <f t="shared" ca="1" si="1948"/>
        <v>48.645000000000003</v>
      </c>
      <c r="R11345" t="s">
        <v>191</v>
      </c>
      <c r="S11345">
        <v>2020</v>
      </c>
      <c r="T11345">
        <v>48.645000000000003</v>
      </c>
      <c r="U11345">
        <v>48.645000000000003</v>
      </c>
      <c r="V11345">
        <v>48.645000000000003</v>
      </c>
    </row>
    <row r="11346" spans="17:22" x14ac:dyDescent="0.45">
      <c r="Q11346" s="19">
        <f t="shared" ca="1" si="1948"/>
        <v>49.076000000000001</v>
      </c>
      <c r="R11346" t="s">
        <v>191</v>
      </c>
      <c r="S11346">
        <v>2021</v>
      </c>
      <c r="T11346">
        <v>49.076000000000001</v>
      </c>
      <c r="U11346">
        <v>49.076000000000001</v>
      </c>
      <c r="V11346">
        <v>49.076000000000001</v>
      </c>
    </row>
    <row r="11347" spans="17:22" x14ac:dyDescent="0.45">
      <c r="Q11347" s="19">
        <f t="shared" ca="1" si="1948"/>
        <v>49.487000000000002</v>
      </c>
      <c r="R11347" t="s">
        <v>191</v>
      </c>
      <c r="S11347">
        <v>2022</v>
      </c>
      <c r="T11347">
        <v>49.487000000000002</v>
      </c>
      <c r="U11347">
        <v>49.487000000000002</v>
      </c>
      <c r="V11347">
        <v>49.487000000000002</v>
      </c>
    </row>
    <row r="11348" spans="17:22" x14ac:dyDescent="0.45">
      <c r="Q11348" s="19">
        <f t="shared" ca="1" si="1948"/>
        <v>49.895000000000003</v>
      </c>
      <c r="R11348" t="s">
        <v>191</v>
      </c>
      <c r="S11348">
        <v>2023</v>
      </c>
      <c r="T11348">
        <v>49.895000000000003</v>
      </c>
      <c r="U11348">
        <v>49.895000000000003</v>
      </c>
      <c r="V11348">
        <v>49.895000000000003</v>
      </c>
    </row>
    <row r="11349" spans="17:22" x14ac:dyDescent="0.45">
      <c r="Q11349" s="19">
        <f t="shared" ca="1" si="1948"/>
        <v>50.298999999999999</v>
      </c>
      <c r="R11349" t="s">
        <v>191</v>
      </c>
      <c r="S11349">
        <v>2024</v>
      </c>
      <c r="T11349">
        <v>50.298999999999999</v>
      </c>
      <c r="U11349">
        <v>50.298999999999999</v>
      </c>
      <c r="V11349">
        <v>50.298999999999999</v>
      </c>
    </row>
    <row r="11350" spans="17:22" x14ac:dyDescent="0.45">
      <c r="Q11350" s="19">
        <f t="shared" ca="1" si="1948"/>
        <v>50.682000000000002</v>
      </c>
      <c r="R11350" t="s">
        <v>191</v>
      </c>
      <c r="S11350">
        <v>2025</v>
      </c>
      <c r="T11350">
        <v>50.682000000000002</v>
      </c>
      <c r="U11350">
        <v>50.682000000000002</v>
      </c>
      <c r="V11350">
        <v>50.682000000000002</v>
      </c>
    </row>
    <row r="11351" spans="17:22" x14ac:dyDescent="0.45">
      <c r="Q11351" s="19">
        <f t="shared" ca="1" si="1948"/>
        <v>51.052</v>
      </c>
      <c r="R11351" t="s">
        <v>191</v>
      </c>
      <c r="S11351">
        <v>2026</v>
      </c>
      <c r="T11351">
        <v>51.052</v>
      </c>
      <c r="U11351">
        <v>51.052</v>
      </c>
      <c r="V11351">
        <v>51.052</v>
      </c>
    </row>
    <row r="11352" spans="17:22" x14ac:dyDescent="0.45">
      <c r="Q11352" s="19">
        <f t="shared" ca="1" si="1948"/>
        <v>51.392000000000003</v>
      </c>
      <c r="R11352" t="s">
        <v>191</v>
      </c>
      <c r="S11352">
        <v>2027</v>
      </c>
      <c r="T11352">
        <v>51.353000000000002</v>
      </c>
      <c r="U11352">
        <v>51.447000000000003</v>
      </c>
      <c r="V11352">
        <v>51.392000000000003</v>
      </c>
    </row>
    <row r="11353" spans="17:22" x14ac:dyDescent="0.45">
      <c r="Q11353" s="19">
        <f t="shared" ca="1" si="1948"/>
        <v>51.719000000000001</v>
      </c>
      <c r="R11353" t="s">
        <v>191</v>
      </c>
      <c r="S11353">
        <v>2028</v>
      </c>
      <c r="T11353">
        <v>51.642000000000003</v>
      </c>
      <c r="U11353">
        <v>51.834000000000003</v>
      </c>
      <c r="V11353">
        <v>51.719000000000001</v>
      </c>
    </row>
    <row r="11354" spans="17:22" x14ac:dyDescent="0.45">
      <c r="Q11354" s="19">
        <f t="shared" ca="1" si="1948"/>
        <v>52.033000000000001</v>
      </c>
      <c r="R11354" t="s">
        <v>191</v>
      </c>
      <c r="S11354">
        <v>2029</v>
      </c>
      <c r="T11354">
        <v>51.920999999999999</v>
      </c>
      <c r="U11354">
        <v>52.213000000000001</v>
      </c>
      <c r="V11354">
        <v>52.033000000000001</v>
      </c>
    </row>
    <row r="11355" spans="17:22" x14ac:dyDescent="0.45">
      <c r="Q11355" s="19">
        <f t="shared" ca="1" si="1948"/>
        <v>52.335999999999999</v>
      </c>
      <c r="R11355" t="s">
        <v>191</v>
      </c>
      <c r="S11355">
        <v>2030</v>
      </c>
      <c r="T11355">
        <v>52.189</v>
      </c>
      <c r="U11355">
        <v>52.584000000000003</v>
      </c>
      <c r="V11355">
        <v>52.335999999999999</v>
      </c>
    </row>
    <row r="11356" spans="17:22" x14ac:dyDescent="0.45">
      <c r="Q11356" s="19">
        <f t="shared" ca="1" si="1948"/>
        <v>52.628</v>
      </c>
      <c r="R11356" t="s">
        <v>191</v>
      </c>
      <c r="S11356">
        <v>2031</v>
      </c>
      <c r="T11356">
        <v>52.447000000000003</v>
      </c>
      <c r="U11356">
        <v>52.945</v>
      </c>
      <c r="V11356">
        <v>52.628</v>
      </c>
    </row>
    <row r="11357" spans="17:22" x14ac:dyDescent="0.45">
      <c r="Q11357" s="19">
        <f t="shared" ca="1" si="1948"/>
        <v>52.91</v>
      </c>
      <c r="R11357" t="s">
        <v>191</v>
      </c>
      <c r="S11357">
        <v>2032</v>
      </c>
      <c r="T11357">
        <v>52.692999999999998</v>
      </c>
      <c r="U11357">
        <v>53.296999999999997</v>
      </c>
      <c r="V11357">
        <v>52.91</v>
      </c>
    </row>
    <row r="11358" spans="17:22" x14ac:dyDescent="0.45">
      <c r="Q11358" s="19">
        <f t="shared" ca="1" si="1948"/>
        <v>53.180999999999997</v>
      </c>
      <c r="R11358" t="s">
        <v>191</v>
      </c>
      <c r="S11358">
        <v>2033</v>
      </c>
      <c r="T11358">
        <v>52.93</v>
      </c>
      <c r="U11358">
        <v>53.64</v>
      </c>
      <c r="V11358">
        <v>53.180999999999997</v>
      </c>
    </row>
    <row r="11359" spans="17:22" x14ac:dyDescent="0.45">
      <c r="Q11359" s="19">
        <f t="shared" ca="1" si="1948"/>
        <v>53.442</v>
      </c>
      <c r="R11359" t="s">
        <v>191</v>
      </c>
      <c r="S11359">
        <v>2034</v>
      </c>
      <c r="T11359">
        <v>53.155000000000001</v>
      </c>
      <c r="U11359">
        <v>53.973999999999997</v>
      </c>
      <c r="V11359">
        <v>53.442</v>
      </c>
    </row>
    <row r="11360" spans="17:22" x14ac:dyDescent="0.45">
      <c r="Q11360" s="19">
        <f t="shared" ca="1" si="1948"/>
        <v>53.691000000000003</v>
      </c>
      <c r="R11360" t="s">
        <v>191</v>
      </c>
      <c r="S11360">
        <v>2035</v>
      </c>
      <c r="T11360">
        <v>53.37</v>
      </c>
      <c r="U11360">
        <v>54.298999999999999</v>
      </c>
      <c r="V11360">
        <v>53.691000000000003</v>
      </c>
    </row>
    <row r="11361" spans="17:22" x14ac:dyDescent="0.45">
      <c r="Q11361" s="19">
        <f t="shared" ca="1" si="1948"/>
        <v>53.927999999999997</v>
      </c>
      <c r="R11361" t="s">
        <v>191</v>
      </c>
      <c r="S11361">
        <v>2036</v>
      </c>
      <c r="T11361">
        <v>53.575000000000003</v>
      </c>
      <c r="U11361">
        <v>54.616</v>
      </c>
      <c r="V11361">
        <v>53.927999999999997</v>
      </c>
    </row>
    <row r="11362" spans="17:22" x14ac:dyDescent="0.45">
      <c r="Q11362" s="19">
        <f t="shared" ca="1" si="1948"/>
        <v>54.155000000000001</v>
      </c>
      <c r="R11362" t="s">
        <v>191</v>
      </c>
      <c r="S11362">
        <v>2037</v>
      </c>
      <c r="T11362">
        <v>53.77</v>
      </c>
      <c r="U11362">
        <v>54.923999999999999</v>
      </c>
      <c r="V11362">
        <v>54.155000000000001</v>
      </c>
    </row>
    <row r="11363" spans="17:22" x14ac:dyDescent="0.45">
      <c r="Q11363" s="19">
        <f t="shared" ca="1" si="1948"/>
        <v>54.372999999999998</v>
      </c>
      <c r="R11363" t="s">
        <v>191</v>
      </c>
      <c r="S11363">
        <v>2038</v>
      </c>
      <c r="T11363">
        <v>53.956000000000003</v>
      </c>
      <c r="U11363">
        <v>55.225000000000001</v>
      </c>
      <c r="V11363">
        <v>54.372999999999998</v>
      </c>
    </row>
    <row r="11364" spans="17:22" x14ac:dyDescent="0.45">
      <c r="Q11364" s="19">
        <f t="shared" ca="1" si="1948"/>
        <v>54.581000000000003</v>
      </c>
      <c r="R11364" t="s">
        <v>191</v>
      </c>
      <c r="S11364">
        <v>2039</v>
      </c>
      <c r="T11364">
        <v>54.133000000000003</v>
      </c>
      <c r="U11364">
        <v>55.518999999999998</v>
      </c>
      <c r="V11364">
        <v>54.581000000000003</v>
      </c>
    </row>
    <row r="11365" spans="17:22" x14ac:dyDescent="0.45">
      <c r="Q11365" s="19">
        <f t="shared" ca="1" si="1948"/>
        <v>54.780999999999999</v>
      </c>
      <c r="R11365" t="s">
        <v>191</v>
      </c>
      <c r="S11365">
        <v>2040</v>
      </c>
      <c r="T11365">
        <v>54.302</v>
      </c>
      <c r="U11365">
        <v>55.807000000000002</v>
      </c>
      <c r="V11365">
        <v>54.780999999999999</v>
      </c>
    </row>
    <row r="11366" spans="17:22" x14ac:dyDescent="0.45">
      <c r="Q11366" s="19">
        <f t="shared" ca="1" si="1948"/>
        <v>54.973999999999997</v>
      </c>
      <c r="R11366" t="s">
        <v>191</v>
      </c>
      <c r="S11366">
        <v>2041</v>
      </c>
      <c r="T11366">
        <v>54.463999999999999</v>
      </c>
      <c r="U11366">
        <v>56.09</v>
      </c>
      <c r="V11366">
        <v>54.973999999999997</v>
      </c>
    </row>
    <row r="11367" spans="17:22" x14ac:dyDescent="0.45">
      <c r="Q11367" s="19">
        <f t="shared" ca="1" si="1948"/>
        <v>55.161000000000001</v>
      </c>
      <c r="R11367" t="s">
        <v>191</v>
      </c>
      <c r="S11367">
        <v>2042</v>
      </c>
      <c r="T11367">
        <v>54.619</v>
      </c>
      <c r="U11367">
        <v>56.366999999999997</v>
      </c>
      <c r="V11367">
        <v>55.161000000000001</v>
      </c>
    </row>
    <row r="11368" spans="17:22" x14ac:dyDescent="0.45">
      <c r="Q11368" s="19">
        <f t="shared" ca="1" si="1948"/>
        <v>55.341999999999999</v>
      </c>
      <c r="R11368" t="s">
        <v>191</v>
      </c>
      <c r="S11368">
        <v>2043</v>
      </c>
      <c r="T11368">
        <v>54.768000000000001</v>
      </c>
      <c r="U11368">
        <v>56.639000000000003</v>
      </c>
      <c r="V11368">
        <v>55.341999999999999</v>
      </c>
    </row>
    <row r="11369" spans="17:22" x14ac:dyDescent="0.45">
      <c r="Q11369" s="19">
        <f t="shared" ca="1" si="1948"/>
        <v>55.518999999999998</v>
      </c>
      <c r="R11369" t="s">
        <v>191</v>
      </c>
      <c r="S11369">
        <v>2044</v>
      </c>
      <c r="T11369">
        <v>54.908999999999999</v>
      </c>
      <c r="U11369">
        <v>56.905999999999999</v>
      </c>
      <c r="V11369">
        <v>55.518999999999998</v>
      </c>
    </row>
    <row r="11370" spans="17:22" x14ac:dyDescent="0.45">
      <c r="Q11370" s="19">
        <f t="shared" ca="1" si="1948"/>
        <v>55.692</v>
      </c>
      <c r="R11370" t="s">
        <v>191</v>
      </c>
      <c r="S11370">
        <v>2045</v>
      </c>
      <c r="T11370">
        <v>55.043999999999997</v>
      </c>
      <c r="U11370">
        <v>57.168999999999997</v>
      </c>
      <c r="V11370">
        <v>55.692</v>
      </c>
    </row>
    <row r="11371" spans="17:22" x14ac:dyDescent="0.45">
      <c r="Q11371" s="19">
        <f t="shared" ca="1" si="1948"/>
        <v>55.863</v>
      </c>
      <c r="R11371" t="s">
        <v>191</v>
      </c>
      <c r="S11371">
        <v>2046</v>
      </c>
      <c r="T11371">
        <v>55.171999999999997</v>
      </c>
      <c r="U11371">
        <v>57.426000000000002</v>
      </c>
      <c r="V11371">
        <v>55.863</v>
      </c>
    </row>
    <row r="11372" spans="17:22" x14ac:dyDescent="0.45">
      <c r="Q11372" s="19">
        <f t="shared" ca="1" si="1948"/>
        <v>56.031999999999996</v>
      </c>
      <c r="R11372" t="s">
        <v>191</v>
      </c>
      <c r="S11372">
        <v>2047</v>
      </c>
      <c r="T11372">
        <v>55.292999999999999</v>
      </c>
      <c r="U11372">
        <v>57.679000000000002</v>
      </c>
      <c r="V11372">
        <v>56.031999999999996</v>
      </c>
    </row>
    <row r="11373" spans="17:22" x14ac:dyDescent="0.45">
      <c r="Q11373" s="19">
        <f t="shared" ca="1" si="1948"/>
        <v>56.198999999999998</v>
      </c>
      <c r="R11373" t="s">
        <v>191</v>
      </c>
      <c r="S11373">
        <v>2048</v>
      </c>
      <c r="T11373">
        <v>55.406999999999996</v>
      </c>
      <c r="U11373">
        <v>57.927</v>
      </c>
      <c r="V11373">
        <v>56.198999999999998</v>
      </c>
    </row>
    <row r="11374" spans="17:22" x14ac:dyDescent="0.45">
      <c r="Q11374" s="19">
        <f t="shared" ca="1" si="1948"/>
        <v>56.363999999999997</v>
      </c>
      <c r="R11374" t="s">
        <v>191</v>
      </c>
      <c r="S11374">
        <v>2049</v>
      </c>
      <c r="T11374">
        <v>55.514000000000003</v>
      </c>
      <c r="U11374">
        <v>58.173000000000002</v>
      </c>
      <c r="V11374">
        <v>56.363999999999997</v>
      </c>
    </row>
    <row r="11375" spans="17:22" x14ac:dyDescent="0.45">
      <c r="Q11375" s="19">
        <f t="shared" ca="1" si="1948"/>
        <v>56.527999999999999</v>
      </c>
      <c r="R11375" t="s">
        <v>191</v>
      </c>
      <c r="S11375">
        <v>2050</v>
      </c>
      <c r="T11375">
        <v>55.613</v>
      </c>
      <c r="U11375">
        <v>58.414000000000001</v>
      </c>
      <c r="V11375">
        <v>56.527999999999999</v>
      </c>
    </row>
    <row r="11376" spans="17:22" x14ac:dyDescent="0.45">
      <c r="Q11376" s="19">
        <f t="shared" ca="1" si="1948"/>
        <v>56.692</v>
      </c>
      <c r="R11376" t="s">
        <v>191</v>
      </c>
      <c r="S11376">
        <v>2051</v>
      </c>
      <c r="T11376">
        <v>55.704000000000001</v>
      </c>
      <c r="U11376">
        <v>58.652999999999999</v>
      </c>
      <c r="V11376">
        <v>56.692</v>
      </c>
    </row>
    <row r="11377" spans="17:22" x14ac:dyDescent="0.45">
      <c r="Q11377" s="19">
        <f t="shared" ca="1" si="1948"/>
        <v>56.854999999999997</v>
      </c>
      <c r="R11377" t="s">
        <v>191</v>
      </c>
      <c r="S11377">
        <v>2052</v>
      </c>
      <c r="T11377">
        <v>55.787999999999997</v>
      </c>
      <c r="U11377">
        <v>58.889000000000003</v>
      </c>
      <c r="V11377">
        <v>56.854999999999997</v>
      </c>
    </row>
    <row r="11378" spans="17:22" x14ac:dyDescent="0.45">
      <c r="Q11378" s="19">
        <f t="shared" ca="1" si="1948"/>
        <v>57.018999999999998</v>
      </c>
      <c r="R11378" t="s">
        <v>191</v>
      </c>
      <c r="S11378">
        <v>2053</v>
      </c>
      <c r="T11378">
        <v>55.863999999999997</v>
      </c>
      <c r="U11378">
        <v>59.122999999999998</v>
      </c>
      <c r="V11378">
        <v>57.018999999999998</v>
      </c>
    </row>
    <row r="11379" spans="17:22" x14ac:dyDescent="0.45">
      <c r="Q11379" s="19">
        <f t="shared" ca="1" si="1948"/>
        <v>57.183999999999997</v>
      </c>
      <c r="R11379" t="s">
        <v>191</v>
      </c>
      <c r="S11379">
        <v>2054</v>
      </c>
      <c r="T11379">
        <v>55.932000000000002</v>
      </c>
      <c r="U11379">
        <v>59.353999999999999</v>
      </c>
      <c r="V11379">
        <v>57.183999999999997</v>
      </c>
    </row>
    <row r="11380" spans="17:22" x14ac:dyDescent="0.45">
      <c r="Q11380" s="19">
        <f t="shared" ca="1" si="1948"/>
        <v>57.35</v>
      </c>
      <c r="R11380" t="s">
        <v>191</v>
      </c>
      <c r="S11380">
        <v>2055</v>
      </c>
      <c r="T11380">
        <v>55.994</v>
      </c>
      <c r="U11380">
        <v>59.582999999999998</v>
      </c>
      <c r="V11380">
        <v>57.35</v>
      </c>
    </row>
    <row r="11381" spans="17:22" x14ac:dyDescent="0.45">
      <c r="Q11381" s="19">
        <f t="shared" ca="1" si="1948"/>
        <v>57.517000000000003</v>
      </c>
      <c r="R11381" t="s">
        <v>191</v>
      </c>
      <c r="S11381">
        <v>2056</v>
      </c>
      <c r="T11381">
        <v>56.048999999999999</v>
      </c>
      <c r="U11381">
        <v>59.81</v>
      </c>
      <c r="V11381">
        <v>57.517000000000003</v>
      </c>
    </row>
    <row r="11382" spans="17:22" x14ac:dyDescent="0.45">
      <c r="Q11382" s="19">
        <f t="shared" ca="1" si="1948"/>
        <v>57.686</v>
      </c>
      <c r="R11382" t="s">
        <v>191</v>
      </c>
      <c r="S11382">
        <v>2057</v>
      </c>
      <c r="T11382">
        <v>56.097000000000001</v>
      </c>
      <c r="U11382">
        <v>60.034999999999997</v>
      </c>
      <c r="V11382">
        <v>57.686</v>
      </c>
    </row>
    <row r="11383" spans="17:22" x14ac:dyDescent="0.45">
      <c r="Q11383" s="19">
        <f t="shared" ca="1" si="1948"/>
        <v>57.857999999999997</v>
      </c>
      <c r="R11383" t="s">
        <v>191</v>
      </c>
      <c r="S11383">
        <v>2058</v>
      </c>
      <c r="T11383">
        <v>56.14</v>
      </c>
      <c r="U11383">
        <v>60.259</v>
      </c>
      <c r="V11383">
        <v>57.857999999999997</v>
      </c>
    </row>
    <row r="11384" spans="17:22" x14ac:dyDescent="0.45">
      <c r="Q11384" s="19">
        <f t="shared" ca="1" si="1948"/>
        <v>58.031999999999996</v>
      </c>
      <c r="R11384" t="s">
        <v>191</v>
      </c>
      <c r="S11384">
        <v>2059</v>
      </c>
      <c r="T11384">
        <v>56.177999999999997</v>
      </c>
      <c r="U11384">
        <v>60.481999999999999</v>
      </c>
      <c r="V11384">
        <v>58.031999999999996</v>
      </c>
    </row>
    <row r="11385" spans="17:22" x14ac:dyDescent="0.45">
      <c r="Q11385" s="19">
        <f t="shared" ca="1" si="1948"/>
        <v>58.207999999999998</v>
      </c>
      <c r="R11385" t="s">
        <v>191</v>
      </c>
      <c r="S11385">
        <v>2060</v>
      </c>
      <c r="T11385">
        <v>56.212000000000003</v>
      </c>
      <c r="U11385">
        <v>60.706000000000003</v>
      </c>
      <c r="V11385">
        <v>58.207999999999998</v>
      </c>
    </row>
    <row r="11386" spans="17:22" x14ac:dyDescent="0.45">
      <c r="Q11386" s="19">
        <f t="shared" ca="1" si="1948"/>
        <v>58.387999999999998</v>
      </c>
      <c r="R11386" t="s">
        <v>191</v>
      </c>
      <c r="S11386">
        <v>2061</v>
      </c>
      <c r="T11386">
        <v>56.241</v>
      </c>
      <c r="U11386">
        <v>60.93</v>
      </c>
      <c r="V11386">
        <v>58.387999999999998</v>
      </c>
    </row>
    <row r="11387" spans="17:22" x14ac:dyDescent="0.45">
      <c r="Q11387" s="19">
        <f t="shared" ca="1" si="1948"/>
        <v>58.57</v>
      </c>
      <c r="R11387" t="s">
        <v>191</v>
      </c>
      <c r="S11387">
        <v>2062</v>
      </c>
      <c r="T11387">
        <v>56.268000000000001</v>
      </c>
      <c r="U11387">
        <v>61.154000000000003</v>
      </c>
      <c r="V11387">
        <v>58.57</v>
      </c>
    </row>
    <row r="11388" spans="17:22" x14ac:dyDescent="0.45">
      <c r="Q11388" s="19">
        <f t="shared" ca="1" si="1948"/>
        <v>58.756</v>
      </c>
      <c r="R11388" t="s">
        <v>191</v>
      </c>
      <c r="S11388">
        <v>2063</v>
      </c>
      <c r="T11388">
        <v>56.290999999999997</v>
      </c>
      <c r="U11388">
        <v>61.38</v>
      </c>
      <c r="V11388">
        <v>58.756</v>
      </c>
    </row>
    <row r="11389" spans="17:22" x14ac:dyDescent="0.45">
      <c r="Q11389" s="19">
        <f t="shared" ca="1" si="1948"/>
        <v>58.944000000000003</v>
      </c>
      <c r="R11389" t="s">
        <v>191</v>
      </c>
      <c r="S11389">
        <v>2064</v>
      </c>
      <c r="T11389">
        <v>56.313000000000002</v>
      </c>
      <c r="U11389">
        <v>61.607999999999997</v>
      </c>
      <c r="V11389">
        <v>58.944000000000003</v>
      </c>
    </row>
    <row r="11390" spans="17:22" x14ac:dyDescent="0.45">
      <c r="Q11390" s="19">
        <f t="shared" ca="1" si="1948"/>
        <v>59.134</v>
      </c>
      <c r="R11390" t="s">
        <v>191</v>
      </c>
      <c r="S11390">
        <v>2065</v>
      </c>
      <c r="T11390">
        <v>56.332999999999998</v>
      </c>
      <c r="U11390">
        <v>61.837000000000003</v>
      </c>
      <c r="V11390">
        <v>59.134</v>
      </c>
    </row>
    <row r="11391" spans="17:22" x14ac:dyDescent="0.45">
      <c r="Q11391" s="19">
        <f t="shared" ca="1" si="1948"/>
        <v>59.328000000000003</v>
      </c>
      <c r="R11391" t="s">
        <v>191</v>
      </c>
      <c r="S11391">
        <v>2066</v>
      </c>
      <c r="T11391">
        <v>56.351999999999997</v>
      </c>
      <c r="U11391">
        <v>62.067999999999998</v>
      </c>
      <c r="V11391">
        <v>59.328000000000003</v>
      </c>
    </row>
    <row r="11392" spans="17:22" x14ac:dyDescent="0.45">
      <c r="Q11392" s="19">
        <f t="shared" ca="1" si="1948"/>
        <v>59.524000000000001</v>
      </c>
      <c r="R11392" t="s">
        <v>191</v>
      </c>
      <c r="S11392">
        <v>2067</v>
      </c>
      <c r="T11392">
        <v>56.37</v>
      </c>
      <c r="U11392">
        <v>62.301000000000002</v>
      </c>
      <c r="V11392">
        <v>59.524000000000001</v>
      </c>
    </row>
    <row r="11393" spans="17:22" x14ac:dyDescent="0.45">
      <c r="Q11393" s="19">
        <f t="shared" ca="1" si="1948"/>
        <v>59.722999999999999</v>
      </c>
      <c r="R11393" t="s">
        <v>191</v>
      </c>
      <c r="S11393">
        <v>2068</v>
      </c>
      <c r="T11393">
        <v>56.387</v>
      </c>
      <c r="U11393">
        <v>62.534999999999997</v>
      </c>
      <c r="V11393">
        <v>59.722999999999999</v>
      </c>
    </row>
    <row r="11394" spans="17:22" x14ac:dyDescent="0.45">
      <c r="Q11394" s="19">
        <f t="shared" ca="1" si="1948"/>
        <v>59.923999999999999</v>
      </c>
      <c r="R11394" t="s">
        <v>191</v>
      </c>
      <c r="S11394">
        <v>2069</v>
      </c>
      <c r="T11394">
        <v>56.404000000000003</v>
      </c>
      <c r="U11394">
        <v>62.771000000000001</v>
      </c>
      <c r="V11394">
        <v>59.923999999999999</v>
      </c>
    </row>
    <row r="11395" spans="17:22" x14ac:dyDescent="0.45">
      <c r="Q11395" s="19">
        <f t="shared" ca="1" si="1948"/>
        <v>60.127000000000002</v>
      </c>
      <c r="R11395" t="s">
        <v>191</v>
      </c>
      <c r="S11395">
        <v>2070</v>
      </c>
      <c r="T11395">
        <v>56.420999999999999</v>
      </c>
      <c r="U11395">
        <v>63.009</v>
      </c>
      <c r="V11395">
        <v>60.127000000000002</v>
      </c>
    </row>
    <row r="11396" spans="17:22" x14ac:dyDescent="0.45">
      <c r="Q11396" s="19">
        <f t="shared" ca="1" si="1948"/>
        <v>60.332000000000001</v>
      </c>
      <c r="R11396" t="s">
        <v>191</v>
      </c>
      <c r="S11396">
        <v>2071</v>
      </c>
      <c r="T11396">
        <v>56.439</v>
      </c>
      <c r="U11396">
        <v>63.247</v>
      </c>
      <c r="V11396">
        <v>60.332000000000001</v>
      </c>
    </row>
    <row r="11397" spans="17:22" x14ac:dyDescent="0.45">
      <c r="Q11397" s="19">
        <f t="shared" ca="1" si="1948"/>
        <v>60.537999999999997</v>
      </c>
      <c r="R11397" t="s">
        <v>191</v>
      </c>
      <c r="S11397">
        <v>2072</v>
      </c>
      <c r="T11397">
        <v>56.456000000000003</v>
      </c>
      <c r="U11397">
        <v>63.487000000000002</v>
      </c>
      <c r="V11397">
        <v>60.537999999999997</v>
      </c>
    </row>
    <row r="11398" spans="17:22" x14ac:dyDescent="0.45">
      <c r="Q11398" s="19">
        <f t="shared" ca="1" si="1948"/>
        <v>60.744</v>
      </c>
      <c r="R11398" t="s">
        <v>191</v>
      </c>
      <c r="S11398">
        <v>2073</v>
      </c>
      <c r="T11398">
        <v>56.475000000000001</v>
      </c>
      <c r="U11398">
        <v>63.725999999999999</v>
      </c>
      <c r="V11398">
        <v>60.744</v>
      </c>
    </row>
    <row r="11399" spans="17:22" x14ac:dyDescent="0.45">
      <c r="Q11399" s="19">
        <f t="shared" ca="1" si="1948"/>
        <v>60.95</v>
      </c>
      <c r="R11399" t="s">
        <v>191</v>
      </c>
      <c r="S11399">
        <v>2074</v>
      </c>
      <c r="T11399">
        <v>56.494</v>
      </c>
      <c r="U11399">
        <v>63.965000000000003</v>
      </c>
      <c r="V11399">
        <v>60.95</v>
      </c>
    </row>
    <row r="11400" spans="17:22" x14ac:dyDescent="0.45">
      <c r="Q11400" s="19">
        <f t="shared" ca="1" si="1948"/>
        <v>61.154000000000003</v>
      </c>
      <c r="R11400" t="s">
        <v>191</v>
      </c>
      <c r="S11400">
        <v>2075</v>
      </c>
      <c r="T11400">
        <v>56.515999999999998</v>
      </c>
      <c r="U11400">
        <v>64.203999999999994</v>
      </c>
      <c r="V11400">
        <v>61.154000000000003</v>
      </c>
    </row>
    <row r="11401" spans="17:22" x14ac:dyDescent="0.45">
      <c r="Q11401" s="19">
        <f t="shared" ca="1" si="1948"/>
        <v>61.356999999999999</v>
      </c>
      <c r="R11401" t="s">
        <v>191</v>
      </c>
      <c r="S11401">
        <v>2076</v>
      </c>
      <c r="T11401">
        <v>56.537999999999997</v>
      </c>
      <c r="U11401">
        <v>64.441000000000003</v>
      </c>
      <c r="V11401">
        <v>61.356999999999999</v>
      </c>
    </row>
    <row r="11402" spans="17:22" x14ac:dyDescent="0.45">
      <c r="Q11402" s="19">
        <f t="shared" ca="1" si="1948"/>
        <v>61.557000000000002</v>
      </c>
      <c r="R11402" t="s">
        <v>191</v>
      </c>
      <c r="S11402">
        <v>2077</v>
      </c>
      <c r="T11402">
        <v>56.561</v>
      </c>
      <c r="U11402">
        <v>64.676000000000002</v>
      </c>
      <c r="V11402">
        <v>61.557000000000002</v>
      </c>
    </row>
    <row r="11403" spans="17:22" x14ac:dyDescent="0.45">
      <c r="Q11403" s="19">
        <f t="shared" ca="1" si="1948"/>
        <v>61.756999999999998</v>
      </c>
      <c r="R11403" t="s">
        <v>191</v>
      </c>
      <c r="S11403">
        <v>2078</v>
      </c>
      <c r="T11403">
        <v>56.582000000000001</v>
      </c>
      <c r="U11403">
        <v>64.908000000000001</v>
      </c>
      <c r="V11403">
        <v>61.756999999999998</v>
      </c>
    </row>
    <row r="11404" spans="17:22" x14ac:dyDescent="0.45">
      <c r="Q11404" s="19">
        <f t="shared" ca="1" si="1948"/>
        <v>61.954999999999998</v>
      </c>
      <c r="R11404" t="s">
        <v>191</v>
      </c>
      <c r="S11404">
        <v>2079</v>
      </c>
      <c r="T11404">
        <v>56.600999999999999</v>
      </c>
      <c r="U11404">
        <v>65.135000000000005</v>
      </c>
      <c r="V11404">
        <v>61.954999999999998</v>
      </c>
    </row>
    <row r="11405" spans="17:22" x14ac:dyDescent="0.45">
      <c r="Q11405" s="19">
        <f t="shared" ca="1" si="1948"/>
        <v>62.152000000000001</v>
      </c>
      <c r="R11405" t="s">
        <v>191</v>
      </c>
      <c r="S11405">
        <v>2080</v>
      </c>
      <c r="T11405">
        <v>56.616</v>
      </c>
      <c r="U11405">
        <v>65.355999999999995</v>
      </c>
      <c r="V11405">
        <v>62.152000000000001</v>
      </c>
    </row>
    <row r="11406" spans="17:22" x14ac:dyDescent="0.45">
      <c r="Q11406" s="19">
        <f t="shared" ref="Q11406:Q11469" ca="1" si="1949">OFFSET(S11406,0,MATCH($Q$3,$T$4:$V$4,0))</f>
        <v>62.348999999999997</v>
      </c>
      <c r="R11406" t="s">
        <v>191</v>
      </c>
      <c r="S11406">
        <v>2081</v>
      </c>
      <c r="T11406">
        <v>56.625999999999998</v>
      </c>
      <c r="U11406">
        <v>65.570999999999998</v>
      </c>
      <c r="V11406">
        <v>62.348999999999997</v>
      </c>
    </row>
    <row r="11407" spans="17:22" x14ac:dyDescent="0.45">
      <c r="Q11407" s="19">
        <f t="shared" ca="1" si="1949"/>
        <v>62.545999999999999</v>
      </c>
      <c r="R11407" t="s">
        <v>191</v>
      </c>
      <c r="S11407">
        <v>2082</v>
      </c>
      <c r="T11407">
        <v>56.63</v>
      </c>
      <c r="U11407">
        <v>65.778999999999996</v>
      </c>
      <c r="V11407">
        <v>62.545999999999999</v>
      </c>
    </row>
    <row r="11408" spans="17:22" x14ac:dyDescent="0.45">
      <c r="Q11408" s="19">
        <f t="shared" ca="1" si="1949"/>
        <v>62.744</v>
      </c>
      <c r="R11408" t="s">
        <v>191</v>
      </c>
      <c r="S11408">
        <v>2083</v>
      </c>
      <c r="T11408">
        <v>56.628</v>
      </c>
      <c r="U11408">
        <v>65.980999999999995</v>
      </c>
      <c r="V11408">
        <v>62.744</v>
      </c>
    </row>
    <row r="11409" spans="17:22" x14ac:dyDescent="0.45">
      <c r="Q11409" s="19">
        <f t="shared" ca="1" si="1949"/>
        <v>62.944000000000003</v>
      </c>
      <c r="R11409" t="s">
        <v>191</v>
      </c>
      <c r="S11409">
        <v>2084</v>
      </c>
      <c r="T11409">
        <v>56.618000000000002</v>
      </c>
      <c r="U11409">
        <v>66.176000000000002</v>
      </c>
      <c r="V11409">
        <v>62.944000000000003</v>
      </c>
    </row>
    <row r="11410" spans="17:22" x14ac:dyDescent="0.45">
      <c r="Q11410" s="19">
        <f t="shared" ca="1" si="1949"/>
        <v>63.146000000000001</v>
      </c>
      <c r="R11410" t="s">
        <v>191</v>
      </c>
      <c r="S11410">
        <v>2085</v>
      </c>
      <c r="T11410">
        <v>56.600999999999999</v>
      </c>
      <c r="U11410">
        <v>66.364999999999995</v>
      </c>
      <c r="V11410">
        <v>63.146000000000001</v>
      </c>
    </row>
    <row r="11411" spans="17:22" x14ac:dyDescent="0.45">
      <c r="Q11411" s="19">
        <f t="shared" ca="1" si="1949"/>
        <v>63.351999999999997</v>
      </c>
      <c r="R11411" t="s">
        <v>191</v>
      </c>
      <c r="S11411">
        <v>2086</v>
      </c>
      <c r="T11411">
        <v>56.575000000000003</v>
      </c>
      <c r="U11411">
        <v>66.548000000000002</v>
      </c>
      <c r="V11411">
        <v>63.351999999999997</v>
      </c>
    </row>
    <row r="11412" spans="17:22" x14ac:dyDescent="0.45">
      <c r="Q11412" s="19">
        <f t="shared" ca="1" si="1949"/>
        <v>63.56</v>
      </c>
      <c r="R11412" t="s">
        <v>191</v>
      </c>
      <c r="S11412">
        <v>2087</v>
      </c>
      <c r="T11412">
        <v>56.539000000000001</v>
      </c>
      <c r="U11412">
        <v>66.724999999999994</v>
      </c>
      <c r="V11412">
        <v>63.56</v>
      </c>
    </row>
    <row r="11413" spans="17:22" x14ac:dyDescent="0.45">
      <c r="Q11413" s="19">
        <f t="shared" ca="1" si="1949"/>
        <v>63.773000000000003</v>
      </c>
      <c r="R11413" t="s">
        <v>191</v>
      </c>
      <c r="S11413">
        <v>2088</v>
      </c>
      <c r="T11413">
        <v>56.49</v>
      </c>
      <c r="U11413">
        <v>66.897999999999996</v>
      </c>
      <c r="V11413">
        <v>63.773000000000003</v>
      </c>
    </row>
    <row r="11414" spans="17:22" x14ac:dyDescent="0.45">
      <c r="Q11414" s="19">
        <f t="shared" ca="1" si="1949"/>
        <v>63.988999999999997</v>
      </c>
      <c r="R11414" t="s">
        <v>191</v>
      </c>
      <c r="S11414">
        <v>2089</v>
      </c>
      <c r="T11414">
        <v>56.424999999999997</v>
      </c>
      <c r="U11414">
        <v>67.066000000000003</v>
      </c>
      <c r="V11414">
        <v>63.988999999999997</v>
      </c>
    </row>
    <row r="11415" spans="17:22" x14ac:dyDescent="0.45">
      <c r="Q11415" s="19">
        <f t="shared" ca="1" si="1949"/>
        <v>64.209000000000003</v>
      </c>
      <c r="R11415" t="s">
        <v>191</v>
      </c>
      <c r="S11415">
        <v>2090</v>
      </c>
      <c r="T11415">
        <v>56.343000000000004</v>
      </c>
      <c r="U11415">
        <v>67.230999999999995</v>
      </c>
      <c r="V11415">
        <v>64.209000000000003</v>
      </c>
    </row>
    <row r="11416" spans="17:22" x14ac:dyDescent="0.45">
      <c r="Q11416" s="19">
        <f t="shared" ca="1" si="1949"/>
        <v>64.433999999999997</v>
      </c>
      <c r="R11416" t="s">
        <v>191</v>
      </c>
      <c r="S11416">
        <v>2091</v>
      </c>
      <c r="T11416">
        <v>56.24</v>
      </c>
      <c r="U11416">
        <v>67.393000000000001</v>
      </c>
      <c r="V11416">
        <v>64.433999999999997</v>
      </c>
    </row>
    <row r="11417" spans="17:22" x14ac:dyDescent="0.45">
      <c r="Q11417" s="19">
        <f t="shared" ca="1" si="1949"/>
        <v>64.662999999999997</v>
      </c>
      <c r="R11417" t="s">
        <v>191</v>
      </c>
      <c r="S11417">
        <v>2092</v>
      </c>
      <c r="T11417">
        <v>56.118000000000002</v>
      </c>
      <c r="U11417">
        <v>67.552999999999997</v>
      </c>
      <c r="V11417">
        <v>64.662999999999997</v>
      </c>
    </row>
    <row r="11418" spans="17:22" x14ac:dyDescent="0.45">
      <c r="Q11418" s="19">
        <f t="shared" ca="1" si="1949"/>
        <v>64.897000000000006</v>
      </c>
      <c r="R11418" t="s">
        <v>191</v>
      </c>
      <c r="S11418">
        <v>2093</v>
      </c>
      <c r="T11418">
        <v>55.975999999999999</v>
      </c>
      <c r="U11418">
        <v>67.710999999999999</v>
      </c>
      <c r="V11418">
        <v>64.897000000000006</v>
      </c>
    </row>
    <row r="11419" spans="17:22" x14ac:dyDescent="0.45">
      <c r="Q11419" s="19">
        <f t="shared" ca="1" si="1949"/>
        <v>65.134</v>
      </c>
      <c r="R11419" t="s">
        <v>191</v>
      </c>
      <c r="S11419">
        <v>2094</v>
      </c>
      <c r="T11419">
        <v>55.814</v>
      </c>
      <c r="U11419">
        <v>67.869</v>
      </c>
      <c r="V11419">
        <v>65.134</v>
      </c>
    </row>
    <row r="11420" spans="17:22" x14ac:dyDescent="0.45">
      <c r="Q11420" s="19">
        <f t="shared" ca="1" si="1949"/>
        <v>65.376999999999995</v>
      </c>
      <c r="R11420" t="s">
        <v>191</v>
      </c>
      <c r="S11420">
        <v>2095</v>
      </c>
      <c r="T11420">
        <v>55.631999999999998</v>
      </c>
      <c r="U11420">
        <v>68.025999999999996</v>
      </c>
      <c r="V11420">
        <v>65.376999999999995</v>
      </c>
    </row>
    <row r="11421" spans="17:22" x14ac:dyDescent="0.45">
      <c r="Q11421" s="19">
        <f t="shared" ca="1" si="1949"/>
        <v>65.623000000000005</v>
      </c>
      <c r="R11421" t="s">
        <v>191</v>
      </c>
      <c r="S11421">
        <v>2096</v>
      </c>
      <c r="T11421">
        <v>55.429000000000002</v>
      </c>
      <c r="U11421">
        <v>68.185000000000002</v>
      </c>
      <c r="V11421">
        <v>65.623000000000005</v>
      </c>
    </row>
    <row r="11422" spans="17:22" x14ac:dyDescent="0.45">
      <c r="Q11422" s="19">
        <f t="shared" ca="1" si="1949"/>
        <v>65.873999999999995</v>
      </c>
      <c r="R11422" t="s">
        <v>191</v>
      </c>
      <c r="S11422">
        <v>2097</v>
      </c>
      <c r="T11422">
        <v>55.207000000000001</v>
      </c>
      <c r="U11422">
        <v>68.343999999999994</v>
      </c>
      <c r="V11422">
        <v>65.873999999999995</v>
      </c>
    </row>
    <row r="11423" spans="17:22" x14ac:dyDescent="0.45">
      <c r="Q11423" s="19">
        <f t="shared" ca="1" si="1949"/>
        <v>66.129000000000005</v>
      </c>
      <c r="R11423" t="s">
        <v>191</v>
      </c>
      <c r="S11423">
        <v>2098</v>
      </c>
      <c r="T11423">
        <v>54.965000000000003</v>
      </c>
      <c r="U11423">
        <v>68.506</v>
      </c>
      <c r="V11423">
        <v>66.129000000000005</v>
      </c>
    </row>
    <row r="11424" spans="17:22" x14ac:dyDescent="0.45">
      <c r="Q11424" s="19">
        <f t="shared" ca="1" si="1949"/>
        <v>66.388000000000005</v>
      </c>
      <c r="R11424" t="s">
        <v>191</v>
      </c>
      <c r="S11424">
        <v>2099</v>
      </c>
      <c r="T11424">
        <v>54.703000000000003</v>
      </c>
      <c r="U11424">
        <v>68.671000000000006</v>
      </c>
      <c r="V11424">
        <v>66.388000000000005</v>
      </c>
    </row>
    <row r="11425" spans="17:22" x14ac:dyDescent="0.45">
      <c r="Q11425" s="19">
        <f t="shared" ca="1" si="1949"/>
        <v>66.650999999999996</v>
      </c>
      <c r="R11425" t="s">
        <v>191</v>
      </c>
      <c r="S11425">
        <v>2100</v>
      </c>
      <c r="T11425">
        <v>54.421999999999997</v>
      </c>
      <c r="U11425">
        <v>68.84</v>
      </c>
      <c r="V11425">
        <v>66.650999999999996</v>
      </c>
    </row>
    <row r="11426" spans="17:22" x14ac:dyDescent="0.45">
      <c r="Q11426" s="19">
        <f t="shared" ca="1" si="1949"/>
        <v>42.610999999999997</v>
      </c>
      <c r="R11426" t="s">
        <v>192</v>
      </c>
      <c r="S11426">
        <v>2020</v>
      </c>
      <c r="T11426">
        <v>42.610999999999997</v>
      </c>
      <c r="U11426">
        <v>42.610999999999997</v>
      </c>
      <c r="V11426">
        <v>42.610999999999997</v>
      </c>
    </row>
    <row r="11427" spans="17:22" x14ac:dyDescent="0.45">
      <c r="Q11427" s="19">
        <f t="shared" ca="1" si="1949"/>
        <v>45.085000000000001</v>
      </c>
      <c r="R11427" t="s">
        <v>192</v>
      </c>
      <c r="S11427">
        <v>2021</v>
      </c>
      <c r="T11427">
        <v>45.085000000000001</v>
      </c>
      <c r="U11427">
        <v>45.085000000000001</v>
      </c>
      <c r="V11427">
        <v>45.085000000000001</v>
      </c>
    </row>
    <row r="11428" spans="17:22" x14ac:dyDescent="0.45">
      <c r="Q11428" s="19">
        <f t="shared" ca="1" si="1949"/>
        <v>47.478999999999999</v>
      </c>
      <c r="R11428" t="s">
        <v>192</v>
      </c>
      <c r="S11428">
        <v>2022</v>
      </c>
      <c r="T11428">
        <v>47.478999999999999</v>
      </c>
      <c r="U11428">
        <v>47.478999999999999</v>
      </c>
      <c r="V11428">
        <v>47.478999999999999</v>
      </c>
    </row>
    <row r="11429" spans="17:22" x14ac:dyDescent="0.45">
      <c r="Q11429" s="19">
        <f t="shared" ca="1" si="1949"/>
        <v>49.808999999999997</v>
      </c>
      <c r="R11429" t="s">
        <v>192</v>
      </c>
      <c r="S11429">
        <v>2023</v>
      </c>
      <c r="T11429">
        <v>49.808999999999997</v>
      </c>
      <c r="U11429">
        <v>49.808999999999997</v>
      </c>
      <c r="V11429">
        <v>49.808999999999997</v>
      </c>
    </row>
    <row r="11430" spans="17:22" x14ac:dyDescent="0.45">
      <c r="Q11430" s="19">
        <f t="shared" ca="1" si="1949"/>
        <v>52.095999999999997</v>
      </c>
      <c r="R11430" t="s">
        <v>192</v>
      </c>
      <c r="S11430">
        <v>2024</v>
      </c>
      <c r="T11430">
        <v>52.095999999999997</v>
      </c>
      <c r="U11430">
        <v>52.095999999999997</v>
      </c>
      <c r="V11430">
        <v>52.095999999999997</v>
      </c>
    </row>
    <row r="11431" spans="17:22" x14ac:dyDescent="0.45">
      <c r="Q11431" s="19">
        <f t="shared" ca="1" si="1949"/>
        <v>54.387999999999998</v>
      </c>
      <c r="R11431" t="s">
        <v>192</v>
      </c>
      <c r="S11431">
        <v>2025</v>
      </c>
      <c r="T11431">
        <v>54.387999999999998</v>
      </c>
      <c r="U11431">
        <v>54.387999999999998</v>
      </c>
      <c r="V11431">
        <v>54.387999999999998</v>
      </c>
    </row>
    <row r="11432" spans="17:22" x14ac:dyDescent="0.45">
      <c r="Q11432" s="19">
        <f t="shared" ca="1" si="1949"/>
        <v>56.689</v>
      </c>
      <c r="R11432" t="s">
        <v>192</v>
      </c>
      <c r="S11432">
        <v>2026</v>
      </c>
      <c r="T11432">
        <v>56.689</v>
      </c>
      <c r="U11432">
        <v>56.689</v>
      </c>
      <c r="V11432">
        <v>56.689</v>
      </c>
    </row>
    <row r="11433" spans="17:22" x14ac:dyDescent="0.45">
      <c r="Q11433" s="19">
        <f t="shared" ca="1" si="1949"/>
        <v>57.765000000000001</v>
      </c>
      <c r="R11433" t="s">
        <v>192</v>
      </c>
      <c r="S11433">
        <v>2027</v>
      </c>
      <c r="T11433">
        <v>57.954000000000001</v>
      </c>
      <c r="U11433">
        <v>58.061999999999998</v>
      </c>
      <c r="V11433">
        <v>57.765000000000001</v>
      </c>
    </row>
    <row r="11434" spans="17:22" x14ac:dyDescent="0.45">
      <c r="Q11434" s="19">
        <f t="shared" ca="1" si="1949"/>
        <v>58.975999999999999</v>
      </c>
      <c r="R11434" t="s">
        <v>192</v>
      </c>
      <c r="S11434">
        <v>2028</v>
      </c>
      <c r="T11434">
        <v>59.335000000000001</v>
      </c>
      <c r="U11434">
        <v>59.557000000000002</v>
      </c>
      <c r="V11434">
        <v>58.975999999999999</v>
      </c>
    </row>
    <row r="11435" spans="17:22" x14ac:dyDescent="0.45">
      <c r="Q11435" s="19">
        <f t="shared" ca="1" si="1949"/>
        <v>60.335000000000001</v>
      </c>
      <c r="R11435" t="s">
        <v>192</v>
      </c>
      <c r="S11435">
        <v>2029</v>
      </c>
      <c r="T11435">
        <v>60.838999999999999</v>
      </c>
      <c r="U11435">
        <v>61.182000000000002</v>
      </c>
      <c r="V11435">
        <v>60.335000000000001</v>
      </c>
    </row>
    <row r="11436" spans="17:22" x14ac:dyDescent="0.45">
      <c r="Q11436" s="19">
        <f t="shared" ca="1" si="1949"/>
        <v>61.856999999999999</v>
      </c>
      <c r="R11436" t="s">
        <v>192</v>
      </c>
      <c r="S11436">
        <v>2030</v>
      </c>
      <c r="T11436">
        <v>62.473999999999997</v>
      </c>
      <c r="U11436">
        <v>62.944000000000003</v>
      </c>
      <c r="V11436">
        <v>61.856999999999999</v>
      </c>
    </row>
    <row r="11437" spans="17:22" x14ac:dyDescent="0.45">
      <c r="Q11437" s="19">
        <f t="shared" ca="1" si="1949"/>
        <v>63.548000000000002</v>
      </c>
      <c r="R11437" t="s">
        <v>192</v>
      </c>
      <c r="S11437">
        <v>2031</v>
      </c>
      <c r="T11437">
        <v>64.242000000000004</v>
      </c>
      <c r="U11437">
        <v>64.846999999999994</v>
      </c>
      <c r="V11437">
        <v>63.548000000000002</v>
      </c>
    </row>
    <row r="11438" spans="17:22" x14ac:dyDescent="0.45">
      <c r="Q11438" s="19">
        <f t="shared" ca="1" si="1949"/>
        <v>65.394999999999996</v>
      </c>
      <c r="R11438" t="s">
        <v>192</v>
      </c>
      <c r="S11438">
        <v>2032</v>
      </c>
      <c r="T11438">
        <v>66.129000000000005</v>
      </c>
      <c r="U11438">
        <v>66.875</v>
      </c>
      <c r="V11438">
        <v>65.394999999999996</v>
      </c>
    </row>
    <row r="11439" spans="17:22" x14ac:dyDescent="0.45">
      <c r="Q11439" s="19">
        <f t="shared" ca="1" si="1949"/>
        <v>67.373000000000005</v>
      </c>
      <c r="R11439" t="s">
        <v>192</v>
      </c>
      <c r="S11439">
        <v>2033</v>
      </c>
      <c r="T11439">
        <v>68.114999999999995</v>
      </c>
      <c r="U11439">
        <v>69.007999999999996</v>
      </c>
      <c r="V11439">
        <v>67.373000000000005</v>
      </c>
    </row>
    <row r="11440" spans="17:22" x14ac:dyDescent="0.45">
      <c r="Q11440" s="19">
        <f t="shared" ca="1" si="1949"/>
        <v>69.456000000000003</v>
      </c>
      <c r="R11440" t="s">
        <v>192</v>
      </c>
      <c r="S11440">
        <v>2034</v>
      </c>
      <c r="T11440">
        <v>70.179000000000002</v>
      </c>
      <c r="U11440">
        <v>71.222999999999999</v>
      </c>
      <c r="V11440">
        <v>69.456000000000003</v>
      </c>
    </row>
    <row r="11441" spans="17:22" x14ac:dyDescent="0.45">
      <c r="Q11441" s="19">
        <f t="shared" ca="1" si="1949"/>
        <v>71.616</v>
      </c>
      <c r="R11441" t="s">
        <v>192</v>
      </c>
      <c r="S11441">
        <v>2035</v>
      </c>
      <c r="T11441">
        <v>72.295000000000002</v>
      </c>
      <c r="U11441">
        <v>73.494</v>
      </c>
      <c r="V11441">
        <v>71.616</v>
      </c>
    </row>
    <row r="11442" spans="17:22" x14ac:dyDescent="0.45">
      <c r="Q11442" s="19">
        <f t="shared" ca="1" si="1949"/>
        <v>73.822999999999993</v>
      </c>
      <c r="R11442" t="s">
        <v>192</v>
      </c>
      <c r="S11442">
        <v>2036</v>
      </c>
      <c r="T11442">
        <v>74.438999999999993</v>
      </c>
      <c r="U11442">
        <v>75.796000000000006</v>
      </c>
      <c r="V11442">
        <v>73.822999999999993</v>
      </c>
    </row>
    <row r="11443" spans="17:22" x14ac:dyDescent="0.45">
      <c r="Q11443" s="19">
        <f t="shared" ca="1" si="1949"/>
        <v>76.057000000000002</v>
      </c>
      <c r="R11443" t="s">
        <v>192</v>
      </c>
      <c r="S11443">
        <v>2037</v>
      </c>
      <c r="T11443">
        <v>76.590999999999994</v>
      </c>
      <c r="U11443">
        <v>78.11</v>
      </c>
      <c r="V11443">
        <v>76.057000000000002</v>
      </c>
    </row>
    <row r="11444" spans="17:22" x14ac:dyDescent="0.45">
      <c r="Q11444" s="19">
        <f t="shared" ca="1" si="1949"/>
        <v>78.298000000000002</v>
      </c>
      <c r="R11444" t="s">
        <v>192</v>
      </c>
      <c r="S11444">
        <v>2038</v>
      </c>
      <c r="T11444">
        <v>78.731999999999999</v>
      </c>
      <c r="U11444">
        <v>80.415999999999997</v>
      </c>
      <c r="V11444">
        <v>78.298000000000002</v>
      </c>
    </row>
    <row r="11445" spans="17:22" x14ac:dyDescent="0.45">
      <c r="Q11445" s="19">
        <f t="shared" ca="1" si="1949"/>
        <v>80.525999999999996</v>
      </c>
      <c r="R11445" t="s">
        <v>192</v>
      </c>
      <c r="S11445">
        <v>2039</v>
      </c>
      <c r="T11445">
        <v>80.841999999999999</v>
      </c>
      <c r="U11445">
        <v>82.694999999999993</v>
      </c>
      <c r="V11445">
        <v>80.525999999999996</v>
      </c>
    </row>
    <row r="11446" spans="17:22" x14ac:dyDescent="0.45">
      <c r="Q11446" s="19">
        <f t="shared" ca="1" si="1949"/>
        <v>82.718999999999994</v>
      </c>
      <c r="R11446" t="s">
        <v>192</v>
      </c>
      <c r="S11446">
        <v>2040</v>
      </c>
      <c r="T11446">
        <v>82.899000000000001</v>
      </c>
      <c r="U11446">
        <v>84.927000000000007</v>
      </c>
      <c r="V11446">
        <v>82.718999999999994</v>
      </c>
    </row>
    <row r="11447" spans="17:22" x14ac:dyDescent="0.45">
      <c r="Q11447" s="19">
        <f t="shared" ca="1" si="1949"/>
        <v>84.855999999999995</v>
      </c>
      <c r="R11447" t="s">
        <v>192</v>
      </c>
      <c r="S11447">
        <v>2041</v>
      </c>
      <c r="T11447">
        <v>84.882999999999996</v>
      </c>
      <c r="U11447">
        <v>87.090999999999994</v>
      </c>
      <c r="V11447">
        <v>84.855999999999995</v>
      </c>
    </row>
    <row r="11448" spans="17:22" x14ac:dyDescent="0.45">
      <c r="Q11448" s="19">
        <f t="shared" ca="1" si="1949"/>
        <v>86.921000000000006</v>
      </c>
      <c r="R11448" t="s">
        <v>192</v>
      </c>
      <c r="S11448">
        <v>2042</v>
      </c>
      <c r="T11448">
        <v>86.777000000000001</v>
      </c>
      <c r="U11448">
        <v>89.171000000000006</v>
      </c>
      <c r="V11448">
        <v>86.921000000000006</v>
      </c>
    </row>
    <row r="11449" spans="17:22" x14ac:dyDescent="0.45">
      <c r="Q11449" s="19">
        <f t="shared" ca="1" si="1949"/>
        <v>88.897000000000006</v>
      </c>
      <c r="R11449" t="s">
        <v>192</v>
      </c>
      <c r="S11449">
        <v>2043</v>
      </c>
      <c r="T11449">
        <v>88.564999999999998</v>
      </c>
      <c r="U11449">
        <v>91.150999999999996</v>
      </c>
      <c r="V11449">
        <v>88.897000000000006</v>
      </c>
    </row>
    <row r="11450" spans="17:22" x14ac:dyDescent="0.45">
      <c r="Q11450" s="19">
        <f t="shared" ca="1" si="1949"/>
        <v>90.766999999999996</v>
      </c>
      <c r="R11450" t="s">
        <v>192</v>
      </c>
      <c r="S11450">
        <v>2044</v>
      </c>
      <c r="T11450">
        <v>90.228999999999999</v>
      </c>
      <c r="U11450">
        <v>93.013000000000005</v>
      </c>
      <c r="V11450">
        <v>90.766999999999996</v>
      </c>
    </row>
    <row r="11451" spans="17:22" x14ac:dyDescent="0.45">
      <c r="Q11451" s="19">
        <f t="shared" ca="1" si="1949"/>
        <v>92.516999999999996</v>
      </c>
      <c r="R11451" t="s">
        <v>192</v>
      </c>
      <c r="S11451">
        <v>2045</v>
      </c>
      <c r="T11451">
        <v>91.753</v>
      </c>
      <c r="U11451">
        <v>94.742000000000004</v>
      </c>
      <c r="V11451">
        <v>92.516999999999996</v>
      </c>
    </row>
    <row r="11452" spans="17:22" x14ac:dyDescent="0.45">
      <c r="Q11452" s="19">
        <f t="shared" ca="1" si="1949"/>
        <v>94.131</v>
      </c>
      <c r="R11452" t="s">
        <v>192</v>
      </c>
      <c r="S11452">
        <v>2046</v>
      </c>
      <c r="T11452">
        <v>93.125</v>
      </c>
      <c r="U11452">
        <v>96.325000000000003</v>
      </c>
      <c r="V11452">
        <v>94.131</v>
      </c>
    </row>
    <row r="11453" spans="17:22" x14ac:dyDescent="0.45">
      <c r="Q11453" s="19">
        <f t="shared" ca="1" si="1949"/>
        <v>95.608999999999995</v>
      </c>
      <c r="R11453" t="s">
        <v>192</v>
      </c>
      <c r="S11453">
        <v>2047</v>
      </c>
      <c r="T11453">
        <v>94.346000000000004</v>
      </c>
      <c r="U11453">
        <v>97.762</v>
      </c>
      <c r="V11453">
        <v>95.608999999999995</v>
      </c>
    </row>
    <row r="11454" spans="17:22" x14ac:dyDescent="0.45">
      <c r="Q11454" s="19">
        <f t="shared" ca="1" si="1949"/>
        <v>96.950999999999993</v>
      </c>
      <c r="R11454" t="s">
        <v>192</v>
      </c>
      <c r="S11454">
        <v>2048</v>
      </c>
      <c r="T11454">
        <v>95.423000000000002</v>
      </c>
      <c r="U11454">
        <v>99.058000000000007</v>
      </c>
      <c r="V11454">
        <v>96.950999999999993</v>
      </c>
    </row>
    <row r="11455" spans="17:22" x14ac:dyDescent="0.45">
      <c r="Q11455" s="19">
        <f t="shared" ca="1" si="1949"/>
        <v>98.161000000000001</v>
      </c>
      <c r="R11455" t="s">
        <v>192</v>
      </c>
      <c r="S11455">
        <v>2049</v>
      </c>
      <c r="T11455">
        <v>96.363</v>
      </c>
      <c r="U11455">
        <v>100.21899999999999</v>
      </c>
      <c r="V11455">
        <v>98.161000000000001</v>
      </c>
    </row>
    <row r="11456" spans="17:22" x14ac:dyDescent="0.45">
      <c r="Q11456" s="19">
        <f t="shared" ca="1" si="1949"/>
        <v>99.24</v>
      </c>
      <c r="R11456" t="s">
        <v>192</v>
      </c>
      <c r="S11456">
        <v>2050</v>
      </c>
      <c r="T11456">
        <v>97.176000000000002</v>
      </c>
      <c r="U11456">
        <v>101.25</v>
      </c>
      <c r="V11456">
        <v>99.24</v>
      </c>
    </row>
    <row r="11457" spans="17:22" x14ac:dyDescent="0.45">
      <c r="Q11457" s="19">
        <f t="shared" ca="1" si="1949"/>
        <v>100.194</v>
      </c>
      <c r="R11457" t="s">
        <v>192</v>
      </c>
      <c r="S11457">
        <v>2051</v>
      </c>
      <c r="T11457">
        <v>97.869</v>
      </c>
      <c r="U11457">
        <v>102.16</v>
      </c>
      <c r="V11457">
        <v>100.194</v>
      </c>
    </row>
    <row r="11458" spans="17:22" x14ac:dyDescent="0.45">
      <c r="Q11458" s="19">
        <f t="shared" ca="1" si="1949"/>
        <v>101.038</v>
      </c>
      <c r="R11458" t="s">
        <v>192</v>
      </c>
      <c r="S11458">
        <v>2052</v>
      </c>
      <c r="T11458">
        <v>98.459000000000003</v>
      </c>
      <c r="U11458">
        <v>102.961</v>
      </c>
      <c r="V11458">
        <v>101.038</v>
      </c>
    </row>
    <row r="11459" spans="17:22" x14ac:dyDescent="0.45">
      <c r="Q11459" s="19">
        <f t="shared" ca="1" si="1949"/>
        <v>101.789</v>
      </c>
      <c r="R11459" t="s">
        <v>192</v>
      </c>
      <c r="S11459">
        <v>2053</v>
      </c>
      <c r="T11459">
        <v>98.965000000000003</v>
      </c>
      <c r="U11459">
        <v>103.67</v>
      </c>
      <c r="V11459">
        <v>101.789</v>
      </c>
    </row>
    <row r="11460" spans="17:22" x14ac:dyDescent="0.45">
      <c r="Q11460" s="19">
        <f t="shared" ca="1" si="1949"/>
        <v>102.467</v>
      </c>
      <c r="R11460" t="s">
        <v>192</v>
      </c>
      <c r="S11460">
        <v>2054</v>
      </c>
      <c r="T11460">
        <v>99.403999999999996</v>
      </c>
      <c r="U11460">
        <v>104.30200000000001</v>
      </c>
      <c r="V11460">
        <v>102.467</v>
      </c>
    </row>
    <row r="11461" spans="17:22" x14ac:dyDescent="0.45">
      <c r="Q11461" s="19">
        <f t="shared" ca="1" si="1949"/>
        <v>103.09099999999999</v>
      </c>
      <c r="R11461" t="s">
        <v>192</v>
      </c>
      <c r="S11461">
        <v>2055</v>
      </c>
      <c r="T11461">
        <v>99.796999999999997</v>
      </c>
      <c r="U11461">
        <v>104.875</v>
      </c>
      <c r="V11461">
        <v>103.09099999999999</v>
      </c>
    </row>
    <row r="11462" spans="17:22" x14ac:dyDescent="0.45">
      <c r="Q11462" s="19">
        <f t="shared" ca="1" si="1949"/>
        <v>103.678</v>
      </c>
      <c r="R11462" t="s">
        <v>192</v>
      </c>
      <c r="S11462">
        <v>2056</v>
      </c>
      <c r="T11462">
        <v>100.15900000000001</v>
      </c>
      <c r="U11462">
        <v>105.404</v>
      </c>
      <c r="V11462">
        <v>103.678</v>
      </c>
    </row>
    <row r="11463" spans="17:22" x14ac:dyDescent="0.45">
      <c r="Q11463" s="19">
        <f t="shared" ca="1" si="1949"/>
        <v>104.242</v>
      </c>
      <c r="R11463" t="s">
        <v>192</v>
      </c>
      <c r="S11463">
        <v>2057</v>
      </c>
      <c r="T11463">
        <v>100.502</v>
      </c>
      <c r="U11463">
        <v>105.9</v>
      </c>
      <c r="V11463">
        <v>104.242</v>
      </c>
    </row>
    <row r="11464" spans="17:22" x14ac:dyDescent="0.45">
      <c r="Q11464" s="19">
        <f t="shared" ca="1" si="1949"/>
        <v>104.795</v>
      </c>
      <c r="R11464" t="s">
        <v>192</v>
      </c>
      <c r="S11464">
        <v>2058</v>
      </c>
      <c r="T11464">
        <v>100.834</v>
      </c>
      <c r="U11464">
        <v>106.374</v>
      </c>
      <c r="V11464">
        <v>104.795</v>
      </c>
    </row>
    <row r="11465" spans="17:22" x14ac:dyDescent="0.45">
      <c r="Q11465" s="19">
        <f t="shared" ca="1" si="1949"/>
        <v>105.35</v>
      </c>
      <c r="R11465" t="s">
        <v>192</v>
      </c>
      <c r="S11465">
        <v>2059</v>
      </c>
      <c r="T11465">
        <v>101.16500000000001</v>
      </c>
      <c r="U11465">
        <v>106.836</v>
      </c>
      <c r="V11465">
        <v>105.35</v>
      </c>
    </row>
    <row r="11466" spans="17:22" x14ac:dyDescent="0.45">
      <c r="Q11466" s="19">
        <f t="shared" ca="1" si="1949"/>
        <v>105.919</v>
      </c>
      <c r="R11466" t="s">
        <v>192</v>
      </c>
      <c r="S11466">
        <v>2060</v>
      </c>
      <c r="T11466">
        <v>101.504</v>
      </c>
      <c r="U11466">
        <v>107.298</v>
      </c>
      <c r="V11466">
        <v>105.919</v>
      </c>
    </row>
    <row r="11467" spans="17:22" x14ac:dyDescent="0.45">
      <c r="Q11467" s="19">
        <f t="shared" ca="1" si="1949"/>
        <v>106.512</v>
      </c>
      <c r="R11467" t="s">
        <v>192</v>
      </c>
      <c r="S11467">
        <v>2061</v>
      </c>
      <c r="T11467">
        <v>101.857</v>
      </c>
      <c r="U11467">
        <v>107.767</v>
      </c>
      <c r="V11467">
        <v>106.512</v>
      </c>
    </row>
    <row r="11468" spans="17:22" x14ac:dyDescent="0.45">
      <c r="Q11468" s="19">
        <f t="shared" ca="1" si="1949"/>
        <v>107.127</v>
      </c>
      <c r="R11468" t="s">
        <v>192</v>
      </c>
      <c r="S11468">
        <v>2062</v>
      </c>
      <c r="T11468">
        <v>102.22199999999999</v>
      </c>
      <c r="U11468">
        <v>108.241</v>
      </c>
      <c r="V11468">
        <v>107.127</v>
      </c>
    </row>
    <row r="11469" spans="17:22" x14ac:dyDescent="0.45">
      <c r="Q11469" s="19">
        <f t="shared" ca="1" si="1949"/>
        <v>107.759</v>
      </c>
      <c r="R11469" t="s">
        <v>192</v>
      </c>
      <c r="S11469">
        <v>2063</v>
      </c>
      <c r="T11469">
        <v>102.593</v>
      </c>
      <c r="U11469">
        <v>108.715</v>
      </c>
      <c r="V11469">
        <v>107.759</v>
      </c>
    </row>
    <row r="11470" spans="17:22" x14ac:dyDescent="0.45">
      <c r="Q11470" s="19">
        <f t="shared" ref="Q11470:Q11533" ca="1" si="1950">OFFSET(S11470,0,MATCH($Q$3,$T$4:$V$4,0))</f>
        <v>108.405</v>
      </c>
      <c r="R11470" t="s">
        <v>192</v>
      </c>
      <c r="S11470">
        <v>2064</v>
      </c>
      <c r="T11470">
        <v>102.967</v>
      </c>
      <c r="U11470">
        <v>109.18300000000001</v>
      </c>
      <c r="V11470">
        <v>108.405</v>
      </c>
    </row>
    <row r="11471" spans="17:22" x14ac:dyDescent="0.45">
      <c r="Q11471" s="19">
        <f t="shared" ca="1" si="1950"/>
        <v>109.06</v>
      </c>
      <c r="R11471" t="s">
        <v>192</v>
      </c>
      <c r="S11471">
        <v>2065</v>
      </c>
      <c r="T11471">
        <v>103.337</v>
      </c>
      <c r="U11471">
        <v>109.64</v>
      </c>
      <c r="V11471">
        <v>109.06</v>
      </c>
    </row>
    <row r="11472" spans="17:22" x14ac:dyDescent="0.45">
      <c r="Q11472" s="19">
        <f t="shared" ca="1" si="1950"/>
        <v>109.718</v>
      </c>
      <c r="R11472" t="s">
        <v>192</v>
      </c>
      <c r="S11472">
        <v>2066</v>
      </c>
      <c r="T11472">
        <v>103.69799999999999</v>
      </c>
      <c r="U11472">
        <v>110.08</v>
      </c>
      <c r="V11472">
        <v>109.718</v>
      </c>
    </row>
    <row r="11473" spans="17:22" x14ac:dyDescent="0.45">
      <c r="Q11473" s="19">
        <f t="shared" ca="1" si="1950"/>
        <v>110.373</v>
      </c>
      <c r="R11473" t="s">
        <v>192</v>
      </c>
      <c r="S11473">
        <v>2067</v>
      </c>
      <c r="T11473">
        <v>104.038</v>
      </c>
      <c r="U11473">
        <v>110.494</v>
      </c>
      <c r="V11473">
        <v>110.373</v>
      </c>
    </row>
    <row r="11474" spans="17:22" x14ac:dyDescent="0.45">
      <c r="Q11474" s="19">
        <f t="shared" ca="1" si="1950"/>
        <v>111.018</v>
      </c>
      <c r="R11474" t="s">
        <v>192</v>
      </c>
      <c r="S11474">
        <v>2068</v>
      </c>
      <c r="T11474">
        <v>104.348</v>
      </c>
      <c r="U11474">
        <v>110.873</v>
      </c>
      <c r="V11474">
        <v>111.018</v>
      </c>
    </row>
    <row r="11475" spans="17:22" x14ac:dyDescent="0.45">
      <c r="Q11475" s="19">
        <f t="shared" ca="1" si="1950"/>
        <v>111.646</v>
      </c>
      <c r="R11475" t="s">
        <v>192</v>
      </c>
      <c r="S11475">
        <v>2069</v>
      </c>
      <c r="T11475">
        <v>104.61499999999999</v>
      </c>
      <c r="U11475">
        <v>111.20699999999999</v>
      </c>
      <c r="V11475">
        <v>111.646</v>
      </c>
    </row>
    <row r="11476" spans="17:22" x14ac:dyDescent="0.45">
      <c r="Q11476" s="19">
        <f t="shared" ca="1" si="1950"/>
        <v>112.25</v>
      </c>
      <c r="R11476" t="s">
        <v>192</v>
      </c>
      <c r="S11476">
        <v>2070</v>
      </c>
      <c r="T11476">
        <v>104.828</v>
      </c>
      <c r="U11476">
        <v>111.48699999999999</v>
      </c>
      <c r="V11476">
        <v>112.25</v>
      </c>
    </row>
    <row r="11477" spans="17:22" x14ac:dyDescent="0.45">
      <c r="Q11477" s="19">
        <f t="shared" ca="1" si="1950"/>
        <v>112.824</v>
      </c>
      <c r="R11477" t="s">
        <v>192</v>
      </c>
      <c r="S11477">
        <v>2071</v>
      </c>
      <c r="T11477">
        <v>104.976</v>
      </c>
      <c r="U11477">
        <v>111.705</v>
      </c>
      <c r="V11477">
        <v>112.824</v>
      </c>
    </row>
    <row r="11478" spans="17:22" x14ac:dyDescent="0.45">
      <c r="Q11478" s="19">
        <f t="shared" ca="1" si="1950"/>
        <v>113.367</v>
      </c>
      <c r="R11478" t="s">
        <v>192</v>
      </c>
      <c r="S11478">
        <v>2072</v>
      </c>
      <c r="T11478">
        <v>105.05800000000001</v>
      </c>
      <c r="U11478">
        <v>111.861</v>
      </c>
      <c r="V11478">
        <v>113.367</v>
      </c>
    </row>
    <row r="11479" spans="17:22" x14ac:dyDescent="0.45">
      <c r="Q11479" s="19">
        <f t="shared" ca="1" si="1950"/>
        <v>113.878</v>
      </c>
      <c r="R11479" t="s">
        <v>192</v>
      </c>
      <c r="S11479">
        <v>2073</v>
      </c>
      <c r="T11479">
        <v>105.075</v>
      </c>
      <c r="U11479">
        <v>111.959</v>
      </c>
      <c r="V11479">
        <v>113.878</v>
      </c>
    </row>
    <row r="11480" spans="17:22" x14ac:dyDescent="0.45">
      <c r="Q11480" s="19">
        <f t="shared" ca="1" si="1950"/>
        <v>114.35899999999999</v>
      </c>
      <c r="R11480" t="s">
        <v>192</v>
      </c>
      <c r="S11480">
        <v>2074</v>
      </c>
      <c r="T11480">
        <v>105.026</v>
      </c>
      <c r="U11480">
        <v>111.999</v>
      </c>
      <c r="V11480">
        <v>114.35899999999999</v>
      </c>
    </row>
    <row r="11481" spans="17:22" x14ac:dyDescent="0.45">
      <c r="Q11481" s="19">
        <f t="shared" ca="1" si="1950"/>
        <v>114.807</v>
      </c>
      <c r="R11481" t="s">
        <v>192</v>
      </c>
      <c r="S11481">
        <v>2075</v>
      </c>
      <c r="T11481">
        <v>104.911</v>
      </c>
      <c r="U11481">
        <v>111.985</v>
      </c>
      <c r="V11481">
        <v>114.807</v>
      </c>
    </row>
    <row r="11482" spans="17:22" x14ac:dyDescent="0.45">
      <c r="Q11482" s="19">
        <f t="shared" ca="1" si="1950"/>
        <v>115.226</v>
      </c>
      <c r="R11482" t="s">
        <v>192</v>
      </c>
      <c r="S11482">
        <v>2076</v>
      </c>
      <c r="T11482">
        <v>104.73099999999999</v>
      </c>
      <c r="U11482">
        <v>111.92</v>
      </c>
      <c r="V11482">
        <v>115.226</v>
      </c>
    </row>
    <row r="11483" spans="17:22" x14ac:dyDescent="0.45">
      <c r="Q11483" s="19">
        <f t="shared" ca="1" si="1950"/>
        <v>115.61799999999999</v>
      </c>
      <c r="R11483" t="s">
        <v>192</v>
      </c>
      <c r="S11483">
        <v>2077</v>
      </c>
      <c r="T11483">
        <v>104.488</v>
      </c>
      <c r="U11483">
        <v>111.809</v>
      </c>
      <c r="V11483">
        <v>115.61799999999999</v>
      </c>
    </row>
    <row r="11484" spans="17:22" x14ac:dyDescent="0.45">
      <c r="Q11484" s="19">
        <f t="shared" ca="1" si="1950"/>
        <v>115.988</v>
      </c>
      <c r="R11484" t="s">
        <v>192</v>
      </c>
      <c r="S11484">
        <v>2078</v>
      </c>
      <c r="T11484">
        <v>104.188</v>
      </c>
      <c r="U11484">
        <v>111.65600000000001</v>
      </c>
      <c r="V11484">
        <v>115.988</v>
      </c>
    </row>
    <row r="11485" spans="17:22" x14ac:dyDescent="0.45">
      <c r="Q11485" s="19">
        <f t="shared" ca="1" si="1950"/>
        <v>116.342</v>
      </c>
      <c r="R11485" t="s">
        <v>192</v>
      </c>
      <c r="S11485">
        <v>2079</v>
      </c>
      <c r="T11485">
        <v>103.83199999999999</v>
      </c>
      <c r="U11485">
        <v>111.46899999999999</v>
      </c>
      <c r="V11485">
        <v>116.342</v>
      </c>
    </row>
    <row r="11486" spans="17:22" x14ac:dyDescent="0.45">
      <c r="Q11486" s="19">
        <f t="shared" ca="1" si="1950"/>
        <v>116.68300000000001</v>
      </c>
      <c r="R11486" t="s">
        <v>192</v>
      </c>
      <c r="S11486">
        <v>2080</v>
      </c>
      <c r="T11486">
        <v>103.425</v>
      </c>
      <c r="U11486">
        <v>111.252</v>
      </c>
      <c r="V11486">
        <v>116.68300000000001</v>
      </c>
    </row>
    <row r="11487" spans="17:22" x14ac:dyDescent="0.45">
      <c r="Q11487" s="19">
        <f t="shared" ca="1" si="1950"/>
        <v>117.01900000000001</v>
      </c>
      <c r="R11487" t="s">
        <v>192</v>
      </c>
      <c r="S11487">
        <v>2081</v>
      </c>
      <c r="T11487">
        <v>102.971</v>
      </c>
      <c r="U11487">
        <v>111.011</v>
      </c>
      <c r="V11487">
        <v>117.01900000000001</v>
      </c>
    </row>
    <row r="11488" spans="17:22" x14ac:dyDescent="0.45">
      <c r="Q11488" s="19">
        <f t="shared" ca="1" si="1950"/>
        <v>117.354</v>
      </c>
      <c r="R11488" t="s">
        <v>192</v>
      </c>
      <c r="S11488">
        <v>2082</v>
      </c>
      <c r="T11488">
        <v>102.47799999999999</v>
      </c>
      <c r="U11488">
        <v>110.753</v>
      </c>
      <c r="V11488">
        <v>117.354</v>
      </c>
    </row>
    <row r="11489" spans="17:22" x14ac:dyDescent="0.45">
      <c r="Q11489" s="19">
        <f t="shared" ca="1" si="1950"/>
        <v>117.694</v>
      </c>
      <c r="R11489" t="s">
        <v>192</v>
      </c>
      <c r="S11489">
        <v>2083</v>
      </c>
      <c r="T11489">
        <v>101.95399999999999</v>
      </c>
      <c r="U11489">
        <v>110.48399999999999</v>
      </c>
      <c r="V11489">
        <v>117.694</v>
      </c>
    </row>
    <row r="11490" spans="17:22" x14ac:dyDescent="0.45">
      <c r="Q11490" s="19">
        <f t="shared" ca="1" si="1950"/>
        <v>118.048</v>
      </c>
      <c r="R11490" t="s">
        <v>192</v>
      </c>
      <c r="S11490">
        <v>2084</v>
      </c>
      <c r="T11490">
        <v>101.408</v>
      </c>
      <c r="U11490">
        <v>110.212</v>
      </c>
      <c r="V11490">
        <v>118.048</v>
      </c>
    </row>
    <row r="11491" spans="17:22" x14ac:dyDescent="0.45">
      <c r="Q11491" s="19">
        <f t="shared" ca="1" si="1950"/>
        <v>118.42100000000001</v>
      </c>
      <c r="R11491" t="s">
        <v>192</v>
      </c>
      <c r="S11491">
        <v>2085</v>
      </c>
      <c r="T11491">
        <v>100.849</v>
      </c>
      <c r="U11491">
        <v>109.94199999999999</v>
      </c>
      <c r="V11491">
        <v>118.42100000000001</v>
      </c>
    </row>
    <row r="11492" spans="17:22" x14ac:dyDescent="0.45">
      <c r="Q11492" s="19">
        <f t="shared" ca="1" si="1950"/>
        <v>118.818</v>
      </c>
      <c r="R11492" t="s">
        <v>192</v>
      </c>
      <c r="S11492">
        <v>2086</v>
      </c>
      <c r="T11492">
        <v>100.285</v>
      </c>
      <c r="U11492">
        <v>109.68300000000001</v>
      </c>
      <c r="V11492">
        <v>118.818</v>
      </c>
    </row>
    <row r="11493" spans="17:22" x14ac:dyDescent="0.45">
      <c r="Q11493" s="19">
        <f t="shared" ca="1" si="1950"/>
        <v>119.245</v>
      </c>
      <c r="R11493" t="s">
        <v>192</v>
      </c>
      <c r="S11493">
        <v>2087</v>
      </c>
      <c r="T11493">
        <v>99.724000000000004</v>
      </c>
      <c r="U11493">
        <v>109.438</v>
      </c>
      <c r="V11493">
        <v>119.245</v>
      </c>
    </row>
    <row r="11494" spans="17:22" x14ac:dyDescent="0.45">
      <c r="Q11494" s="19">
        <f t="shared" ca="1" si="1950"/>
        <v>119.703</v>
      </c>
      <c r="R11494" t="s">
        <v>192</v>
      </c>
      <c r="S11494">
        <v>2088</v>
      </c>
      <c r="T11494">
        <v>99.174000000000007</v>
      </c>
      <c r="U11494">
        <v>109.211</v>
      </c>
      <c r="V11494">
        <v>119.703</v>
      </c>
    </row>
    <row r="11495" spans="17:22" x14ac:dyDescent="0.45">
      <c r="Q11495" s="19">
        <f t="shared" ca="1" si="1950"/>
        <v>120.196</v>
      </c>
      <c r="R11495" t="s">
        <v>192</v>
      </c>
      <c r="S11495">
        <v>2089</v>
      </c>
      <c r="T11495">
        <v>98.641999999999996</v>
      </c>
      <c r="U11495">
        <v>109.009</v>
      </c>
      <c r="V11495">
        <v>120.196</v>
      </c>
    </row>
    <row r="11496" spans="17:22" x14ac:dyDescent="0.45">
      <c r="Q11496" s="19">
        <f t="shared" ca="1" si="1950"/>
        <v>120.726</v>
      </c>
      <c r="R11496" t="s">
        <v>192</v>
      </c>
      <c r="S11496">
        <v>2090</v>
      </c>
      <c r="T11496">
        <v>98.137</v>
      </c>
      <c r="U11496">
        <v>108.83499999999999</v>
      </c>
      <c r="V11496">
        <v>120.726</v>
      </c>
    </row>
    <row r="11497" spans="17:22" x14ac:dyDescent="0.45">
      <c r="Q11497" s="19">
        <f t="shared" ca="1" si="1950"/>
        <v>121.297</v>
      </c>
      <c r="R11497" t="s">
        <v>192</v>
      </c>
      <c r="S11497">
        <v>2091</v>
      </c>
      <c r="T11497">
        <v>97.665999999999997</v>
      </c>
      <c r="U11497">
        <v>108.693</v>
      </c>
      <c r="V11497">
        <v>121.297</v>
      </c>
    </row>
    <row r="11498" spans="17:22" x14ac:dyDescent="0.45">
      <c r="Q11498" s="19">
        <f t="shared" ca="1" si="1950"/>
        <v>121.905</v>
      </c>
      <c r="R11498" t="s">
        <v>192</v>
      </c>
      <c r="S11498">
        <v>2092</v>
      </c>
      <c r="T11498">
        <v>97.228999999999999</v>
      </c>
      <c r="U11498">
        <v>108.58</v>
      </c>
      <c r="V11498">
        <v>121.905</v>
      </c>
    </row>
    <row r="11499" spans="17:22" x14ac:dyDescent="0.45">
      <c r="Q11499" s="19">
        <f t="shared" ca="1" si="1950"/>
        <v>122.547</v>
      </c>
      <c r="R11499" t="s">
        <v>192</v>
      </c>
      <c r="S11499">
        <v>2093</v>
      </c>
      <c r="T11499">
        <v>96.825000000000003</v>
      </c>
      <c r="U11499">
        <v>108.492</v>
      </c>
      <c r="V11499">
        <v>122.547</v>
      </c>
    </row>
    <row r="11500" spans="17:22" x14ac:dyDescent="0.45">
      <c r="Q11500" s="19">
        <f t="shared" ca="1" si="1950"/>
        <v>123.22</v>
      </c>
      <c r="R11500" t="s">
        <v>192</v>
      </c>
      <c r="S11500">
        <v>2094</v>
      </c>
      <c r="T11500">
        <v>96.456000000000003</v>
      </c>
      <c r="U11500">
        <v>108.42700000000001</v>
      </c>
      <c r="V11500">
        <v>123.22</v>
      </c>
    </row>
    <row r="11501" spans="17:22" x14ac:dyDescent="0.45">
      <c r="Q11501" s="19">
        <f t="shared" ca="1" si="1950"/>
        <v>123.92</v>
      </c>
      <c r="R11501" t="s">
        <v>192</v>
      </c>
      <c r="S11501">
        <v>2095</v>
      </c>
      <c r="T11501">
        <v>96.12</v>
      </c>
      <c r="U11501">
        <v>108.38</v>
      </c>
      <c r="V11501">
        <v>123.92</v>
      </c>
    </row>
    <row r="11502" spans="17:22" x14ac:dyDescent="0.45">
      <c r="Q11502" s="19">
        <f t="shared" ca="1" si="1950"/>
        <v>124.64400000000001</v>
      </c>
      <c r="R11502" t="s">
        <v>192</v>
      </c>
      <c r="S11502">
        <v>2096</v>
      </c>
      <c r="T11502">
        <v>95.817999999999998</v>
      </c>
      <c r="U11502">
        <v>108.348</v>
      </c>
      <c r="V11502">
        <v>124.64400000000001</v>
      </c>
    </row>
    <row r="11503" spans="17:22" x14ac:dyDescent="0.45">
      <c r="Q11503" s="19">
        <f t="shared" ca="1" si="1950"/>
        <v>125.38800000000001</v>
      </c>
      <c r="R11503" t="s">
        <v>192</v>
      </c>
      <c r="S11503">
        <v>2097</v>
      </c>
      <c r="T11503">
        <v>95.548000000000002</v>
      </c>
      <c r="U11503">
        <v>108.328</v>
      </c>
      <c r="V11503">
        <v>125.38800000000001</v>
      </c>
    </row>
    <row r="11504" spans="17:22" x14ac:dyDescent="0.45">
      <c r="Q11504" s="19">
        <f t="shared" ca="1" si="1950"/>
        <v>126.149</v>
      </c>
      <c r="R11504" t="s">
        <v>192</v>
      </c>
      <c r="S11504">
        <v>2098</v>
      </c>
      <c r="T11504">
        <v>95.311000000000007</v>
      </c>
      <c r="U11504">
        <v>108.315</v>
      </c>
      <c r="V11504">
        <v>126.149</v>
      </c>
    </row>
    <row r="11505" spans="17:22" x14ac:dyDescent="0.45">
      <c r="Q11505" s="19">
        <f t="shared" ca="1" si="1950"/>
        <v>126.923</v>
      </c>
      <c r="R11505" t="s">
        <v>192</v>
      </c>
      <c r="S11505">
        <v>2099</v>
      </c>
      <c r="T11505">
        <v>95.105999999999995</v>
      </c>
      <c r="U11505">
        <v>108.306</v>
      </c>
      <c r="V11505">
        <v>126.923</v>
      </c>
    </row>
    <row r="11506" spans="17:22" x14ac:dyDescent="0.45">
      <c r="Q11506" s="19">
        <f t="shared" ca="1" si="1950"/>
        <v>127.70699999999999</v>
      </c>
      <c r="R11506" t="s">
        <v>192</v>
      </c>
      <c r="S11506">
        <v>2100</v>
      </c>
      <c r="T11506">
        <v>94.933000000000007</v>
      </c>
      <c r="U11506">
        <v>108.297</v>
      </c>
      <c r="V11506">
        <v>127.70699999999999</v>
      </c>
    </row>
    <row r="11507" spans="17:22" x14ac:dyDescent="0.45">
      <c r="Q11507" s="19">
        <f t="shared" ca="1" si="1950"/>
        <v>127.15300000000001</v>
      </c>
      <c r="R11507" t="s">
        <v>193</v>
      </c>
      <c r="S11507">
        <v>2020</v>
      </c>
      <c r="T11507">
        <v>127.15300000000001</v>
      </c>
      <c r="U11507">
        <v>127.15300000000001</v>
      </c>
      <c r="V11507">
        <v>127.15300000000001</v>
      </c>
    </row>
    <row r="11508" spans="17:22" x14ac:dyDescent="0.45">
      <c r="Q11508" s="19">
        <f t="shared" ca="1" si="1950"/>
        <v>133.477</v>
      </c>
      <c r="R11508" t="s">
        <v>193</v>
      </c>
      <c r="S11508">
        <v>2021</v>
      </c>
      <c r="T11508">
        <v>133.477</v>
      </c>
      <c r="U11508">
        <v>133.477</v>
      </c>
      <c r="V11508">
        <v>133.477</v>
      </c>
    </row>
    <row r="11509" spans="17:22" x14ac:dyDescent="0.45">
      <c r="Q11509" s="19">
        <f t="shared" ca="1" si="1950"/>
        <v>140.029</v>
      </c>
      <c r="R11509" t="s">
        <v>193</v>
      </c>
      <c r="S11509">
        <v>2022</v>
      </c>
      <c r="T11509">
        <v>140.029</v>
      </c>
      <c r="U11509">
        <v>140.029</v>
      </c>
      <c r="V11509">
        <v>140.029</v>
      </c>
    </row>
    <row r="11510" spans="17:22" x14ac:dyDescent="0.45">
      <c r="Q11510" s="19">
        <f t="shared" ca="1" si="1950"/>
        <v>146.81200000000001</v>
      </c>
      <c r="R11510" t="s">
        <v>193</v>
      </c>
      <c r="S11510">
        <v>2023</v>
      </c>
      <c r="T11510">
        <v>146.81200000000001</v>
      </c>
      <c r="U11510">
        <v>146.81200000000001</v>
      </c>
      <c r="V11510">
        <v>146.81200000000001</v>
      </c>
    </row>
    <row r="11511" spans="17:22" x14ac:dyDescent="0.45">
      <c r="Q11511" s="19">
        <f t="shared" ca="1" si="1950"/>
        <v>153.833</v>
      </c>
      <c r="R11511" t="s">
        <v>193</v>
      </c>
      <c r="S11511">
        <v>2024</v>
      </c>
      <c r="T11511">
        <v>153.833</v>
      </c>
      <c r="U11511">
        <v>153.833</v>
      </c>
      <c r="V11511">
        <v>153.833</v>
      </c>
    </row>
    <row r="11512" spans="17:22" x14ac:dyDescent="0.45">
      <c r="Q11512" s="19">
        <f t="shared" ca="1" si="1950"/>
        <v>161.095</v>
      </c>
      <c r="R11512" t="s">
        <v>193</v>
      </c>
      <c r="S11512">
        <v>2025</v>
      </c>
      <c r="T11512">
        <v>161.095</v>
      </c>
      <c r="U11512">
        <v>161.095</v>
      </c>
      <c r="V11512">
        <v>161.095</v>
      </c>
    </row>
    <row r="11513" spans="17:22" x14ac:dyDescent="0.45">
      <c r="Q11513" s="19">
        <f t="shared" ca="1" si="1950"/>
        <v>168.602</v>
      </c>
      <c r="R11513" t="s">
        <v>193</v>
      </c>
      <c r="S11513">
        <v>2026</v>
      </c>
      <c r="T11513">
        <v>168.602</v>
      </c>
      <c r="U11513">
        <v>168.602</v>
      </c>
      <c r="V11513">
        <v>168.602</v>
      </c>
    </row>
    <row r="11514" spans="17:22" x14ac:dyDescent="0.45">
      <c r="Q11514" s="19">
        <f t="shared" ca="1" si="1950"/>
        <v>176.715</v>
      </c>
      <c r="R11514" t="s">
        <v>193</v>
      </c>
      <c r="S11514">
        <v>2027</v>
      </c>
      <c r="T11514">
        <v>174.89</v>
      </c>
      <c r="U11514">
        <v>176.01</v>
      </c>
      <c r="V11514">
        <v>176.715</v>
      </c>
    </row>
    <row r="11515" spans="17:22" x14ac:dyDescent="0.45">
      <c r="Q11515" s="19">
        <f t="shared" ca="1" si="1950"/>
        <v>185.13200000000001</v>
      </c>
      <c r="R11515" t="s">
        <v>193</v>
      </c>
      <c r="S11515">
        <v>2028</v>
      </c>
      <c r="T11515">
        <v>181.328</v>
      </c>
      <c r="U11515">
        <v>183.637</v>
      </c>
      <c r="V11515">
        <v>185.13200000000001</v>
      </c>
    </row>
    <row r="11516" spans="17:22" x14ac:dyDescent="0.45">
      <c r="Q11516" s="19">
        <f t="shared" ca="1" si="1950"/>
        <v>193.86</v>
      </c>
      <c r="R11516" t="s">
        <v>193</v>
      </c>
      <c r="S11516">
        <v>2029</v>
      </c>
      <c r="T11516">
        <v>187.91900000000001</v>
      </c>
      <c r="U11516">
        <v>191.48699999999999</v>
      </c>
      <c r="V11516">
        <v>193.86</v>
      </c>
    </row>
    <row r="11517" spans="17:22" x14ac:dyDescent="0.45">
      <c r="Q11517" s="19">
        <f t="shared" ca="1" si="1950"/>
        <v>202.90199999999999</v>
      </c>
      <c r="R11517" t="s">
        <v>193</v>
      </c>
      <c r="S11517">
        <v>2030</v>
      </c>
      <c r="T11517">
        <v>194.66900000000001</v>
      </c>
      <c r="U11517">
        <v>199.566</v>
      </c>
      <c r="V11517">
        <v>202.90199999999999</v>
      </c>
    </row>
    <row r="11518" spans="17:22" x14ac:dyDescent="0.45">
      <c r="Q11518" s="19">
        <f t="shared" ca="1" si="1950"/>
        <v>212.26599999999999</v>
      </c>
      <c r="R11518" t="s">
        <v>193</v>
      </c>
      <c r="S11518">
        <v>2031</v>
      </c>
      <c r="T11518">
        <v>201.57900000000001</v>
      </c>
      <c r="U11518">
        <v>207.876</v>
      </c>
      <c r="V11518">
        <v>212.26599999999999</v>
      </c>
    </row>
    <row r="11519" spans="17:22" x14ac:dyDescent="0.45">
      <c r="Q11519" s="19">
        <f t="shared" ca="1" si="1950"/>
        <v>221.958</v>
      </c>
      <c r="R11519" t="s">
        <v>193</v>
      </c>
      <c r="S11519">
        <v>2032</v>
      </c>
      <c r="T11519">
        <v>208.65299999999999</v>
      </c>
      <c r="U11519">
        <v>216.422</v>
      </c>
      <c r="V11519">
        <v>221.958</v>
      </c>
    </row>
    <row r="11520" spans="17:22" x14ac:dyDescent="0.45">
      <c r="Q11520" s="19">
        <f t="shared" ca="1" si="1950"/>
        <v>231.988</v>
      </c>
      <c r="R11520" t="s">
        <v>193</v>
      </c>
      <c r="S11520">
        <v>2033</v>
      </c>
      <c r="T11520">
        <v>215.892</v>
      </c>
      <c r="U11520">
        <v>225.208</v>
      </c>
      <c r="V11520">
        <v>231.988</v>
      </c>
    </row>
    <row r="11521" spans="17:22" x14ac:dyDescent="0.45">
      <c r="Q11521" s="19">
        <f t="shared" ca="1" si="1950"/>
        <v>242.363</v>
      </c>
      <c r="R11521" t="s">
        <v>193</v>
      </c>
      <c r="S11521">
        <v>2034</v>
      </c>
      <c r="T11521">
        <v>223.29900000000001</v>
      </c>
      <c r="U11521">
        <v>234.23699999999999</v>
      </c>
      <c r="V11521">
        <v>242.363</v>
      </c>
    </row>
    <row r="11522" spans="17:22" x14ac:dyDescent="0.45">
      <c r="Q11522" s="19">
        <f t="shared" ca="1" si="1950"/>
        <v>253.09100000000001</v>
      </c>
      <c r="R11522" t="s">
        <v>193</v>
      </c>
      <c r="S11522">
        <v>2035</v>
      </c>
      <c r="T11522">
        <v>230.874</v>
      </c>
      <c r="U11522">
        <v>243.511</v>
      </c>
      <c r="V11522">
        <v>253.09100000000001</v>
      </c>
    </row>
    <row r="11523" spans="17:22" x14ac:dyDescent="0.45">
      <c r="Q11523" s="19">
        <f t="shared" ca="1" si="1950"/>
        <v>264.18200000000002</v>
      </c>
      <c r="R11523" t="s">
        <v>193</v>
      </c>
      <c r="S11523">
        <v>2036</v>
      </c>
      <c r="T11523">
        <v>238.619</v>
      </c>
      <c r="U11523">
        <v>253.035</v>
      </c>
      <c r="V11523">
        <v>264.18200000000002</v>
      </c>
    </row>
    <row r="11524" spans="17:22" x14ac:dyDescent="0.45">
      <c r="Q11524" s="19">
        <f t="shared" ca="1" si="1950"/>
        <v>275.63900000000001</v>
      </c>
      <c r="R11524" t="s">
        <v>193</v>
      </c>
      <c r="S11524">
        <v>2037</v>
      </c>
      <c r="T11524">
        <v>246.52699999999999</v>
      </c>
      <c r="U11524">
        <v>262.80500000000001</v>
      </c>
      <c r="V11524">
        <v>275.63900000000001</v>
      </c>
    </row>
    <row r="11525" spans="17:22" x14ac:dyDescent="0.45">
      <c r="Q11525" s="19">
        <f t="shared" ca="1" si="1950"/>
        <v>287.46800000000002</v>
      </c>
      <c r="R11525" t="s">
        <v>193</v>
      </c>
      <c r="S11525">
        <v>2038</v>
      </c>
      <c r="T11525">
        <v>254.595</v>
      </c>
      <c r="U11525">
        <v>272.82100000000003</v>
      </c>
      <c r="V11525">
        <v>287.46800000000002</v>
      </c>
    </row>
    <row r="11526" spans="17:22" x14ac:dyDescent="0.45">
      <c r="Q11526" s="19">
        <f t="shared" ca="1" si="1950"/>
        <v>299.67099999999999</v>
      </c>
      <c r="R11526" t="s">
        <v>193</v>
      </c>
      <c r="S11526">
        <v>2039</v>
      </c>
      <c r="T11526">
        <v>262.81299999999999</v>
      </c>
      <c r="U11526">
        <v>283.077</v>
      </c>
      <c r="V11526">
        <v>299.67099999999999</v>
      </c>
    </row>
    <row r="11527" spans="17:22" x14ac:dyDescent="0.45">
      <c r="Q11527" s="19">
        <f t="shared" ca="1" si="1950"/>
        <v>312.25200000000001</v>
      </c>
      <c r="R11527" t="s">
        <v>193</v>
      </c>
      <c r="S11527">
        <v>2040</v>
      </c>
      <c r="T11527">
        <v>271.17500000000001</v>
      </c>
      <c r="U11527">
        <v>293.57100000000003</v>
      </c>
      <c r="V11527">
        <v>312.25200000000001</v>
      </c>
    </row>
    <row r="11528" spans="17:22" x14ac:dyDescent="0.45">
      <c r="Q11528" s="19">
        <f t="shared" ca="1" si="1950"/>
        <v>325.21600000000001</v>
      </c>
      <c r="R11528" t="s">
        <v>193</v>
      </c>
      <c r="S11528">
        <v>2041</v>
      </c>
      <c r="T11528">
        <v>279.66899999999998</v>
      </c>
      <c r="U11528">
        <v>304.29599999999999</v>
      </c>
      <c r="V11528">
        <v>325.21600000000001</v>
      </c>
    </row>
    <row r="11529" spans="17:22" x14ac:dyDescent="0.45">
      <c r="Q11529" s="19">
        <f t="shared" ca="1" si="1950"/>
        <v>338.56099999999998</v>
      </c>
      <c r="R11529" t="s">
        <v>193</v>
      </c>
      <c r="S11529">
        <v>2042</v>
      </c>
      <c r="T11529">
        <v>288.28199999999998</v>
      </c>
      <c r="U11529">
        <v>315.245</v>
      </c>
      <c r="V11529">
        <v>338.56099999999998</v>
      </c>
    </row>
    <row r="11530" spans="17:22" x14ac:dyDescent="0.45">
      <c r="Q11530" s="19">
        <f t="shared" ca="1" si="1950"/>
        <v>352.286</v>
      </c>
      <c r="R11530" t="s">
        <v>193</v>
      </c>
      <c r="S11530">
        <v>2043</v>
      </c>
      <c r="T11530">
        <v>296.99900000000002</v>
      </c>
      <c r="U11530">
        <v>326.40800000000002</v>
      </c>
      <c r="V11530">
        <v>352.286</v>
      </c>
    </row>
    <row r="11531" spans="17:22" x14ac:dyDescent="0.45">
      <c r="Q11531" s="19">
        <f t="shared" ca="1" si="1950"/>
        <v>366.38900000000001</v>
      </c>
      <c r="R11531" t="s">
        <v>193</v>
      </c>
      <c r="S11531">
        <v>2044</v>
      </c>
      <c r="T11531">
        <v>305.8</v>
      </c>
      <c r="U11531">
        <v>337.774</v>
      </c>
      <c r="V11531">
        <v>366.38900000000001</v>
      </c>
    </row>
    <row r="11532" spans="17:22" x14ac:dyDescent="0.45">
      <c r="Q11532" s="19">
        <f t="shared" ca="1" si="1950"/>
        <v>380.86799999999999</v>
      </c>
      <c r="R11532" t="s">
        <v>193</v>
      </c>
      <c r="S11532">
        <v>2045</v>
      </c>
      <c r="T11532">
        <v>314.666</v>
      </c>
      <c r="U11532">
        <v>349.33300000000003</v>
      </c>
      <c r="V11532">
        <v>380.86799999999999</v>
      </c>
    </row>
    <row r="11533" spans="17:22" x14ac:dyDescent="0.45">
      <c r="Q11533" s="19">
        <f t="shared" ca="1" si="1950"/>
        <v>395.72</v>
      </c>
      <c r="R11533" t="s">
        <v>193</v>
      </c>
      <c r="S11533">
        <v>2046</v>
      </c>
      <c r="T11533">
        <v>323.57900000000001</v>
      </c>
      <c r="U11533">
        <v>361.07</v>
      </c>
      <c r="V11533">
        <v>395.72</v>
      </c>
    </row>
    <row r="11534" spans="17:22" x14ac:dyDescent="0.45">
      <c r="Q11534" s="19">
        <f t="shared" ref="Q11534:Q11597" ca="1" si="1951">OFFSET(S11534,0,MATCH($Q$3,$T$4:$V$4,0))</f>
        <v>410.93799999999999</v>
      </c>
      <c r="R11534" t="s">
        <v>193</v>
      </c>
      <c r="S11534">
        <v>2047</v>
      </c>
      <c r="T11534">
        <v>332.52699999999999</v>
      </c>
      <c r="U11534">
        <v>372.97699999999998</v>
      </c>
      <c r="V11534">
        <v>410.93799999999999</v>
      </c>
    </row>
    <row r="11535" spans="17:22" x14ac:dyDescent="0.45">
      <c r="Q11535" s="19">
        <f t="shared" ca="1" si="1951"/>
        <v>426.52100000000002</v>
      </c>
      <c r="R11535" t="s">
        <v>193</v>
      </c>
      <c r="S11535">
        <v>2048</v>
      </c>
      <c r="T11535">
        <v>341.50099999999998</v>
      </c>
      <c r="U11535">
        <v>385.04599999999999</v>
      </c>
      <c r="V11535">
        <v>426.52100000000002</v>
      </c>
    </row>
    <row r="11536" spans="17:22" x14ac:dyDescent="0.45">
      <c r="Q11536" s="19">
        <f t="shared" ca="1" si="1951"/>
        <v>442.46100000000001</v>
      </c>
      <c r="R11536" t="s">
        <v>193</v>
      </c>
      <c r="S11536">
        <v>2049</v>
      </c>
      <c r="T11536">
        <v>350.48899999999998</v>
      </c>
      <c r="U11536">
        <v>397.26400000000001</v>
      </c>
      <c r="V11536">
        <v>442.46100000000001</v>
      </c>
    </row>
    <row r="11537" spans="17:22" x14ac:dyDescent="0.45">
      <c r="Q11537" s="19">
        <f t="shared" ca="1" si="1951"/>
        <v>458.75200000000001</v>
      </c>
      <c r="R11537" t="s">
        <v>193</v>
      </c>
      <c r="S11537">
        <v>2050</v>
      </c>
      <c r="T11537">
        <v>359.48200000000003</v>
      </c>
      <c r="U11537">
        <v>409.62400000000002</v>
      </c>
      <c r="V11537">
        <v>458.75200000000001</v>
      </c>
    </row>
    <row r="11538" spans="17:22" x14ac:dyDescent="0.45">
      <c r="Q11538" s="19">
        <f t="shared" ca="1" si="1951"/>
        <v>475.38600000000002</v>
      </c>
      <c r="R11538" t="s">
        <v>193</v>
      </c>
      <c r="S11538">
        <v>2051</v>
      </c>
      <c r="T11538">
        <v>368.46899999999999</v>
      </c>
      <c r="U11538">
        <v>422.11399999999998</v>
      </c>
      <c r="V11538">
        <v>475.38600000000002</v>
      </c>
    </row>
    <row r="11539" spans="17:22" x14ac:dyDescent="0.45">
      <c r="Q11539" s="19">
        <f t="shared" ca="1" si="1951"/>
        <v>492.35599999999999</v>
      </c>
      <c r="R11539" t="s">
        <v>193</v>
      </c>
      <c r="S11539">
        <v>2052</v>
      </c>
      <c r="T11539">
        <v>377.44299999999998</v>
      </c>
      <c r="U11539">
        <v>434.726</v>
      </c>
      <c r="V11539">
        <v>492.35599999999999</v>
      </c>
    </row>
    <row r="11540" spans="17:22" x14ac:dyDescent="0.45">
      <c r="Q11540" s="19">
        <f t="shared" ca="1" si="1951"/>
        <v>509.65800000000002</v>
      </c>
      <c r="R11540" t="s">
        <v>193</v>
      </c>
      <c r="S11540">
        <v>2053</v>
      </c>
      <c r="T11540">
        <v>386.39699999999999</v>
      </c>
      <c r="U11540">
        <v>447.45600000000002</v>
      </c>
      <c r="V11540">
        <v>509.65800000000002</v>
      </c>
    </row>
    <row r="11541" spans="17:22" x14ac:dyDescent="0.45">
      <c r="Q11541" s="19">
        <f t="shared" ca="1" si="1951"/>
        <v>527.28200000000004</v>
      </c>
      <c r="R11541" t="s">
        <v>193</v>
      </c>
      <c r="S11541">
        <v>2054</v>
      </c>
      <c r="T11541">
        <v>395.32400000000001</v>
      </c>
      <c r="U11541">
        <v>460.29599999999999</v>
      </c>
      <c r="V11541">
        <v>527.28200000000004</v>
      </c>
    </row>
    <row r="11542" spans="17:22" x14ac:dyDescent="0.45">
      <c r="Q11542" s="19">
        <f t="shared" ca="1" si="1951"/>
        <v>545.22</v>
      </c>
      <c r="R11542" t="s">
        <v>193</v>
      </c>
      <c r="S11542">
        <v>2055</v>
      </c>
      <c r="T11542">
        <v>404.21600000000001</v>
      </c>
      <c r="U11542">
        <v>473.24</v>
      </c>
      <c r="V11542">
        <v>545.22</v>
      </c>
    </row>
    <row r="11543" spans="17:22" x14ac:dyDescent="0.45">
      <c r="Q11543" s="19">
        <f t="shared" ca="1" si="1951"/>
        <v>563.46400000000006</v>
      </c>
      <c r="R11543" t="s">
        <v>193</v>
      </c>
      <c r="S11543">
        <v>2056</v>
      </c>
      <c r="T11543">
        <v>413.06700000000001</v>
      </c>
      <c r="U11543">
        <v>486.27699999999999</v>
      </c>
      <c r="V11543">
        <v>563.46400000000006</v>
      </c>
    </row>
    <row r="11544" spans="17:22" x14ac:dyDescent="0.45">
      <c r="Q11544" s="19">
        <f t="shared" ca="1" si="1951"/>
        <v>582.00599999999997</v>
      </c>
      <c r="R11544" t="s">
        <v>193</v>
      </c>
      <c r="S11544">
        <v>2057</v>
      </c>
      <c r="T11544">
        <v>421.87900000000002</v>
      </c>
      <c r="U11544">
        <v>499.40199999999999</v>
      </c>
      <c r="V11544">
        <v>582.00599999999997</v>
      </c>
    </row>
    <row r="11545" spans="17:22" x14ac:dyDescent="0.45">
      <c r="Q11545" s="19">
        <f t="shared" ca="1" si="1951"/>
        <v>600.83900000000006</v>
      </c>
      <c r="R11545" t="s">
        <v>193</v>
      </c>
      <c r="S11545">
        <v>2058</v>
      </c>
      <c r="T11545">
        <v>430.649</v>
      </c>
      <c r="U11545">
        <v>512.6</v>
      </c>
      <c r="V11545">
        <v>600.83900000000006</v>
      </c>
    </row>
    <row r="11546" spans="17:22" x14ac:dyDescent="0.45">
      <c r="Q11546" s="19">
        <f t="shared" ca="1" si="1951"/>
        <v>619.95600000000002</v>
      </c>
      <c r="R11546" t="s">
        <v>193</v>
      </c>
      <c r="S11546">
        <v>2059</v>
      </c>
      <c r="T11546">
        <v>439.38</v>
      </c>
      <c r="U11546">
        <v>525.86099999999999</v>
      </c>
      <c r="V11546">
        <v>619.95600000000002</v>
      </c>
    </row>
    <row r="11547" spans="17:22" x14ac:dyDescent="0.45">
      <c r="Q11547" s="19">
        <f t="shared" ca="1" si="1951"/>
        <v>639.346</v>
      </c>
      <c r="R11547" t="s">
        <v>193</v>
      </c>
      <c r="S11547">
        <v>2060</v>
      </c>
      <c r="T11547">
        <v>448.07299999999998</v>
      </c>
      <c r="U11547">
        <v>539.16999999999996</v>
      </c>
      <c r="V11547">
        <v>639.346</v>
      </c>
    </row>
    <row r="11548" spans="17:22" x14ac:dyDescent="0.45">
      <c r="Q11548" s="19">
        <f t="shared" ca="1" si="1951"/>
        <v>659.00300000000004</v>
      </c>
      <c r="R11548" t="s">
        <v>193</v>
      </c>
      <c r="S11548">
        <v>2061</v>
      </c>
      <c r="T11548">
        <v>456.72899999999998</v>
      </c>
      <c r="U11548">
        <v>552.51700000000005</v>
      </c>
      <c r="V11548">
        <v>659.00300000000004</v>
      </c>
    </row>
    <row r="11549" spans="17:22" x14ac:dyDescent="0.45">
      <c r="Q11549" s="19">
        <f t="shared" ca="1" si="1951"/>
        <v>678.91899999999998</v>
      </c>
      <c r="R11549" t="s">
        <v>193</v>
      </c>
      <c r="S11549">
        <v>2062</v>
      </c>
      <c r="T11549">
        <v>465.34300000000002</v>
      </c>
      <c r="U11549">
        <v>565.89300000000003</v>
      </c>
      <c r="V11549">
        <v>678.91899999999998</v>
      </c>
    </row>
    <row r="11550" spans="17:22" x14ac:dyDescent="0.45">
      <c r="Q11550" s="19">
        <f t="shared" ca="1" si="1951"/>
        <v>699.08399999999995</v>
      </c>
      <c r="R11550" t="s">
        <v>193</v>
      </c>
      <c r="S11550">
        <v>2063</v>
      </c>
      <c r="T11550">
        <v>473.904</v>
      </c>
      <c r="U11550">
        <v>579.28899999999999</v>
      </c>
      <c r="V11550">
        <v>699.08399999999995</v>
      </c>
    </row>
    <row r="11551" spans="17:22" x14ac:dyDescent="0.45">
      <c r="Q11551" s="19">
        <f t="shared" ca="1" si="1951"/>
        <v>719.49199999999996</v>
      </c>
      <c r="R11551" t="s">
        <v>193</v>
      </c>
      <c r="S11551">
        <v>2064</v>
      </c>
      <c r="T11551">
        <v>482.40300000000002</v>
      </c>
      <c r="U11551">
        <v>592.69500000000005</v>
      </c>
      <c r="V11551">
        <v>719.49199999999996</v>
      </c>
    </row>
    <row r="11552" spans="17:22" x14ac:dyDescent="0.45">
      <c r="Q11552" s="19">
        <f t="shared" ca="1" si="1951"/>
        <v>740.13400000000001</v>
      </c>
      <c r="R11552" t="s">
        <v>193</v>
      </c>
      <c r="S11552">
        <v>2065</v>
      </c>
      <c r="T11552">
        <v>490.834</v>
      </c>
      <c r="U11552">
        <v>606.10400000000004</v>
      </c>
      <c r="V11552">
        <v>740.13400000000001</v>
      </c>
    </row>
    <row r="11553" spans="17:22" x14ac:dyDescent="0.45">
      <c r="Q11553" s="19">
        <f t="shared" ca="1" si="1951"/>
        <v>760.99900000000002</v>
      </c>
      <c r="R11553" t="s">
        <v>193</v>
      </c>
      <c r="S11553">
        <v>2066</v>
      </c>
      <c r="T11553">
        <v>499.185</v>
      </c>
      <c r="U11553">
        <v>619.50699999999995</v>
      </c>
      <c r="V11553">
        <v>760.99900000000002</v>
      </c>
    </row>
    <row r="11554" spans="17:22" x14ac:dyDescent="0.45">
      <c r="Q11554" s="19">
        <f t="shared" ca="1" si="1951"/>
        <v>782.07799999999997</v>
      </c>
      <c r="R11554" t="s">
        <v>193</v>
      </c>
      <c r="S11554">
        <v>2067</v>
      </c>
      <c r="T11554">
        <v>507.44400000000002</v>
      </c>
      <c r="U11554">
        <v>632.88800000000003</v>
      </c>
      <c r="V11554">
        <v>782.07799999999997</v>
      </c>
    </row>
    <row r="11555" spans="17:22" x14ac:dyDescent="0.45">
      <c r="Q11555" s="19">
        <f t="shared" ca="1" si="1951"/>
        <v>803.35599999999999</v>
      </c>
      <c r="R11555" t="s">
        <v>193</v>
      </c>
      <c r="S11555">
        <v>2068</v>
      </c>
      <c r="T11555">
        <v>515.59799999999996</v>
      </c>
      <c r="U11555">
        <v>646.23099999999999</v>
      </c>
      <c r="V11555">
        <v>803.35599999999999</v>
      </c>
    </row>
    <row r="11556" spans="17:22" x14ac:dyDescent="0.45">
      <c r="Q11556" s="19">
        <f t="shared" ca="1" si="1951"/>
        <v>824.822</v>
      </c>
      <c r="R11556" t="s">
        <v>193</v>
      </c>
      <c r="S11556">
        <v>2069</v>
      </c>
      <c r="T11556">
        <v>523.63300000000004</v>
      </c>
      <c r="U11556">
        <v>659.51900000000001</v>
      </c>
      <c r="V11556">
        <v>824.822</v>
      </c>
    </row>
    <row r="11557" spans="17:22" x14ac:dyDescent="0.45">
      <c r="Q11557" s="19">
        <f t="shared" ca="1" si="1951"/>
        <v>846.46</v>
      </c>
      <c r="R11557" t="s">
        <v>193</v>
      </c>
      <c r="S11557">
        <v>2070</v>
      </c>
      <c r="T11557">
        <v>531.53499999999997</v>
      </c>
      <c r="U11557">
        <v>672.73500000000001</v>
      </c>
      <c r="V11557">
        <v>846.46</v>
      </c>
    </row>
    <row r="11558" spans="17:22" x14ac:dyDescent="0.45">
      <c r="Q11558" s="19">
        <f t="shared" ca="1" si="1951"/>
        <v>868.25900000000001</v>
      </c>
      <c r="R11558" t="s">
        <v>193</v>
      </c>
      <c r="S11558">
        <v>2071</v>
      </c>
      <c r="T11558">
        <v>539.29100000000005</v>
      </c>
      <c r="U11558">
        <v>685.86099999999999</v>
      </c>
      <c r="V11558">
        <v>868.25900000000001</v>
      </c>
    </row>
    <row r="11559" spans="17:22" x14ac:dyDescent="0.45">
      <c r="Q11559" s="19">
        <f t="shared" ca="1" si="1951"/>
        <v>890.20299999999997</v>
      </c>
      <c r="R11559" t="s">
        <v>193</v>
      </c>
      <c r="S11559">
        <v>2072</v>
      </c>
      <c r="T11559">
        <v>546.88699999999994</v>
      </c>
      <c r="U11559">
        <v>698.87599999999998</v>
      </c>
      <c r="V11559">
        <v>890.20299999999997</v>
      </c>
    </row>
    <row r="11560" spans="17:22" x14ac:dyDescent="0.45">
      <c r="Q11560" s="19">
        <f t="shared" ca="1" si="1951"/>
        <v>912.28200000000004</v>
      </c>
      <c r="R11560" t="s">
        <v>193</v>
      </c>
      <c r="S11560">
        <v>2073</v>
      </c>
      <c r="T11560">
        <v>554.31200000000001</v>
      </c>
      <c r="U11560">
        <v>711.75900000000001</v>
      </c>
      <c r="V11560">
        <v>912.28200000000004</v>
      </c>
    </row>
    <row r="11561" spans="17:22" x14ac:dyDescent="0.45">
      <c r="Q11561" s="19">
        <f t="shared" ca="1" si="1951"/>
        <v>934.48</v>
      </c>
      <c r="R11561" t="s">
        <v>193</v>
      </c>
      <c r="S11561">
        <v>2074</v>
      </c>
      <c r="T11561">
        <v>561.54899999999998</v>
      </c>
      <c r="U11561">
        <v>724.48800000000006</v>
      </c>
      <c r="V11561">
        <v>934.48</v>
      </c>
    </row>
    <row r="11562" spans="17:22" x14ac:dyDescent="0.45">
      <c r="Q11562" s="19">
        <f t="shared" ca="1" si="1951"/>
        <v>956.78399999999999</v>
      </c>
      <c r="R11562" t="s">
        <v>193</v>
      </c>
      <c r="S11562">
        <v>2075</v>
      </c>
      <c r="T11562">
        <v>568.58600000000001</v>
      </c>
      <c r="U11562">
        <v>737.04100000000005</v>
      </c>
      <c r="V11562">
        <v>956.78399999999999</v>
      </c>
    </row>
    <row r="11563" spans="17:22" x14ac:dyDescent="0.45">
      <c r="Q11563" s="19">
        <f t="shared" ca="1" si="1951"/>
        <v>979.178</v>
      </c>
      <c r="R11563" t="s">
        <v>193</v>
      </c>
      <c r="S11563">
        <v>2076</v>
      </c>
      <c r="T11563">
        <v>575.41099999999994</v>
      </c>
      <c r="U11563">
        <v>749.4</v>
      </c>
      <c r="V11563">
        <v>979.178</v>
      </c>
    </row>
    <row r="11564" spans="17:22" x14ac:dyDescent="0.45">
      <c r="Q11564" s="19">
        <f t="shared" ca="1" si="1951"/>
        <v>1001.65</v>
      </c>
      <c r="R11564" t="s">
        <v>193</v>
      </c>
      <c r="S11564">
        <v>2077</v>
      </c>
      <c r="T11564">
        <v>582.01599999999996</v>
      </c>
      <c r="U11564">
        <v>761.55799999999999</v>
      </c>
      <c r="V11564">
        <v>1001.65</v>
      </c>
    </row>
    <row r="11565" spans="17:22" x14ac:dyDescent="0.45">
      <c r="Q11565" s="19">
        <f t="shared" ca="1" si="1951"/>
        <v>1024.19</v>
      </c>
      <c r="R11565" t="s">
        <v>193</v>
      </c>
      <c r="S11565">
        <v>2078</v>
      </c>
      <c r="T11565">
        <v>588.38900000000001</v>
      </c>
      <c r="U11565">
        <v>773.52099999999996</v>
      </c>
      <c r="V11565">
        <v>1024.19</v>
      </c>
    </row>
    <row r="11566" spans="17:22" x14ac:dyDescent="0.45">
      <c r="Q11566" s="19">
        <f t="shared" ca="1" si="1951"/>
        <v>1046.78</v>
      </c>
      <c r="R11566" t="s">
        <v>193</v>
      </c>
      <c r="S11566">
        <v>2079</v>
      </c>
      <c r="T11566">
        <v>594.524</v>
      </c>
      <c r="U11566">
        <v>785.28399999999999</v>
      </c>
      <c r="V11566">
        <v>1046.78</v>
      </c>
    </row>
    <row r="11567" spans="17:22" x14ac:dyDescent="0.45">
      <c r="Q11567" s="19">
        <f t="shared" ca="1" si="1951"/>
        <v>1069.4000000000001</v>
      </c>
      <c r="R11567" t="s">
        <v>193</v>
      </c>
      <c r="S11567">
        <v>2080</v>
      </c>
      <c r="T11567">
        <v>600.41200000000003</v>
      </c>
      <c r="U11567">
        <v>796.85299999999995</v>
      </c>
      <c r="V11567">
        <v>1069.4000000000001</v>
      </c>
    </row>
    <row r="11568" spans="17:22" x14ac:dyDescent="0.45">
      <c r="Q11568" s="19">
        <f t="shared" ca="1" si="1951"/>
        <v>1092.04</v>
      </c>
      <c r="R11568" t="s">
        <v>193</v>
      </c>
      <c r="S11568">
        <v>2081</v>
      </c>
      <c r="T11568">
        <v>606.048</v>
      </c>
      <c r="U11568">
        <v>808.22900000000004</v>
      </c>
      <c r="V11568">
        <v>1092.04</v>
      </c>
    </row>
    <row r="11569" spans="17:22" x14ac:dyDescent="0.45">
      <c r="Q11569" s="19">
        <f t="shared" ca="1" si="1951"/>
        <v>1114.69</v>
      </c>
      <c r="R11569" t="s">
        <v>193</v>
      </c>
      <c r="S11569">
        <v>2082</v>
      </c>
      <c r="T11569">
        <v>611.428</v>
      </c>
      <c r="U11569">
        <v>819.40599999999995</v>
      </c>
      <c r="V11569">
        <v>1114.69</v>
      </c>
    </row>
    <row r="11570" spans="17:22" x14ac:dyDescent="0.45">
      <c r="Q11570" s="19">
        <f t="shared" ca="1" si="1951"/>
        <v>1137.3499999999999</v>
      </c>
      <c r="R11570" t="s">
        <v>193</v>
      </c>
      <c r="S11570">
        <v>2083</v>
      </c>
      <c r="T11570">
        <v>616.54499999999996</v>
      </c>
      <c r="U11570">
        <v>830.37400000000002</v>
      </c>
      <c r="V11570">
        <v>1137.3499999999999</v>
      </c>
    </row>
    <row r="11571" spans="17:22" x14ac:dyDescent="0.45">
      <c r="Q11571" s="19">
        <f t="shared" ca="1" si="1951"/>
        <v>1159.99</v>
      </c>
      <c r="R11571" t="s">
        <v>193</v>
      </c>
      <c r="S11571">
        <v>2084</v>
      </c>
      <c r="T11571">
        <v>621.4</v>
      </c>
      <c r="U11571">
        <v>841.12099999999998</v>
      </c>
      <c r="V11571">
        <v>1159.99</v>
      </c>
    </row>
    <row r="11572" spans="17:22" x14ac:dyDescent="0.45">
      <c r="Q11572" s="19">
        <f t="shared" ca="1" si="1951"/>
        <v>1182.5999999999999</v>
      </c>
      <c r="R11572" t="s">
        <v>193</v>
      </c>
      <c r="S11572">
        <v>2085</v>
      </c>
      <c r="T11572">
        <v>625.99</v>
      </c>
      <c r="U11572">
        <v>851.64400000000001</v>
      </c>
      <c r="V11572">
        <v>1182.5999999999999</v>
      </c>
    </row>
    <row r="11573" spans="17:22" x14ac:dyDescent="0.45">
      <c r="Q11573" s="19">
        <f t="shared" ca="1" si="1951"/>
        <v>1205.18</v>
      </c>
      <c r="R11573" t="s">
        <v>193</v>
      </c>
      <c r="S11573">
        <v>2086</v>
      </c>
      <c r="T11573">
        <v>630.31100000000004</v>
      </c>
      <c r="U11573">
        <v>861.93</v>
      </c>
      <c r="V11573">
        <v>1205.18</v>
      </c>
    </row>
    <row r="11574" spans="17:22" x14ac:dyDescent="0.45">
      <c r="Q11574" s="19">
        <f t="shared" ca="1" si="1951"/>
        <v>1227.71</v>
      </c>
      <c r="R11574" t="s">
        <v>193</v>
      </c>
      <c r="S11574">
        <v>2087</v>
      </c>
      <c r="T11574">
        <v>634.36300000000006</v>
      </c>
      <c r="U11574">
        <v>871.97299999999996</v>
      </c>
      <c r="V11574">
        <v>1227.71</v>
      </c>
    </row>
    <row r="11575" spans="17:22" x14ac:dyDescent="0.45">
      <c r="Q11575" s="19">
        <f t="shared" ca="1" si="1951"/>
        <v>1250.17</v>
      </c>
      <c r="R11575" t="s">
        <v>193</v>
      </c>
      <c r="S11575">
        <v>2088</v>
      </c>
      <c r="T11575">
        <v>638.15</v>
      </c>
      <c r="U11575">
        <v>881.76199999999994</v>
      </c>
      <c r="V11575">
        <v>1250.17</v>
      </c>
    </row>
    <row r="11576" spans="17:22" x14ac:dyDescent="0.45">
      <c r="Q11576" s="19">
        <f t="shared" ca="1" si="1951"/>
        <v>1272.56</v>
      </c>
      <c r="R11576" t="s">
        <v>193</v>
      </c>
      <c r="S11576">
        <v>2089</v>
      </c>
      <c r="T11576">
        <v>641.66800000000001</v>
      </c>
      <c r="U11576">
        <v>891.29</v>
      </c>
      <c r="V11576">
        <v>1272.56</v>
      </c>
    </row>
    <row r="11577" spans="17:22" x14ac:dyDescent="0.45">
      <c r="Q11577" s="19">
        <f t="shared" ca="1" si="1951"/>
        <v>1294.8499999999999</v>
      </c>
      <c r="R11577" t="s">
        <v>193</v>
      </c>
      <c r="S11577">
        <v>2090</v>
      </c>
      <c r="T11577">
        <v>644.92200000000003</v>
      </c>
      <c r="U11577">
        <v>900.54499999999996</v>
      </c>
      <c r="V11577">
        <v>1294.8499999999999</v>
      </c>
    </row>
    <row r="11578" spans="17:22" x14ac:dyDescent="0.45">
      <c r="Q11578" s="19">
        <f t="shared" ca="1" si="1951"/>
        <v>1317.03</v>
      </c>
      <c r="R11578" t="s">
        <v>193</v>
      </c>
      <c r="S11578">
        <v>2091</v>
      </c>
      <c r="T11578">
        <v>647.91</v>
      </c>
      <c r="U11578">
        <v>909.52200000000005</v>
      </c>
      <c r="V11578">
        <v>1317.03</v>
      </c>
    </row>
    <row r="11579" spans="17:22" x14ac:dyDescent="0.45">
      <c r="Q11579" s="19">
        <f t="shared" ca="1" si="1951"/>
        <v>1339.09</v>
      </c>
      <c r="R11579" t="s">
        <v>193</v>
      </c>
      <c r="S11579">
        <v>2092</v>
      </c>
      <c r="T11579">
        <v>650.62900000000002</v>
      </c>
      <c r="U11579">
        <v>918.21400000000006</v>
      </c>
      <c r="V11579">
        <v>1339.09</v>
      </c>
    </row>
    <row r="11580" spans="17:22" x14ac:dyDescent="0.45">
      <c r="Q11580" s="19">
        <f t="shared" ca="1" si="1951"/>
        <v>1361.02</v>
      </c>
      <c r="R11580" t="s">
        <v>193</v>
      </c>
      <c r="S11580">
        <v>2093</v>
      </c>
      <c r="T11580">
        <v>653.07399999999996</v>
      </c>
      <c r="U11580">
        <v>926.61</v>
      </c>
      <c r="V11580">
        <v>1361.02</v>
      </c>
    </row>
    <row r="11581" spans="17:22" x14ac:dyDescent="0.45">
      <c r="Q11581" s="19">
        <f t="shared" ca="1" si="1951"/>
        <v>1382.8</v>
      </c>
      <c r="R11581" t="s">
        <v>193</v>
      </c>
      <c r="S11581">
        <v>2094</v>
      </c>
      <c r="T11581">
        <v>655.24300000000005</v>
      </c>
      <c r="U11581">
        <v>934.70699999999999</v>
      </c>
      <c r="V11581">
        <v>1382.8</v>
      </c>
    </row>
    <row r="11582" spans="17:22" x14ac:dyDescent="0.45">
      <c r="Q11582" s="19">
        <f t="shared" ca="1" si="1951"/>
        <v>1404.43</v>
      </c>
      <c r="R11582" t="s">
        <v>193</v>
      </c>
      <c r="S11582">
        <v>2095</v>
      </c>
      <c r="T11582">
        <v>657.12900000000002</v>
      </c>
      <c r="U11582">
        <v>942.49800000000005</v>
      </c>
      <c r="V11582">
        <v>1404.43</v>
      </c>
    </row>
    <row r="11583" spans="17:22" x14ac:dyDescent="0.45">
      <c r="Q11583" s="19">
        <f t="shared" ca="1" si="1951"/>
        <v>1425.89</v>
      </c>
      <c r="R11583" t="s">
        <v>193</v>
      </c>
      <c r="S11583">
        <v>2096</v>
      </c>
      <c r="T11583">
        <v>658.73400000000004</v>
      </c>
      <c r="U11583">
        <v>949.97699999999998</v>
      </c>
      <c r="V11583">
        <v>1425.89</v>
      </c>
    </row>
    <row r="11584" spans="17:22" x14ac:dyDescent="0.45">
      <c r="Q11584" s="19">
        <f t="shared" ca="1" si="1951"/>
        <v>1447.17</v>
      </c>
      <c r="R11584" t="s">
        <v>193</v>
      </c>
      <c r="S11584">
        <v>2097</v>
      </c>
      <c r="T11584">
        <v>660.04700000000003</v>
      </c>
      <c r="U11584">
        <v>957.13800000000003</v>
      </c>
      <c r="V11584">
        <v>1447.17</v>
      </c>
    </row>
    <row r="11585" spans="17:22" x14ac:dyDescent="0.45">
      <c r="Q11585" s="19">
        <f t="shared" ca="1" si="1951"/>
        <v>1468.26</v>
      </c>
      <c r="R11585" t="s">
        <v>193</v>
      </c>
      <c r="S11585">
        <v>2098</v>
      </c>
      <c r="T11585">
        <v>661.072</v>
      </c>
      <c r="U11585">
        <v>963.976</v>
      </c>
      <c r="V11585">
        <v>1468.26</v>
      </c>
    </row>
    <row r="11586" spans="17:22" x14ac:dyDescent="0.45">
      <c r="Q11586" s="19">
        <f t="shared" ca="1" si="1951"/>
        <v>1489.14</v>
      </c>
      <c r="R11586" t="s">
        <v>193</v>
      </c>
      <c r="S11586">
        <v>2099</v>
      </c>
      <c r="T11586">
        <v>661.80200000000002</v>
      </c>
      <c r="U11586">
        <v>970.48800000000006</v>
      </c>
      <c r="V11586">
        <v>1489.14</v>
      </c>
    </row>
    <row r="11587" spans="17:22" x14ac:dyDescent="0.45">
      <c r="Q11587" s="19">
        <f t="shared" ca="1" si="1951"/>
        <v>1509.82</v>
      </c>
      <c r="R11587" t="s">
        <v>193</v>
      </c>
      <c r="S11587">
        <v>2100</v>
      </c>
      <c r="T11587">
        <v>662.23500000000001</v>
      </c>
      <c r="U11587">
        <v>976.66600000000005</v>
      </c>
      <c r="V11587">
        <v>1509.82</v>
      </c>
    </row>
    <row r="11588" spans="17:22" x14ac:dyDescent="0.45">
      <c r="Q11588" s="19">
        <f t="shared" ca="1" si="1951"/>
        <v>10.483000000000001</v>
      </c>
      <c r="R11588" t="s">
        <v>194</v>
      </c>
      <c r="S11588">
        <v>2020</v>
      </c>
      <c r="T11588">
        <v>10.483000000000001</v>
      </c>
      <c r="U11588">
        <v>10.483000000000001</v>
      </c>
      <c r="V11588">
        <v>10.483000000000001</v>
      </c>
    </row>
    <row r="11589" spans="17:22" x14ac:dyDescent="0.45">
      <c r="Q11589" s="19">
        <f t="shared" ca="1" si="1951"/>
        <v>10.972</v>
      </c>
      <c r="R11589" t="s">
        <v>194</v>
      </c>
      <c r="S11589">
        <v>2021</v>
      </c>
      <c r="T11589">
        <v>10.972</v>
      </c>
      <c r="U11589">
        <v>10.972</v>
      </c>
      <c r="V11589">
        <v>10.972</v>
      </c>
    </row>
    <row r="11590" spans="17:22" x14ac:dyDescent="0.45">
      <c r="Q11590" s="19">
        <f t="shared" ca="1" si="1951"/>
        <v>11.473000000000001</v>
      </c>
      <c r="R11590" t="s">
        <v>194</v>
      </c>
      <c r="S11590">
        <v>2022</v>
      </c>
      <c r="T11590">
        <v>11.473000000000001</v>
      </c>
      <c r="U11590">
        <v>11.473000000000001</v>
      </c>
      <c r="V11590">
        <v>11.473000000000001</v>
      </c>
    </row>
    <row r="11591" spans="17:22" x14ac:dyDescent="0.45">
      <c r="Q11591" s="19">
        <f t="shared" ca="1" si="1951"/>
        <v>11.99</v>
      </c>
      <c r="R11591" t="s">
        <v>194</v>
      </c>
      <c r="S11591">
        <v>2023</v>
      </c>
      <c r="T11591">
        <v>11.99</v>
      </c>
      <c r="U11591">
        <v>11.99</v>
      </c>
      <c r="V11591">
        <v>11.99</v>
      </c>
    </row>
    <row r="11592" spans="17:22" x14ac:dyDescent="0.45">
      <c r="Q11592" s="19">
        <f t="shared" ca="1" si="1951"/>
        <v>12.523</v>
      </c>
      <c r="R11592" t="s">
        <v>194</v>
      </c>
      <c r="S11592">
        <v>2024</v>
      </c>
      <c r="T11592">
        <v>12.523</v>
      </c>
      <c r="U11592">
        <v>12.523</v>
      </c>
      <c r="V11592">
        <v>12.523</v>
      </c>
    </row>
    <row r="11593" spans="17:22" x14ac:dyDescent="0.45">
      <c r="Q11593" s="19">
        <f t="shared" ca="1" si="1951"/>
        <v>13.071999999999999</v>
      </c>
      <c r="R11593" t="s">
        <v>194</v>
      </c>
      <c r="S11593">
        <v>2025</v>
      </c>
      <c r="T11593">
        <v>13.071999999999999</v>
      </c>
      <c r="U11593">
        <v>13.071999999999999</v>
      </c>
      <c r="V11593">
        <v>13.071999999999999</v>
      </c>
    </row>
    <row r="11594" spans="17:22" x14ac:dyDescent="0.45">
      <c r="Q11594" s="19">
        <f t="shared" ca="1" si="1951"/>
        <v>13.634</v>
      </c>
      <c r="R11594" t="s">
        <v>194</v>
      </c>
      <c r="S11594">
        <v>2026</v>
      </c>
      <c r="T11594">
        <v>13.634</v>
      </c>
      <c r="U11594">
        <v>13.634</v>
      </c>
      <c r="V11594">
        <v>13.634</v>
      </c>
    </row>
    <row r="11595" spans="17:22" x14ac:dyDescent="0.45">
      <c r="Q11595" s="19">
        <f t="shared" ca="1" si="1951"/>
        <v>14.22</v>
      </c>
      <c r="R11595" t="s">
        <v>194</v>
      </c>
      <c r="S11595">
        <v>2027</v>
      </c>
      <c r="T11595">
        <v>14.151</v>
      </c>
      <c r="U11595">
        <v>14.177</v>
      </c>
      <c r="V11595">
        <v>14.22</v>
      </c>
    </row>
    <row r="11596" spans="17:22" x14ac:dyDescent="0.45">
      <c r="Q11596" s="19">
        <f t="shared" ca="1" si="1951"/>
        <v>14.824999999999999</v>
      </c>
      <c r="R11596" t="s">
        <v>194</v>
      </c>
      <c r="S11596">
        <v>2028</v>
      </c>
      <c r="T11596">
        <v>14.682</v>
      </c>
      <c r="U11596">
        <v>14.734</v>
      </c>
      <c r="V11596">
        <v>14.824999999999999</v>
      </c>
    </row>
    <row r="11597" spans="17:22" x14ac:dyDescent="0.45">
      <c r="Q11597" s="19">
        <f t="shared" ca="1" si="1951"/>
        <v>15.449</v>
      </c>
      <c r="R11597" t="s">
        <v>194</v>
      </c>
      <c r="S11597">
        <v>2029</v>
      </c>
      <c r="T11597">
        <v>15.227</v>
      </c>
      <c r="U11597">
        <v>15.307</v>
      </c>
      <c r="V11597">
        <v>15.449</v>
      </c>
    </row>
    <row r="11598" spans="17:22" x14ac:dyDescent="0.45">
      <c r="Q11598" s="19">
        <f t="shared" ref="Q11598:Q11661" ca="1" si="1952">OFFSET(S11598,0,MATCH($Q$3,$T$4:$V$4,0))</f>
        <v>16.093</v>
      </c>
      <c r="R11598" t="s">
        <v>194</v>
      </c>
      <c r="S11598">
        <v>2030</v>
      </c>
      <c r="T11598">
        <v>15.785</v>
      </c>
      <c r="U11598">
        <v>15.895</v>
      </c>
      <c r="V11598">
        <v>16.093</v>
      </c>
    </row>
    <row r="11599" spans="17:22" x14ac:dyDescent="0.45">
      <c r="Q11599" s="19">
        <f t="shared" ca="1" si="1952"/>
        <v>16.754999999999999</v>
      </c>
      <c r="R11599" t="s">
        <v>194</v>
      </c>
      <c r="S11599">
        <v>2031</v>
      </c>
      <c r="T11599">
        <v>16.356999999999999</v>
      </c>
      <c r="U11599">
        <v>16.498999999999999</v>
      </c>
      <c r="V11599">
        <v>16.754999999999999</v>
      </c>
    </row>
    <row r="11600" spans="17:22" x14ac:dyDescent="0.45">
      <c r="Q11600" s="19">
        <f t="shared" ca="1" si="1952"/>
        <v>17.436</v>
      </c>
      <c r="R11600" t="s">
        <v>194</v>
      </c>
      <c r="S11600">
        <v>2032</v>
      </c>
      <c r="T11600">
        <v>16.943999999999999</v>
      </c>
      <c r="U11600">
        <v>17.117000000000001</v>
      </c>
      <c r="V11600">
        <v>17.436</v>
      </c>
    </row>
    <row r="11601" spans="17:22" x14ac:dyDescent="0.45">
      <c r="Q11601" s="19">
        <f t="shared" ca="1" si="1952"/>
        <v>18.137</v>
      </c>
      <c r="R11601" t="s">
        <v>194</v>
      </c>
      <c r="S11601">
        <v>2033</v>
      </c>
      <c r="T11601">
        <v>17.544</v>
      </c>
      <c r="U11601">
        <v>17.751000000000001</v>
      </c>
      <c r="V11601">
        <v>18.137</v>
      </c>
    </row>
    <row r="11602" spans="17:22" x14ac:dyDescent="0.45">
      <c r="Q11602" s="19">
        <f t="shared" ca="1" si="1952"/>
        <v>18.856999999999999</v>
      </c>
      <c r="R11602" t="s">
        <v>194</v>
      </c>
      <c r="S11602">
        <v>2034</v>
      </c>
      <c r="T11602">
        <v>18.157</v>
      </c>
      <c r="U11602">
        <v>18.399000000000001</v>
      </c>
      <c r="V11602">
        <v>18.856999999999999</v>
      </c>
    </row>
    <row r="11603" spans="17:22" x14ac:dyDescent="0.45">
      <c r="Q11603" s="19">
        <f t="shared" ca="1" si="1952"/>
        <v>19.596</v>
      </c>
      <c r="R11603" t="s">
        <v>194</v>
      </c>
      <c r="S11603">
        <v>2035</v>
      </c>
      <c r="T11603">
        <v>18.783999999999999</v>
      </c>
      <c r="U11603">
        <v>19.062000000000001</v>
      </c>
      <c r="V11603">
        <v>19.596</v>
      </c>
    </row>
    <row r="11604" spans="17:22" x14ac:dyDescent="0.45">
      <c r="Q11604" s="19">
        <f t="shared" ca="1" si="1952"/>
        <v>20.355</v>
      </c>
      <c r="R11604" t="s">
        <v>194</v>
      </c>
      <c r="S11604">
        <v>2036</v>
      </c>
      <c r="T11604">
        <v>19.423999999999999</v>
      </c>
      <c r="U11604">
        <v>19.739000000000001</v>
      </c>
      <c r="V11604">
        <v>20.355</v>
      </c>
    </row>
    <row r="11605" spans="17:22" x14ac:dyDescent="0.45">
      <c r="Q11605" s="19">
        <f t="shared" ca="1" si="1952"/>
        <v>21.132999999999999</v>
      </c>
      <c r="R11605" t="s">
        <v>194</v>
      </c>
      <c r="S11605">
        <v>2037</v>
      </c>
      <c r="T11605">
        <v>20.077000000000002</v>
      </c>
      <c r="U11605">
        <v>20.428999999999998</v>
      </c>
      <c r="V11605">
        <v>21.132999999999999</v>
      </c>
    </row>
    <row r="11606" spans="17:22" x14ac:dyDescent="0.45">
      <c r="Q11606" s="19">
        <f t="shared" ca="1" si="1952"/>
        <v>21.931000000000001</v>
      </c>
      <c r="R11606" t="s">
        <v>194</v>
      </c>
      <c r="S11606">
        <v>2038</v>
      </c>
      <c r="T11606">
        <v>20.742000000000001</v>
      </c>
      <c r="U11606">
        <v>21.132999999999999</v>
      </c>
      <c r="V11606">
        <v>21.931000000000001</v>
      </c>
    </row>
    <row r="11607" spans="17:22" x14ac:dyDescent="0.45">
      <c r="Q11607" s="19">
        <f t="shared" ca="1" si="1952"/>
        <v>22.748999999999999</v>
      </c>
      <c r="R11607" t="s">
        <v>194</v>
      </c>
      <c r="S11607">
        <v>2039</v>
      </c>
      <c r="T11607">
        <v>21.419</v>
      </c>
      <c r="U11607">
        <v>21.850999999999999</v>
      </c>
      <c r="V11607">
        <v>22.748999999999999</v>
      </c>
    </row>
    <row r="11608" spans="17:22" x14ac:dyDescent="0.45">
      <c r="Q11608" s="19">
        <f t="shared" ca="1" si="1952"/>
        <v>23.587</v>
      </c>
      <c r="R11608" t="s">
        <v>194</v>
      </c>
      <c r="S11608">
        <v>2040</v>
      </c>
      <c r="T11608">
        <v>22.106999999999999</v>
      </c>
      <c r="U11608">
        <v>22.582999999999998</v>
      </c>
      <c r="V11608">
        <v>23.587</v>
      </c>
    </row>
    <row r="11609" spans="17:22" x14ac:dyDescent="0.45">
      <c r="Q11609" s="19">
        <f t="shared" ca="1" si="1952"/>
        <v>24.443999999999999</v>
      </c>
      <c r="R11609" t="s">
        <v>194</v>
      </c>
      <c r="S11609">
        <v>2041</v>
      </c>
      <c r="T11609">
        <v>22.805</v>
      </c>
      <c r="U11609">
        <v>23.327000000000002</v>
      </c>
      <c r="V11609">
        <v>24.443999999999999</v>
      </c>
    </row>
    <row r="11610" spans="17:22" x14ac:dyDescent="0.45">
      <c r="Q11610" s="19">
        <f t="shared" ca="1" si="1952"/>
        <v>25.321000000000002</v>
      </c>
      <c r="R11610" t="s">
        <v>194</v>
      </c>
      <c r="S11610">
        <v>2042</v>
      </c>
      <c r="T11610">
        <v>23.513000000000002</v>
      </c>
      <c r="U11610">
        <v>24.085000000000001</v>
      </c>
      <c r="V11610">
        <v>25.321000000000002</v>
      </c>
    </row>
    <row r="11611" spans="17:22" x14ac:dyDescent="0.45">
      <c r="Q11611" s="19">
        <f t="shared" ca="1" si="1952"/>
        <v>26.216999999999999</v>
      </c>
      <c r="R11611" t="s">
        <v>194</v>
      </c>
      <c r="S11611">
        <v>2043</v>
      </c>
      <c r="T11611">
        <v>24.231000000000002</v>
      </c>
      <c r="U11611">
        <v>24.855</v>
      </c>
      <c r="V11611">
        <v>26.216999999999999</v>
      </c>
    </row>
    <row r="11612" spans="17:22" x14ac:dyDescent="0.45">
      <c r="Q11612" s="19">
        <f t="shared" ca="1" si="1952"/>
        <v>27.132999999999999</v>
      </c>
      <c r="R11612" t="s">
        <v>194</v>
      </c>
      <c r="S11612">
        <v>2044</v>
      </c>
      <c r="T11612">
        <v>24.957000000000001</v>
      </c>
      <c r="U11612">
        <v>25.635999999999999</v>
      </c>
      <c r="V11612">
        <v>27.132999999999999</v>
      </c>
    </row>
    <row r="11613" spans="17:22" x14ac:dyDescent="0.45">
      <c r="Q11613" s="19">
        <f t="shared" ca="1" si="1952"/>
        <v>28.068000000000001</v>
      </c>
      <c r="R11613" t="s">
        <v>194</v>
      </c>
      <c r="S11613">
        <v>2045</v>
      </c>
      <c r="T11613">
        <v>25.692</v>
      </c>
      <c r="U11613">
        <v>26.427</v>
      </c>
      <c r="V11613">
        <v>28.068000000000001</v>
      </c>
    </row>
    <row r="11614" spans="17:22" x14ac:dyDescent="0.45">
      <c r="Q11614" s="19">
        <f t="shared" ca="1" si="1952"/>
        <v>29.021999999999998</v>
      </c>
      <c r="R11614" t="s">
        <v>194</v>
      </c>
      <c r="S11614">
        <v>2046</v>
      </c>
      <c r="T11614">
        <v>26.434000000000001</v>
      </c>
      <c r="U11614">
        <v>27.228000000000002</v>
      </c>
      <c r="V11614">
        <v>29.021999999999998</v>
      </c>
    </row>
    <row r="11615" spans="17:22" x14ac:dyDescent="0.45">
      <c r="Q11615" s="19">
        <f t="shared" ca="1" si="1952"/>
        <v>29.995000000000001</v>
      </c>
      <c r="R11615" t="s">
        <v>194</v>
      </c>
      <c r="S11615">
        <v>2047</v>
      </c>
      <c r="T11615">
        <v>27.183</v>
      </c>
      <c r="U11615">
        <v>28.038</v>
      </c>
      <c r="V11615">
        <v>29.995000000000001</v>
      </c>
    </row>
    <row r="11616" spans="17:22" x14ac:dyDescent="0.45">
      <c r="Q11616" s="19">
        <f t="shared" ca="1" si="1952"/>
        <v>30.986999999999998</v>
      </c>
      <c r="R11616" t="s">
        <v>194</v>
      </c>
      <c r="S11616">
        <v>2048</v>
      </c>
      <c r="T11616">
        <v>27.939</v>
      </c>
      <c r="U11616">
        <v>28.856000000000002</v>
      </c>
      <c r="V11616">
        <v>30.986999999999998</v>
      </c>
    </row>
    <row r="11617" spans="17:22" x14ac:dyDescent="0.45">
      <c r="Q11617" s="19">
        <f t="shared" ca="1" si="1952"/>
        <v>31.997</v>
      </c>
      <c r="R11617" t="s">
        <v>194</v>
      </c>
      <c r="S11617">
        <v>2049</v>
      </c>
      <c r="T11617">
        <v>28.7</v>
      </c>
      <c r="U11617">
        <v>29.683</v>
      </c>
      <c r="V11617">
        <v>31.997</v>
      </c>
    </row>
    <row r="11618" spans="17:22" x14ac:dyDescent="0.45">
      <c r="Q11618" s="19">
        <f t="shared" ca="1" si="1952"/>
        <v>33.024999999999999</v>
      </c>
      <c r="R11618" t="s">
        <v>194</v>
      </c>
      <c r="S11618">
        <v>2050</v>
      </c>
      <c r="T11618">
        <v>29.466000000000001</v>
      </c>
      <c r="U11618">
        <v>30.518000000000001</v>
      </c>
      <c r="V11618">
        <v>33.024999999999999</v>
      </c>
    </row>
    <row r="11619" spans="17:22" x14ac:dyDescent="0.45">
      <c r="Q11619" s="19">
        <f t="shared" ca="1" si="1952"/>
        <v>34.072000000000003</v>
      </c>
      <c r="R11619" t="s">
        <v>194</v>
      </c>
      <c r="S11619">
        <v>2051</v>
      </c>
      <c r="T11619">
        <v>30.236000000000001</v>
      </c>
      <c r="U11619">
        <v>31.361000000000001</v>
      </c>
      <c r="V11619">
        <v>34.072000000000003</v>
      </c>
    </row>
    <row r="11620" spans="17:22" x14ac:dyDescent="0.45">
      <c r="Q11620" s="19">
        <f t="shared" ca="1" si="1952"/>
        <v>35.136000000000003</v>
      </c>
      <c r="R11620" t="s">
        <v>194</v>
      </c>
      <c r="S11620">
        <v>2052</v>
      </c>
      <c r="T11620">
        <v>31.009</v>
      </c>
      <c r="U11620">
        <v>32.210999999999999</v>
      </c>
      <c r="V11620">
        <v>35.136000000000003</v>
      </c>
    </row>
    <row r="11621" spans="17:22" x14ac:dyDescent="0.45">
      <c r="Q11621" s="19">
        <f t="shared" ca="1" si="1952"/>
        <v>36.216999999999999</v>
      </c>
      <c r="R11621" t="s">
        <v>194</v>
      </c>
      <c r="S11621">
        <v>2053</v>
      </c>
      <c r="T11621">
        <v>31.786000000000001</v>
      </c>
      <c r="U11621">
        <v>33.067</v>
      </c>
      <c r="V11621">
        <v>36.216999999999999</v>
      </c>
    </row>
    <row r="11622" spans="17:22" x14ac:dyDescent="0.45">
      <c r="Q11622" s="19">
        <f t="shared" ca="1" si="1952"/>
        <v>37.314</v>
      </c>
      <c r="R11622" t="s">
        <v>194</v>
      </c>
      <c r="S11622">
        <v>2054</v>
      </c>
      <c r="T11622">
        <v>32.564999999999998</v>
      </c>
      <c r="U11622">
        <v>33.927</v>
      </c>
      <c r="V11622">
        <v>37.314</v>
      </c>
    </row>
    <row r="11623" spans="17:22" x14ac:dyDescent="0.45">
      <c r="Q11623" s="19">
        <f t="shared" ca="1" si="1952"/>
        <v>38.427</v>
      </c>
      <c r="R11623" t="s">
        <v>194</v>
      </c>
      <c r="S11623">
        <v>2055</v>
      </c>
      <c r="T11623">
        <v>33.345999999999997</v>
      </c>
      <c r="U11623">
        <v>34.790999999999997</v>
      </c>
      <c r="V11623">
        <v>38.427</v>
      </c>
    </row>
    <row r="11624" spans="17:22" x14ac:dyDescent="0.45">
      <c r="Q11624" s="19">
        <f t="shared" ca="1" si="1952"/>
        <v>39.555</v>
      </c>
      <c r="R11624" t="s">
        <v>194</v>
      </c>
      <c r="S11624">
        <v>2056</v>
      </c>
      <c r="T11624">
        <v>34.130000000000003</v>
      </c>
      <c r="U11624">
        <v>35.658999999999999</v>
      </c>
      <c r="V11624">
        <v>39.555</v>
      </c>
    </row>
    <row r="11625" spans="17:22" x14ac:dyDescent="0.45">
      <c r="Q11625" s="19">
        <f t="shared" ca="1" si="1952"/>
        <v>40.698</v>
      </c>
      <c r="R11625" t="s">
        <v>194</v>
      </c>
      <c r="S11625">
        <v>2057</v>
      </c>
      <c r="T11625">
        <v>34.914000000000001</v>
      </c>
      <c r="U11625">
        <v>36.527999999999999</v>
      </c>
      <c r="V11625">
        <v>40.698</v>
      </c>
    </row>
    <row r="11626" spans="17:22" x14ac:dyDescent="0.45">
      <c r="Q11626" s="19">
        <f t="shared" ca="1" si="1952"/>
        <v>41.853999999999999</v>
      </c>
      <c r="R11626" t="s">
        <v>194</v>
      </c>
      <c r="S11626">
        <v>2058</v>
      </c>
      <c r="T11626">
        <v>35.698999999999998</v>
      </c>
      <c r="U11626">
        <v>37.399000000000001</v>
      </c>
      <c r="V11626">
        <v>41.853999999999999</v>
      </c>
    </row>
    <row r="11627" spans="17:22" x14ac:dyDescent="0.45">
      <c r="Q11627" s="19">
        <f t="shared" ca="1" si="1952"/>
        <v>43.024000000000001</v>
      </c>
      <c r="R11627" t="s">
        <v>194</v>
      </c>
      <c r="S11627">
        <v>2059</v>
      </c>
      <c r="T11627">
        <v>36.482999999999997</v>
      </c>
      <c r="U11627">
        <v>38.271999999999998</v>
      </c>
      <c r="V11627">
        <v>43.024000000000001</v>
      </c>
    </row>
    <row r="11628" spans="17:22" x14ac:dyDescent="0.45">
      <c r="Q11628" s="19">
        <f t="shared" ca="1" si="1952"/>
        <v>44.207000000000001</v>
      </c>
      <c r="R11628" t="s">
        <v>194</v>
      </c>
      <c r="S11628">
        <v>2060</v>
      </c>
      <c r="T11628">
        <v>37.265999999999998</v>
      </c>
      <c r="U11628">
        <v>39.146000000000001</v>
      </c>
      <c r="V11628">
        <v>44.207000000000001</v>
      </c>
    </row>
    <row r="11629" spans="17:22" x14ac:dyDescent="0.45">
      <c r="Q11629" s="19">
        <f t="shared" ca="1" si="1952"/>
        <v>45.402000000000001</v>
      </c>
      <c r="R11629" t="s">
        <v>194</v>
      </c>
      <c r="S11629">
        <v>2061</v>
      </c>
      <c r="T11629">
        <v>38.048000000000002</v>
      </c>
      <c r="U11629">
        <v>40.020000000000003</v>
      </c>
      <c r="V11629">
        <v>45.402000000000001</v>
      </c>
    </row>
    <row r="11630" spans="17:22" x14ac:dyDescent="0.45">
      <c r="Q11630" s="19">
        <f t="shared" ca="1" si="1952"/>
        <v>46.609000000000002</v>
      </c>
      <c r="R11630" t="s">
        <v>194</v>
      </c>
      <c r="S11630">
        <v>2062</v>
      </c>
      <c r="T11630">
        <v>38.828000000000003</v>
      </c>
      <c r="U11630">
        <v>40.895000000000003</v>
      </c>
      <c r="V11630">
        <v>46.609000000000002</v>
      </c>
    </row>
    <row r="11631" spans="17:22" x14ac:dyDescent="0.45">
      <c r="Q11631" s="19">
        <f t="shared" ca="1" si="1952"/>
        <v>47.826999999999998</v>
      </c>
      <c r="R11631" t="s">
        <v>194</v>
      </c>
      <c r="S11631">
        <v>2063</v>
      </c>
      <c r="T11631">
        <v>39.603999999999999</v>
      </c>
      <c r="U11631">
        <v>41.768000000000001</v>
      </c>
      <c r="V11631">
        <v>47.826999999999998</v>
      </c>
    </row>
    <row r="11632" spans="17:22" x14ac:dyDescent="0.45">
      <c r="Q11632" s="19">
        <f t="shared" ca="1" si="1952"/>
        <v>49.055999999999997</v>
      </c>
      <c r="R11632" t="s">
        <v>194</v>
      </c>
      <c r="S11632">
        <v>2064</v>
      </c>
      <c r="T11632">
        <v>40.377000000000002</v>
      </c>
      <c r="U11632">
        <v>42.64</v>
      </c>
      <c r="V11632">
        <v>49.055999999999997</v>
      </c>
    </row>
    <row r="11633" spans="17:22" x14ac:dyDescent="0.45">
      <c r="Q11633" s="19">
        <f t="shared" ca="1" si="1952"/>
        <v>50.295000000000002</v>
      </c>
      <c r="R11633" t="s">
        <v>194</v>
      </c>
      <c r="S11633">
        <v>2065</v>
      </c>
      <c r="T11633">
        <v>41.146999999999998</v>
      </c>
      <c r="U11633">
        <v>43.509</v>
      </c>
      <c r="V11633">
        <v>50.295000000000002</v>
      </c>
    </row>
    <row r="11634" spans="17:22" x14ac:dyDescent="0.45">
      <c r="Q11634" s="19">
        <f t="shared" ca="1" si="1952"/>
        <v>51.543999999999997</v>
      </c>
      <c r="R11634" t="s">
        <v>194</v>
      </c>
      <c r="S11634">
        <v>2066</v>
      </c>
      <c r="T11634">
        <v>41.911999999999999</v>
      </c>
      <c r="U11634">
        <v>44.374000000000002</v>
      </c>
      <c r="V11634">
        <v>51.543999999999997</v>
      </c>
    </row>
    <row r="11635" spans="17:22" x14ac:dyDescent="0.45">
      <c r="Q11635" s="19">
        <f t="shared" ca="1" si="1952"/>
        <v>52.801000000000002</v>
      </c>
      <c r="R11635" t="s">
        <v>194</v>
      </c>
      <c r="S11635">
        <v>2067</v>
      </c>
      <c r="T11635">
        <v>42.671999999999997</v>
      </c>
      <c r="U11635">
        <v>45.234999999999999</v>
      </c>
      <c r="V11635">
        <v>52.801000000000002</v>
      </c>
    </row>
    <row r="11636" spans="17:22" x14ac:dyDescent="0.45">
      <c r="Q11636" s="19">
        <f t="shared" ca="1" si="1952"/>
        <v>54.066000000000003</v>
      </c>
      <c r="R11636" t="s">
        <v>194</v>
      </c>
      <c r="S11636">
        <v>2068</v>
      </c>
      <c r="T11636">
        <v>43.426000000000002</v>
      </c>
      <c r="U11636">
        <v>46.091000000000001</v>
      </c>
      <c r="V11636">
        <v>54.066000000000003</v>
      </c>
    </row>
    <row r="11637" spans="17:22" x14ac:dyDescent="0.45">
      <c r="Q11637" s="19">
        <f t="shared" ca="1" si="1952"/>
        <v>55.338000000000001</v>
      </c>
      <c r="R11637" t="s">
        <v>194</v>
      </c>
      <c r="S11637">
        <v>2069</v>
      </c>
      <c r="T11637">
        <v>44.173000000000002</v>
      </c>
      <c r="U11637">
        <v>46.941000000000003</v>
      </c>
      <c r="V11637">
        <v>55.338000000000001</v>
      </c>
    </row>
    <row r="11638" spans="17:22" x14ac:dyDescent="0.45">
      <c r="Q11638" s="19">
        <f t="shared" ca="1" si="1952"/>
        <v>56.616999999999997</v>
      </c>
      <c r="R11638" t="s">
        <v>194</v>
      </c>
      <c r="S11638">
        <v>2070</v>
      </c>
      <c r="T11638">
        <v>44.912999999999997</v>
      </c>
      <c r="U11638">
        <v>47.784999999999997</v>
      </c>
      <c r="V11638">
        <v>56.616999999999997</v>
      </c>
    </row>
    <row r="11639" spans="17:22" x14ac:dyDescent="0.45">
      <c r="Q11639" s="19">
        <f t="shared" ca="1" si="1952"/>
        <v>57.901000000000003</v>
      </c>
      <c r="R11639" t="s">
        <v>194</v>
      </c>
      <c r="S11639">
        <v>2071</v>
      </c>
      <c r="T11639">
        <v>45.643999999999998</v>
      </c>
      <c r="U11639">
        <v>48.62</v>
      </c>
      <c r="V11639">
        <v>57.901000000000003</v>
      </c>
    </row>
    <row r="11640" spans="17:22" x14ac:dyDescent="0.45">
      <c r="Q11640" s="19">
        <f t="shared" ca="1" si="1952"/>
        <v>59.191000000000003</v>
      </c>
      <c r="R11640" t="s">
        <v>194</v>
      </c>
      <c r="S11640">
        <v>2072</v>
      </c>
      <c r="T11640">
        <v>46.365000000000002</v>
      </c>
      <c r="U11640">
        <v>49.448</v>
      </c>
      <c r="V11640">
        <v>59.191000000000003</v>
      </c>
    </row>
    <row r="11641" spans="17:22" x14ac:dyDescent="0.45">
      <c r="Q11641" s="19">
        <f t="shared" ca="1" si="1952"/>
        <v>60.485999999999997</v>
      </c>
      <c r="R11641" t="s">
        <v>194</v>
      </c>
      <c r="S11641">
        <v>2073</v>
      </c>
      <c r="T11641">
        <v>47.076999999999998</v>
      </c>
      <c r="U11641">
        <v>50.268000000000001</v>
      </c>
      <c r="V11641">
        <v>60.485999999999997</v>
      </c>
    </row>
    <row r="11642" spans="17:22" x14ac:dyDescent="0.45">
      <c r="Q11642" s="19">
        <f t="shared" ca="1" si="1952"/>
        <v>61.784999999999997</v>
      </c>
      <c r="R11642" t="s">
        <v>194</v>
      </c>
      <c r="S11642">
        <v>2074</v>
      </c>
      <c r="T11642">
        <v>47.779000000000003</v>
      </c>
      <c r="U11642">
        <v>51.078000000000003</v>
      </c>
      <c r="V11642">
        <v>61.784999999999997</v>
      </c>
    </row>
    <row r="11643" spans="17:22" x14ac:dyDescent="0.45">
      <c r="Q11643" s="19">
        <f t="shared" ca="1" si="1952"/>
        <v>63.088999999999999</v>
      </c>
      <c r="R11643" t="s">
        <v>194</v>
      </c>
      <c r="S11643">
        <v>2075</v>
      </c>
      <c r="T11643">
        <v>48.469000000000001</v>
      </c>
      <c r="U11643">
        <v>51.878</v>
      </c>
      <c r="V11643">
        <v>63.088999999999999</v>
      </c>
    </row>
    <row r="11644" spans="17:22" x14ac:dyDescent="0.45">
      <c r="Q11644" s="19">
        <f t="shared" ca="1" si="1952"/>
        <v>64.394999999999996</v>
      </c>
      <c r="R11644" t="s">
        <v>194</v>
      </c>
      <c r="S11644">
        <v>2076</v>
      </c>
      <c r="T11644">
        <v>49.148000000000003</v>
      </c>
      <c r="U11644">
        <v>52.668999999999997</v>
      </c>
      <c r="V11644">
        <v>64.394999999999996</v>
      </c>
    </row>
    <row r="11645" spans="17:22" x14ac:dyDescent="0.45">
      <c r="Q11645" s="19">
        <f t="shared" ca="1" si="1952"/>
        <v>65.703999999999994</v>
      </c>
      <c r="R11645" t="s">
        <v>194</v>
      </c>
      <c r="S11645">
        <v>2077</v>
      </c>
      <c r="T11645">
        <v>49.814999999999998</v>
      </c>
      <c r="U11645">
        <v>53.448999999999998</v>
      </c>
      <c r="V11645">
        <v>65.703999999999994</v>
      </c>
    </row>
    <row r="11646" spans="17:22" x14ac:dyDescent="0.45">
      <c r="Q11646" s="19">
        <f t="shared" ca="1" si="1952"/>
        <v>67.015000000000001</v>
      </c>
      <c r="R11646" t="s">
        <v>194</v>
      </c>
      <c r="S11646">
        <v>2078</v>
      </c>
      <c r="T11646">
        <v>50.47</v>
      </c>
      <c r="U11646">
        <v>54.216999999999999</v>
      </c>
      <c r="V11646">
        <v>67.015000000000001</v>
      </c>
    </row>
    <row r="11647" spans="17:22" x14ac:dyDescent="0.45">
      <c r="Q11647" s="19">
        <f t="shared" ca="1" si="1952"/>
        <v>68.325999999999993</v>
      </c>
      <c r="R11647" t="s">
        <v>194</v>
      </c>
      <c r="S11647">
        <v>2079</v>
      </c>
      <c r="T11647">
        <v>51.110999999999997</v>
      </c>
      <c r="U11647">
        <v>54.973999999999997</v>
      </c>
      <c r="V11647">
        <v>68.325999999999993</v>
      </c>
    </row>
    <row r="11648" spans="17:22" x14ac:dyDescent="0.45">
      <c r="Q11648" s="19">
        <f t="shared" ca="1" si="1952"/>
        <v>69.635999999999996</v>
      </c>
      <c r="R11648" t="s">
        <v>194</v>
      </c>
      <c r="S11648">
        <v>2080</v>
      </c>
      <c r="T11648">
        <v>51.738999999999997</v>
      </c>
      <c r="U11648">
        <v>55.718000000000004</v>
      </c>
      <c r="V11648">
        <v>69.635999999999996</v>
      </c>
    </row>
    <row r="11649" spans="17:22" x14ac:dyDescent="0.45">
      <c r="Q11649" s="19">
        <f t="shared" ca="1" si="1952"/>
        <v>70.944000000000003</v>
      </c>
      <c r="R11649" t="s">
        <v>194</v>
      </c>
      <c r="S11649">
        <v>2081</v>
      </c>
      <c r="T11649">
        <v>52.351999999999997</v>
      </c>
      <c r="U11649">
        <v>56.45</v>
      </c>
      <c r="V11649">
        <v>70.944000000000003</v>
      </c>
    </row>
    <row r="11650" spans="17:22" x14ac:dyDescent="0.45">
      <c r="Q11650" s="19">
        <f t="shared" ca="1" si="1952"/>
        <v>72.251000000000005</v>
      </c>
      <c r="R11650" t="s">
        <v>194</v>
      </c>
      <c r="S11650">
        <v>2082</v>
      </c>
      <c r="T11650">
        <v>52.951000000000001</v>
      </c>
      <c r="U11650">
        <v>57.167999999999999</v>
      </c>
      <c r="V11650">
        <v>72.251000000000005</v>
      </c>
    </row>
    <row r="11651" spans="17:22" x14ac:dyDescent="0.45">
      <c r="Q11651" s="19">
        <f t="shared" ca="1" si="1952"/>
        <v>73.554000000000002</v>
      </c>
      <c r="R11651" t="s">
        <v>194</v>
      </c>
      <c r="S11651">
        <v>2083</v>
      </c>
      <c r="T11651">
        <v>53.533999999999999</v>
      </c>
      <c r="U11651">
        <v>57.871000000000002</v>
      </c>
      <c r="V11651">
        <v>73.554000000000002</v>
      </c>
    </row>
    <row r="11652" spans="17:22" x14ac:dyDescent="0.45">
      <c r="Q11652" s="19">
        <f t="shared" ca="1" si="1952"/>
        <v>74.853999999999999</v>
      </c>
      <c r="R11652" t="s">
        <v>194</v>
      </c>
      <c r="S11652">
        <v>2084</v>
      </c>
      <c r="T11652">
        <v>54.101999999999997</v>
      </c>
      <c r="U11652">
        <v>58.56</v>
      </c>
      <c r="V11652">
        <v>74.853999999999999</v>
      </c>
    </row>
    <row r="11653" spans="17:22" x14ac:dyDescent="0.45">
      <c r="Q11653" s="19">
        <f t="shared" ca="1" si="1952"/>
        <v>76.150000000000006</v>
      </c>
      <c r="R11653" t="s">
        <v>194</v>
      </c>
      <c r="S11653">
        <v>2085</v>
      </c>
      <c r="T11653">
        <v>54.654000000000003</v>
      </c>
      <c r="U11653">
        <v>59.231999999999999</v>
      </c>
      <c r="V11653">
        <v>76.150000000000006</v>
      </c>
    </row>
    <row r="11654" spans="17:22" x14ac:dyDescent="0.45">
      <c r="Q11654" s="19">
        <f t="shared" ca="1" si="1952"/>
        <v>77.441999999999993</v>
      </c>
      <c r="R11654" t="s">
        <v>194</v>
      </c>
      <c r="S11654">
        <v>2086</v>
      </c>
      <c r="T11654">
        <v>55.19</v>
      </c>
      <c r="U11654">
        <v>59.887999999999998</v>
      </c>
      <c r="V11654">
        <v>77.441999999999993</v>
      </c>
    </row>
    <row r="11655" spans="17:22" x14ac:dyDescent="0.45">
      <c r="Q11655" s="19">
        <f t="shared" ca="1" si="1952"/>
        <v>78.728999999999999</v>
      </c>
      <c r="R11655" t="s">
        <v>194</v>
      </c>
      <c r="S11655">
        <v>2087</v>
      </c>
      <c r="T11655">
        <v>55.709000000000003</v>
      </c>
      <c r="U11655">
        <v>60.527000000000001</v>
      </c>
      <c r="V11655">
        <v>78.728999999999999</v>
      </c>
    </row>
    <row r="11656" spans="17:22" x14ac:dyDescent="0.45">
      <c r="Q11656" s="19">
        <f t="shared" ca="1" si="1952"/>
        <v>80.012</v>
      </c>
      <c r="R11656" t="s">
        <v>194</v>
      </c>
      <c r="S11656">
        <v>2088</v>
      </c>
      <c r="T11656">
        <v>56.212000000000003</v>
      </c>
      <c r="U11656">
        <v>61.149000000000001</v>
      </c>
      <c r="V11656">
        <v>80.012</v>
      </c>
    </row>
    <row r="11657" spans="17:22" x14ac:dyDescent="0.45">
      <c r="Q11657" s="19">
        <f t="shared" ca="1" si="1952"/>
        <v>81.289000000000001</v>
      </c>
      <c r="R11657" t="s">
        <v>194</v>
      </c>
      <c r="S11657">
        <v>2089</v>
      </c>
      <c r="T11657">
        <v>56.698</v>
      </c>
      <c r="U11657">
        <v>61.753</v>
      </c>
      <c r="V11657">
        <v>81.289000000000001</v>
      </c>
    </row>
    <row r="11658" spans="17:22" x14ac:dyDescent="0.45">
      <c r="Q11658" s="19">
        <f t="shared" ca="1" si="1952"/>
        <v>82.56</v>
      </c>
      <c r="R11658" t="s">
        <v>194</v>
      </c>
      <c r="S11658">
        <v>2090</v>
      </c>
      <c r="T11658">
        <v>57.167000000000002</v>
      </c>
      <c r="U11658">
        <v>62.338999999999999</v>
      </c>
      <c r="V11658">
        <v>82.56</v>
      </c>
    </row>
    <row r="11659" spans="17:22" x14ac:dyDescent="0.45">
      <c r="Q11659" s="19">
        <f t="shared" ca="1" si="1952"/>
        <v>83.823999999999998</v>
      </c>
      <c r="R11659" t="s">
        <v>194</v>
      </c>
      <c r="S11659">
        <v>2091</v>
      </c>
      <c r="T11659">
        <v>57.618000000000002</v>
      </c>
      <c r="U11659">
        <v>62.908000000000001</v>
      </c>
      <c r="V11659">
        <v>83.823999999999998</v>
      </c>
    </row>
    <row r="11660" spans="17:22" x14ac:dyDescent="0.45">
      <c r="Q11660" s="19">
        <f t="shared" ca="1" si="1952"/>
        <v>85.082999999999998</v>
      </c>
      <c r="R11660" t="s">
        <v>194</v>
      </c>
      <c r="S11660">
        <v>2092</v>
      </c>
      <c r="T11660">
        <v>58.052</v>
      </c>
      <c r="U11660">
        <v>63.457999999999998</v>
      </c>
      <c r="V11660">
        <v>85.082999999999998</v>
      </c>
    </row>
    <row r="11661" spans="17:22" x14ac:dyDescent="0.45">
      <c r="Q11661" s="19">
        <f t="shared" ca="1" si="1952"/>
        <v>86.334000000000003</v>
      </c>
      <c r="R11661" t="s">
        <v>194</v>
      </c>
      <c r="S11661">
        <v>2093</v>
      </c>
      <c r="T11661">
        <v>58.469000000000001</v>
      </c>
      <c r="U11661">
        <v>63.988999999999997</v>
      </c>
      <c r="V11661">
        <v>86.334000000000003</v>
      </c>
    </row>
    <row r="11662" spans="17:22" x14ac:dyDescent="0.45">
      <c r="Q11662" s="19">
        <f t="shared" ref="Q11662:Q11725" ca="1" si="1953">OFFSET(S11662,0,MATCH($Q$3,$T$4:$V$4,0))</f>
        <v>87.576999999999998</v>
      </c>
      <c r="R11662" t="s">
        <v>194</v>
      </c>
      <c r="S11662">
        <v>2094</v>
      </c>
      <c r="T11662">
        <v>58.866999999999997</v>
      </c>
      <c r="U11662">
        <v>64.501000000000005</v>
      </c>
      <c r="V11662">
        <v>87.576999999999998</v>
      </c>
    </row>
    <row r="11663" spans="17:22" x14ac:dyDescent="0.45">
      <c r="Q11663" s="19">
        <f t="shared" ca="1" si="1953"/>
        <v>88.813000000000002</v>
      </c>
      <c r="R11663" t="s">
        <v>194</v>
      </c>
      <c r="S11663">
        <v>2095</v>
      </c>
      <c r="T11663">
        <v>59.247999999999998</v>
      </c>
      <c r="U11663">
        <v>64.992999999999995</v>
      </c>
      <c r="V11663">
        <v>88.813000000000002</v>
      </c>
    </row>
    <row r="11664" spans="17:22" x14ac:dyDescent="0.45">
      <c r="Q11664" s="19">
        <f t="shared" ca="1" si="1953"/>
        <v>90.039000000000001</v>
      </c>
      <c r="R11664" t="s">
        <v>194</v>
      </c>
      <c r="S11664">
        <v>2096</v>
      </c>
      <c r="T11664">
        <v>59.61</v>
      </c>
      <c r="U11664">
        <v>65.465000000000003</v>
      </c>
      <c r="V11664">
        <v>90.039000000000001</v>
      </c>
    </row>
    <row r="11665" spans="17:22" x14ac:dyDescent="0.45">
      <c r="Q11665" s="19">
        <f t="shared" ca="1" si="1953"/>
        <v>91.257000000000005</v>
      </c>
      <c r="R11665" t="s">
        <v>194</v>
      </c>
      <c r="S11665">
        <v>2097</v>
      </c>
      <c r="T11665">
        <v>59.954999999999998</v>
      </c>
      <c r="U11665">
        <v>65.917000000000002</v>
      </c>
      <c r="V11665">
        <v>91.257000000000005</v>
      </c>
    </row>
    <row r="11666" spans="17:22" x14ac:dyDescent="0.45">
      <c r="Q11666" s="19">
        <f t="shared" ca="1" si="1953"/>
        <v>92.465999999999994</v>
      </c>
      <c r="R11666" t="s">
        <v>194</v>
      </c>
      <c r="S11666">
        <v>2098</v>
      </c>
      <c r="T11666">
        <v>60.281999999999996</v>
      </c>
      <c r="U11666">
        <v>66.347999999999999</v>
      </c>
      <c r="V11666">
        <v>92.465999999999994</v>
      </c>
    </row>
    <row r="11667" spans="17:22" x14ac:dyDescent="0.45">
      <c r="Q11667" s="19">
        <f t="shared" ca="1" si="1953"/>
        <v>93.664000000000001</v>
      </c>
      <c r="R11667" t="s">
        <v>194</v>
      </c>
      <c r="S11667">
        <v>2099</v>
      </c>
      <c r="T11667">
        <v>60.59</v>
      </c>
      <c r="U11667">
        <v>66.757999999999996</v>
      </c>
      <c r="V11667">
        <v>93.664000000000001</v>
      </c>
    </row>
    <row r="11668" spans="17:22" x14ac:dyDescent="0.45">
      <c r="Q11668" s="19">
        <f t="shared" ca="1" si="1953"/>
        <v>94.852999999999994</v>
      </c>
      <c r="R11668" t="s">
        <v>194</v>
      </c>
      <c r="S11668">
        <v>2100</v>
      </c>
      <c r="T11668">
        <v>60.881</v>
      </c>
      <c r="U11668">
        <v>67.147000000000006</v>
      </c>
      <c r="V11668">
        <v>94.852999999999994</v>
      </c>
    </row>
    <row r="11669" spans="17:22" x14ac:dyDescent="0.45">
      <c r="Q11669" s="19">
        <f t="shared" ca="1" si="1953"/>
        <v>55.701999999999998</v>
      </c>
      <c r="R11669" t="s">
        <v>195</v>
      </c>
      <c r="S11669">
        <v>2020</v>
      </c>
      <c r="T11669">
        <v>55.701999999999998</v>
      </c>
      <c r="U11669">
        <v>55.701999999999998</v>
      </c>
      <c r="V11669">
        <v>55.701999999999998</v>
      </c>
    </row>
    <row r="11670" spans="17:22" x14ac:dyDescent="0.45">
      <c r="Q11670" s="19">
        <f t="shared" ca="1" si="1953"/>
        <v>58.53</v>
      </c>
      <c r="R11670" t="s">
        <v>195</v>
      </c>
      <c r="S11670">
        <v>2021</v>
      </c>
      <c r="T11670">
        <v>58.53</v>
      </c>
      <c r="U11670">
        <v>58.53</v>
      </c>
      <c r="V11670">
        <v>58.53</v>
      </c>
    </row>
    <row r="11671" spans="17:22" x14ac:dyDescent="0.45">
      <c r="Q11671" s="19">
        <f t="shared" ca="1" si="1953"/>
        <v>61.369</v>
      </c>
      <c r="R11671" t="s">
        <v>195</v>
      </c>
      <c r="S11671">
        <v>2022</v>
      </c>
      <c r="T11671">
        <v>61.369</v>
      </c>
      <c r="U11671">
        <v>61.369</v>
      </c>
      <c r="V11671">
        <v>61.369</v>
      </c>
    </row>
    <row r="11672" spans="17:22" x14ac:dyDescent="0.45">
      <c r="Q11672" s="19">
        <f t="shared" ca="1" si="1953"/>
        <v>64.247</v>
      </c>
      <c r="R11672" t="s">
        <v>195</v>
      </c>
      <c r="S11672">
        <v>2023</v>
      </c>
      <c r="T11672">
        <v>64.247</v>
      </c>
      <c r="U11672">
        <v>64.247</v>
      </c>
      <c r="V11672">
        <v>64.247</v>
      </c>
    </row>
    <row r="11673" spans="17:22" x14ac:dyDescent="0.45">
      <c r="Q11673" s="19">
        <f t="shared" ca="1" si="1953"/>
        <v>67.218000000000004</v>
      </c>
      <c r="R11673" t="s">
        <v>195</v>
      </c>
      <c r="S11673">
        <v>2024</v>
      </c>
      <c r="T11673">
        <v>67.218000000000004</v>
      </c>
      <c r="U11673">
        <v>67.218000000000004</v>
      </c>
      <c r="V11673">
        <v>67.218000000000004</v>
      </c>
    </row>
    <row r="11674" spans="17:22" x14ac:dyDescent="0.45">
      <c r="Q11674" s="19">
        <f t="shared" ca="1" si="1953"/>
        <v>70.334000000000003</v>
      </c>
      <c r="R11674" t="s">
        <v>195</v>
      </c>
      <c r="S11674">
        <v>2025</v>
      </c>
      <c r="T11674">
        <v>70.334000000000003</v>
      </c>
      <c r="U11674">
        <v>70.334000000000003</v>
      </c>
      <c r="V11674">
        <v>70.334000000000003</v>
      </c>
    </row>
    <row r="11675" spans="17:22" x14ac:dyDescent="0.45">
      <c r="Q11675" s="19">
        <f t="shared" ca="1" si="1953"/>
        <v>73.605999999999995</v>
      </c>
      <c r="R11675" t="s">
        <v>195</v>
      </c>
      <c r="S11675">
        <v>2026</v>
      </c>
      <c r="T11675">
        <v>73.605999999999995</v>
      </c>
      <c r="U11675">
        <v>73.605999999999995</v>
      </c>
      <c r="V11675">
        <v>73.605999999999995</v>
      </c>
    </row>
    <row r="11676" spans="17:22" x14ac:dyDescent="0.45">
      <c r="Q11676" s="19">
        <f t="shared" ca="1" si="1953"/>
        <v>77.376000000000005</v>
      </c>
      <c r="R11676" t="s">
        <v>195</v>
      </c>
      <c r="S11676">
        <v>2027</v>
      </c>
      <c r="T11676">
        <v>76.918000000000006</v>
      </c>
      <c r="U11676">
        <v>77.028999999999996</v>
      </c>
      <c r="V11676">
        <v>77.376000000000005</v>
      </c>
    </row>
    <row r="11677" spans="17:22" x14ac:dyDescent="0.45">
      <c r="Q11677" s="19">
        <f t="shared" ca="1" si="1953"/>
        <v>81.307000000000002</v>
      </c>
      <c r="R11677" t="s">
        <v>195</v>
      </c>
      <c r="S11677">
        <v>2028</v>
      </c>
      <c r="T11677">
        <v>80.341999999999999</v>
      </c>
      <c r="U11677">
        <v>80.572000000000003</v>
      </c>
      <c r="V11677">
        <v>81.307000000000002</v>
      </c>
    </row>
    <row r="11678" spans="17:22" x14ac:dyDescent="0.45">
      <c r="Q11678" s="19">
        <f t="shared" ca="1" si="1953"/>
        <v>85.4</v>
      </c>
      <c r="R11678" t="s">
        <v>195</v>
      </c>
      <c r="S11678">
        <v>2029</v>
      </c>
      <c r="T11678">
        <v>83.88</v>
      </c>
      <c r="U11678">
        <v>84.234999999999999</v>
      </c>
      <c r="V11678">
        <v>85.4</v>
      </c>
    </row>
    <row r="11679" spans="17:22" x14ac:dyDescent="0.45">
      <c r="Q11679" s="19">
        <f t="shared" ca="1" si="1953"/>
        <v>89.655000000000001</v>
      </c>
      <c r="R11679" t="s">
        <v>195</v>
      </c>
      <c r="S11679">
        <v>2030</v>
      </c>
      <c r="T11679">
        <v>87.534999999999997</v>
      </c>
      <c r="U11679">
        <v>88.022000000000006</v>
      </c>
      <c r="V11679">
        <v>89.655000000000001</v>
      </c>
    </row>
    <row r="11680" spans="17:22" x14ac:dyDescent="0.45">
      <c r="Q11680" s="19">
        <f t="shared" ca="1" si="1953"/>
        <v>94.072000000000003</v>
      </c>
      <c r="R11680" t="s">
        <v>195</v>
      </c>
      <c r="S11680">
        <v>2031</v>
      </c>
      <c r="T11680">
        <v>91.307000000000002</v>
      </c>
      <c r="U11680">
        <v>91.933000000000007</v>
      </c>
      <c r="V11680">
        <v>94.072000000000003</v>
      </c>
    </row>
    <row r="11681" spans="17:22" x14ac:dyDescent="0.45">
      <c r="Q11681" s="19">
        <f t="shared" ca="1" si="1953"/>
        <v>98.655000000000001</v>
      </c>
      <c r="R11681" t="s">
        <v>195</v>
      </c>
      <c r="S11681">
        <v>2032</v>
      </c>
      <c r="T11681">
        <v>95.2</v>
      </c>
      <c r="U11681">
        <v>95.971000000000004</v>
      </c>
      <c r="V11681">
        <v>98.655000000000001</v>
      </c>
    </row>
    <row r="11682" spans="17:22" x14ac:dyDescent="0.45">
      <c r="Q11682" s="19">
        <f t="shared" ca="1" si="1953"/>
        <v>103.405</v>
      </c>
      <c r="R11682" t="s">
        <v>195</v>
      </c>
      <c r="S11682">
        <v>2033</v>
      </c>
      <c r="T11682">
        <v>99.215000000000003</v>
      </c>
      <c r="U11682">
        <v>100.136</v>
      </c>
      <c r="V11682">
        <v>103.405</v>
      </c>
    </row>
    <row r="11683" spans="17:22" x14ac:dyDescent="0.45">
      <c r="Q11683" s="19">
        <f t="shared" ca="1" si="1953"/>
        <v>108.325</v>
      </c>
      <c r="R11683" t="s">
        <v>195</v>
      </c>
      <c r="S11683">
        <v>2034</v>
      </c>
      <c r="T11683">
        <v>103.35299999999999</v>
      </c>
      <c r="U11683">
        <v>104.43</v>
      </c>
      <c r="V11683">
        <v>108.325</v>
      </c>
    </row>
    <row r="11684" spans="17:22" x14ac:dyDescent="0.45">
      <c r="Q11684" s="19">
        <f t="shared" ca="1" si="1953"/>
        <v>113.41800000000001</v>
      </c>
      <c r="R11684" t="s">
        <v>195</v>
      </c>
      <c r="S11684">
        <v>2035</v>
      </c>
      <c r="T11684">
        <v>107.61499999999999</v>
      </c>
      <c r="U11684">
        <v>108.854</v>
      </c>
      <c r="V11684">
        <v>113.41800000000001</v>
      </c>
    </row>
    <row r="11685" spans="17:22" x14ac:dyDescent="0.45">
      <c r="Q11685" s="19">
        <f t="shared" ca="1" si="1953"/>
        <v>118.685</v>
      </c>
      <c r="R11685" t="s">
        <v>195</v>
      </c>
      <c r="S11685">
        <v>2036</v>
      </c>
      <c r="T11685">
        <v>112.004</v>
      </c>
      <c r="U11685">
        <v>113.40900000000001</v>
      </c>
      <c r="V11685">
        <v>118.685</v>
      </c>
    </row>
    <row r="11686" spans="17:22" x14ac:dyDescent="0.45">
      <c r="Q11686" s="19">
        <f t="shared" ca="1" si="1953"/>
        <v>124.131</v>
      </c>
      <c r="R11686" t="s">
        <v>195</v>
      </c>
      <c r="S11686">
        <v>2037</v>
      </c>
      <c r="T11686">
        <v>116.517</v>
      </c>
      <c r="U11686">
        <v>118.09399999999999</v>
      </c>
      <c r="V11686">
        <v>124.131</v>
      </c>
    </row>
    <row r="11687" spans="17:22" x14ac:dyDescent="0.45">
      <c r="Q11687" s="19">
        <f t="shared" ca="1" si="1953"/>
        <v>129.75800000000001</v>
      </c>
      <c r="R11687" t="s">
        <v>195</v>
      </c>
      <c r="S11687">
        <v>2038</v>
      </c>
      <c r="T11687">
        <v>121.155</v>
      </c>
      <c r="U11687">
        <v>122.91</v>
      </c>
      <c r="V11687">
        <v>129.75800000000001</v>
      </c>
    </row>
    <row r="11688" spans="17:22" x14ac:dyDescent="0.45">
      <c r="Q11688" s="19">
        <f t="shared" ca="1" si="1953"/>
        <v>135.57</v>
      </c>
      <c r="R11688" t="s">
        <v>195</v>
      </c>
      <c r="S11688">
        <v>2039</v>
      </c>
      <c r="T11688">
        <v>125.917</v>
      </c>
      <c r="U11688">
        <v>127.855</v>
      </c>
      <c r="V11688">
        <v>135.57</v>
      </c>
    </row>
    <row r="11689" spans="17:22" x14ac:dyDescent="0.45">
      <c r="Q11689" s="19">
        <f t="shared" ca="1" si="1953"/>
        <v>141.57</v>
      </c>
      <c r="R11689" t="s">
        <v>195</v>
      </c>
      <c r="S11689">
        <v>2040</v>
      </c>
      <c r="T11689">
        <v>130.80099999999999</v>
      </c>
      <c r="U11689">
        <v>132.928</v>
      </c>
      <c r="V11689">
        <v>141.57</v>
      </c>
    </row>
    <row r="11690" spans="17:22" x14ac:dyDescent="0.45">
      <c r="Q11690" s="19">
        <f t="shared" ca="1" si="1953"/>
        <v>147.761</v>
      </c>
      <c r="R11690" t="s">
        <v>195</v>
      </c>
      <c r="S11690">
        <v>2041</v>
      </c>
      <c r="T11690">
        <v>135.80600000000001</v>
      </c>
      <c r="U11690">
        <v>138.12899999999999</v>
      </c>
      <c r="V11690">
        <v>147.761</v>
      </c>
    </row>
    <row r="11691" spans="17:22" x14ac:dyDescent="0.45">
      <c r="Q11691" s="19">
        <f t="shared" ca="1" si="1953"/>
        <v>154.14500000000001</v>
      </c>
      <c r="R11691" t="s">
        <v>195</v>
      </c>
      <c r="S11691">
        <v>2042</v>
      </c>
      <c r="T11691">
        <v>140.92699999999999</v>
      </c>
      <c r="U11691">
        <v>143.453</v>
      </c>
      <c r="V11691">
        <v>154.14500000000001</v>
      </c>
    </row>
    <row r="11692" spans="17:22" x14ac:dyDescent="0.45">
      <c r="Q11692" s="19">
        <f t="shared" ca="1" si="1953"/>
        <v>160.72300000000001</v>
      </c>
      <c r="R11692" t="s">
        <v>195</v>
      </c>
      <c r="S11692">
        <v>2043</v>
      </c>
      <c r="T11692">
        <v>146.161</v>
      </c>
      <c r="U11692">
        <v>148.9</v>
      </c>
      <c r="V11692">
        <v>160.72300000000001</v>
      </c>
    </row>
    <row r="11693" spans="17:22" x14ac:dyDescent="0.45">
      <c r="Q11693" s="19">
        <f t="shared" ca="1" si="1953"/>
        <v>167.49700000000001</v>
      </c>
      <c r="R11693" t="s">
        <v>195</v>
      </c>
      <c r="S11693">
        <v>2044</v>
      </c>
      <c r="T11693">
        <v>151.501</v>
      </c>
      <c r="U11693">
        <v>154.46600000000001</v>
      </c>
      <c r="V11693">
        <v>167.49700000000001</v>
      </c>
    </row>
    <row r="11694" spans="17:22" x14ac:dyDescent="0.45">
      <c r="Q11694" s="19">
        <f t="shared" ca="1" si="1953"/>
        <v>174.46600000000001</v>
      </c>
      <c r="R11694" t="s">
        <v>195</v>
      </c>
      <c r="S11694">
        <v>2045</v>
      </c>
      <c r="T11694">
        <v>156.94200000000001</v>
      </c>
      <c r="U11694">
        <v>160.14599999999999</v>
      </c>
      <c r="V11694">
        <v>174.46600000000001</v>
      </c>
    </row>
    <row r="11695" spans="17:22" x14ac:dyDescent="0.45">
      <c r="Q11695" s="19">
        <f t="shared" ca="1" si="1953"/>
        <v>181.63200000000001</v>
      </c>
      <c r="R11695" t="s">
        <v>195</v>
      </c>
      <c r="S11695">
        <v>2046</v>
      </c>
      <c r="T11695">
        <v>162.477</v>
      </c>
      <c r="U11695">
        <v>165.93600000000001</v>
      </c>
      <c r="V11695">
        <v>181.63200000000001</v>
      </c>
    </row>
    <row r="11696" spans="17:22" x14ac:dyDescent="0.45">
      <c r="Q11696" s="19">
        <f t="shared" ca="1" si="1953"/>
        <v>188.994</v>
      </c>
      <c r="R11696" t="s">
        <v>195</v>
      </c>
      <c r="S11696">
        <v>2047</v>
      </c>
      <c r="T11696">
        <v>168.101</v>
      </c>
      <c r="U11696">
        <v>171.83199999999999</v>
      </c>
      <c r="V11696">
        <v>188.994</v>
      </c>
    </row>
    <row r="11697" spans="17:22" x14ac:dyDescent="0.45">
      <c r="Q11697" s="19">
        <f t="shared" ca="1" si="1953"/>
        <v>196.55</v>
      </c>
      <c r="R11697" t="s">
        <v>195</v>
      </c>
      <c r="S11697">
        <v>2048</v>
      </c>
      <c r="T11697">
        <v>173.809</v>
      </c>
      <c r="U11697">
        <v>177.828</v>
      </c>
      <c r="V11697">
        <v>196.55</v>
      </c>
    </row>
    <row r="11698" spans="17:22" x14ac:dyDescent="0.45">
      <c r="Q11698" s="19">
        <f t="shared" ca="1" si="1953"/>
        <v>204.29900000000001</v>
      </c>
      <c r="R11698" t="s">
        <v>195</v>
      </c>
      <c r="S11698">
        <v>2049</v>
      </c>
      <c r="T11698">
        <v>179.59700000000001</v>
      </c>
      <c r="U11698">
        <v>183.91800000000001</v>
      </c>
      <c r="V11698">
        <v>204.29900000000001</v>
      </c>
    </row>
    <row r="11699" spans="17:22" x14ac:dyDescent="0.45">
      <c r="Q11699" s="19">
        <f t="shared" ca="1" si="1953"/>
        <v>212.24</v>
      </c>
      <c r="R11699" t="s">
        <v>195</v>
      </c>
      <c r="S11699">
        <v>2050</v>
      </c>
      <c r="T11699">
        <v>185.45699999999999</v>
      </c>
      <c r="U11699">
        <v>190.095</v>
      </c>
      <c r="V11699">
        <v>212.24</v>
      </c>
    </row>
    <row r="11700" spans="17:22" x14ac:dyDescent="0.45">
      <c r="Q11700" s="19">
        <f t="shared" ca="1" si="1953"/>
        <v>220.369</v>
      </c>
      <c r="R11700" t="s">
        <v>195</v>
      </c>
      <c r="S11700">
        <v>2051</v>
      </c>
      <c r="T11700">
        <v>191.38399999999999</v>
      </c>
      <c r="U11700">
        <v>196.35300000000001</v>
      </c>
      <c r="V11700">
        <v>220.369</v>
      </c>
    </row>
    <row r="11701" spans="17:22" x14ac:dyDescent="0.45">
      <c r="Q11701" s="19">
        <f t="shared" ca="1" si="1953"/>
        <v>228.685</v>
      </c>
      <c r="R11701" t="s">
        <v>195</v>
      </c>
      <c r="S11701">
        <v>2052</v>
      </c>
      <c r="T11701">
        <v>197.37200000000001</v>
      </c>
      <c r="U11701">
        <v>202.68600000000001</v>
      </c>
      <c r="V11701">
        <v>228.685</v>
      </c>
    </row>
    <row r="11702" spans="17:22" x14ac:dyDescent="0.45">
      <c r="Q11702" s="19">
        <f t="shared" ca="1" si="1953"/>
        <v>237.185</v>
      </c>
      <c r="R11702" t="s">
        <v>195</v>
      </c>
      <c r="S11702">
        <v>2053</v>
      </c>
      <c r="T11702">
        <v>203.41499999999999</v>
      </c>
      <c r="U11702">
        <v>209.089</v>
      </c>
      <c r="V11702">
        <v>237.185</v>
      </c>
    </row>
    <row r="11703" spans="17:22" x14ac:dyDescent="0.45">
      <c r="Q11703" s="19">
        <f t="shared" ca="1" si="1953"/>
        <v>245.86500000000001</v>
      </c>
      <c r="R11703" t="s">
        <v>195</v>
      </c>
      <c r="S11703">
        <v>2054</v>
      </c>
      <c r="T11703">
        <v>209.50800000000001</v>
      </c>
      <c r="U11703">
        <v>215.55699999999999</v>
      </c>
      <c r="V11703">
        <v>245.86500000000001</v>
      </c>
    </row>
    <row r="11704" spans="17:22" x14ac:dyDescent="0.45">
      <c r="Q11704" s="19">
        <f t="shared" ca="1" si="1953"/>
        <v>254.72399999999999</v>
      </c>
      <c r="R11704" t="s">
        <v>195</v>
      </c>
      <c r="S11704">
        <v>2055</v>
      </c>
      <c r="T11704">
        <v>215.64400000000001</v>
      </c>
      <c r="U11704">
        <v>222.08199999999999</v>
      </c>
      <c r="V11704">
        <v>254.72399999999999</v>
      </c>
    </row>
    <row r="11705" spans="17:22" x14ac:dyDescent="0.45">
      <c r="Q11705" s="19">
        <f t="shared" ca="1" si="1953"/>
        <v>263.75700000000001</v>
      </c>
      <c r="R11705" t="s">
        <v>195</v>
      </c>
      <c r="S11705">
        <v>2056</v>
      </c>
      <c r="T11705">
        <v>221.816</v>
      </c>
      <c r="U11705">
        <v>228.66</v>
      </c>
      <c r="V11705">
        <v>263.75700000000001</v>
      </c>
    </row>
    <row r="11706" spans="17:22" x14ac:dyDescent="0.45">
      <c r="Q11706" s="19">
        <f t="shared" ca="1" si="1953"/>
        <v>272.95600000000002</v>
      </c>
      <c r="R11706" t="s">
        <v>195</v>
      </c>
      <c r="S11706">
        <v>2057</v>
      </c>
      <c r="T11706">
        <v>228.01900000000001</v>
      </c>
      <c r="U11706">
        <v>235.28299999999999</v>
      </c>
      <c r="V11706">
        <v>272.95600000000002</v>
      </c>
    </row>
    <row r="11707" spans="17:22" x14ac:dyDescent="0.45">
      <c r="Q11707" s="19">
        <f t="shared" ca="1" si="1953"/>
        <v>282.315</v>
      </c>
      <c r="R11707" t="s">
        <v>195</v>
      </c>
      <c r="S11707">
        <v>2058</v>
      </c>
      <c r="T11707">
        <v>234.24299999999999</v>
      </c>
      <c r="U11707">
        <v>241.94</v>
      </c>
      <c r="V11707">
        <v>282.315</v>
      </c>
    </row>
    <row r="11708" spans="17:22" x14ac:dyDescent="0.45">
      <c r="Q11708" s="19">
        <f t="shared" ca="1" si="1953"/>
        <v>291.82499999999999</v>
      </c>
      <c r="R11708" t="s">
        <v>195</v>
      </c>
      <c r="S11708">
        <v>2059</v>
      </c>
      <c r="T11708">
        <v>240.48400000000001</v>
      </c>
      <c r="U11708">
        <v>248.624</v>
      </c>
      <c r="V11708">
        <v>291.82499999999999</v>
      </c>
    </row>
    <row r="11709" spans="17:22" x14ac:dyDescent="0.45">
      <c r="Q11709" s="19">
        <f t="shared" ca="1" si="1953"/>
        <v>301.47699999999998</v>
      </c>
      <c r="R11709" t="s">
        <v>195</v>
      </c>
      <c r="S11709">
        <v>2060</v>
      </c>
      <c r="T11709">
        <v>246.73099999999999</v>
      </c>
      <c r="U11709">
        <v>255.32300000000001</v>
      </c>
      <c r="V11709">
        <v>301.47699999999998</v>
      </c>
    </row>
    <row r="11710" spans="17:22" x14ac:dyDescent="0.45">
      <c r="Q11710" s="19">
        <f t="shared" ca="1" si="1953"/>
        <v>311.26400000000001</v>
      </c>
      <c r="R11710" t="s">
        <v>195</v>
      </c>
      <c r="S11710">
        <v>2061</v>
      </c>
      <c r="T11710">
        <v>252.97800000000001</v>
      </c>
      <c r="U11710">
        <v>262.02999999999997</v>
      </c>
      <c r="V11710">
        <v>311.26400000000001</v>
      </c>
    </row>
    <row r="11711" spans="17:22" x14ac:dyDescent="0.45">
      <c r="Q11711" s="19">
        <f t="shared" ca="1" si="1953"/>
        <v>321.17599999999999</v>
      </c>
      <c r="R11711" t="s">
        <v>195</v>
      </c>
      <c r="S11711">
        <v>2062</v>
      </c>
      <c r="T11711">
        <v>259.21899999999999</v>
      </c>
      <c r="U11711">
        <v>268.73599999999999</v>
      </c>
      <c r="V11711">
        <v>321.17599999999999</v>
      </c>
    </row>
    <row r="11712" spans="17:22" x14ac:dyDescent="0.45">
      <c r="Q11712" s="19">
        <f t="shared" ca="1" si="1953"/>
        <v>331.209</v>
      </c>
      <c r="R11712" t="s">
        <v>195</v>
      </c>
      <c r="S11712">
        <v>2063</v>
      </c>
      <c r="T11712">
        <v>265.447</v>
      </c>
      <c r="U11712">
        <v>275.43299999999999</v>
      </c>
      <c r="V11712">
        <v>331.209</v>
      </c>
    </row>
    <row r="11713" spans="17:22" x14ac:dyDescent="0.45">
      <c r="Q11713" s="19">
        <f t="shared" ca="1" si="1953"/>
        <v>341.35399999999998</v>
      </c>
      <c r="R11713" t="s">
        <v>195</v>
      </c>
      <c r="S11713">
        <v>2064</v>
      </c>
      <c r="T11713">
        <v>271.65800000000002</v>
      </c>
      <c r="U11713">
        <v>282.113</v>
      </c>
      <c r="V11713">
        <v>341.35399999999998</v>
      </c>
    </row>
    <row r="11714" spans="17:22" x14ac:dyDescent="0.45">
      <c r="Q11714" s="19">
        <f t="shared" ca="1" si="1953"/>
        <v>351.60599999999999</v>
      </c>
      <c r="R11714" t="s">
        <v>195</v>
      </c>
      <c r="S11714">
        <v>2065</v>
      </c>
      <c r="T11714">
        <v>277.84500000000003</v>
      </c>
      <c r="U11714">
        <v>288.77</v>
      </c>
      <c r="V11714">
        <v>351.60599999999999</v>
      </c>
    </row>
    <row r="11715" spans="17:22" x14ac:dyDescent="0.45">
      <c r="Q11715" s="19">
        <f t="shared" ca="1" si="1953"/>
        <v>361.95600000000002</v>
      </c>
      <c r="R11715" t="s">
        <v>195</v>
      </c>
      <c r="S11715">
        <v>2066</v>
      </c>
      <c r="T11715">
        <v>284.00299999999999</v>
      </c>
      <c r="U11715">
        <v>295.39400000000001</v>
      </c>
      <c r="V11715">
        <v>361.95600000000002</v>
      </c>
    </row>
    <row r="11716" spans="17:22" x14ac:dyDescent="0.45">
      <c r="Q11716" s="19">
        <f t="shared" ca="1" si="1953"/>
        <v>372.39699999999999</v>
      </c>
      <c r="R11716" t="s">
        <v>195</v>
      </c>
      <c r="S11716">
        <v>2067</v>
      </c>
      <c r="T11716">
        <v>290.12299999999999</v>
      </c>
      <c r="U11716">
        <v>301.97800000000001</v>
      </c>
      <c r="V11716">
        <v>372.39699999999999</v>
      </c>
    </row>
    <row r="11717" spans="17:22" x14ac:dyDescent="0.45">
      <c r="Q11717" s="19">
        <f t="shared" ca="1" si="1953"/>
        <v>382.92200000000003</v>
      </c>
      <c r="R11717" t="s">
        <v>195</v>
      </c>
      <c r="S11717">
        <v>2068</v>
      </c>
      <c r="T11717">
        <v>296.19299999999998</v>
      </c>
      <c r="U11717">
        <v>308.51400000000001</v>
      </c>
      <c r="V11717">
        <v>382.92200000000003</v>
      </c>
    </row>
    <row r="11718" spans="17:22" x14ac:dyDescent="0.45">
      <c r="Q11718" s="19">
        <f t="shared" ca="1" si="1953"/>
        <v>393.52</v>
      </c>
      <c r="R11718" t="s">
        <v>195</v>
      </c>
      <c r="S11718">
        <v>2069</v>
      </c>
      <c r="T11718">
        <v>302.20299999999997</v>
      </c>
      <c r="U11718">
        <v>314.99200000000002</v>
      </c>
      <c r="V11718">
        <v>393.52</v>
      </c>
    </row>
    <row r="11719" spans="17:22" x14ac:dyDescent="0.45">
      <c r="Q11719" s="19">
        <f t="shared" ca="1" si="1953"/>
        <v>404.185</v>
      </c>
      <c r="R11719" t="s">
        <v>195</v>
      </c>
      <c r="S11719">
        <v>2070</v>
      </c>
      <c r="T11719">
        <v>308.14400000000001</v>
      </c>
      <c r="U11719">
        <v>321.40300000000002</v>
      </c>
      <c r="V11719">
        <v>404.185</v>
      </c>
    </row>
    <row r="11720" spans="17:22" x14ac:dyDescent="0.45">
      <c r="Q11720" s="19">
        <f t="shared" ca="1" si="1953"/>
        <v>414.90800000000002</v>
      </c>
      <c r="R11720" t="s">
        <v>195</v>
      </c>
      <c r="S11720">
        <v>2071</v>
      </c>
      <c r="T11720">
        <v>314.00299999999999</v>
      </c>
      <c r="U11720">
        <v>327.74099999999999</v>
      </c>
      <c r="V11720">
        <v>414.90800000000002</v>
      </c>
    </row>
    <row r="11721" spans="17:22" x14ac:dyDescent="0.45">
      <c r="Q11721" s="19">
        <f t="shared" ca="1" si="1953"/>
        <v>425.68099999999998</v>
      </c>
      <c r="R11721" t="s">
        <v>195</v>
      </c>
      <c r="S11721">
        <v>2072</v>
      </c>
      <c r="T11721">
        <v>319.77300000000002</v>
      </c>
      <c r="U11721">
        <v>333.995</v>
      </c>
      <c r="V11721">
        <v>425.68099999999998</v>
      </c>
    </row>
    <row r="11722" spans="17:22" x14ac:dyDescent="0.45">
      <c r="Q11722" s="19">
        <f t="shared" ca="1" si="1953"/>
        <v>436.495</v>
      </c>
      <c r="R11722" t="s">
        <v>195</v>
      </c>
      <c r="S11722">
        <v>2073</v>
      </c>
      <c r="T11722">
        <v>325.44499999999999</v>
      </c>
      <c r="U11722">
        <v>340.15800000000002</v>
      </c>
      <c r="V11722">
        <v>436.495</v>
      </c>
    </row>
    <row r="11723" spans="17:22" x14ac:dyDescent="0.45">
      <c r="Q11723" s="19">
        <f t="shared" ca="1" si="1953"/>
        <v>447.34300000000002</v>
      </c>
      <c r="R11723" t="s">
        <v>195</v>
      </c>
      <c r="S11723">
        <v>2074</v>
      </c>
      <c r="T11723">
        <v>331.01100000000002</v>
      </c>
      <c r="U11723">
        <v>346.22</v>
      </c>
      <c r="V11723">
        <v>447.34300000000002</v>
      </c>
    </row>
    <row r="11724" spans="17:22" x14ac:dyDescent="0.45">
      <c r="Q11724" s="19">
        <f t="shared" ca="1" si="1953"/>
        <v>458.21499999999997</v>
      </c>
      <c r="R11724" t="s">
        <v>195</v>
      </c>
      <c r="S11724">
        <v>2075</v>
      </c>
      <c r="T11724">
        <v>336.464</v>
      </c>
      <c r="U11724">
        <v>352.17200000000003</v>
      </c>
      <c r="V11724">
        <v>458.21499999999997</v>
      </c>
    </row>
    <row r="11725" spans="17:22" x14ac:dyDescent="0.45">
      <c r="Q11725" s="19">
        <f t="shared" ca="1" si="1953"/>
        <v>469.10500000000002</v>
      </c>
      <c r="R11725" t="s">
        <v>195</v>
      </c>
      <c r="S11725">
        <v>2076</v>
      </c>
      <c r="T11725">
        <v>341.79599999999999</v>
      </c>
      <c r="U11725">
        <v>358.00900000000001</v>
      </c>
      <c r="V11725">
        <v>469.10500000000002</v>
      </c>
    </row>
    <row r="11726" spans="17:22" x14ac:dyDescent="0.45">
      <c r="Q11726" s="19">
        <f t="shared" ref="Q11726:Q11789" ca="1" si="1954">OFFSET(S11726,0,MATCH($Q$3,$T$4:$V$4,0))</f>
        <v>480.00599999999997</v>
      </c>
      <c r="R11726" t="s">
        <v>195</v>
      </c>
      <c r="S11726">
        <v>2077</v>
      </c>
      <c r="T11726">
        <v>347</v>
      </c>
      <c r="U11726">
        <v>363.72300000000001</v>
      </c>
      <c r="V11726">
        <v>480.00599999999997</v>
      </c>
    </row>
    <row r="11727" spans="17:22" x14ac:dyDescent="0.45">
      <c r="Q11727" s="19">
        <f t="shared" ca="1" si="1954"/>
        <v>490.90899999999999</v>
      </c>
      <c r="R11727" t="s">
        <v>195</v>
      </c>
      <c r="S11727">
        <v>2078</v>
      </c>
      <c r="T11727">
        <v>352.06599999999997</v>
      </c>
      <c r="U11727">
        <v>369.30799999999999</v>
      </c>
      <c r="V11727">
        <v>490.90899999999999</v>
      </c>
    </row>
    <row r="11728" spans="17:22" x14ac:dyDescent="0.45">
      <c r="Q11728" s="19">
        <f t="shared" ca="1" si="1954"/>
        <v>501.81099999999998</v>
      </c>
      <c r="R11728" t="s">
        <v>195</v>
      </c>
      <c r="S11728">
        <v>2079</v>
      </c>
      <c r="T11728">
        <v>356.98899999999998</v>
      </c>
      <c r="U11728">
        <v>374.76</v>
      </c>
      <c r="V11728">
        <v>501.81099999999998</v>
      </c>
    </row>
    <row r="11729" spans="17:22" x14ac:dyDescent="0.45">
      <c r="Q11729" s="19">
        <f t="shared" ca="1" si="1954"/>
        <v>512.70299999999997</v>
      </c>
      <c r="R11729" t="s">
        <v>195</v>
      </c>
      <c r="S11729">
        <v>2080</v>
      </c>
      <c r="T11729">
        <v>361.762</v>
      </c>
      <c r="U11729">
        <v>380.07499999999999</v>
      </c>
      <c r="V11729">
        <v>512.70299999999997</v>
      </c>
    </row>
    <row r="11730" spans="17:22" x14ac:dyDescent="0.45">
      <c r="Q11730" s="19">
        <f t="shared" ca="1" si="1954"/>
        <v>523.58199999999999</v>
      </c>
      <c r="R11730" t="s">
        <v>195</v>
      </c>
      <c r="S11730">
        <v>2081</v>
      </c>
      <c r="T11730">
        <v>366.37599999999998</v>
      </c>
      <c r="U11730">
        <v>385.24799999999999</v>
      </c>
      <c r="V11730">
        <v>523.58199999999999</v>
      </c>
    </row>
    <row r="11731" spans="17:22" x14ac:dyDescent="0.45">
      <c r="Q11731" s="19">
        <f t="shared" ca="1" si="1954"/>
        <v>534.43799999999999</v>
      </c>
      <c r="R11731" t="s">
        <v>195</v>
      </c>
      <c r="S11731">
        <v>2082</v>
      </c>
      <c r="T11731">
        <v>370.82499999999999</v>
      </c>
      <c r="U11731">
        <v>390.27300000000002</v>
      </c>
      <c r="V11731">
        <v>534.43799999999999</v>
      </c>
    </row>
    <row r="11732" spans="17:22" x14ac:dyDescent="0.45">
      <c r="Q11732" s="19">
        <f t="shared" ca="1" si="1954"/>
        <v>545.26499999999999</v>
      </c>
      <c r="R11732" t="s">
        <v>195</v>
      </c>
      <c r="S11732">
        <v>2083</v>
      </c>
      <c r="T11732">
        <v>375.10199999999998</v>
      </c>
      <c r="U11732">
        <v>395.142</v>
      </c>
      <c r="V11732">
        <v>545.26499999999999</v>
      </c>
    </row>
    <row r="11733" spans="17:22" x14ac:dyDescent="0.45">
      <c r="Q11733" s="19">
        <f t="shared" ca="1" si="1954"/>
        <v>556.05700000000002</v>
      </c>
      <c r="R11733" t="s">
        <v>195</v>
      </c>
      <c r="S11733">
        <v>2084</v>
      </c>
      <c r="T11733">
        <v>379.202</v>
      </c>
      <c r="U11733">
        <v>399.851</v>
      </c>
      <c r="V11733">
        <v>556.05700000000002</v>
      </c>
    </row>
    <row r="11734" spans="17:22" x14ac:dyDescent="0.45">
      <c r="Q11734" s="19">
        <f t="shared" ca="1" si="1954"/>
        <v>566.80700000000002</v>
      </c>
      <c r="R11734" t="s">
        <v>195</v>
      </c>
      <c r="S11734">
        <v>2085</v>
      </c>
      <c r="T11734">
        <v>383.11799999999999</v>
      </c>
      <c r="U11734">
        <v>404.39</v>
      </c>
      <c r="V11734">
        <v>566.80700000000002</v>
      </c>
    </row>
    <row r="11735" spans="17:22" x14ac:dyDescent="0.45">
      <c r="Q11735" s="19">
        <f t="shared" ca="1" si="1954"/>
        <v>577.50900000000001</v>
      </c>
      <c r="R11735" t="s">
        <v>195</v>
      </c>
      <c r="S11735">
        <v>2086</v>
      </c>
      <c r="T11735">
        <v>386.84500000000003</v>
      </c>
      <c r="U11735">
        <v>408.75799999999998</v>
      </c>
      <c r="V11735">
        <v>577.50900000000001</v>
      </c>
    </row>
    <row r="11736" spans="17:22" x14ac:dyDescent="0.45">
      <c r="Q11736" s="19">
        <f t="shared" ca="1" si="1954"/>
        <v>588.15200000000004</v>
      </c>
      <c r="R11736" t="s">
        <v>195</v>
      </c>
      <c r="S11736">
        <v>2087</v>
      </c>
      <c r="T11736">
        <v>390.38099999999997</v>
      </c>
      <c r="U11736">
        <v>412.95100000000002</v>
      </c>
      <c r="V11736">
        <v>588.15200000000004</v>
      </c>
    </row>
    <row r="11737" spans="17:22" x14ac:dyDescent="0.45">
      <c r="Q11737" s="19">
        <f t="shared" ca="1" si="1954"/>
        <v>598.73199999999997</v>
      </c>
      <c r="R11737" t="s">
        <v>195</v>
      </c>
      <c r="S11737">
        <v>2088</v>
      </c>
      <c r="T11737">
        <v>393.72800000000001</v>
      </c>
      <c r="U11737">
        <v>416.97300000000001</v>
      </c>
      <c r="V11737">
        <v>598.73199999999997</v>
      </c>
    </row>
    <row r="11738" spans="17:22" x14ac:dyDescent="0.45">
      <c r="Q11738" s="19">
        <f t="shared" ca="1" si="1954"/>
        <v>609.23900000000003</v>
      </c>
      <c r="R11738" t="s">
        <v>195</v>
      </c>
      <c r="S11738">
        <v>2089</v>
      </c>
      <c r="T11738">
        <v>396.88499999999999</v>
      </c>
      <c r="U11738">
        <v>420.822</v>
      </c>
      <c r="V11738">
        <v>609.23900000000003</v>
      </c>
    </row>
    <row r="11739" spans="17:22" x14ac:dyDescent="0.45">
      <c r="Q11739" s="19">
        <f t="shared" ca="1" si="1954"/>
        <v>619.66300000000001</v>
      </c>
      <c r="R11739" t="s">
        <v>195</v>
      </c>
      <c r="S11739">
        <v>2090</v>
      </c>
      <c r="T11739">
        <v>399.85500000000002</v>
      </c>
      <c r="U11739">
        <v>424.50400000000002</v>
      </c>
      <c r="V11739">
        <v>619.66300000000001</v>
      </c>
    </row>
    <row r="11740" spans="17:22" x14ac:dyDescent="0.45">
      <c r="Q11740" s="19">
        <f t="shared" ca="1" si="1954"/>
        <v>630</v>
      </c>
      <c r="R11740" t="s">
        <v>195</v>
      </c>
      <c r="S11740">
        <v>2091</v>
      </c>
      <c r="T11740">
        <v>402.63799999999998</v>
      </c>
      <c r="U11740">
        <v>428.01799999999997</v>
      </c>
      <c r="V11740">
        <v>630</v>
      </c>
    </row>
    <row r="11741" spans="17:22" x14ac:dyDescent="0.45">
      <c r="Q11741" s="19">
        <f t="shared" ca="1" si="1954"/>
        <v>640.24199999999996</v>
      </c>
      <c r="R11741" t="s">
        <v>195</v>
      </c>
      <c r="S11741">
        <v>2092</v>
      </c>
      <c r="T11741">
        <v>405.23399999999998</v>
      </c>
      <c r="U11741">
        <v>431.36200000000002</v>
      </c>
      <c r="V11741">
        <v>640.24199999999996</v>
      </c>
    </row>
    <row r="11742" spans="17:22" x14ac:dyDescent="0.45">
      <c r="Q11742" s="19">
        <f t="shared" ca="1" si="1954"/>
        <v>650.38199999999995</v>
      </c>
      <c r="R11742" t="s">
        <v>195</v>
      </c>
      <c r="S11742">
        <v>2093</v>
      </c>
      <c r="T11742">
        <v>407.64499999999998</v>
      </c>
      <c r="U11742">
        <v>434.53</v>
      </c>
      <c r="V11742">
        <v>650.38199999999995</v>
      </c>
    </row>
    <row r="11743" spans="17:22" x14ac:dyDescent="0.45">
      <c r="Q11743" s="19">
        <f t="shared" ca="1" si="1954"/>
        <v>660.41600000000005</v>
      </c>
      <c r="R11743" t="s">
        <v>195</v>
      </c>
      <c r="S11743">
        <v>2094</v>
      </c>
      <c r="T11743">
        <v>409.86700000000002</v>
      </c>
      <c r="U11743">
        <v>437.51799999999997</v>
      </c>
      <c r="V11743">
        <v>660.41600000000005</v>
      </c>
    </row>
    <row r="11744" spans="17:22" x14ac:dyDescent="0.45">
      <c r="Q11744" s="19">
        <f t="shared" ca="1" si="1954"/>
        <v>670.33500000000004</v>
      </c>
      <c r="R11744" t="s">
        <v>195</v>
      </c>
      <c r="S11744">
        <v>2095</v>
      </c>
      <c r="T11744">
        <v>411.90300000000002</v>
      </c>
      <c r="U11744">
        <v>440.32299999999998</v>
      </c>
      <c r="V11744">
        <v>670.33500000000004</v>
      </c>
    </row>
    <row r="11745" spans="17:22" x14ac:dyDescent="0.45">
      <c r="Q11745" s="19">
        <f t="shared" ca="1" si="1954"/>
        <v>680.13599999999997</v>
      </c>
      <c r="R11745" t="s">
        <v>195</v>
      </c>
      <c r="S11745">
        <v>2096</v>
      </c>
      <c r="T11745">
        <v>413.75200000000001</v>
      </c>
      <c r="U11745">
        <v>442.94</v>
      </c>
      <c r="V11745">
        <v>680.13599999999997</v>
      </c>
    </row>
    <row r="11746" spans="17:22" x14ac:dyDescent="0.45">
      <c r="Q11746" s="19">
        <f t="shared" ca="1" si="1954"/>
        <v>689.81399999999996</v>
      </c>
      <c r="R11746" t="s">
        <v>195</v>
      </c>
      <c r="S11746">
        <v>2097</v>
      </c>
      <c r="T11746">
        <v>415.416</v>
      </c>
      <c r="U11746">
        <v>445.36599999999999</v>
      </c>
      <c r="V11746">
        <v>689.81399999999996</v>
      </c>
    </row>
    <row r="11747" spans="17:22" x14ac:dyDescent="0.45">
      <c r="Q11747" s="19">
        <f t="shared" ca="1" si="1954"/>
        <v>699.36400000000003</v>
      </c>
      <c r="R11747" t="s">
        <v>195</v>
      </c>
      <c r="S11747">
        <v>2098</v>
      </c>
      <c r="T11747">
        <v>416.89699999999999</v>
      </c>
      <c r="U11747">
        <v>447.596</v>
      </c>
      <c r="V11747">
        <v>699.36400000000003</v>
      </c>
    </row>
    <row r="11748" spans="17:22" x14ac:dyDescent="0.45">
      <c r="Q11748" s="19">
        <f t="shared" ca="1" si="1954"/>
        <v>708.78</v>
      </c>
      <c r="R11748" t="s">
        <v>195</v>
      </c>
      <c r="S11748">
        <v>2099</v>
      </c>
      <c r="T11748">
        <v>418.19499999999999</v>
      </c>
      <c r="U11748">
        <v>449.62700000000001</v>
      </c>
      <c r="V11748">
        <v>708.78</v>
      </c>
    </row>
    <row r="11749" spans="17:22" x14ac:dyDescent="0.45">
      <c r="Q11749" s="19">
        <f t="shared" ca="1" si="1954"/>
        <v>718.06100000000004</v>
      </c>
      <c r="R11749" t="s">
        <v>195</v>
      </c>
      <c r="S11749">
        <v>2100</v>
      </c>
      <c r="T11749">
        <v>419.315</v>
      </c>
      <c r="U11749">
        <v>451.45699999999999</v>
      </c>
      <c r="V11749">
        <v>718.06100000000004</v>
      </c>
    </row>
    <row r="11750" spans="17:22" x14ac:dyDescent="0.45">
      <c r="Q11750" s="19">
        <f t="shared" ca="1" si="1954"/>
        <v>89.602000000000004</v>
      </c>
      <c r="R11750" t="s">
        <v>196</v>
      </c>
      <c r="S11750">
        <v>2020</v>
      </c>
      <c r="T11750">
        <v>89.602000000000004</v>
      </c>
      <c r="U11750">
        <v>89.602000000000004</v>
      </c>
      <c r="V11750">
        <v>89.602000000000004</v>
      </c>
    </row>
    <row r="11751" spans="17:22" x14ac:dyDescent="0.45">
      <c r="Q11751" s="19">
        <f t="shared" ca="1" si="1954"/>
        <v>93.167000000000002</v>
      </c>
      <c r="R11751" t="s">
        <v>196</v>
      </c>
      <c r="S11751">
        <v>2021</v>
      </c>
      <c r="T11751">
        <v>93.167000000000002</v>
      </c>
      <c r="U11751">
        <v>93.167000000000002</v>
      </c>
      <c r="V11751">
        <v>93.167000000000002</v>
      </c>
    </row>
    <row r="11752" spans="17:22" x14ac:dyDescent="0.45">
      <c r="Q11752" s="19">
        <f t="shared" ca="1" si="1954"/>
        <v>96.834000000000003</v>
      </c>
      <c r="R11752" t="s">
        <v>196</v>
      </c>
      <c r="S11752">
        <v>2022</v>
      </c>
      <c r="T11752">
        <v>96.834000000000003</v>
      </c>
      <c r="U11752">
        <v>96.834000000000003</v>
      </c>
      <c r="V11752">
        <v>96.834000000000003</v>
      </c>
    </row>
    <row r="11753" spans="17:22" x14ac:dyDescent="0.45">
      <c r="Q11753" s="19">
        <f t="shared" ca="1" si="1954"/>
        <v>100.60299999999999</v>
      </c>
      <c r="R11753" t="s">
        <v>196</v>
      </c>
      <c r="S11753">
        <v>2023</v>
      </c>
      <c r="T11753">
        <v>100.60299999999999</v>
      </c>
      <c r="U11753">
        <v>100.60299999999999</v>
      </c>
      <c r="V11753">
        <v>100.60299999999999</v>
      </c>
    </row>
    <row r="11754" spans="17:22" x14ac:dyDescent="0.45">
      <c r="Q11754" s="19">
        <f t="shared" ca="1" si="1954"/>
        <v>104.46899999999999</v>
      </c>
      <c r="R11754" t="s">
        <v>196</v>
      </c>
      <c r="S11754">
        <v>2024</v>
      </c>
      <c r="T11754">
        <v>104.46899999999999</v>
      </c>
      <c r="U11754">
        <v>104.46899999999999</v>
      </c>
      <c r="V11754">
        <v>104.46899999999999</v>
      </c>
    </row>
    <row r="11755" spans="17:22" x14ac:dyDescent="0.45">
      <c r="Q11755" s="19">
        <f t="shared" ca="1" si="1954"/>
        <v>108.429</v>
      </c>
      <c r="R11755" t="s">
        <v>196</v>
      </c>
      <c r="S11755">
        <v>2025</v>
      </c>
      <c r="T11755">
        <v>108.429</v>
      </c>
      <c r="U11755">
        <v>108.429</v>
      </c>
      <c r="V11755">
        <v>108.429</v>
      </c>
    </row>
    <row r="11756" spans="17:22" x14ac:dyDescent="0.45">
      <c r="Q11756" s="19">
        <f t="shared" ca="1" si="1954"/>
        <v>112.482</v>
      </c>
      <c r="R11756" t="s">
        <v>196</v>
      </c>
      <c r="S11756">
        <v>2026</v>
      </c>
      <c r="T11756">
        <v>112.482</v>
      </c>
      <c r="U11756">
        <v>112.482</v>
      </c>
      <c r="V11756">
        <v>112.482</v>
      </c>
    </row>
    <row r="11757" spans="17:22" x14ac:dyDescent="0.45">
      <c r="Q11757" s="19">
        <f t="shared" ca="1" si="1954"/>
        <v>117.134</v>
      </c>
      <c r="R11757" t="s">
        <v>196</v>
      </c>
      <c r="S11757">
        <v>2027</v>
      </c>
      <c r="T11757">
        <v>116.31399999999999</v>
      </c>
      <c r="U11757">
        <v>116.663</v>
      </c>
      <c r="V11757">
        <v>117.134</v>
      </c>
    </row>
    <row r="11758" spans="17:22" x14ac:dyDescent="0.45">
      <c r="Q11758" s="19">
        <f t="shared" ca="1" si="1954"/>
        <v>121.93300000000001</v>
      </c>
      <c r="R11758" t="s">
        <v>196</v>
      </c>
      <c r="S11758">
        <v>2028</v>
      </c>
      <c r="T11758">
        <v>120.21</v>
      </c>
      <c r="U11758">
        <v>120.938</v>
      </c>
      <c r="V11758">
        <v>121.93300000000001</v>
      </c>
    </row>
    <row r="11759" spans="17:22" x14ac:dyDescent="0.45">
      <c r="Q11759" s="19">
        <f t="shared" ca="1" si="1954"/>
        <v>126.874</v>
      </c>
      <c r="R11759" t="s">
        <v>196</v>
      </c>
      <c r="S11759">
        <v>2029</v>
      </c>
      <c r="T11759">
        <v>124.17</v>
      </c>
      <c r="U11759">
        <v>125.30800000000001</v>
      </c>
      <c r="V11759">
        <v>126.874</v>
      </c>
    </row>
    <row r="11760" spans="17:22" x14ac:dyDescent="0.45">
      <c r="Q11760" s="19">
        <f t="shared" ca="1" si="1954"/>
        <v>131.95400000000001</v>
      </c>
      <c r="R11760" t="s">
        <v>196</v>
      </c>
      <c r="S11760">
        <v>2030</v>
      </c>
      <c r="T11760">
        <v>128.19200000000001</v>
      </c>
      <c r="U11760">
        <v>129.768</v>
      </c>
      <c r="V11760">
        <v>131.95400000000001</v>
      </c>
    </row>
    <row r="11761" spans="17:22" x14ac:dyDescent="0.45">
      <c r="Q11761" s="19">
        <f t="shared" ca="1" si="1954"/>
        <v>137.16800000000001</v>
      </c>
      <c r="R11761" t="s">
        <v>196</v>
      </c>
      <c r="S11761">
        <v>2031</v>
      </c>
      <c r="T11761">
        <v>132.279</v>
      </c>
      <c r="U11761">
        <v>134.32</v>
      </c>
      <c r="V11761">
        <v>137.16800000000001</v>
      </c>
    </row>
    <row r="11762" spans="17:22" x14ac:dyDescent="0.45">
      <c r="Q11762" s="19">
        <f t="shared" ca="1" si="1954"/>
        <v>142.517</v>
      </c>
      <c r="R11762" t="s">
        <v>196</v>
      </c>
      <c r="S11762">
        <v>2032</v>
      </c>
      <c r="T11762">
        <v>136.42599999999999</v>
      </c>
      <c r="U11762">
        <v>138.96</v>
      </c>
      <c r="V11762">
        <v>142.517</v>
      </c>
    </row>
    <row r="11763" spans="17:22" x14ac:dyDescent="0.45">
      <c r="Q11763" s="19">
        <f t="shared" ca="1" si="1954"/>
        <v>148</v>
      </c>
      <c r="R11763" t="s">
        <v>196</v>
      </c>
      <c r="S11763">
        <v>2033</v>
      </c>
      <c r="T11763">
        <v>140.631</v>
      </c>
      <c r="U11763">
        <v>143.68700000000001</v>
      </c>
      <c r="V11763">
        <v>148</v>
      </c>
    </row>
    <row r="11764" spans="17:22" x14ac:dyDescent="0.45">
      <c r="Q11764" s="19">
        <f t="shared" ca="1" si="1954"/>
        <v>153.61600000000001</v>
      </c>
      <c r="R11764" t="s">
        <v>196</v>
      </c>
      <c r="S11764">
        <v>2034</v>
      </c>
      <c r="T11764">
        <v>144.89099999999999</v>
      </c>
      <c r="U11764">
        <v>148.49799999999999</v>
      </c>
      <c r="V11764">
        <v>153.61600000000001</v>
      </c>
    </row>
    <row r="11765" spans="17:22" x14ac:dyDescent="0.45">
      <c r="Q11765" s="19">
        <f t="shared" ca="1" si="1954"/>
        <v>159.36699999999999</v>
      </c>
      <c r="R11765" t="s">
        <v>196</v>
      </c>
      <c r="S11765">
        <v>2035</v>
      </c>
      <c r="T11765">
        <v>149.20599999999999</v>
      </c>
      <c r="U11765">
        <v>153.393</v>
      </c>
      <c r="V11765">
        <v>159.36699999999999</v>
      </c>
    </row>
    <row r="11766" spans="17:22" x14ac:dyDescent="0.45">
      <c r="Q11766" s="19">
        <f t="shared" ca="1" si="1954"/>
        <v>165.25200000000001</v>
      </c>
      <c r="R11766" t="s">
        <v>196</v>
      </c>
      <c r="S11766">
        <v>2036</v>
      </c>
      <c r="T11766">
        <v>153.57</v>
      </c>
      <c r="U11766">
        <v>158.36699999999999</v>
      </c>
      <c r="V11766">
        <v>165.25200000000001</v>
      </c>
    </row>
    <row r="11767" spans="17:22" x14ac:dyDescent="0.45">
      <c r="Q11767" s="19">
        <f t="shared" ca="1" si="1954"/>
        <v>171.27</v>
      </c>
      <c r="R11767" t="s">
        <v>196</v>
      </c>
      <c r="S11767">
        <v>2037</v>
      </c>
      <c r="T11767">
        <v>157.98099999999999</v>
      </c>
      <c r="U11767">
        <v>163.41999999999999</v>
      </c>
      <c r="V11767">
        <v>171.27</v>
      </c>
    </row>
    <row r="11768" spans="17:22" x14ac:dyDescent="0.45">
      <c r="Q11768" s="19">
        <f t="shared" ca="1" si="1954"/>
        <v>177.422</v>
      </c>
      <c r="R11768" t="s">
        <v>196</v>
      </c>
      <c r="S11768">
        <v>2038</v>
      </c>
      <c r="T11768">
        <v>162.43700000000001</v>
      </c>
      <c r="U11768">
        <v>168.55</v>
      </c>
      <c r="V11768">
        <v>177.422</v>
      </c>
    </row>
    <row r="11769" spans="17:22" x14ac:dyDescent="0.45">
      <c r="Q11769" s="19">
        <f t="shared" ca="1" si="1954"/>
        <v>183.70599999999999</v>
      </c>
      <c r="R11769" t="s">
        <v>196</v>
      </c>
      <c r="S11769">
        <v>2039</v>
      </c>
      <c r="T11769">
        <v>166.93100000000001</v>
      </c>
      <c r="U11769">
        <v>173.751</v>
      </c>
      <c r="V11769">
        <v>183.70599999999999</v>
      </c>
    </row>
    <row r="11770" spans="17:22" x14ac:dyDescent="0.45">
      <c r="Q11770" s="19">
        <f t="shared" ca="1" si="1954"/>
        <v>190.12200000000001</v>
      </c>
      <c r="R11770" t="s">
        <v>196</v>
      </c>
      <c r="S11770">
        <v>2040</v>
      </c>
      <c r="T11770">
        <v>171.46100000000001</v>
      </c>
      <c r="U11770">
        <v>179.024</v>
      </c>
      <c r="V11770">
        <v>190.12200000000001</v>
      </c>
    </row>
    <row r="11771" spans="17:22" x14ac:dyDescent="0.45">
      <c r="Q11771" s="19">
        <f t="shared" ca="1" si="1954"/>
        <v>196.66800000000001</v>
      </c>
      <c r="R11771" t="s">
        <v>196</v>
      </c>
      <c r="S11771">
        <v>2041</v>
      </c>
      <c r="T11771">
        <v>176.024</v>
      </c>
      <c r="U11771">
        <v>184.364</v>
      </c>
      <c r="V11771">
        <v>196.66800000000001</v>
      </c>
    </row>
    <row r="11772" spans="17:22" x14ac:dyDescent="0.45">
      <c r="Q11772" s="19">
        <f t="shared" ca="1" si="1954"/>
        <v>203.346</v>
      </c>
      <c r="R11772" t="s">
        <v>196</v>
      </c>
      <c r="S11772">
        <v>2042</v>
      </c>
      <c r="T11772">
        <v>180.614</v>
      </c>
      <c r="U11772">
        <v>189.768</v>
      </c>
      <c r="V11772">
        <v>203.346</v>
      </c>
    </row>
    <row r="11773" spans="17:22" x14ac:dyDescent="0.45">
      <c r="Q11773" s="19">
        <f t="shared" ca="1" si="1954"/>
        <v>210.15299999999999</v>
      </c>
      <c r="R11773" t="s">
        <v>196</v>
      </c>
      <c r="S11773">
        <v>2043</v>
      </c>
      <c r="T11773">
        <v>185.23</v>
      </c>
      <c r="U11773">
        <v>195.23400000000001</v>
      </c>
      <c r="V11773">
        <v>210.15299999999999</v>
      </c>
    </row>
    <row r="11774" spans="17:22" x14ac:dyDescent="0.45">
      <c r="Q11774" s="19">
        <f t="shared" ca="1" si="1954"/>
        <v>217.08799999999999</v>
      </c>
      <c r="R11774" t="s">
        <v>196</v>
      </c>
      <c r="S11774">
        <v>2044</v>
      </c>
      <c r="T11774">
        <v>189.869</v>
      </c>
      <c r="U11774">
        <v>200.75700000000001</v>
      </c>
      <c r="V11774">
        <v>217.08799999999999</v>
      </c>
    </row>
    <row r="11775" spans="17:22" x14ac:dyDescent="0.45">
      <c r="Q11775" s="19">
        <f t="shared" ca="1" si="1954"/>
        <v>224.15299999999999</v>
      </c>
      <c r="R11775" t="s">
        <v>196</v>
      </c>
      <c r="S11775">
        <v>2045</v>
      </c>
      <c r="T11775">
        <v>194.52699999999999</v>
      </c>
      <c r="U11775">
        <v>206.33500000000001</v>
      </c>
      <c r="V11775">
        <v>224.15299999999999</v>
      </c>
    </row>
    <row r="11776" spans="17:22" x14ac:dyDescent="0.45">
      <c r="Q11776" s="19">
        <f t="shared" ca="1" si="1954"/>
        <v>231.345</v>
      </c>
      <c r="R11776" t="s">
        <v>196</v>
      </c>
      <c r="S11776">
        <v>2046</v>
      </c>
      <c r="T11776">
        <v>199.20099999999999</v>
      </c>
      <c r="U11776">
        <v>211.96199999999999</v>
      </c>
      <c r="V11776">
        <v>231.345</v>
      </c>
    </row>
    <row r="11777" spans="17:22" x14ac:dyDescent="0.45">
      <c r="Q11777" s="19">
        <f t="shared" ca="1" si="1954"/>
        <v>238.66200000000001</v>
      </c>
      <c r="R11777" t="s">
        <v>196</v>
      </c>
      <c r="S11777">
        <v>2047</v>
      </c>
      <c r="T11777">
        <v>203.88499999999999</v>
      </c>
      <c r="U11777">
        <v>217.637</v>
      </c>
      <c r="V11777">
        <v>238.66200000000001</v>
      </c>
    </row>
    <row r="11778" spans="17:22" x14ac:dyDescent="0.45">
      <c r="Q11778" s="19">
        <f t="shared" ca="1" si="1954"/>
        <v>246.10300000000001</v>
      </c>
      <c r="R11778" t="s">
        <v>196</v>
      </c>
      <c r="S11778">
        <v>2048</v>
      </c>
      <c r="T11778">
        <v>208.57400000000001</v>
      </c>
      <c r="U11778">
        <v>223.35400000000001</v>
      </c>
      <c r="V11778">
        <v>246.10300000000001</v>
      </c>
    </row>
    <row r="11779" spans="17:22" x14ac:dyDescent="0.45">
      <c r="Q11779" s="19">
        <f t="shared" ca="1" si="1954"/>
        <v>253.666</v>
      </c>
      <c r="R11779" t="s">
        <v>196</v>
      </c>
      <c r="S11779">
        <v>2049</v>
      </c>
      <c r="T11779">
        <v>213.26300000000001</v>
      </c>
      <c r="U11779">
        <v>229.11099999999999</v>
      </c>
      <c r="V11779">
        <v>253.666</v>
      </c>
    </row>
    <row r="11780" spans="17:22" x14ac:dyDescent="0.45">
      <c r="Q11780" s="19">
        <f t="shared" ca="1" si="1954"/>
        <v>261.35000000000002</v>
      </c>
      <c r="R11780" t="s">
        <v>196</v>
      </c>
      <c r="S11780">
        <v>2050</v>
      </c>
      <c r="T11780">
        <v>217.94499999999999</v>
      </c>
      <c r="U11780">
        <v>234.904</v>
      </c>
      <c r="V11780">
        <v>261.35000000000002</v>
      </c>
    </row>
    <row r="11781" spans="17:22" x14ac:dyDescent="0.45">
      <c r="Q11781" s="19">
        <f t="shared" ca="1" si="1954"/>
        <v>269.15100000000001</v>
      </c>
      <c r="R11781" t="s">
        <v>196</v>
      </c>
      <c r="S11781">
        <v>2051</v>
      </c>
      <c r="T11781">
        <v>222.613</v>
      </c>
      <c r="U11781">
        <v>240.727</v>
      </c>
      <c r="V11781">
        <v>269.15100000000001</v>
      </c>
    </row>
    <row r="11782" spans="17:22" x14ac:dyDescent="0.45">
      <c r="Q11782" s="19">
        <f t="shared" ca="1" si="1954"/>
        <v>277.06599999999997</v>
      </c>
      <c r="R11782" t="s">
        <v>196</v>
      </c>
      <c r="S11782">
        <v>2052</v>
      </c>
      <c r="T11782">
        <v>227.267</v>
      </c>
      <c r="U11782">
        <v>246.577</v>
      </c>
      <c r="V11782">
        <v>277.06599999999997</v>
      </c>
    </row>
    <row r="11783" spans="17:22" x14ac:dyDescent="0.45">
      <c r="Q11783" s="19">
        <f t="shared" ca="1" si="1954"/>
        <v>285.09399999999999</v>
      </c>
      <c r="R11783" t="s">
        <v>196</v>
      </c>
      <c r="S11783">
        <v>2053</v>
      </c>
      <c r="T11783">
        <v>231.898</v>
      </c>
      <c r="U11783">
        <v>252.44900000000001</v>
      </c>
      <c r="V11783">
        <v>285.09399999999999</v>
      </c>
    </row>
    <row r="11784" spans="17:22" x14ac:dyDescent="0.45">
      <c r="Q11784" s="19">
        <f t="shared" ca="1" si="1954"/>
        <v>293.23</v>
      </c>
      <c r="R11784" t="s">
        <v>196</v>
      </c>
      <c r="S11784">
        <v>2054</v>
      </c>
      <c r="T11784">
        <v>236.50800000000001</v>
      </c>
      <c r="U11784">
        <v>258.339</v>
      </c>
      <c r="V11784">
        <v>293.23</v>
      </c>
    </row>
    <row r="11785" spans="17:22" x14ac:dyDescent="0.45">
      <c r="Q11785" s="19">
        <f t="shared" ca="1" si="1954"/>
        <v>301.47000000000003</v>
      </c>
      <c r="R11785" t="s">
        <v>196</v>
      </c>
      <c r="S11785">
        <v>2055</v>
      </c>
      <c r="T11785">
        <v>241.09100000000001</v>
      </c>
      <c r="U11785">
        <v>264.24</v>
      </c>
      <c r="V11785">
        <v>301.47000000000003</v>
      </c>
    </row>
    <row r="11786" spans="17:22" x14ac:dyDescent="0.45">
      <c r="Q11786" s="19">
        <f t="shared" ca="1" si="1954"/>
        <v>309.81299999999999</v>
      </c>
      <c r="R11786" t="s">
        <v>196</v>
      </c>
      <c r="S11786">
        <v>2056</v>
      </c>
      <c r="T11786">
        <v>245.64699999999999</v>
      </c>
      <c r="U11786">
        <v>270.149</v>
      </c>
      <c r="V11786">
        <v>309.81299999999999</v>
      </c>
    </row>
    <row r="11787" spans="17:22" x14ac:dyDescent="0.45">
      <c r="Q11787" s="19">
        <f t="shared" ca="1" si="1954"/>
        <v>318.25099999999998</v>
      </c>
      <c r="R11787" t="s">
        <v>196</v>
      </c>
      <c r="S11787">
        <v>2057</v>
      </c>
      <c r="T11787">
        <v>250.16800000000001</v>
      </c>
      <c r="U11787">
        <v>276.05900000000003</v>
      </c>
      <c r="V11787">
        <v>318.25099999999998</v>
      </c>
    </row>
    <row r="11788" spans="17:22" x14ac:dyDescent="0.45">
      <c r="Q11788" s="19">
        <f t="shared" ca="1" si="1954"/>
        <v>326.779</v>
      </c>
      <c r="R11788" t="s">
        <v>196</v>
      </c>
      <c r="S11788">
        <v>2058</v>
      </c>
      <c r="T11788">
        <v>254.65299999999999</v>
      </c>
      <c r="U11788">
        <v>281.97000000000003</v>
      </c>
      <c r="V11788">
        <v>326.779</v>
      </c>
    </row>
    <row r="11789" spans="17:22" x14ac:dyDescent="0.45">
      <c r="Q11789" s="19">
        <f t="shared" ca="1" si="1954"/>
        <v>335.39</v>
      </c>
      <c r="R11789" t="s">
        <v>196</v>
      </c>
      <c r="S11789">
        <v>2059</v>
      </c>
      <c r="T11789">
        <v>259.096</v>
      </c>
      <c r="U11789">
        <v>287.87599999999998</v>
      </c>
      <c r="V11789">
        <v>335.39</v>
      </c>
    </row>
    <row r="11790" spans="17:22" x14ac:dyDescent="0.45">
      <c r="Q11790" s="19">
        <f t="shared" ref="Q11790:Q11853" ca="1" si="1955">OFFSET(S11790,0,MATCH($Q$3,$T$4:$V$4,0))</f>
        <v>344.08100000000002</v>
      </c>
      <c r="R11790" t="s">
        <v>196</v>
      </c>
      <c r="S11790">
        <v>2060</v>
      </c>
      <c r="T11790">
        <v>263.49599999999998</v>
      </c>
      <c r="U11790">
        <v>293.77199999999999</v>
      </c>
      <c r="V11790">
        <v>344.08100000000002</v>
      </c>
    </row>
    <row r="11791" spans="17:22" x14ac:dyDescent="0.45">
      <c r="Q11791" s="19">
        <f t="shared" ca="1" si="1955"/>
        <v>352.84300000000002</v>
      </c>
      <c r="R11791" t="s">
        <v>196</v>
      </c>
      <c r="S11791">
        <v>2061</v>
      </c>
      <c r="T11791">
        <v>267.84500000000003</v>
      </c>
      <c r="U11791">
        <v>299.65499999999997</v>
      </c>
      <c r="V11791">
        <v>352.84300000000002</v>
      </c>
    </row>
    <row r="11792" spans="17:22" x14ac:dyDescent="0.45">
      <c r="Q11792" s="19">
        <f t="shared" ca="1" si="1955"/>
        <v>361.67200000000003</v>
      </c>
      <c r="R11792" t="s">
        <v>196</v>
      </c>
      <c r="S11792">
        <v>2062</v>
      </c>
      <c r="T11792">
        <v>272.14299999999997</v>
      </c>
      <c r="U11792">
        <v>305.52</v>
      </c>
      <c r="V11792">
        <v>361.67200000000003</v>
      </c>
    </row>
    <row r="11793" spans="17:22" x14ac:dyDescent="0.45">
      <c r="Q11793" s="19">
        <f t="shared" ca="1" si="1955"/>
        <v>370.55799999999999</v>
      </c>
      <c r="R11793" t="s">
        <v>196</v>
      </c>
      <c r="S11793">
        <v>2063</v>
      </c>
      <c r="T11793">
        <v>276.38400000000001</v>
      </c>
      <c r="U11793">
        <v>311.35500000000002</v>
      </c>
      <c r="V11793">
        <v>370.55799999999999</v>
      </c>
    </row>
    <row r="11794" spans="17:22" x14ac:dyDescent="0.45">
      <c r="Q11794" s="19">
        <f t="shared" ca="1" si="1955"/>
        <v>379.49799999999999</v>
      </c>
      <c r="R11794" t="s">
        <v>196</v>
      </c>
      <c r="S11794">
        <v>2064</v>
      </c>
      <c r="T11794">
        <v>280.565</v>
      </c>
      <c r="U11794">
        <v>317.15600000000001</v>
      </c>
      <c r="V11794">
        <v>379.49799999999999</v>
      </c>
    </row>
    <row r="11795" spans="17:22" x14ac:dyDescent="0.45">
      <c r="Q11795" s="19">
        <f t="shared" ca="1" si="1955"/>
        <v>388.48500000000001</v>
      </c>
      <c r="R11795" t="s">
        <v>196</v>
      </c>
      <c r="S11795">
        <v>2065</v>
      </c>
      <c r="T11795">
        <v>284.68099999999998</v>
      </c>
      <c r="U11795">
        <v>322.911</v>
      </c>
      <c r="V11795">
        <v>388.48500000000001</v>
      </c>
    </row>
    <row r="11796" spans="17:22" x14ac:dyDescent="0.45">
      <c r="Q11796" s="19">
        <f t="shared" ca="1" si="1955"/>
        <v>397.51100000000002</v>
      </c>
      <c r="R11796" t="s">
        <v>196</v>
      </c>
      <c r="S11796">
        <v>2066</v>
      </c>
      <c r="T11796">
        <v>288.73</v>
      </c>
      <c r="U11796">
        <v>328.61500000000001</v>
      </c>
      <c r="V11796">
        <v>397.51100000000002</v>
      </c>
    </row>
    <row r="11797" spans="17:22" x14ac:dyDescent="0.45">
      <c r="Q11797" s="19">
        <f t="shared" ca="1" si="1955"/>
        <v>406.56900000000002</v>
      </c>
      <c r="R11797" t="s">
        <v>196</v>
      </c>
      <c r="S11797">
        <v>2067</v>
      </c>
      <c r="T11797">
        <v>292.709</v>
      </c>
      <c r="U11797">
        <v>334.26499999999999</v>
      </c>
      <c r="V11797">
        <v>406.56900000000002</v>
      </c>
    </row>
    <row r="11798" spans="17:22" x14ac:dyDescent="0.45">
      <c r="Q11798" s="19">
        <f t="shared" ca="1" si="1955"/>
        <v>415.65800000000002</v>
      </c>
      <c r="R11798" t="s">
        <v>196</v>
      </c>
      <c r="S11798">
        <v>2068</v>
      </c>
      <c r="T11798">
        <v>296.61399999999998</v>
      </c>
      <c r="U11798">
        <v>339.85399999999998</v>
      </c>
      <c r="V11798">
        <v>415.65800000000002</v>
      </c>
    </row>
    <row r="11799" spans="17:22" x14ac:dyDescent="0.45">
      <c r="Q11799" s="19">
        <f t="shared" ca="1" si="1955"/>
        <v>424.76799999999997</v>
      </c>
      <c r="R11799" t="s">
        <v>196</v>
      </c>
      <c r="S11799">
        <v>2069</v>
      </c>
      <c r="T11799">
        <v>300.44200000000001</v>
      </c>
      <c r="U11799">
        <v>345.38200000000001</v>
      </c>
      <c r="V11799">
        <v>424.76799999999997</v>
      </c>
    </row>
    <row r="11800" spans="17:22" x14ac:dyDescent="0.45">
      <c r="Q11800" s="19">
        <f t="shared" ca="1" si="1955"/>
        <v>433.89800000000002</v>
      </c>
      <c r="R11800" t="s">
        <v>196</v>
      </c>
      <c r="S11800">
        <v>2070</v>
      </c>
      <c r="T11800">
        <v>304.18900000000002</v>
      </c>
      <c r="U11800">
        <v>350.84199999999998</v>
      </c>
      <c r="V11800">
        <v>433.89800000000002</v>
      </c>
    </row>
    <row r="11801" spans="17:22" x14ac:dyDescent="0.45">
      <c r="Q11801" s="19">
        <f t="shared" ca="1" si="1955"/>
        <v>443.041</v>
      </c>
      <c r="R11801" t="s">
        <v>196</v>
      </c>
      <c r="S11801">
        <v>2071</v>
      </c>
      <c r="T11801">
        <v>307.85500000000002</v>
      </c>
      <c r="U11801">
        <v>356.23599999999999</v>
      </c>
      <c r="V11801">
        <v>443.041</v>
      </c>
    </row>
    <row r="11802" spans="17:22" x14ac:dyDescent="0.45">
      <c r="Q11802" s="19">
        <f t="shared" ca="1" si="1955"/>
        <v>452.19</v>
      </c>
      <c r="R11802" t="s">
        <v>196</v>
      </c>
      <c r="S11802">
        <v>2072</v>
      </c>
      <c r="T11802">
        <v>311.435</v>
      </c>
      <c r="U11802">
        <v>361.55500000000001</v>
      </c>
      <c r="V11802">
        <v>452.19</v>
      </c>
    </row>
    <row r="11803" spans="17:22" x14ac:dyDescent="0.45">
      <c r="Q11803" s="19">
        <f t="shared" ca="1" si="1955"/>
        <v>461.33499999999998</v>
      </c>
      <c r="R11803" t="s">
        <v>196</v>
      </c>
      <c r="S11803">
        <v>2073</v>
      </c>
      <c r="T11803">
        <v>314.91899999999998</v>
      </c>
      <c r="U11803">
        <v>366.79</v>
      </c>
      <c r="V11803">
        <v>461.33499999999998</v>
      </c>
    </row>
    <row r="11804" spans="17:22" x14ac:dyDescent="0.45">
      <c r="Q11804" s="19">
        <f t="shared" ca="1" si="1955"/>
        <v>470.47300000000001</v>
      </c>
      <c r="R11804" t="s">
        <v>196</v>
      </c>
      <c r="S11804">
        <v>2074</v>
      </c>
      <c r="T11804">
        <v>318.30500000000001</v>
      </c>
      <c r="U11804">
        <v>371.93599999999998</v>
      </c>
      <c r="V11804">
        <v>470.47300000000001</v>
      </c>
    </row>
    <row r="11805" spans="17:22" x14ac:dyDescent="0.45">
      <c r="Q11805" s="19">
        <f t="shared" ca="1" si="1955"/>
        <v>479.59500000000003</v>
      </c>
      <c r="R11805" t="s">
        <v>196</v>
      </c>
      <c r="S11805">
        <v>2075</v>
      </c>
      <c r="T11805">
        <v>321.58600000000001</v>
      </c>
      <c r="U11805">
        <v>376.98500000000001</v>
      </c>
      <c r="V11805">
        <v>479.59500000000003</v>
      </c>
    </row>
    <row r="11806" spans="17:22" x14ac:dyDescent="0.45">
      <c r="Q11806" s="19">
        <f t="shared" ca="1" si="1955"/>
        <v>488.69200000000001</v>
      </c>
      <c r="R11806" t="s">
        <v>196</v>
      </c>
      <c r="S11806">
        <v>2076</v>
      </c>
      <c r="T11806">
        <v>324.75700000000001</v>
      </c>
      <c r="U11806">
        <v>381.93</v>
      </c>
      <c r="V11806">
        <v>488.69200000000001</v>
      </c>
    </row>
    <row r="11807" spans="17:22" x14ac:dyDescent="0.45">
      <c r="Q11807" s="19">
        <f t="shared" ca="1" si="1955"/>
        <v>497.76400000000001</v>
      </c>
      <c r="R11807" t="s">
        <v>196</v>
      </c>
      <c r="S11807">
        <v>2077</v>
      </c>
      <c r="T11807">
        <v>327.81400000000002</v>
      </c>
      <c r="U11807">
        <v>386.76900000000001</v>
      </c>
      <c r="V11807">
        <v>497.76400000000001</v>
      </c>
    </row>
    <row r="11808" spans="17:22" x14ac:dyDescent="0.45">
      <c r="Q11808" s="19">
        <f t="shared" ca="1" si="1955"/>
        <v>506.80399999999997</v>
      </c>
      <c r="R11808" t="s">
        <v>196</v>
      </c>
      <c r="S11808">
        <v>2078</v>
      </c>
      <c r="T11808">
        <v>330.75400000000002</v>
      </c>
      <c r="U11808">
        <v>391.49599999999998</v>
      </c>
      <c r="V11808">
        <v>506.80399999999997</v>
      </c>
    </row>
    <row r="11809" spans="17:22" x14ac:dyDescent="0.45">
      <c r="Q11809" s="19">
        <f t="shared" ca="1" si="1955"/>
        <v>515.80799999999999</v>
      </c>
      <c r="R11809" t="s">
        <v>196</v>
      </c>
      <c r="S11809">
        <v>2079</v>
      </c>
      <c r="T11809">
        <v>333.572</v>
      </c>
      <c r="U11809">
        <v>396.10899999999998</v>
      </c>
      <c r="V11809">
        <v>515.80799999999999</v>
      </c>
    </row>
    <row r="11810" spans="17:22" x14ac:dyDescent="0.45">
      <c r="Q11810" s="19">
        <f t="shared" ca="1" si="1955"/>
        <v>524.77200000000005</v>
      </c>
      <c r="R11810" t="s">
        <v>196</v>
      </c>
      <c r="S11810">
        <v>2080</v>
      </c>
      <c r="T11810">
        <v>336.26600000000002</v>
      </c>
      <c r="U11810">
        <v>400.60399999999998</v>
      </c>
      <c r="V11810">
        <v>524.77200000000005</v>
      </c>
    </row>
    <row r="11811" spans="17:22" x14ac:dyDescent="0.45">
      <c r="Q11811" s="19">
        <f t="shared" ca="1" si="1955"/>
        <v>533.697</v>
      </c>
      <c r="R11811" t="s">
        <v>196</v>
      </c>
      <c r="S11811">
        <v>2081</v>
      </c>
      <c r="T11811">
        <v>338.83699999999999</v>
      </c>
      <c r="U11811">
        <v>404.97699999999998</v>
      </c>
      <c r="V11811">
        <v>533.697</v>
      </c>
    </row>
    <row r="11812" spans="17:22" x14ac:dyDescent="0.45">
      <c r="Q11812" s="19">
        <f t="shared" ca="1" si="1955"/>
        <v>542.57899999999995</v>
      </c>
      <c r="R11812" t="s">
        <v>196</v>
      </c>
      <c r="S11812">
        <v>2082</v>
      </c>
      <c r="T11812">
        <v>341.27699999999999</v>
      </c>
      <c r="U11812">
        <v>409.226</v>
      </c>
      <c r="V11812">
        <v>542.57899999999995</v>
      </c>
    </row>
    <row r="11813" spans="17:22" x14ac:dyDescent="0.45">
      <c r="Q11813" s="19">
        <f t="shared" ca="1" si="1955"/>
        <v>551.41200000000003</v>
      </c>
      <c r="R11813" t="s">
        <v>196</v>
      </c>
      <c r="S11813">
        <v>2083</v>
      </c>
      <c r="T11813">
        <v>343.589</v>
      </c>
      <c r="U11813">
        <v>413.34899999999999</v>
      </c>
      <c r="V11813">
        <v>551.41200000000003</v>
      </c>
    </row>
    <row r="11814" spans="17:22" x14ac:dyDescent="0.45">
      <c r="Q11814" s="19">
        <f t="shared" ca="1" si="1955"/>
        <v>560.20000000000005</v>
      </c>
      <c r="R11814" t="s">
        <v>196</v>
      </c>
      <c r="S11814">
        <v>2084</v>
      </c>
      <c r="T11814">
        <v>345.767</v>
      </c>
      <c r="U11814">
        <v>417.34300000000002</v>
      </c>
      <c r="V11814">
        <v>560.20000000000005</v>
      </c>
    </row>
    <row r="11815" spans="17:22" x14ac:dyDescent="0.45">
      <c r="Q11815" s="19">
        <f t="shared" ca="1" si="1955"/>
        <v>568.93600000000004</v>
      </c>
      <c r="R11815" t="s">
        <v>196</v>
      </c>
      <c r="S11815">
        <v>2085</v>
      </c>
      <c r="T11815">
        <v>347.81599999999997</v>
      </c>
      <c r="U11815">
        <v>421.209</v>
      </c>
      <c r="V11815">
        <v>568.93600000000004</v>
      </c>
    </row>
    <row r="11816" spans="17:22" x14ac:dyDescent="0.45">
      <c r="Q11816" s="19">
        <f t="shared" ca="1" si="1955"/>
        <v>577.62099999999998</v>
      </c>
      <c r="R11816" t="s">
        <v>196</v>
      </c>
      <c r="S11816">
        <v>2086</v>
      </c>
      <c r="T11816">
        <v>349.726</v>
      </c>
      <c r="U11816">
        <v>424.94400000000002</v>
      </c>
      <c r="V11816">
        <v>577.62099999999998</v>
      </c>
    </row>
    <row r="11817" spans="17:22" x14ac:dyDescent="0.45">
      <c r="Q11817" s="19">
        <f t="shared" ca="1" si="1955"/>
        <v>586.25199999999995</v>
      </c>
      <c r="R11817" t="s">
        <v>196</v>
      </c>
      <c r="S11817">
        <v>2087</v>
      </c>
      <c r="T11817">
        <v>351.50200000000001</v>
      </c>
      <c r="U11817">
        <v>428.54700000000003</v>
      </c>
      <c r="V11817">
        <v>586.25199999999995</v>
      </c>
    </row>
    <row r="11818" spans="17:22" x14ac:dyDescent="0.45">
      <c r="Q11818" s="19">
        <f t="shared" ca="1" si="1955"/>
        <v>594.82100000000003</v>
      </c>
      <c r="R11818" t="s">
        <v>196</v>
      </c>
      <c r="S11818">
        <v>2088</v>
      </c>
      <c r="T11818">
        <v>353.14400000000001</v>
      </c>
      <c r="U11818">
        <v>432.01499999999999</v>
      </c>
      <c r="V11818">
        <v>594.82100000000003</v>
      </c>
    </row>
    <row r="11819" spans="17:22" x14ac:dyDescent="0.45">
      <c r="Q11819" s="19">
        <f t="shared" ca="1" si="1955"/>
        <v>603.327</v>
      </c>
      <c r="R11819" t="s">
        <v>196</v>
      </c>
      <c r="S11819">
        <v>2089</v>
      </c>
      <c r="T11819">
        <v>354.65199999999999</v>
      </c>
      <c r="U11819">
        <v>435.35500000000002</v>
      </c>
      <c r="V11819">
        <v>603.327</v>
      </c>
    </row>
    <row r="11820" spans="17:22" x14ac:dyDescent="0.45">
      <c r="Q11820" s="19">
        <f t="shared" ca="1" si="1955"/>
        <v>611.76300000000003</v>
      </c>
      <c r="R11820" t="s">
        <v>196</v>
      </c>
      <c r="S11820">
        <v>2090</v>
      </c>
      <c r="T11820">
        <v>356.02499999999998</v>
      </c>
      <c r="U11820">
        <v>438.56099999999998</v>
      </c>
      <c r="V11820">
        <v>611.76300000000003</v>
      </c>
    </row>
    <row r="11821" spans="17:22" x14ac:dyDescent="0.45">
      <c r="Q11821" s="19">
        <f t="shared" ca="1" si="1955"/>
        <v>620.125</v>
      </c>
      <c r="R11821" t="s">
        <v>196</v>
      </c>
      <c r="S11821">
        <v>2091</v>
      </c>
      <c r="T11821">
        <v>357.26499999999999</v>
      </c>
      <c r="U11821">
        <v>441.63400000000001</v>
      </c>
      <c r="V11821">
        <v>620.125</v>
      </c>
    </row>
    <row r="11822" spans="17:22" x14ac:dyDescent="0.45">
      <c r="Q11822" s="19">
        <f t="shared" ca="1" si="1955"/>
        <v>628.40700000000004</v>
      </c>
      <c r="R11822" t="s">
        <v>196</v>
      </c>
      <c r="S11822">
        <v>2092</v>
      </c>
      <c r="T11822">
        <v>358.36700000000002</v>
      </c>
      <c r="U11822">
        <v>444.57799999999997</v>
      </c>
      <c r="V11822">
        <v>628.40700000000004</v>
      </c>
    </row>
    <row r="11823" spans="17:22" x14ac:dyDescent="0.45">
      <c r="Q11823" s="19">
        <f t="shared" ca="1" si="1955"/>
        <v>636.60699999999997</v>
      </c>
      <c r="R11823" t="s">
        <v>196</v>
      </c>
      <c r="S11823">
        <v>2093</v>
      </c>
      <c r="T11823">
        <v>359.33100000000002</v>
      </c>
      <c r="U11823">
        <v>447.38299999999998</v>
      </c>
      <c r="V11823">
        <v>636.60699999999997</v>
      </c>
    </row>
    <row r="11824" spans="17:22" x14ac:dyDescent="0.45">
      <c r="Q11824" s="19">
        <f t="shared" ca="1" si="1955"/>
        <v>644.721</v>
      </c>
      <c r="R11824" t="s">
        <v>196</v>
      </c>
      <c r="S11824">
        <v>2094</v>
      </c>
      <c r="T11824">
        <v>360.15499999999997</v>
      </c>
      <c r="U11824">
        <v>450.05599999999998</v>
      </c>
      <c r="V11824">
        <v>644.721</v>
      </c>
    </row>
    <row r="11825" spans="17:22" x14ac:dyDescent="0.45">
      <c r="Q11825" s="19">
        <f t="shared" ca="1" si="1955"/>
        <v>652.74699999999996</v>
      </c>
      <c r="R11825" t="s">
        <v>196</v>
      </c>
      <c r="S11825">
        <v>2095</v>
      </c>
      <c r="T11825">
        <v>360.83300000000003</v>
      </c>
      <c r="U11825">
        <v>452.589</v>
      </c>
      <c r="V11825">
        <v>652.74699999999996</v>
      </c>
    </row>
    <row r="11826" spans="17:22" x14ac:dyDescent="0.45">
      <c r="Q11826" s="19">
        <f t="shared" ca="1" si="1955"/>
        <v>660.67700000000002</v>
      </c>
      <c r="R11826" t="s">
        <v>196</v>
      </c>
      <c r="S11826">
        <v>2096</v>
      </c>
      <c r="T11826">
        <v>361.36599999999999</v>
      </c>
      <c r="U11826">
        <v>454.98099999999999</v>
      </c>
      <c r="V11826">
        <v>660.67700000000002</v>
      </c>
    </row>
    <row r="11827" spans="17:22" x14ac:dyDescent="0.45">
      <c r="Q11827" s="19">
        <f t="shared" ca="1" si="1955"/>
        <v>668.51199999999994</v>
      </c>
      <c r="R11827" t="s">
        <v>196</v>
      </c>
      <c r="S11827">
        <v>2097</v>
      </c>
      <c r="T11827">
        <v>361.74900000000002</v>
      </c>
      <c r="U11827">
        <v>457.23500000000001</v>
      </c>
      <c r="V11827">
        <v>668.51199999999994</v>
      </c>
    </row>
    <row r="11828" spans="17:22" x14ac:dyDescent="0.45">
      <c r="Q11828" s="19">
        <f t="shared" ca="1" si="1955"/>
        <v>676.24599999999998</v>
      </c>
      <c r="R11828" t="s">
        <v>196</v>
      </c>
      <c r="S11828">
        <v>2098</v>
      </c>
      <c r="T11828">
        <v>361.98</v>
      </c>
      <c r="U11828">
        <v>459.346</v>
      </c>
      <c r="V11828">
        <v>676.24599999999998</v>
      </c>
    </row>
    <row r="11829" spans="17:22" x14ac:dyDescent="0.45">
      <c r="Q11829" s="19">
        <f t="shared" ca="1" si="1955"/>
        <v>683.87300000000005</v>
      </c>
      <c r="R11829" t="s">
        <v>196</v>
      </c>
      <c r="S11829">
        <v>2099</v>
      </c>
      <c r="T11829">
        <v>362.05799999999999</v>
      </c>
      <c r="U11829">
        <v>461.31599999999997</v>
      </c>
      <c r="V11829">
        <v>683.87300000000005</v>
      </c>
    </row>
    <row r="11830" spans="17:22" x14ac:dyDescent="0.45">
      <c r="Q11830" s="19">
        <f t="shared" ca="1" si="1955"/>
        <v>691.39700000000005</v>
      </c>
      <c r="R11830" t="s">
        <v>196</v>
      </c>
      <c r="S11830">
        <v>2100</v>
      </c>
      <c r="T11830">
        <v>361.98200000000003</v>
      </c>
      <c r="U11830">
        <v>463.142</v>
      </c>
      <c r="V11830">
        <v>691.39700000000005</v>
      </c>
    </row>
    <row r="11831" spans="17:22" x14ac:dyDescent="0.45">
      <c r="Q11831" s="19">
        <f t="shared" ca="1" si="1955"/>
        <v>1.0999999999999999E-2</v>
      </c>
      <c r="R11831" t="s">
        <v>197</v>
      </c>
      <c r="S11831">
        <v>2020</v>
      </c>
      <c r="T11831">
        <v>0.01</v>
      </c>
      <c r="U11831">
        <v>1.0999999999999999E-2</v>
      </c>
      <c r="V11831">
        <v>1.0999999999999999E-2</v>
      </c>
    </row>
    <row r="11832" spans="17:22" x14ac:dyDescent="0.45">
      <c r="Q11832" s="19">
        <f t="shared" ca="1" si="1955"/>
        <v>1.0999999999999999E-2</v>
      </c>
      <c r="R11832" t="s">
        <v>197</v>
      </c>
      <c r="S11832">
        <v>2021</v>
      </c>
      <c r="T11832">
        <v>1.0999999999999999E-2</v>
      </c>
      <c r="U11832">
        <v>1.0999999999999999E-2</v>
      </c>
      <c r="V11832">
        <v>1.0999999999999999E-2</v>
      </c>
    </row>
    <row r="11833" spans="17:22" x14ac:dyDescent="0.45">
      <c r="Q11833" s="19">
        <f t="shared" ca="1" si="1955"/>
        <v>1.2E-2</v>
      </c>
      <c r="R11833" t="s">
        <v>197</v>
      </c>
      <c r="S11833">
        <v>2022</v>
      </c>
      <c r="T11833">
        <v>1.0999999999999999E-2</v>
      </c>
      <c r="U11833">
        <v>1.2E-2</v>
      </c>
      <c r="V11833">
        <v>1.2E-2</v>
      </c>
    </row>
    <row r="11834" spans="17:22" x14ac:dyDescent="0.45">
      <c r="Q11834" s="19">
        <f t="shared" ca="1" si="1955"/>
        <v>1.2999999999999999E-2</v>
      </c>
      <c r="R11834" t="s">
        <v>197</v>
      </c>
      <c r="S11834">
        <v>2023</v>
      </c>
      <c r="T11834">
        <v>1.2E-2</v>
      </c>
      <c r="U11834">
        <v>1.2E-2</v>
      </c>
      <c r="V11834">
        <v>1.2999999999999999E-2</v>
      </c>
    </row>
    <row r="11835" spans="17:22" x14ac:dyDescent="0.45">
      <c r="Q11835" s="19">
        <f t="shared" ca="1" si="1955"/>
        <v>1.2999999999999999E-2</v>
      </c>
      <c r="R11835" t="s">
        <v>197</v>
      </c>
      <c r="S11835">
        <v>2024</v>
      </c>
      <c r="T11835">
        <v>1.2E-2</v>
      </c>
      <c r="U11835">
        <v>1.2999999999999999E-2</v>
      </c>
      <c r="V11835">
        <v>1.2999999999999999E-2</v>
      </c>
    </row>
    <row r="11836" spans="17:22" x14ac:dyDescent="0.45">
      <c r="Q11836" s="19">
        <f t="shared" ca="1" si="1955"/>
        <v>1.4E-2</v>
      </c>
      <c r="R11836" t="s">
        <v>197</v>
      </c>
      <c r="S11836">
        <v>2025</v>
      </c>
      <c r="T11836">
        <v>1.2999999999999999E-2</v>
      </c>
      <c r="U11836">
        <v>1.2999999999999999E-2</v>
      </c>
      <c r="V11836">
        <v>1.4E-2</v>
      </c>
    </row>
    <row r="11837" spans="17:22" x14ac:dyDescent="0.45">
      <c r="Q11837" s="19">
        <f t="shared" ca="1" si="1955"/>
        <v>1.4E-2</v>
      </c>
      <c r="R11837" t="s">
        <v>197</v>
      </c>
      <c r="S11837">
        <v>2026</v>
      </c>
      <c r="T11837">
        <v>1.2999999999999999E-2</v>
      </c>
      <c r="U11837">
        <v>1.4E-2</v>
      </c>
      <c r="V11837">
        <v>1.4E-2</v>
      </c>
    </row>
    <row r="11838" spans="17:22" x14ac:dyDescent="0.45">
      <c r="Q11838" s="19">
        <f t="shared" ca="1" si="1955"/>
        <v>1.4999999999999999E-2</v>
      </c>
      <c r="R11838" t="s">
        <v>197</v>
      </c>
      <c r="S11838">
        <v>2027</v>
      </c>
      <c r="T11838">
        <v>1.4E-2</v>
      </c>
      <c r="U11838">
        <v>1.4999999999999999E-2</v>
      </c>
      <c r="V11838">
        <v>1.4999999999999999E-2</v>
      </c>
    </row>
    <row r="11839" spans="17:22" x14ac:dyDescent="0.45">
      <c r="Q11839" s="19">
        <f t="shared" ca="1" si="1955"/>
        <v>1.6E-2</v>
      </c>
      <c r="R11839" t="s">
        <v>197</v>
      </c>
      <c r="S11839">
        <v>2028</v>
      </c>
      <c r="T11839">
        <v>1.4999999999999999E-2</v>
      </c>
      <c r="U11839">
        <v>1.4999999999999999E-2</v>
      </c>
      <c r="V11839">
        <v>1.6E-2</v>
      </c>
    </row>
    <row r="11840" spans="17:22" x14ac:dyDescent="0.45">
      <c r="Q11840" s="19">
        <f t="shared" ca="1" si="1955"/>
        <v>1.7000000000000001E-2</v>
      </c>
      <c r="R11840" t="s">
        <v>197</v>
      </c>
      <c r="S11840">
        <v>2029</v>
      </c>
      <c r="T11840">
        <v>1.4999999999999999E-2</v>
      </c>
      <c r="U11840">
        <v>1.6E-2</v>
      </c>
      <c r="V11840">
        <v>1.7000000000000001E-2</v>
      </c>
    </row>
    <row r="11841" spans="17:22" x14ac:dyDescent="0.45">
      <c r="Q11841" s="19">
        <f t="shared" ca="1" si="1955"/>
        <v>1.7000000000000001E-2</v>
      </c>
      <c r="R11841" t="s">
        <v>197</v>
      </c>
      <c r="S11841">
        <v>2030</v>
      </c>
      <c r="T11841">
        <v>1.6E-2</v>
      </c>
      <c r="U11841">
        <v>1.6E-2</v>
      </c>
      <c r="V11841">
        <v>1.7000000000000001E-2</v>
      </c>
    </row>
    <row r="11842" spans="17:22" x14ac:dyDescent="0.45">
      <c r="Q11842" s="19">
        <f t="shared" ca="1" si="1955"/>
        <v>1.7999999999999999E-2</v>
      </c>
      <c r="R11842" t="s">
        <v>197</v>
      </c>
      <c r="S11842">
        <v>2031</v>
      </c>
      <c r="T11842">
        <v>1.6E-2</v>
      </c>
      <c r="U11842">
        <v>1.7000000000000001E-2</v>
      </c>
      <c r="V11842">
        <v>1.7999999999999999E-2</v>
      </c>
    </row>
    <row r="11843" spans="17:22" x14ac:dyDescent="0.45">
      <c r="Q11843" s="19">
        <f t="shared" ca="1" si="1955"/>
        <v>1.9E-2</v>
      </c>
      <c r="R11843" t="s">
        <v>197</v>
      </c>
      <c r="S11843">
        <v>2032</v>
      </c>
      <c r="T11843">
        <v>1.7000000000000001E-2</v>
      </c>
      <c r="U11843">
        <v>1.7999999999999999E-2</v>
      </c>
      <c r="V11843">
        <v>1.9E-2</v>
      </c>
    </row>
    <row r="11844" spans="17:22" x14ac:dyDescent="0.45">
      <c r="Q11844" s="19">
        <f t="shared" ca="1" si="1955"/>
        <v>0.02</v>
      </c>
      <c r="R11844" t="s">
        <v>197</v>
      </c>
      <c r="S11844">
        <v>2033</v>
      </c>
      <c r="T11844">
        <v>1.7000000000000001E-2</v>
      </c>
      <c r="U11844">
        <v>1.9E-2</v>
      </c>
      <c r="V11844">
        <v>0.02</v>
      </c>
    </row>
    <row r="11845" spans="17:22" x14ac:dyDescent="0.45">
      <c r="Q11845" s="19">
        <f t="shared" ca="1" si="1955"/>
        <v>2.1000000000000001E-2</v>
      </c>
      <c r="R11845" t="s">
        <v>197</v>
      </c>
      <c r="S11845">
        <v>2034</v>
      </c>
      <c r="T11845">
        <v>1.7999999999999999E-2</v>
      </c>
      <c r="U11845">
        <v>1.9E-2</v>
      </c>
      <c r="V11845">
        <v>2.1000000000000001E-2</v>
      </c>
    </row>
    <row r="11846" spans="17:22" x14ac:dyDescent="0.45">
      <c r="Q11846" s="19">
        <f t="shared" ca="1" si="1955"/>
        <v>2.1000000000000001E-2</v>
      </c>
      <c r="R11846" t="s">
        <v>197</v>
      </c>
      <c r="S11846">
        <v>2035</v>
      </c>
      <c r="T11846">
        <v>1.9E-2</v>
      </c>
      <c r="U11846">
        <v>0.02</v>
      </c>
      <c r="V11846">
        <v>2.1000000000000001E-2</v>
      </c>
    </row>
    <row r="11847" spans="17:22" x14ac:dyDescent="0.45">
      <c r="Q11847" s="19">
        <f t="shared" ca="1" si="1955"/>
        <v>2.1999999999999999E-2</v>
      </c>
      <c r="R11847" t="s">
        <v>197</v>
      </c>
      <c r="S11847">
        <v>2036</v>
      </c>
      <c r="T11847">
        <v>1.9E-2</v>
      </c>
      <c r="U11847">
        <v>2.1000000000000001E-2</v>
      </c>
      <c r="V11847">
        <v>2.1999999999999999E-2</v>
      </c>
    </row>
    <row r="11848" spans="17:22" x14ac:dyDescent="0.45">
      <c r="Q11848" s="19">
        <f t="shared" ca="1" si="1955"/>
        <v>2.3E-2</v>
      </c>
      <c r="R11848" t="s">
        <v>197</v>
      </c>
      <c r="S11848">
        <v>2037</v>
      </c>
      <c r="T11848">
        <v>0.02</v>
      </c>
      <c r="U11848">
        <v>2.1999999999999999E-2</v>
      </c>
      <c r="V11848">
        <v>2.3E-2</v>
      </c>
    </row>
    <row r="11849" spans="17:22" x14ac:dyDescent="0.45">
      <c r="Q11849" s="19">
        <f t="shared" ca="1" si="1955"/>
        <v>2.4E-2</v>
      </c>
      <c r="R11849" t="s">
        <v>197</v>
      </c>
      <c r="S11849">
        <v>2038</v>
      </c>
      <c r="T11849">
        <v>2.1000000000000001E-2</v>
      </c>
      <c r="U11849">
        <v>2.1999999999999999E-2</v>
      </c>
      <c r="V11849">
        <v>2.4E-2</v>
      </c>
    </row>
    <row r="11850" spans="17:22" x14ac:dyDescent="0.45">
      <c r="Q11850" s="19">
        <f t="shared" ca="1" si="1955"/>
        <v>2.5000000000000001E-2</v>
      </c>
      <c r="R11850" t="s">
        <v>197</v>
      </c>
      <c r="S11850">
        <v>2039</v>
      </c>
      <c r="T11850">
        <v>2.1000000000000001E-2</v>
      </c>
      <c r="U11850">
        <v>2.3E-2</v>
      </c>
      <c r="V11850">
        <v>2.5000000000000001E-2</v>
      </c>
    </row>
    <row r="11851" spans="17:22" x14ac:dyDescent="0.45">
      <c r="Q11851" s="19">
        <f t="shared" ca="1" si="1955"/>
        <v>2.5999999999999999E-2</v>
      </c>
      <c r="R11851" t="s">
        <v>197</v>
      </c>
      <c r="S11851">
        <v>2040</v>
      </c>
      <c r="T11851">
        <v>2.1999999999999999E-2</v>
      </c>
      <c r="U11851">
        <v>2.4E-2</v>
      </c>
      <c r="V11851">
        <v>2.5999999999999999E-2</v>
      </c>
    </row>
    <row r="11852" spans="17:22" x14ac:dyDescent="0.45">
      <c r="Q11852" s="19">
        <f t="shared" ca="1" si="1955"/>
        <v>2.7E-2</v>
      </c>
      <c r="R11852" t="s">
        <v>197</v>
      </c>
      <c r="S11852">
        <v>2041</v>
      </c>
      <c r="T11852">
        <v>2.3E-2</v>
      </c>
      <c r="U11852">
        <v>2.5000000000000001E-2</v>
      </c>
      <c r="V11852">
        <v>2.7E-2</v>
      </c>
    </row>
    <row r="11853" spans="17:22" x14ac:dyDescent="0.45">
      <c r="Q11853" s="19">
        <f t="shared" ca="1" si="1955"/>
        <v>2.8000000000000001E-2</v>
      </c>
      <c r="R11853" t="s">
        <v>197</v>
      </c>
      <c r="S11853">
        <v>2042</v>
      </c>
      <c r="T11853">
        <v>2.4E-2</v>
      </c>
      <c r="U11853">
        <v>2.5999999999999999E-2</v>
      </c>
      <c r="V11853">
        <v>2.8000000000000001E-2</v>
      </c>
    </row>
    <row r="11854" spans="17:22" x14ac:dyDescent="0.45">
      <c r="Q11854" s="19">
        <f t="shared" ref="Q11854:Q11917" ca="1" si="1956">OFFSET(S11854,0,MATCH($Q$3,$T$4:$V$4,0))</f>
        <v>2.9000000000000001E-2</v>
      </c>
      <c r="R11854" t="s">
        <v>197</v>
      </c>
      <c r="S11854">
        <v>2043</v>
      </c>
      <c r="T11854">
        <v>2.4E-2</v>
      </c>
      <c r="U11854">
        <v>2.7E-2</v>
      </c>
      <c r="V11854">
        <v>2.9000000000000001E-2</v>
      </c>
    </row>
    <row r="11855" spans="17:22" x14ac:dyDescent="0.45">
      <c r="Q11855" s="19">
        <f t="shared" ca="1" si="1956"/>
        <v>0.03</v>
      </c>
      <c r="R11855" t="s">
        <v>197</v>
      </c>
      <c r="S11855">
        <v>2044</v>
      </c>
      <c r="T11855">
        <v>2.5000000000000001E-2</v>
      </c>
      <c r="U11855">
        <v>2.8000000000000001E-2</v>
      </c>
      <c r="V11855">
        <v>0.03</v>
      </c>
    </row>
    <row r="11856" spans="17:22" x14ac:dyDescent="0.45">
      <c r="Q11856" s="19">
        <f t="shared" ca="1" si="1956"/>
        <v>3.2000000000000001E-2</v>
      </c>
      <c r="R11856" t="s">
        <v>197</v>
      </c>
      <c r="S11856">
        <v>2045</v>
      </c>
      <c r="T11856">
        <v>2.5999999999999999E-2</v>
      </c>
      <c r="U11856">
        <v>2.9000000000000001E-2</v>
      </c>
      <c r="V11856">
        <v>3.2000000000000001E-2</v>
      </c>
    </row>
    <row r="11857" spans="17:22" x14ac:dyDescent="0.45">
      <c r="Q11857" s="19">
        <f t="shared" ca="1" si="1956"/>
        <v>3.3000000000000002E-2</v>
      </c>
      <c r="R11857" t="s">
        <v>197</v>
      </c>
      <c r="S11857">
        <v>2046</v>
      </c>
      <c r="T11857">
        <v>2.7E-2</v>
      </c>
      <c r="U11857">
        <v>0.03</v>
      </c>
      <c r="V11857">
        <v>3.3000000000000002E-2</v>
      </c>
    </row>
    <row r="11858" spans="17:22" x14ac:dyDescent="0.45">
      <c r="Q11858" s="19">
        <f t="shared" ca="1" si="1956"/>
        <v>3.4000000000000002E-2</v>
      </c>
      <c r="R11858" t="s">
        <v>197</v>
      </c>
      <c r="S11858">
        <v>2047</v>
      </c>
      <c r="T11858">
        <v>2.7E-2</v>
      </c>
      <c r="U11858">
        <v>3.1E-2</v>
      </c>
      <c r="V11858">
        <v>3.4000000000000002E-2</v>
      </c>
    </row>
    <row r="11859" spans="17:22" x14ac:dyDescent="0.45">
      <c r="Q11859" s="19">
        <f t="shared" ca="1" si="1956"/>
        <v>3.5000000000000003E-2</v>
      </c>
      <c r="R11859" t="s">
        <v>197</v>
      </c>
      <c r="S11859">
        <v>2048</v>
      </c>
      <c r="T11859">
        <v>2.8000000000000001E-2</v>
      </c>
      <c r="U11859">
        <v>3.1E-2</v>
      </c>
      <c r="V11859">
        <v>3.5000000000000003E-2</v>
      </c>
    </row>
    <row r="11860" spans="17:22" x14ac:dyDescent="0.45">
      <c r="Q11860" s="19">
        <f t="shared" ca="1" si="1956"/>
        <v>3.5999999999999997E-2</v>
      </c>
      <c r="R11860" t="s">
        <v>197</v>
      </c>
      <c r="S11860">
        <v>2049</v>
      </c>
      <c r="T11860">
        <v>2.9000000000000001E-2</v>
      </c>
      <c r="U11860">
        <v>3.2000000000000001E-2</v>
      </c>
      <c r="V11860">
        <v>3.5999999999999997E-2</v>
      </c>
    </row>
    <row r="11861" spans="17:22" x14ac:dyDescent="0.45">
      <c r="Q11861" s="19">
        <f t="shared" ca="1" si="1956"/>
        <v>3.7999999999999999E-2</v>
      </c>
      <c r="R11861" t="s">
        <v>197</v>
      </c>
      <c r="S11861">
        <v>2050</v>
      </c>
      <c r="T11861">
        <v>0.03</v>
      </c>
      <c r="U11861">
        <v>3.3000000000000002E-2</v>
      </c>
      <c r="V11861">
        <v>3.7999999999999999E-2</v>
      </c>
    </row>
    <row r="11862" spans="17:22" x14ac:dyDescent="0.45">
      <c r="Q11862" s="19">
        <f t="shared" ca="1" si="1956"/>
        <v>3.9E-2</v>
      </c>
      <c r="R11862" t="s">
        <v>197</v>
      </c>
      <c r="S11862">
        <v>2051</v>
      </c>
      <c r="T11862">
        <v>0.03</v>
      </c>
      <c r="U11862">
        <v>3.4000000000000002E-2</v>
      </c>
      <c r="V11862">
        <v>3.9E-2</v>
      </c>
    </row>
    <row r="11863" spans="17:22" x14ac:dyDescent="0.45">
      <c r="Q11863" s="19">
        <f t="shared" ca="1" si="1956"/>
        <v>0.04</v>
      </c>
      <c r="R11863" t="s">
        <v>197</v>
      </c>
      <c r="S11863">
        <v>2052</v>
      </c>
      <c r="T11863">
        <v>3.1E-2</v>
      </c>
      <c r="U11863">
        <v>3.5000000000000003E-2</v>
      </c>
      <c r="V11863">
        <v>0.04</v>
      </c>
    </row>
    <row r="11864" spans="17:22" x14ac:dyDescent="0.45">
      <c r="Q11864" s="19">
        <f t="shared" ca="1" si="1956"/>
        <v>4.2000000000000003E-2</v>
      </c>
      <c r="R11864" t="s">
        <v>197</v>
      </c>
      <c r="S11864">
        <v>2053</v>
      </c>
      <c r="T11864">
        <v>3.2000000000000001E-2</v>
      </c>
      <c r="U11864">
        <v>3.6999999999999998E-2</v>
      </c>
      <c r="V11864">
        <v>4.2000000000000003E-2</v>
      </c>
    </row>
    <row r="11865" spans="17:22" x14ac:dyDescent="0.45">
      <c r="Q11865" s="19">
        <f t="shared" ca="1" si="1956"/>
        <v>4.2999999999999997E-2</v>
      </c>
      <c r="R11865" t="s">
        <v>197</v>
      </c>
      <c r="S11865">
        <v>2054</v>
      </c>
      <c r="T11865">
        <v>3.3000000000000002E-2</v>
      </c>
      <c r="U11865">
        <v>3.7999999999999999E-2</v>
      </c>
      <c r="V11865">
        <v>4.2999999999999997E-2</v>
      </c>
    </row>
    <row r="11866" spans="17:22" x14ac:dyDescent="0.45">
      <c r="Q11866" s="19">
        <f t="shared" ca="1" si="1956"/>
        <v>4.3999999999999997E-2</v>
      </c>
      <c r="R11866" t="s">
        <v>197</v>
      </c>
      <c r="S11866">
        <v>2055</v>
      </c>
      <c r="T11866">
        <v>3.3000000000000002E-2</v>
      </c>
      <c r="U11866">
        <v>3.9E-2</v>
      </c>
      <c r="V11866">
        <v>4.3999999999999997E-2</v>
      </c>
    </row>
    <row r="11867" spans="17:22" x14ac:dyDescent="0.45">
      <c r="Q11867" s="19">
        <f t="shared" ca="1" si="1956"/>
        <v>4.5999999999999999E-2</v>
      </c>
      <c r="R11867" t="s">
        <v>197</v>
      </c>
      <c r="S11867">
        <v>2056</v>
      </c>
      <c r="T11867">
        <v>3.4000000000000002E-2</v>
      </c>
      <c r="U11867">
        <v>0.04</v>
      </c>
      <c r="V11867">
        <v>4.5999999999999999E-2</v>
      </c>
    </row>
    <row r="11868" spans="17:22" x14ac:dyDescent="0.45">
      <c r="Q11868" s="19">
        <f t="shared" ca="1" si="1956"/>
        <v>4.7E-2</v>
      </c>
      <c r="R11868" t="s">
        <v>197</v>
      </c>
      <c r="S11868">
        <v>2057</v>
      </c>
      <c r="T11868">
        <v>3.5000000000000003E-2</v>
      </c>
      <c r="U11868">
        <v>4.1000000000000002E-2</v>
      </c>
      <c r="V11868">
        <v>4.7E-2</v>
      </c>
    </row>
    <row r="11869" spans="17:22" x14ac:dyDescent="0.45">
      <c r="Q11869" s="19">
        <f t="shared" ca="1" si="1956"/>
        <v>4.9000000000000002E-2</v>
      </c>
      <c r="R11869" t="s">
        <v>197</v>
      </c>
      <c r="S11869">
        <v>2058</v>
      </c>
      <c r="T11869">
        <v>3.5999999999999997E-2</v>
      </c>
      <c r="U11869">
        <v>4.2000000000000003E-2</v>
      </c>
      <c r="V11869">
        <v>4.9000000000000002E-2</v>
      </c>
    </row>
    <row r="11870" spans="17:22" x14ac:dyDescent="0.45">
      <c r="Q11870" s="19">
        <f t="shared" ca="1" si="1956"/>
        <v>0.05</v>
      </c>
      <c r="R11870" t="s">
        <v>197</v>
      </c>
      <c r="S11870">
        <v>2059</v>
      </c>
      <c r="T11870">
        <v>3.6999999999999998E-2</v>
      </c>
      <c r="U11870">
        <v>4.2999999999999997E-2</v>
      </c>
      <c r="V11870">
        <v>0.05</v>
      </c>
    </row>
    <row r="11871" spans="17:22" x14ac:dyDescent="0.45">
      <c r="Q11871" s="19">
        <f t="shared" ca="1" si="1956"/>
        <v>5.1999999999999998E-2</v>
      </c>
      <c r="R11871" t="s">
        <v>197</v>
      </c>
      <c r="S11871">
        <v>2060</v>
      </c>
      <c r="T11871">
        <v>3.6999999999999998E-2</v>
      </c>
      <c r="U11871">
        <v>4.3999999999999997E-2</v>
      </c>
      <c r="V11871">
        <v>5.1999999999999998E-2</v>
      </c>
    </row>
    <row r="11872" spans="17:22" x14ac:dyDescent="0.45">
      <c r="Q11872" s="19">
        <f t="shared" ca="1" si="1956"/>
        <v>5.2999999999999999E-2</v>
      </c>
      <c r="R11872" t="s">
        <v>197</v>
      </c>
      <c r="S11872">
        <v>2061</v>
      </c>
      <c r="T11872">
        <v>3.7999999999999999E-2</v>
      </c>
      <c r="U11872">
        <v>4.4999999999999998E-2</v>
      </c>
      <c r="V11872">
        <v>5.2999999999999999E-2</v>
      </c>
    </row>
    <row r="11873" spans="17:22" x14ac:dyDescent="0.45">
      <c r="Q11873" s="19">
        <f t="shared" ca="1" si="1956"/>
        <v>5.5E-2</v>
      </c>
      <c r="R11873" t="s">
        <v>197</v>
      </c>
      <c r="S11873">
        <v>2062</v>
      </c>
      <c r="T11873">
        <v>3.9E-2</v>
      </c>
      <c r="U11873">
        <v>4.5999999999999999E-2</v>
      </c>
      <c r="V11873">
        <v>5.5E-2</v>
      </c>
    </row>
    <row r="11874" spans="17:22" x14ac:dyDescent="0.45">
      <c r="Q11874" s="19">
        <f t="shared" ca="1" si="1956"/>
        <v>5.6000000000000001E-2</v>
      </c>
      <c r="R11874" t="s">
        <v>197</v>
      </c>
      <c r="S11874">
        <v>2063</v>
      </c>
      <c r="T11874">
        <v>0.04</v>
      </c>
      <c r="U11874">
        <v>4.7E-2</v>
      </c>
      <c r="V11874">
        <v>5.6000000000000001E-2</v>
      </c>
    </row>
    <row r="11875" spans="17:22" x14ac:dyDescent="0.45">
      <c r="Q11875" s="19">
        <f t="shared" ca="1" si="1956"/>
        <v>5.8000000000000003E-2</v>
      </c>
      <c r="R11875" t="s">
        <v>197</v>
      </c>
      <c r="S11875">
        <v>2064</v>
      </c>
      <c r="T11875">
        <v>0.04</v>
      </c>
      <c r="U11875">
        <v>4.8000000000000001E-2</v>
      </c>
      <c r="V11875">
        <v>5.8000000000000003E-2</v>
      </c>
    </row>
    <row r="11876" spans="17:22" x14ac:dyDescent="0.45">
      <c r="Q11876" s="19">
        <f t="shared" ca="1" si="1956"/>
        <v>0.06</v>
      </c>
      <c r="R11876" t="s">
        <v>197</v>
      </c>
      <c r="S11876">
        <v>2065</v>
      </c>
      <c r="T11876">
        <v>4.1000000000000002E-2</v>
      </c>
      <c r="U11876">
        <v>4.9000000000000002E-2</v>
      </c>
      <c r="V11876">
        <v>0.06</v>
      </c>
    </row>
    <row r="11877" spans="17:22" x14ac:dyDescent="0.45">
      <c r="Q11877" s="19">
        <f t="shared" ca="1" si="1956"/>
        <v>6.0999999999999999E-2</v>
      </c>
      <c r="R11877" t="s">
        <v>197</v>
      </c>
      <c r="S11877">
        <v>2066</v>
      </c>
      <c r="T11877">
        <v>4.2000000000000003E-2</v>
      </c>
      <c r="U11877">
        <v>5.0999999999999997E-2</v>
      </c>
      <c r="V11877">
        <v>6.0999999999999999E-2</v>
      </c>
    </row>
    <row r="11878" spans="17:22" x14ac:dyDescent="0.45">
      <c r="Q11878" s="19">
        <f t="shared" ca="1" si="1956"/>
        <v>6.3E-2</v>
      </c>
      <c r="R11878" t="s">
        <v>197</v>
      </c>
      <c r="S11878">
        <v>2067</v>
      </c>
      <c r="T11878">
        <v>4.2999999999999997E-2</v>
      </c>
      <c r="U11878">
        <v>5.1999999999999998E-2</v>
      </c>
      <c r="V11878">
        <v>6.3E-2</v>
      </c>
    </row>
    <row r="11879" spans="17:22" x14ac:dyDescent="0.45">
      <c r="Q11879" s="19">
        <f t="shared" ca="1" si="1956"/>
        <v>6.4000000000000001E-2</v>
      </c>
      <c r="R11879" t="s">
        <v>197</v>
      </c>
      <c r="S11879">
        <v>2068</v>
      </c>
      <c r="T11879">
        <v>4.2999999999999997E-2</v>
      </c>
      <c r="U11879">
        <v>5.2999999999999999E-2</v>
      </c>
      <c r="V11879">
        <v>6.4000000000000001E-2</v>
      </c>
    </row>
    <row r="11880" spans="17:22" x14ac:dyDescent="0.45">
      <c r="Q11880" s="19">
        <f t="shared" ca="1" si="1956"/>
        <v>6.6000000000000003E-2</v>
      </c>
      <c r="R11880" t="s">
        <v>197</v>
      </c>
      <c r="S11880">
        <v>2069</v>
      </c>
      <c r="T11880">
        <v>4.3999999999999997E-2</v>
      </c>
      <c r="U11880">
        <v>5.3999999999999999E-2</v>
      </c>
      <c r="V11880">
        <v>6.6000000000000003E-2</v>
      </c>
    </row>
    <row r="11881" spans="17:22" x14ac:dyDescent="0.45">
      <c r="Q11881" s="19">
        <f t="shared" ca="1" si="1956"/>
        <v>6.8000000000000005E-2</v>
      </c>
      <c r="R11881" t="s">
        <v>197</v>
      </c>
      <c r="S11881">
        <v>2070</v>
      </c>
      <c r="T11881">
        <v>4.4999999999999998E-2</v>
      </c>
      <c r="U11881">
        <v>5.5E-2</v>
      </c>
      <c r="V11881">
        <v>6.8000000000000005E-2</v>
      </c>
    </row>
    <row r="11882" spans="17:22" x14ac:dyDescent="0.45">
      <c r="Q11882" s="19">
        <f t="shared" ca="1" si="1956"/>
        <v>6.9000000000000006E-2</v>
      </c>
      <c r="R11882" t="s">
        <v>197</v>
      </c>
      <c r="S11882">
        <v>2071</v>
      </c>
      <c r="T11882">
        <v>4.4999999999999998E-2</v>
      </c>
      <c r="U11882">
        <v>5.6000000000000001E-2</v>
      </c>
      <c r="V11882">
        <v>6.9000000000000006E-2</v>
      </c>
    </row>
    <row r="11883" spans="17:22" x14ac:dyDescent="0.45">
      <c r="Q11883" s="19">
        <f t="shared" ca="1" si="1956"/>
        <v>7.0999999999999994E-2</v>
      </c>
      <c r="R11883" t="s">
        <v>197</v>
      </c>
      <c r="S11883">
        <v>2072</v>
      </c>
      <c r="T11883">
        <v>4.5999999999999999E-2</v>
      </c>
      <c r="U11883">
        <v>5.7000000000000002E-2</v>
      </c>
      <c r="V11883">
        <v>7.0999999999999994E-2</v>
      </c>
    </row>
    <row r="11884" spans="17:22" x14ac:dyDescent="0.45">
      <c r="Q11884" s="19">
        <f t="shared" ca="1" si="1956"/>
        <v>7.2999999999999995E-2</v>
      </c>
      <c r="R11884" t="s">
        <v>197</v>
      </c>
      <c r="S11884">
        <v>2073</v>
      </c>
      <c r="T11884">
        <v>4.7E-2</v>
      </c>
      <c r="U11884">
        <v>5.8000000000000003E-2</v>
      </c>
      <c r="V11884">
        <v>7.2999999999999995E-2</v>
      </c>
    </row>
    <row r="11885" spans="17:22" x14ac:dyDescent="0.45">
      <c r="Q11885" s="19">
        <f t="shared" ca="1" si="1956"/>
        <v>7.3999999999999996E-2</v>
      </c>
      <c r="R11885" t="s">
        <v>197</v>
      </c>
      <c r="S11885">
        <v>2074</v>
      </c>
      <c r="T11885">
        <v>4.7E-2</v>
      </c>
      <c r="U11885">
        <v>5.8999999999999997E-2</v>
      </c>
      <c r="V11885">
        <v>7.3999999999999996E-2</v>
      </c>
    </row>
    <row r="11886" spans="17:22" x14ac:dyDescent="0.45">
      <c r="Q11886" s="19">
        <f t="shared" ca="1" si="1956"/>
        <v>7.5999999999999998E-2</v>
      </c>
      <c r="R11886" t="s">
        <v>197</v>
      </c>
      <c r="S11886">
        <v>2075</v>
      </c>
      <c r="T11886">
        <v>4.8000000000000001E-2</v>
      </c>
      <c r="U11886">
        <v>0.06</v>
      </c>
      <c r="V11886">
        <v>7.5999999999999998E-2</v>
      </c>
    </row>
    <row r="11887" spans="17:22" x14ac:dyDescent="0.45">
      <c r="Q11887" s="19">
        <f t="shared" ca="1" si="1956"/>
        <v>7.8E-2</v>
      </c>
      <c r="R11887" t="s">
        <v>197</v>
      </c>
      <c r="S11887">
        <v>2076</v>
      </c>
      <c r="T11887">
        <v>4.9000000000000002E-2</v>
      </c>
      <c r="U11887">
        <v>6.0999999999999999E-2</v>
      </c>
      <c r="V11887">
        <v>7.8E-2</v>
      </c>
    </row>
    <row r="11888" spans="17:22" x14ac:dyDescent="0.45">
      <c r="Q11888" s="19">
        <f t="shared" ca="1" si="1956"/>
        <v>0.08</v>
      </c>
      <c r="R11888" t="s">
        <v>197</v>
      </c>
      <c r="S11888">
        <v>2077</v>
      </c>
      <c r="T11888">
        <v>4.9000000000000002E-2</v>
      </c>
      <c r="U11888">
        <v>6.2E-2</v>
      </c>
      <c r="V11888">
        <v>0.08</v>
      </c>
    </row>
    <row r="11889" spans="17:22" x14ac:dyDescent="0.45">
      <c r="Q11889" s="19">
        <f t="shared" ca="1" si="1956"/>
        <v>8.1000000000000003E-2</v>
      </c>
      <c r="R11889" t="s">
        <v>197</v>
      </c>
      <c r="S11889">
        <v>2078</v>
      </c>
      <c r="T11889">
        <v>0.05</v>
      </c>
      <c r="U11889">
        <v>6.3E-2</v>
      </c>
      <c r="V11889">
        <v>8.1000000000000003E-2</v>
      </c>
    </row>
    <row r="11890" spans="17:22" x14ac:dyDescent="0.45">
      <c r="Q11890" s="19">
        <f t="shared" ca="1" si="1956"/>
        <v>8.3000000000000004E-2</v>
      </c>
      <c r="R11890" t="s">
        <v>197</v>
      </c>
      <c r="S11890">
        <v>2079</v>
      </c>
      <c r="T11890">
        <v>0.05</v>
      </c>
      <c r="U11890">
        <v>6.4000000000000001E-2</v>
      </c>
      <c r="V11890">
        <v>8.3000000000000004E-2</v>
      </c>
    </row>
    <row r="11891" spans="17:22" x14ac:dyDescent="0.45">
      <c r="Q11891" s="19">
        <f t="shared" ca="1" si="1956"/>
        <v>8.5000000000000006E-2</v>
      </c>
      <c r="R11891" t="s">
        <v>197</v>
      </c>
      <c r="S11891">
        <v>2080</v>
      </c>
      <c r="T11891">
        <v>5.0999999999999997E-2</v>
      </c>
      <c r="U11891">
        <v>6.5000000000000002E-2</v>
      </c>
      <c r="V11891">
        <v>8.5000000000000006E-2</v>
      </c>
    </row>
    <row r="11892" spans="17:22" x14ac:dyDescent="0.45">
      <c r="Q11892" s="19">
        <f t="shared" ca="1" si="1956"/>
        <v>8.5999999999999993E-2</v>
      </c>
      <c r="R11892" t="s">
        <v>197</v>
      </c>
      <c r="S11892">
        <v>2081</v>
      </c>
      <c r="T11892">
        <v>5.0999999999999997E-2</v>
      </c>
      <c r="U11892">
        <v>6.6000000000000003E-2</v>
      </c>
      <c r="V11892">
        <v>8.5999999999999993E-2</v>
      </c>
    </row>
    <row r="11893" spans="17:22" x14ac:dyDescent="0.45">
      <c r="Q11893" s="19">
        <f t="shared" ca="1" si="1956"/>
        <v>8.7999999999999995E-2</v>
      </c>
      <c r="R11893" t="s">
        <v>197</v>
      </c>
      <c r="S11893">
        <v>2082</v>
      </c>
      <c r="T11893">
        <v>5.1999999999999998E-2</v>
      </c>
      <c r="U11893">
        <v>6.7000000000000004E-2</v>
      </c>
      <c r="V11893">
        <v>8.7999999999999995E-2</v>
      </c>
    </row>
    <row r="11894" spans="17:22" x14ac:dyDescent="0.45">
      <c r="Q11894" s="19">
        <f t="shared" ca="1" si="1956"/>
        <v>0.09</v>
      </c>
      <c r="R11894" t="s">
        <v>197</v>
      </c>
      <c r="S11894">
        <v>2083</v>
      </c>
      <c r="T11894">
        <v>5.1999999999999998E-2</v>
      </c>
      <c r="U11894">
        <v>6.8000000000000005E-2</v>
      </c>
      <c r="V11894">
        <v>0.09</v>
      </c>
    </row>
    <row r="11895" spans="17:22" x14ac:dyDescent="0.45">
      <c r="Q11895" s="19">
        <f t="shared" ca="1" si="1956"/>
        <v>9.0999999999999998E-2</v>
      </c>
      <c r="R11895" t="s">
        <v>197</v>
      </c>
      <c r="S11895">
        <v>2084</v>
      </c>
      <c r="T11895">
        <v>5.2999999999999999E-2</v>
      </c>
      <c r="U11895">
        <v>6.9000000000000006E-2</v>
      </c>
      <c r="V11895">
        <v>9.0999999999999998E-2</v>
      </c>
    </row>
    <row r="11896" spans="17:22" x14ac:dyDescent="0.45">
      <c r="Q11896" s="19">
        <f t="shared" ca="1" si="1956"/>
        <v>9.2999999999999999E-2</v>
      </c>
      <c r="R11896" t="s">
        <v>197</v>
      </c>
      <c r="S11896">
        <v>2085</v>
      </c>
      <c r="T11896">
        <v>5.2999999999999999E-2</v>
      </c>
      <c r="U11896">
        <v>6.9000000000000006E-2</v>
      </c>
      <c r="V11896">
        <v>9.2999999999999999E-2</v>
      </c>
    </row>
    <row r="11897" spans="17:22" x14ac:dyDescent="0.45">
      <c r="Q11897" s="19">
        <f t="shared" ca="1" si="1956"/>
        <v>9.5000000000000001E-2</v>
      </c>
      <c r="R11897" t="s">
        <v>197</v>
      </c>
      <c r="S11897">
        <v>2086</v>
      </c>
      <c r="T11897">
        <v>5.2999999999999999E-2</v>
      </c>
      <c r="U11897">
        <v>7.0000000000000007E-2</v>
      </c>
      <c r="V11897">
        <v>9.5000000000000001E-2</v>
      </c>
    </row>
    <row r="11898" spans="17:22" x14ac:dyDescent="0.45">
      <c r="Q11898" s="19">
        <f t="shared" ca="1" si="1956"/>
        <v>9.6000000000000002E-2</v>
      </c>
      <c r="R11898" t="s">
        <v>197</v>
      </c>
      <c r="S11898">
        <v>2087</v>
      </c>
      <c r="T11898">
        <v>5.3999999999999999E-2</v>
      </c>
      <c r="U11898">
        <v>7.0999999999999994E-2</v>
      </c>
      <c r="V11898">
        <v>9.6000000000000002E-2</v>
      </c>
    </row>
    <row r="11899" spans="17:22" x14ac:dyDescent="0.45">
      <c r="Q11899" s="19">
        <f t="shared" ca="1" si="1956"/>
        <v>9.8000000000000004E-2</v>
      </c>
      <c r="R11899" t="s">
        <v>197</v>
      </c>
      <c r="S11899">
        <v>2088</v>
      </c>
      <c r="T11899">
        <v>5.3999999999999999E-2</v>
      </c>
      <c r="U11899">
        <v>7.1999999999999995E-2</v>
      </c>
      <c r="V11899">
        <v>9.8000000000000004E-2</v>
      </c>
    </row>
    <row r="11900" spans="17:22" x14ac:dyDescent="0.45">
      <c r="Q11900" s="19">
        <f t="shared" ca="1" si="1956"/>
        <v>0.1</v>
      </c>
      <c r="R11900" t="s">
        <v>197</v>
      </c>
      <c r="S11900">
        <v>2089</v>
      </c>
      <c r="T11900">
        <v>5.3999999999999999E-2</v>
      </c>
      <c r="U11900">
        <v>7.2999999999999995E-2</v>
      </c>
      <c r="V11900">
        <v>0.1</v>
      </c>
    </row>
    <row r="11901" spans="17:22" x14ac:dyDescent="0.45">
      <c r="Q11901" s="19">
        <f t="shared" ca="1" si="1956"/>
        <v>0.10100000000000001</v>
      </c>
      <c r="R11901" t="s">
        <v>197</v>
      </c>
      <c r="S11901">
        <v>2090</v>
      </c>
      <c r="T11901">
        <v>5.5E-2</v>
      </c>
      <c r="U11901">
        <v>7.2999999999999995E-2</v>
      </c>
      <c r="V11901">
        <v>0.10100000000000001</v>
      </c>
    </row>
    <row r="11902" spans="17:22" x14ac:dyDescent="0.45">
      <c r="Q11902" s="19">
        <f t="shared" ca="1" si="1956"/>
        <v>0.10299999999999999</v>
      </c>
      <c r="R11902" t="s">
        <v>197</v>
      </c>
      <c r="S11902">
        <v>2091</v>
      </c>
      <c r="T11902">
        <v>5.5E-2</v>
      </c>
      <c r="U11902">
        <v>7.3999999999999996E-2</v>
      </c>
      <c r="V11902">
        <v>0.10299999999999999</v>
      </c>
    </row>
    <row r="11903" spans="17:22" x14ac:dyDescent="0.45">
      <c r="Q11903" s="19">
        <f t="shared" ca="1" si="1956"/>
        <v>0.105</v>
      </c>
      <c r="R11903" t="s">
        <v>197</v>
      </c>
      <c r="S11903">
        <v>2092</v>
      </c>
      <c r="T11903">
        <v>5.5E-2</v>
      </c>
      <c r="U11903">
        <v>7.4999999999999997E-2</v>
      </c>
      <c r="V11903">
        <v>0.105</v>
      </c>
    </row>
    <row r="11904" spans="17:22" x14ac:dyDescent="0.45">
      <c r="Q11904" s="19">
        <f t="shared" ca="1" si="1956"/>
        <v>0.106</v>
      </c>
      <c r="R11904" t="s">
        <v>197</v>
      </c>
      <c r="S11904">
        <v>2093</v>
      </c>
      <c r="T11904">
        <v>5.5E-2</v>
      </c>
      <c r="U11904">
        <v>7.4999999999999997E-2</v>
      </c>
      <c r="V11904">
        <v>0.106</v>
      </c>
    </row>
    <row r="11905" spans="17:22" x14ac:dyDescent="0.45">
      <c r="Q11905" s="19">
        <f t="shared" ca="1" si="1956"/>
        <v>0.108</v>
      </c>
      <c r="R11905" t="s">
        <v>197</v>
      </c>
      <c r="S11905">
        <v>2094</v>
      </c>
      <c r="T11905">
        <v>5.6000000000000001E-2</v>
      </c>
      <c r="U11905">
        <v>7.5999999999999998E-2</v>
      </c>
      <c r="V11905">
        <v>0.108</v>
      </c>
    </row>
    <row r="11906" spans="17:22" x14ac:dyDescent="0.45">
      <c r="Q11906" s="19">
        <f t="shared" ca="1" si="1956"/>
        <v>0.11</v>
      </c>
      <c r="R11906" t="s">
        <v>197</v>
      </c>
      <c r="S11906">
        <v>2095</v>
      </c>
      <c r="T11906">
        <v>5.6000000000000001E-2</v>
      </c>
      <c r="U11906">
        <v>7.6999999999999999E-2</v>
      </c>
      <c r="V11906">
        <v>0.11</v>
      </c>
    </row>
    <row r="11907" spans="17:22" x14ac:dyDescent="0.45">
      <c r="Q11907" s="19">
        <f t="shared" ca="1" si="1956"/>
        <v>0.111</v>
      </c>
      <c r="R11907" t="s">
        <v>197</v>
      </c>
      <c r="S11907">
        <v>2096</v>
      </c>
      <c r="T11907">
        <v>5.6000000000000001E-2</v>
      </c>
      <c r="U11907">
        <v>7.6999999999999999E-2</v>
      </c>
      <c r="V11907">
        <v>0.111</v>
      </c>
    </row>
    <row r="11908" spans="17:22" x14ac:dyDescent="0.45">
      <c r="Q11908" s="19">
        <f t="shared" ca="1" si="1956"/>
        <v>0.113</v>
      </c>
      <c r="R11908" t="s">
        <v>197</v>
      </c>
      <c r="S11908">
        <v>2097</v>
      </c>
      <c r="T11908">
        <v>5.6000000000000001E-2</v>
      </c>
      <c r="U11908">
        <v>7.8E-2</v>
      </c>
      <c r="V11908">
        <v>0.113</v>
      </c>
    </row>
    <row r="11909" spans="17:22" x14ac:dyDescent="0.45">
      <c r="Q11909" s="19">
        <f t="shared" ca="1" si="1956"/>
        <v>0.114</v>
      </c>
      <c r="R11909" t="s">
        <v>197</v>
      </c>
      <c r="S11909">
        <v>2098</v>
      </c>
      <c r="T11909">
        <v>5.6000000000000001E-2</v>
      </c>
      <c r="U11909">
        <v>7.8E-2</v>
      </c>
      <c r="V11909">
        <v>0.114</v>
      </c>
    </row>
    <row r="11910" spans="17:22" x14ac:dyDescent="0.45">
      <c r="Q11910" s="19">
        <f t="shared" ca="1" si="1956"/>
        <v>0.11600000000000001</v>
      </c>
      <c r="R11910" t="s">
        <v>197</v>
      </c>
      <c r="S11910">
        <v>2099</v>
      </c>
      <c r="T11910">
        <v>5.6000000000000001E-2</v>
      </c>
      <c r="U11910">
        <v>7.9000000000000001E-2</v>
      </c>
      <c r="V11910">
        <v>0.11600000000000001</v>
      </c>
    </row>
    <row r="11911" spans="17:22" x14ac:dyDescent="0.45">
      <c r="Q11911" s="19">
        <f t="shared" ca="1" si="1956"/>
        <v>0.11700000000000001</v>
      </c>
      <c r="R11911" t="s">
        <v>197</v>
      </c>
      <c r="S11911">
        <v>2100</v>
      </c>
      <c r="T11911">
        <v>5.6000000000000001E-2</v>
      </c>
      <c r="U11911">
        <v>7.9000000000000001E-2</v>
      </c>
      <c r="V11911">
        <v>0.11700000000000001</v>
      </c>
    </row>
    <row r="11912" spans="17:22" x14ac:dyDescent="0.45">
      <c r="Q11912" s="19">
        <f t="shared" ca="1" si="1956"/>
        <v>4.5380000000000003</v>
      </c>
      <c r="R11912" t="s">
        <v>198</v>
      </c>
      <c r="S11912">
        <v>2020</v>
      </c>
      <c r="T11912">
        <v>4.5380000000000003</v>
      </c>
      <c r="U11912">
        <v>4.5380000000000003</v>
      </c>
      <c r="V11912">
        <v>4.5380000000000003</v>
      </c>
    </row>
    <row r="11913" spans="17:22" x14ac:dyDescent="0.45">
      <c r="Q11913" s="19">
        <f t="shared" ca="1" si="1956"/>
        <v>4.774</v>
      </c>
      <c r="R11913" t="s">
        <v>198</v>
      </c>
      <c r="S11913">
        <v>2021</v>
      </c>
      <c r="T11913">
        <v>4.774</v>
      </c>
      <c r="U11913">
        <v>4.774</v>
      </c>
      <c r="V11913">
        <v>4.774</v>
      </c>
    </row>
    <row r="11914" spans="17:22" x14ac:dyDescent="0.45">
      <c r="Q11914" s="19">
        <f t="shared" ca="1" si="1956"/>
        <v>5.0220000000000002</v>
      </c>
      <c r="R11914" t="s">
        <v>198</v>
      </c>
      <c r="S11914">
        <v>2022</v>
      </c>
      <c r="T11914">
        <v>5.0220000000000002</v>
      </c>
      <c r="U11914">
        <v>5.0220000000000002</v>
      </c>
      <c r="V11914">
        <v>5.0220000000000002</v>
      </c>
    </row>
    <row r="11915" spans="17:22" x14ac:dyDescent="0.45">
      <c r="Q11915" s="19">
        <f t="shared" ca="1" si="1956"/>
        <v>5.2789999999999999</v>
      </c>
      <c r="R11915" t="s">
        <v>198</v>
      </c>
      <c r="S11915">
        <v>2023</v>
      </c>
      <c r="T11915">
        <v>5.2789999999999999</v>
      </c>
      <c r="U11915">
        <v>5.2789999999999999</v>
      </c>
      <c r="V11915">
        <v>5.2789999999999999</v>
      </c>
    </row>
    <row r="11916" spans="17:22" x14ac:dyDescent="0.45">
      <c r="Q11916" s="19">
        <f t="shared" ca="1" si="1956"/>
        <v>5.548</v>
      </c>
      <c r="R11916" t="s">
        <v>198</v>
      </c>
      <c r="S11916">
        <v>2024</v>
      </c>
      <c r="T11916">
        <v>5.548</v>
      </c>
      <c r="U11916">
        <v>5.548</v>
      </c>
      <c r="V11916">
        <v>5.548</v>
      </c>
    </row>
    <row r="11917" spans="17:22" x14ac:dyDescent="0.45">
      <c r="Q11917" s="19">
        <f t="shared" ca="1" si="1956"/>
        <v>5.827</v>
      </c>
      <c r="R11917" t="s">
        <v>198</v>
      </c>
      <c r="S11917">
        <v>2025</v>
      </c>
      <c r="T11917">
        <v>5.827</v>
      </c>
      <c r="U11917">
        <v>5.827</v>
      </c>
      <c r="V11917">
        <v>5.827</v>
      </c>
    </row>
    <row r="11918" spans="17:22" x14ac:dyDescent="0.45">
      <c r="Q11918" s="19">
        <f t="shared" ref="Q11918:Q11981" ca="1" si="1957">OFFSET(S11918,0,MATCH($Q$3,$T$4:$V$4,0))</f>
        <v>6.1189999999999998</v>
      </c>
      <c r="R11918" t="s">
        <v>198</v>
      </c>
      <c r="S11918">
        <v>2026</v>
      </c>
      <c r="T11918">
        <v>6.1189999999999998</v>
      </c>
      <c r="U11918">
        <v>6.1189999999999998</v>
      </c>
      <c r="V11918">
        <v>6.1189999999999998</v>
      </c>
    </row>
    <row r="11919" spans="17:22" x14ac:dyDescent="0.45">
      <c r="Q11919" s="19">
        <f t="shared" ca="1" si="1957"/>
        <v>6.4269999999999996</v>
      </c>
      <c r="R11919" t="s">
        <v>198</v>
      </c>
      <c r="S11919">
        <v>2027</v>
      </c>
      <c r="T11919">
        <v>6.3550000000000004</v>
      </c>
      <c r="U11919">
        <v>6.3979999999999997</v>
      </c>
      <c r="V11919">
        <v>6.4269999999999996</v>
      </c>
    </row>
    <row r="11920" spans="17:22" x14ac:dyDescent="0.45">
      <c r="Q11920" s="19">
        <f t="shared" ca="1" si="1957"/>
        <v>6.7469999999999999</v>
      </c>
      <c r="R11920" t="s">
        <v>198</v>
      </c>
      <c r="S11920">
        <v>2028</v>
      </c>
      <c r="T11920">
        <v>6.5979999999999999</v>
      </c>
      <c r="U11920">
        <v>6.6859999999999999</v>
      </c>
      <c r="V11920">
        <v>6.7469999999999999</v>
      </c>
    </row>
    <row r="11921" spans="17:22" x14ac:dyDescent="0.45">
      <c r="Q11921" s="19">
        <f t="shared" ca="1" si="1957"/>
        <v>7.08</v>
      </c>
      <c r="R11921" t="s">
        <v>198</v>
      </c>
      <c r="S11921">
        <v>2029</v>
      </c>
      <c r="T11921">
        <v>6.8470000000000004</v>
      </c>
      <c r="U11921">
        <v>6.9829999999999997</v>
      </c>
      <c r="V11921">
        <v>7.08</v>
      </c>
    </row>
    <row r="11922" spans="17:22" x14ac:dyDescent="0.45">
      <c r="Q11922" s="19">
        <f t="shared" ca="1" si="1957"/>
        <v>7.4249999999999998</v>
      </c>
      <c r="R11922" t="s">
        <v>198</v>
      </c>
      <c r="S11922">
        <v>2030</v>
      </c>
      <c r="T11922">
        <v>7.1029999999999998</v>
      </c>
      <c r="U11922">
        <v>7.2889999999999997</v>
      </c>
      <c r="V11922">
        <v>7.4249999999999998</v>
      </c>
    </row>
    <row r="11923" spans="17:22" x14ac:dyDescent="0.45">
      <c r="Q11923" s="19">
        <f t="shared" ca="1" si="1957"/>
        <v>7.7830000000000004</v>
      </c>
      <c r="R11923" t="s">
        <v>198</v>
      </c>
      <c r="S11923">
        <v>2031</v>
      </c>
      <c r="T11923">
        <v>7.3659999999999997</v>
      </c>
      <c r="U11923">
        <v>7.6040000000000001</v>
      </c>
      <c r="V11923">
        <v>7.7830000000000004</v>
      </c>
    </row>
    <row r="11924" spans="17:22" x14ac:dyDescent="0.45">
      <c r="Q11924" s="19">
        <f t="shared" ca="1" si="1957"/>
        <v>8.1530000000000005</v>
      </c>
      <c r="R11924" t="s">
        <v>198</v>
      </c>
      <c r="S11924">
        <v>2032</v>
      </c>
      <c r="T11924">
        <v>7.6360000000000001</v>
      </c>
      <c r="U11924">
        <v>7.9290000000000003</v>
      </c>
      <c r="V11924">
        <v>8.1530000000000005</v>
      </c>
    </row>
    <row r="11925" spans="17:22" x14ac:dyDescent="0.45">
      <c r="Q11925" s="19">
        <f t="shared" ca="1" si="1957"/>
        <v>8.5359999999999996</v>
      </c>
      <c r="R11925" t="s">
        <v>198</v>
      </c>
      <c r="S11925">
        <v>2033</v>
      </c>
      <c r="T11925">
        <v>7.9130000000000003</v>
      </c>
      <c r="U11925">
        <v>8.2629999999999999</v>
      </c>
      <c r="V11925">
        <v>8.5359999999999996</v>
      </c>
    </row>
    <row r="11926" spans="17:22" x14ac:dyDescent="0.45">
      <c r="Q11926" s="19">
        <f t="shared" ca="1" si="1957"/>
        <v>8.9320000000000004</v>
      </c>
      <c r="R11926" t="s">
        <v>198</v>
      </c>
      <c r="S11926">
        <v>2034</v>
      </c>
      <c r="T11926">
        <v>8.1969999999999992</v>
      </c>
      <c r="U11926">
        <v>8.6059999999999999</v>
      </c>
      <c r="V11926">
        <v>8.9320000000000004</v>
      </c>
    </row>
    <row r="11927" spans="17:22" x14ac:dyDescent="0.45">
      <c r="Q11927" s="19">
        <f t="shared" ca="1" si="1957"/>
        <v>9.34</v>
      </c>
      <c r="R11927" t="s">
        <v>198</v>
      </c>
      <c r="S11927">
        <v>2035</v>
      </c>
      <c r="T11927">
        <v>8.4870000000000001</v>
      </c>
      <c r="U11927">
        <v>8.9589999999999996</v>
      </c>
      <c r="V11927">
        <v>9.34</v>
      </c>
    </row>
    <row r="11928" spans="17:22" x14ac:dyDescent="0.45">
      <c r="Q11928" s="19">
        <f t="shared" ca="1" si="1957"/>
        <v>9.7609999999999992</v>
      </c>
      <c r="R11928" t="s">
        <v>198</v>
      </c>
      <c r="S11928">
        <v>2036</v>
      </c>
      <c r="T11928">
        <v>8.7829999999999995</v>
      </c>
      <c r="U11928">
        <v>9.32</v>
      </c>
      <c r="V11928">
        <v>9.7609999999999992</v>
      </c>
    </row>
    <row r="11929" spans="17:22" x14ac:dyDescent="0.45">
      <c r="Q11929" s="19">
        <f t="shared" ca="1" si="1957"/>
        <v>10.195</v>
      </c>
      <c r="R11929" t="s">
        <v>198</v>
      </c>
      <c r="S11929">
        <v>2037</v>
      </c>
      <c r="T11929">
        <v>9.0850000000000009</v>
      </c>
      <c r="U11929">
        <v>9.6910000000000007</v>
      </c>
      <c r="V11929">
        <v>10.195</v>
      </c>
    </row>
    <row r="11930" spans="17:22" x14ac:dyDescent="0.45">
      <c r="Q11930" s="19">
        <f t="shared" ca="1" si="1957"/>
        <v>10.643000000000001</v>
      </c>
      <c r="R11930" t="s">
        <v>198</v>
      </c>
      <c r="S11930">
        <v>2038</v>
      </c>
      <c r="T11930">
        <v>9.3930000000000007</v>
      </c>
      <c r="U11930">
        <v>10.07</v>
      </c>
      <c r="V11930">
        <v>10.643000000000001</v>
      </c>
    </row>
    <row r="11931" spans="17:22" x14ac:dyDescent="0.45">
      <c r="Q11931" s="19">
        <f t="shared" ca="1" si="1957"/>
        <v>11.103</v>
      </c>
      <c r="R11931" t="s">
        <v>198</v>
      </c>
      <c r="S11931">
        <v>2039</v>
      </c>
      <c r="T11931">
        <v>9.7070000000000007</v>
      </c>
      <c r="U11931">
        <v>10.458</v>
      </c>
      <c r="V11931">
        <v>11.103</v>
      </c>
    </row>
    <row r="11932" spans="17:22" x14ac:dyDescent="0.45">
      <c r="Q11932" s="19">
        <f t="shared" ca="1" si="1957"/>
        <v>11.577</v>
      </c>
      <c r="R11932" t="s">
        <v>198</v>
      </c>
      <c r="S11932">
        <v>2040</v>
      </c>
      <c r="T11932">
        <v>10.026</v>
      </c>
      <c r="U11932">
        <v>10.855</v>
      </c>
      <c r="V11932">
        <v>11.577</v>
      </c>
    </row>
    <row r="11933" spans="17:22" x14ac:dyDescent="0.45">
      <c r="Q11933" s="19">
        <f t="shared" ca="1" si="1957"/>
        <v>12.065</v>
      </c>
      <c r="R11933" t="s">
        <v>198</v>
      </c>
      <c r="S11933">
        <v>2041</v>
      </c>
      <c r="T11933">
        <v>10.351000000000001</v>
      </c>
      <c r="U11933">
        <v>11.26</v>
      </c>
      <c r="V11933">
        <v>12.065</v>
      </c>
    </row>
    <row r="11934" spans="17:22" x14ac:dyDescent="0.45">
      <c r="Q11934" s="19">
        <f t="shared" ca="1" si="1957"/>
        <v>12.565</v>
      </c>
      <c r="R11934" t="s">
        <v>198</v>
      </c>
      <c r="S11934">
        <v>2042</v>
      </c>
      <c r="T11934">
        <v>10.68</v>
      </c>
      <c r="U11934">
        <v>11.673999999999999</v>
      </c>
      <c r="V11934">
        <v>12.565</v>
      </c>
    </row>
    <row r="11935" spans="17:22" x14ac:dyDescent="0.45">
      <c r="Q11935" s="19">
        <f t="shared" ca="1" si="1957"/>
        <v>13.08</v>
      </c>
      <c r="R11935" t="s">
        <v>198</v>
      </c>
      <c r="S11935">
        <v>2043</v>
      </c>
      <c r="T11935">
        <v>11.013999999999999</v>
      </c>
      <c r="U11935">
        <v>12.096</v>
      </c>
      <c r="V11935">
        <v>13.08</v>
      </c>
    </row>
    <row r="11936" spans="17:22" x14ac:dyDescent="0.45">
      <c r="Q11936" s="19">
        <f t="shared" ca="1" si="1957"/>
        <v>13.609</v>
      </c>
      <c r="R11936" t="s">
        <v>198</v>
      </c>
      <c r="S11936">
        <v>2044</v>
      </c>
      <c r="T11936">
        <v>11.352</v>
      </c>
      <c r="U11936">
        <v>12.525</v>
      </c>
      <c r="V11936">
        <v>13.609</v>
      </c>
    </row>
    <row r="11937" spans="17:22" x14ac:dyDescent="0.45">
      <c r="Q11937" s="19">
        <f t="shared" ca="1" si="1957"/>
        <v>14.151</v>
      </c>
      <c r="R11937" t="s">
        <v>198</v>
      </c>
      <c r="S11937">
        <v>2045</v>
      </c>
      <c r="T11937">
        <v>11.693</v>
      </c>
      <c r="U11937">
        <v>12.962</v>
      </c>
      <c r="V11937">
        <v>14.151</v>
      </c>
    </row>
    <row r="11938" spans="17:22" x14ac:dyDescent="0.45">
      <c r="Q11938" s="19">
        <f t="shared" ca="1" si="1957"/>
        <v>14.707000000000001</v>
      </c>
      <c r="R11938" t="s">
        <v>198</v>
      </c>
      <c r="S11938">
        <v>2046</v>
      </c>
      <c r="T11938">
        <v>12.037000000000001</v>
      </c>
      <c r="U11938">
        <v>13.407</v>
      </c>
      <c r="V11938">
        <v>14.707000000000001</v>
      </c>
    </row>
    <row r="11939" spans="17:22" x14ac:dyDescent="0.45">
      <c r="Q11939" s="19">
        <f t="shared" ca="1" si="1957"/>
        <v>15.276</v>
      </c>
      <c r="R11939" t="s">
        <v>198</v>
      </c>
      <c r="S11939">
        <v>2047</v>
      </c>
      <c r="T11939">
        <v>12.384</v>
      </c>
      <c r="U11939">
        <v>13.858000000000001</v>
      </c>
      <c r="V11939">
        <v>15.276</v>
      </c>
    </row>
    <row r="11940" spans="17:22" x14ac:dyDescent="0.45">
      <c r="Q11940" s="19">
        <f t="shared" ca="1" si="1957"/>
        <v>15.859</v>
      </c>
      <c r="R11940" t="s">
        <v>198</v>
      </c>
      <c r="S11940">
        <v>2048</v>
      </c>
      <c r="T11940">
        <v>12.734</v>
      </c>
      <c r="U11940">
        <v>14.317</v>
      </c>
      <c r="V11940">
        <v>15.859</v>
      </c>
    </row>
    <row r="11941" spans="17:22" x14ac:dyDescent="0.45">
      <c r="Q11941" s="19">
        <f t="shared" ca="1" si="1957"/>
        <v>16.456</v>
      </c>
      <c r="R11941" t="s">
        <v>198</v>
      </c>
      <c r="S11941">
        <v>2049</v>
      </c>
      <c r="T11941">
        <v>13.085000000000001</v>
      </c>
      <c r="U11941">
        <v>14.782</v>
      </c>
      <c r="V11941">
        <v>16.456</v>
      </c>
    </row>
    <row r="11942" spans="17:22" x14ac:dyDescent="0.45">
      <c r="Q11942" s="19">
        <f t="shared" ca="1" si="1957"/>
        <v>17.067</v>
      </c>
      <c r="R11942" t="s">
        <v>198</v>
      </c>
      <c r="S11942">
        <v>2050</v>
      </c>
      <c r="T11942">
        <v>13.436999999999999</v>
      </c>
      <c r="U11942">
        <v>15.253</v>
      </c>
      <c r="V11942">
        <v>17.067</v>
      </c>
    </row>
    <row r="11943" spans="17:22" x14ac:dyDescent="0.45">
      <c r="Q11943" s="19">
        <f t="shared" ca="1" si="1957"/>
        <v>17.690999999999999</v>
      </c>
      <c r="R11943" t="s">
        <v>198</v>
      </c>
      <c r="S11943">
        <v>2051</v>
      </c>
      <c r="T11943">
        <v>13.79</v>
      </c>
      <c r="U11943">
        <v>15.73</v>
      </c>
      <c r="V11943">
        <v>17.690999999999999</v>
      </c>
    </row>
    <row r="11944" spans="17:22" x14ac:dyDescent="0.45">
      <c r="Q11944" s="19">
        <f t="shared" ca="1" si="1957"/>
        <v>18.329000000000001</v>
      </c>
      <c r="R11944" t="s">
        <v>198</v>
      </c>
      <c r="S11944">
        <v>2052</v>
      </c>
      <c r="T11944">
        <v>14.144</v>
      </c>
      <c r="U11944">
        <v>16.212</v>
      </c>
      <c r="V11944">
        <v>18.329000000000001</v>
      </c>
    </row>
    <row r="11945" spans="17:22" x14ac:dyDescent="0.45">
      <c r="Q11945" s="19">
        <f t="shared" ca="1" si="1957"/>
        <v>18.978999999999999</v>
      </c>
      <c r="R11945" t="s">
        <v>198</v>
      </c>
      <c r="S11945">
        <v>2053</v>
      </c>
      <c r="T11945">
        <v>14.497</v>
      </c>
      <c r="U11945">
        <v>16.7</v>
      </c>
      <c r="V11945">
        <v>18.978999999999999</v>
      </c>
    </row>
    <row r="11946" spans="17:22" x14ac:dyDescent="0.45">
      <c r="Q11946" s="19">
        <f t="shared" ca="1" si="1957"/>
        <v>19.643000000000001</v>
      </c>
      <c r="R11946" t="s">
        <v>198</v>
      </c>
      <c r="S11946">
        <v>2054</v>
      </c>
      <c r="T11946">
        <v>14.85</v>
      </c>
      <c r="U11946">
        <v>17.193000000000001</v>
      </c>
      <c r="V11946">
        <v>19.643000000000001</v>
      </c>
    </row>
    <row r="11947" spans="17:22" x14ac:dyDescent="0.45">
      <c r="Q11947" s="19">
        <f t="shared" ca="1" si="1957"/>
        <v>20.318999999999999</v>
      </c>
      <c r="R11947" t="s">
        <v>198</v>
      </c>
      <c r="S11947">
        <v>2055</v>
      </c>
      <c r="T11947">
        <v>15.202</v>
      </c>
      <c r="U11947">
        <v>17.690999999999999</v>
      </c>
      <c r="V11947">
        <v>20.318999999999999</v>
      </c>
    </row>
    <row r="11948" spans="17:22" x14ac:dyDescent="0.45">
      <c r="Q11948" s="19">
        <f t="shared" ca="1" si="1957"/>
        <v>21.007000000000001</v>
      </c>
      <c r="R11948" t="s">
        <v>198</v>
      </c>
      <c r="S11948">
        <v>2056</v>
      </c>
      <c r="T11948">
        <v>15.553000000000001</v>
      </c>
      <c r="U11948">
        <v>18.192</v>
      </c>
      <c r="V11948">
        <v>21.007000000000001</v>
      </c>
    </row>
    <row r="11949" spans="17:22" x14ac:dyDescent="0.45">
      <c r="Q11949" s="19">
        <f t="shared" ca="1" si="1957"/>
        <v>21.707999999999998</v>
      </c>
      <c r="R11949" t="s">
        <v>198</v>
      </c>
      <c r="S11949">
        <v>2057</v>
      </c>
      <c r="T11949">
        <v>15.901</v>
      </c>
      <c r="U11949">
        <v>18.698</v>
      </c>
      <c r="V11949">
        <v>21.707999999999998</v>
      </c>
    </row>
    <row r="11950" spans="17:22" x14ac:dyDescent="0.45">
      <c r="Q11950" s="19">
        <f t="shared" ca="1" si="1957"/>
        <v>22.42</v>
      </c>
      <c r="R11950" t="s">
        <v>198</v>
      </c>
      <c r="S11950">
        <v>2058</v>
      </c>
      <c r="T11950">
        <v>16.247</v>
      </c>
      <c r="U11950">
        <v>19.206</v>
      </c>
      <c r="V11950">
        <v>22.42</v>
      </c>
    </row>
    <row r="11951" spans="17:22" x14ac:dyDescent="0.45">
      <c r="Q11951" s="19">
        <f t="shared" ca="1" si="1957"/>
        <v>23.141999999999999</v>
      </c>
      <c r="R11951" t="s">
        <v>198</v>
      </c>
      <c r="S11951">
        <v>2059</v>
      </c>
      <c r="T11951">
        <v>16.591000000000001</v>
      </c>
      <c r="U11951">
        <v>19.716999999999999</v>
      </c>
      <c r="V11951">
        <v>23.141999999999999</v>
      </c>
    </row>
    <row r="11952" spans="17:22" x14ac:dyDescent="0.45">
      <c r="Q11952" s="19">
        <f t="shared" ca="1" si="1957"/>
        <v>23.876000000000001</v>
      </c>
      <c r="R11952" t="s">
        <v>198</v>
      </c>
      <c r="S11952">
        <v>2060</v>
      </c>
      <c r="T11952">
        <v>16.933</v>
      </c>
      <c r="U11952">
        <v>20.231000000000002</v>
      </c>
      <c r="V11952">
        <v>23.876000000000001</v>
      </c>
    </row>
    <row r="11953" spans="17:22" x14ac:dyDescent="0.45">
      <c r="Q11953" s="19">
        <f t="shared" ca="1" si="1957"/>
        <v>24.62</v>
      </c>
      <c r="R11953" t="s">
        <v>198</v>
      </c>
      <c r="S11953">
        <v>2061</v>
      </c>
      <c r="T11953">
        <v>17.271000000000001</v>
      </c>
      <c r="U11953">
        <v>20.745000000000001</v>
      </c>
      <c r="V11953">
        <v>24.62</v>
      </c>
    </row>
    <row r="11954" spans="17:22" x14ac:dyDescent="0.45">
      <c r="Q11954" s="19">
        <f t="shared" ca="1" si="1957"/>
        <v>25.373999999999999</v>
      </c>
      <c r="R11954" t="s">
        <v>198</v>
      </c>
      <c r="S11954">
        <v>2062</v>
      </c>
      <c r="T11954">
        <v>17.606000000000002</v>
      </c>
      <c r="U11954">
        <v>21.260999999999999</v>
      </c>
      <c r="V11954">
        <v>25.373999999999999</v>
      </c>
    </row>
    <row r="11955" spans="17:22" x14ac:dyDescent="0.45">
      <c r="Q11955" s="19">
        <f t="shared" ca="1" si="1957"/>
        <v>26.135999999999999</v>
      </c>
      <c r="R11955" t="s">
        <v>198</v>
      </c>
      <c r="S11955">
        <v>2063</v>
      </c>
      <c r="T11955">
        <v>17.937999999999999</v>
      </c>
      <c r="U11955">
        <v>21.777000000000001</v>
      </c>
      <c r="V11955">
        <v>26.135999999999999</v>
      </c>
    </row>
    <row r="11956" spans="17:22" x14ac:dyDescent="0.45">
      <c r="Q11956" s="19">
        <f t="shared" ca="1" si="1957"/>
        <v>26.908000000000001</v>
      </c>
      <c r="R11956" t="s">
        <v>198</v>
      </c>
      <c r="S11956">
        <v>2064</v>
      </c>
      <c r="T11956">
        <v>18.265000000000001</v>
      </c>
      <c r="U11956">
        <v>22.292999999999999</v>
      </c>
      <c r="V11956">
        <v>26.908000000000001</v>
      </c>
    </row>
    <row r="11957" spans="17:22" x14ac:dyDescent="0.45">
      <c r="Q11957" s="19">
        <f t="shared" ca="1" si="1957"/>
        <v>27.687000000000001</v>
      </c>
      <c r="R11957" t="s">
        <v>198</v>
      </c>
      <c r="S11957">
        <v>2065</v>
      </c>
      <c r="T11957">
        <v>18.588000000000001</v>
      </c>
      <c r="U11957">
        <v>22.809000000000001</v>
      </c>
      <c r="V11957">
        <v>27.687000000000001</v>
      </c>
    </row>
    <row r="11958" spans="17:22" x14ac:dyDescent="0.45">
      <c r="Q11958" s="19">
        <f t="shared" ca="1" si="1957"/>
        <v>28.474</v>
      </c>
      <c r="R11958" t="s">
        <v>198</v>
      </c>
      <c r="S11958">
        <v>2066</v>
      </c>
      <c r="T11958">
        <v>18.905999999999999</v>
      </c>
      <c r="U11958">
        <v>23.324000000000002</v>
      </c>
      <c r="V11958">
        <v>28.474</v>
      </c>
    </row>
    <row r="11959" spans="17:22" x14ac:dyDescent="0.45">
      <c r="Q11959" s="19">
        <f t="shared" ca="1" si="1957"/>
        <v>29.268000000000001</v>
      </c>
      <c r="R11959" t="s">
        <v>198</v>
      </c>
      <c r="S11959">
        <v>2067</v>
      </c>
      <c r="T11959">
        <v>19.219000000000001</v>
      </c>
      <c r="U11959">
        <v>23.837</v>
      </c>
      <c r="V11959">
        <v>29.268000000000001</v>
      </c>
    </row>
    <row r="11960" spans="17:22" x14ac:dyDescent="0.45">
      <c r="Q11960" s="19">
        <f t="shared" ca="1" si="1957"/>
        <v>30.068000000000001</v>
      </c>
      <c r="R11960" t="s">
        <v>198</v>
      </c>
      <c r="S11960">
        <v>2068</v>
      </c>
      <c r="T11960">
        <v>19.524999999999999</v>
      </c>
      <c r="U11960">
        <v>24.347000000000001</v>
      </c>
      <c r="V11960">
        <v>30.068000000000001</v>
      </c>
    </row>
    <row r="11961" spans="17:22" x14ac:dyDescent="0.45">
      <c r="Q11961" s="19">
        <f t="shared" ca="1" si="1957"/>
        <v>30.873999999999999</v>
      </c>
      <c r="R11961" t="s">
        <v>198</v>
      </c>
      <c r="S11961">
        <v>2069</v>
      </c>
      <c r="T11961">
        <v>19.824999999999999</v>
      </c>
      <c r="U11961">
        <v>24.853999999999999</v>
      </c>
      <c r="V11961">
        <v>30.873999999999999</v>
      </c>
    </row>
    <row r="11962" spans="17:22" x14ac:dyDescent="0.45">
      <c r="Q11962" s="19">
        <f t="shared" ca="1" si="1957"/>
        <v>31.684000000000001</v>
      </c>
      <c r="R11962" t="s">
        <v>198</v>
      </c>
      <c r="S11962">
        <v>2070</v>
      </c>
      <c r="T11962">
        <v>20.117999999999999</v>
      </c>
      <c r="U11962">
        <v>25.356000000000002</v>
      </c>
      <c r="V11962">
        <v>31.684000000000001</v>
      </c>
    </row>
    <row r="11963" spans="17:22" x14ac:dyDescent="0.45">
      <c r="Q11963" s="19">
        <f t="shared" ca="1" si="1957"/>
        <v>32.5</v>
      </c>
      <c r="R11963" t="s">
        <v>198</v>
      </c>
      <c r="S11963">
        <v>2071</v>
      </c>
      <c r="T11963">
        <v>20.402000000000001</v>
      </c>
      <c r="U11963">
        <v>25.853999999999999</v>
      </c>
      <c r="V11963">
        <v>32.5</v>
      </c>
    </row>
    <row r="11964" spans="17:22" x14ac:dyDescent="0.45">
      <c r="Q11964" s="19">
        <f t="shared" ca="1" si="1957"/>
        <v>33.319000000000003</v>
      </c>
      <c r="R11964" t="s">
        <v>198</v>
      </c>
      <c r="S11964">
        <v>2072</v>
      </c>
      <c r="T11964">
        <v>20.678000000000001</v>
      </c>
      <c r="U11964">
        <v>26.346</v>
      </c>
      <c r="V11964">
        <v>33.319000000000003</v>
      </c>
    </row>
    <row r="11965" spans="17:22" x14ac:dyDescent="0.45">
      <c r="Q11965" s="19">
        <f t="shared" ca="1" si="1957"/>
        <v>34.140999999999998</v>
      </c>
      <c r="R11965" t="s">
        <v>198</v>
      </c>
      <c r="S11965">
        <v>2073</v>
      </c>
      <c r="T11965">
        <v>20.945</v>
      </c>
      <c r="U11965">
        <v>26.831</v>
      </c>
      <c r="V11965">
        <v>34.140999999999998</v>
      </c>
    </row>
    <row r="11966" spans="17:22" x14ac:dyDescent="0.45">
      <c r="Q11966" s="19">
        <f t="shared" ca="1" si="1957"/>
        <v>34.966999999999999</v>
      </c>
      <c r="R11966" t="s">
        <v>198</v>
      </c>
      <c r="S11966">
        <v>2074</v>
      </c>
      <c r="T11966">
        <v>21.202000000000002</v>
      </c>
      <c r="U11966">
        <v>27.309000000000001</v>
      </c>
      <c r="V11966">
        <v>34.966999999999999</v>
      </c>
    </row>
    <row r="11967" spans="17:22" x14ac:dyDescent="0.45">
      <c r="Q11967" s="19">
        <f t="shared" ca="1" si="1957"/>
        <v>35.793999999999997</v>
      </c>
      <c r="R11967" t="s">
        <v>198</v>
      </c>
      <c r="S11967">
        <v>2075</v>
      </c>
      <c r="T11967">
        <v>21.448</v>
      </c>
      <c r="U11967">
        <v>27.779</v>
      </c>
      <c r="V11967">
        <v>35.793999999999997</v>
      </c>
    </row>
    <row r="11968" spans="17:22" x14ac:dyDescent="0.45">
      <c r="Q11968" s="19">
        <f t="shared" ca="1" si="1957"/>
        <v>36.622999999999998</v>
      </c>
      <c r="R11968" t="s">
        <v>198</v>
      </c>
      <c r="S11968">
        <v>2076</v>
      </c>
      <c r="T11968">
        <v>21.681999999999999</v>
      </c>
      <c r="U11968">
        <v>28.24</v>
      </c>
      <c r="V11968">
        <v>36.622999999999998</v>
      </c>
    </row>
    <row r="11969" spans="17:22" x14ac:dyDescent="0.45">
      <c r="Q11969" s="19">
        <f t="shared" ca="1" si="1957"/>
        <v>37.454000000000001</v>
      </c>
      <c r="R11969" t="s">
        <v>198</v>
      </c>
      <c r="S11969">
        <v>2077</v>
      </c>
      <c r="T11969">
        <v>21.905000000000001</v>
      </c>
      <c r="U11969">
        <v>28.692</v>
      </c>
      <c r="V11969">
        <v>37.454000000000001</v>
      </c>
    </row>
    <row r="11970" spans="17:22" x14ac:dyDescent="0.45">
      <c r="Q11970" s="19">
        <f t="shared" ca="1" si="1957"/>
        <v>38.284999999999997</v>
      </c>
      <c r="R11970" t="s">
        <v>198</v>
      </c>
      <c r="S11970">
        <v>2078</v>
      </c>
      <c r="T11970">
        <v>22.114999999999998</v>
      </c>
      <c r="U11970">
        <v>29.134</v>
      </c>
      <c r="V11970">
        <v>38.284999999999997</v>
      </c>
    </row>
    <row r="11971" spans="17:22" x14ac:dyDescent="0.45">
      <c r="Q11971" s="19">
        <f t="shared" ca="1" si="1957"/>
        <v>39.116999999999997</v>
      </c>
      <c r="R11971" t="s">
        <v>198</v>
      </c>
      <c r="S11971">
        <v>2079</v>
      </c>
      <c r="T11971">
        <v>22.312000000000001</v>
      </c>
      <c r="U11971">
        <v>29.567</v>
      </c>
      <c r="V11971">
        <v>39.116999999999997</v>
      </c>
    </row>
    <row r="11972" spans="17:22" x14ac:dyDescent="0.45">
      <c r="Q11972" s="19">
        <f t="shared" ca="1" si="1957"/>
        <v>39.948999999999998</v>
      </c>
      <c r="R11972" t="s">
        <v>198</v>
      </c>
      <c r="S11972">
        <v>2080</v>
      </c>
      <c r="T11972">
        <v>22.495999999999999</v>
      </c>
      <c r="U11972">
        <v>29.99</v>
      </c>
      <c r="V11972">
        <v>39.948999999999998</v>
      </c>
    </row>
    <row r="11973" spans="17:22" x14ac:dyDescent="0.45">
      <c r="Q11973" s="19">
        <f t="shared" ca="1" si="1957"/>
        <v>40.78</v>
      </c>
      <c r="R11973" t="s">
        <v>198</v>
      </c>
      <c r="S11973">
        <v>2081</v>
      </c>
      <c r="T11973">
        <v>22.666</v>
      </c>
      <c r="U11973">
        <v>30.402999999999999</v>
      </c>
      <c r="V11973">
        <v>40.78</v>
      </c>
    </row>
    <row r="11974" spans="17:22" x14ac:dyDescent="0.45">
      <c r="Q11974" s="19">
        <f t="shared" ca="1" si="1957"/>
        <v>41.610999999999997</v>
      </c>
      <c r="R11974" t="s">
        <v>198</v>
      </c>
      <c r="S11974">
        <v>2082</v>
      </c>
      <c r="T11974">
        <v>22.823</v>
      </c>
      <c r="U11974">
        <v>30.803999999999998</v>
      </c>
      <c r="V11974">
        <v>41.610999999999997</v>
      </c>
    </row>
    <row r="11975" spans="17:22" x14ac:dyDescent="0.45">
      <c r="Q11975" s="19">
        <f t="shared" ca="1" si="1957"/>
        <v>42.44</v>
      </c>
      <c r="R11975" t="s">
        <v>198</v>
      </c>
      <c r="S11975">
        <v>2083</v>
      </c>
      <c r="T11975">
        <v>22.965</v>
      </c>
      <c r="U11975">
        <v>31.195</v>
      </c>
      <c r="V11975">
        <v>42.44</v>
      </c>
    </row>
    <row r="11976" spans="17:22" x14ac:dyDescent="0.45">
      <c r="Q11976" s="19">
        <f t="shared" ca="1" si="1957"/>
        <v>43.267000000000003</v>
      </c>
      <c r="R11976" t="s">
        <v>198</v>
      </c>
      <c r="S11976">
        <v>2084</v>
      </c>
      <c r="T11976">
        <v>23.093</v>
      </c>
      <c r="U11976">
        <v>31.574999999999999</v>
      </c>
      <c r="V11976">
        <v>43.267000000000003</v>
      </c>
    </row>
    <row r="11977" spans="17:22" x14ac:dyDescent="0.45">
      <c r="Q11977" s="19">
        <f t="shared" ca="1" si="1957"/>
        <v>44.091000000000001</v>
      </c>
      <c r="R11977" t="s">
        <v>198</v>
      </c>
      <c r="S11977">
        <v>2085</v>
      </c>
      <c r="T11977">
        <v>23.207000000000001</v>
      </c>
      <c r="U11977">
        <v>31.942</v>
      </c>
      <c r="V11977">
        <v>44.091000000000001</v>
      </c>
    </row>
    <row r="11978" spans="17:22" x14ac:dyDescent="0.45">
      <c r="Q11978" s="19">
        <f t="shared" ca="1" si="1957"/>
        <v>44.911999999999999</v>
      </c>
      <c r="R11978" t="s">
        <v>198</v>
      </c>
      <c r="S11978">
        <v>2086</v>
      </c>
      <c r="T11978">
        <v>23.306999999999999</v>
      </c>
      <c r="U11978">
        <v>32.298000000000002</v>
      </c>
      <c r="V11978">
        <v>44.911999999999999</v>
      </c>
    </row>
    <row r="11979" spans="17:22" x14ac:dyDescent="0.45">
      <c r="Q11979" s="19">
        <f t="shared" ca="1" si="1957"/>
        <v>45.73</v>
      </c>
      <c r="R11979" t="s">
        <v>198</v>
      </c>
      <c r="S11979">
        <v>2087</v>
      </c>
      <c r="T11979">
        <v>23.391999999999999</v>
      </c>
      <c r="U11979">
        <v>32.640999999999998</v>
      </c>
      <c r="V11979">
        <v>45.73</v>
      </c>
    </row>
    <row r="11980" spans="17:22" x14ac:dyDescent="0.45">
      <c r="Q11980" s="19">
        <f t="shared" ca="1" si="1957"/>
        <v>46.542999999999999</v>
      </c>
      <c r="R11980" t="s">
        <v>198</v>
      </c>
      <c r="S11980">
        <v>2088</v>
      </c>
      <c r="T11980">
        <v>23.463000000000001</v>
      </c>
      <c r="U11980">
        <v>32.972000000000001</v>
      </c>
      <c r="V11980">
        <v>46.542999999999999</v>
      </c>
    </row>
    <row r="11981" spans="17:22" x14ac:dyDescent="0.45">
      <c r="Q11981" s="19">
        <f t="shared" ca="1" si="1957"/>
        <v>47.350999999999999</v>
      </c>
      <c r="R11981" t="s">
        <v>198</v>
      </c>
      <c r="S11981">
        <v>2089</v>
      </c>
      <c r="T11981">
        <v>23.52</v>
      </c>
      <c r="U11981">
        <v>33.290999999999997</v>
      </c>
      <c r="V11981">
        <v>47.350999999999999</v>
      </c>
    </row>
    <row r="11982" spans="17:22" x14ac:dyDescent="0.45">
      <c r="Q11982" s="19">
        <f t="shared" ref="Q11982:Q12045" ca="1" si="1958">OFFSET(S11982,0,MATCH($Q$3,$T$4:$V$4,0))</f>
        <v>48.155000000000001</v>
      </c>
      <c r="R11982" t="s">
        <v>198</v>
      </c>
      <c r="S11982">
        <v>2090</v>
      </c>
      <c r="T11982">
        <v>23.562999999999999</v>
      </c>
      <c r="U11982">
        <v>33.597000000000001</v>
      </c>
      <c r="V11982">
        <v>48.155000000000001</v>
      </c>
    </row>
    <row r="11983" spans="17:22" x14ac:dyDescent="0.45">
      <c r="Q11983" s="19">
        <f t="shared" ca="1" si="1958"/>
        <v>48.951999999999998</v>
      </c>
      <c r="R11983" t="s">
        <v>198</v>
      </c>
      <c r="S11983">
        <v>2091</v>
      </c>
      <c r="T11983">
        <v>23.591999999999999</v>
      </c>
      <c r="U11983">
        <v>33.890999999999998</v>
      </c>
      <c r="V11983">
        <v>48.951999999999998</v>
      </c>
    </row>
    <row r="11984" spans="17:22" x14ac:dyDescent="0.45">
      <c r="Q11984" s="19">
        <f t="shared" ca="1" si="1958"/>
        <v>49.743000000000002</v>
      </c>
      <c r="R11984" t="s">
        <v>198</v>
      </c>
      <c r="S11984">
        <v>2092</v>
      </c>
      <c r="T11984">
        <v>23.606999999999999</v>
      </c>
      <c r="U11984">
        <v>34.173999999999999</v>
      </c>
      <c r="V11984">
        <v>49.743000000000002</v>
      </c>
    </row>
    <row r="11985" spans="17:22" x14ac:dyDescent="0.45">
      <c r="Q11985" s="19">
        <f t="shared" ca="1" si="1958"/>
        <v>50.527999999999999</v>
      </c>
      <c r="R11985" t="s">
        <v>198</v>
      </c>
      <c r="S11985">
        <v>2093</v>
      </c>
      <c r="T11985">
        <v>23.611000000000001</v>
      </c>
      <c r="U11985">
        <v>34.444000000000003</v>
      </c>
      <c r="V11985">
        <v>50.527999999999999</v>
      </c>
    </row>
    <row r="11986" spans="17:22" x14ac:dyDescent="0.45">
      <c r="Q11986" s="19">
        <f t="shared" ca="1" si="1958"/>
        <v>51.305999999999997</v>
      </c>
      <c r="R11986" t="s">
        <v>198</v>
      </c>
      <c r="S11986">
        <v>2094</v>
      </c>
      <c r="T11986">
        <v>23.603000000000002</v>
      </c>
      <c r="U11986">
        <v>34.701999999999998</v>
      </c>
      <c r="V11986">
        <v>51.305999999999997</v>
      </c>
    </row>
    <row r="11987" spans="17:22" x14ac:dyDescent="0.45">
      <c r="Q11987" s="19">
        <f t="shared" ca="1" si="1958"/>
        <v>52.076999999999998</v>
      </c>
      <c r="R11987" t="s">
        <v>198</v>
      </c>
      <c r="S11987">
        <v>2095</v>
      </c>
      <c r="T11987">
        <v>23.585999999999999</v>
      </c>
      <c r="U11987">
        <v>34.948</v>
      </c>
      <c r="V11987">
        <v>52.076999999999998</v>
      </c>
    </row>
    <row r="11988" spans="17:22" x14ac:dyDescent="0.45">
      <c r="Q11988" s="19">
        <f t="shared" ca="1" si="1958"/>
        <v>52.84</v>
      </c>
      <c r="R11988" t="s">
        <v>198</v>
      </c>
      <c r="S11988">
        <v>2096</v>
      </c>
      <c r="T11988">
        <v>23.558</v>
      </c>
      <c r="U11988">
        <v>35.182000000000002</v>
      </c>
      <c r="V11988">
        <v>52.84</v>
      </c>
    </row>
    <row r="11989" spans="17:22" x14ac:dyDescent="0.45">
      <c r="Q11989" s="19">
        <f t="shared" ca="1" si="1958"/>
        <v>53.594999999999999</v>
      </c>
      <c r="R11989" t="s">
        <v>198</v>
      </c>
      <c r="S11989">
        <v>2097</v>
      </c>
      <c r="T11989">
        <v>23.523</v>
      </c>
      <c r="U11989">
        <v>35.405000000000001</v>
      </c>
      <c r="V11989">
        <v>53.594999999999999</v>
      </c>
    </row>
    <row r="11990" spans="17:22" x14ac:dyDescent="0.45">
      <c r="Q11990" s="19">
        <f t="shared" ca="1" si="1958"/>
        <v>54.341999999999999</v>
      </c>
      <c r="R11990" t="s">
        <v>198</v>
      </c>
      <c r="S11990">
        <v>2098</v>
      </c>
      <c r="T11990">
        <v>23.481000000000002</v>
      </c>
      <c r="U11990">
        <v>35.616</v>
      </c>
      <c r="V11990">
        <v>54.341999999999999</v>
      </c>
    </row>
    <row r="11991" spans="17:22" x14ac:dyDescent="0.45">
      <c r="Q11991" s="19">
        <f t="shared" ca="1" si="1958"/>
        <v>55.079000000000001</v>
      </c>
      <c r="R11991" t="s">
        <v>198</v>
      </c>
      <c r="S11991">
        <v>2099</v>
      </c>
      <c r="T11991">
        <v>23.433</v>
      </c>
      <c r="U11991">
        <v>35.816000000000003</v>
      </c>
      <c r="V11991">
        <v>55.079000000000001</v>
      </c>
    </row>
    <row r="11992" spans="17:22" x14ac:dyDescent="0.45">
      <c r="Q11992" s="19">
        <f t="shared" ca="1" si="1958"/>
        <v>55.808</v>
      </c>
      <c r="R11992" t="s">
        <v>198</v>
      </c>
      <c r="S11992">
        <v>2100</v>
      </c>
      <c r="T11992">
        <v>23.38</v>
      </c>
      <c r="U11992">
        <v>36.006</v>
      </c>
      <c r="V11992">
        <v>55.808</v>
      </c>
    </row>
    <row r="11993" spans="17:22" x14ac:dyDescent="0.45">
      <c r="Q11993" s="19">
        <f t="shared" ca="1" si="1958"/>
        <v>153.124</v>
      </c>
      <c r="R11993" t="s">
        <v>199</v>
      </c>
      <c r="S11993">
        <v>2020</v>
      </c>
      <c r="T11993">
        <v>153.124</v>
      </c>
      <c r="U11993">
        <v>153.124</v>
      </c>
      <c r="V11993">
        <v>153.124</v>
      </c>
    </row>
    <row r="11994" spans="17:22" x14ac:dyDescent="0.45">
      <c r="Q11994" s="19">
        <f t="shared" ca="1" si="1958"/>
        <v>153.93799999999999</v>
      </c>
      <c r="R11994" t="s">
        <v>199</v>
      </c>
      <c r="S11994">
        <v>2021</v>
      </c>
      <c r="T11994">
        <v>153.93799999999999</v>
      </c>
      <c r="U11994">
        <v>153.93799999999999</v>
      </c>
      <c r="V11994">
        <v>153.93799999999999</v>
      </c>
    </row>
    <row r="11995" spans="17:22" x14ac:dyDescent="0.45">
      <c r="Q11995" s="19">
        <f t="shared" ca="1" si="1958"/>
        <v>154.72200000000001</v>
      </c>
      <c r="R11995" t="s">
        <v>199</v>
      </c>
      <c r="S11995">
        <v>2022</v>
      </c>
      <c r="T11995">
        <v>154.72200000000001</v>
      </c>
      <c r="U11995">
        <v>154.72200000000001</v>
      </c>
      <c r="V11995">
        <v>154.72200000000001</v>
      </c>
    </row>
    <row r="11996" spans="17:22" x14ac:dyDescent="0.45">
      <c r="Q11996" s="19">
        <f t="shared" ca="1" si="1958"/>
        <v>155.46899999999999</v>
      </c>
      <c r="R11996" t="s">
        <v>199</v>
      </c>
      <c r="S11996">
        <v>2023</v>
      </c>
      <c r="T11996">
        <v>155.46899999999999</v>
      </c>
      <c r="U11996">
        <v>155.46899999999999</v>
      </c>
      <c r="V11996">
        <v>155.46899999999999</v>
      </c>
    </row>
    <row r="11997" spans="17:22" x14ac:dyDescent="0.45">
      <c r="Q11997" s="19">
        <f t="shared" ca="1" si="1958"/>
        <v>156.16499999999999</v>
      </c>
      <c r="R11997" t="s">
        <v>199</v>
      </c>
      <c r="S11997">
        <v>2024</v>
      </c>
      <c r="T11997">
        <v>156.16499999999999</v>
      </c>
      <c r="U11997">
        <v>156.16499999999999</v>
      </c>
      <c r="V11997">
        <v>156.16499999999999</v>
      </c>
    </row>
    <row r="11998" spans="17:22" x14ac:dyDescent="0.45">
      <c r="Q11998" s="19">
        <f t="shared" ca="1" si="1958"/>
        <v>156.803</v>
      </c>
      <c r="R11998" t="s">
        <v>199</v>
      </c>
      <c r="S11998">
        <v>2025</v>
      </c>
      <c r="T11998">
        <v>156.803</v>
      </c>
      <c r="U11998">
        <v>156.803</v>
      </c>
      <c r="V11998">
        <v>156.803</v>
      </c>
    </row>
    <row r="11999" spans="17:22" x14ac:dyDescent="0.45">
      <c r="Q11999" s="19">
        <f t="shared" ca="1" si="1958"/>
        <v>157.376</v>
      </c>
      <c r="R11999" t="s">
        <v>199</v>
      </c>
      <c r="S11999">
        <v>2026</v>
      </c>
      <c r="T11999">
        <v>157.376</v>
      </c>
      <c r="U11999">
        <v>157.376</v>
      </c>
      <c r="V11999">
        <v>157.376</v>
      </c>
    </row>
    <row r="12000" spans="17:22" x14ac:dyDescent="0.45">
      <c r="Q12000" s="19">
        <f t="shared" ca="1" si="1958"/>
        <v>158.214</v>
      </c>
      <c r="R12000" t="s">
        <v>199</v>
      </c>
      <c r="S12000">
        <v>2027</v>
      </c>
      <c r="T12000">
        <v>157.71</v>
      </c>
      <c r="U12000">
        <v>157.892</v>
      </c>
      <c r="V12000">
        <v>158.214</v>
      </c>
    </row>
    <row r="12001" spans="17:22" x14ac:dyDescent="0.45">
      <c r="Q12001" s="19">
        <f t="shared" ca="1" si="1958"/>
        <v>159.02699999999999</v>
      </c>
      <c r="R12001" t="s">
        <v>199</v>
      </c>
      <c r="S12001">
        <v>2028</v>
      </c>
      <c r="T12001">
        <v>157.99799999999999</v>
      </c>
      <c r="U12001">
        <v>158.36500000000001</v>
      </c>
      <c r="V12001">
        <v>159.02699999999999</v>
      </c>
    </row>
    <row r="12002" spans="17:22" x14ac:dyDescent="0.45">
      <c r="Q12002" s="19">
        <f t="shared" ca="1" si="1958"/>
        <v>159.80799999999999</v>
      </c>
      <c r="R12002" t="s">
        <v>199</v>
      </c>
      <c r="S12002">
        <v>2029</v>
      </c>
      <c r="T12002">
        <v>158.24</v>
      </c>
      <c r="U12002">
        <v>158.79400000000001</v>
      </c>
      <c r="V12002">
        <v>159.80799999999999</v>
      </c>
    </row>
    <row r="12003" spans="17:22" x14ac:dyDescent="0.45">
      <c r="Q12003" s="19">
        <f t="shared" ca="1" si="1958"/>
        <v>160.55500000000001</v>
      </c>
      <c r="R12003" t="s">
        <v>199</v>
      </c>
      <c r="S12003">
        <v>2030</v>
      </c>
      <c r="T12003">
        <v>158.44200000000001</v>
      </c>
      <c r="U12003">
        <v>159.179</v>
      </c>
      <c r="V12003">
        <v>160.55500000000001</v>
      </c>
    </row>
    <row r="12004" spans="17:22" x14ac:dyDescent="0.45">
      <c r="Q12004" s="19">
        <f t="shared" ca="1" si="1958"/>
        <v>161.261</v>
      </c>
      <c r="R12004" t="s">
        <v>199</v>
      </c>
      <c r="S12004">
        <v>2031</v>
      </c>
      <c r="T12004">
        <v>158.607</v>
      </c>
      <c r="U12004">
        <v>159.52199999999999</v>
      </c>
      <c r="V12004">
        <v>161.261</v>
      </c>
    </row>
    <row r="12005" spans="17:22" x14ac:dyDescent="0.45">
      <c r="Q12005" s="19">
        <f t="shared" ca="1" si="1958"/>
        <v>161.928</v>
      </c>
      <c r="R12005" t="s">
        <v>199</v>
      </c>
      <c r="S12005">
        <v>2032</v>
      </c>
      <c r="T12005">
        <v>158.73599999999999</v>
      </c>
      <c r="U12005">
        <v>159.82400000000001</v>
      </c>
      <c r="V12005">
        <v>161.928</v>
      </c>
    </row>
    <row r="12006" spans="17:22" x14ac:dyDescent="0.45">
      <c r="Q12006" s="19">
        <f t="shared" ca="1" si="1958"/>
        <v>162.55500000000001</v>
      </c>
      <c r="R12006" t="s">
        <v>199</v>
      </c>
      <c r="S12006">
        <v>2033</v>
      </c>
      <c r="T12006">
        <v>158.83199999999999</v>
      </c>
      <c r="U12006">
        <v>160.08699999999999</v>
      </c>
      <c r="V12006">
        <v>162.55500000000001</v>
      </c>
    </row>
    <row r="12007" spans="17:22" x14ac:dyDescent="0.45">
      <c r="Q12007" s="19">
        <f t="shared" ca="1" si="1958"/>
        <v>163.14500000000001</v>
      </c>
      <c r="R12007" t="s">
        <v>199</v>
      </c>
      <c r="S12007">
        <v>2034</v>
      </c>
      <c r="T12007">
        <v>158.898</v>
      </c>
      <c r="U12007">
        <v>160.31299999999999</v>
      </c>
      <c r="V12007">
        <v>163.14500000000001</v>
      </c>
    </row>
    <row r="12008" spans="17:22" x14ac:dyDescent="0.45">
      <c r="Q12008" s="19">
        <f t="shared" ca="1" si="1958"/>
        <v>163.69800000000001</v>
      </c>
      <c r="R12008" t="s">
        <v>199</v>
      </c>
      <c r="S12008">
        <v>2035</v>
      </c>
      <c r="T12008">
        <v>158.935</v>
      </c>
      <c r="U12008">
        <v>160.505</v>
      </c>
      <c r="V12008">
        <v>163.69800000000001</v>
      </c>
    </row>
    <row r="12009" spans="17:22" x14ac:dyDescent="0.45">
      <c r="Q12009" s="19">
        <f t="shared" ca="1" si="1958"/>
        <v>164.21600000000001</v>
      </c>
      <c r="R12009" t="s">
        <v>199</v>
      </c>
      <c r="S12009">
        <v>2036</v>
      </c>
      <c r="T12009">
        <v>158.94399999999999</v>
      </c>
      <c r="U12009">
        <v>160.66300000000001</v>
      </c>
      <c r="V12009">
        <v>164.21600000000001</v>
      </c>
    </row>
    <row r="12010" spans="17:22" x14ac:dyDescent="0.45">
      <c r="Q12010" s="19">
        <f t="shared" ca="1" si="1958"/>
        <v>164.7</v>
      </c>
      <c r="R12010" t="s">
        <v>199</v>
      </c>
      <c r="S12010">
        <v>2037</v>
      </c>
      <c r="T12010">
        <v>158.92699999999999</v>
      </c>
      <c r="U12010">
        <v>160.79</v>
      </c>
      <c r="V12010">
        <v>164.7</v>
      </c>
    </row>
    <row r="12011" spans="17:22" x14ac:dyDescent="0.45">
      <c r="Q12011" s="19">
        <f t="shared" ca="1" si="1958"/>
        <v>165.15199999999999</v>
      </c>
      <c r="R12011" t="s">
        <v>199</v>
      </c>
      <c r="S12011">
        <v>2038</v>
      </c>
      <c r="T12011">
        <v>158.88300000000001</v>
      </c>
      <c r="U12011">
        <v>160.886</v>
      </c>
      <c r="V12011">
        <v>165.15199999999999</v>
      </c>
    </row>
    <row r="12012" spans="17:22" x14ac:dyDescent="0.45">
      <c r="Q12012" s="19">
        <f t="shared" ca="1" si="1958"/>
        <v>165.57499999999999</v>
      </c>
      <c r="R12012" t="s">
        <v>199</v>
      </c>
      <c r="S12012">
        <v>2039</v>
      </c>
      <c r="T12012">
        <v>158.81100000000001</v>
      </c>
      <c r="U12012">
        <v>160.95099999999999</v>
      </c>
      <c r="V12012">
        <v>165.57499999999999</v>
      </c>
    </row>
    <row r="12013" spans="17:22" x14ac:dyDescent="0.45">
      <c r="Q12013" s="19">
        <f t="shared" ca="1" si="1958"/>
        <v>165.97</v>
      </c>
      <c r="R12013" t="s">
        <v>199</v>
      </c>
      <c r="S12013">
        <v>2040</v>
      </c>
      <c r="T12013">
        <v>158.71199999999999</v>
      </c>
      <c r="U12013">
        <v>160.98599999999999</v>
      </c>
      <c r="V12013">
        <v>165.97</v>
      </c>
    </row>
    <row r="12014" spans="17:22" x14ac:dyDescent="0.45">
      <c r="Q12014" s="19">
        <f t="shared" ca="1" si="1958"/>
        <v>166.34100000000001</v>
      </c>
      <c r="R12014" t="s">
        <v>199</v>
      </c>
      <c r="S12014">
        <v>2041</v>
      </c>
      <c r="T12014">
        <v>158.584</v>
      </c>
      <c r="U12014">
        <v>160.99299999999999</v>
      </c>
      <c r="V12014">
        <v>166.34100000000001</v>
      </c>
    </row>
    <row r="12015" spans="17:22" x14ac:dyDescent="0.45">
      <c r="Q12015" s="19">
        <f t="shared" ca="1" si="1958"/>
        <v>166.69200000000001</v>
      </c>
      <c r="R12015" t="s">
        <v>199</v>
      </c>
      <c r="S12015">
        <v>2042</v>
      </c>
      <c r="T12015">
        <v>158.428</v>
      </c>
      <c r="U12015">
        <v>160.97200000000001</v>
      </c>
      <c r="V12015">
        <v>166.69200000000001</v>
      </c>
    </row>
    <row r="12016" spans="17:22" x14ac:dyDescent="0.45">
      <c r="Q12016" s="19">
        <f t="shared" ca="1" si="1958"/>
        <v>167.029</v>
      </c>
      <c r="R12016" t="s">
        <v>199</v>
      </c>
      <c r="S12016">
        <v>2043</v>
      </c>
      <c r="T12016">
        <v>158.24100000000001</v>
      </c>
      <c r="U12016">
        <v>160.928</v>
      </c>
      <c r="V12016">
        <v>167.029</v>
      </c>
    </row>
    <row r="12017" spans="17:22" x14ac:dyDescent="0.45">
      <c r="Q12017" s="19">
        <f t="shared" ca="1" si="1958"/>
        <v>167.358</v>
      </c>
      <c r="R12017" t="s">
        <v>199</v>
      </c>
      <c r="S12017">
        <v>2044</v>
      </c>
      <c r="T12017">
        <v>158.024</v>
      </c>
      <c r="U12017">
        <v>160.86099999999999</v>
      </c>
      <c r="V12017">
        <v>167.358</v>
      </c>
    </row>
    <row r="12018" spans="17:22" x14ac:dyDescent="0.45">
      <c r="Q12018" s="19">
        <f t="shared" ca="1" si="1958"/>
        <v>167.68600000000001</v>
      </c>
      <c r="R12018" t="s">
        <v>199</v>
      </c>
      <c r="S12018">
        <v>2045</v>
      </c>
      <c r="T12018">
        <v>157.774</v>
      </c>
      <c r="U12018">
        <v>160.77500000000001</v>
      </c>
      <c r="V12018">
        <v>167.68600000000001</v>
      </c>
    </row>
    <row r="12019" spans="17:22" x14ac:dyDescent="0.45">
      <c r="Q12019" s="19">
        <f t="shared" ca="1" si="1958"/>
        <v>168.017</v>
      </c>
      <c r="R12019" t="s">
        <v>199</v>
      </c>
      <c r="S12019">
        <v>2046</v>
      </c>
      <c r="T12019">
        <v>157.49199999999999</v>
      </c>
      <c r="U12019">
        <v>160.672</v>
      </c>
      <c r="V12019">
        <v>168.017</v>
      </c>
    </row>
    <row r="12020" spans="17:22" x14ac:dyDescent="0.45">
      <c r="Q12020" s="19">
        <f t="shared" ca="1" si="1958"/>
        <v>168.35599999999999</v>
      </c>
      <c r="R12020" t="s">
        <v>199</v>
      </c>
      <c r="S12020">
        <v>2047</v>
      </c>
      <c r="T12020">
        <v>157.17699999999999</v>
      </c>
      <c r="U12020">
        <v>160.553</v>
      </c>
      <c r="V12020">
        <v>168.35599999999999</v>
      </c>
    </row>
    <row r="12021" spans="17:22" x14ac:dyDescent="0.45">
      <c r="Q12021" s="19">
        <f t="shared" ca="1" si="1958"/>
        <v>168.703</v>
      </c>
      <c r="R12021" t="s">
        <v>199</v>
      </c>
      <c r="S12021">
        <v>2048</v>
      </c>
      <c r="T12021">
        <v>156.83000000000001</v>
      </c>
      <c r="U12021">
        <v>160.41900000000001</v>
      </c>
      <c r="V12021">
        <v>168.703</v>
      </c>
    </row>
    <row r="12022" spans="17:22" x14ac:dyDescent="0.45">
      <c r="Q12022" s="19">
        <f t="shared" ca="1" si="1958"/>
        <v>169.06299999999999</v>
      </c>
      <c r="R12022" t="s">
        <v>199</v>
      </c>
      <c r="S12022">
        <v>2049</v>
      </c>
      <c r="T12022">
        <v>156.452</v>
      </c>
      <c r="U12022">
        <v>160.273</v>
      </c>
      <c r="V12022">
        <v>169.06299999999999</v>
      </c>
    </row>
    <row r="12023" spans="17:22" x14ac:dyDescent="0.45">
      <c r="Q12023" s="19">
        <f t="shared" ca="1" si="1958"/>
        <v>169.43700000000001</v>
      </c>
      <c r="R12023" t="s">
        <v>199</v>
      </c>
      <c r="S12023">
        <v>2050</v>
      </c>
      <c r="T12023">
        <v>156.04499999999999</v>
      </c>
      <c r="U12023">
        <v>160.11500000000001</v>
      </c>
      <c r="V12023">
        <v>169.43700000000001</v>
      </c>
    </row>
    <row r="12024" spans="17:22" x14ac:dyDescent="0.45">
      <c r="Q12024" s="19">
        <f t="shared" ca="1" si="1958"/>
        <v>169.827</v>
      </c>
      <c r="R12024" t="s">
        <v>199</v>
      </c>
      <c r="S12024">
        <v>2051</v>
      </c>
      <c r="T12024">
        <v>155.60900000000001</v>
      </c>
      <c r="U12024">
        <v>159.946</v>
      </c>
      <c r="V12024">
        <v>169.827</v>
      </c>
    </row>
    <row r="12025" spans="17:22" x14ac:dyDescent="0.45">
      <c r="Q12025" s="19">
        <f t="shared" ca="1" si="1958"/>
        <v>170.23099999999999</v>
      </c>
      <c r="R12025" t="s">
        <v>199</v>
      </c>
      <c r="S12025">
        <v>2052</v>
      </c>
      <c r="T12025">
        <v>155.14699999999999</v>
      </c>
      <c r="U12025">
        <v>159.76599999999999</v>
      </c>
      <c r="V12025">
        <v>170.23099999999999</v>
      </c>
    </row>
    <row r="12026" spans="17:22" x14ac:dyDescent="0.45">
      <c r="Q12026" s="19">
        <f t="shared" ca="1" si="1958"/>
        <v>170.64699999999999</v>
      </c>
      <c r="R12026" t="s">
        <v>199</v>
      </c>
      <c r="S12026">
        <v>2053</v>
      </c>
      <c r="T12026">
        <v>154.661</v>
      </c>
      <c r="U12026">
        <v>159.57300000000001</v>
      </c>
      <c r="V12026">
        <v>170.64699999999999</v>
      </c>
    </row>
    <row r="12027" spans="17:22" x14ac:dyDescent="0.45">
      <c r="Q12027" s="19">
        <f t="shared" ca="1" si="1958"/>
        <v>171.072</v>
      </c>
      <c r="R12027" t="s">
        <v>199</v>
      </c>
      <c r="S12027">
        <v>2054</v>
      </c>
      <c r="T12027">
        <v>154.15299999999999</v>
      </c>
      <c r="U12027">
        <v>159.36699999999999</v>
      </c>
      <c r="V12027">
        <v>171.072</v>
      </c>
    </row>
    <row r="12028" spans="17:22" x14ac:dyDescent="0.45">
      <c r="Q12028" s="19">
        <f t="shared" ca="1" si="1958"/>
        <v>171.50299999999999</v>
      </c>
      <c r="R12028" t="s">
        <v>199</v>
      </c>
      <c r="S12028">
        <v>2055</v>
      </c>
      <c r="T12028">
        <v>153.62799999999999</v>
      </c>
      <c r="U12028">
        <v>159.14599999999999</v>
      </c>
      <c r="V12028">
        <v>171.50299999999999</v>
      </c>
    </row>
    <row r="12029" spans="17:22" x14ac:dyDescent="0.45">
      <c r="Q12029" s="19">
        <f t="shared" ca="1" si="1958"/>
        <v>171.93899999999999</v>
      </c>
      <c r="R12029" t="s">
        <v>199</v>
      </c>
      <c r="S12029">
        <v>2056</v>
      </c>
      <c r="T12029">
        <v>153.08600000000001</v>
      </c>
      <c r="U12029">
        <v>158.90899999999999</v>
      </c>
      <c r="V12029">
        <v>171.93899999999999</v>
      </c>
    </row>
    <row r="12030" spans="17:22" x14ac:dyDescent="0.45">
      <c r="Q12030" s="19">
        <f t="shared" ca="1" si="1958"/>
        <v>172.374</v>
      </c>
      <c r="R12030" t="s">
        <v>199</v>
      </c>
      <c r="S12030">
        <v>2057</v>
      </c>
      <c r="T12030">
        <v>152.52699999999999</v>
      </c>
      <c r="U12030">
        <v>158.654</v>
      </c>
      <c r="V12030">
        <v>172.374</v>
      </c>
    </row>
    <row r="12031" spans="17:22" x14ac:dyDescent="0.45">
      <c r="Q12031" s="19">
        <f t="shared" ca="1" si="1958"/>
        <v>172.80500000000001</v>
      </c>
      <c r="R12031" t="s">
        <v>199</v>
      </c>
      <c r="S12031">
        <v>2058</v>
      </c>
      <c r="T12031">
        <v>151.94800000000001</v>
      </c>
      <c r="U12031">
        <v>158.37899999999999</v>
      </c>
      <c r="V12031">
        <v>172.80500000000001</v>
      </c>
    </row>
    <row r="12032" spans="17:22" x14ac:dyDescent="0.45">
      <c r="Q12032" s="19">
        <f t="shared" ca="1" si="1958"/>
        <v>173.22800000000001</v>
      </c>
      <c r="R12032" t="s">
        <v>199</v>
      </c>
      <c r="S12032">
        <v>2059</v>
      </c>
      <c r="T12032">
        <v>151.34800000000001</v>
      </c>
      <c r="U12032">
        <v>158.083</v>
      </c>
      <c r="V12032">
        <v>173.22800000000001</v>
      </c>
    </row>
    <row r="12033" spans="17:22" x14ac:dyDescent="0.45">
      <c r="Q12033" s="19">
        <f t="shared" ca="1" si="1958"/>
        <v>173.63900000000001</v>
      </c>
      <c r="R12033" t="s">
        <v>199</v>
      </c>
      <c r="S12033">
        <v>2060</v>
      </c>
      <c r="T12033">
        <v>150.72399999999999</v>
      </c>
      <c r="U12033">
        <v>157.76300000000001</v>
      </c>
      <c r="V12033">
        <v>173.63900000000001</v>
      </c>
    </row>
    <row r="12034" spans="17:22" x14ac:dyDescent="0.45">
      <c r="Q12034" s="19">
        <f t="shared" ca="1" si="1958"/>
        <v>174.03399999999999</v>
      </c>
      <c r="R12034" t="s">
        <v>199</v>
      </c>
      <c r="S12034">
        <v>2061</v>
      </c>
      <c r="T12034">
        <v>150.07599999999999</v>
      </c>
      <c r="U12034">
        <v>157.417</v>
      </c>
      <c r="V12034">
        <v>174.03399999999999</v>
      </c>
    </row>
    <row r="12035" spans="17:22" x14ac:dyDescent="0.45">
      <c r="Q12035" s="19">
        <f t="shared" ca="1" si="1958"/>
        <v>174.41200000000001</v>
      </c>
      <c r="R12035" t="s">
        <v>199</v>
      </c>
      <c r="S12035">
        <v>2062</v>
      </c>
      <c r="T12035">
        <v>149.40199999999999</v>
      </c>
      <c r="U12035">
        <v>157.04499999999999</v>
      </c>
      <c r="V12035">
        <v>174.41200000000001</v>
      </c>
    </row>
    <row r="12036" spans="17:22" x14ac:dyDescent="0.45">
      <c r="Q12036" s="19">
        <f t="shared" ca="1" si="1958"/>
        <v>174.77099999999999</v>
      </c>
      <c r="R12036" t="s">
        <v>199</v>
      </c>
      <c r="S12036">
        <v>2063</v>
      </c>
      <c r="T12036">
        <v>148.70400000000001</v>
      </c>
      <c r="U12036">
        <v>156.643</v>
      </c>
      <c r="V12036">
        <v>174.77099999999999</v>
      </c>
    </row>
    <row r="12037" spans="17:22" x14ac:dyDescent="0.45">
      <c r="Q12037" s="19">
        <f t="shared" ca="1" si="1958"/>
        <v>175.11099999999999</v>
      </c>
      <c r="R12037" t="s">
        <v>199</v>
      </c>
      <c r="S12037">
        <v>2064</v>
      </c>
      <c r="T12037">
        <v>147.982</v>
      </c>
      <c r="U12037">
        <v>156.21100000000001</v>
      </c>
      <c r="V12037">
        <v>175.11099999999999</v>
      </c>
    </row>
    <row r="12038" spans="17:22" x14ac:dyDescent="0.45">
      <c r="Q12038" s="19">
        <f t="shared" ca="1" si="1958"/>
        <v>175.43199999999999</v>
      </c>
      <c r="R12038" t="s">
        <v>199</v>
      </c>
      <c r="S12038">
        <v>2065</v>
      </c>
      <c r="T12038">
        <v>147.23699999999999</v>
      </c>
      <c r="U12038">
        <v>155.744</v>
      </c>
      <c r="V12038">
        <v>175.43199999999999</v>
      </c>
    </row>
    <row r="12039" spans="17:22" x14ac:dyDescent="0.45">
      <c r="Q12039" s="19">
        <f t="shared" ca="1" si="1958"/>
        <v>175.732</v>
      </c>
      <c r="R12039" t="s">
        <v>199</v>
      </c>
      <c r="S12039">
        <v>2066</v>
      </c>
      <c r="T12039">
        <v>146.46899999999999</v>
      </c>
      <c r="U12039">
        <v>155.244</v>
      </c>
      <c r="V12039">
        <v>175.732</v>
      </c>
    </row>
    <row r="12040" spans="17:22" x14ac:dyDescent="0.45">
      <c r="Q12040" s="19">
        <f t="shared" ca="1" si="1958"/>
        <v>176.01599999999999</v>
      </c>
      <c r="R12040" t="s">
        <v>199</v>
      </c>
      <c r="S12040">
        <v>2067</v>
      </c>
      <c r="T12040">
        <v>145.678</v>
      </c>
      <c r="U12040">
        <v>154.71100000000001</v>
      </c>
      <c r="V12040">
        <v>176.01599999999999</v>
      </c>
    </row>
    <row r="12041" spans="17:22" x14ac:dyDescent="0.45">
      <c r="Q12041" s="19">
        <f t="shared" ca="1" si="1958"/>
        <v>176.28899999999999</v>
      </c>
      <c r="R12041" t="s">
        <v>199</v>
      </c>
      <c r="S12041">
        <v>2068</v>
      </c>
      <c r="T12041">
        <v>144.86500000000001</v>
      </c>
      <c r="U12041">
        <v>154.15199999999999</v>
      </c>
      <c r="V12041">
        <v>176.28899999999999</v>
      </c>
    </row>
    <row r="12042" spans="17:22" x14ac:dyDescent="0.45">
      <c r="Q12042" s="19">
        <f t="shared" ca="1" si="1958"/>
        <v>176.55699999999999</v>
      </c>
      <c r="R12042" t="s">
        <v>199</v>
      </c>
      <c r="S12042">
        <v>2069</v>
      </c>
      <c r="T12042">
        <v>144.02799999999999</v>
      </c>
      <c r="U12042">
        <v>153.56800000000001</v>
      </c>
      <c r="V12042">
        <v>176.55699999999999</v>
      </c>
    </row>
    <row r="12043" spans="17:22" x14ac:dyDescent="0.45">
      <c r="Q12043" s="19">
        <f t="shared" ca="1" si="1958"/>
        <v>176.82400000000001</v>
      </c>
      <c r="R12043" t="s">
        <v>199</v>
      </c>
      <c r="S12043">
        <v>2070</v>
      </c>
      <c r="T12043">
        <v>143.16800000000001</v>
      </c>
      <c r="U12043">
        <v>152.965</v>
      </c>
      <c r="V12043">
        <v>176.82400000000001</v>
      </c>
    </row>
    <row r="12044" spans="17:22" x14ac:dyDescent="0.45">
      <c r="Q12044" s="19">
        <f t="shared" ca="1" si="1958"/>
        <v>177.096</v>
      </c>
      <c r="R12044" t="s">
        <v>199</v>
      </c>
      <c r="S12044">
        <v>2071</v>
      </c>
      <c r="T12044">
        <v>142.285</v>
      </c>
      <c r="U12044">
        <v>152.346</v>
      </c>
      <c r="V12044">
        <v>177.096</v>
      </c>
    </row>
    <row r="12045" spans="17:22" x14ac:dyDescent="0.45">
      <c r="Q12045" s="19">
        <f t="shared" ca="1" si="1958"/>
        <v>177.37700000000001</v>
      </c>
      <c r="R12045" t="s">
        <v>199</v>
      </c>
      <c r="S12045">
        <v>2072</v>
      </c>
      <c r="T12045">
        <v>141.37700000000001</v>
      </c>
      <c r="U12045">
        <v>151.71600000000001</v>
      </c>
      <c r="V12045">
        <v>177.37700000000001</v>
      </c>
    </row>
    <row r="12046" spans="17:22" x14ac:dyDescent="0.45">
      <c r="Q12046" s="19">
        <f t="shared" ref="Q12046:Q12109" ca="1" si="1959">OFFSET(S12046,0,MATCH($Q$3,$T$4:$V$4,0))</f>
        <v>177.672</v>
      </c>
      <c r="R12046" t="s">
        <v>199</v>
      </c>
      <c r="S12046">
        <v>2073</v>
      </c>
      <c r="T12046">
        <v>140.447</v>
      </c>
      <c r="U12046">
        <v>151.078</v>
      </c>
      <c r="V12046">
        <v>177.672</v>
      </c>
    </row>
    <row r="12047" spans="17:22" x14ac:dyDescent="0.45">
      <c r="Q12047" s="19">
        <f t="shared" ca="1" si="1959"/>
        <v>177.983</v>
      </c>
      <c r="R12047" t="s">
        <v>199</v>
      </c>
      <c r="S12047">
        <v>2074</v>
      </c>
      <c r="T12047">
        <v>139.49299999999999</v>
      </c>
      <c r="U12047">
        <v>150.43600000000001</v>
      </c>
      <c r="V12047">
        <v>177.983</v>
      </c>
    </row>
    <row r="12048" spans="17:22" x14ac:dyDescent="0.45">
      <c r="Q12048" s="19">
        <f t="shared" ca="1" si="1959"/>
        <v>178.31800000000001</v>
      </c>
      <c r="R12048" t="s">
        <v>199</v>
      </c>
      <c r="S12048">
        <v>2075</v>
      </c>
      <c r="T12048">
        <v>138.51599999999999</v>
      </c>
      <c r="U12048">
        <v>149.79499999999999</v>
      </c>
      <c r="V12048">
        <v>178.31800000000001</v>
      </c>
    </row>
    <row r="12049" spans="17:22" x14ac:dyDescent="0.45">
      <c r="Q12049" s="19">
        <f t="shared" ca="1" si="1959"/>
        <v>178.678</v>
      </c>
      <c r="R12049" t="s">
        <v>199</v>
      </c>
      <c r="S12049">
        <v>2076</v>
      </c>
      <c r="T12049">
        <v>137.517</v>
      </c>
      <c r="U12049">
        <v>149.15799999999999</v>
      </c>
      <c r="V12049">
        <v>178.678</v>
      </c>
    </row>
    <row r="12050" spans="17:22" x14ac:dyDescent="0.45">
      <c r="Q12050" s="19">
        <f t="shared" ca="1" si="1959"/>
        <v>179.06700000000001</v>
      </c>
      <c r="R12050" t="s">
        <v>199</v>
      </c>
      <c r="S12050">
        <v>2077</v>
      </c>
      <c r="T12050">
        <v>136.49600000000001</v>
      </c>
      <c r="U12050">
        <v>148.52600000000001</v>
      </c>
      <c r="V12050">
        <v>179.06700000000001</v>
      </c>
    </row>
    <row r="12051" spans="17:22" x14ac:dyDescent="0.45">
      <c r="Q12051" s="19">
        <f t="shared" ca="1" si="1959"/>
        <v>179.49</v>
      </c>
      <c r="R12051" t="s">
        <v>199</v>
      </c>
      <c r="S12051">
        <v>2078</v>
      </c>
      <c r="T12051">
        <v>135.45400000000001</v>
      </c>
      <c r="U12051">
        <v>147.899</v>
      </c>
      <c r="V12051">
        <v>179.49</v>
      </c>
    </row>
    <row r="12052" spans="17:22" x14ac:dyDescent="0.45">
      <c r="Q12052" s="19">
        <f t="shared" ca="1" si="1959"/>
        <v>179.94800000000001</v>
      </c>
      <c r="R12052" t="s">
        <v>199</v>
      </c>
      <c r="S12052">
        <v>2079</v>
      </c>
      <c r="T12052">
        <v>134.39500000000001</v>
      </c>
      <c r="U12052">
        <v>147.279</v>
      </c>
      <c r="V12052">
        <v>179.94800000000001</v>
      </c>
    </row>
    <row r="12053" spans="17:22" x14ac:dyDescent="0.45">
      <c r="Q12053" s="19">
        <f t="shared" ca="1" si="1959"/>
        <v>180.446</v>
      </c>
      <c r="R12053" t="s">
        <v>199</v>
      </c>
      <c r="S12053">
        <v>2080</v>
      </c>
      <c r="T12053">
        <v>133.31899999999999</v>
      </c>
      <c r="U12053">
        <v>146.666</v>
      </c>
      <c r="V12053">
        <v>180.446</v>
      </c>
    </row>
    <row r="12054" spans="17:22" x14ac:dyDescent="0.45">
      <c r="Q12054" s="19">
        <f t="shared" ca="1" si="1959"/>
        <v>180.98599999999999</v>
      </c>
      <c r="R12054" t="s">
        <v>199</v>
      </c>
      <c r="S12054">
        <v>2081</v>
      </c>
      <c r="T12054">
        <v>132.22800000000001</v>
      </c>
      <c r="U12054">
        <v>146.06100000000001</v>
      </c>
      <c r="V12054">
        <v>180.98599999999999</v>
      </c>
    </row>
    <row r="12055" spans="17:22" x14ac:dyDescent="0.45">
      <c r="Q12055" s="19">
        <f t="shared" ca="1" si="1959"/>
        <v>181.56899999999999</v>
      </c>
      <c r="R12055" t="s">
        <v>199</v>
      </c>
      <c r="S12055">
        <v>2082</v>
      </c>
      <c r="T12055">
        <v>131.126</v>
      </c>
      <c r="U12055">
        <v>145.46700000000001</v>
      </c>
      <c r="V12055">
        <v>181.56899999999999</v>
      </c>
    </row>
    <row r="12056" spans="17:22" x14ac:dyDescent="0.45">
      <c r="Q12056" s="19">
        <f t="shared" ca="1" si="1959"/>
        <v>182.196</v>
      </c>
      <c r="R12056" t="s">
        <v>199</v>
      </c>
      <c r="S12056">
        <v>2083</v>
      </c>
      <c r="T12056">
        <v>130.01599999999999</v>
      </c>
      <c r="U12056">
        <v>144.887</v>
      </c>
      <c r="V12056">
        <v>182.196</v>
      </c>
    </row>
    <row r="12057" spans="17:22" x14ac:dyDescent="0.45">
      <c r="Q12057" s="19">
        <f t="shared" ca="1" si="1959"/>
        <v>182.86600000000001</v>
      </c>
      <c r="R12057" t="s">
        <v>199</v>
      </c>
      <c r="S12057">
        <v>2084</v>
      </c>
      <c r="T12057">
        <v>128.90100000000001</v>
      </c>
      <c r="U12057">
        <v>144.32599999999999</v>
      </c>
      <c r="V12057">
        <v>182.86600000000001</v>
      </c>
    </row>
    <row r="12058" spans="17:22" x14ac:dyDescent="0.45">
      <c r="Q12058" s="19">
        <f t="shared" ca="1" si="1959"/>
        <v>183.58</v>
      </c>
      <c r="R12058" t="s">
        <v>199</v>
      </c>
      <c r="S12058">
        <v>2085</v>
      </c>
      <c r="T12058">
        <v>127.785</v>
      </c>
      <c r="U12058">
        <v>143.78700000000001</v>
      </c>
      <c r="V12058">
        <v>183.58</v>
      </c>
    </row>
    <row r="12059" spans="17:22" x14ac:dyDescent="0.45">
      <c r="Q12059" s="19">
        <f t="shared" ca="1" si="1959"/>
        <v>184.339</v>
      </c>
      <c r="R12059" t="s">
        <v>199</v>
      </c>
      <c r="S12059">
        <v>2086</v>
      </c>
      <c r="T12059">
        <v>126.672</v>
      </c>
      <c r="U12059">
        <v>143.27199999999999</v>
      </c>
      <c r="V12059">
        <v>184.339</v>
      </c>
    </row>
    <row r="12060" spans="17:22" x14ac:dyDescent="0.45">
      <c r="Q12060" s="19">
        <f t="shared" ca="1" si="1959"/>
        <v>185.136</v>
      </c>
      <c r="R12060" t="s">
        <v>199</v>
      </c>
      <c r="S12060">
        <v>2087</v>
      </c>
      <c r="T12060">
        <v>125.56399999999999</v>
      </c>
      <c r="U12060">
        <v>142.78</v>
      </c>
      <c r="V12060">
        <v>185.136</v>
      </c>
    </row>
    <row r="12061" spans="17:22" x14ac:dyDescent="0.45">
      <c r="Q12061" s="19">
        <f t="shared" ca="1" si="1959"/>
        <v>185.96799999999999</v>
      </c>
      <c r="R12061" t="s">
        <v>199</v>
      </c>
      <c r="S12061">
        <v>2088</v>
      </c>
      <c r="T12061">
        <v>124.46</v>
      </c>
      <c r="U12061">
        <v>142.31</v>
      </c>
      <c r="V12061">
        <v>185.96799999999999</v>
      </c>
    </row>
    <row r="12062" spans="17:22" x14ac:dyDescent="0.45">
      <c r="Q12062" s="19">
        <f t="shared" ca="1" si="1959"/>
        <v>186.83</v>
      </c>
      <c r="R12062" t="s">
        <v>199</v>
      </c>
      <c r="S12062">
        <v>2089</v>
      </c>
      <c r="T12062">
        <v>123.364</v>
      </c>
      <c r="U12062">
        <v>141.86000000000001</v>
      </c>
      <c r="V12062">
        <v>186.83</v>
      </c>
    </row>
    <row r="12063" spans="17:22" x14ac:dyDescent="0.45">
      <c r="Q12063" s="19">
        <f t="shared" ca="1" si="1959"/>
        <v>187.71700000000001</v>
      </c>
      <c r="R12063" t="s">
        <v>199</v>
      </c>
      <c r="S12063">
        <v>2090</v>
      </c>
      <c r="T12063">
        <v>122.277</v>
      </c>
      <c r="U12063">
        <v>141.42599999999999</v>
      </c>
      <c r="V12063">
        <v>187.71700000000001</v>
      </c>
    </row>
    <row r="12064" spans="17:22" x14ac:dyDescent="0.45">
      <c r="Q12064" s="19">
        <f t="shared" ca="1" si="1959"/>
        <v>188.62299999999999</v>
      </c>
      <c r="R12064" t="s">
        <v>199</v>
      </c>
      <c r="S12064">
        <v>2091</v>
      </c>
      <c r="T12064">
        <v>121.199</v>
      </c>
      <c r="U12064">
        <v>141.00800000000001</v>
      </c>
      <c r="V12064">
        <v>188.62299999999999</v>
      </c>
    </row>
    <row r="12065" spans="17:22" x14ac:dyDescent="0.45">
      <c r="Q12065" s="19">
        <f t="shared" ca="1" si="1959"/>
        <v>189.548</v>
      </c>
      <c r="R12065" t="s">
        <v>199</v>
      </c>
      <c r="S12065">
        <v>2092</v>
      </c>
      <c r="T12065">
        <v>120.13200000000001</v>
      </c>
      <c r="U12065">
        <v>140.60400000000001</v>
      </c>
      <c r="V12065">
        <v>189.548</v>
      </c>
    </row>
    <row r="12066" spans="17:22" x14ac:dyDescent="0.45">
      <c r="Q12066" s="19">
        <f t="shared" ca="1" si="1959"/>
        <v>190.488</v>
      </c>
      <c r="R12066" t="s">
        <v>199</v>
      </c>
      <c r="S12066">
        <v>2093</v>
      </c>
      <c r="T12066">
        <v>119.07899999999999</v>
      </c>
      <c r="U12066">
        <v>140.214</v>
      </c>
      <c r="V12066">
        <v>190.488</v>
      </c>
    </row>
    <row r="12067" spans="17:22" x14ac:dyDescent="0.45">
      <c r="Q12067" s="19">
        <f t="shared" ca="1" si="1959"/>
        <v>191.44399999999999</v>
      </c>
      <c r="R12067" t="s">
        <v>199</v>
      </c>
      <c r="S12067">
        <v>2094</v>
      </c>
      <c r="T12067">
        <v>118.039</v>
      </c>
      <c r="U12067">
        <v>139.83699999999999</v>
      </c>
      <c r="V12067">
        <v>191.44399999999999</v>
      </c>
    </row>
    <row r="12068" spans="17:22" x14ac:dyDescent="0.45">
      <c r="Q12068" s="19">
        <f t="shared" ca="1" si="1959"/>
        <v>192.41300000000001</v>
      </c>
      <c r="R12068" t="s">
        <v>199</v>
      </c>
      <c r="S12068">
        <v>2095</v>
      </c>
      <c r="T12068">
        <v>117.015</v>
      </c>
      <c r="U12068">
        <v>139.47399999999999</v>
      </c>
      <c r="V12068">
        <v>192.41300000000001</v>
      </c>
    </row>
    <row r="12069" spans="17:22" x14ac:dyDescent="0.45">
      <c r="Q12069" s="19">
        <f t="shared" ca="1" si="1959"/>
        <v>193.39500000000001</v>
      </c>
      <c r="R12069" t="s">
        <v>199</v>
      </c>
      <c r="S12069">
        <v>2096</v>
      </c>
      <c r="T12069">
        <v>116.009</v>
      </c>
      <c r="U12069">
        <v>139.12200000000001</v>
      </c>
      <c r="V12069">
        <v>193.39500000000001</v>
      </c>
    </row>
    <row r="12070" spans="17:22" x14ac:dyDescent="0.45">
      <c r="Q12070" s="19">
        <f t="shared" ca="1" si="1959"/>
        <v>194.387</v>
      </c>
      <c r="R12070" t="s">
        <v>199</v>
      </c>
      <c r="S12070">
        <v>2097</v>
      </c>
      <c r="T12070">
        <v>115.02</v>
      </c>
      <c r="U12070">
        <v>138.78299999999999</v>
      </c>
      <c r="V12070">
        <v>194.387</v>
      </c>
    </row>
    <row r="12071" spans="17:22" x14ac:dyDescent="0.45">
      <c r="Q12071" s="19">
        <f t="shared" ca="1" si="1959"/>
        <v>195.38800000000001</v>
      </c>
      <c r="R12071" t="s">
        <v>199</v>
      </c>
      <c r="S12071">
        <v>2098</v>
      </c>
      <c r="T12071">
        <v>114.051</v>
      </c>
      <c r="U12071">
        <v>138.45500000000001</v>
      </c>
      <c r="V12071">
        <v>195.38800000000001</v>
      </c>
    </row>
    <row r="12072" spans="17:22" x14ac:dyDescent="0.45">
      <c r="Q12072" s="19">
        <f t="shared" ca="1" si="1959"/>
        <v>196.39699999999999</v>
      </c>
      <c r="R12072" t="s">
        <v>199</v>
      </c>
      <c r="S12072">
        <v>2099</v>
      </c>
      <c r="T12072">
        <v>113.104</v>
      </c>
      <c r="U12072">
        <v>138.13800000000001</v>
      </c>
      <c r="V12072">
        <v>196.39699999999999</v>
      </c>
    </row>
    <row r="12073" spans="17:22" x14ac:dyDescent="0.45">
      <c r="Q12073" s="19">
        <f t="shared" ca="1" si="1959"/>
        <v>197.411</v>
      </c>
      <c r="R12073" t="s">
        <v>199</v>
      </c>
      <c r="S12073">
        <v>2100</v>
      </c>
      <c r="T12073">
        <v>112.179</v>
      </c>
      <c r="U12073">
        <v>137.83099999999999</v>
      </c>
      <c r="V12073">
        <v>197.411</v>
      </c>
    </row>
    <row r="12074" spans="17:22" x14ac:dyDescent="0.45">
      <c r="Q12074" s="19">
        <f t="shared" ca="1" si="1959"/>
        <v>18.036000000000001</v>
      </c>
      <c r="R12074" t="s">
        <v>200</v>
      </c>
      <c r="S12074">
        <v>2020</v>
      </c>
      <c r="T12074">
        <v>18.036000000000001</v>
      </c>
      <c r="U12074">
        <v>18.036000000000001</v>
      </c>
      <c r="V12074">
        <v>18.036000000000001</v>
      </c>
    </row>
    <row r="12075" spans="17:22" x14ac:dyDescent="0.45">
      <c r="Q12075" s="19">
        <f t="shared" ca="1" si="1959"/>
        <v>18.087</v>
      </c>
      <c r="R12075" t="s">
        <v>200</v>
      </c>
      <c r="S12075">
        <v>2021</v>
      </c>
      <c r="T12075">
        <v>18.087</v>
      </c>
      <c r="U12075">
        <v>18.087</v>
      </c>
      <c r="V12075">
        <v>18.087</v>
      </c>
    </row>
    <row r="12076" spans="17:22" x14ac:dyDescent="0.45">
      <c r="Q12076" s="19">
        <f t="shared" ca="1" si="1959"/>
        <v>18.248999999999999</v>
      </c>
      <c r="R12076" t="s">
        <v>200</v>
      </c>
      <c r="S12076">
        <v>2022</v>
      </c>
      <c r="T12076">
        <v>18.248999999999999</v>
      </c>
      <c r="U12076">
        <v>18.248999999999999</v>
      </c>
      <c r="V12076">
        <v>18.248999999999999</v>
      </c>
    </row>
    <row r="12077" spans="17:22" x14ac:dyDescent="0.45">
      <c r="Q12077" s="19">
        <f t="shared" ca="1" si="1959"/>
        <v>18.47</v>
      </c>
      <c r="R12077" t="s">
        <v>200</v>
      </c>
      <c r="S12077">
        <v>2023</v>
      </c>
      <c r="T12077">
        <v>18.47</v>
      </c>
      <c r="U12077">
        <v>18.47</v>
      </c>
      <c r="V12077">
        <v>18.47</v>
      </c>
    </row>
    <row r="12078" spans="17:22" x14ac:dyDescent="0.45">
      <c r="Q12078" s="19">
        <f t="shared" ca="1" si="1959"/>
        <v>18.683</v>
      </c>
      <c r="R12078" t="s">
        <v>200</v>
      </c>
      <c r="S12078">
        <v>2024</v>
      </c>
      <c r="T12078">
        <v>18.683</v>
      </c>
      <c r="U12078">
        <v>18.683</v>
      </c>
      <c r="V12078">
        <v>18.683</v>
      </c>
    </row>
    <row r="12079" spans="17:22" x14ac:dyDescent="0.45">
      <c r="Q12079" s="19">
        <f t="shared" ca="1" si="1959"/>
        <v>18.835999999999999</v>
      </c>
      <c r="R12079" t="s">
        <v>200</v>
      </c>
      <c r="S12079">
        <v>2025</v>
      </c>
      <c r="T12079">
        <v>18.835999999999999</v>
      </c>
      <c r="U12079">
        <v>18.835999999999999</v>
      </c>
      <c r="V12079">
        <v>18.835999999999999</v>
      </c>
    </row>
    <row r="12080" spans="17:22" x14ac:dyDescent="0.45">
      <c r="Q12080" s="19">
        <f t="shared" ca="1" si="1959"/>
        <v>18.917000000000002</v>
      </c>
      <c r="R12080" t="s">
        <v>200</v>
      </c>
      <c r="S12080">
        <v>2026</v>
      </c>
      <c r="T12080">
        <v>18.917000000000002</v>
      </c>
      <c r="U12080">
        <v>18.917000000000002</v>
      </c>
      <c r="V12080">
        <v>18.917000000000002</v>
      </c>
    </row>
    <row r="12081" spans="17:22" x14ac:dyDescent="0.45">
      <c r="Q12081" s="19">
        <f t="shared" ca="1" si="1959"/>
        <v>19.032</v>
      </c>
      <c r="R12081" t="s">
        <v>200</v>
      </c>
      <c r="S12081">
        <v>2027</v>
      </c>
      <c r="T12081">
        <v>18.945</v>
      </c>
      <c r="U12081">
        <v>18.946000000000002</v>
      </c>
      <c r="V12081">
        <v>19.032</v>
      </c>
    </row>
    <row r="12082" spans="17:22" x14ac:dyDescent="0.45">
      <c r="Q12082" s="19">
        <f t="shared" ca="1" si="1959"/>
        <v>19.146999999999998</v>
      </c>
      <c r="R12082" t="s">
        <v>200</v>
      </c>
      <c r="S12082">
        <v>2028</v>
      </c>
      <c r="T12082">
        <v>18.968</v>
      </c>
      <c r="U12082">
        <v>18.97</v>
      </c>
      <c r="V12082">
        <v>19.146999999999998</v>
      </c>
    </row>
    <row r="12083" spans="17:22" x14ac:dyDescent="0.45">
      <c r="Q12083" s="19">
        <f t="shared" ca="1" si="1959"/>
        <v>19.260999999999999</v>
      </c>
      <c r="R12083" t="s">
        <v>200</v>
      </c>
      <c r="S12083">
        <v>2029</v>
      </c>
      <c r="T12083">
        <v>18.984999999999999</v>
      </c>
      <c r="U12083">
        <v>18.989999999999998</v>
      </c>
      <c r="V12083">
        <v>19.260999999999999</v>
      </c>
    </row>
    <row r="12084" spans="17:22" x14ac:dyDescent="0.45">
      <c r="Q12084" s="19">
        <f t="shared" ca="1" si="1959"/>
        <v>19.373999999999999</v>
      </c>
      <c r="R12084" t="s">
        <v>200</v>
      </c>
      <c r="S12084">
        <v>2030</v>
      </c>
      <c r="T12084">
        <v>18.998000000000001</v>
      </c>
      <c r="U12084">
        <v>19.004000000000001</v>
      </c>
      <c r="V12084">
        <v>19.373999999999999</v>
      </c>
    </row>
    <row r="12085" spans="17:22" x14ac:dyDescent="0.45">
      <c r="Q12085" s="19">
        <f t="shared" ca="1" si="1959"/>
        <v>19.484000000000002</v>
      </c>
      <c r="R12085" t="s">
        <v>200</v>
      </c>
      <c r="S12085">
        <v>2031</v>
      </c>
      <c r="T12085">
        <v>19.006</v>
      </c>
      <c r="U12085">
        <v>19.013999999999999</v>
      </c>
      <c r="V12085">
        <v>19.484000000000002</v>
      </c>
    </row>
    <row r="12086" spans="17:22" x14ac:dyDescent="0.45">
      <c r="Q12086" s="19">
        <f t="shared" ca="1" si="1959"/>
        <v>19.591999999999999</v>
      </c>
      <c r="R12086" t="s">
        <v>200</v>
      </c>
      <c r="S12086">
        <v>2032</v>
      </c>
      <c r="T12086">
        <v>19.009</v>
      </c>
      <c r="U12086">
        <v>19.018999999999998</v>
      </c>
      <c r="V12086">
        <v>19.591999999999999</v>
      </c>
    </row>
    <row r="12087" spans="17:22" x14ac:dyDescent="0.45">
      <c r="Q12087" s="19">
        <f t="shared" ca="1" si="1959"/>
        <v>19.696000000000002</v>
      </c>
      <c r="R12087" t="s">
        <v>200</v>
      </c>
      <c r="S12087">
        <v>2033</v>
      </c>
      <c r="T12087">
        <v>19.007000000000001</v>
      </c>
      <c r="U12087">
        <v>19.02</v>
      </c>
      <c r="V12087">
        <v>19.696000000000002</v>
      </c>
    </row>
    <row r="12088" spans="17:22" x14ac:dyDescent="0.45">
      <c r="Q12088" s="19">
        <f t="shared" ca="1" si="1959"/>
        <v>19.797999999999998</v>
      </c>
      <c r="R12088" t="s">
        <v>200</v>
      </c>
      <c r="S12088">
        <v>2034</v>
      </c>
      <c r="T12088">
        <v>19</v>
      </c>
      <c r="U12088">
        <v>19.015000000000001</v>
      </c>
      <c r="V12088">
        <v>19.797999999999998</v>
      </c>
    </row>
    <row r="12089" spans="17:22" x14ac:dyDescent="0.45">
      <c r="Q12089" s="19">
        <f t="shared" ca="1" si="1959"/>
        <v>19.898</v>
      </c>
      <c r="R12089" t="s">
        <v>200</v>
      </c>
      <c r="S12089">
        <v>2035</v>
      </c>
      <c r="T12089">
        <v>18.988</v>
      </c>
      <c r="U12089">
        <v>19.007000000000001</v>
      </c>
      <c r="V12089">
        <v>19.898</v>
      </c>
    </row>
    <row r="12090" spans="17:22" x14ac:dyDescent="0.45">
      <c r="Q12090" s="19">
        <f t="shared" ca="1" si="1959"/>
        <v>19.994</v>
      </c>
      <c r="R12090" t="s">
        <v>200</v>
      </c>
      <c r="S12090">
        <v>2036</v>
      </c>
      <c r="T12090">
        <v>18.971</v>
      </c>
      <c r="U12090">
        <v>18.992999999999999</v>
      </c>
      <c r="V12090">
        <v>19.994</v>
      </c>
    </row>
    <row r="12091" spans="17:22" x14ac:dyDescent="0.45">
      <c r="Q12091" s="19">
        <f t="shared" ca="1" si="1959"/>
        <v>20.087</v>
      </c>
      <c r="R12091" t="s">
        <v>200</v>
      </c>
      <c r="S12091">
        <v>2037</v>
      </c>
      <c r="T12091">
        <v>18.949000000000002</v>
      </c>
      <c r="U12091">
        <v>18.975000000000001</v>
      </c>
      <c r="V12091">
        <v>20.087</v>
      </c>
    </row>
    <row r="12092" spans="17:22" x14ac:dyDescent="0.45">
      <c r="Q12092" s="19">
        <f t="shared" ca="1" si="1959"/>
        <v>20.175999999999998</v>
      </c>
      <c r="R12092" t="s">
        <v>200</v>
      </c>
      <c r="S12092">
        <v>2038</v>
      </c>
      <c r="T12092">
        <v>18.922000000000001</v>
      </c>
      <c r="U12092">
        <v>18.951000000000001</v>
      </c>
      <c r="V12092">
        <v>20.175999999999998</v>
      </c>
    </row>
    <row r="12093" spans="17:22" x14ac:dyDescent="0.45">
      <c r="Q12093" s="19">
        <f t="shared" ca="1" si="1959"/>
        <v>20.259</v>
      </c>
      <c r="R12093" t="s">
        <v>200</v>
      </c>
      <c r="S12093">
        <v>2039</v>
      </c>
      <c r="T12093">
        <v>18.890999999999998</v>
      </c>
      <c r="U12093">
        <v>18.920999999999999</v>
      </c>
      <c r="V12093">
        <v>20.259</v>
      </c>
    </row>
    <row r="12094" spans="17:22" x14ac:dyDescent="0.45">
      <c r="Q12094" s="19">
        <f t="shared" ca="1" si="1959"/>
        <v>20.337</v>
      </c>
      <c r="R12094" t="s">
        <v>200</v>
      </c>
      <c r="S12094">
        <v>2040</v>
      </c>
      <c r="T12094">
        <v>18.853999999999999</v>
      </c>
      <c r="U12094">
        <v>18.885999999999999</v>
      </c>
      <c r="V12094">
        <v>20.337</v>
      </c>
    </row>
    <row r="12095" spans="17:22" x14ac:dyDescent="0.45">
      <c r="Q12095" s="19">
        <f t="shared" ca="1" si="1959"/>
        <v>20.408999999999999</v>
      </c>
      <c r="R12095" t="s">
        <v>200</v>
      </c>
      <c r="S12095">
        <v>2041</v>
      </c>
      <c r="T12095">
        <v>18.812000000000001</v>
      </c>
      <c r="U12095">
        <v>18.844000000000001</v>
      </c>
      <c r="V12095">
        <v>20.408999999999999</v>
      </c>
    </row>
    <row r="12096" spans="17:22" x14ac:dyDescent="0.45">
      <c r="Q12096" s="19">
        <f t="shared" ca="1" si="1959"/>
        <v>20.474</v>
      </c>
      <c r="R12096" t="s">
        <v>200</v>
      </c>
      <c r="S12096">
        <v>2042</v>
      </c>
      <c r="T12096">
        <v>18.765999999999998</v>
      </c>
      <c r="U12096">
        <v>18.797000000000001</v>
      </c>
      <c r="V12096">
        <v>20.474</v>
      </c>
    </row>
    <row r="12097" spans="17:22" x14ac:dyDescent="0.45">
      <c r="Q12097" s="19">
        <f t="shared" ca="1" si="1959"/>
        <v>20.532</v>
      </c>
      <c r="R12097" t="s">
        <v>200</v>
      </c>
      <c r="S12097">
        <v>2043</v>
      </c>
      <c r="T12097">
        <v>18.713999999999999</v>
      </c>
      <c r="U12097">
        <v>18.744</v>
      </c>
      <c r="V12097">
        <v>20.532</v>
      </c>
    </row>
    <row r="12098" spans="17:22" x14ac:dyDescent="0.45">
      <c r="Q12098" s="19">
        <f t="shared" ca="1" si="1959"/>
        <v>20.584</v>
      </c>
      <c r="R12098" t="s">
        <v>200</v>
      </c>
      <c r="S12098">
        <v>2044</v>
      </c>
      <c r="T12098">
        <v>18.658000000000001</v>
      </c>
      <c r="U12098">
        <v>18.684999999999999</v>
      </c>
      <c r="V12098">
        <v>20.584</v>
      </c>
    </row>
    <row r="12099" spans="17:22" x14ac:dyDescent="0.45">
      <c r="Q12099" s="19">
        <f t="shared" ca="1" si="1959"/>
        <v>20.63</v>
      </c>
      <c r="R12099" t="s">
        <v>200</v>
      </c>
      <c r="S12099">
        <v>2045</v>
      </c>
      <c r="T12099">
        <v>18.597000000000001</v>
      </c>
      <c r="U12099">
        <v>18.620999999999999</v>
      </c>
      <c r="V12099">
        <v>20.63</v>
      </c>
    </row>
    <row r="12100" spans="17:22" x14ac:dyDescent="0.45">
      <c r="Q12100" s="19">
        <f t="shared" ca="1" si="1959"/>
        <v>20.67</v>
      </c>
      <c r="R12100" t="s">
        <v>200</v>
      </c>
      <c r="S12100">
        <v>2046</v>
      </c>
      <c r="T12100">
        <v>18.530999999999999</v>
      </c>
      <c r="U12100">
        <v>18.552</v>
      </c>
      <c r="V12100">
        <v>20.67</v>
      </c>
    </row>
    <row r="12101" spans="17:22" x14ac:dyDescent="0.45">
      <c r="Q12101" s="19">
        <f t="shared" ca="1" si="1959"/>
        <v>20.702999999999999</v>
      </c>
      <c r="R12101" t="s">
        <v>200</v>
      </c>
      <c r="S12101">
        <v>2047</v>
      </c>
      <c r="T12101">
        <v>18.460999999999999</v>
      </c>
      <c r="U12101">
        <v>18.478999999999999</v>
      </c>
      <c r="V12101">
        <v>20.702999999999999</v>
      </c>
    </row>
    <row r="12102" spans="17:22" x14ac:dyDescent="0.45">
      <c r="Q12102" s="19">
        <f t="shared" ca="1" si="1959"/>
        <v>20.731999999999999</v>
      </c>
      <c r="R12102" t="s">
        <v>200</v>
      </c>
      <c r="S12102">
        <v>2048</v>
      </c>
      <c r="T12102">
        <v>18.385999999999999</v>
      </c>
      <c r="U12102">
        <v>18.401</v>
      </c>
      <c r="V12102">
        <v>20.731999999999999</v>
      </c>
    </row>
    <row r="12103" spans="17:22" x14ac:dyDescent="0.45">
      <c r="Q12103" s="19">
        <f t="shared" ca="1" si="1959"/>
        <v>20.754999999999999</v>
      </c>
      <c r="R12103" t="s">
        <v>200</v>
      </c>
      <c r="S12103">
        <v>2049</v>
      </c>
      <c r="T12103">
        <v>18.308</v>
      </c>
      <c r="U12103">
        <v>18.318999999999999</v>
      </c>
      <c r="V12103">
        <v>20.754999999999999</v>
      </c>
    </row>
    <row r="12104" spans="17:22" x14ac:dyDescent="0.45">
      <c r="Q12104" s="19">
        <f t="shared" ca="1" si="1959"/>
        <v>20.774000000000001</v>
      </c>
      <c r="R12104" t="s">
        <v>200</v>
      </c>
      <c r="S12104">
        <v>2050</v>
      </c>
      <c r="T12104">
        <v>18.227</v>
      </c>
      <c r="U12104">
        <v>18.234000000000002</v>
      </c>
      <c r="V12104">
        <v>20.774000000000001</v>
      </c>
    </row>
    <row r="12105" spans="17:22" x14ac:dyDescent="0.45">
      <c r="Q12105" s="19">
        <f t="shared" ca="1" si="1959"/>
        <v>20.79</v>
      </c>
      <c r="R12105" t="s">
        <v>200</v>
      </c>
      <c r="S12105">
        <v>2051</v>
      </c>
      <c r="T12105">
        <v>18.143000000000001</v>
      </c>
      <c r="U12105">
        <v>18.145</v>
      </c>
      <c r="V12105">
        <v>20.79</v>
      </c>
    </row>
    <row r="12106" spans="17:22" x14ac:dyDescent="0.45">
      <c r="Q12106" s="19">
        <f t="shared" ca="1" si="1959"/>
        <v>20.800999999999998</v>
      </c>
      <c r="R12106" t="s">
        <v>200</v>
      </c>
      <c r="S12106">
        <v>2052</v>
      </c>
      <c r="T12106">
        <v>18.056999999999999</v>
      </c>
      <c r="U12106">
        <v>18.052</v>
      </c>
      <c r="V12106">
        <v>20.800999999999998</v>
      </c>
    </row>
    <row r="12107" spans="17:22" x14ac:dyDescent="0.45">
      <c r="Q12107" s="19">
        <f t="shared" ca="1" si="1959"/>
        <v>20.81</v>
      </c>
      <c r="R12107" t="s">
        <v>200</v>
      </c>
      <c r="S12107">
        <v>2053</v>
      </c>
      <c r="T12107">
        <v>17.966999999999999</v>
      </c>
      <c r="U12107">
        <v>17.957000000000001</v>
      </c>
      <c r="V12107">
        <v>20.81</v>
      </c>
    </row>
    <row r="12108" spans="17:22" x14ac:dyDescent="0.45">
      <c r="Q12108" s="19">
        <f t="shared" ca="1" si="1959"/>
        <v>20.817</v>
      </c>
      <c r="R12108" t="s">
        <v>200</v>
      </c>
      <c r="S12108">
        <v>2054</v>
      </c>
      <c r="T12108">
        <v>17.873999999999999</v>
      </c>
      <c r="U12108">
        <v>17.859000000000002</v>
      </c>
      <c r="V12108">
        <v>20.817</v>
      </c>
    </row>
    <row r="12109" spans="17:22" x14ac:dyDescent="0.45">
      <c r="Q12109" s="19">
        <f t="shared" ca="1" si="1959"/>
        <v>20.821999999999999</v>
      </c>
      <c r="R12109" t="s">
        <v>200</v>
      </c>
      <c r="S12109">
        <v>2055</v>
      </c>
      <c r="T12109">
        <v>17.777999999999999</v>
      </c>
      <c r="U12109">
        <v>17.757999999999999</v>
      </c>
      <c r="V12109">
        <v>20.821999999999999</v>
      </c>
    </row>
    <row r="12110" spans="17:22" x14ac:dyDescent="0.45">
      <c r="Q12110" s="19">
        <f t="shared" ref="Q12110:Q12173" ca="1" si="1960">OFFSET(S12110,0,MATCH($Q$3,$T$4:$V$4,0))</f>
        <v>20.826000000000001</v>
      </c>
      <c r="R12110" t="s">
        <v>200</v>
      </c>
      <c r="S12110">
        <v>2056</v>
      </c>
      <c r="T12110">
        <v>17.678999999999998</v>
      </c>
      <c r="U12110">
        <v>17.655000000000001</v>
      </c>
      <c r="V12110">
        <v>20.826000000000001</v>
      </c>
    </row>
    <row r="12111" spans="17:22" x14ac:dyDescent="0.45">
      <c r="Q12111" s="19">
        <f t="shared" ca="1" si="1960"/>
        <v>20.827999999999999</v>
      </c>
      <c r="R12111" t="s">
        <v>200</v>
      </c>
      <c r="S12111">
        <v>2057</v>
      </c>
      <c r="T12111">
        <v>17.577999999999999</v>
      </c>
      <c r="U12111">
        <v>17.548999999999999</v>
      </c>
      <c r="V12111">
        <v>20.827999999999999</v>
      </c>
    </row>
    <row r="12112" spans="17:22" x14ac:dyDescent="0.45">
      <c r="Q12112" s="19">
        <f t="shared" ca="1" si="1960"/>
        <v>20.83</v>
      </c>
      <c r="R12112" t="s">
        <v>200</v>
      </c>
      <c r="S12112">
        <v>2058</v>
      </c>
      <c r="T12112">
        <v>17.472999999999999</v>
      </c>
      <c r="U12112">
        <v>17.442</v>
      </c>
      <c r="V12112">
        <v>20.83</v>
      </c>
    </row>
    <row r="12113" spans="17:22" x14ac:dyDescent="0.45">
      <c r="Q12113" s="19">
        <f t="shared" ca="1" si="1960"/>
        <v>20.831</v>
      </c>
      <c r="R12113" t="s">
        <v>200</v>
      </c>
      <c r="S12113">
        <v>2059</v>
      </c>
      <c r="T12113">
        <v>17.367000000000001</v>
      </c>
      <c r="U12113">
        <v>17.332000000000001</v>
      </c>
      <c r="V12113">
        <v>20.831</v>
      </c>
    </row>
    <row r="12114" spans="17:22" x14ac:dyDescent="0.45">
      <c r="Q12114" s="19">
        <f t="shared" ca="1" si="1960"/>
        <v>20.831</v>
      </c>
      <c r="R12114" t="s">
        <v>200</v>
      </c>
      <c r="S12114">
        <v>2060</v>
      </c>
      <c r="T12114">
        <v>17.257999999999999</v>
      </c>
      <c r="U12114">
        <v>17.221</v>
      </c>
      <c r="V12114">
        <v>20.831</v>
      </c>
    </row>
    <row r="12115" spans="17:22" x14ac:dyDescent="0.45">
      <c r="Q12115" s="19">
        <f t="shared" ca="1" si="1960"/>
        <v>20.831</v>
      </c>
      <c r="R12115" t="s">
        <v>200</v>
      </c>
      <c r="S12115">
        <v>2061</v>
      </c>
      <c r="T12115">
        <v>17.146999999999998</v>
      </c>
      <c r="U12115">
        <v>17.109000000000002</v>
      </c>
      <c r="V12115">
        <v>20.831</v>
      </c>
    </row>
    <row r="12116" spans="17:22" x14ac:dyDescent="0.45">
      <c r="Q12116" s="19">
        <f t="shared" ca="1" si="1960"/>
        <v>20.83</v>
      </c>
      <c r="R12116" t="s">
        <v>200</v>
      </c>
      <c r="S12116">
        <v>2062</v>
      </c>
      <c r="T12116">
        <v>17.035</v>
      </c>
      <c r="U12116">
        <v>16.995000000000001</v>
      </c>
      <c r="V12116">
        <v>20.83</v>
      </c>
    </row>
    <row r="12117" spans="17:22" x14ac:dyDescent="0.45">
      <c r="Q12117" s="19">
        <f t="shared" ca="1" si="1960"/>
        <v>20.829000000000001</v>
      </c>
      <c r="R12117" t="s">
        <v>200</v>
      </c>
      <c r="S12117">
        <v>2063</v>
      </c>
      <c r="T12117">
        <v>16.920999999999999</v>
      </c>
      <c r="U12117">
        <v>16.881</v>
      </c>
      <c r="V12117">
        <v>20.829000000000001</v>
      </c>
    </row>
    <row r="12118" spans="17:22" x14ac:dyDescent="0.45">
      <c r="Q12118" s="19">
        <f t="shared" ca="1" si="1960"/>
        <v>20.826000000000001</v>
      </c>
      <c r="R12118" t="s">
        <v>200</v>
      </c>
      <c r="S12118">
        <v>2064</v>
      </c>
      <c r="T12118">
        <v>16.803999999999998</v>
      </c>
      <c r="U12118">
        <v>16.763999999999999</v>
      </c>
      <c r="V12118">
        <v>20.826000000000001</v>
      </c>
    </row>
    <row r="12119" spans="17:22" x14ac:dyDescent="0.45">
      <c r="Q12119" s="19">
        <f t="shared" ca="1" si="1960"/>
        <v>20.823</v>
      </c>
      <c r="R12119" t="s">
        <v>200</v>
      </c>
      <c r="S12119">
        <v>2065</v>
      </c>
      <c r="T12119">
        <v>16.686</v>
      </c>
      <c r="U12119">
        <v>16.646000000000001</v>
      </c>
      <c r="V12119">
        <v>20.823</v>
      </c>
    </row>
    <row r="12120" spans="17:22" x14ac:dyDescent="0.45">
      <c r="Q12120" s="19">
        <f t="shared" ca="1" si="1960"/>
        <v>20.82</v>
      </c>
      <c r="R12120" t="s">
        <v>200</v>
      </c>
      <c r="S12120">
        <v>2066</v>
      </c>
      <c r="T12120">
        <v>16.564</v>
      </c>
      <c r="U12120">
        <v>16.527000000000001</v>
      </c>
      <c r="V12120">
        <v>20.82</v>
      </c>
    </row>
    <row r="12121" spans="17:22" x14ac:dyDescent="0.45">
      <c r="Q12121" s="19">
        <f t="shared" ca="1" si="1960"/>
        <v>20.815000000000001</v>
      </c>
      <c r="R12121" t="s">
        <v>200</v>
      </c>
      <c r="S12121">
        <v>2067</v>
      </c>
      <c r="T12121">
        <v>16.440999999999999</v>
      </c>
      <c r="U12121">
        <v>16.407</v>
      </c>
      <c r="V12121">
        <v>20.815000000000001</v>
      </c>
    </row>
    <row r="12122" spans="17:22" x14ac:dyDescent="0.45">
      <c r="Q12122" s="19">
        <f t="shared" ca="1" si="1960"/>
        <v>20.81</v>
      </c>
      <c r="R12122" t="s">
        <v>200</v>
      </c>
      <c r="S12122">
        <v>2068</v>
      </c>
      <c r="T12122">
        <v>16.315999999999999</v>
      </c>
      <c r="U12122">
        <v>16.286000000000001</v>
      </c>
      <c r="V12122">
        <v>20.81</v>
      </c>
    </row>
    <row r="12123" spans="17:22" x14ac:dyDescent="0.45">
      <c r="Q12123" s="19">
        <f t="shared" ca="1" si="1960"/>
        <v>20.803999999999998</v>
      </c>
      <c r="R12123" t="s">
        <v>200</v>
      </c>
      <c r="S12123">
        <v>2069</v>
      </c>
      <c r="T12123">
        <v>16.190000000000001</v>
      </c>
      <c r="U12123">
        <v>16.164999999999999</v>
      </c>
      <c r="V12123">
        <v>20.803999999999998</v>
      </c>
    </row>
    <row r="12124" spans="17:22" x14ac:dyDescent="0.45">
      <c r="Q12124" s="19">
        <f t="shared" ca="1" si="1960"/>
        <v>20.798999999999999</v>
      </c>
      <c r="R12124" t="s">
        <v>200</v>
      </c>
      <c r="S12124">
        <v>2070</v>
      </c>
      <c r="T12124">
        <v>16.062999999999999</v>
      </c>
      <c r="U12124">
        <v>16.044</v>
      </c>
      <c r="V12124">
        <v>20.798999999999999</v>
      </c>
    </row>
    <row r="12125" spans="17:22" x14ac:dyDescent="0.45">
      <c r="Q12125" s="19">
        <f t="shared" ca="1" si="1960"/>
        <v>20.794</v>
      </c>
      <c r="R12125" t="s">
        <v>200</v>
      </c>
      <c r="S12125">
        <v>2071</v>
      </c>
      <c r="T12125">
        <v>15.935</v>
      </c>
      <c r="U12125">
        <v>15.923999999999999</v>
      </c>
      <c r="V12125">
        <v>20.794</v>
      </c>
    </row>
    <row r="12126" spans="17:22" x14ac:dyDescent="0.45">
      <c r="Q12126" s="19">
        <f t="shared" ca="1" si="1960"/>
        <v>20.788</v>
      </c>
      <c r="R12126" t="s">
        <v>200</v>
      </c>
      <c r="S12126">
        <v>2072</v>
      </c>
      <c r="T12126">
        <v>15.805999999999999</v>
      </c>
      <c r="U12126">
        <v>15.804</v>
      </c>
      <c r="V12126">
        <v>20.788</v>
      </c>
    </row>
    <row r="12127" spans="17:22" x14ac:dyDescent="0.45">
      <c r="Q12127" s="19">
        <f t="shared" ca="1" si="1960"/>
        <v>20.782</v>
      </c>
      <c r="R12127" t="s">
        <v>200</v>
      </c>
      <c r="S12127">
        <v>2073</v>
      </c>
      <c r="T12127">
        <v>15.676</v>
      </c>
      <c r="U12127">
        <v>15.683</v>
      </c>
      <c r="V12127">
        <v>20.782</v>
      </c>
    </row>
    <row r="12128" spans="17:22" x14ac:dyDescent="0.45">
      <c r="Q12128" s="19">
        <f t="shared" ca="1" si="1960"/>
        <v>20.774999999999999</v>
      </c>
      <c r="R12128" t="s">
        <v>200</v>
      </c>
      <c r="S12128">
        <v>2074</v>
      </c>
      <c r="T12128">
        <v>15.545</v>
      </c>
      <c r="U12128">
        <v>15.561999999999999</v>
      </c>
      <c r="V12128">
        <v>20.774999999999999</v>
      </c>
    </row>
    <row r="12129" spans="17:22" x14ac:dyDescent="0.45">
      <c r="Q12129" s="19">
        <f t="shared" ca="1" si="1960"/>
        <v>20.765999999999998</v>
      </c>
      <c r="R12129" t="s">
        <v>200</v>
      </c>
      <c r="S12129">
        <v>2075</v>
      </c>
      <c r="T12129">
        <v>15.412000000000001</v>
      </c>
      <c r="U12129">
        <v>15.44</v>
      </c>
      <c r="V12129">
        <v>20.765999999999998</v>
      </c>
    </row>
    <row r="12130" spans="17:22" x14ac:dyDescent="0.45">
      <c r="Q12130" s="19">
        <f t="shared" ca="1" si="1960"/>
        <v>20.754999999999999</v>
      </c>
      <c r="R12130" t="s">
        <v>200</v>
      </c>
      <c r="S12130">
        <v>2076</v>
      </c>
      <c r="T12130">
        <v>15.279</v>
      </c>
      <c r="U12130">
        <v>15.316000000000001</v>
      </c>
      <c r="V12130">
        <v>20.754999999999999</v>
      </c>
    </row>
    <row r="12131" spans="17:22" x14ac:dyDescent="0.45">
      <c r="Q12131" s="19">
        <f t="shared" ca="1" si="1960"/>
        <v>20.742999999999999</v>
      </c>
      <c r="R12131" t="s">
        <v>200</v>
      </c>
      <c r="S12131">
        <v>2077</v>
      </c>
      <c r="T12131">
        <v>15.144</v>
      </c>
      <c r="U12131">
        <v>15.191000000000001</v>
      </c>
      <c r="V12131">
        <v>20.742999999999999</v>
      </c>
    </row>
    <row r="12132" spans="17:22" x14ac:dyDescent="0.45">
      <c r="Q12132" s="19">
        <f t="shared" ca="1" si="1960"/>
        <v>20.728999999999999</v>
      </c>
      <c r="R12132" t="s">
        <v>200</v>
      </c>
      <c r="S12132">
        <v>2078</v>
      </c>
      <c r="T12132">
        <v>15.007999999999999</v>
      </c>
      <c r="U12132">
        <v>15.066000000000001</v>
      </c>
      <c r="V12132">
        <v>20.728999999999999</v>
      </c>
    </row>
    <row r="12133" spans="17:22" x14ac:dyDescent="0.45">
      <c r="Q12133" s="19">
        <f t="shared" ca="1" si="1960"/>
        <v>20.716000000000001</v>
      </c>
      <c r="R12133" t="s">
        <v>200</v>
      </c>
      <c r="S12133">
        <v>2079</v>
      </c>
      <c r="T12133">
        <v>14.871</v>
      </c>
      <c r="U12133">
        <v>14.94</v>
      </c>
      <c r="V12133">
        <v>20.716000000000001</v>
      </c>
    </row>
    <row r="12134" spans="17:22" x14ac:dyDescent="0.45">
      <c r="Q12134" s="19">
        <f t="shared" ca="1" si="1960"/>
        <v>20.702000000000002</v>
      </c>
      <c r="R12134" t="s">
        <v>200</v>
      </c>
      <c r="S12134">
        <v>2080</v>
      </c>
      <c r="T12134">
        <v>14.734</v>
      </c>
      <c r="U12134">
        <v>14.815</v>
      </c>
      <c r="V12134">
        <v>20.702000000000002</v>
      </c>
    </row>
    <row r="12135" spans="17:22" x14ac:dyDescent="0.45">
      <c r="Q12135" s="19">
        <f t="shared" ca="1" si="1960"/>
        <v>20.689</v>
      </c>
      <c r="R12135" t="s">
        <v>200</v>
      </c>
      <c r="S12135">
        <v>2081</v>
      </c>
      <c r="T12135">
        <v>14.596</v>
      </c>
      <c r="U12135">
        <v>14.691000000000001</v>
      </c>
      <c r="V12135">
        <v>20.689</v>
      </c>
    </row>
    <row r="12136" spans="17:22" x14ac:dyDescent="0.45">
      <c r="Q12136" s="19">
        <f t="shared" ca="1" si="1960"/>
        <v>20.675999999999998</v>
      </c>
      <c r="R12136" t="s">
        <v>200</v>
      </c>
      <c r="S12136">
        <v>2082</v>
      </c>
      <c r="T12136">
        <v>14.458</v>
      </c>
      <c r="U12136">
        <v>14.568</v>
      </c>
      <c r="V12136">
        <v>20.675999999999998</v>
      </c>
    </row>
    <row r="12137" spans="17:22" x14ac:dyDescent="0.45">
      <c r="Q12137" s="19">
        <f t="shared" ca="1" si="1960"/>
        <v>20.664000000000001</v>
      </c>
      <c r="R12137" t="s">
        <v>200</v>
      </c>
      <c r="S12137">
        <v>2083</v>
      </c>
      <c r="T12137">
        <v>14.319000000000001</v>
      </c>
      <c r="U12137">
        <v>14.446</v>
      </c>
      <c r="V12137">
        <v>20.664000000000001</v>
      </c>
    </row>
    <row r="12138" spans="17:22" x14ac:dyDescent="0.45">
      <c r="Q12138" s="19">
        <f t="shared" ca="1" si="1960"/>
        <v>20.651</v>
      </c>
      <c r="R12138" t="s">
        <v>200</v>
      </c>
      <c r="S12138">
        <v>2084</v>
      </c>
      <c r="T12138">
        <v>14.18</v>
      </c>
      <c r="U12138">
        <v>14.324</v>
      </c>
      <c r="V12138">
        <v>20.651</v>
      </c>
    </row>
    <row r="12139" spans="17:22" x14ac:dyDescent="0.45">
      <c r="Q12139" s="19">
        <f t="shared" ca="1" si="1960"/>
        <v>20.638999999999999</v>
      </c>
      <c r="R12139" t="s">
        <v>200</v>
      </c>
      <c r="S12139">
        <v>2085</v>
      </c>
      <c r="T12139">
        <v>14.039</v>
      </c>
      <c r="U12139">
        <v>14.202</v>
      </c>
      <c r="V12139">
        <v>20.638999999999999</v>
      </c>
    </row>
    <row r="12140" spans="17:22" x14ac:dyDescent="0.45">
      <c r="Q12140" s="19">
        <f t="shared" ca="1" si="1960"/>
        <v>20.626999999999999</v>
      </c>
      <c r="R12140" t="s">
        <v>200</v>
      </c>
      <c r="S12140">
        <v>2086</v>
      </c>
      <c r="T12140">
        <v>13.898</v>
      </c>
      <c r="U12140">
        <v>14.079000000000001</v>
      </c>
      <c r="V12140">
        <v>20.626999999999999</v>
      </c>
    </row>
    <row r="12141" spans="17:22" x14ac:dyDescent="0.45">
      <c r="Q12141" s="19">
        <f t="shared" ca="1" si="1960"/>
        <v>20.616</v>
      </c>
      <c r="R12141" t="s">
        <v>200</v>
      </c>
      <c r="S12141">
        <v>2087</v>
      </c>
      <c r="T12141">
        <v>13.757</v>
      </c>
      <c r="U12141">
        <v>13.957000000000001</v>
      </c>
      <c r="V12141">
        <v>20.616</v>
      </c>
    </row>
    <row r="12142" spans="17:22" x14ac:dyDescent="0.45">
      <c r="Q12142" s="19">
        <f t="shared" ca="1" si="1960"/>
        <v>20.605</v>
      </c>
      <c r="R12142" t="s">
        <v>200</v>
      </c>
      <c r="S12142">
        <v>2088</v>
      </c>
      <c r="T12142">
        <v>13.614000000000001</v>
      </c>
      <c r="U12142">
        <v>13.835000000000001</v>
      </c>
      <c r="V12142">
        <v>20.605</v>
      </c>
    </row>
    <row r="12143" spans="17:22" x14ac:dyDescent="0.45">
      <c r="Q12143" s="19">
        <f t="shared" ca="1" si="1960"/>
        <v>20.596</v>
      </c>
      <c r="R12143" t="s">
        <v>200</v>
      </c>
      <c r="S12143">
        <v>2089</v>
      </c>
      <c r="T12143">
        <v>13.472</v>
      </c>
      <c r="U12143">
        <v>13.712999999999999</v>
      </c>
      <c r="V12143">
        <v>20.596</v>
      </c>
    </row>
    <row r="12144" spans="17:22" x14ac:dyDescent="0.45">
      <c r="Q12144" s="19">
        <f t="shared" ca="1" si="1960"/>
        <v>20.588000000000001</v>
      </c>
      <c r="R12144" t="s">
        <v>200</v>
      </c>
      <c r="S12144">
        <v>2090</v>
      </c>
      <c r="T12144">
        <v>13.329000000000001</v>
      </c>
      <c r="U12144">
        <v>13.592000000000001</v>
      </c>
      <c r="V12144">
        <v>20.588000000000001</v>
      </c>
    </row>
    <row r="12145" spans="17:22" x14ac:dyDescent="0.45">
      <c r="Q12145" s="19">
        <f t="shared" ca="1" si="1960"/>
        <v>20.582999999999998</v>
      </c>
      <c r="R12145" t="s">
        <v>200</v>
      </c>
      <c r="S12145">
        <v>2091</v>
      </c>
      <c r="T12145">
        <v>13.186</v>
      </c>
      <c r="U12145">
        <v>13.472</v>
      </c>
      <c r="V12145">
        <v>20.582999999999998</v>
      </c>
    </row>
    <row r="12146" spans="17:22" x14ac:dyDescent="0.45">
      <c r="Q12146" s="19">
        <f t="shared" ca="1" si="1960"/>
        <v>20.58</v>
      </c>
      <c r="R12146" t="s">
        <v>200</v>
      </c>
      <c r="S12146">
        <v>2092</v>
      </c>
      <c r="T12146">
        <v>13.044</v>
      </c>
      <c r="U12146">
        <v>13.353999999999999</v>
      </c>
      <c r="V12146">
        <v>20.58</v>
      </c>
    </row>
    <row r="12147" spans="17:22" x14ac:dyDescent="0.45">
      <c r="Q12147" s="19">
        <f t="shared" ca="1" si="1960"/>
        <v>20.579000000000001</v>
      </c>
      <c r="R12147" t="s">
        <v>200</v>
      </c>
      <c r="S12147">
        <v>2093</v>
      </c>
      <c r="T12147">
        <v>12.901</v>
      </c>
      <c r="U12147">
        <v>13.237</v>
      </c>
      <c r="V12147">
        <v>20.579000000000001</v>
      </c>
    </row>
    <row r="12148" spans="17:22" x14ac:dyDescent="0.45">
      <c r="Q12148" s="19">
        <f t="shared" ca="1" si="1960"/>
        <v>20.581</v>
      </c>
      <c r="R12148" t="s">
        <v>200</v>
      </c>
      <c r="S12148">
        <v>2094</v>
      </c>
      <c r="T12148">
        <v>12.759</v>
      </c>
      <c r="U12148">
        <v>13.121</v>
      </c>
      <c r="V12148">
        <v>20.581</v>
      </c>
    </row>
    <row r="12149" spans="17:22" x14ac:dyDescent="0.45">
      <c r="Q12149" s="19">
        <f t="shared" ca="1" si="1960"/>
        <v>20.585999999999999</v>
      </c>
      <c r="R12149" t="s">
        <v>200</v>
      </c>
      <c r="S12149">
        <v>2095</v>
      </c>
      <c r="T12149">
        <v>12.617000000000001</v>
      </c>
      <c r="U12149">
        <v>13.007</v>
      </c>
      <c r="V12149">
        <v>20.585999999999999</v>
      </c>
    </row>
    <row r="12150" spans="17:22" x14ac:dyDescent="0.45">
      <c r="Q12150" s="19">
        <f t="shared" ca="1" si="1960"/>
        <v>20.594000000000001</v>
      </c>
      <c r="R12150" t="s">
        <v>200</v>
      </c>
      <c r="S12150">
        <v>2096</v>
      </c>
      <c r="T12150">
        <v>12.476000000000001</v>
      </c>
      <c r="U12150">
        <v>12.895</v>
      </c>
      <c r="V12150">
        <v>20.594000000000001</v>
      </c>
    </row>
    <row r="12151" spans="17:22" x14ac:dyDescent="0.45">
      <c r="Q12151" s="19">
        <f t="shared" ca="1" si="1960"/>
        <v>20.606000000000002</v>
      </c>
      <c r="R12151" t="s">
        <v>200</v>
      </c>
      <c r="S12151">
        <v>2097</v>
      </c>
      <c r="T12151">
        <v>12.335000000000001</v>
      </c>
      <c r="U12151">
        <v>12.785</v>
      </c>
      <c r="V12151">
        <v>20.606000000000002</v>
      </c>
    </row>
    <row r="12152" spans="17:22" x14ac:dyDescent="0.45">
      <c r="Q12152" s="19">
        <f t="shared" ca="1" si="1960"/>
        <v>20.62</v>
      </c>
      <c r="R12152" t="s">
        <v>200</v>
      </c>
      <c r="S12152">
        <v>2098</v>
      </c>
      <c r="T12152">
        <v>12.194000000000001</v>
      </c>
      <c r="U12152">
        <v>12.678000000000001</v>
      </c>
      <c r="V12152">
        <v>20.62</v>
      </c>
    </row>
    <row r="12153" spans="17:22" x14ac:dyDescent="0.45">
      <c r="Q12153" s="19">
        <f t="shared" ca="1" si="1960"/>
        <v>20.638000000000002</v>
      </c>
      <c r="R12153" t="s">
        <v>200</v>
      </c>
      <c r="S12153">
        <v>2099</v>
      </c>
      <c r="T12153">
        <v>12.054</v>
      </c>
      <c r="U12153">
        <v>12.571999999999999</v>
      </c>
      <c r="V12153">
        <v>20.638000000000002</v>
      </c>
    </row>
    <row r="12154" spans="17:22" x14ac:dyDescent="0.45">
      <c r="Q12154" s="19">
        <f t="shared" ca="1" si="1960"/>
        <v>20.66</v>
      </c>
      <c r="R12154" t="s">
        <v>200</v>
      </c>
      <c r="S12154">
        <v>2100</v>
      </c>
      <c r="T12154">
        <v>11.914</v>
      </c>
      <c r="U12154">
        <v>12.47</v>
      </c>
      <c r="V12154">
        <v>20.66</v>
      </c>
    </row>
    <row r="12155" spans="17:22" x14ac:dyDescent="0.45">
      <c r="Q12155" s="19">
        <f t="shared" ca="1" si="1960"/>
        <v>20.370999999999999</v>
      </c>
      <c r="R12155" t="s">
        <v>201</v>
      </c>
      <c r="S12155">
        <v>2020</v>
      </c>
      <c r="T12155">
        <v>20.370999999999999</v>
      </c>
      <c r="U12155">
        <v>20.370999999999999</v>
      </c>
      <c r="V12155">
        <v>20.370999999999999</v>
      </c>
    </row>
    <row r="12156" spans="17:22" x14ac:dyDescent="0.45">
      <c r="Q12156" s="19">
        <f t="shared" ca="1" si="1960"/>
        <v>20.986999999999998</v>
      </c>
      <c r="R12156" t="s">
        <v>201</v>
      </c>
      <c r="S12156">
        <v>2021</v>
      </c>
      <c r="T12156">
        <v>20.986999999999998</v>
      </c>
      <c r="U12156">
        <v>20.986999999999998</v>
      </c>
      <c r="V12156">
        <v>20.986999999999998</v>
      </c>
    </row>
    <row r="12157" spans="17:22" x14ac:dyDescent="0.45">
      <c r="Q12157" s="19">
        <f t="shared" ca="1" si="1960"/>
        <v>21.611999999999998</v>
      </c>
      <c r="R12157" t="s">
        <v>201</v>
      </c>
      <c r="S12157">
        <v>2022</v>
      </c>
      <c r="T12157">
        <v>21.611999999999998</v>
      </c>
      <c r="U12157">
        <v>21.611999999999998</v>
      </c>
      <c r="V12157">
        <v>21.611999999999998</v>
      </c>
    </row>
    <row r="12158" spans="17:22" x14ac:dyDescent="0.45">
      <c r="Q12158" s="19">
        <f t="shared" ca="1" si="1960"/>
        <v>22.247</v>
      </c>
      <c r="R12158" t="s">
        <v>201</v>
      </c>
      <c r="S12158">
        <v>2023</v>
      </c>
      <c r="T12158">
        <v>22.247</v>
      </c>
      <c r="U12158">
        <v>22.247</v>
      </c>
      <c r="V12158">
        <v>22.247</v>
      </c>
    </row>
    <row r="12159" spans="17:22" x14ac:dyDescent="0.45">
      <c r="Q12159" s="19">
        <f t="shared" ca="1" si="1960"/>
        <v>22.893000000000001</v>
      </c>
      <c r="R12159" t="s">
        <v>201</v>
      </c>
      <c r="S12159">
        <v>2024</v>
      </c>
      <c r="T12159">
        <v>22.893000000000001</v>
      </c>
      <c r="U12159">
        <v>22.893000000000001</v>
      </c>
      <c r="V12159">
        <v>22.893000000000001</v>
      </c>
    </row>
    <row r="12160" spans="17:22" x14ac:dyDescent="0.45">
      <c r="Q12160" s="19">
        <f t="shared" ca="1" si="1960"/>
        <v>23.55</v>
      </c>
      <c r="R12160" t="s">
        <v>201</v>
      </c>
      <c r="S12160">
        <v>2025</v>
      </c>
      <c r="T12160">
        <v>23.55</v>
      </c>
      <c r="U12160">
        <v>23.55</v>
      </c>
      <c r="V12160">
        <v>23.55</v>
      </c>
    </row>
    <row r="12161" spans="17:22" x14ac:dyDescent="0.45">
      <c r="Q12161" s="19">
        <f t="shared" ca="1" si="1960"/>
        <v>24.215</v>
      </c>
      <c r="R12161" t="s">
        <v>201</v>
      </c>
      <c r="S12161">
        <v>2026</v>
      </c>
      <c r="T12161">
        <v>24.215</v>
      </c>
      <c r="U12161">
        <v>24.215</v>
      </c>
      <c r="V12161">
        <v>24.215</v>
      </c>
    </row>
    <row r="12162" spans="17:22" x14ac:dyDescent="0.45">
      <c r="Q12162" s="19">
        <f t="shared" ca="1" si="1960"/>
        <v>24.875</v>
      </c>
      <c r="R12162" t="s">
        <v>201</v>
      </c>
      <c r="S12162">
        <v>2027</v>
      </c>
      <c r="T12162">
        <v>24.814</v>
      </c>
      <c r="U12162">
        <v>24.827000000000002</v>
      </c>
      <c r="V12162">
        <v>24.875</v>
      </c>
    </row>
    <row r="12163" spans="17:22" x14ac:dyDescent="0.45">
      <c r="Q12163" s="19">
        <f t="shared" ca="1" si="1960"/>
        <v>25.541</v>
      </c>
      <c r="R12163" t="s">
        <v>201</v>
      </c>
      <c r="S12163">
        <v>2028</v>
      </c>
      <c r="T12163">
        <v>25.417000000000002</v>
      </c>
      <c r="U12163">
        <v>25.443000000000001</v>
      </c>
      <c r="V12163">
        <v>25.541</v>
      </c>
    </row>
    <row r="12164" spans="17:22" x14ac:dyDescent="0.45">
      <c r="Q12164" s="19">
        <f t="shared" ca="1" si="1960"/>
        <v>26.212</v>
      </c>
      <c r="R12164" t="s">
        <v>201</v>
      </c>
      <c r="S12164">
        <v>2029</v>
      </c>
      <c r="T12164">
        <v>26.021999999999998</v>
      </c>
      <c r="U12164">
        <v>26.061</v>
      </c>
      <c r="V12164">
        <v>26.212</v>
      </c>
    </row>
    <row r="12165" spans="17:22" x14ac:dyDescent="0.45">
      <c r="Q12165" s="19">
        <f t="shared" ca="1" si="1960"/>
        <v>26.888000000000002</v>
      </c>
      <c r="R12165" t="s">
        <v>201</v>
      </c>
      <c r="S12165">
        <v>2030</v>
      </c>
      <c r="T12165">
        <v>26.631</v>
      </c>
      <c r="U12165">
        <v>26.683</v>
      </c>
      <c r="V12165">
        <v>26.888000000000002</v>
      </c>
    </row>
    <row r="12166" spans="17:22" x14ac:dyDescent="0.45">
      <c r="Q12166" s="19">
        <f t="shared" ca="1" si="1960"/>
        <v>27.565999999999999</v>
      </c>
      <c r="R12166" t="s">
        <v>201</v>
      </c>
      <c r="S12166">
        <v>2031</v>
      </c>
      <c r="T12166">
        <v>27.244</v>
      </c>
      <c r="U12166">
        <v>27.306999999999999</v>
      </c>
      <c r="V12166">
        <v>27.565999999999999</v>
      </c>
    </row>
    <row r="12167" spans="17:22" x14ac:dyDescent="0.45">
      <c r="Q12167" s="19">
        <f t="shared" ca="1" si="1960"/>
        <v>28.248000000000001</v>
      </c>
      <c r="R12167" t="s">
        <v>201</v>
      </c>
      <c r="S12167">
        <v>2032</v>
      </c>
      <c r="T12167">
        <v>27.859000000000002</v>
      </c>
      <c r="U12167">
        <v>27.933</v>
      </c>
      <c r="V12167">
        <v>28.248000000000001</v>
      </c>
    </row>
    <row r="12168" spans="17:22" x14ac:dyDescent="0.45">
      <c r="Q12168" s="19">
        <f t="shared" ca="1" si="1960"/>
        <v>28.931999999999999</v>
      </c>
      <c r="R12168" t="s">
        <v>201</v>
      </c>
      <c r="S12168">
        <v>2033</v>
      </c>
      <c r="T12168">
        <v>28.475999999999999</v>
      </c>
      <c r="U12168">
        <v>28.56</v>
      </c>
      <c r="V12168">
        <v>28.931999999999999</v>
      </c>
    </row>
    <row r="12169" spans="17:22" x14ac:dyDescent="0.45">
      <c r="Q12169" s="19">
        <f t="shared" ca="1" si="1960"/>
        <v>29.617000000000001</v>
      </c>
      <c r="R12169" t="s">
        <v>201</v>
      </c>
      <c r="S12169">
        <v>2034</v>
      </c>
      <c r="T12169">
        <v>29.094000000000001</v>
      </c>
      <c r="U12169">
        <v>29.187000000000001</v>
      </c>
      <c r="V12169">
        <v>29.617000000000001</v>
      </c>
    </row>
    <row r="12170" spans="17:22" x14ac:dyDescent="0.45">
      <c r="Q12170" s="19">
        <f t="shared" ca="1" si="1960"/>
        <v>30.303000000000001</v>
      </c>
      <c r="R12170" t="s">
        <v>201</v>
      </c>
      <c r="S12170">
        <v>2035</v>
      </c>
      <c r="T12170">
        <v>29.71</v>
      </c>
      <c r="U12170">
        <v>29.812000000000001</v>
      </c>
      <c r="V12170">
        <v>30.303000000000001</v>
      </c>
    </row>
    <row r="12171" spans="17:22" x14ac:dyDescent="0.45">
      <c r="Q12171" s="19">
        <f t="shared" ca="1" si="1960"/>
        <v>30.988</v>
      </c>
      <c r="R12171" t="s">
        <v>201</v>
      </c>
      <c r="S12171">
        <v>2036</v>
      </c>
      <c r="T12171">
        <v>30.324999999999999</v>
      </c>
      <c r="U12171">
        <v>30.434999999999999</v>
      </c>
      <c r="V12171">
        <v>30.988</v>
      </c>
    </row>
    <row r="12172" spans="17:22" x14ac:dyDescent="0.45">
      <c r="Q12172" s="19">
        <f t="shared" ca="1" si="1960"/>
        <v>31.672000000000001</v>
      </c>
      <c r="R12172" t="s">
        <v>201</v>
      </c>
      <c r="S12172">
        <v>2037</v>
      </c>
      <c r="T12172">
        <v>30.937000000000001</v>
      </c>
      <c r="U12172">
        <v>31.055</v>
      </c>
      <c r="V12172">
        <v>31.672000000000001</v>
      </c>
    </row>
    <row r="12173" spans="17:22" x14ac:dyDescent="0.45">
      <c r="Q12173" s="19">
        <f t="shared" ca="1" si="1960"/>
        <v>32.356000000000002</v>
      </c>
      <c r="R12173" t="s">
        <v>201</v>
      </c>
      <c r="S12173">
        <v>2038</v>
      </c>
      <c r="T12173">
        <v>31.547999999999998</v>
      </c>
      <c r="U12173">
        <v>31.672999999999998</v>
      </c>
      <c r="V12173">
        <v>32.356000000000002</v>
      </c>
    </row>
    <row r="12174" spans="17:22" x14ac:dyDescent="0.45">
      <c r="Q12174" s="19">
        <f t="shared" ref="Q12174:Q12237" ca="1" si="1961">OFFSET(S12174,0,MATCH($Q$3,$T$4:$V$4,0))</f>
        <v>33.04</v>
      </c>
      <c r="R12174" t="s">
        <v>201</v>
      </c>
      <c r="S12174">
        <v>2039</v>
      </c>
      <c r="T12174">
        <v>32.158000000000001</v>
      </c>
      <c r="U12174">
        <v>32.286999999999999</v>
      </c>
      <c r="V12174">
        <v>33.04</v>
      </c>
    </row>
    <row r="12175" spans="17:22" x14ac:dyDescent="0.45">
      <c r="Q12175" s="19">
        <f t="shared" ca="1" si="1961"/>
        <v>33.722000000000001</v>
      </c>
      <c r="R12175" t="s">
        <v>201</v>
      </c>
      <c r="S12175">
        <v>2040</v>
      </c>
      <c r="T12175">
        <v>32.765999999999998</v>
      </c>
      <c r="U12175">
        <v>32.899000000000001</v>
      </c>
      <c r="V12175">
        <v>33.722000000000001</v>
      </c>
    </row>
    <row r="12176" spans="17:22" x14ac:dyDescent="0.45">
      <c r="Q12176" s="19">
        <f t="shared" ca="1" si="1961"/>
        <v>34.404000000000003</v>
      </c>
      <c r="R12176" t="s">
        <v>201</v>
      </c>
      <c r="S12176">
        <v>2041</v>
      </c>
      <c r="T12176">
        <v>33.374000000000002</v>
      </c>
      <c r="U12176">
        <v>33.509</v>
      </c>
      <c r="V12176">
        <v>34.404000000000003</v>
      </c>
    </row>
    <row r="12177" spans="17:22" x14ac:dyDescent="0.45">
      <c r="Q12177" s="19">
        <f t="shared" ca="1" si="1961"/>
        <v>35.085000000000001</v>
      </c>
      <c r="R12177" t="s">
        <v>201</v>
      </c>
      <c r="S12177">
        <v>2042</v>
      </c>
      <c r="T12177">
        <v>33.978999999999999</v>
      </c>
      <c r="U12177">
        <v>34.113999999999997</v>
      </c>
      <c r="V12177">
        <v>35.085000000000001</v>
      </c>
    </row>
    <row r="12178" spans="17:22" x14ac:dyDescent="0.45">
      <c r="Q12178" s="19">
        <f t="shared" ca="1" si="1961"/>
        <v>35.765999999999998</v>
      </c>
      <c r="R12178" t="s">
        <v>201</v>
      </c>
      <c r="S12178">
        <v>2043</v>
      </c>
      <c r="T12178">
        <v>34.582000000000001</v>
      </c>
      <c r="U12178">
        <v>34.716000000000001</v>
      </c>
      <c r="V12178">
        <v>35.765999999999998</v>
      </c>
    </row>
    <row r="12179" spans="17:22" x14ac:dyDescent="0.45">
      <c r="Q12179" s="19">
        <f t="shared" ca="1" si="1961"/>
        <v>36.445999999999998</v>
      </c>
      <c r="R12179" t="s">
        <v>201</v>
      </c>
      <c r="S12179">
        <v>2044</v>
      </c>
      <c r="T12179">
        <v>35.18</v>
      </c>
      <c r="U12179">
        <v>35.311999999999998</v>
      </c>
      <c r="V12179">
        <v>36.445999999999998</v>
      </c>
    </row>
    <row r="12180" spans="17:22" x14ac:dyDescent="0.45">
      <c r="Q12180" s="19">
        <f t="shared" ca="1" si="1961"/>
        <v>37.125999999999998</v>
      </c>
      <c r="R12180" t="s">
        <v>201</v>
      </c>
      <c r="S12180">
        <v>2045</v>
      </c>
      <c r="T12180">
        <v>35.771000000000001</v>
      </c>
      <c r="U12180">
        <v>35.902999999999999</v>
      </c>
      <c r="V12180">
        <v>37.125999999999998</v>
      </c>
    </row>
    <row r="12181" spans="17:22" x14ac:dyDescent="0.45">
      <c r="Q12181" s="19">
        <f t="shared" ca="1" si="1961"/>
        <v>37.805</v>
      </c>
      <c r="R12181" t="s">
        <v>201</v>
      </c>
      <c r="S12181">
        <v>2046</v>
      </c>
      <c r="T12181">
        <v>36.356000000000002</v>
      </c>
      <c r="U12181">
        <v>36.485999999999997</v>
      </c>
      <c r="V12181">
        <v>37.805</v>
      </c>
    </row>
    <row r="12182" spans="17:22" x14ac:dyDescent="0.45">
      <c r="Q12182" s="19">
        <f t="shared" ca="1" si="1961"/>
        <v>38.484000000000002</v>
      </c>
      <c r="R12182" t="s">
        <v>201</v>
      </c>
      <c r="S12182">
        <v>2047</v>
      </c>
      <c r="T12182">
        <v>36.932000000000002</v>
      </c>
      <c r="U12182">
        <v>37.063000000000002</v>
      </c>
      <c r="V12182">
        <v>38.484000000000002</v>
      </c>
    </row>
    <row r="12183" spans="17:22" x14ac:dyDescent="0.45">
      <c r="Q12183" s="19">
        <f t="shared" ca="1" si="1961"/>
        <v>39.162999999999997</v>
      </c>
      <c r="R12183" t="s">
        <v>201</v>
      </c>
      <c r="S12183">
        <v>2048</v>
      </c>
      <c r="T12183">
        <v>37.499000000000002</v>
      </c>
      <c r="U12183">
        <v>37.630000000000003</v>
      </c>
      <c r="V12183">
        <v>39.162999999999997</v>
      </c>
    </row>
    <row r="12184" spans="17:22" x14ac:dyDescent="0.45">
      <c r="Q12184" s="19">
        <f t="shared" ca="1" si="1961"/>
        <v>39.841000000000001</v>
      </c>
      <c r="R12184" t="s">
        <v>201</v>
      </c>
      <c r="S12184">
        <v>2049</v>
      </c>
      <c r="T12184">
        <v>38.055999999999997</v>
      </c>
      <c r="U12184">
        <v>38.189</v>
      </c>
      <c r="V12184">
        <v>39.841000000000001</v>
      </c>
    </row>
    <row r="12185" spans="17:22" x14ac:dyDescent="0.45">
      <c r="Q12185" s="19">
        <f t="shared" ca="1" si="1961"/>
        <v>40.517000000000003</v>
      </c>
      <c r="R12185" t="s">
        <v>201</v>
      </c>
      <c r="S12185">
        <v>2050</v>
      </c>
      <c r="T12185">
        <v>38.603000000000002</v>
      </c>
      <c r="U12185">
        <v>38.738999999999997</v>
      </c>
      <c r="V12185">
        <v>40.517000000000003</v>
      </c>
    </row>
    <row r="12186" spans="17:22" x14ac:dyDescent="0.45">
      <c r="Q12186" s="19">
        <f t="shared" ca="1" si="1961"/>
        <v>41.192999999999998</v>
      </c>
      <c r="R12186" t="s">
        <v>201</v>
      </c>
      <c r="S12186">
        <v>2051</v>
      </c>
      <c r="T12186">
        <v>39.14</v>
      </c>
      <c r="U12186">
        <v>39.277999999999999</v>
      </c>
      <c r="V12186">
        <v>41.192999999999998</v>
      </c>
    </row>
    <row r="12187" spans="17:22" x14ac:dyDescent="0.45">
      <c r="Q12187" s="19">
        <f t="shared" ca="1" si="1961"/>
        <v>41.866999999999997</v>
      </c>
      <c r="R12187" t="s">
        <v>201</v>
      </c>
      <c r="S12187">
        <v>2052</v>
      </c>
      <c r="T12187">
        <v>39.664000000000001</v>
      </c>
      <c r="U12187">
        <v>39.807000000000002</v>
      </c>
      <c r="V12187">
        <v>41.866999999999997</v>
      </c>
    </row>
    <row r="12188" spans="17:22" x14ac:dyDescent="0.45">
      <c r="Q12188" s="19">
        <f t="shared" ca="1" si="1961"/>
        <v>42.539000000000001</v>
      </c>
      <c r="R12188" t="s">
        <v>201</v>
      </c>
      <c r="S12188">
        <v>2053</v>
      </c>
      <c r="T12188">
        <v>40.177999999999997</v>
      </c>
      <c r="U12188">
        <v>40.326000000000001</v>
      </c>
      <c r="V12188">
        <v>42.539000000000001</v>
      </c>
    </row>
    <row r="12189" spans="17:22" x14ac:dyDescent="0.45">
      <c r="Q12189" s="19">
        <f t="shared" ca="1" si="1961"/>
        <v>43.207999999999998</v>
      </c>
      <c r="R12189" t="s">
        <v>201</v>
      </c>
      <c r="S12189">
        <v>2054</v>
      </c>
      <c r="T12189">
        <v>40.679000000000002</v>
      </c>
      <c r="U12189">
        <v>40.834000000000003</v>
      </c>
      <c r="V12189">
        <v>43.207999999999998</v>
      </c>
    </row>
    <row r="12190" spans="17:22" x14ac:dyDescent="0.45">
      <c r="Q12190" s="19">
        <f t="shared" ca="1" si="1961"/>
        <v>43.874000000000002</v>
      </c>
      <c r="R12190" t="s">
        <v>201</v>
      </c>
      <c r="S12190">
        <v>2055</v>
      </c>
      <c r="T12190">
        <v>41.168999999999997</v>
      </c>
      <c r="U12190">
        <v>41.331000000000003</v>
      </c>
      <c r="V12190">
        <v>43.874000000000002</v>
      </c>
    </row>
    <row r="12191" spans="17:22" x14ac:dyDescent="0.45">
      <c r="Q12191" s="19">
        <f t="shared" ca="1" si="1961"/>
        <v>44.536999999999999</v>
      </c>
      <c r="R12191" t="s">
        <v>201</v>
      </c>
      <c r="S12191">
        <v>2056</v>
      </c>
      <c r="T12191">
        <v>41.646000000000001</v>
      </c>
      <c r="U12191">
        <v>41.817</v>
      </c>
      <c r="V12191">
        <v>44.536999999999999</v>
      </c>
    </row>
    <row r="12192" spans="17:22" x14ac:dyDescent="0.45">
      <c r="Q12192" s="19">
        <f t="shared" ca="1" si="1961"/>
        <v>45.195999999999998</v>
      </c>
      <c r="R12192" t="s">
        <v>201</v>
      </c>
      <c r="S12192">
        <v>2057</v>
      </c>
      <c r="T12192">
        <v>42.110999999999997</v>
      </c>
      <c r="U12192">
        <v>42.292000000000002</v>
      </c>
      <c r="V12192">
        <v>45.195999999999998</v>
      </c>
    </row>
    <row r="12193" spans="17:22" x14ac:dyDescent="0.45">
      <c r="Q12193" s="19">
        <f t="shared" ca="1" si="1961"/>
        <v>45.85</v>
      </c>
      <c r="R12193" t="s">
        <v>201</v>
      </c>
      <c r="S12193">
        <v>2058</v>
      </c>
      <c r="T12193">
        <v>42.564</v>
      </c>
      <c r="U12193">
        <v>42.756999999999998</v>
      </c>
      <c r="V12193">
        <v>45.85</v>
      </c>
    </row>
    <row r="12194" spans="17:22" x14ac:dyDescent="0.45">
      <c r="Q12194" s="19">
        <f t="shared" ca="1" si="1961"/>
        <v>46.500999999999998</v>
      </c>
      <c r="R12194" t="s">
        <v>201</v>
      </c>
      <c r="S12194">
        <v>2059</v>
      </c>
      <c r="T12194">
        <v>43.003999999999998</v>
      </c>
      <c r="U12194">
        <v>43.21</v>
      </c>
      <c r="V12194">
        <v>46.500999999999998</v>
      </c>
    </row>
    <row r="12195" spans="17:22" x14ac:dyDescent="0.45">
      <c r="Q12195" s="19">
        <f t="shared" ca="1" si="1961"/>
        <v>47.146000000000001</v>
      </c>
      <c r="R12195" t="s">
        <v>201</v>
      </c>
      <c r="S12195">
        <v>2060</v>
      </c>
      <c r="T12195">
        <v>43.430999999999997</v>
      </c>
      <c r="U12195">
        <v>43.651000000000003</v>
      </c>
      <c r="V12195">
        <v>47.146000000000001</v>
      </c>
    </row>
    <row r="12196" spans="17:22" x14ac:dyDescent="0.45">
      <c r="Q12196" s="19">
        <f t="shared" ca="1" si="1961"/>
        <v>47.786999999999999</v>
      </c>
      <c r="R12196" t="s">
        <v>201</v>
      </c>
      <c r="S12196">
        <v>2061</v>
      </c>
      <c r="T12196">
        <v>43.845999999999997</v>
      </c>
      <c r="U12196">
        <v>44.082000000000001</v>
      </c>
      <c r="V12196">
        <v>47.786999999999999</v>
      </c>
    </row>
    <row r="12197" spans="17:22" x14ac:dyDescent="0.45">
      <c r="Q12197" s="19">
        <f t="shared" ca="1" si="1961"/>
        <v>48.421999999999997</v>
      </c>
      <c r="R12197" t="s">
        <v>201</v>
      </c>
      <c r="S12197">
        <v>2062</v>
      </c>
      <c r="T12197">
        <v>44.247999999999998</v>
      </c>
      <c r="U12197">
        <v>44.500999999999998</v>
      </c>
      <c r="V12197">
        <v>48.421999999999997</v>
      </c>
    </row>
    <row r="12198" spans="17:22" x14ac:dyDescent="0.45">
      <c r="Q12198" s="19">
        <f t="shared" ca="1" si="1961"/>
        <v>49.05</v>
      </c>
      <c r="R12198" t="s">
        <v>201</v>
      </c>
      <c r="S12198">
        <v>2063</v>
      </c>
      <c r="T12198">
        <v>44.636000000000003</v>
      </c>
      <c r="U12198">
        <v>44.908999999999999</v>
      </c>
      <c r="V12198">
        <v>49.05</v>
      </c>
    </row>
    <row r="12199" spans="17:22" x14ac:dyDescent="0.45">
      <c r="Q12199" s="19">
        <f t="shared" ca="1" si="1961"/>
        <v>49.673000000000002</v>
      </c>
      <c r="R12199" t="s">
        <v>201</v>
      </c>
      <c r="S12199">
        <v>2064</v>
      </c>
      <c r="T12199">
        <v>45.012</v>
      </c>
      <c r="U12199">
        <v>45.305</v>
      </c>
      <c r="V12199">
        <v>49.673000000000002</v>
      </c>
    </row>
    <row r="12200" spans="17:22" x14ac:dyDescent="0.45">
      <c r="Q12200" s="19">
        <f t="shared" ca="1" si="1961"/>
        <v>50.287999999999997</v>
      </c>
      <c r="R12200" t="s">
        <v>201</v>
      </c>
      <c r="S12200">
        <v>2065</v>
      </c>
      <c r="T12200">
        <v>45.375999999999998</v>
      </c>
      <c r="U12200">
        <v>45.69</v>
      </c>
      <c r="V12200">
        <v>50.287999999999997</v>
      </c>
    </row>
    <row r="12201" spans="17:22" x14ac:dyDescent="0.45">
      <c r="Q12201" s="19">
        <f t="shared" ca="1" si="1961"/>
        <v>50.896000000000001</v>
      </c>
      <c r="R12201" t="s">
        <v>201</v>
      </c>
      <c r="S12201">
        <v>2066</v>
      </c>
      <c r="T12201">
        <v>45.725999999999999</v>
      </c>
      <c r="U12201">
        <v>46.061999999999998</v>
      </c>
      <c r="V12201">
        <v>50.896000000000001</v>
      </c>
    </row>
    <row r="12202" spans="17:22" x14ac:dyDescent="0.45">
      <c r="Q12202" s="19">
        <f t="shared" ca="1" si="1961"/>
        <v>51.497</v>
      </c>
      <c r="R12202" t="s">
        <v>201</v>
      </c>
      <c r="S12202">
        <v>2067</v>
      </c>
      <c r="T12202">
        <v>46.064</v>
      </c>
      <c r="U12202">
        <v>46.423000000000002</v>
      </c>
      <c r="V12202">
        <v>51.497</v>
      </c>
    </row>
    <row r="12203" spans="17:22" x14ac:dyDescent="0.45">
      <c r="Q12203" s="19">
        <f t="shared" ca="1" si="1961"/>
        <v>52.09</v>
      </c>
      <c r="R12203" t="s">
        <v>201</v>
      </c>
      <c r="S12203">
        <v>2068</v>
      </c>
      <c r="T12203">
        <v>46.389000000000003</v>
      </c>
      <c r="U12203">
        <v>46.771000000000001</v>
      </c>
      <c r="V12203">
        <v>52.09</v>
      </c>
    </row>
    <row r="12204" spans="17:22" x14ac:dyDescent="0.45">
      <c r="Q12204" s="19">
        <f t="shared" ca="1" si="1961"/>
        <v>52.674999999999997</v>
      </c>
      <c r="R12204" t="s">
        <v>201</v>
      </c>
      <c r="S12204">
        <v>2069</v>
      </c>
      <c r="T12204">
        <v>46.701000000000001</v>
      </c>
      <c r="U12204">
        <v>47.106000000000002</v>
      </c>
      <c r="V12204">
        <v>52.674999999999997</v>
      </c>
    </row>
    <row r="12205" spans="17:22" x14ac:dyDescent="0.45">
      <c r="Q12205" s="19">
        <f t="shared" ca="1" si="1961"/>
        <v>53.253</v>
      </c>
      <c r="R12205" t="s">
        <v>201</v>
      </c>
      <c r="S12205">
        <v>2070</v>
      </c>
      <c r="T12205">
        <v>47</v>
      </c>
      <c r="U12205">
        <v>47.429000000000002</v>
      </c>
      <c r="V12205">
        <v>53.253</v>
      </c>
    </row>
    <row r="12206" spans="17:22" x14ac:dyDescent="0.45">
      <c r="Q12206" s="19">
        <f t="shared" ca="1" si="1961"/>
        <v>53.823999999999998</v>
      </c>
      <c r="R12206" t="s">
        <v>201</v>
      </c>
      <c r="S12206">
        <v>2071</v>
      </c>
      <c r="T12206">
        <v>47.286999999999999</v>
      </c>
      <c r="U12206">
        <v>47.738</v>
      </c>
      <c r="V12206">
        <v>53.823999999999998</v>
      </c>
    </row>
    <row r="12207" spans="17:22" x14ac:dyDescent="0.45">
      <c r="Q12207" s="19">
        <f t="shared" ca="1" si="1961"/>
        <v>54.387999999999998</v>
      </c>
      <c r="R12207" t="s">
        <v>201</v>
      </c>
      <c r="S12207">
        <v>2072</v>
      </c>
      <c r="T12207">
        <v>47.56</v>
      </c>
      <c r="U12207">
        <v>48.033000000000001</v>
      </c>
      <c r="V12207">
        <v>54.387999999999998</v>
      </c>
    </row>
    <row r="12208" spans="17:22" x14ac:dyDescent="0.45">
      <c r="Q12208" s="19">
        <f t="shared" ca="1" si="1961"/>
        <v>54.944000000000003</v>
      </c>
      <c r="R12208" t="s">
        <v>201</v>
      </c>
      <c r="S12208">
        <v>2073</v>
      </c>
      <c r="T12208">
        <v>47.82</v>
      </c>
      <c r="U12208">
        <v>48.314999999999998</v>
      </c>
      <c r="V12208">
        <v>54.944000000000003</v>
      </c>
    </row>
    <row r="12209" spans="17:22" x14ac:dyDescent="0.45">
      <c r="Q12209" s="19">
        <f t="shared" ca="1" si="1961"/>
        <v>55.494</v>
      </c>
      <c r="R12209" t="s">
        <v>201</v>
      </c>
      <c r="S12209">
        <v>2074</v>
      </c>
      <c r="T12209">
        <v>48.067</v>
      </c>
      <c r="U12209">
        <v>48.582000000000001</v>
      </c>
      <c r="V12209">
        <v>55.494</v>
      </c>
    </row>
    <row r="12210" spans="17:22" x14ac:dyDescent="0.45">
      <c r="Q12210" s="19">
        <f t="shared" ca="1" si="1961"/>
        <v>56.036000000000001</v>
      </c>
      <c r="R12210" t="s">
        <v>201</v>
      </c>
      <c r="S12210">
        <v>2075</v>
      </c>
      <c r="T12210">
        <v>48.3</v>
      </c>
      <c r="U12210">
        <v>48.835000000000001</v>
      </c>
      <c r="V12210">
        <v>56.036000000000001</v>
      </c>
    </row>
    <row r="12211" spans="17:22" x14ac:dyDescent="0.45">
      <c r="Q12211" s="19">
        <f t="shared" ca="1" si="1961"/>
        <v>56.572000000000003</v>
      </c>
      <c r="R12211" t="s">
        <v>201</v>
      </c>
      <c r="S12211">
        <v>2076</v>
      </c>
      <c r="T12211">
        <v>48.518999999999998</v>
      </c>
      <c r="U12211">
        <v>49.073</v>
      </c>
      <c r="V12211">
        <v>56.572000000000003</v>
      </c>
    </row>
    <row r="12212" spans="17:22" x14ac:dyDescent="0.45">
      <c r="Q12212" s="19">
        <f t="shared" ca="1" si="1961"/>
        <v>57.100999999999999</v>
      </c>
      <c r="R12212" t="s">
        <v>201</v>
      </c>
      <c r="S12212">
        <v>2077</v>
      </c>
      <c r="T12212">
        <v>48.722999999999999</v>
      </c>
      <c r="U12212">
        <v>49.296999999999997</v>
      </c>
      <c r="V12212">
        <v>57.100999999999999</v>
      </c>
    </row>
    <row r="12213" spans="17:22" x14ac:dyDescent="0.45">
      <c r="Q12213" s="19">
        <f t="shared" ca="1" si="1961"/>
        <v>57.622999999999998</v>
      </c>
      <c r="R12213" t="s">
        <v>201</v>
      </c>
      <c r="S12213">
        <v>2078</v>
      </c>
      <c r="T12213">
        <v>48.911999999999999</v>
      </c>
      <c r="U12213">
        <v>49.503999999999998</v>
      </c>
      <c r="V12213">
        <v>57.622999999999998</v>
      </c>
    </row>
    <row r="12214" spans="17:22" x14ac:dyDescent="0.45">
      <c r="Q12214" s="19">
        <f t="shared" ca="1" si="1961"/>
        <v>58.137</v>
      </c>
      <c r="R12214" t="s">
        <v>201</v>
      </c>
      <c r="S12214">
        <v>2079</v>
      </c>
      <c r="T12214">
        <v>49.085000000000001</v>
      </c>
      <c r="U12214">
        <v>49.695999999999998</v>
      </c>
      <c r="V12214">
        <v>58.137</v>
      </c>
    </row>
    <row r="12215" spans="17:22" x14ac:dyDescent="0.45">
      <c r="Q12215" s="19">
        <f t="shared" ca="1" si="1961"/>
        <v>58.646000000000001</v>
      </c>
      <c r="R12215" t="s">
        <v>201</v>
      </c>
      <c r="S12215">
        <v>2080</v>
      </c>
      <c r="T12215">
        <v>49.241</v>
      </c>
      <c r="U12215">
        <v>49.872</v>
      </c>
      <c r="V12215">
        <v>58.646000000000001</v>
      </c>
    </row>
    <row r="12216" spans="17:22" x14ac:dyDescent="0.45">
      <c r="Q12216" s="19">
        <f t="shared" ca="1" si="1961"/>
        <v>59.146999999999998</v>
      </c>
      <c r="R12216" t="s">
        <v>201</v>
      </c>
      <c r="S12216">
        <v>2081</v>
      </c>
      <c r="T12216">
        <v>49.378999999999998</v>
      </c>
      <c r="U12216">
        <v>50.031999999999996</v>
      </c>
      <c r="V12216">
        <v>59.146999999999998</v>
      </c>
    </row>
    <row r="12217" spans="17:22" x14ac:dyDescent="0.45">
      <c r="Q12217" s="19">
        <f t="shared" ca="1" si="1961"/>
        <v>59.640999999999998</v>
      </c>
      <c r="R12217" t="s">
        <v>201</v>
      </c>
      <c r="S12217">
        <v>2082</v>
      </c>
      <c r="T12217">
        <v>49.499000000000002</v>
      </c>
      <c r="U12217">
        <v>50.174999999999997</v>
      </c>
      <c r="V12217">
        <v>59.640999999999998</v>
      </c>
    </row>
    <row r="12218" spans="17:22" x14ac:dyDescent="0.45">
      <c r="Q12218" s="19">
        <f t="shared" ca="1" si="1961"/>
        <v>60.128</v>
      </c>
      <c r="R12218" t="s">
        <v>201</v>
      </c>
      <c r="S12218">
        <v>2083</v>
      </c>
      <c r="T12218">
        <v>49.601999999999997</v>
      </c>
      <c r="U12218">
        <v>50.302</v>
      </c>
      <c r="V12218">
        <v>60.128</v>
      </c>
    </row>
    <row r="12219" spans="17:22" x14ac:dyDescent="0.45">
      <c r="Q12219" s="19">
        <f t="shared" ca="1" si="1961"/>
        <v>60.606999999999999</v>
      </c>
      <c r="R12219" t="s">
        <v>201</v>
      </c>
      <c r="S12219">
        <v>2084</v>
      </c>
      <c r="T12219">
        <v>49.686999999999998</v>
      </c>
      <c r="U12219">
        <v>50.414000000000001</v>
      </c>
      <c r="V12219">
        <v>60.606999999999999</v>
      </c>
    </row>
    <row r="12220" spans="17:22" x14ac:dyDescent="0.45">
      <c r="Q12220" s="19">
        <f t="shared" ca="1" si="1961"/>
        <v>61.078000000000003</v>
      </c>
      <c r="R12220" t="s">
        <v>201</v>
      </c>
      <c r="S12220">
        <v>2085</v>
      </c>
      <c r="T12220">
        <v>49.755000000000003</v>
      </c>
      <c r="U12220">
        <v>50.51</v>
      </c>
      <c r="V12220">
        <v>61.078000000000003</v>
      </c>
    </row>
    <row r="12221" spans="17:22" x14ac:dyDescent="0.45">
      <c r="Q12221" s="19">
        <f t="shared" ca="1" si="1961"/>
        <v>61.540999999999997</v>
      </c>
      <c r="R12221" t="s">
        <v>201</v>
      </c>
      <c r="S12221">
        <v>2086</v>
      </c>
      <c r="T12221">
        <v>49.805</v>
      </c>
      <c r="U12221">
        <v>50.591000000000001</v>
      </c>
      <c r="V12221">
        <v>61.540999999999997</v>
      </c>
    </row>
    <row r="12222" spans="17:22" x14ac:dyDescent="0.45">
      <c r="Q12222" s="19">
        <f t="shared" ca="1" si="1961"/>
        <v>61.994999999999997</v>
      </c>
      <c r="R12222" t="s">
        <v>201</v>
      </c>
      <c r="S12222">
        <v>2087</v>
      </c>
      <c r="T12222">
        <v>49.838999999999999</v>
      </c>
      <c r="U12222">
        <v>50.656999999999996</v>
      </c>
      <c r="V12222">
        <v>61.994999999999997</v>
      </c>
    </row>
    <row r="12223" spans="17:22" x14ac:dyDescent="0.45">
      <c r="Q12223" s="19">
        <f t="shared" ca="1" si="1961"/>
        <v>62.44</v>
      </c>
      <c r="R12223" t="s">
        <v>201</v>
      </c>
      <c r="S12223">
        <v>2088</v>
      </c>
      <c r="T12223">
        <v>49.856000000000002</v>
      </c>
      <c r="U12223">
        <v>50.709000000000003</v>
      </c>
      <c r="V12223">
        <v>62.44</v>
      </c>
    </row>
    <row r="12224" spans="17:22" x14ac:dyDescent="0.45">
      <c r="Q12224" s="19">
        <f t="shared" ca="1" si="1961"/>
        <v>62.877000000000002</v>
      </c>
      <c r="R12224" t="s">
        <v>201</v>
      </c>
      <c r="S12224">
        <v>2089</v>
      </c>
      <c r="T12224">
        <v>49.856999999999999</v>
      </c>
      <c r="U12224">
        <v>50.746000000000002</v>
      </c>
      <c r="V12224">
        <v>62.877000000000002</v>
      </c>
    </row>
    <row r="12225" spans="17:22" x14ac:dyDescent="0.45">
      <c r="Q12225" s="19">
        <f t="shared" ca="1" si="1961"/>
        <v>63.304000000000002</v>
      </c>
      <c r="R12225" t="s">
        <v>201</v>
      </c>
      <c r="S12225">
        <v>2090</v>
      </c>
      <c r="T12225">
        <v>49.84</v>
      </c>
      <c r="U12225">
        <v>50.77</v>
      </c>
      <c r="V12225">
        <v>63.304000000000002</v>
      </c>
    </row>
    <row r="12226" spans="17:22" x14ac:dyDescent="0.45">
      <c r="Q12226" s="19">
        <f t="shared" ca="1" si="1961"/>
        <v>63.722000000000001</v>
      </c>
      <c r="R12226" t="s">
        <v>201</v>
      </c>
      <c r="S12226">
        <v>2091</v>
      </c>
      <c r="T12226">
        <v>49.807000000000002</v>
      </c>
      <c r="U12226">
        <v>50.78</v>
      </c>
      <c r="V12226">
        <v>63.722000000000001</v>
      </c>
    </row>
    <row r="12227" spans="17:22" x14ac:dyDescent="0.45">
      <c r="Q12227" s="19">
        <f t="shared" ca="1" si="1961"/>
        <v>64.13</v>
      </c>
      <c r="R12227" t="s">
        <v>201</v>
      </c>
      <c r="S12227">
        <v>2092</v>
      </c>
      <c r="T12227">
        <v>49.759</v>
      </c>
      <c r="U12227">
        <v>50.777999999999999</v>
      </c>
      <c r="V12227">
        <v>64.13</v>
      </c>
    </row>
    <row r="12228" spans="17:22" x14ac:dyDescent="0.45">
      <c r="Q12228" s="19">
        <f t="shared" ca="1" si="1961"/>
        <v>64.528999999999996</v>
      </c>
      <c r="R12228" t="s">
        <v>201</v>
      </c>
      <c r="S12228">
        <v>2093</v>
      </c>
      <c r="T12228">
        <v>49.695</v>
      </c>
      <c r="U12228">
        <v>50.762999999999998</v>
      </c>
      <c r="V12228">
        <v>64.528999999999996</v>
      </c>
    </row>
    <row r="12229" spans="17:22" x14ac:dyDescent="0.45">
      <c r="Q12229" s="19">
        <f t="shared" ca="1" si="1961"/>
        <v>64.918000000000006</v>
      </c>
      <c r="R12229" t="s">
        <v>201</v>
      </c>
      <c r="S12229">
        <v>2094</v>
      </c>
      <c r="T12229">
        <v>49.616999999999997</v>
      </c>
      <c r="U12229">
        <v>50.735999999999997</v>
      </c>
      <c r="V12229">
        <v>64.918000000000006</v>
      </c>
    </row>
    <row r="12230" spans="17:22" x14ac:dyDescent="0.45">
      <c r="Q12230" s="19">
        <f t="shared" ca="1" si="1961"/>
        <v>65.299000000000007</v>
      </c>
      <c r="R12230" t="s">
        <v>201</v>
      </c>
      <c r="S12230">
        <v>2095</v>
      </c>
      <c r="T12230">
        <v>49.524999999999999</v>
      </c>
      <c r="U12230">
        <v>50.697000000000003</v>
      </c>
      <c r="V12230">
        <v>65.299000000000007</v>
      </c>
    </row>
    <row r="12231" spans="17:22" x14ac:dyDescent="0.45">
      <c r="Q12231" s="19">
        <f t="shared" ca="1" si="1961"/>
        <v>65.67</v>
      </c>
      <c r="R12231" t="s">
        <v>201</v>
      </c>
      <c r="S12231">
        <v>2096</v>
      </c>
      <c r="T12231">
        <v>49.42</v>
      </c>
      <c r="U12231">
        <v>50.646999999999998</v>
      </c>
      <c r="V12231">
        <v>65.67</v>
      </c>
    </row>
    <row r="12232" spans="17:22" x14ac:dyDescent="0.45">
      <c r="Q12232" s="19">
        <f t="shared" ca="1" si="1961"/>
        <v>66.034000000000006</v>
      </c>
      <c r="R12232" t="s">
        <v>201</v>
      </c>
      <c r="S12232">
        <v>2097</v>
      </c>
      <c r="T12232">
        <v>49.302999999999997</v>
      </c>
      <c r="U12232">
        <v>50.585000000000001</v>
      </c>
      <c r="V12232">
        <v>66.034000000000006</v>
      </c>
    </row>
    <row r="12233" spans="17:22" x14ac:dyDescent="0.45">
      <c r="Q12233" s="19">
        <f t="shared" ca="1" si="1961"/>
        <v>66.388000000000005</v>
      </c>
      <c r="R12233" t="s">
        <v>201</v>
      </c>
      <c r="S12233">
        <v>2098</v>
      </c>
      <c r="T12233">
        <v>49.174999999999997</v>
      </c>
      <c r="U12233">
        <v>50.514000000000003</v>
      </c>
      <c r="V12233">
        <v>66.388000000000005</v>
      </c>
    </row>
    <row r="12234" spans="17:22" x14ac:dyDescent="0.45">
      <c r="Q12234" s="19">
        <f t="shared" ca="1" si="1961"/>
        <v>66.734999999999999</v>
      </c>
      <c r="R12234" t="s">
        <v>201</v>
      </c>
      <c r="S12234">
        <v>2099</v>
      </c>
      <c r="T12234">
        <v>49.036000000000001</v>
      </c>
      <c r="U12234">
        <v>50.432000000000002</v>
      </c>
      <c r="V12234">
        <v>66.734999999999999</v>
      </c>
    </row>
    <row r="12235" spans="17:22" x14ac:dyDescent="0.45">
      <c r="Q12235" s="19">
        <f t="shared" ca="1" si="1961"/>
        <v>67.073999999999998</v>
      </c>
      <c r="R12235" t="s">
        <v>201</v>
      </c>
      <c r="S12235">
        <v>2100</v>
      </c>
      <c r="T12235">
        <v>48.887999999999998</v>
      </c>
      <c r="U12235">
        <v>50.341000000000001</v>
      </c>
      <c r="V12235">
        <v>67.073999999999998</v>
      </c>
    </row>
    <row r="12236" spans="17:22" x14ac:dyDescent="0.45">
      <c r="Q12236" s="19">
        <f t="shared" ca="1" si="1961"/>
        <v>53.015000000000001</v>
      </c>
      <c r="R12236" t="s">
        <v>202</v>
      </c>
      <c r="S12236">
        <v>2020</v>
      </c>
      <c r="T12236">
        <v>53.015000000000001</v>
      </c>
      <c r="U12236">
        <v>53.015000000000001</v>
      </c>
      <c r="V12236">
        <v>53.015000000000001</v>
      </c>
    </row>
    <row r="12237" spans="17:22" x14ac:dyDescent="0.45">
      <c r="Q12237" s="19">
        <f t="shared" ca="1" si="1961"/>
        <v>53.078000000000003</v>
      </c>
      <c r="R12237" t="s">
        <v>202</v>
      </c>
      <c r="S12237">
        <v>2021</v>
      </c>
      <c r="T12237">
        <v>53.078000000000003</v>
      </c>
      <c r="U12237">
        <v>53.078000000000003</v>
      </c>
      <c r="V12237">
        <v>53.078000000000003</v>
      </c>
    </row>
    <row r="12238" spans="17:22" x14ac:dyDescent="0.45">
      <c r="Q12238" s="19">
        <f t="shared" ref="Q12238:Q12301" ca="1" si="1962">OFFSET(S12238,0,MATCH($Q$3,$T$4:$V$4,0))</f>
        <v>53.121000000000002</v>
      </c>
      <c r="R12238" t="s">
        <v>202</v>
      </c>
      <c r="S12238">
        <v>2022</v>
      </c>
      <c r="T12238">
        <v>53.121000000000002</v>
      </c>
      <c r="U12238">
        <v>53.121000000000002</v>
      </c>
      <c r="V12238">
        <v>53.121000000000002</v>
      </c>
    </row>
    <row r="12239" spans="17:22" x14ac:dyDescent="0.45">
      <c r="Q12239" s="19">
        <f t="shared" ca="1" si="1962"/>
        <v>53.143000000000001</v>
      </c>
      <c r="R12239" t="s">
        <v>202</v>
      </c>
      <c r="S12239">
        <v>2023</v>
      </c>
      <c r="T12239">
        <v>53.143000000000001</v>
      </c>
      <c r="U12239">
        <v>53.143000000000001</v>
      </c>
      <c r="V12239">
        <v>53.143000000000001</v>
      </c>
    </row>
    <row r="12240" spans="17:22" x14ac:dyDescent="0.45">
      <c r="Q12240" s="19">
        <f t="shared" ca="1" si="1962"/>
        <v>53.151000000000003</v>
      </c>
      <c r="R12240" t="s">
        <v>202</v>
      </c>
      <c r="S12240">
        <v>2024</v>
      </c>
      <c r="T12240">
        <v>53.151000000000003</v>
      </c>
      <c r="U12240">
        <v>53.151000000000003</v>
      </c>
      <c r="V12240">
        <v>53.151000000000003</v>
      </c>
    </row>
    <row r="12241" spans="17:22" x14ac:dyDescent="0.45">
      <c r="Q12241" s="19">
        <f t="shared" ca="1" si="1962"/>
        <v>53.143000000000001</v>
      </c>
      <c r="R12241" t="s">
        <v>202</v>
      </c>
      <c r="S12241">
        <v>2025</v>
      </c>
      <c r="T12241">
        <v>53.143000000000001</v>
      </c>
      <c r="U12241">
        <v>53.143000000000001</v>
      </c>
      <c r="V12241">
        <v>53.143000000000001</v>
      </c>
    </row>
    <row r="12242" spans="17:22" x14ac:dyDescent="0.45">
      <c r="Q12242" s="19">
        <f t="shared" ca="1" si="1962"/>
        <v>53.107999999999997</v>
      </c>
      <c r="R12242" t="s">
        <v>202</v>
      </c>
      <c r="S12242">
        <v>2026</v>
      </c>
      <c r="T12242">
        <v>53.107999999999997</v>
      </c>
      <c r="U12242">
        <v>53.107999999999997</v>
      </c>
      <c r="V12242">
        <v>53.107999999999997</v>
      </c>
    </row>
    <row r="12243" spans="17:22" x14ac:dyDescent="0.45">
      <c r="Q12243" s="19">
        <f t="shared" ca="1" si="1962"/>
        <v>53.075000000000003</v>
      </c>
      <c r="R12243" t="s">
        <v>202</v>
      </c>
      <c r="S12243">
        <v>2027</v>
      </c>
      <c r="T12243">
        <v>52.927</v>
      </c>
      <c r="U12243">
        <v>52.973999999999997</v>
      </c>
      <c r="V12243">
        <v>53.075000000000003</v>
      </c>
    </row>
    <row r="12244" spans="17:22" x14ac:dyDescent="0.45">
      <c r="Q12244" s="19">
        <f t="shared" ca="1" si="1962"/>
        <v>53.033999999999999</v>
      </c>
      <c r="R12244" t="s">
        <v>202</v>
      </c>
      <c r="S12244">
        <v>2028</v>
      </c>
      <c r="T12244">
        <v>52.732999999999997</v>
      </c>
      <c r="U12244">
        <v>52.828000000000003</v>
      </c>
      <c r="V12244">
        <v>53.033999999999999</v>
      </c>
    </row>
    <row r="12245" spans="17:22" x14ac:dyDescent="0.45">
      <c r="Q12245" s="19">
        <f t="shared" ca="1" si="1962"/>
        <v>52.982999999999997</v>
      </c>
      <c r="R12245" t="s">
        <v>202</v>
      </c>
      <c r="S12245">
        <v>2029</v>
      </c>
      <c r="T12245">
        <v>52.529000000000003</v>
      </c>
      <c r="U12245">
        <v>52.671999999999997</v>
      </c>
      <c r="V12245">
        <v>52.982999999999997</v>
      </c>
    </row>
    <row r="12246" spans="17:22" x14ac:dyDescent="0.45">
      <c r="Q12246" s="19">
        <f t="shared" ca="1" si="1962"/>
        <v>52.923000000000002</v>
      </c>
      <c r="R12246" t="s">
        <v>202</v>
      </c>
      <c r="S12246">
        <v>2030</v>
      </c>
      <c r="T12246">
        <v>52.314999999999998</v>
      </c>
      <c r="U12246">
        <v>52.509</v>
      </c>
      <c r="V12246">
        <v>52.923000000000002</v>
      </c>
    </row>
    <row r="12247" spans="17:22" x14ac:dyDescent="0.45">
      <c r="Q12247" s="19">
        <f t="shared" ca="1" si="1962"/>
        <v>52.853999999999999</v>
      </c>
      <c r="R12247" t="s">
        <v>202</v>
      </c>
      <c r="S12247">
        <v>2031</v>
      </c>
      <c r="T12247">
        <v>52.094000000000001</v>
      </c>
      <c r="U12247">
        <v>52.338000000000001</v>
      </c>
      <c r="V12247">
        <v>52.853999999999999</v>
      </c>
    </row>
    <row r="12248" spans="17:22" x14ac:dyDescent="0.45">
      <c r="Q12248" s="19">
        <f t="shared" ca="1" si="1962"/>
        <v>52.776000000000003</v>
      </c>
      <c r="R12248" t="s">
        <v>202</v>
      </c>
      <c r="S12248">
        <v>2032</v>
      </c>
      <c r="T12248">
        <v>51.866999999999997</v>
      </c>
      <c r="U12248">
        <v>52.16</v>
      </c>
      <c r="V12248">
        <v>52.776000000000003</v>
      </c>
    </row>
    <row r="12249" spans="17:22" x14ac:dyDescent="0.45">
      <c r="Q12249" s="19">
        <f t="shared" ca="1" si="1962"/>
        <v>52.689</v>
      </c>
      <c r="R12249" t="s">
        <v>202</v>
      </c>
      <c r="S12249">
        <v>2033</v>
      </c>
      <c r="T12249">
        <v>51.633000000000003</v>
      </c>
      <c r="U12249">
        <v>51.975999999999999</v>
      </c>
      <c r="V12249">
        <v>52.689</v>
      </c>
    </row>
    <row r="12250" spans="17:22" x14ac:dyDescent="0.45">
      <c r="Q12250" s="19">
        <f t="shared" ca="1" si="1962"/>
        <v>52.594000000000001</v>
      </c>
      <c r="R12250" t="s">
        <v>202</v>
      </c>
      <c r="S12250">
        <v>2034</v>
      </c>
      <c r="T12250">
        <v>51.393000000000001</v>
      </c>
      <c r="U12250">
        <v>51.786999999999999</v>
      </c>
      <c r="V12250">
        <v>52.594000000000001</v>
      </c>
    </row>
    <row r="12251" spans="17:22" x14ac:dyDescent="0.45">
      <c r="Q12251" s="19">
        <f t="shared" ca="1" si="1962"/>
        <v>52.491999999999997</v>
      </c>
      <c r="R12251" t="s">
        <v>202</v>
      </c>
      <c r="S12251">
        <v>2035</v>
      </c>
      <c r="T12251">
        <v>51.148000000000003</v>
      </c>
      <c r="U12251">
        <v>51.591999999999999</v>
      </c>
      <c r="V12251">
        <v>52.491999999999997</v>
      </c>
    </row>
    <row r="12252" spans="17:22" x14ac:dyDescent="0.45">
      <c r="Q12252" s="19">
        <f t="shared" ca="1" si="1962"/>
        <v>52.381</v>
      </c>
      <c r="R12252" t="s">
        <v>202</v>
      </c>
      <c r="S12252">
        <v>2036</v>
      </c>
      <c r="T12252">
        <v>50.898000000000003</v>
      </c>
      <c r="U12252">
        <v>51.390999999999998</v>
      </c>
      <c r="V12252">
        <v>52.381</v>
      </c>
    </row>
    <row r="12253" spans="17:22" x14ac:dyDescent="0.45">
      <c r="Q12253" s="19">
        <f t="shared" ca="1" si="1962"/>
        <v>52.264000000000003</v>
      </c>
      <c r="R12253" t="s">
        <v>202</v>
      </c>
      <c r="S12253">
        <v>2037</v>
      </c>
      <c r="T12253">
        <v>50.643000000000001</v>
      </c>
      <c r="U12253">
        <v>51.186</v>
      </c>
      <c r="V12253">
        <v>52.264000000000003</v>
      </c>
    </row>
    <row r="12254" spans="17:22" x14ac:dyDescent="0.45">
      <c r="Q12254" s="19">
        <f t="shared" ca="1" si="1962"/>
        <v>52.139000000000003</v>
      </c>
      <c r="R12254" t="s">
        <v>202</v>
      </c>
      <c r="S12254">
        <v>2038</v>
      </c>
      <c r="T12254">
        <v>50.383000000000003</v>
      </c>
      <c r="U12254">
        <v>50.975000000000001</v>
      </c>
      <c r="V12254">
        <v>52.139000000000003</v>
      </c>
    </row>
    <row r="12255" spans="17:22" x14ac:dyDescent="0.45">
      <c r="Q12255" s="19">
        <f t="shared" ca="1" si="1962"/>
        <v>52.006</v>
      </c>
      <c r="R12255" t="s">
        <v>202</v>
      </c>
      <c r="S12255">
        <v>2039</v>
      </c>
      <c r="T12255">
        <v>50.116999999999997</v>
      </c>
      <c r="U12255">
        <v>50.759</v>
      </c>
      <c r="V12255">
        <v>52.006</v>
      </c>
    </row>
    <row r="12256" spans="17:22" x14ac:dyDescent="0.45">
      <c r="Q12256" s="19">
        <f t="shared" ca="1" si="1962"/>
        <v>51.866999999999997</v>
      </c>
      <c r="R12256" t="s">
        <v>202</v>
      </c>
      <c r="S12256">
        <v>2040</v>
      </c>
      <c r="T12256">
        <v>49.845999999999997</v>
      </c>
      <c r="U12256">
        <v>50.536999999999999</v>
      </c>
      <c r="V12256">
        <v>51.866999999999997</v>
      </c>
    </row>
    <row r="12257" spans="17:22" x14ac:dyDescent="0.45">
      <c r="Q12257" s="19">
        <f t="shared" ca="1" si="1962"/>
        <v>51.72</v>
      </c>
      <c r="R12257" t="s">
        <v>202</v>
      </c>
      <c r="S12257">
        <v>2041</v>
      </c>
      <c r="T12257">
        <v>49.569000000000003</v>
      </c>
      <c r="U12257">
        <v>50.308999999999997</v>
      </c>
      <c r="V12257">
        <v>51.72</v>
      </c>
    </row>
    <row r="12258" spans="17:22" x14ac:dyDescent="0.45">
      <c r="Q12258" s="19">
        <f t="shared" ca="1" si="1962"/>
        <v>51.566000000000003</v>
      </c>
      <c r="R12258" t="s">
        <v>202</v>
      </c>
      <c r="S12258">
        <v>2042</v>
      </c>
      <c r="T12258">
        <v>49.286000000000001</v>
      </c>
      <c r="U12258">
        <v>50.076000000000001</v>
      </c>
      <c r="V12258">
        <v>51.566000000000003</v>
      </c>
    </row>
    <row r="12259" spans="17:22" x14ac:dyDescent="0.45">
      <c r="Q12259" s="19">
        <f t="shared" ca="1" si="1962"/>
        <v>51.405999999999999</v>
      </c>
      <c r="R12259" t="s">
        <v>202</v>
      </c>
      <c r="S12259">
        <v>2043</v>
      </c>
      <c r="T12259">
        <v>48.997999999999998</v>
      </c>
      <c r="U12259">
        <v>49.837000000000003</v>
      </c>
      <c r="V12259">
        <v>51.405999999999999</v>
      </c>
    </row>
    <row r="12260" spans="17:22" x14ac:dyDescent="0.45">
      <c r="Q12260" s="19">
        <f t="shared" ca="1" si="1962"/>
        <v>51.241</v>
      </c>
      <c r="R12260" t="s">
        <v>202</v>
      </c>
      <c r="S12260">
        <v>2044</v>
      </c>
      <c r="T12260">
        <v>48.704000000000001</v>
      </c>
      <c r="U12260">
        <v>49.594000000000001</v>
      </c>
      <c r="V12260">
        <v>51.241</v>
      </c>
    </row>
    <row r="12261" spans="17:22" x14ac:dyDescent="0.45">
      <c r="Q12261" s="19">
        <f t="shared" ca="1" si="1962"/>
        <v>51.070999999999998</v>
      </c>
      <c r="R12261" t="s">
        <v>202</v>
      </c>
      <c r="S12261">
        <v>2045</v>
      </c>
      <c r="T12261">
        <v>48.405000000000001</v>
      </c>
      <c r="U12261">
        <v>49.347000000000001</v>
      </c>
      <c r="V12261">
        <v>51.070999999999998</v>
      </c>
    </row>
    <row r="12262" spans="17:22" x14ac:dyDescent="0.45">
      <c r="Q12262" s="19">
        <f t="shared" ca="1" si="1962"/>
        <v>50.896999999999998</v>
      </c>
      <c r="R12262" t="s">
        <v>202</v>
      </c>
      <c r="S12262">
        <v>2046</v>
      </c>
      <c r="T12262">
        <v>48.100999999999999</v>
      </c>
      <c r="U12262">
        <v>49.094999999999999</v>
      </c>
      <c r="V12262">
        <v>50.896999999999998</v>
      </c>
    </row>
    <row r="12263" spans="17:22" x14ac:dyDescent="0.45">
      <c r="Q12263" s="19">
        <f t="shared" ca="1" si="1962"/>
        <v>50.719000000000001</v>
      </c>
      <c r="R12263" t="s">
        <v>202</v>
      </c>
      <c r="S12263">
        <v>2047</v>
      </c>
      <c r="T12263">
        <v>47.790999999999997</v>
      </c>
      <c r="U12263">
        <v>48.84</v>
      </c>
      <c r="V12263">
        <v>50.719000000000001</v>
      </c>
    </row>
    <row r="12264" spans="17:22" x14ac:dyDescent="0.45">
      <c r="Q12264" s="19">
        <f t="shared" ca="1" si="1962"/>
        <v>50.539000000000001</v>
      </c>
      <c r="R12264" t="s">
        <v>202</v>
      </c>
      <c r="S12264">
        <v>2048</v>
      </c>
      <c r="T12264">
        <v>47.475000000000001</v>
      </c>
      <c r="U12264">
        <v>48.581000000000003</v>
      </c>
      <c r="V12264">
        <v>50.539000000000001</v>
      </c>
    </row>
    <row r="12265" spans="17:22" x14ac:dyDescent="0.45">
      <c r="Q12265" s="19">
        <f t="shared" ca="1" si="1962"/>
        <v>50.356999999999999</v>
      </c>
      <c r="R12265" t="s">
        <v>202</v>
      </c>
      <c r="S12265">
        <v>2049</v>
      </c>
      <c r="T12265">
        <v>47.154000000000003</v>
      </c>
      <c r="U12265">
        <v>48.32</v>
      </c>
      <c r="V12265">
        <v>50.356999999999999</v>
      </c>
    </row>
    <row r="12266" spans="17:22" x14ac:dyDescent="0.45">
      <c r="Q12266" s="19">
        <f t="shared" ca="1" si="1962"/>
        <v>50.174999999999997</v>
      </c>
      <c r="R12266" t="s">
        <v>202</v>
      </c>
      <c r="S12266">
        <v>2050</v>
      </c>
      <c r="T12266">
        <v>46.828000000000003</v>
      </c>
      <c r="U12266">
        <v>48.057000000000002</v>
      </c>
      <c r="V12266">
        <v>50.174999999999997</v>
      </c>
    </row>
    <row r="12267" spans="17:22" x14ac:dyDescent="0.45">
      <c r="Q12267" s="19">
        <f t="shared" ca="1" si="1962"/>
        <v>49.993000000000002</v>
      </c>
      <c r="R12267" t="s">
        <v>202</v>
      </c>
      <c r="S12267">
        <v>2051</v>
      </c>
      <c r="T12267">
        <v>46.496000000000002</v>
      </c>
      <c r="U12267">
        <v>47.790999999999997</v>
      </c>
      <c r="V12267">
        <v>49.993000000000002</v>
      </c>
    </row>
    <row r="12268" spans="17:22" x14ac:dyDescent="0.45">
      <c r="Q12268" s="19">
        <f t="shared" ca="1" si="1962"/>
        <v>49.811</v>
      </c>
      <c r="R12268" t="s">
        <v>202</v>
      </c>
      <c r="S12268">
        <v>2052</v>
      </c>
      <c r="T12268">
        <v>46.158999999999999</v>
      </c>
      <c r="U12268">
        <v>47.524000000000001</v>
      </c>
      <c r="V12268">
        <v>49.811</v>
      </c>
    </row>
    <row r="12269" spans="17:22" x14ac:dyDescent="0.45">
      <c r="Q12269" s="19">
        <f t="shared" ca="1" si="1962"/>
        <v>49.628999999999998</v>
      </c>
      <c r="R12269" t="s">
        <v>202</v>
      </c>
      <c r="S12269">
        <v>2053</v>
      </c>
      <c r="T12269">
        <v>45.819000000000003</v>
      </c>
      <c r="U12269">
        <v>47.255000000000003</v>
      </c>
      <c r="V12269">
        <v>49.628999999999998</v>
      </c>
    </row>
    <row r="12270" spans="17:22" x14ac:dyDescent="0.45">
      <c r="Q12270" s="19">
        <f t="shared" ca="1" si="1962"/>
        <v>49.45</v>
      </c>
      <c r="R12270" t="s">
        <v>202</v>
      </c>
      <c r="S12270">
        <v>2054</v>
      </c>
      <c r="T12270">
        <v>45.475000000000001</v>
      </c>
      <c r="U12270">
        <v>46.985999999999997</v>
      </c>
      <c r="V12270">
        <v>49.45</v>
      </c>
    </row>
    <row r="12271" spans="17:22" x14ac:dyDescent="0.45">
      <c r="Q12271" s="19">
        <f t="shared" ca="1" si="1962"/>
        <v>49.271999999999998</v>
      </c>
      <c r="R12271" t="s">
        <v>202</v>
      </c>
      <c r="S12271">
        <v>2055</v>
      </c>
      <c r="T12271">
        <v>45.128</v>
      </c>
      <c r="U12271">
        <v>46.716000000000001</v>
      </c>
      <c r="V12271">
        <v>49.271999999999998</v>
      </c>
    </row>
    <row r="12272" spans="17:22" x14ac:dyDescent="0.45">
      <c r="Q12272" s="19">
        <f t="shared" ca="1" si="1962"/>
        <v>49.095999999999997</v>
      </c>
      <c r="R12272" t="s">
        <v>202</v>
      </c>
      <c r="S12272">
        <v>2056</v>
      </c>
      <c r="T12272">
        <v>44.779000000000003</v>
      </c>
      <c r="U12272">
        <v>46.445</v>
      </c>
      <c r="V12272">
        <v>49.095999999999997</v>
      </c>
    </row>
    <row r="12273" spans="17:22" x14ac:dyDescent="0.45">
      <c r="Q12273" s="19">
        <f t="shared" ca="1" si="1962"/>
        <v>48.923000000000002</v>
      </c>
      <c r="R12273" t="s">
        <v>202</v>
      </c>
      <c r="S12273">
        <v>2057</v>
      </c>
      <c r="T12273">
        <v>44.427999999999997</v>
      </c>
      <c r="U12273">
        <v>46.174999999999997</v>
      </c>
      <c r="V12273">
        <v>48.923000000000002</v>
      </c>
    </row>
    <row r="12274" spans="17:22" x14ac:dyDescent="0.45">
      <c r="Q12274" s="19">
        <f t="shared" ca="1" si="1962"/>
        <v>48.753999999999998</v>
      </c>
      <c r="R12274" t="s">
        <v>202</v>
      </c>
      <c r="S12274">
        <v>2058</v>
      </c>
      <c r="T12274">
        <v>44.076000000000001</v>
      </c>
      <c r="U12274">
        <v>45.905000000000001</v>
      </c>
      <c r="V12274">
        <v>48.753999999999998</v>
      </c>
    </row>
    <row r="12275" spans="17:22" x14ac:dyDescent="0.45">
      <c r="Q12275" s="19">
        <f t="shared" ca="1" si="1962"/>
        <v>48.588999999999999</v>
      </c>
      <c r="R12275" t="s">
        <v>202</v>
      </c>
      <c r="S12275">
        <v>2059</v>
      </c>
      <c r="T12275">
        <v>43.722999999999999</v>
      </c>
      <c r="U12275">
        <v>45.636000000000003</v>
      </c>
      <c r="V12275">
        <v>48.588999999999999</v>
      </c>
    </row>
    <row r="12276" spans="17:22" x14ac:dyDescent="0.45">
      <c r="Q12276" s="19">
        <f t="shared" ca="1" si="1962"/>
        <v>48.427999999999997</v>
      </c>
      <c r="R12276" t="s">
        <v>202</v>
      </c>
      <c r="S12276">
        <v>2060</v>
      </c>
      <c r="T12276">
        <v>43.369</v>
      </c>
      <c r="U12276">
        <v>45.369</v>
      </c>
      <c r="V12276">
        <v>48.427999999999997</v>
      </c>
    </row>
    <row r="12277" spans="17:22" x14ac:dyDescent="0.45">
      <c r="Q12277" s="19">
        <f t="shared" ca="1" si="1962"/>
        <v>48.271999999999998</v>
      </c>
      <c r="R12277" t="s">
        <v>202</v>
      </c>
      <c r="S12277">
        <v>2061</v>
      </c>
      <c r="T12277">
        <v>43.014000000000003</v>
      </c>
      <c r="U12277">
        <v>45.104999999999997</v>
      </c>
      <c r="V12277">
        <v>48.271999999999998</v>
      </c>
    </row>
    <row r="12278" spans="17:22" x14ac:dyDescent="0.45">
      <c r="Q12278" s="19">
        <f t="shared" ca="1" si="1962"/>
        <v>48.122</v>
      </c>
      <c r="R12278" t="s">
        <v>202</v>
      </c>
      <c r="S12278">
        <v>2062</v>
      </c>
      <c r="T12278">
        <v>42.658999999999999</v>
      </c>
      <c r="U12278">
        <v>44.843000000000004</v>
      </c>
      <c r="V12278">
        <v>48.122</v>
      </c>
    </row>
    <row r="12279" spans="17:22" x14ac:dyDescent="0.45">
      <c r="Q12279" s="19">
        <f t="shared" ca="1" si="1962"/>
        <v>47.978999999999999</v>
      </c>
      <c r="R12279" t="s">
        <v>202</v>
      </c>
      <c r="S12279">
        <v>2063</v>
      </c>
      <c r="T12279">
        <v>42.305</v>
      </c>
      <c r="U12279">
        <v>44.584000000000003</v>
      </c>
      <c r="V12279">
        <v>47.978999999999999</v>
      </c>
    </row>
    <row r="12280" spans="17:22" x14ac:dyDescent="0.45">
      <c r="Q12280" s="19">
        <f t="shared" ca="1" si="1962"/>
        <v>47.843000000000004</v>
      </c>
      <c r="R12280" t="s">
        <v>202</v>
      </c>
      <c r="S12280">
        <v>2064</v>
      </c>
      <c r="T12280">
        <v>41.951000000000001</v>
      </c>
      <c r="U12280">
        <v>44.329000000000001</v>
      </c>
      <c r="V12280">
        <v>47.843000000000004</v>
      </c>
    </row>
    <row r="12281" spans="17:22" x14ac:dyDescent="0.45">
      <c r="Q12281" s="19">
        <f t="shared" ca="1" si="1962"/>
        <v>47.713999999999999</v>
      </c>
      <c r="R12281" t="s">
        <v>202</v>
      </c>
      <c r="S12281">
        <v>2065</v>
      </c>
      <c r="T12281">
        <v>41.597999999999999</v>
      </c>
      <c r="U12281">
        <v>44.078000000000003</v>
      </c>
      <c r="V12281">
        <v>47.713999999999999</v>
      </c>
    </row>
    <row r="12282" spans="17:22" x14ac:dyDescent="0.45">
      <c r="Q12282" s="19">
        <f t="shared" ca="1" si="1962"/>
        <v>47.594000000000001</v>
      </c>
      <c r="R12282" t="s">
        <v>202</v>
      </c>
      <c r="S12282">
        <v>2066</v>
      </c>
      <c r="T12282">
        <v>41.247</v>
      </c>
      <c r="U12282">
        <v>43.832999999999998</v>
      </c>
      <c r="V12282">
        <v>47.594000000000001</v>
      </c>
    </row>
    <row r="12283" spans="17:22" x14ac:dyDescent="0.45">
      <c r="Q12283" s="19">
        <f t="shared" ca="1" si="1962"/>
        <v>47.482999999999997</v>
      </c>
      <c r="R12283" t="s">
        <v>202</v>
      </c>
      <c r="S12283">
        <v>2067</v>
      </c>
      <c r="T12283">
        <v>40.898000000000003</v>
      </c>
      <c r="U12283">
        <v>43.591999999999999</v>
      </c>
      <c r="V12283">
        <v>47.482999999999997</v>
      </c>
    </row>
    <row r="12284" spans="17:22" x14ac:dyDescent="0.45">
      <c r="Q12284" s="19">
        <f t="shared" ca="1" si="1962"/>
        <v>47.381</v>
      </c>
      <c r="R12284" t="s">
        <v>202</v>
      </c>
      <c r="S12284">
        <v>2068</v>
      </c>
      <c r="T12284">
        <v>40.551000000000002</v>
      </c>
      <c r="U12284">
        <v>43.357999999999997</v>
      </c>
      <c r="V12284">
        <v>47.381</v>
      </c>
    </row>
    <row r="12285" spans="17:22" x14ac:dyDescent="0.45">
      <c r="Q12285" s="19">
        <f t="shared" ca="1" si="1962"/>
        <v>47.29</v>
      </c>
      <c r="R12285" t="s">
        <v>202</v>
      </c>
      <c r="S12285">
        <v>2069</v>
      </c>
      <c r="T12285">
        <v>40.206000000000003</v>
      </c>
      <c r="U12285">
        <v>43.131</v>
      </c>
      <c r="V12285">
        <v>47.29</v>
      </c>
    </row>
    <row r="12286" spans="17:22" x14ac:dyDescent="0.45">
      <c r="Q12286" s="19">
        <f t="shared" ca="1" si="1962"/>
        <v>47.21</v>
      </c>
      <c r="R12286" t="s">
        <v>202</v>
      </c>
      <c r="S12286">
        <v>2070</v>
      </c>
      <c r="T12286">
        <v>39.863999999999997</v>
      </c>
      <c r="U12286">
        <v>42.911000000000001</v>
      </c>
      <c r="V12286">
        <v>47.21</v>
      </c>
    </row>
    <row r="12287" spans="17:22" x14ac:dyDescent="0.45">
      <c r="Q12287" s="19">
        <f t="shared" ca="1" si="1962"/>
        <v>47.140999999999998</v>
      </c>
      <c r="R12287" t="s">
        <v>202</v>
      </c>
      <c r="S12287">
        <v>2071</v>
      </c>
      <c r="T12287">
        <v>39.526000000000003</v>
      </c>
      <c r="U12287">
        <v>42.698999999999998</v>
      </c>
      <c r="V12287">
        <v>47.140999999999998</v>
      </c>
    </row>
    <row r="12288" spans="17:22" x14ac:dyDescent="0.45">
      <c r="Q12288" s="19">
        <f t="shared" ca="1" si="1962"/>
        <v>47.082999999999998</v>
      </c>
      <c r="R12288" t="s">
        <v>202</v>
      </c>
      <c r="S12288">
        <v>2072</v>
      </c>
      <c r="T12288">
        <v>39.19</v>
      </c>
      <c r="U12288">
        <v>42.494999999999997</v>
      </c>
      <c r="V12288">
        <v>47.082999999999998</v>
      </c>
    </row>
    <row r="12289" spans="17:22" x14ac:dyDescent="0.45">
      <c r="Q12289" s="19">
        <f t="shared" ca="1" si="1962"/>
        <v>47.036999999999999</v>
      </c>
      <c r="R12289" t="s">
        <v>202</v>
      </c>
      <c r="S12289">
        <v>2073</v>
      </c>
      <c r="T12289">
        <v>38.857999999999997</v>
      </c>
      <c r="U12289">
        <v>42.301000000000002</v>
      </c>
      <c r="V12289">
        <v>47.036999999999999</v>
      </c>
    </row>
    <row r="12290" spans="17:22" x14ac:dyDescent="0.45">
      <c r="Q12290" s="19">
        <f t="shared" ca="1" si="1962"/>
        <v>47.003</v>
      </c>
      <c r="R12290" t="s">
        <v>202</v>
      </c>
      <c r="S12290">
        <v>2074</v>
      </c>
      <c r="T12290">
        <v>38.529000000000003</v>
      </c>
      <c r="U12290">
        <v>42.116</v>
      </c>
      <c r="V12290">
        <v>47.003</v>
      </c>
    </row>
    <row r="12291" spans="17:22" x14ac:dyDescent="0.45">
      <c r="Q12291" s="19">
        <f t="shared" ca="1" si="1962"/>
        <v>46.981000000000002</v>
      </c>
      <c r="R12291" t="s">
        <v>202</v>
      </c>
      <c r="S12291">
        <v>2075</v>
      </c>
      <c r="T12291">
        <v>38.204000000000001</v>
      </c>
      <c r="U12291">
        <v>41.941000000000003</v>
      </c>
      <c r="V12291">
        <v>46.981000000000002</v>
      </c>
    </row>
    <row r="12292" spans="17:22" x14ac:dyDescent="0.45">
      <c r="Q12292" s="19">
        <f t="shared" ca="1" si="1962"/>
        <v>46.97</v>
      </c>
      <c r="R12292" t="s">
        <v>202</v>
      </c>
      <c r="S12292">
        <v>2076</v>
      </c>
      <c r="T12292">
        <v>37.883000000000003</v>
      </c>
      <c r="U12292">
        <v>41.776000000000003</v>
      </c>
      <c r="V12292">
        <v>46.97</v>
      </c>
    </row>
    <row r="12293" spans="17:22" x14ac:dyDescent="0.45">
      <c r="Q12293" s="19">
        <f t="shared" ca="1" si="1962"/>
        <v>46.970999999999997</v>
      </c>
      <c r="R12293" t="s">
        <v>202</v>
      </c>
      <c r="S12293">
        <v>2077</v>
      </c>
      <c r="T12293">
        <v>37.566000000000003</v>
      </c>
      <c r="U12293">
        <v>41.621000000000002</v>
      </c>
      <c r="V12293">
        <v>46.970999999999997</v>
      </c>
    </row>
    <row r="12294" spans="17:22" x14ac:dyDescent="0.45">
      <c r="Q12294" s="19">
        <f t="shared" ca="1" si="1962"/>
        <v>46.982999999999997</v>
      </c>
      <c r="R12294" t="s">
        <v>202</v>
      </c>
      <c r="S12294">
        <v>2078</v>
      </c>
      <c r="T12294">
        <v>37.255000000000003</v>
      </c>
      <c r="U12294">
        <v>41.476999999999997</v>
      </c>
      <c r="V12294">
        <v>46.982999999999997</v>
      </c>
    </row>
    <row r="12295" spans="17:22" x14ac:dyDescent="0.45">
      <c r="Q12295" s="19">
        <f t="shared" ca="1" si="1962"/>
        <v>47.005000000000003</v>
      </c>
      <c r="R12295" t="s">
        <v>202</v>
      </c>
      <c r="S12295">
        <v>2079</v>
      </c>
      <c r="T12295">
        <v>36.950000000000003</v>
      </c>
      <c r="U12295">
        <v>41.341999999999999</v>
      </c>
      <c r="V12295">
        <v>47.005000000000003</v>
      </c>
    </row>
    <row r="12296" spans="17:22" x14ac:dyDescent="0.45">
      <c r="Q12296" s="19">
        <f t="shared" ca="1" si="1962"/>
        <v>47.036000000000001</v>
      </c>
      <c r="R12296" t="s">
        <v>202</v>
      </c>
      <c r="S12296">
        <v>2080</v>
      </c>
      <c r="T12296">
        <v>36.652000000000001</v>
      </c>
      <c r="U12296">
        <v>41.218000000000004</v>
      </c>
      <c r="V12296">
        <v>47.036000000000001</v>
      </c>
    </row>
    <row r="12297" spans="17:22" x14ac:dyDescent="0.45">
      <c r="Q12297" s="19">
        <f t="shared" ca="1" si="1962"/>
        <v>47.076000000000001</v>
      </c>
      <c r="R12297" t="s">
        <v>202</v>
      </c>
      <c r="S12297">
        <v>2081</v>
      </c>
      <c r="T12297">
        <v>36.360999999999997</v>
      </c>
      <c r="U12297">
        <v>41.103000000000002</v>
      </c>
      <c r="V12297">
        <v>47.076000000000001</v>
      </c>
    </row>
    <row r="12298" spans="17:22" x14ac:dyDescent="0.45">
      <c r="Q12298" s="19">
        <f t="shared" ca="1" si="1962"/>
        <v>47.125</v>
      </c>
      <c r="R12298" t="s">
        <v>202</v>
      </c>
      <c r="S12298">
        <v>2082</v>
      </c>
      <c r="T12298">
        <v>36.079000000000001</v>
      </c>
      <c r="U12298">
        <v>40.997</v>
      </c>
      <c r="V12298">
        <v>47.125</v>
      </c>
    </row>
    <row r="12299" spans="17:22" x14ac:dyDescent="0.45">
      <c r="Q12299" s="19">
        <f t="shared" ca="1" si="1962"/>
        <v>47.182000000000002</v>
      </c>
      <c r="R12299" t="s">
        <v>202</v>
      </c>
      <c r="S12299">
        <v>2083</v>
      </c>
      <c r="T12299">
        <v>35.804000000000002</v>
      </c>
      <c r="U12299">
        <v>40.9</v>
      </c>
      <c r="V12299">
        <v>47.182000000000002</v>
      </c>
    </row>
    <row r="12300" spans="17:22" x14ac:dyDescent="0.45">
      <c r="Q12300" s="19">
        <f t="shared" ca="1" si="1962"/>
        <v>47.246000000000002</v>
      </c>
      <c r="R12300" t="s">
        <v>202</v>
      </c>
      <c r="S12300">
        <v>2084</v>
      </c>
      <c r="T12300">
        <v>35.536999999999999</v>
      </c>
      <c r="U12300">
        <v>40.811</v>
      </c>
      <c r="V12300">
        <v>47.246000000000002</v>
      </c>
    </row>
    <row r="12301" spans="17:22" x14ac:dyDescent="0.45">
      <c r="Q12301" s="19">
        <f t="shared" ca="1" si="1962"/>
        <v>47.317999999999998</v>
      </c>
      <c r="R12301" t="s">
        <v>202</v>
      </c>
      <c r="S12301">
        <v>2085</v>
      </c>
      <c r="T12301">
        <v>35.277999999999999</v>
      </c>
      <c r="U12301">
        <v>40.729999999999997</v>
      </c>
      <c r="V12301">
        <v>47.317999999999998</v>
      </c>
    </row>
    <row r="12302" spans="17:22" x14ac:dyDescent="0.45">
      <c r="Q12302" s="19">
        <f t="shared" ref="Q12302:Q12365" ca="1" si="1963">OFFSET(S12302,0,MATCH($Q$3,$T$4:$V$4,0))</f>
        <v>47.396999999999998</v>
      </c>
      <c r="R12302" t="s">
        <v>202</v>
      </c>
      <c r="S12302">
        <v>2086</v>
      </c>
      <c r="T12302">
        <v>35.027000000000001</v>
      </c>
      <c r="U12302">
        <v>40.655000000000001</v>
      </c>
      <c r="V12302">
        <v>47.396999999999998</v>
      </c>
    </row>
    <row r="12303" spans="17:22" x14ac:dyDescent="0.45">
      <c r="Q12303" s="19">
        <f t="shared" ca="1" si="1963"/>
        <v>47.482999999999997</v>
      </c>
      <c r="R12303" t="s">
        <v>202</v>
      </c>
      <c r="S12303">
        <v>2087</v>
      </c>
      <c r="T12303">
        <v>34.783000000000001</v>
      </c>
      <c r="U12303">
        <v>40.587000000000003</v>
      </c>
      <c r="V12303">
        <v>47.482999999999997</v>
      </c>
    </row>
    <row r="12304" spans="17:22" x14ac:dyDescent="0.45">
      <c r="Q12304" s="19">
        <f t="shared" ca="1" si="1963"/>
        <v>47.575000000000003</v>
      </c>
      <c r="R12304" t="s">
        <v>202</v>
      </c>
      <c r="S12304">
        <v>2088</v>
      </c>
      <c r="T12304">
        <v>34.546999999999997</v>
      </c>
      <c r="U12304">
        <v>40.524000000000001</v>
      </c>
      <c r="V12304">
        <v>47.575000000000003</v>
      </c>
    </row>
    <row r="12305" spans="17:22" x14ac:dyDescent="0.45">
      <c r="Q12305" s="19">
        <f t="shared" ca="1" si="1963"/>
        <v>47.673999999999999</v>
      </c>
      <c r="R12305" t="s">
        <v>202</v>
      </c>
      <c r="S12305">
        <v>2089</v>
      </c>
      <c r="T12305">
        <v>34.317999999999998</v>
      </c>
      <c r="U12305">
        <v>40.466000000000001</v>
      </c>
      <c r="V12305">
        <v>47.673999999999999</v>
      </c>
    </row>
    <row r="12306" spans="17:22" x14ac:dyDescent="0.45">
      <c r="Q12306" s="19">
        <f t="shared" ca="1" si="1963"/>
        <v>47.779000000000003</v>
      </c>
      <c r="R12306" t="s">
        <v>202</v>
      </c>
      <c r="S12306">
        <v>2090</v>
      </c>
      <c r="T12306">
        <v>34.094999999999999</v>
      </c>
      <c r="U12306">
        <v>40.411999999999999</v>
      </c>
      <c r="V12306">
        <v>47.779000000000003</v>
      </c>
    </row>
    <row r="12307" spans="17:22" x14ac:dyDescent="0.45">
      <c r="Q12307" s="19">
        <f t="shared" ca="1" si="1963"/>
        <v>47.89</v>
      </c>
      <c r="R12307" t="s">
        <v>202</v>
      </c>
      <c r="S12307">
        <v>2091</v>
      </c>
      <c r="T12307">
        <v>33.878999999999998</v>
      </c>
      <c r="U12307">
        <v>40.362000000000002</v>
      </c>
      <c r="V12307">
        <v>47.89</v>
      </c>
    </row>
    <row r="12308" spans="17:22" x14ac:dyDescent="0.45">
      <c r="Q12308" s="19">
        <f t="shared" ca="1" si="1963"/>
        <v>48.006</v>
      </c>
      <c r="R12308" t="s">
        <v>202</v>
      </c>
      <c r="S12308">
        <v>2092</v>
      </c>
      <c r="T12308">
        <v>33.668999999999997</v>
      </c>
      <c r="U12308">
        <v>40.314</v>
      </c>
      <c r="V12308">
        <v>48.006</v>
      </c>
    </row>
    <row r="12309" spans="17:22" x14ac:dyDescent="0.45">
      <c r="Q12309" s="19">
        <f t="shared" ca="1" si="1963"/>
        <v>48.128999999999998</v>
      </c>
      <c r="R12309" t="s">
        <v>202</v>
      </c>
      <c r="S12309">
        <v>2093</v>
      </c>
      <c r="T12309">
        <v>33.463000000000001</v>
      </c>
      <c r="U12309">
        <v>40.268999999999998</v>
      </c>
      <c r="V12309">
        <v>48.128999999999998</v>
      </c>
    </row>
    <row r="12310" spans="17:22" x14ac:dyDescent="0.45">
      <c r="Q12310" s="19">
        <f t="shared" ca="1" si="1963"/>
        <v>48.259</v>
      </c>
      <c r="R12310" t="s">
        <v>202</v>
      </c>
      <c r="S12310">
        <v>2094</v>
      </c>
      <c r="T12310">
        <v>33.261000000000003</v>
      </c>
      <c r="U12310">
        <v>40.225999999999999</v>
      </c>
      <c r="V12310">
        <v>48.259</v>
      </c>
    </row>
    <row r="12311" spans="17:22" x14ac:dyDescent="0.45">
      <c r="Q12311" s="19">
        <f t="shared" ca="1" si="1963"/>
        <v>48.393999999999998</v>
      </c>
      <c r="R12311" t="s">
        <v>202</v>
      </c>
      <c r="S12311">
        <v>2095</v>
      </c>
      <c r="T12311">
        <v>33.063000000000002</v>
      </c>
      <c r="U12311">
        <v>40.185000000000002</v>
      </c>
      <c r="V12311">
        <v>48.393999999999998</v>
      </c>
    </row>
    <row r="12312" spans="17:22" x14ac:dyDescent="0.45">
      <c r="Q12312" s="19">
        <f t="shared" ca="1" si="1963"/>
        <v>48.536999999999999</v>
      </c>
      <c r="R12312" t="s">
        <v>202</v>
      </c>
      <c r="S12312">
        <v>2096</v>
      </c>
      <c r="T12312">
        <v>32.866999999999997</v>
      </c>
      <c r="U12312">
        <v>40.146999999999998</v>
      </c>
      <c r="V12312">
        <v>48.536999999999999</v>
      </c>
    </row>
    <row r="12313" spans="17:22" x14ac:dyDescent="0.45">
      <c r="Q12313" s="19">
        <f t="shared" ca="1" si="1963"/>
        <v>48.686</v>
      </c>
      <c r="R12313" t="s">
        <v>202</v>
      </c>
      <c r="S12313">
        <v>2097</v>
      </c>
      <c r="T12313">
        <v>32.671999999999997</v>
      </c>
      <c r="U12313">
        <v>40.11</v>
      </c>
      <c r="V12313">
        <v>48.686</v>
      </c>
    </row>
    <row r="12314" spans="17:22" x14ac:dyDescent="0.45">
      <c r="Q12314" s="19">
        <f t="shared" ca="1" si="1963"/>
        <v>48.843000000000004</v>
      </c>
      <c r="R12314" t="s">
        <v>202</v>
      </c>
      <c r="S12314">
        <v>2098</v>
      </c>
      <c r="T12314">
        <v>32.476999999999997</v>
      </c>
      <c r="U12314">
        <v>40.073999999999998</v>
      </c>
      <c r="V12314">
        <v>48.843000000000004</v>
      </c>
    </row>
    <row r="12315" spans="17:22" x14ac:dyDescent="0.45">
      <c r="Q12315" s="19">
        <f t="shared" ca="1" si="1963"/>
        <v>49.006999999999998</v>
      </c>
      <c r="R12315" t="s">
        <v>202</v>
      </c>
      <c r="S12315">
        <v>2099</v>
      </c>
      <c r="T12315">
        <v>32.283000000000001</v>
      </c>
      <c r="U12315">
        <v>40.04</v>
      </c>
      <c r="V12315">
        <v>49.006999999999998</v>
      </c>
    </row>
    <row r="12316" spans="17:22" x14ac:dyDescent="0.45">
      <c r="Q12316" s="19">
        <f t="shared" ca="1" si="1963"/>
        <v>49.177999999999997</v>
      </c>
      <c r="R12316" t="s">
        <v>202</v>
      </c>
      <c r="S12316">
        <v>2100</v>
      </c>
      <c r="T12316">
        <v>32.087000000000003</v>
      </c>
      <c r="U12316">
        <v>40.006</v>
      </c>
      <c r="V12316">
        <v>49.177999999999997</v>
      </c>
    </row>
    <row r="12317" spans="17:22" x14ac:dyDescent="0.45">
      <c r="Q12317" s="19">
        <f t="shared" ca="1" si="1963"/>
        <v>12.997</v>
      </c>
      <c r="R12317" t="s">
        <v>203</v>
      </c>
      <c r="S12317">
        <v>2020</v>
      </c>
      <c r="T12317">
        <v>12.997</v>
      </c>
      <c r="U12317">
        <v>12.997</v>
      </c>
      <c r="V12317">
        <v>12.997</v>
      </c>
    </row>
    <row r="12318" spans="17:22" x14ac:dyDescent="0.45">
      <c r="Q12318" s="19">
        <f t="shared" ca="1" si="1963"/>
        <v>13.645</v>
      </c>
      <c r="R12318" t="s">
        <v>203</v>
      </c>
      <c r="S12318">
        <v>2021</v>
      </c>
      <c r="T12318">
        <v>13.645</v>
      </c>
      <c r="U12318">
        <v>13.645</v>
      </c>
      <c r="V12318">
        <v>13.645</v>
      </c>
    </row>
    <row r="12319" spans="17:22" x14ac:dyDescent="0.45">
      <c r="Q12319" s="19">
        <f t="shared" ca="1" si="1963"/>
        <v>14.314</v>
      </c>
      <c r="R12319" t="s">
        <v>203</v>
      </c>
      <c r="S12319">
        <v>2022</v>
      </c>
      <c r="T12319">
        <v>14.314</v>
      </c>
      <c r="U12319">
        <v>14.314</v>
      </c>
      <c r="V12319">
        <v>14.314</v>
      </c>
    </row>
    <row r="12320" spans="17:22" x14ac:dyDescent="0.45">
      <c r="Q12320" s="19">
        <f t="shared" ca="1" si="1963"/>
        <v>15</v>
      </c>
      <c r="R12320" t="s">
        <v>203</v>
      </c>
      <c r="S12320">
        <v>2023</v>
      </c>
      <c r="T12320">
        <v>15</v>
      </c>
      <c r="U12320">
        <v>15</v>
      </c>
      <c r="V12320">
        <v>15</v>
      </c>
    </row>
    <row r="12321" spans="17:22" x14ac:dyDescent="0.45">
      <c r="Q12321" s="19">
        <f t="shared" ca="1" si="1963"/>
        <v>15.705</v>
      </c>
      <c r="R12321" t="s">
        <v>203</v>
      </c>
      <c r="S12321">
        <v>2024</v>
      </c>
      <c r="T12321">
        <v>15.705</v>
      </c>
      <c r="U12321">
        <v>15.705</v>
      </c>
      <c r="V12321">
        <v>15.705</v>
      </c>
    </row>
    <row r="12322" spans="17:22" x14ac:dyDescent="0.45">
      <c r="Q12322" s="19">
        <f t="shared" ca="1" si="1963"/>
        <v>16.425000000000001</v>
      </c>
      <c r="R12322" t="s">
        <v>203</v>
      </c>
      <c r="S12322">
        <v>2025</v>
      </c>
      <c r="T12322">
        <v>16.425000000000001</v>
      </c>
      <c r="U12322">
        <v>16.425000000000001</v>
      </c>
      <c r="V12322">
        <v>16.425000000000001</v>
      </c>
    </row>
    <row r="12323" spans="17:22" x14ac:dyDescent="0.45">
      <c r="Q12323" s="19">
        <f t="shared" ca="1" si="1963"/>
        <v>17.164000000000001</v>
      </c>
      <c r="R12323" t="s">
        <v>203</v>
      </c>
      <c r="S12323">
        <v>2026</v>
      </c>
      <c r="T12323">
        <v>17.164000000000001</v>
      </c>
      <c r="U12323">
        <v>17.164000000000001</v>
      </c>
      <c r="V12323">
        <v>17.164000000000001</v>
      </c>
    </row>
    <row r="12324" spans="17:22" x14ac:dyDescent="0.45">
      <c r="Q12324" s="19">
        <f t="shared" ca="1" si="1963"/>
        <v>18.001000000000001</v>
      </c>
      <c r="R12324" t="s">
        <v>203</v>
      </c>
      <c r="S12324">
        <v>2027</v>
      </c>
      <c r="T12324">
        <v>17.832999999999998</v>
      </c>
      <c r="U12324">
        <v>17.91</v>
      </c>
      <c r="V12324">
        <v>18.001000000000001</v>
      </c>
    </row>
    <row r="12325" spans="17:22" x14ac:dyDescent="0.45">
      <c r="Q12325" s="19">
        <f t="shared" ca="1" si="1963"/>
        <v>18.863</v>
      </c>
      <c r="R12325" t="s">
        <v>203</v>
      </c>
      <c r="S12325">
        <v>2028</v>
      </c>
      <c r="T12325">
        <v>18.510000000000002</v>
      </c>
      <c r="U12325">
        <v>18.669</v>
      </c>
      <c r="V12325">
        <v>18.863</v>
      </c>
    </row>
    <row r="12326" spans="17:22" x14ac:dyDescent="0.45">
      <c r="Q12326" s="19">
        <f t="shared" ca="1" si="1963"/>
        <v>19.747</v>
      </c>
      <c r="R12326" t="s">
        <v>203</v>
      </c>
      <c r="S12326">
        <v>2029</v>
      </c>
      <c r="T12326">
        <v>19.193000000000001</v>
      </c>
      <c r="U12326">
        <v>19.439</v>
      </c>
      <c r="V12326">
        <v>19.747</v>
      </c>
    </row>
    <row r="12327" spans="17:22" x14ac:dyDescent="0.45">
      <c r="Q12327" s="19">
        <f t="shared" ca="1" si="1963"/>
        <v>20.652999999999999</v>
      </c>
      <c r="R12327" t="s">
        <v>203</v>
      </c>
      <c r="S12327">
        <v>2030</v>
      </c>
      <c r="T12327">
        <v>19.882000000000001</v>
      </c>
      <c r="U12327">
        <v>20.22</v>
      </c>
      <c r="V12327">
        <v>20.652999999999999</v>
      </c>
    </row>
    <row r="12328" spans="17:22" x14ac:dyDescent="0.45">
      <c r="Q12328" s="19">
        <f t="shared" ca="1" si="1963"/>
        <v>21.577000000000002</v>
      </c>
      <c r="R12328" t="s">
        <v>203</v>
      </c>
      <c r="S12328">
        <v>2031</v>
      </c>
      <c r="T12328">
        <v>20.576000000000001</v>
      </c>
      <c r="U12328">
        <v>21.01</v>
      </c>
      <c r="V12328">
        <v>21.577000000000002</v>
      </c>
    </row>
    <row r="12329" spans="17:22" x14ac:dyDescent="0.45">
      <c r="Q12329" s="19">
        <f t="shared" ca="1" si="1963"/>
        <v>22.52</v>
      </c>
      <c r="R12329" t="s">
        <v>203</v>
      </c>
      <c r="S12329">
        <v>2032</v>
      </c>
      <c r="T12329">
        <v>21.274000000000001</v>
      </c>
      <c r="U12329">
        <v>21.808</v>
      </c>
      <c r="V12329">
        <v>22.52</v>
      </c>
    </row>
    <row r="12330" spans="17:22" x14ac:dyDescent="0.45">
      <c r="Q12330" s="19">
        <f t="shared" ca="1" si="1963"/>
        <v>23.48</v>
      </c>
      <c r="R12330" t="s">
        <v>203</v>
      </c>
      <c r="S12330">
        <v>2033</v>
      </c>
      <c r="T12330">
        <v>21.974</v>
      </c>
      <c r="U12330">
        <v>22.613</v>
      </c>
      <c r="V12330">
        <v>23.48</v>
      </c>
    </row>
    <row r="12331" spans="17:22" x14ac:dyDescent="0.45">
      <c r="Q12331" s="19">
        <f t="shared" ca="1" si="1963"/>
        <v>24.456</v>
      </c>
      <c r="R12331" t="s">
        <v>203</v>
      </c>
      <c r="S12331">
        <v>2034</v>
      </c>
      <c r="T12331">
        <v>22.675999999999998</v>
      </c>
      <c r="U12331">
        <v>23.423999999999999</v>
      </c>
      <c r="V12331">
        <v>24.456</v>
      </c>
    </row>
    <row r="12332" spans="17:22" x14ac:dyDescent="0.45">
      <c r="Q12332" s="19">
        <f t="shared" ca="1" si="1963"/>
        <v>25.446999999999999</v>
      </c>
      <c r="R12332" t="s">
        <v>203</v>
      </c>
      <c r="S12332">
        <v>2035</v>
      </c>
      <c r="T12332">
        <v>23.376999999999999</v>
      </c>
      <c r="U12332">
        <v>24.238</v>
      </c>
      <c r="V12332">
        <v>25.446999999999999</v>
      </c>
    </row>
    <row r="12333" spans="17:22" x14ac:dyDescent="0.45">
      <c r="Q12333" s="19">
        <f t="shared" ca="1" si="1963"/>
        <v>26.452000000000002</v>
      </c>
      <c r="R12333" t="s">
        <v>203</v>
      </c>
      <c r="S12333">
        <v>2036</v>
      </c>
      <c r="T12333">
        <v>24.077000000000002</v>
      </c>
      <c r="U12333">
        <v>25.056000000000001</v>
      </c>
      <c r="V12333">
        <v>26.452000000000002</v>
      </c>
    </row>
    <row r="12334" spans="17:22" x14ac:dyDescent="0.45">
      <c r="Q12334" s="19">
        <f t="shared" ca="1" si="1963"/>
        <v>27.47</v>
      </c>
      <c r="R12334" t="s">
        <v>203</v>
      </c>
      <c r="S12334">
        <v>2037</v>
      </c>
      <c r="T12334">
        <v>24.773</v>
      </c>
      <c r="U12334">
        <v>25.875</v>
      </c>
      <c r="V12334">
        <v>27.47</v>
      </c>
    </row>
    <row r="12335" spans="17:22" x14ac:dyDescent="0.45">
      <c r="Q12335" s="19">
        <f t="shared" ca="1" si="1963"/>
        <v>28.5</v>
      </c>
      <c r="R12335" t="s">
        <v>203</v>
      </c>
      <c r="S12335">
        <v>2038</v>
      </c>
      <c r="T12335">
        <v>25.465</v>
      </c>
      <c r="U12335">
        <v>26.693999999999999</v>
      </c>
      <c r="V12335">
        <v>28.5</v>
      </c>
    </row>
    <row r="12336" spans="17:22" x14ac:dyDescent="0.45">
      <c r="Q12336" s="19">
        <f t="shared" ca="1" si="1963"/>
        <v>29.541</v>
      </c>
      <c r="R12336" t="s">
        <v>203</v>
      </c>
      <c r="S12336">
        <v>2039</v>
      </c>
      <c r="T12336">
        <v>26.151</v>
      </c>
      <c r="U12336">
        <v>27.513000000000002</v>
      </c>
      <c r="V12336">
        <v>29.541</v>
      </c>
    </row>
    <row r="12337" spans="17:22" x14ac:dyDescent="0.45">
      <c r="Q12337" s="19">
        <f t="shared" ca="1" si="1963"/>
        <v>30.591999999999999</v>
      </c>
      <c r="R12337" t="s">
        <v>203</v>
      </c>
      <c r="S12337">
        <v>2040</v>
      </c>
      <c r="T12337">
        <v>26.83</v>
      </c>
      <c r="U12337">
        <v>28.329000000000001</v>
      </c>
      <c r="V12337">
        <v>30.591999999999999</v>
      </c>
    </row>
    <row r="12338" spans="17:22" x14ac:dyDescent="0.45">
      <c r="Q12338" s="19">
        <f t="shared" ca="1" si="1963"/>
        <v>31.652000000000001</v>
      </c>
      <c r="R12338" t="s">
        <v>203</v>
      </c>
      <c r="S12338">
        <v>2041</v>
      </c>
      <c r="T12338">
        <v>27.501000000000001</v>
      </c>
      <c r="U12338">
        <v>29.141999999999999</v>
      </c>
      <c r="V12338">
        <v>31.652000000000001</v>
      </c>
    </row>
    <row r="12339" spans="17:22" x14ac:dyDescent="0.45">
      <c r="Q12339" s="19">
        <f t="shared" ca="1" si="1963"/>
        <v>32.720999999999997</v>
      </c>
      <c r="R12339" t="s">
        <v>203</v>
      </c>
      <c r="S12339">
        <v>2042</v>
      </c>
      <c r="T12339">
        <v>28.161999999999999</v>
      </c>
      <c r="U12339">
        <v>29.951000000000001</v>
      </c>
      <c r="V12339">
        <v>32.720999999999997</v>
      </c>
    </row>
    <row r="12340" spans="17:22" x14ac:dyDescent="0.45">
      <c r="Q12340" s="19">
        <f t="shared" ca="1" si="1963"/>
        <v>33.795999999999999</v>
      </c>
      <c r="R12340" t="s">
        <v>203</v>
      </c>
      <c r="S12340">
        <v>2043</v>
      </c>
      <c r="T12340">
        <v>28.812000000000001</v>
      </c>
      <c r="U12340">
        <v>30.753</v>
      </c>
      <c r="V12340">
        <v>33.795999999999999</v>
      </c>
    </row>
    <row r="12341" spans="17:22" x14ac:dyDescent="0.45">
      <c r="Q12341" s="19">
        <f t="shared" ca="1" si="1963"/>
        <v>34.878</v>
      </c>
      <c r="R12341" t="s">
        <v>203</v>
      </c>
      <c r="S12341">
        <v>2044</v>
      </c>
      <c r="T12341">
        <v>29.449000000000002</v>
      </c>
      <c r="U12341">
        <v>31.548999999999999</v>
      </c>
      <c r="V12341">
        <v>34.878</v>
      </c>
    </row>
    <row r="12342" spans="17:22" x14ac:dyDescent="0.45">
      <c r="Q12342" s="19">
        <f t="shared" ca="1" si="1963"/>
        <v>35.963999999999999</v>
      </c>
      <c r="R12342" t="s">
        <v>203</v>
      </c>
      <c r="S12342">
        <v>2045</v>
      </c>
      <c r="T12342">
        <v>30.071999999999999</v>
      </c>
      <c r="U12342">
        <v>32.335000000000001</v>
      </c>
      <c r="V12342">
        <v>35.963999999999999</v>
      </c>
    </row>
    <row r="12343" spans="17:22" x14ac:dyDescent="0.45">
      <c r="Q12343" s="19">
        <f t="shared" ca="1" si="1963"/>
        <v>37.054000000000002</v>
      </c>
      <c r="R12343" t="s">
        <v>203</v>
      </c>
      <c r="S12343">
        <v>2046</v>
      </c>
      <c r="T12343">
        <v>30.68</v>
      </c>
      <c r="U12343">
        <v>33.112000000000002</v>
      </c>
      <c r="V12343">
        <v>37.054000000000002</v>
      </c>
    </row>
    <row r="12344" spans="17:22" x14ac:dyDescent="0.45">
      <c r="Q12344" s="19">
        <f t="shared" ca="1" si="1963"/>
        <v>38.146999999999998</v>
      </c>
      <c r="R12344" t="s">
        <v>203</v>
      </c>
      <c r="S12344">
        <v>2047</v>
      </c>
      <c r="T12344">
        <v>31.271000000000001</v>
      </c>
      <c r="U12344">
        <v>33.878</v>
      </c>
      <c r="V12344">
        <v>38.146999999999998</v>
      </c>
    </row>
    <row r="12345" spans="17:22" x14ac:dyDescent="0.45">
      <c r="Q12345" s="19">
        <f t="shared" ca="1" si="1963"/>
        <v>39.24</v>
      </c>
      <c r="R12345" t="s">
        <v>203</v>
      </c>
      <c r="S12345">
        <v>2048</v>
      </c>
      <c r="T12345">
        <v>31.844999999999999</v>
      </c>
      <c r="U12345">
        <v>34.631999999999998</v>
      </c>
      <c r="V12345">
        <v>39.24</v>
      </c>
    </row>
    <row r="12346" spans="17:22" x14ac:dyDescent="0.45">
      <c r="Q12346" s="19">
        <f t="shared" ca="1" si="1963"/>
        <v>40.332999999999998</v>
      </c>
      <c r="R12346" t="s">
        <v>203</v>
      </c>
      <c r="S12346">
        <v>2049</v>
      </c>
      <c r="T12346">
        <v>32.401000000000003</v>
      </c>
      <c r="U12346">
        <v>35.372</v>
      </c>
      <c r="V12346">
        <v>40.332999999999998</v>
      </c>
    </row>
    <row r="12347" spans="17:22" x14ac:dyDescent="0.45">
      <c r="Q12347" s="19">
        <f t="shared" ca="1" si="1963"/>
        <v>41.424999999999997</v>
      </c>
      <c r="R12347" t="s">
        <v>203</v>
      </c>
      <c r="S12347">
        <v>2050</v>
      </c>
      <c r="T12347">
        <v>32.936999999999998</v>
      </c>
      <c r="U12347">
        <v>36.097999999999999</v>
      </c>
      <c r="V12347">
        <v>41.424999999999997</v>
      </c>
    </row>
    <row r="12348" spans="17:22" x14ac:dyDescent="0.45">
      <c r="Q12348" s="19">
        <f t="shared" ca="1" si="1963"/>
        <v>42.514000000000003</v>
      </c>
      <c r="R12348" t="s">
        <v>203</v>
      </c>
      <c r="S12348">
        <v>2051</v>
      </c>
      <c r="T12348">
        <v>33.454000000000001</v>
      </c>
      <c r="U12348">
        <v>36.807000000000002</v>
      </c>
      <c r="V12348">
        <v>42.514000000000003</v>
      </c>
    </row>
    <row r="12349" spans="17:22" x14ac:dyDescent="0.45">
      <c r="Q12349" s="19">
        <f t="shared" ca="1" si="1963"/>
        <v>43.597999999999999</v>
      </c>
      <c r="R12349" t="s">
        <v>203</v>
      </c>
      <c r="S12349">
        <v>2052</v>
      </c>
      <c r="T12349">
        <v>33.951000000000001</v>
      </c>
      <c r="U12349">
        <v>37.5</v>
      </c>
      <c r="V12349">
        <v>43.597999999999999</v>
      </c>
    </row>
    <row r="12350" spans="17:22" x14ac:dyDescent="0.45">
      <c r="Q12350" s="19">
        <f t="shared" ca="1" si="1963"/>
        <v>44.677</v>
      </c>
      <c r="R12350" t="s">
        <v>203</v>
      </c>
      <c r="S12350">
        <v>2053</v>
      </c>
      <c r="T12350">
        <v>34.427</v>
      </c>
      <c r="U12350">
        <v>38.176000000000002</v>
      </c>
      <c r="V12350">
        <v>44.677</v>
      </c>
    </row>
    <row r="12351" spans="17:22" x14ac:dyDescent="0.45">
      <c r="Q12351" s="19">
        <f t="shared" ca="1" si="1963"/>
        <v>45.749000000000002</v>
      </c>
      <c r="R12351" t="s">
        <v>203</v>
      </c>
      <c r="S12351">
        <v>2054</v>
      </c>
      <c r="T12351">
        <v>34.881</v>
      </c>
      <c r="U12351">
        <v>38.832000000000001</v>
      </c>
      <c r="V12351">
        <v>45.749000000000002</v>
      </c>
    </row>
    <row r="12352" spans="17:22" x14ac:dyDescent="0.45">
      <c r="Q12352" s="19">
        <f t="shared" ca="1" si="1963"/>
        <v>46.813000000000002</v>
      </c>
      <c r="R12352" t="s">
        <v>203</v>
      </c>
      <c r="S12352">
        <v>2055</v>
      </c>
      <c r="T12352">
        <v>35.314</v>
      </c>
      <c r="U12352">
        <v>39.469000000000001</v>
      </c>
      <c r="V12352">
        <v>46.813000000000002</v>
      </c>
    </row>
    <row r="12353" spans="17:22" x14ac:dyDescent="0.45">
      <c r="Q12353" s="19">
        <f t="shared" ca="1" si="1963"/>
        <v>47.868000000000002</v>
      </c>
      <c r="R12353" t="s">
        <v>203</v>
      </c>
      <c r="S12353">
        <v>2056</v>
      </c>
      <c r="T12353">
        <v>35.725999999999999</v>
      </c>
      <c r="U12353">
        <v>40.085999999999999</v>
      </c>
      <c r="V12353">
        <v>47.868000000000002</v>
      </c>
    </row>
    <row r="12354" spans="17:22" x14ac:dyDescent="0.45">
      <c r="Q12354" s="19">
        <f t="shared" ca="1" si="1963"/>
        <v>48.911999999999999</v>
      </c>
      <c r="R12354" t="s">
        <v>203</v>
      </c>
      <c r="S12354">
        <v>2057</v>
      </c>
      <c r="T12354">
        <v>36.115000000000002</v>
      </c>
      <c r="U12354">
        <v>40.680999999999997</v>
      </c>
      <c r="V12354">
        <v>48.911999999999999</v>
      </c>
    </row>
    <row r="12355" spans="17:22" x14ac:dyDescent="0.45">
      <c r="Q12355" s="19">
        <f t="shared" ca="1" si="1963"/>
        <v>49.942999999999998</v>
      </c>
      <c r="R12355" t="s">
        <v>203</v>
      </c>
      <c r="S12355">
        <v>2058</v>
      </c>
      <c r="T12355">
        <v>36.481999999999999</v>
      </c>
      <c r="U12355">
        <v>41.253999999999998</v>
      </c>
      <c r="V12355">
        <v>49.942999999999998</v>
      </c>
    </row>
    <row r="12356" spans="17:22" x14ac:dyDescent="0.45">
      <c r="Q12356" s="19">
        <f t="shared" ca="1" si="1963"/>
        <v>50.962000000000003</v>
      </c>
      <c r="R12356" t="s">
        <v>203</v>
      </c>
      <c r="S12356">
        <v>2059</v>
      </c>
      <c r="T12356">
        <v>36.826000000000001</v>
      </c>
      <c r="U12356">
        <v>41.805</v>
      </c>
      <c r="V12356">
        <v>50.962000000000003</v>
      </c>
    </row>
    <row r="12357" spans="17:22" x14ac:dyDescent="0.45">
      <c r="Q12357" s="19">
        <f t="shared" ca="1" si="1963"/>
        <v>51.966999999999999</v>
      </c>
      <c r="R12357" t="s">
        <v>203</v>
      </c>
      <c r="S12357">
        <v>2060</v>
      </c>
      <c r="T12357">
        <v>37.148000000000003</v>
      </c>
      <c r="U12357">
        <v>42.332000000000001</v>
      </c>
      <c r="V12357">
        <v>51.966999999999999</v>
      </c>
    </row>
    <row r="12358" spans="17:22" x14ac:dyDescent="0.45">
      <c r="Q12358" s="19">
        <f t="shared" ca="1" si="1963"/>
        <v>52.957000000000001</v>
      </c>
      <c r="R12358" t="s">
        <v>203</v>
      </c>
      <c r="S12358">
        <v>2061</v>
      </c>
      <c r="T12358">
        <v>37.447000000000003</v>
      </c>
      <c r="U12358">
        <v>42.837000000000003</v>
      </c>
      <c r="V12358">
        <v>52.957000000000001</v>
      </c>
    </row>
    <row r="12359" spans="17:22" x14ac:dyDescent="0.45">
      <c r="Q12359" s="19">
        <f t="shared" ca="1" si="1963"/>
        <v>53.930999999999997</v>
      </c>
      <c r="R12359" t="s">
        <v>203</v>
      </c>
      <c r="S12359">
        <v>2062</v>
      </c>
      <c r="T12359">
        <v>37.722999999999999</v>
      </c>
      <c r="U12359">
        <v>43.317</v>
      </c>
      <c r="V12359">
        <v>53.930999999999997</v>
      </c>
    </row>
    <row r="12360" spans="17:22" x14ac:dyDescent="0.45">
      <c r="Q12360" s="19">
        <f t="shared" ca="1" si="1963"/>
        <v>54.889000000000003</v>
      </c>
      <c r="R12360" t="s">
        <v>203</v>
      </c>
      <c r="S12360">
        <v>2063</v>
      </c>
      <c r="T12360">
        <v>37.976999999999997</v>
      </c>
      <c r="U12360">
        <v>43.773000000000003</v>
      </c>
      <c r="V12360">
        <v>54.889000000000003</v>
      </c>
    </row>
    <row r="12361" spans="17:22" x14ac:dyDescent="0.45">
      <c r="Q12361" s="19">
        <f t="shared" ca="1" si="1963"/>
        <v>55.831000000000003</v>
      </c>
      <c r="R12361" t="s">
        <v>203</v>
      </c>
      <c r="S12361">
        <v>2064</v>
      </c>
      <c r="T12361">
        <v>38.21</v>
      </c>
      <c r="U12361">
        <v>44.204999999999998</v>
      </c>
      <c r="V12361">
        <v>55.831000000000003</v>
      </c>
    </row>
    <row r="12362" spans="17:22" x14ac:dyDescent="0.45">
      <c r="Q12362" s="19">
        <f t="shared" ca="1" si="1963"/>
        <v>56.755000000000003</v>
      </c>
      <c r="R12362" t="s">
        <v>203</v>
      </c>
      <c r="S12362">
        <v>2065</v>
      </c>
      <c r="T12362">
        <v>38.42</v>
      </c>
      <c r="U12362">
        <v>44.612000000000002</v>
      </c>
      <c r="V12362">
        <v>56.755000000000003</v>
      </c>
    </row>
    <row r="12363" spans="17:22" x14ac:dyDescent="0.45">
      <c r="Q12363" s="19">
        <f t="shared" ca="1" si="1963"/>
        <v>57.661999999999999</v>
      </c>
      <c r="R12363" t="s">
        <v>203</v>
      </c>
      <c r="S12363">
        <v>2066</v>
      </c>
      <c r="T12363">
        <v>38.609000000000002</v>
      </c>
      <c r="U12363">
        <v>44.996000000000002</v>
      </c>
      <c r="V12363">
        <v>57.661999999999999</v>
      </c>
    </row>
    <row r="12364" spans="17:22" x14ac:dyDescent="0.45">
      <c r="Q12364" s="19">
        <f t="shared" ca="1" si="1963"/>
        <v>58.552</v>
      </c>
      <c r="R12364" t="s">
        <v>203</v>
      </c>
      <c r="S12364">
        <v>2067</v>
      </c>
      <c r="T12364">
        <v>38.777000000000001</v>
      </c>
      <c r="U12364">
        <v>45.354999999999997</v>
      </c>
      <c r="V12364">
        <v>58.552</v>
      </c>
    </row>
    <row r="12365" spans="17:22" x14ac:dyDescent="0.45">
      <c r="Q12365" s="19">
        <f t="shared" ca="1" si="1963"/>
        <v>59.423000000000002</v>
      </c>
      <c r="R12365" t="s">
        <v>203</v>
      </c>
      <c r="S12365">
        <v>2068</v>
      </c>
      <c r="T12365">
        <v>38.923999999999999</v>
      </c>
      <c r="U12365">
        <v>45.69</v>
      </c>
      <c r="V12365">
        <v>59.423000000000002</v>
      </c>
    </row>
    <row r="12366" spans="17:22" x14ac:dyDescent="0.45">
      <c r="Q12366" s="19">
        <f t="shared" ref="Q12366:Q12429" ca="1" si="1964">OFFSET(S12366,0,MATCH($Q$3,$T$4:$V$4,0))</f>
        <v>60.277999999999999</v>
      </c>
      <c r="R12366" t="s">
        <v>203</v>
      </c>
      <c r="S12366">
        <v>2069</v>
      </c>
      <c r="T12366">
        <v>39.048999999999999</v>
      </c>
      <c r="U12366">
        <v>46.000999999999998</v>
      </c>
      <c r="V12366">
        <v>60.277999999999999</v>
      </c>
    </row>
    <row r="12367" spans="17:22" x14ac:dyDescent="0.45">
      <c r="Q12367" s="19">
        <f t="shared" ca="1" si="1964"/>
        <v>61.116</v>
      </c>
      <c r="R12367" t="s">
        <v>203</v>
      </c>
      <c r="S12367">
        <v>2070</v>
      </c>
      <c r="T12367">
        <v>39.152999999999999</v>
      </c>
      <c r="U12367">
        <v>46.289000000000001</v>
      </c>
      <c r="V12367">
        <v>61.116</v>
      </c>
    </row>
    <row r="12368" spans="17:22" x14ac:dyDescent="0.45">
      <c r="Q12368" s="19">
        <f t="shared" ca="1" si="1964"/>
        <v>61.936</v>
      </c>
      <c r="R12368" t="s">
        <v>203</v>
      </c>
      <c r="S12368">
        <v>2071</v>
      </c>
      <c r="T12368">
        <v>39.234999999999999</v>
      </c>
      <c r="U12368">
        <v>46.552999999999997</v>
      </c>
      <c r="V12368">
        <v>61.936</v>
      </c>
    </row>
    <row r="12369" spans="17:22" x14ac:dyDescent="0.45">
      <c r="Q12369" s="19">
        <f t="shared" ca="1" si="1964"/>
        <v>62.741</v>
      </c>
      <c r="R12369" t="s">
        <v>203</v>
      </c>
      <c r="S12369">
        <v>2072</v>
      </c>
      <c r="T12369">
        <v>39.296999999999997</v>
      </c>
      <c r="U12369">
        <v>46.795000000000002</v>
      </c>
      <c r="V12369">
        <v>62.741</v>
      </c>
    </row>
    <row r="12370" spans="17:22" x14ac:dyDescent="0.45">
      <c r="Q12370" s="19">
        <f t="shared" ca="1" si="1964"/>
        <v>63.529000000000003</v>
      </c>
      <c r="R12370" t="s">
        <v>203</v>
      </c>
      <c r="S12370">
        <v>2073</v>
      </c>
      <c r="T12370">
        <v>39.337000000000003</v>
      </c>
      <c r="U12370">
        <v>47.015000000000001</v>
      </c>
      <c r="V12370">
        <v>63.529000000000003</v>
      </c>
    </row>
    <row r="12371" spans="17:22" x14ac:dyDescent="0.45">
      <c r="Q12371" s="19">
        <f t="shared" ca="1" si="1964"/>
        <v>64.302000000000007</v>
      </c>
      <c r="R12371" t="s">
        <v>203</v>
      </c>
      <c r="S12371">
        <v>2074</v>
      </c>
      <c r="T12371">
        <v>39.356999999999999</v>
      </c>
      <c r="U12371">
        <v>47.212000000000003</v>
      </c>
      <c r="V12371">
        <v>64.302000000000007</v>
      </c>
    </row>
    <row r="12372" spans="17:22" x14ac:dyDescent="0.45">
      <c r="Q12372" s="19">
        <f t="shared" ca="1" si="1964"/>
        <v>65.061000000000007</v>
      </c>
      <c r="R12372" t="s">
        <v>203</v>
      </c>
      <c r="S12372">
        <v>2075</v>
      </c>
      <c r="T12372">
        <v>39.356000000000002</v>
      </c>
      <c r="U12372">
        <v>47.387999999999998</v>
      </c>
      <c r="V12372">
        <v>65.061000000000007</v>
      </c>
    </row>
    <row r="12373" spans="17:22" x14ac:dyDescent="0.45">
      <c r="Q12373" s="19">
        <f t="shared" ca="1" si="1964"/>
        <v>65.805999999999997</v>
      </c>
      <c r="R12373" t="s">
        <v>203</v>
      </c>
      <c r="S12373">
        <v>2076</v>
      </c>
      <c r="T12373">
        <v>39.335999999999999</v>
      </c>
      <c r="U12373">
        <v>47.542000000000002</v>
      </c>
      <c r="V12373">
        <v>65.805999999999997</v>
      </c>
    </row>
    <row r="12374" spans="17:22" x14ac:dyDescent="0.45">
      <c r="Q12374" s="19">
        <f t="shared" ca="1" si="1964"/>
        <v>66.536000000000001</v>
      </c>
      <c r="R12374" t="s">
        <v>203</v>
      </c>
      <c r="S12374">
        <v>2077</v>
      </c>
      <c r="T12374">
        <v>39.295999999999999</v>
      </c>
      <c r="U12374">
        <v>47.676000000000002</v>
      </c>
      <c r="V12374">
        <v>66.536000000000001</v>
      </c>
    </row>
    <row r="12375" spans="17:22" x14ac:dyDescent="0.45">
      <c r="Q12375" s="19">
        <f t="shared" ca="1" si="1964"/>
        <v>67.254000000000005</v>
      </c>
      <c r="R12375" t="s">
        <v>203</v>
      </c>
      <c r="S12375">
        <v>2078</v>
      </c>
      <c r="T12375">
        <v>39.237000000000002</v>
      </c>
      <c r="U12375">
        <v>47.789000000000001</v>
      </c>
      <c r="V12375">
        <v>67.254000000000005</v>
      </c>
    </row>
    <row r="12376" spans="17:22" x14ac:dyDescent="0.45">
      <c r="Q12376" s="19">
        <f t="shared" ca="1" si="1964"/>
        <v>67.959000000000003</v>
      </c>
      <c r="R12376" t="s">
        <v>203</v>
      </c>
      <c r="S12376">
        <v>2079</v>
      </c>
      <c r="T12376">
        <v>39.158999999999999</v>
      </c>
      <c r="U12376">
        <v>47.883000000000003</v>
      </c>
      <c r="V12376">
        <v>67.959000000000003</v>
      </c>
    </row>
    <row r="12377" spans="17:22" x14ac:dyDescent="0.45">
      <c r="Q12377" s="19">
        <f t="shared" ca="1" si="1964"/>
        <v>68.650999999999996</v>
      </c>
      <c r="R12377" t="s">
        <v>203</v>
      </c>
      <c r="S12377">
        <v>2080</v>
      </c>
      <c r="T12377">
        <v>39.063000000000002</v>
      </c>
      <c r="U12377">
        <v>47.956000000000003</v>
      </c>
      <c r="V12377">
        <v>68.650999999999996</v>
      </c>
    </row>
    <row r="12378" spans="17:22" x14ac:dyDescent="0.45">
      <c r="Q12378" s="19">
        <f t="shared" ca="1" si="1964"/>
        <v>69.331999999999994</v>
      </c>
      <c r="R12378" t="s">
        <v>203</v>
      </c>
      <c r="S12378">
        <v>2081</v>
      </c>
      <c r="T12378">
        <v>38.948</v>
      </c>
      <c r="U12378">
        <v>48.011000000000003</v>
      </c>
      <c r="V12378">
        <v>69.331999999999994</v>
      </c>
    </row>
    <row r="12379" spans="17:22" x14ac:dyDescent="0.45">
      <c r="Q12379" s="19">
        <f t="shared" ca="1" si="1964"/>
        <v>70</v>
      </c>
      <c r="R12379" t="s">
        <v>203</v>
      </c>
      <c r="S12379">
        <v>2082</v>
      </c>
      <c r="T12379">
        <v>38.817</v>
      </c>
      <c r="U12379">
        <v>48.048000000000002</v>
      </c>
      <c r="V12379">
        <v>70</v>
      </c>
    </row>
    <row r="12380" spans="17:22" x14ac:dyDescent="0.45">
      <c r="Q12380" s="19">
        <f t="shared" ca="1" si="1964"/>
        <v>70.658000000000001</v>
      </c>
      <c r="R12380" t="s">
        <v>203</v>
      </c>
      <c r="S12380">
        <v>2083</v>
      </c>
      <c r="T12380">
        <v>38.668999999999997</v>
      </c>
      <c r="U12380">
        <v>48.067999999999998</v>
      </c>
      <c r="V12380">
        <v>70.658000000000001</v>
      </c>
    </row>
    <row r="12381" spans="17:22" x14ac:dyDescent="0.45">
      <c r="Q12381" s="19">
        <f t="shared" ca="1" si="1964"/>
        <v>71.305000000000007</v>
      </c>
      <c r="R12381" t="s">
        <v>203</v>
      </c>
      <c r="S12381">
        <v>2084</v>
      </c>
      <c r="T12381">
        <v>38.505000000000003</v>
      </c>
      <c r="U12381">
        <v>48.070999999999998</v>
      </c>
      <c r="V12381">
        <v>71.305000000000007</v>
      </c>
    </row>
    <row r="12382" spans="17:22" x14ac:dyDescent="0.45">
      <c r="Q12382" s="19">
        <f t="shared" ca="1" si="1964"/>
        <v>71.941000000000003</v>
      </c>
      <c r="R12382" t="s">
        <v>203</v>
      </c>
      <c r="S12382">
        <v>2085</v>
      </c>
      <c r="T12382">
        <v>38.326000000000001</v>
      </c>
      <c r="U12382">
        <v>48.058</v>
      </c>
      <c r="V12382">
        <v>71.941000000000003</v>
      </c>
    </row>
    <row r="12383" spans="17:22" x14ac:dyDescent="0.45">
      <c r="Q12383" s="19">
        <f t="shared" ca="1" si="1964"/>
        <v>72.566999999999993</v>
      </c>
      <c r="R12383" t="s">
        <v>203</v>
      </c>
      <c r="S12383">
        <v>2086</v>
      </c>
      <c r="T12383">
        <v>38.131999999999998</v>
      </c>
      <c r="U12383">
        <v>48.03</v>
      </c>
      <c r="V12383">
        <v>72.566999999999993</v>
      </c>
    </row>
    <row r="12384" spans="17:22" x14ac:dyDescent="0.45">
      <c r="Q12384" s="19">
        <f t="shared" ca="1" si="1964"/>
        <v>73.183000000000007</v>
      </c>
      <c r="R12384" t="s">
        <v>203</v>
      </c>
      <c r="S12384">
        <v>2087</v>
      </c>
      <c r="T12384">
        <v>37.923999999999999</v>
      </c>
      <c r="U12384">
        <v>47.988</v>
      </c>
      <c r="V12384">
        <v>73.183000000000007</v>
      </c>
    </row>
    <row r="12385" spans="17:22" x14ac:dyDescent="0.45">
      <c r="Q12385" s="19">
        <f t="shared" ca="1" si="1964"/>
        <v>73.789000000000001</v>
      </c>
      <c r="R12385" t="s">
        <v>203</v>
      </c>
      <c r="S12385">
        <v>2088</v>
      </c>
      <c r="T12385">
        <v>37.701999999999998</v>
      </c>
      <c r="U12385">
        <v>47.932000000000002</v>
      </c>
      <c r="V12385">
        <v>73.789000000000001</v>
      </c>
    </row>
    <row r="12386" spans="17:22" x14ac:dyDescent="0.45">
      <c r="Q12386" s="19">
        <f t="shared" ca="1" si="1964"/>
        <v>74.385000000000005</v>
      </c>
      <c r="R12386" t="s">
        <v>203</v>
      </c>
      <c r="S12386">
        <v>2089</v>
      </c>
      <c r="T12386">
        <v>37.468000000000004</v>
      </c>
      <c r="U12386">
        <v>47.863</v>
      </c>
      <c r="V12386">
        <v>74.385000000000005</v>
      </c>
    </row>
    <row r="12387" spans="17:22" x14ac:dyDescent="0.45">
      <c r="Q12387" s="19">
        <f t="shared" ca="1" si="1964"/>
        <v>74.971000000000004</v>
      </c>
      <c r="R12387" t="s">
        <v>203</v>
      </c>
      <c r="S12387">
        <v>2090</v>
      </c>
      <c r="T12387">
        <v>37.222000000000001</v>
      </c>
      <c r="U12387">
        <v>47.780999999999999</v>
      </c>
      <c r="V12387">
        <v>74.971000000000004</v>
      </c>
    </row>
    <row r="12388" spans="17:22" x14ac:dyDescent="0.45">
      <c r="Q12388" s="19">
        <f t="shared" ca="1" si="1964"/>
        <v>75.549000000000007</v>
      </c>
      <c r="R12388" t="s">
        <v>203</v>
      </c>
      <c r="S12388">
        <v>2091</v>
      </c>
      <c r="T12388">
        <v>36.963999999999999</v>
      </c>
      <c r="U12388">
        <v>47.686999999999998</v>
      </c>
      <c r="V12388">
        <v>75.549000000000007</v>
      </c>
    </row>
    <row r="12389" spans="17:22" x14ac:dyDescent="0.45">
      <c r="Q12389" s="19">
        <f t="shared" ca="1" si="1964"/>
        <v>76.117000000000004</v>
      </c>
      <c r="R12389" t="s">
        <v>203</v>
      </c>
      <c r="S12389">
        <v>2092</v>
      </c>
      <c r="T12389">
        <v>36.695999999999998</v>
      </c>
      <c r="U12389">
        <v>47.581000000000003</v>
      </c>
      <c r="V12389">
        <v>76.117000000000004</v>
      </c>
    </row>
    <row r="12390" spans="17:22" x14ac:dyDescent="0.45">
      <c r="Q12390" s="19">
        <f t="shared" ca="1" si="1964"/>
        <v>76.674999999999997</v>
      </c>
      <c r="R12390" t="s">
        <v>203</v>
      </c>
      <c r="S12390">
        <v>2093</v>
      </c>
      <c r="T12390">
        <v>36.417999999999999</v>
      </c>
      <c r="U12390">
        <v>47.463999999999999</v>
      </c>
      <c r="V12390">
        <v>76.674999999999997</v>
      </c>
    </row>
    <row r="12391" spans="17:22" x14ac:dyDescent="0.45">
      <c r="Q12391" s="19">
        <f t="shared" ca="1" si="1964"/>
        <v>77.224999999999994</v>
      </c>
      <c r="R12391" t="s">
        <v>203</v>
      </c>
      <c r="S12391">
        <v>2094</v>
      </c>
      <c r="T12391">
        <v>36.131</v>
      </c>
      <c r="U12391">
        <v>47.335999999999999</v>
      </c>
      <c r="V12391">
        <v>77.224999999999994</v>
      </c>
    </row>
    <row r="12392" spans="17:22" x14ac:dyDescent="0.45">
      <c r="Q12392" s="19">
        <f t="shared" ca="1" si="1964"/>
        <v>77.765000000000001</v>
      </c>
      <c r="R12392" t="s">
        <v>203</v>
      </c>
      <c r="S12392">
        <v>2095</v>
      </c>
      <c r="T12392">
        <v>35.835999999999999</v>
      </c>
      <c r="U12392">
        <v>47.198999999999998</v>
      </c>
      <c r="V12392">
        <v>77.765000000000001</v>
      </c>
    </row>
    <row r="12393" spans="17:22" x14ac:dyDescent="0.45">
      <c r="Q12393" s="19">
        <f t="shared" ca="1" si="1964"/>
        <v>78.296999999999997</v>
      </c>
      <c r="R12393" t="s">
        <v>203</v>
      </c>
      <c r="S12393">
        <v>2096</v>
      </c>
      <c r="T12393">
        <v>35.533999999999999</v>
      </c>
      <c r="U12393">
        <v>47.051000000000002</v>
      </c>
      <c r="V12393">
        <v>78.296999999999997</v>
      </c>
    </row>
    <row r="12394" spans="17:22" x14ac:dyDescent="0.45">
      <c r="Q12394" s="19">
        <f t="shared" ca="1" si="1964"/>
        <v>78.817999999999998</v>
      </c>
      <c r="R12394" t="s">
        <v>203</v>
      </c>
      <c r="S12394">
        <v>2097</v>
      </c>
      <c r="T12394">
        <v>35.225000000000001</v>
      </c>
      <c r="U12394">
        <v>46.895000000000003</v>
      </c>
      <c r="V12394">
        <v>78.817999999999998</v>
      </c>
    </row>
    <row r="12395" spans="17:22" x14ac:dyDescent="0.45">
      <c r="Q12395" s="19">
        <f t="shared" ca="1" si="1964"/>
        <v>79.331999999999994</v>
      </c>
      <c r="R12395" t="s">
        <v>203</v>
      </c>
      <c r="S12395">
        <v>2098</v>
      </c>
      <c r="T12395">
        <v>34.909999999999997</v>
      </c>
      <c r="U12395">
        <v>46.73</v>
      </c>
      <c r="V12395">
        <v>79.331999999999994</v>
      </c>
    </row>
    <row r="12396" spans="17:22" x14ac:dyDescent="0.45">
      <c r="Q12396" s="19">
        <f t="shared" ca="1" si="1964"/>
        <v>79.834999999999994</v>
      </c>
      <c r="R12396" t="s">
        <v>203</v>
      </c>
      <c r="S12396">
        <v>2099</v>
      </c>
      <c r="T12396">
        <v>34.591000000000001</v>
      </c>
      <c r="U12396">
        <v>46.555999999999997</v>
      </c>
      <c r="V12396">
        <v>79.834999999999994</v>
      </c>
    </row>
    <row r="12397" spans="17:22" x14ac:dyDescent="0.45">
      <c r="Q12397" s="19">
        <f t="shared" ca="1" si="1964"/>
        <v>80.33</v>
      </c>
      <c r="R12397" t="s">
        <v>203</v>
      </c>
      <c r="S12397">
        <v>2100</v>
      </c>
      <c r="T12397">
        <v>34.267000000000003</v>
      </c>
      <c r="U12397">
        <v>46.375</v>
      </c>
      <c r="V12397">
        <v>80.33</v>
      </c>
    </row>
    <row r="12398" spans="17:22" x14ac:dyDescent="0.45">
      <c r="Q12398" s="19">
        <f t="shared" ca="1" si="1964"/>
        <v>0.14199999999999999</v>
      </c>
      <c r="R12398" t="s">
        <v>205</v>
      </c>
      <c r="S12398">
        <v>2020</v>
      </c>
      <c r="T12398">
        <v>0.14199999999999999</v>
      </c>
      <c r="U12398">
        <v>0.14199999999999999</v>
      </c>
      <c r="V12398">
        <v>0.14199999999999999</v>
      </c>
    </row>
    <row r="12399" spans="17:22" x14ac:dyDescent="0.45">
      <c r="Q12399" s="19">
        <f t="shared" ca="1" si="1964"/>
        <v>0.14799999999999999</v>
      </c>
      <c r="R12399" t="s">
        <v>205</v>
      </c>
      <c r="S12399">
        <v>2021</v>
      </c>
      <c r="T12399">
        <v>0.14799999999999999</v>
      </c>
      <c r="U12399">
        <v>0.14799999999999999</v>
      </c>
      <c r="V12399">
        <v>0.14799999999999999</v>
      </c>
    </row>
    <row r="12400" spans="17:22" x14ac:dyDescent="0.45">
      <c r="Q12400" s="19">
        <f t="shared" ca="1" si="1964"/>
        <v>0.153</v>
      </c>
      <c r="R12400" t="s">
        <v>205</v>
      </c>
      <c r="S12400">
        <v>2022</v>
      </c>
      <c r="T12400">
        <v>0.153</v>
      </c>
      <c r="U12400">
        <v>0.153</v>
      </c>
      <c r="V12400">
        <v>0.153</v>
      </c>
    </row>
    <row r="12401" spans="17:22" x14ac:dyDescent="0.45">
      <c r="Q12401" s="19">
        <f t="shared" ca="1" si="1964"/>
        <v>0.159</v>
      </c>
      <c r="R12401" t="s">
        <v>205</v>
      </c>
      <c r="S12401">
        <v>2023</v>
      </c>
      <c r="T12401">
        <v>0.159</v>
      </c>
      <c r="U12401">
        <v>0.159</v>
      </c>
      <c r="V12401">
        <v>0.159</v>
      </c>
    </row>
    <row r="12402" spans="17:22" x14ac:dyDescent="0.45">
      <c r="Q12402" s="19">
        <f t="shared" ca="1" si="1964"/>
        <v>0.16500000000000001</v>
      </c>
      <c r="R12402" t="s">
        <v>205</v>
      </c>
      <c r="S12402">
        <v>2024</v>
      </c>
      <c r="T12402">
        <v>0.16500000000000001</v>
      </c>
      <c r="U12402">
        <v>0.16500000000000001</v>
      </c>
      <c r="V12402">
        <v>0.16500000000000001</v>
      </c>
    </row>
    <row r="12403" spans="17:22" x14ac:dyDescent="0.45">
      <c r="Q12403" s="19">
        <f t="shared" ca="1" si="1964"/>
        <v>0.17100000000000001</v>
      </c>
      <c r="R12403" t="s">
        <v>205</v>
      </c>
      <c r="S12403">
        <v>2025</v>
      </c>
      <c r="T12403">
        <v>0.17100000000000001</v>
      </c>
      <c r="U12403">
        <v>0.17100000000000001</v>
      </c>
      <c r="V12403">
        <v>0.17100000000000001</v>
      </c>
    </row>
    <row r="12404" spans="17:22" x14ac:dyDescent="0.45">
      <c r="Q12404" s="19">
        <f t="shared" ca="1" si="1964"/>
        <v>0.17799999999999999</v>
      </c>
      <c r="R12404" t="s">
        <v>205</v>
      </c>
      <c r="S12404">
        <v>2026</v>
      </c>
      <c r="T12404">
        <v>0.17799999999999999</v>
      </c>
      <c r="U12404">
        <v>0.17799999999999999</v>
      </c>
      <c r="V12404">
        <v>0.17799999999999999</v>
      </c>
    </row>
    <row r="12405" spans="17:22" x14ac:dyDescent="0.45">
      <c r="Q12405" s="19">
        <f t="shared" ca="1" si="1964"/>
        <v>0.185</v>
      </c>
      <c r="R12405" t="s">
        <v>205</v>
      </c>
      <c r="S12405">
        <v>2027</v>
      </c>
      <c r="T12405">
        <v>0.185</v>
      </c>
      <c r="U12405">
        <v>0.185</v>
      </c>
      <c r="V12405">
        <v>0.185</v>
      </c>
    </row>
    <row r="12406" spans="17:22" x14ac:dyDescent="0.45">
      <c r="Q12406" s="19">
        <f t="shared" ca="1" si="1964"/>
        <v>0.193</v>
      </c>
      <c r="R12406" t="s">
        <v>205</v>
      </c>
      <c r="S12406">
        <v>2028</v>
      </c>
      <c r="T12406">
        <v>0.192</v>
      </c>
      <c r="U12406">
        <v>0.192</v>
      </c>
      <c r="V12406">
        <v>0.193</v>
      </c>
    </row>
    <row r="12407" spans="17:22" x14ac:dyDescent="0.45">
      <c r="Q12407" s="19">
        <f t="shared" ca="1" si="1964"/>
        <v>0.20100000000000001</v>
      </c>
      <c r="R12407" t="s">
        <v>205</v>
      </c>
      <c r="S12407">
        <v>2029</v>
      </c>
      <c r="T12407">
        <v>0.2</v>
      </c>
      <c r="U12407">
        <v>0.2</v>
      </c>
      <c r="V12407">
        <v>0.20100000000000001</v>
      </c>
    </row>
    <row r="12408" spans="17:22" x14ac:dyDescent="0.45">
      <c r="Q12408" s="19">
        <f t="shared" ca="1" si="1964"/>
        <v>0.20899999999999999</v>
      </c>
      <c r="R12408" t="s">
        <v>205</v>
      </c>
      <c r="S12408">
        <v>2030</v>
      </c>
      <c r="T12408">
        <v>0.20699999999999999</v>
      </c>
      <c r="U12408">
        <v>0.20799999999999999</v>
      </c>
      <c r="V12408">
        <v>0.20899999999999999</v>
      </c>
    </row>
    <row r="12409" spans="17:22" x14ac:dyDescent="0.45">
      <c r="Q12409" s="19">
        <f t="shared" ca="1" si="1964"/>
        <v>0.217</v>
      </c>
      <c r="R12409" t="s">
        <v>205</v>
      </c>
      <c r="S12409">
        <v>2031</v>
      </c>
      <c r="T12409">
        <v>0.215</v>
      </c>
      <c r="U12409">
        <v>0.216</v>
      </c>
      <c r="V12409">
        <v>0.217</v>
      </c>
    </row>
    <row r="12410" spans="17:22" x14ac:dyDescent="0.45">
      <c r="Q12410" s="19">
        <f t="shared" ca="1" si="1964"/>
        <v>0.22600000000000001</v>
      </c>
      <c r="R12410" t="s">
        <v>205</v>
      </c>
      <c r="S12410">
        <v>2032</v>
      </c>
      <c r="T12410">
        <v>0.223</v>
      </c>
      <c r="U12410">
        <v>0.224</v>
      </c>
      <c r="V12410">
        <v>0.22600000000000001</v>
      </c>
    </row>
    <row r="12411" spans="17:22" x14ac:dyDescent="0.45">
      <c r="Q12411" s="19">
        <f t="shared" ca="1" si="1964"/>
        <v>0.23400000000000001</v>
      </c>
      <c r="R12411" t="s">
        <v>205</v>
      </c>
      <c r="S12411">
        <v>2033</v>
      </c>
      <c r="T12411">
        <v>0.23200000000000001</v>
      </c>
      <c r="U12411">
        <v>0.23300000000000001</v>
      </c>
      <c r="V12411">
        <v>0.23400000000000001</v>
      </c>
    </row>
    <row r="12412" spans="17:22" x14ac:dyDescent="0.45">
      <c r="Q12412" s="19">
        <f t="shared" ca="1" si="1964"/>
        <v>0.24399999999999999</v>
      </c>
      <c r="R12412" t="s">
        <v>205</v>
      </c>
      <c r="S12412">
        <v>2034</v>
      </c>
      <c r="T12412">
        <v>0.24</v>
      </c>
      <c r="U12412">
        <v>0.24199999999999999</v>
      </c>
      <c r="V12412">
        <v>0.24399999999999999</v>
      </c>
    </row>
    <row r="12413" spans="17:22" x14ac:dyDescent="0.45">
      <c r="Q12413" s="19">
        <f t="shared" ca="1" si="1964"/>
        <v>0.253</v>
      </c>
      <c r="R12413" t="s">
        <v>205</v>
      </c>
      <c r="S12413">
        <v>2035</v>
      </c>
      <c r="T12413">
        <v>0.249</v>
      </c>
      <c r="U12413">
        <v>0.251</v>
      </c>
      <c r="V12413">
        <v>0.253</v>
      </c>
    </row>
    <row r="12414" spans="17:22" x14ac:dyDescent="0.45">
      <c r="Q12414" s="19">
        <f t="shared" ca="1" si="1964"/>
        <v>0.26200000000000001</v>
      </c>
      <c r="R12414" t="s">
        <v>205</v>
      </c>
      <c r="S12414">
        <v>2036</v>
      </c>
      <c r="T12414">
        <v>0.25700000000000001</v>
      </c>
      <c r="U12414">
        <v>0.26</v>
      </c>
      <c r="V12414">
        <v>0.26200000000000001</v>
      </c>
    </row>
    <row r="12415" spans="17:22" x14ac:dyDescent="0.45">
      <c r="Q12415" s="19">
        <f t="shared" ca="1" si="1964"/>
        <v>0.27200000000000002</v>
      </c>
      <c r="R12415" t="s">
        <v>205</v>
      </c>
      <c r="S12415">
        <v>2037</v>
      </c>
      <c r="T12415">
        <v>0.26600000000000001</v>
      </c>
      <c r="U12415">
        <v>0.26900000000000002</v>
      </c>
      <c r="V12415">
        <v>0.27200000000000002</v>
      </c>
    </row>
    <row r="12416" spans="17:22" x14ac:dyDescent="0.45">
      <c r="Q12416" s="19">
        <f t="shared" ca="1" si="1964"/>
        <v>0.28199999999999997</v>
      </c>
      <c r="R12416" t="s">
        <v>205</v>
      </c>
      <c r="S12416">
        <v>2038</v>
      </c>
      <c r="T12416">
        <v>0.27600000000000002</v>
      </c>
      <c r="U12416">
        <v>0.27800000000000002</v>
      </c>
      <c r="V12416">
        <v>0.28199999999999997</v>
      </c>
    </row>
    <row r="12417" spans="17:22" x14ac:dyDescent="0.45">
      <c r="Q12417" s="19">
        <f t="shared" ca="1" si="1964"/>
        <v>0.29299999999999998</v>
      </c>
      <c r="R12417" t="s">
        <v>205</v>
      </c>
      <c r="S12417">
        <v>2039</v>
      </c>
      <c r="T12417">
        <v>0.28499999999999998</v>
      </c>
      <c r="U12417">
        <v>0.28799999999999998</v>
      </c>
      <c r="V12417">
        <v>0.29299999999999998</v>
      </c>
    </row>
    <row r="12418" spans="17:22" x14ac:dyDescent="0.45">
      <c r="Q12418" s="19">
        <f t="shared" ca="1" si="1964"/>
        <v>0.30299999999999999</v>
      </c>
      <c r="R12418" t="s">
        <v>205</v>
      </c>
      <c r="S12418">
        <v>2040</v>
      </c>
      <c r="T12418">
        <v>0.29399999999999998</v>
      </c>
      <c r="U12418">
        <v>0.29799999999999999</v>
      </c>
      <c r="V12418">
        <v>0.30299999999999999</v>
      </c>
    </row>
    <row r="12419" spans="17:22" x14ac:dyDescent="0.45">
      <c r="Q12419" s="19">
        <f t="shared" ca="1" si="1964"/>
        <v>0.314</v>
      </c>
      <c r="R12419" t="s">
        <v>205</v>
      </c>
      <c r="S12419">
        <v>2041</v>
      </c>
      <c r="T12419">
        <v>0.30399999999999999</v>
      </c>
      <c r="U12419">
        <v>0.308</v>
      </c>
      <c r="V12419">
        <v>0.314</v>
      </c>
    </row>
    <row r="12420" spans="17:22" x14ac:dyDescent="0.45">
      <c r="Q12420" s="19">
        <f t="shared" ca="1" si="1964"/>
        <v>0.32500000000000001</v>
      </c>
      <c r="R12420" t="s">
        <v>205</v>
      </c>
      <c r="S12420">
        <v>2042</v>
      </c>
      <c r="T12420">
        <v>0.314</v>
      </c>
      <c r="U12420">
        <v>0.318</v>
      </c>
      <c r="V12420">
        <v>0.32500000000000001</v>
      </c>
    </row>
    <row r="12421" spans="17:22" x14ac:dyDescent="0.45">
      <c r="Q12421" s="19">
        <f t="shared" ca="1" si="1964"/>
        <v>0.33600000000000002</v>
      </c>
      <c r="R12421" t="s">
        <v>205</v>
      </c>
      <c r="S12421">
        <v>2043</v>
      </c>
      <c r="T12421">
        <v>0.32400000000000001</v>
      </c>
      <c r="U12421">
        <v>0.32900000000000001</v>
      </c>
      <c r="V12421">
        <v>0.33600000000000002</v>
      </c>
    </row>
    <row r="12422" spans="17:22" x14ac:dyDescent="0.45">
      <c r="Q12422" s="19">
        <f t="shared" ca="1" si="1964"/>
        <v>0.34699999999999998</v>
      </c>
      <c r="R12422" t="s">
        <v>205</v>
      </c>
      <c r="S12422">
        <v>2044</v>
      </c>
      <c r="T12422">
        <v>0.33400000000000002</v>
      </c>
      <c r="U12422">
        <v>0.33900000000000002</v>
      </c>
      <c r="V12422">
        <v>0.34699999999999998</v>
      </c>
    </row>
    <row r="12423" spans="17:22" x14ac:dyDescent="0.45">
      <c r="Q12423" s="19">
        <f t="shared" ca="1" si="1964"/>
        <v>0.35899999999999999</v>
      </c>
      <c r="R12423" t="s">
        <v>205</v>
      </c>
      <c r="S12423">
        <v>2045</v>
      </c>
      <c r="T12423">
        <v>0.34499999999999997</v>
      </c>
      <c r="U12423">
        <v>0.35</v>
      </c>
      <c r="V12423">
        <v>0.35899999999999999</v>
      </c>
    </row>
    <row r="12424" spans="17:22" x14ac:dyDescent="0.45">
      <c r="Q12424" s="19">
        <f t="shared" ca="1" si="1964"/>
        <v>0.371</v>
      </c>
      <c r="R12424" t="s">
        <v>205</v>
      </c>
      <c r="S12424">
        <v>2046</v>
      </c>
      <c r="T12424">
        <v>0.35499999999999998</v>
      </c>
      <c r="U12424">
        <v>0.36099999999999999</v>
      </c>
      <c r="V12424">
        <v>0.371</v>
      </c>
    </row>
    <row r="12425" spans="17:22" x14ac:dyDescent="0.45">
      <c r="Q12425" s="19">
        <f t="shared" ca="1" si="1964"/>
        <v>0.38300000000000001</v>
      </c>
      <c r="R12425" t="s">
        <v>205</v>
      </c>
      <c r="S12425">
        <v>2047</v>
      </c>
      <c r="T12425">
        <v>0.36599999999999999</v>
      </c>
      <c r="U12425">
        <v>0.373</v>
      </c>
      <c r="V12425">
        <v>0.38300000000000001</v>
      </c>
    </row>
    <row r="12426" spans="17:22" x14ac:dyDescent="0.45">
      <c r="Q12426" s="19">
        <f t="shared" ca="1" si="1964"/>
        <v>0.39500000000000002</v>
      </c>
      <c r="R12426" t="s">
        <v>205</v>
      </c>
      <c r="S12426">
        <v>2048</v>
      </c>
      <c r="T12426">
        <v>0.377</v>
      </c>
      <c r="U12426">
        <v>0.38400000000000001</v>
      </c>
      <c r="V12426">
        <v>0.39500000000000002</v>
      </c>
    </row>
    <row r="12427" spans="17:22" x14ac:dyDescent="0.45">
      <c r="Q12427" s="19">
        <f t="shared" ca="1" si="1964"/>
        <v>0.40799999999999997</v>
      </c>
      <c r="R12427" t="s">
        <v>205</v>
      </c>
      <c r="S12427">
        <v>2049</v>
      </c>
      <c r="T12427">
        <v>0.38800000000000001</v>
      </c>
      <c r="U12427">
        <v>0.39500000000000002</v>
      </c>
      <c r="V12427">
        <v>0.40799999999999997</v>
      </c>
    </row>
    <row r="12428" spans="17:22" x14ac:dyDescent="0.45">
      <c r="Q12428" s="19">
        <f t="shared" ca="1" si="1964"/>
        <v>0.42099999999999999</v>
      </c>
      <c r="R12428" t="s">
        <v>205</v>
      </c>
      <c r="S12428">
        <v>2050</v>
      </c>
      <c r="T12428">
        <v>0.39900000000000002</v>
      </c>
      <c r="U12428">
        <v>0.40699999999999997</v>
      </c>
      <c r="V12428">
        <v>0.42099999999999999</v>
      </c>
    </row>
    <row r="12429" spans="17:22" x14ac:dyDescent="0.45">
      <c r="Q12429" s="19">
        <f t="shared" ca="1" si="1964"/>
        <v>0.434</v>
      </c>
      <c r="R12429" t="s">
        <v>205</v>
      </c>
      <c r="S12429">
        <v>2051</v>
      </c>
      <c r="T12429">
        <v>0.41099999999999998</v>
      </c>
      <c r="U12429">
        <v>0.41899999999999998</v>
      </c>
      <c r="V12429">
        <v>0.434</v>
      </c>
    </row>
    <row r="12430" spans="17:22" x14ac:dyDescent="0.45">
      <c r="Q12430" s="19">
        <f t="shared" ref="Q12430:Q12493" ca="1" si="1965">OFFSET(S12430,0,MATCH($Q$3,$T$4:$V$4,0))</f>
        <v>0.44700000000000001</v>
      </c>
      <c r="R12430" t="s">
        <v>205</v>
      </c>
      <c r="S12430">
        <v>2052</v>
      </c>
      <c r="T12430">
        <v>0.42199999999999999</v>
      </c>
      <c r="U12430">
        <v>0.43099999999999999</v>
      </c>
      <c r="V12430">
        <v>0.44700000000000001</v>
      </c>
    </row>
    <row r="12431" spans="17:22" x14ac:dyDescent="0.45">
      <c r="Q12431" s="19">
        <f t="shared" ca="1" si="1965"/>
        <v>0.46100000000000002</v>
      </c>
      <c r="R12431" t="s">
        <v>205</v>
      </c>
      <c r="S12431">
        <v>2053</v>
      </c>
      <c r="T12431">
        <v>0.434</v>
      </c>
      <c r="U12431">
        <v>0.44400000000000001</v>
      </c>
      <c r="V12431">
        <v>0.46100000000000002</v>
      </c>
    </row>
    <row r="12432" spans="17:22" x14ac:dyDescent="0.45">
      <c r="Q12432" s="19">
        <f t="shared" ca="1" si="1965"/>
        <v>0.47499999999999998</v>
      </c>
      <c r="R12432" t="s">
        <v>205</v>
      </c>
      <c r="S12432">
        <v>2054</v>
      </c>
      <c r="T12432">
        <v>0.44500000000000001</v>
      </c>
      <c r="U12432">
        <v>0.45600000000000002</v>
      </c>
      <c r="V12432">
        <v>0.47499999999999998</v>
      </c>
    </row>
    <row r="12433" spans="17:22" x14ac:dyDescent="0.45">
      <c r="Q12433" s="19">
        <f t="shared" ca="1" si="1965"/>
        <v>0.48899999999999999</v>
      </c>
      <c r="R12433" t="s">
        <v>205</v>
      </c>
      <c r="S12433">
        <v>2055</v>
      </c>
      <c r="T12433">
        <v>0.45700000000000002</v>
      </c>
      <c r="U12433">
        <v>0.46899999999999997</v>
      </c>
      <c r="V12433">
        <v>0.48899999999999999</v>
      </c>
    </row>
    <row r="12434" spans="17:22" x14ac:dyDescent="0.45">
      <c r="Q12434" s="19">
        <f t="shared" ca="1" si="1965"/>
        <v>0.504</v>
      </c>
      <c r="R12434" t="s">
        <v>205</v>
      </c>
      <c r="S12434">
        <v>2056</v>
      </c>
      <c r="T12434">
        <v>0.46899999999999997</v>
      </c>
      <c r="U12434">
        <v>0.48099999999999998</v>
      </c>
      <c r="V12434">
        <v>0.504</v>
      </c>
    </row>
    <row r="12435" spans="17:22" x14ac:dyDescent="0.45">
      <c r="Q12435" s="19">
        <f t="shared" ca="1" si="1965"/>
        <v>0.51800000000000002</v>
      </c>
      <c r="R12435" t="s">
        <v>205</v>
      </c>
      <c r="S12435">
        <v>2057</v>
      </c>
      <c r="T12435">
        <v>0.48099999999999998</v>
      </c>
      <c r="U12435">
        <v>0.49399999999999999</v>
      </c>
      <c r="V12435">
        <v>0.51800000000000002</v>
      </c>
    </row>
    <row r="12436" spans="17:22" x14ac:dyDescent="0.45">
      <c r="Q12436" s="19">
        <f t="shared" ca="1" si="1965"/>
        <v>0.53300000000000003</v>
      </c>
      <c r="R12436" t="s">
        <v>205</v>
      </c>
      <c r="S12436">
        <v>2058</v>
      </c>
      <c r="T12436">
        <v>0.49299999999999999</v>
      </c>
      <c r="U12436">
        <v>0.50600000000000001</v>
      </c>
      <c r="V12436">
        <v>0.53300000000000003</v>
      </c>
    </row>
    <row r="12437" spans="17:22" x14ac:dyDescent="0.45">
      <c r="Q12437" s="19">
        <f t="shared" ca="1" si="1965"/>
        <v>0.54800000000000004</v>
      </c>
      <c r="R12437" t="s">
        <v>205</v>
      </c>
      <c r="S12437">
        <v>2059</v>
      </c>
      <c r="T12437">
        <v>0.505</v>
      </c>
      <c r="U12437">
        <v>0.51900000000000002</v>
      </c>
      <c r="V12437">
        <v>0.54800000000000004</v>
      </c>
    </row>
    <row r="12438" spans="17:22" x14ac:dyDescent="0.45">
      <c r="Q12438" s="19">
        <f t="shared" ca="1" si="1965"/>
        <v>0.56399999999999995</v>
      </c>
      <c r="R12438" t="s">
        <v>205</v>
      </c>
      <c r="S12438">
        <v>2060</v>
      </c>
      <c r="T12438">
        <v>0.51700000000000002</v>
      </c>
      <c r="U12438">
        <v>0.53200000000000003</v>
      </c>
      <c r="V12438">
        <v>0.56399999999999995</v>
      </c>
    </row>
    <row r="12439" spans="17:22" x14ac:dyDescent="0.45">
      <c r="Q12439" s="19">
        <f t="shared" ca="1" si="1965"/>
        <v>0.57999999999999996</v>
      </c>
      <c r="R12439" t="s">
        <v>205</v>
      </c>
      <c r="S12439">
        <v>2061</v>
      </c>
      <c r="T12439">
        <v>0.52900000000000003</v>
      </c>
      <c r="U12439">
        <v>0.54500000000000004</v>
      </c>
      <c r="V12439">
        <v>0.57999999999999996</v>
      </c>
    </row>
    <row r="12440" spans="17:22" x14ac:dyDescent="0.45">
      <c r="Q12440" s="19">
        <f t="shared" ca="1" si="1965"/>
        <v>0.59599999999999997</v>
      </c>
      <c r="R12440" t="s">
        <v>205</v>
      </c>
      <c r="S12440">
        <v>2062</v>
      </c>
      <c r="T12440">
        <v>0.54100000000000004</v>
      </c>
      <c r="U12440">
        <v>0.55900000000000005</v>
      </c>
      <c r="V12440">
        <v>0.59599999999999997</v>
      </c>
    </row>
    <row r="12441" spans="17:22" x14ac:dyDescent="0.45">
      <c r="Q12441" s="19">
        <f t="shared" ca="1" si="1965"/>
        <v>0.61199999999999999</v>
      </c>
      <c r="R12441" t="s">
        <v>205</v>
      </c>
      <c r="S12441">
        <v>2063</v>
      </c>
      <c r="T12441">
        <v>0.55400000000000005</v>
      </c>
      <c r="U12441">
        <v>0.57199999999999995</v>
      </c>
      <c r="V12441">
        <v>0.61199999999999999</v>
      </c>
    </row>
    <row r="12442" spans="17:22" x14ac:dyDescent="0.45">
      <c r="Q12442" s="19">
        <f t="shared" ca="1" si="1965"/>
        <v>0.629</v>
      </c>
      <c r="R12442" t="s">
        <v>205</v>
      </c>
      <c r="S12442">
        <v>2064</v>
      </c>
      <c r="T12442">
        <v>0.56599999999999995</v>
      </c>
      <c r="U12442">
        <v>0.58599999999999997</v>
      </c>
      <c r="V12442">
        <v>0.629</v>
      </c>
    </row>
    <row r="12443" spans="17:22" x14ac:dyDescent="0.45">
      <c r="Q12443" s="19">
        <f t="shared" ca="1" si="1965"/>
        <v>0.64500000000000002</v>
      </c>
      <c r="R12443" t="s">
        <v>205</v>
      </c>
      <c r="S12443">
        <v>2065</v>
      </c>
      <c r="T12443">
        <v>0.57799999999999996</v>
      </c>
      <c r="U12443">
        <v>0.6</v>
      </c>
      <c r="V12443">
        <v>0.64500000000000002</v>
      </c>
    </row>
    <row r="12444" spans="17:22" x14ac:dyDescent="0.45">
      <c r="Q12444" s="19">
        <f t="shared" ca="1" si="1965"/>
        <v>0.66200000000000003</v>
      </c>
      <c r="R12444" t="s">
        <v>205</v>
      </c>
      <c r="S12444">
        <v>2066</v>
      </c>
      <c r="T12444">
        <v>0.59</v>
      </c>
      <c r="U12444">
        <v>0.61399999999999999</v>
      </c>
      <c r="V12444">
        <v>0.66200000000000003</v>
      </c>
    </row>
    <row r="12445" spans="17:22" x14ac:dyDescent="0.45">
      <c r="Q12445" s="19">
        <f t="shared" ca="1" si="1965"/>
        <v>0.67900000000000005</v>
      </c>
      <c r="R12445" t="s">
        <v>205</v>
      </c>
      <c r="S12445">
        <v>2067</v>
      </c>
      <c r="T12445">
        <v>0.60299999999999998</v>
      </c>
      <c r="U12445">
        <v>0.627</v>
      </c>
      <c r="V12445">
        <v>0.67900000000000005</v>
      </c>
    </row>
    <row r="12446" spans="17:22" x14ac:dyDescent="0.45">
      <c r="Q12446" s="19">
        <f t="shared" ca="1" si="1965"/>
        <v>0.69699999999999995</v>
      </c>
      <c r="R12446" t="s">
        <v>205</v>
      </c>
      <c r="S12446">
        <v>2068</v>
      </c>
      <c r="T12446">
        <v>0.61499999999999999</v>
      </c>
      <c r="U12446">
        <v>0.64100000000000001</v>
      </c>
      <c r="V12446">
        <v>0.69699999999999995</v>
      </c>
    </row>
    <row r="12447" spans="17:22" x14ac:dyDescent="0.45">
      <c r="Q12447" s="19">
        <f t="shared" ca="1" si="1965"/>
        <v>0.71399999999999997</v>
      </c>
      <c r="R12447" t="s">
        <v>205</v>
      </c>
      <c r="S12447">
        <v>2069</v>
      </c>
      <c r="T12447">
        <v>0.627</v>
      </c>
      <c r="U12447">
        <v>0.65500000000000003</v>
      </c>
      <c r="V12447">
        <v>0.71399999999999997</v>
      </c>
    </row>
    <row r="12448" spans="17:22" x14ac:dyDescent="0.45">
      <c r="Q12448" s="19">
        <f t="shared" ca="1" si="1965"/>
        <v>0.73199999999999998</v>
      </c>
      <c r="R12448" t="s">
        <v>205</v>
      </c>
      <c r="S12448">
        <v>2070</v>
      </c>
      <c r="T12448">
        <v>0.63900000000000001</v>
      </c>
      <c r="U12448">
        <v>0.66900000000000004</v>
      </c>
      <c r="V12448">
        <v>0.73199999999999998</v>
      </c>
    </row>
    <row r="12449" spans="17:22" x14ac:dyDescent="0.45">
      <c r="Q12449" s="19">
        <f t="shared" ca="1" si="1965"/>
        <v>0.75</v>
      </c>
      <c r="R12449" t="s">
        <v>205</v>
      </c>
      <c r="S12449">
        <v>2071</v>
      </c>
      <c r="T12449">
        <v>0.65100000000000002</v>
      </c>
      <c r="U12449">
        <v>0.68200000000000005</v>
      </c>
      <c r="V12449">
        <v>0.75</v>
      </c>
    </row>
    <row r="12450" spans="17:22" x14ac:dyDescent="0.45">
      <c r="Q12450" s="19">
        <f t="shared" ca="1" si="1965"/>
        <v>0.76800000000000002</v>
      </c>
      <c r="R12450" t="s">
        <v>205</v>
      </c>
      <c r="S12450">
        <v>2072</v>
      </c>
      <c r="T12450">
        <v>0.66400000000000003</v>
      </c>
      <c r="U12450">
        <v>0.69599999999999995</v>
      </c>
      <c r="V12450">
        <v>0.76800000000000002</v>
      </c>
    </row>
    <row r="12451" spans="17:22" x14ac:dyDescent="0.45">
      <c r="Q12451" s="19">
        <f t="shared" ca="1" si="1965"/>
        <v>0.78700000000000003</v>
      </c>
      <c r="R12451" t="s">
        <v>205</v>
      </c>
      <c r="S12451">
        <v>2073</v>
      </c>
      <c r="T12451">
        <v>0.67600000000000005</v>
      </c>
      <c r="U12451">
        <v>0.70899999999999996</v>
      </c>
      <c r="V12451">
        <v>0.78700000000000003</v>
      </c>
    </row>
    <row r="12452" spans="17:22" x14ac:dyDescent="0.45">
      <c r="Q12452" s="19">
        <f t="shared" ca="1" si="1965"/>
        <v>0.80500000000000005</v>
      </c>
      <c r="R12452" t="s">
        <v>205</v>
      </c>
      <c r="S12452">
        <v>2074</v>
      </c>
      <c r="T12452">
        <v>0.68799999999999994</v>
      </c>
      <c r="U12452">
        <v>0.72299999999999998</v>
      </c>
      <c r="V12452">
        <v>0.80500000000000005</v>
      </c>
    </row>
    <row r="12453" spans="17:22" x14ac:dyDescent="0.45">
      <c r="Q12453" s="19">
        <f t="shared" ca="1" si="1965"/>
        <v>0.82399999999999995</v>
      </c>
      <c r="R12453" t="s">
        <v>205</v>
      </c>
      <c r="S12453">
        <v>2075</v>
      </c>
      <c r="T12453">
        <v>0.69899999999999995</v>
      </c>
      <c r="U12453">
        <v>0.73599999999999999</v>
      </c>
      <c r="V12453">
        <v>0.82399999999999995</v>
      </c>
    </row>
    <row r="12454" spans="17:22" x14ac:dyDescent="0.45">
      <c r="Q12454" s="19">
        <f t="shared" ca="1" si="1965"/>
        <v>0.84299999999999997</v>
      </c>
      <c r="R12454" t="s">
        <v>205</v>
      </c>
      <c r="S12454">
        <v>2076</v>
      </c>
      <c r="T12454">
        <v>0.71099999999999997</v>
      </c>
      <c r="U12454">
        <v>0.75</v>
      </c>
      <c r="V12454">
        <v>0.84299999999999997</v>
      </c>
    </row>
    <row r="12455" spans="17:22" x14ac:dyDescent="0.45">
      <c r="Q12455" s="19">
        <f t="shared" ca="1" si="1965"/>
        <v>0.86199999999999999</v>
      </c>
      <c r="R12455" t="s">
        <v>205</v>
      </c>
      <c r="S12455">
        <v>2077</v>
      </c>
      <c r="T12455">
        <v>0.72299999999999998</v>
      </c>
      <c r="U12455">
        <v>0.76400000000000001</v>
      </c>
      <c r="V12455">
        <v>0.86199999999999999</v>
      </c>
    </row>
    <row r="12456" spans="17:22" x14ac:dyDescent="0.45">
      <c r="Q12456" s="19">
        <f t="shared" ca="1" si="1965"/>
        <v>0.88100000000000001</v>
      </c>
      <c r="R12456" t="s">
        <v>205</v>
      </c>
      <c r="S12456">
        <v>2078</v>
      </c>
      <c r="T12456">
        <v>0.73399999999999999</v>
      </c>
      <c r="U12456">
        <v>0.77700000000000002</v>
      </c>
      <c r="V12456">
        <v>0.88100000000000001</v>
      </c>
    </row>
    <row r="12457" spans="17:22" x14ac:dyDescent="0.45">
      <c r="Q12457" s="19">
        <f t="shared" ca="1" si="1965"/>
        <v>0.9</v>
      </c>
      <c r="R12457" t="s">
        <v>205</v>
      </c>
      <c r="S12457">
        <v>2079</v>
      </c>
      <c r="T12457">
        <v>0.745</v>
      </c>
      <c r="U12457">
        <v>0.79100000000000004</v>
      </c>
      <c r="V12457">
        <v>0.9</v>
      </c>
    </row>
    <row r="12458" spans="17:22" x14ac:dyDescent="0.45">
      <c r="Q12458" s="19">
        <f t="shared" ca="1" si="1965"/>
        <v>0.91900000000000004</v>
      </c>
      <c r="R12458" t="s">
        <v>205</v>
      </c>
      <c r="S12458">
        <v>2080</v>
      </c>
      <c r="T12458">
        <v>0.75700000000000001</v>
      </c>
      <c r="U12458">
        <v>0.80400000000000005</v>
      </c>
      <c r="V12458">
        <v>0.91900000000000004</v>
      </c>
    </row>
    <row r="12459" spans="17:22" x14ac:dyDescent="0.45">
      <c r="Q12459" s="19">
        <f t="shared" ca="1" si="1965"/>
        <v>0.93799999999999994</v>
      </c>
      <c r="R12459" t="s">
        <v>205</v>
      </c>
      <c r="S12459">
        <v>2081</v>
      </c>
      <c r="T12459">
        <v>0.76800000000000002</v>
      </c>
      <c r="U12459">
        <v>0.81799999999999995</v>
      </c>
      <c r="V12459">
        <v>0.93799999999999994</v>
      </c>
    </row>
    <row r="12460" spans="17:22" x14ac:dyDescent="0.45">
      <c r="Q12460" s="19">
        <f t="shared" ca="1" si="1965"/>
        <v>0.95699999999999996</v>
      </c>
      <c r="R12460" t="s">
        <v>205</v>
      </c>
      <c r="S12460">
        <v>2082</v>
      </c>
      <c r="T12460">
        <v>0.77900000000000003</v>
      </c>
      <c r="U12460">
        <v>0.83099999999999996</v>
      </c>
      <c r="V12460">
        <v>0.95699999999999996</v>
      </c>
    </row>
    <row r="12461" spans="17:22" x14ac:dyDescent="0.45">
      <c r="Q12461" s="19">
        <f t="shared" ca="1" si="1965"/>
        <v>0.97699999999999998</v>
      </c>
      <c r="R12461" t="s">
        <v>205</v>
      </c>
      <c r="S12461">
        <v>2083</v>
      </c>
      <c r="T12461">
        <v>0.79</v>
      </c>
      <c r="U12461">
        <v>0.84399999999999997</v>
      </c>
      <c r="V12461">
        <v>0.97699999999999998</v>
      </c>
    </row>
    <row r="12462" spans="17:22" x14ac:dyDescent="0.45">
      <c r="Q12462" s="19">
        <f t="shared" ca="1" si="1965"/>
        <v>0.996</v>
      </c>
      <c r="R12462" t="s">
        <v>205</v>
      </c>
      <c r="S12462">
        <v>2084</v>
      </c>
      <c r="T12462">
        <v>0.8</v>
      </c>
      <c r="U12462">
        <v>0.85599999999999998</v>
      </c>
      <c r="V12462">
        <v>0.996</v>
      </c>
    </row>
    <row r="12463" spans="17:22" x14ac:dyDescent="0.45">
      <c r="Q12463" s="19">
        <f t="shared" ca="1" si="1965"/>
        <v>1.016</v>
      </c>
      <c r="R12463" t="s">
        <v>205</v>
      </c>
      <c r="S12463">
        <v>2085</v>
      </c>
      <c r="T12463">
        <v>0.81100000000000005</v>
      </c>
      <c r="U12463">
        <v>0.86899999999999999</v>
      </c>
      <c r="V12463">
        <v>1.016</v>
      </c>
    </row>
    <row r="12464" spans="17:22" x14ac:dyDescent="0.45">
      <c r="Q12464" s="19">
        <f t="shared" ca="1" si="1965"/>
        <v>1.036</v>
      </c>
      <c r="R12464" t="s">
        <v>205</v>
      </c>
      <c r="S12464">
        <v>2086</v>
      </c>
      <c r="T12464">
        <v>0.82099999999999995</v>
      </c>
      <c r="U12464">
        <v>0.88100000000000001</v>
      </c>
      <c r="V12464">
        <v>1.036</v>
      </c>
    </row>
    <row r="12465" spans="17:22" x14ac:dyDescent="0.45">
      <c r="Q12465" s="19">
        <f t="shared" ca="1" si="1965"/>
        <v>1.056</v>
      </c>
      <c r="R12465" t="s">
        <v>205</v>
      </c>
      <c r="S12465">
        <v>2087</v>
      </c>
      <c r="T12465">
        <v>0.83099999999999996</v>
      </c>
      <c r="U12465">
        <v>0.89400000000000002</v>
      </c>
      <c r="V12465">
        <v>1.056</v>
      </c>
    </row>
    <row r="12466" spans="17:22" x14ac:dyDescent="0.45">
      <c r="Q12466" s="19">
        <f t="shared" ca="1" si="1965"/>
        <v>1.077</v>
      </c>
      <c r="R12466" t="s">
        <v>205</v>
      </c>
      <c r="S12466">
        <v>2088</v>
      </c>
      <c r="T12466">
        <v>0.84099999999999997</v>
      </c>
      <c r="U12466">
        <v>0.90600000000000003</v>
      </c>
      <c r="V12466">
        <v>1.077</v>
      </c>
    </row>
    <row r="12467" spans="17:22" x14ac:dyDescent="0.45">
      <c r="Q12467" s="19">
        <f t="shared" ca="1" si="1965"/>
        <v>1.097</v>
      </c>
      <c r="R12467" t="s">
        <v>205</v>
      </c>
      <c r="S12467">
        <v>2089</v>
      </c>
      <c r="T12467">
        <v>0.85</v>
      </c>
      <c r="U12467">
        <v>0.91800000000000004</v>
      </c>
      <c r="V12467">
        <v>1.097</v>
      </c>
    </row>
    <row r="12468" spans="17:22" x14ac:dyDescent="0.45">
      <c r="Q12468" s="19">
        <f t="shared" ca="1" si="1965"/>
        <v>1.1180000000000001</v>
      </c>
      <c r="R12468" t="s">
        <v>205</v>
      </c>
      <c r="S12468">
        <v>2090</v>
      </c>
      <c r="T12468">
        <v>0.85899999999999999</v>
      </c>
      <c r="U12468">
        <v>0.92900000000000005</v>
      </c>
      <c r="V12468">
        <v>1.1180000000000001</v>
      </c>
    </row>
    <row r="12469" spans="17:22" x14ac:dyDescent="0.45">
      <c r="Q12469" s="19">
        <f t="shared" ca="1" si="1965"/>
        <v>1.1379999999999999</v>
      </c>
      <c r="R12469" t="s">
        <v>205</v>
      </c>
      <c r="S12469">
        <v>2091</v>
      </c>
      <c r="T12469">
        <v>0.86799999999999999</v>
      </c>
      <c r="U12469">
        <v>0.94099999999999995</v>
      </c>
      <c r="V12469">
        <v>1.1379999999999999</v>
      </c>
    </row>
    <row r="12470" spans="17:22" x14ac:dyDescent="0.45">
      <c r="Q12470" s="19">
        <f t="shared" ca="1" si="1965"/>
        <v>1.159</v>
      </c>
      <c r="R12470" t="s">
        <v>205</v>
      </c>
      <c r="S12470">
        <v>2092</v>
      </c>
      <c r="T12470">
        <v>0.877</v>
      </c>
      <c r="U12470">
        <v>0.95299999999999996</v>
      </c>
      <c r="V12470">
        <v>1.159</v>
      </c>
    </row>
    <row r="12471" spans="17:22" x14ac:dyDescent="0.45">
      <c r="Q12471" s="19">
        <f t="shared" ca="1" si="1965"/>
        <v>1.18</v>
      </c>
      <c r="R12471" t="s">
        <v>205</v>
      </c>
      <c r="S12471">
        <v>2093</v>
      </c>
      <c r="T12471">
        <v>0.88500000000000001</v>
      </c>
      <c r="U12471">
        <v>0.96399999999999997</v>
      </c>
      <c r="V12471">
        <v>1.18</v>
      </c>
    </row>
    <row r="12472" spans="17:22" x14ac:dyDescent="0.45">
      <c r="Q12472" s="19">
        <f t="shared" ca="1" si="1965"/>
        <v>1.2</v>
      </c>
      <c r="R12472" t="s">
        <v>205</v>
      </c>
      <c r="S12472">
        <v>2094</v>
      </c>
      <c r="T12472">
        <v>0.89300000000000002</v>
      </c>
      <c r="U12472">
        <v>0.97499999999999998</v>
      </c>
      <c r="V12472">
        <v>1.2</v>
      </c>
    </row>
    <row r="12473" spans="17:22" x14ac:dyDescent="0.45">
      <c r="Q12473" s="19">
        <f t="shared" ca="1" si="1965"/>
        <v>1.2210000000000001</v>
      </c>
      <c r="R12473" t="s">
        <v>205</v>
      </c>
      <c r="S12473">
        <v>2095</v>
      </c>
      <c r="T12473">
        <v>0.90100000000000002</v>
      </c>
      <c r="U12473">
        <v>0.98599999999999999</v>
      </c>
      <c r="V12473">
        <v>1.2210000000000001</v>
      </c>
    </row>
    <row r="12474" spans="17:22" x14ac:dyDescent="0.45">
      <c r="Q12474" s="19">
        <f t="shared" ca="1" si="1965"/>
        <v>1.242</v>
      </c>
      <c r="R12474" t="s">
        <v>205</v>
      </c>
      <c r="S12474">
        <v>2096</v>
      </c>
      <c r="T12474">
        <v>0.90900000000000003</v>
      </c>
      <c r="U12474">
        <v>0.997</v>
      </c>
      <c r="V12474">
        <v>1.242</v>
      </c>
    </row>
    <row r="12475" spans="17:22" x14ac:dyDescent="0.45">
      <c r="Q12475" s="19">
        <f t="shared" ca="1" si="1965"/>
        <v>1.2629999999999999</v>
      </c>
      <c r="R12475" t="s">
        <v>205</v>
      </c>
      <c r="S12475">
        <v>2097</v>
      </c>
      <c r="T12475">
        <v>0.91700000000000004</v>
      </c>
      <c r="U12475">
        <v>1.008</v>
      </c>
      <c r="V12475">
        <v>1.2629999999999999</v>
      </c>
    </row>
    <row r="12476" spans="17:22" x14ac:dyDescent="0.45">
      <c r="Q12476" s="19">
        <f t="shared" ca="1" si="1965"/>
        <v>1.284</v>
      </c>
      <c r="R12476" t="s">
        <v>205</v>
      </c>
      <c r="S12476">
        <v>2098</v>
      </c>
      <c r="T12476">
        <v>0.92400000000000004</v>
      </c>
      <c r="U12476">
        <v>1.018</v>
      </c>
      <c r="V12476">
        <v>1.284</v>
      </c>
    </row>
    <row r="12477" spans="17:22" x14ac:dyDescent="0.45">
      <c r="Q12477" s="19">
        <f t="shared" ca="1" si="1965"/>
        <v>1.3049999999999999</v>
      </c>
      <c r="R12477" t="s">
        <v>205</v>
      </c>
      <c r="S12477">
        <v>2099</v>
      </c>
      <c r="T12477">
        <v>0.93100000000000005</v>
      </c>
      <c r="U12477">
        <v>1.028</v>
      </c>
      <c r="V12477">
        <v>1.3049999999999999</v>
      </c>
    </row>
    <row r="12478" spans="17:22" x14ac:dyDescent="0.45">
      <c r="Q12478" s="19">
        <f t="shared" ca="1" si="1965"/>
        <v>1.3260000000000001</v>
      </c>
      <c r="R12478" t="s">
        <v>205</v>
      </c>
      <c r="S12478">
        <v>2100</v>
      </c>
      <c r="T12478">
        <v>0.93799999999999994</v>
      </c>
      <c r="U12478">
        <v>1.038</v>
      </c>
      <c r="V12478">
        <v>1.3260000000000001</v>
      </c>
    </row>
    <row r="12479" spans="17:22" x14ac:dyDescent="0.45">
      <c r="Q12479" s="19">
        <f t="shared" ca="1" si="1965"/>
        <v>42.14</v>
      </c>
      <c r="R12479" t="s">
        <v>206</v>
      </c>
      <c r="S12479">
        <v>2020</v>
      </c>
      <c r="T12479">
        <v>42.14</v>
      </c>
      <c r="U12479">
        <v>42.14</v>
      </c>
      <c r="V12479">
        <v>42.14</v>
      </c>
    </row>
    <row r="12480" spans="17:22" x14ac:dyDescent="0.45">
      <c r="Q12480" s="19">
        <f t="shared" ca="1" si="1965"/>
        <v>42.965000000000003</v>
      </c>
      <c r="R12480" t="s">
        <v>206</v>
      </c>
      <c r="S12480">
        <v>2021</v>
      </c>
      <c r="T12480">
        <v>42.965000000000003</v>
      </c>
      <c r="U12480">
        <v>42.965000000000003</v>
      </c>
      <c r="V12480">
        <v>42.965000000000003</v>
      </c>
    </row>
    <row r="12481" spans="17:22" x14ac:dyDescent="0.45">
      <c r="Q12481" s="19">
        <f t="shared" ca="1" si="1965"/>
        <v>43.771999999999998</v>
      </c>
      <c r="R12481" t="s">
        <v>206</v>
      </c>
      <c r="S12481">
        <v>2022</v>
      </c>
      <c r="T12481">
        <v>43.771999999999998</v>
      </c>
      <c r="U12481">
        <v>43.771999999999998</v>
      </c>
      <c r="V12481">
        <v>43.771999999999998</v>
      </c>
    </row>
    <row r="12482" spans="17:22" x14ac:dyDescent="0.45">
      <c r="Q12482" s="19">
        <f t="shared" ca="1" si="1965"/>
        <v>44.573</v>
      </c>
      <c r="R12482" t="s">
        <v>206</v>
      </c>
      <c r="S12482">
        <v>2023</v>
      </c>
      <c r="T12482">
        <v>44.573</v>
      </c>
      <c r="U12482">
        <v>44.573</v>
      </c>
      <c r="V12482">
        <v>44.573</v>
      </c>
    </row>
    <row r="12483" spans="17:22" x14ac:dyDescent="0.45">
      <c r="Q12483" s="19">
        <f t="shared" ca="1" si="1965"/>
        <v>45.341000000000001</v>
      </c>
      <c r="R12483" t="s">
        <v>206</v>
      </c>
      <c r="S12483">
        <v>2024</v>
      </c>
      <c r="T12483">
        <v>45.341000000000001</v>
      </c>
      <c r="U12483">
        <v>45.341000000000001</v>
      </c>
      <c r="V12483">
        <v>45.341000000000001</v>
      </c>
    </row>
    <row r="12484" spans="17:22" x14ac:dyDescent="0.45">
      <c r="Q12484" s="19">
        <f t="shared" ca="1" si="1965"/>
        <v>46.088999999999999</v>
      </c>
      <c r="R12484" t="s">
        <v>206</v>
      </c>
      <c r="S12484">
        <v>2025</v>
      </c>
      <c r="T12484">
        <v>46.088999999999999</v>
      </c>
      <c r="U12484">
        <v>46.088999999999999</v>
      </c>
      <c r="V12484">
        <v>46.088999999999999</v>
      </c>
    </row>
    <row r="12485" spans="17:22" x14ac:dyDescent="0.45">
      <c r="Q12485" s="19">
        <f t="shared" ca="1" si="1965"/>
        <v>46.789000000000001</v>
      </c>
      <c r="R12485" t="s">
        <v>206</v>
      </c>
      <c r="S12485">
        <v>2026</v>
      </c>
      <c r="T12485">
        <v>46.789000000000001</v>
      </c>
      <c r="U12485">
        <v>46.789000000000001</v>
      </c>
      <c r="V12485">
        <v>46.789000000000001</v>
      </c>
    </row>
    <row r="12486" spans="17:22" x14ac:dyDescent="0.45">
      <c r="Q12486" s="19">
        <f t="shared" ca="1" si="1965"/>
        <v>45.883000000000003</v>
      </c>
      <c r="R12486" t="s">
        <v>206</v>
      </c>
      <c r="S12486">
        <v>2027</v>
      </c>
      <c r="T12486">
        <v>46.802999999999997</v>
      </c>
      <c r="U12486">
        <v>46.854999999999997</v>
      </c>
      <c r="V12486">
        <v>45.883000000000003</v>
      </c>
    </row>
    <row r="12487" spans="17:22" x14ac:dyDescent="0.45">
      <c r="Q12487" s="19">
        <f t="shared" ca="1" si="1965"/>
        <v>45.246000000000002</v>
      </c>
      <c r="R12487" t="s">
        <v>206</v>
      </c>
      <c r="S12487">
        <v>2028</v>
      </c>
      <c r="T12487">
        <v>47.017000000000003</v>
      </c>
      <c r="U12487">
        <v>47.124000000000002</v>
      </c>
      <c r="V12487">
        <v>45.246000000000002</v>
      </c>
    </row>
    <row r="12488" spans="17:22" x14ac:dyDescent="0.45">
      <c r="Q12488" s="19">
        <f t="shared" ca="1" si="1965"/>
        <v>44.853999999999999</v>
      </c>
      <c r="R12488" t="s">
        <v>206</v>
      </c>
      <c r="S12488">
        <v>2029</v>
      </c>
      <c r="T12488">
        <v>47.402999999999999</v>
      </c>
      <c r="U12488">
        <v>47.567999999999998</v>
      </c>
      <c r="V12488">
        <v>44.853999999999999</v>
      </c>
    </row>
    <row r="12489" spans="17:22" x14ac:dyDescent="0.45">
      <c r="Q12489" s="19">
        <f t="shared" ca="1" si="1965"/>
        <v>44.679000000000002</v>
      </c>
      <c r="R12489" t="s">
        <v>206</v>
      </c>
      <c r="S12489">
        <v>2030</v>
      </c>
      <c r="T12489">
        <v>47.933999999999997</v>
      </c>
      <c r="U12489">
        <v>48.158000000000001</v>
      </c>
      <c r="V12489">
        <v>44.679000000000002</v>
      </c>
    </row>
    <row r="12490" spans="17:22" x14ac:dyDescent="0.45">
      <c r="Q12490" s="19">
        <f t="shared" ca="1" si="1965"/>
        <v>44.694000000000003</v>
      </c>
      <c r="R12490" t="s">
        <v>206</v>
      </c>
      <c r="S12490">
        <v>2031</v>
      </c>
      <c r="T12490">
        <v>48.582000000000001</v>
      </c>
      <c r="U12490">
        <v>48.869</v>
      </c>
      <c r="V12490">
        <v>44.694000000000003</v>
      </c>
    </row>
    <row r="12491" spans="17:22" x14ac:dyDescent="0.45">
      <c r="Q12491" s="19">
        <f t="shared" ca="1" si="1965"/>
        <v>44.869</v>
      </c>
      <c r="R12491" t="s">
        <v>206</v>
      </c>
      <c r="S12491">
        <v>2032</v>
      </c>
      <c r="T12491">
        <v>49.329000000000001</v>
      </c>
      <c r="U12491">
        <v>49.679000000000002</v>
      </c>
      <c r="V12491">
        <v>44.869</v>
      </c>
    </row>
    <row r="12492" spans="17:22" x14ac:dyDescent="0.45">
      <c r="Q12492" s="19">
        <f t="shared" ca="1" si="1965"/>
        <v>45.171999999999997</v>
      </c>
      <c r="R12492" t="s">
        <v>206</v>
      </c>
      <c r="S12492">
        <v>2033</v>
      </c>
      <c r="T12492">
        <v>50.155000000000001</v>
      </c>
      <c r="U12492">
        <v>50.572000000000003</v>
      </c>
      <c r="V12492">
        <v>45.171999999999997</v>
      </c>
    </row>
    <row r="12493" spans="17:22" x14ac:dyDescent="0.45">
      <c r="Q12493" s="19">
        <f t="shared" ca="1" si="1965"/>
        <v>45.57</v>
      </c>
      <c r="R12493" t="s">
        <v>206</v>
      </c>
      <c r="S12493">
        <v>2034</v>
      </c>
      <c r="T12493">
        <v>51.042000000000002</v>
      </c>
      <c r="U12493">
        <v>51.527999999999999</v>
      </c>
      <c r="V12493">
        <v>45.57</v>
      </c>
    </row>
    <row r="12494" spans="17:22" x14ac:dyDescent="0.45">
      <c r="Q12494" s="19">
        <f t="shared" ref="Q12494:Q12557" ca="1" si="1966">OFFSET(S12494,0,MATCH($Q$3,$T$4:$V$4,0))</f>
        <v>46.033000000000001</v>
      </c>
      <c r="R12494" t="s">
        <v>206</v>
      </c>
      <c r="S12494">
        <v>2035</v>
      </c>
      <c r="T12494">
        <v>51.972000000000001</v>
      </c>
      <c r="U12494">
        <v>52.53</v>
      </c>
      <c r="V12494">
        <v>46.033000000000001</v>
      </c>
    </row>
    <row r="12495" spans="17:22" x14ac:dyDescent="0.45">
      <c r="Q12495" s="19">
        <f t="shared" ca="1" si="1966"/>
        <v>46.53</v>
      </c>
      <c r="R12495" t="s">
        <v>206</v>
      </c>
      <c r="S12495">
        <v>2036</v>
      </c>
      <c r="T12495">
        <v>52.927</v>
      </c>
      <c r="U12495">
        <v>53.558999999999997</v>
      </c>
      <c r="V12495">
        <v>46.53</v>
      </c>
    </row>
    <row r="12496" spans="17:22" x14ac:dyDescent="0.45">
      <c r="Q12496" s="19">
        <f t="shared" ca="1" si="1966"/>
        <v>47.042000000000002</v>
      </c>
      <c r="R12496" t="s">
        <v>206</v>
      </c>
      <c r="S12496">
        <v>2037</v>
      </c>
      <c r="T12496">
        <v>53.889000000000003</v>
      </c>
      <c r="U12496">
        <v>54.6</v>
      </c>
      <c r="V12496">
        <v>47.042000000000002</v>
      </c>
    </row>
    <row r="12497" spans="17:22" x14ac:dyDescent="0.45">
      <c r="Q12497" s="19">
        <f t="shared" ca="1" si="1966"/>
        <v>47.551000000000002</v>
      </c>
      <c r="R12497" t="s">
        <v>206</v>
      </c>
      <c r="S12497">
        <v>2038</v>
      </c>
      <c r="T12497">
        <v>54.844000000000001</v>
      </c>
      <c r="U12497">
        <v>55.637999999999998</v>
      </c>
      <c r="V12497">
        <v>47.551000000000002</v>
      </c>
    </row>
    <row r="12498" spans="17:22" x14ac:dyDescent="0.45">
      <c r="Q12498" s="19">
        <f t="shared" ca="1" si="1966"/>
        <v>48.040999999999997</v>
      </c>
      <c r="R12498" t="s">
        <v>206</v>
      </c>
      <c r="S12498">
        <v>2039</v>
      </c>
      <c r="T12498">
        <v>55.774000000000001</v>
      </c>
      <c r="U12498">
        <v>56.658000000000001</v>
      </c>
      <c r="V12498">
        <v>48.040999999999997</v>
      </c>
    </row>
    <row r="12499" spans="17:22" x14ac:dyDescent="0.45">
      <c r="Q12499" s="19">
        <f t="shared" ca="1" si="1966"/>
        <v>48.496000000000002</v>
      </c>
      <c r="R12499" t="s">
        <v>206</v>
      </c>
      <c r="S12499">
        <v>2040</v>
      </c>
      <c r="T12499">
        <v>56.664999999999999</v>
      </c>
      <c r="U12499">
        <v>57.643999999999998</v>
      </c>
      <c r="V12499">
        <v>48.496000000000002</v>
      </c>
    </row>
    <row r="12500" spans="17:22" x14ac:dyDescent="0.45">
      <c r="Q12500" s="19">
        <f t="shared" ca="1" si="1966"/>
        <v>48.899000000000001</v>
      </c>
      <c r="R12500" t="s">
        <v>206</v>
      </c>
      <c r="S12500">
        <v>2041</v>
      </c>
      <c r="T12500">
        <v>57.502000000000002</v>
      </c>
      <c r="U12500">
        <v>58.582999999999998</v>
      </c>
      <c r="V12500">
        <v>48.899000000000001</v>
      </c>
    </row>
    <row r="12501" spans="17:22" x14ac:dyDescent="0.45">
      <c r="Q12501" s="19">
        <f t="shared" ca="1" si="1966"/>
        <v>49.244999999999997</v>
      </c>
      <c r="R12501" t="s">
        <v>206</v>
      </c>
      <c r="S12501">
        <v>2042</v>
      </c>
      <c r="T12501">
        <v>58.280999999999999</v>
      </c>
      <c r="U12501">
        <v>59.470999999999997</v>
      </c>
      <c r="V12501">
        <v>49.244999999999997</v>
      </c>
    </row>
    <row r="12502" spans="17:22" x14ac:dyDescent="0.45">
      <c r="Q12502" s="19">
        <f t="shared" ca="1" si="1966"/>
        <v>49.533000000000001</v>
      </c>
      <c r="R12502" t="s">
        <v>206</v>
      </c>
      <c r="S12502">
        <v>2043</v>
      </c>
      <c r="T12502">
        <v>59.002000000000002</v>
      </c>
      <c r="U12502">
        <v>60.305</v>
      </c>
      <c r="V12502">
        <v>49.533000000000001</v>
      </c>
    </row>
    <row r="12503" spans="17:22" x14ac:dyDescent="0.45">
      <c r="Q12503" s="19">
        <f t="shared" ca="1" si="1966"/>
        <v>49.758000000000003</v>
      </c>
      <c r="R12503" t="s">
        <v>206</v>
      </c>
      <c r="S12503">
        <v>2044</v>
      </c>
      <c r="T12503">
        <v>59.662999999999997</v>
      </c>
      <c r="U12503">
        <v>61.082000000000001</v>
      </c>
      <c r="V12503">
        <v>49.758000000000003</v>
      </c>
    </row>
    <row r="12504" spans="17:22" x14ac:dyDescent="0.45">
      <c r="Q12504" s="19">
        <f t="shared" ca="1" si="1966"/>
        <v>49.917000000000002</v>
      </c>
      <c r="R12504" t="s">
        <v>206</v>
      </c>
      <c r="S12504">
        <v>2045</v>
      </c>
      <c r="T12504">
        <v>60.262</v>
      </c>
      <c r="U12504">
        <v>61.8</v>
      </c>
      <c r="V12504">
        <v>49.917000000000002</v>
      </c>
    </row>
    <row r="12505" spans="17:22" x14ac:dyDescent="0.45">
      <c r="Q12505" s="19">
        <f t="shared" ca="1" si="1966"/>
        <v>50.01</v>
      </c>
      <c r="R12505" t="s">
        <v>206</v>
      </c>
      <c r="S12505">
        <v>2046</v>
      </c>
      <c r="T12505">
        <v>60.798999999999999</v>
      </c>
      <c r="U12505">
        <v>62.457000000000001</v>
      </c>
      <c r="V12505">
        <v>50.01</v>
      </c>
    </row>
    <row r="12506" spans="17:22" x14ac:dyDescent="0.45">
      <c r="Q12506" s="19">
        <f t="shared" ca="1" si="1966"/>
        <v>50.039000000000001</v>
      </c>
      <c r="R12506" t="s">
        <v>206</v>
      </c>
      <c r="S12506">
        <v>2047</v>
      </c>
      <c r="T12506">
        <v>61.277000000000001</v>
      </c>
      <c r="U12506">
        <v>63.055999999999997</v>
      </c>
      <c r="V12506">
        <v>50.039000000000001</v>
      </c>
    </row>
    <row r="12507" spans="17:22" x14ac:dyDescent="0.45">
      <c r="Q12507" s="19">
        <f t="shared" ca="1" si="1966"/>
        <v>50.011000000000003</v>
      </c>
      <c r="R12507" t="s">
        <v>206</v>
      </c>
      <c r="S12507">
        <v>2048</v>
      </c>
      <c r="T12507">
        <v>61.701000000000001</v>
      </c>
      <c r="U12507">
        <v>63.6</v>
      </c>
      <c r="V12507">
        <v>50.011000000000003</v>
      </c>
    </row>
    <row r="12508" spans="17:22" x14ac:dyDescent="0.45">
      <c r="Q12508" s="19">
        <f t="shared" ca="1" si="1966"/>
        <v>49.93</v>
      </c>
      <c r="R12508" t="s">
        <v>206</v>
      </c>
      <c r="S12508">
        <v>2049</v>
      </c>
      <c r="T12508">
        <v>62.073999999999998</v>
      </c>
      <c r="U12508">
        <v>64.093000000000004</v>
      </c>
      <c r="V12508">
        <v>49.93</v>
      </c>
    </row>
    <row r="12509" spans="17:22" x14ac:dyDescent="0.45">
      <c r="Q12509" s="19">
        <f t="shared" ca="1" si="1966"/>
        <v>49.801000000000002</v>
      </c>
      <c r="R12509" t="s">
        <v>206</v>
      </c>
      <c r="S12509">
        <v>2050</v>
      </c>
      <c r="T12509">
        <v>62.401000000000003</v>
      </c>
      <c r="U12509">
        <v>64.537999999999997</v>
      </c>
      <c r="V12509">
        <v>49.801000000000002</v>
      </c>
    </row>
    <row r="12510" spans="17:22" x14ac:dyDescent="0.45">
      <c r="Q12510" s="19">
        <f t="shared" ca="1" si="1966"/>
        <v>49.631999999999998</v>
      </c>
      <c r="R12510" t="s">
        <v>206</v>
      </c>
      <c r="S12510">
        <v>2051</v>
      </c>
      <c r="T12510">
        <v>62.686</v>
      </c>
      <c r="U12510">
        <v>64.94</v>
      </c>
      <c r="V12510">
        <v>49.631999999999998</v>
      </c>
    </row>
    <row r="12511" spans="17:22" x14ac:dyDescent="0.45">
      <c r="Q12511" s="19">
        <f t="shared" ca="1" si="1966"/>
        <v>49.429000000000002</v>
      </c>
      <c r="R12511" t="s">
        <v>206</v>
      </c>
      <c r="S12511">
        <v>2052</v>
      </c>
      <c r="T12511">
        <v>62.938000000000002</v>
      </c>
      <c r="U12511">
        <v>65.305999999999997</v>
      </c>
      <c r="V12511">
        <v>49.429000000000002</v>
      </c>
    </row>
    <row r="12512" spans="17:22" x14ac:dyDescent="0.45">
      <c r="Q12512" s="19">
        <f t="shared" ca="1" si="1966"/>
        <v>49.204000000000001</v>
      </c>
      <c r="R12512" t="s">
        <v>206</v>
      </c>
      <c r="S12512">
        <v>2053</v>
      </c>
      <c r="T12512">
        <v>63.167000000000002</v>
      </c>
      <c r="U12512">
        <v>65.647999999999996</v>
      </c>
      <c r="V12512">
        <v>49.204000000000001</v>
      </c>
    </row>
    <row r="12513" spans="17:22" x14ac:dyDescent="0.45">
      <c r="Q12513" s="19">
        <f t="shared" ca="1" si="1966"/>
        <v>48.963999999999999</v>
      </c>
      <c r="R12513" t="s">
        <v>206</v>
      </c>
      <c r="S12513">
        <v>2054</v>
      </c>
      <c r="T12513">
        <v>63.38</v>
      </c>
      <c r="U12513">
        <v>65.971999999999994</v>
      </c>
      <c r="V12513">
        <v>48.963999999999999</v>
      </c>
    </row>
    <row r="12514" spans="17:22" x14ac:dyDescent="0.45">
      <c r="Q12514" s="19">
        <f t="shared" ca="1" si="1966"/>
        <v>48.72</v>
      </c>
      <c r="R12514" t="s">
        <v>206</v>
      </c>
      <c r="S12514">
        <v>2055</v>
      </c>
      <c r="T12514">
        <v>63.585999999999999</v>
      </c>
      <c r="U12514">
        <v>66.290000000000006</v>
      </c>
      <c r="V12514">
        <v>48.72</v>
      </c>
    </row>
    <row r="12515" spans="17:22" x14ac:dyDescent="0.45">
      <c r="Q12515" s="19">
        <f t="shared" ca="1" si="1966"/>
        <v>48.478999999999999</v>
      </c>
      <c r="R12515" t="s">
        <v>206</v>
      </c>
      <c r="S12515">
        <v>2056</v>
      </c>
      <c r="T12515">
        <v>63.793999999999997</v>
      </c>
      <c r="U12515">
        <v>66.606999999999999</v>
      </c>
      <c r="V12515">
        <v>48.478999999999999</v>
      </c>
    </row>
    <row r="12516" spans="17:22" x14ac:dyDescent="0.45">
      <c r="Q12516" s="19">
        <f t="shared" ca="1" si="1966"/>
        <v>48.243000000000002</v>
      </c>
      <c r="R12516" t="s">
        <v>206</v>
      </c>
      <c r="S12516">
        <v>2057</v>
      </c>
      <c r="T12516">
        <v>64.004000000000005</v>
      </c>
      <c r="U12516">
        <v>66.926000000000002</v>
      </c>
      <c r="V12516">
        <v>48.243000000000002</v>
      </c>
    </row>
    <row r="12517" spans="17:22" x14ac:dyDescent="0.45">
      <c r="Q12517" s="19">
        <f t="shared" ca="1" si="1966"/>
        <v>48.011000000000003</v>
      </c>
      <c r="R12517" t="s">
        <v>206</v>
      </c>
      <c r="S12517">
        <v>2058</v>
      </c>
      <c r="T12517">
        <v>64.212999999999994</v>
      </c>
      <c r="U12517">
        <v>67.242999999999995</v>
      </c>
      <c r="V12517">
        <v>48.011000000000003</v>
      </c>
    </row>
    <row r="12518" spans="17:22" x14ac:dyDescent="0.45">
      <c r="Q12518" s="19">
        <f t="shared" ca="1" si="1966"/>
        <v>47.783000000000001</v>
      </c>
      <c r="R12518" t="s">
        <v>206</v>
      </c>
      <c r="S12518">
        <v>2059</v>
      </c>
      <c r="T12518">
        <v>64.421000000000006</v>
      </c>
      <c r="U12518">
        <v>67.558999999999997</v>
      </c>
      <c r="V12518">
        <v>47.783000000000001</v>
      </c>
    </row>
    <row r="12519" spans="17:22" x14ac:dyDescent="0.45">
      <c r="Q12519" s="19">
        <f t="shared" ca="1" si="1966"/>
        <v>47.56</v>
      </c>
      <c r="R12519" t="s">
        <v>206</v>
      </c>
      <c r="S12519">
        <v>2060</v>
      </c>
      <c r="T12519">
        <v>64.626999999999995</v>
      </c>
      <c r="U12519">
        <v>67.872</v>
      </c>
      <c r="V12519">
        <v>47.56</v>
      </c>
    </row>
    <row r="12520" spans="17:22" x14ac:dyDescent="0.45">
      <c r="Q12520" s="19">
        <f t="shared" ca="1" si="1966"/>
        <v>47.338999999999999</v>
      </c>
      <c r="R12520" t="s">
        <v>206</v>
      </c>
      <c r="S12520">
        <v>2061</v>
      </c>
      <c r="T12520">
        <v>64.825999999999993</v>
      </c>
      <c r="U12520">
        <v>68.179000000000002</v>
      </c>
      <c r="V12520">
        <v>47.338999999999999</v>
      </c>
    </row>
    <row r="12521" spans="17:22" x14ac:dyDescent="0.45">
      <c r="Q12521" s="19">
        <f t="shared" ca="1" si="1966"/>
        <v>47.113</v>
      </c>
      <c r="R12521" t="s">
        <v>206</v>
      </c>
      <c r="S12521">
        <v>2062</v>
      </c>
      <c r="T12521">
        <v>65.013000000000005</v>
      </c>
      <c r="U12521">
        <v>68.472999999999999</v>
      </c>
      <c r="V12521">
        <v>47.113</v>
      </c>
    </row>
    <row r="12522" spans="17:22" x14ac:dyDescent="0.45">
      <c r="Q12522" s="19">
        <f t="shared" ca="1" si="1966"/>
        <v>46.875</v>
      </c>
      <c r="R12522" t="s">
        <v>206</v>
      </c>
      <c r="S12522">
        <v>2063</v>
      </c>
      <c r="T12522">
        <v>65.179000000000002</v>
      </c>
      <c r="U12522">
        <v>68.748000000000005</v>
      </c>
      <c r="V12522">
        <v>46.875</v>
      </c>
    </row>
    <row r="12523" spans="17:22" x14ac:dyDescent="0.45">
      <c r="Q12523" s="19">
        <f t="shared" ca="1" si="1966"/>
        <v>46.616</v>
      </c>
      <c r="R12523" t="s">
        <v>206</v>
      </c>
      <c r="S12523">
        <v>2064</v>
      </c>
      <c r="T12523">
        <v>65.316999999999993</v>
      </c>
      <c r="U12523">
        <v>68.995999999999995</v>
      </c>
      <c r="V12523">
        <v>46.616</v>
      </c>
    </row>
    <row r="12524" spans="17:22" x14ac:dyDescent="0.45">
      <c r="Q12524" s="19">
        <f t="shared" ca="1" si="1966"/>
        <v>46.328000000000003</v>
      </c>
      <c r="R12524" t="s">
        <v>206</v>
      </c>
      <c r="S12524">
        <v>2065</v>
      </c>
      <c r="T12524">
        <v>65.417000000000002</v>
      </c>
      <c r="U12524">
        <v>69.209000000000003</v>
      </c>
      <c r="V12524">
        <v>46.328000000000003</v>
      </c>
    </row>
    <row r="12525" spans="17:22" x14ac:dyDescent="0.45">
      <c r="Q12525" s="19">
        <f t="shared" ca="1" si="1966"/>
        <v>46.005000000000003</v>
      </c>
      <c r="R12525" t="s">
        <v>206</v>
      </c>
      <c r="S12525">
        <v>2066</v>
      </c>
      <c r="T12525">
        <v>65.474999999999994</v>
      </c>
      <c r="U12525">
        <v>69.382000000000005</v>
      </c>
      <c r="V12525">
        <v>46.005000000000003</v>
      </c>
    </row>
    <row r="12526" spans="17:22" x14ac:dyDescent="0.45">
      <c r="Q12526" s="19">
        <f t="shared" ca="1" si="1966"/>
        <v>45.652999999999999</v>
      </c>
      <c r="R12526" t="s">
        <v>206</v>
      </c>
      <c r="S12526">
        <v>2067</v>
      </c>
      <c r="T12526">
        <v>65.495000000000005</v>
      </c>
      <c r="U12526">
        <v>69.521000000000001</v>
      </c>
      <c r="V12526">
        <v>45.652999999999999</v>
      </c>
    </row>
    <row r="12527" spans="17:22" x14ac:dyDescent="0.45">
      <c r="Q12527" s="19">
        <f t="shared" ca="1" si="1966"/>
        <v>45.281999999999996</v>
      </c>
      <c r="R12527" t="s">
        <v>206</v>
      </c>
      <c r="S12527">
        <v>2068</v>
      </c>
      <c r="T12527">
        <v>65.488</v>
      </c>
      <c r="U12527">
        <v>69.632999999999996</v>
      </c>
      <c r="V12527">
        <v>45.281999999999996</v>
      </c>
    </row>
    <row r="12528" spans="17:22" x14ac:dyDescent="0.45">
      <c r="Q12528" s="19">
        <f t="shared" ca="1" si="1966"/>
        <v>44.899000000000001</v>
      </c>
      <c r="R12528" t="s">
        <v>206</v>
      </c>
      <c r="S12528">
        <v>2069</v>
      </c>
      <c r="T12528">
        <v>65.459999999999994</v>
      </c>
      <c r="U12528">
        <v>69.725999999999999</v>
      </c>
      <c r="V12528">
        <v>44.899000000000001</v>
      </c>
    </row>
    <row r="12529" spans="17:22" x14ac:dyDescent="0.45">
      <c r="Q12529" s="19">
        <f t="shared" ca="1" si="1966"/>
        <v>44.515000000000001</v>
      </c>
      <c r="R12529" t="s">
        <v>206</v>
      </c>
      <c r="S12529">
        <v>2070</v>
      </c>
      <c r="T12529">
        <v>65.42</v>
      </c>
      <c r="U12529">
        <v>69.808999999999997</v>
      </c>
      <c r="V12529">
        <v>44.515000000000001</v>
      </c>
    </row>
    <row r="12530" spans="17:22" x14ac:dyDescent="0.45">
      <c r="Q12530" s="19">
        <f t="shared" ca="1" si="1966"/>
        <v>44.137999999999998</v>
      </c>
      <c r="R12530" t="s">
        <v>206</v>
      </c>
      <c r="S12530">
        <v>2071</v>
      </c>
      <c r="T12530">
        <v>65.376999999999995</v>
      </c>
      <c r="U12530">
        <v>69.888999999999996</v>
      </c>
      <c r="V12530">
        <v>44.137999999999998</v>
      </c>
    </row>
    <row r="12531" spans="17:22" x14ac:dyDescent="0.45">
      <c r="Q12531" s="19">
        <f t="shared" ca="1" si="1966"/>
        <v>43.773000000000003</v>
      </c>
      <c r="R12531" t="s">
        <v>206</v>
      </c>
      <c r="S12531">
        <v>2072</v>
      </c>
      <c r="T12531">
        <v>65.332999999999998</v>
      </c>
      <c r="U12531">
        <v>69.971000000000004</v>
      </c>
      <c r="V12531">
        <v>43.773000000000003</v>
      </c>
    </row>
    <row r="12532" spans="17:22" x14ac:dyDescent="0.45">
      <c r="Q12532" s="19">
        <f t="shared" ca="1" si="1966"/>
        <v>43.426000000000002</v>
      </c>
      <c r="R12532" t="s">
        <v>206</v>
      </c>
      <c r="S12532">
        <v>2073</v>
      </c>
      <c r="T12532">
        <v>65.293999999999997</v>
      </c>
      <c r="U12532">
        <v>70.058000000000007</v>
      </c>
      <c r="V12532">
        <v>43.426000000000002</v>
      </c>
    </row>
    <row r="12533" spans="17:22" x14ac:dyDescent="0.45">
      <c r="Q12533" s="19">
        <f t="shared" ca="1" si="1966"/>
        <v>43.103999999999999</v>
      </c>
      <c r="R12533" t="s">
        <v>206</v>
      </c>
      <c r="S12533">
        <v>2074</v>
      </c>
      <c r="T12533">
        <v>65.260999999999996</v>
      </c>
      <c r="U12533">
        <v>70.155000000000001</v>
      </c>
      <c r="V12533">
        <v>43.103999999999999</v>
      </c>
    </row>
    <row r="12534" spans="17:22" x14ac:dyDescent="0.45">
      <c r="Q12534" s="19">
        <f t="shared" ca="1" si="1966"/>
        <v>42.811999999999998</v>
      </c>
      <c r="R12534" t="s">
        <v>206</v>
      </c>
      <c r="S12534">
        <v>2075</v>
      </c>
      <c r="T12534">
        <v>65.239000000000004</v>
      </c>
      <c r="U12534">
        <v>70.266000000000005</v>
      </c>
      <c r="V12534">
        <v>42.811999999999998</v>
      </c>
    </row>
    <row r="12535" spans="17:22" x14ac:dyDescent="0.45">
      <c r="Q12535" s="19">
        <f t="shared" ca="1" si="1966"/>
        <v>42.552999999999997</v>
      </c>
      <c r="R12535" t="s">
        <v>206</v>
      </c>
      <c r="S12535">
        <v>2076</v>
      </c>
      <c r="T12535">
        <v>65.23</v>
      </c>
      <c r="U12535">
        <v>70.393000000000001</v>
      </c>
      <c r="V12535">
        <v>42.552999999999997</v>
      </c>
    </row>
    <row r="12536" spans="17:22" x14ac:dyDescent="0.45">
      <c r="Q12536" s="19">
        <f t="shared" ca="1" si="1966"/>
        <v>42.326000000000001</v>
      </c>
      <c r="R12536" t="s">
        <v>206</v>
      </c>
      <c r="S12536">
        <v>2077</v>
      </c>
      <c r="T12536">
        <v>65.227000000000004</v>
      </c>
      <c r="U12536">
        <v>70.533000000000001</v>
      </c>
      <c r="V12536">
        <v>42.326000000000001</v>
      </c>
    </row>
    <row r="12537" spans="17:22" x14ac:dyDescent="0.45">
      <c r="Q12537" s="19">
        <f t="shared" ca="1" si="1966"/>
        <v>42.125</v>
      </c>
      <c r="R12537" t="s">
        <v>206</v>
      </c>
      <c r="S12537">
        <v>2078</v>
      </c>
      <c r="T12537">
        <v>65.225999999999999</v>
      </c>
      <c r="U12537">
        <v>70.677999999999997</v>
      </c>
      <c r="V12537">
        <v>42.125</v>
      </c>
    </row>
    <row r="12538" spans="17:22" x14ac:dyDescent="0.45">
      <c r="Q12538" s="19">
        <f t="shared" ca="1" si="1966"/>
        <v>41.945999999999998</v>
      </c>
      <c r="R12538" t="s">
        <v>206</v>
      </c>
      <c r="S12538">
        <v>2079</v>
      </c>
      <c r="T12538">
        <v>65.218000000000004</v>
      </c>
      <c r="U12538">
        <v>70.825000000000003</v>
      </c>
      <c r="V12538">
        <v>41.945999999999998</v>
      </c>
    </row>
    <row r="12539" spans="17:22" x14ac:dyDescent="0.45">
      <c r="Q12539" s="19">
        <f t="shared" ca="1" si="1966"/>
        <v>41.784999999999997</v>
      </c>
      <c r="R12539" t="s">
        <v>206</v>
      </c>
      <c r="S12539">
        <v>2080</v>
      </c>
      <c r="T12539">
        <v>65.197000000000003</v>
      </c>
      <c r="U12539">
        <v>70.966999999999999</v>
      </c>
      <c r="V12539">
        <v>41.784999999999997</v>
      </c>
    </row>
    <row r="12540" spans="17:22" x14ac:dyDescent="0.45">
      <c r="Q12540" s="19">
        <f t="shared" ca="1" si="1966"/>
        <v>41.637999999999998</v>
      </c>
      <c r="R12540" t="s">
        <v>206</v>
      </c>
      <c r="S12540">
        <v>2081</v>
      </c>
      <c r="T12540">
        <v>65.158000000000001</v>
      </c>
      <c r="U12540">
        <v>71.099000000000004</v>
      </c>
      <c r="V12540">
        <v>41.637999999999998</v>
      </c>
    </row>
    <row r="12541" spans="17:22" x14ac:dyDescent="0.45">
      <c r="Q12541" s="19">
        <f t="shared" ca="1" si="1966"/>
        <v>41.506</v>
      </c>
      <c r="R12541" t="s">
        <v>206</v>
      </c>
      <c r="S12541">
        <v>2082</v>
      </c>
      <c r="T12541">
        <v>65.102000000000004</v>
      </c>
      <c r="U12541">
        <v>71.224999999999994</v>
      </c>
      <c r="V12541">
        <v>41.506</v>
      </c>
    </row>
    <row r="12542" spans="17:22" x14ac:dyDescent="0.45">
      <c r="Q12542" s="19">
        <f t="shared" ca="1" si="1966"/>
        <v>41.392000000000003</v>
      </c>
      <c r="R12542" t="s">
        <v>206</v>
      </c>
      <c r="S12542">
        <v>2083</v>
      </c>
      <c r="T12542">
        <v>65.031000000000006</v>
      </c>
      <c r="U12542">
        <v>71.347999999999999</v>
      </c>
      <c r="V12542">
        <v>41.392000000000003</v>
      </c>
    </row>
    <row r="12543" spans="17:22" x14ac:dyDescent="0.45">
      <c r="Q12543" s="19">
        <f t="shared" ca="1" si="1966"/>
        <v>41.296999999999997</v>
      </c>
      <c r="R12543" t="s">
        <v>206</v>
      </c>
      <c r="S12543">
        <v>2084</v>
      </c>
      <c r="T12543">
        <v>64.948999999999998</v>
      </c>
      <c r="U12543">
        <v>71.471999999999994</v>
      </c>
      <c r="V12543">
        <v>41.296999999999997</v>
      </c>
    </row>
    <row r="12544" spans="17:22" x14ac:dyDescent="0.45">
      <c r="Q12544" s="19">
        <f t="shared" ca="1" si="1966"/>
        <v>41.223999999999997</v>
      </c>
      <c r="R12544" t="s">
        <v>206</v>
      </c>
      <c r="S12544">
        <v>2085</v>
      </c>
      <c r="T12544">
        <v>64.858000000000004</v>
      </c>
      <c r="U12544">
        <v>71.599999999999994</v>
      </c>
      <c r="V12544">
        <v>41.223999999999997</v>
      </c>
    </row>
    <row r="12545" spans="17:22" x14ac:dyDescent="0.45">
      <c r="Q12545" s="19">
        <f t="shared" ca="1" si="1966"/>
        <v>41.173999999999999</v>
      </c>
      <c r="R12545" t="s">
        <v>206</v>
      </c>
      <c r="S12545">
        <v>2086</v>
      </c>
      <c r="T12545">
        <v>64.760000000000005</v>
      </c>
      <c r="U12545">
        <v>71.736999999999995</v>
      </c>
      <c r="V12545">
        <v>41.173999999999999</v>
      </c>
    </row>
    <row r="12546" spans="17:22" x14ac:dyDescent="0.45">
      <c r="Q12546" s="19">
        <f t="shared" ca="1" si="1966"/>
        <v>41.146999999999998</v>
      </c>
      <c r="R12546" t="s">
        <v>206</v>
      </c>
      <c r="S12546">
        <v>2087</v>
      </c>
      <c r="T12546">
        <v>64.656000000000006</v>
      </c>
      <c r="U12546">
        <v>71.882000000000005</v>
      </c>
      <c r="V12546">
        <v>41.146999999999998</v>
      </c>
    </row>
    <row r="12547" spans="17:22" x14ac:dyDescent="0.45">
      <c r="Q12547" s="19">
        <f t="shared" ca="1" si="1966"/>
        <v>41.140999999999998</v>
      </c>
      <c r="R12547" t="s">
        <v>206</v>
      </c>
      <c r="S12547">
        <v>2088</v>
      </c>
      <c r="T12547">
        <v>64.548000000000002</v>
      </c>
      <c r="U12547">
        <v>72.034000000000006</v>
      </c>
      <c r="V12547">
        <v>41.140999999999998</v>
      </c>
    </row>
    <row r="12548" spans="17:22" x14ac:dyDescent="0.45">
      <c r="Q12548" s="19">
        <f t="shared" ca="1" si="1966"/>
        <v>41.155000000000001</v>
      </c>
      <c r="R12548" t="s">
        <v>206</v>
      </c>
      <c r="S12548">
        <v>2089</v>
      </c>
      <c r="T12548">
        <v>64.436000000000007</v>
      </c>
      <c r="U12548">
        <v>72.192999999999998</v>
      </c>
      <c r="V12548">
        <v>41.155000000000001</v>
      </c>
    </row>
    <row r="12549" spans="17:22" x14ac:dyDescent="0.45">
      <c r="Q12549" s="19">
        <f t="shared" ca="1" si="1966"/>
        <v>41.186999999999998</v>
      </c>
      <c r="R12549" t="s">
        <v>206</v>
      </c>
      <c r="S12549">
        <v>2090</v>
      </c>
      <c r="T12549">
        <v>64.320999999999998</v>
      </c>
      <c r="U12549">
        <v>72.358000000000004</v>
      </c>
      <c r="V12549">
        <v>41.186999999999998</v>
      </c>
    </row>
    <row r="12550" spans="17:22" x14ac:dyDescent="0.45">
      <c r="Q12550" s="19">
        <f t="shared" ca="1" si="1966"/>
        <v>41.234999999999999</v>
      </c>
      <c r="R12550" t="s">
        <v>206</v>
      </c>
      <c r="S12550">
        <v>2091</v>
      </c>
      <c r="T12550">
        <v>64.203999999999994</v>
      </c>
      <c r="U12550">
        <v>72.53</v>
      </c>
      <c r="V12550">
        <v>41.234999999999999</v>
      </c>
    </row>
    <row r="12551" spans="17:22" x14ac:dyDescent="0.45">
      <c r="Q12551" s="19">
        <f t="shared" ca="1" si="1966"/>
        <v>41.298000000000002</v>
      </c>
      <c r="R12551" t="s">
        <v>206</v>
      </c>
      <c r="S12551">
        <v>2092</v>
      </c>
      <c r="T12551">
        <v>64.087000000000003</v>
      </c>
      <c r="U12551">
        <v>72.706999999999994</v>
      </c>
      <c r="V12551">
        <v>41.298000000000002</v>
      </c>
    </row>
    <row r="12552" spans="17:22" x14ac:dyDescent="0.45">
      <c r="Q12552" s="19">
        <f t="shared" ca="1" si="1966"/>
        <v>41.375</v>
      </c>
      <c r="R12552" t="s">
        <v>206</v>
      </c>
      <c r="S12552">
        <v>2093</v>
      </c>
      <c r="T12552">
        <v>63.972000000000001</v>
      </c>
      <c r="U12552">
        <v>72.891000000000005</v>
      </c>
      <c r="V12552">
        <v>41.375</v>
      </c>
    </row>
    <row r="12553" spans="17:22" x14ac:dyDescent="0.45">
      <c r="Q12553" s="19">
        <f t="shared" ca="1" si="1966"/>
        <v>41.465000000000003</v>
      </c>
      <c r="R12553" t="s">
        <v>206</v>
      </c>
      <c r="S12553">
        <v>2094</v>
      </c>
      <c r="T12553">
        <v>63.860999999999997</v>
      </c>
      <c r="U12553">
        <v>73.08</v>
      </c>
      <c r="V12553">
        <v>41.465000000000003</v>
      </c>
    </row>
    <row r="12554" spans="17:22" x14ac:dyDescent="0.45">
      <c r="Q12554" s="19">
        <f t="shared" ca="1" si="1966"/>
        <v>41.564999999999998</v>
      </c>
      <c r="R12554" t="s">
        <v>206</v>
      </c>
      <c r="S12554">
        <v>2095</v>
      </c>
      <c r="T12554">
        <v>63.756999999999998</v>
      </c>
      <c r="U12554">
        <v>73.277000000000001</v>
      </c>
      <c r="V12554">
        <v>41.564999999999998</v>
      </c>
    </row>
    <row r="12555" spans="17:22" x14ac:dyDescent="0.45">
      <c r="Q12555" s="19">
        <f t="shared" ca="1" si="1966"/>
        <v>41.673999999999999</v>
      </c>
      <c r="R12555" t="s">
        <v>206</v>
      </c>
      <c r="S12555">
        <v>2096</v>
      </c>
      <c r="T12555">
        <v>63.661000000000001</v>
      </c>
      <c r="U12555">
        <v>73.48</v>
      </c>
      <c r="V12555">
        <v>41.673999999999999</v>
      </c>
    </row>
    <row r="12556" spans="17:22" x14ac:dyDescent="0.45">
      <c r="Q12556" s="19">
        <f t="shared" ca="1" si="1966"/>
        <v>41.792000000000002</v>
      </c>
      <c r="R12556" t="s">
        <v>206</v>
      </c>
      <c r="S12556">
        <v>2097</v>
      </c>
      <c r="T12556">
        <v>63.576999999999998</v>
      </c>
      <c r="U12556">
        <v>73.688999999999993</v>
      </c>
      <c r="V12556">
        <v>41.792000000000002</v>
      </c>
    </row>
    <row r="12557" spans="17:22" x14ac:dyDescent="0.45">
      <c r="Q12557" s="19">
        <f t="shared" ca="1" si="1966"/>
        <v>41.915999999999997</v>
      </c>
      <c r="R12557" t="s">
        <v>206</v>
      </c>
      <c r="S12557">
        <v>2098</v>
      </c>
      <c r="T12557">
        <v>63.505000000000003</v>
      </c>
      <c r="U12557">
        <v>73.906000000000006</v>
      </c>
      <c r="V12557">
        <v>41.915999999999997</v>
      </c>
    </row>
    <row r="12558" spans="17:22" x14ac:dyDescent="0.45">
      <c r="Q12558" s="19">
        <f t="shared" ref="Q12558:Q12621" ca="1" si="1967">OFFSET(S12558,0,MATCH($Q$3,$T$4:$V$4,0))</f>
        <v>42.045000000000002</v>
      </c>
      <c r="R12558" t="s">
        <v>206</v>
      </c>
      <c r="S12558">
        <v>2099</v>
      </c>
      <c r="T12558">
        <v>63.448999999999998</v>
      </c>
      <c r="U12558">
        <v>74.129000000000005</v>
      </c>
      <c r="V12558">
        <v>42.045000000000002</v>
      </c>
    </row>
    <row r="12559" spans="17:22" x14ac:dyDescent="0.45">
      <c r="Q12559" s="19">
        <f t="shared" ca="1" si="1967"/>
        <v>42.177999999999997</v>
      </c>
      <c r="R12559" t="s">
        <v>206</v>
      </c>
      <c r="S12559">
        <v>2100</v>
      </c>
      <c r="T12559">
        <v>63.41</v>
      </c>
      <c r="U12559">
        <v>74.36</v>
      </c>
      <c r="V12559">
        <v>42.177999999999997</v>
      </c>
    </row>
    <row r="12560" spans="17:22" x14ac:dyDescent="0.45">
      <c r="Q12560" s="19">
        <f t="shared" ca="1" si="1967"/>
        <v>51.539000000000001</v>
      </c>
      <c r="R12560" t="s">
        <v>438</v>
      </c>
      <c r="S12560">
        <v>2020</v>
      </c>
      <c r="T12560">
        <v>51.539000000000001</v>
      </c>
      <c r="U12560">
        <v>51.539000000000001</v>
      </c>
      <c r="V12560">
        <v>51.539000000000001</v>
      </c>
    </row>
    <row r="12561" spans="17:22" x14ac:dyDescent="0.45">
      <c r="Q12561" s="19">
        <f t="shared" ca="1" si="1967"/>
        <v>51.545999999999999</v>
      </c>
      <c r="R12561" t="s">
        <v>438</v>
      </c>
      <c r="S12561">
        <v>2021</v>
      </c>
      <c r="T12561">
        <v>51.545999999999999</v>
      </c>
      <c r="U12561">
        <v>51.545999999999999</v>
      </c>
      <c r="V12561">
        <v>51.545999999999999</v>
      </c>
    </row>
    <row r="12562" spans="17:22" x14ac:dyDescent="0.45">
      <c r="Q12562" s="19">
        <f t="shared" ca="1" si="1967"/>
        <v>51.582000000000001</v>
      </c>
      <c r="R12562" t="s">
        <v>438</v>
      </c>
      <c r="S12562">
        <v>2022</v>
      </c>
      <c r="T12562">
        <v>51.582000000000001</v>
      </c>
      <c r="U12562">
        <v>51.582000000000001</v>
      </c>
      <c r="V12562">
        <v>51.582000000000001</v>
      </c>
    </row>
    <row r="12563" spans="17:22" x14ac:dyDescent="0.45">
      <c r="Q12563" s="19">
        <f t="shared" ca="1" si="1967"/>
        <v>51.637</v>
      </c>
      <c r="R12563" t="s">
        <v>438</v>
      </c>
      <c r="S12563">
        <v>2023</v>
      </c>
      <c r="T12563">
        <v>51.637</v>
      </c>
      <c r="U12563">
        <v>51.637</v>
      </c>
      <c r="V12563">
        <v>51.637</v>
      </c>
    </row>
    <row r="12564" spans="17:22" x14ac:dyDescent="0.45">
      <c r="Q12564" s="19">
        <f t="shared" ca="1" si="1967"/>
        <v>51.683999999999997</v>
      </c>
      <c r="R12564" t="s">
        <v>438</v>
      </c>
      <c r="S12564">
        <v>2024</v>
      </c>
      <c r="T12564">
        <v>51.683999999999997</v>
      </c>
      <c r="U12564">
        <v>51.683999999999997</v>
      </c>
      <c r="V12564">
        <v>51.683999999999997</v>
      </c>
    </row>
    <row r="12565" spans="17:22" x14ac:dyDescent="0.45">
      <c r="Q12565" s="19">
        <f t="shared" ca="1" si="1967"/>
        <v>51.715000000000003</v>
      </c>
      <c r="R12565" t="s">
        <v>438</v>
      </c>
      <c r="S12565">
        <v>2025</v>
      </c>
      <c r="T12565">
        <v>51.715000000000003</v>
      </c>
      <c r="U12565">
        <v>51.715000000000003</v>
      </c>
      <c r="V12565">
        <v>51.715000000000003</v>
      </c>
    </row>
    <row r="12566" spans="17:22" x14ac:dyDescent="0.45">
      <c r="Q12566" s="19">
        <f t="shared" ca="1" si="1967"/>
        <v>51.73</v>
      </c>
      <c r="R12566" t="s">
        <v>438</v>
      </c>
      <c r="S12566">
        <v>2026</v>
      </c>
      <c r="T12566">
        <v>51.73</v>
      </c>
      <c r="U12566">
        <v>51.73</v>
      </c>
      <c r="V12566">
        <v>51.73</v>
      </c>
    </row>
    <row r="12567" spans="17:22" x14ac:dyDescent="0.45">
      <c r="Q12567" s="19">
        <f t="shared" ca="1" si="1967"/>
        <v>51.774999999999999</v>
      </c>
      <c r="R12567" t="s">
        <v>438</v>
      </c>
      <c r="S12567">
        <v>2027</v>
      </c>
      <c r="T12567">
        <v>51.529000000000003</v>
      </c>
      <c r="U12567">
        <v>51.536999999999999</v>
      </c>
      <c r="V12567">
        <v>51.774999999999999</v>
      </c>
    </row>
    <row r="12568" spans="17:22" x14ac:dyDescent="0.45">
      <c r="Q12568" s="19">
        <f t="shared" ca="1" si="1967"/>
        <v>51.819000000000003</v>
      </c>
      <c r="R12568" t="s">
        <v>438</v>
      </c>
      <c r="S12568">
        <v>2028</v>
      </c>
      <c r="T12568">
        <v>51.314999999999998</v>
      </c>
      <c r="U12568">
        <v>51.33</v>
      </c>
      <c r="V12568">
        <v>51.819000000000003</v>
      </c>
    </row>
    <row r="12569" spans="17:22" x14ac:dyDescent="0.45">
      <c r="Q12569" s="19">
        <f t="shared" ca="1" si="1967"/>
        <v>51.860999999999997</v>
      </c>
      <c r="R12569" t="s">
        <v>438</v>
      </c>
      <c r="S12569">
        <v>2029</v>
      </c>
      <c r="T12569">
        <v>51.093000000000004</v>
      </c>
      <c r="U12569">
        <v>51.115000000000002</v>
      </c>
      <c r="V12569">
        <v>51.860999999999997</v>
      </c>
    </row>
    <row r="12570" spans="17:22" x14ac:dyDescent="0.45">
      <c r="Q12570" s="19">
        <f t="shared" ca="1" si="1967"/>
        <v>51.902999999999999</v>
      </c>
      <c r="R12570" t="s">
        <v>438</v>
      </c>
      <c r="S12570">
        <v>2030</v>
      </c>
      <c r="T12570">
        <v>50.868000000000002</v>
      </c>
      <c r="U12570">
        <v>50.896999999999998</v>
      </c>
      <c r="V12570">
        <v>51.902999999999999</v>
      </c>
    </row>
    <row r="12571" spans="17:22" x14ac:dyDescent="0.45">
      <c r="Q12571" s="19">
        <f t="shared" ca="1" si="1967"/>
        <v>51.945</v>
      </c>
      <c r="R12571" t="s">
        <v>438</v>
      </c>
      <c r="S12571">
        <v>2031</v>
      </c>
      <c r="T12571">
        <v>50.643999999999998</v>
      </c>
      <c r="U12571">
        <v>50.679000000000002</v>
      </c>
      <c r="V12571">
        <v>51.945</v>
      </c>
    </row>
    <row r="12572" spans="17:22" x14ac:dyDescent="0.45">
      <c r="Q12572" s="19">
        <f t="shared" ca="1" si="1967"/>
        <v>51.984999999999999</v>
      </c>
      <c r="R12572" t="s">
        <v>438</v>
      </c>
      <c r="S12572">
        <v>2032</v>
      </c>
      <c r="T12572">
        <v>50.418999999999997</v>
      </c>
      <c r="U12572">
        <v>50.459000000000003</v>
      </c>
      <c r="V12572">
        <v>51.984999999999999</v>
      </c>
    </row>
    <row r="12573" spans="17:22" x14ac:dyDescent="0.45">
      <c r="Q12573" s="19">
        <f t="shared" ca="1" si="1967"/>
        <v>52.02</v>
      </c>
      <c r="R12573" t="s">
        <v>438</v>
      </c>
      <c r="S12573">
        <v>2033</v>
      </c>
      <c r="T12573">
        <v>50.191000000000003</v>
      </c>
      <c r="U12573">
        <v>50.232999999999997</v>
      </c>
      <c r="V12573">
        <v>52.02</v>
      </c>
    </row>
    <row r="12574" spans="17:22" x14ac:dyDescent="0.45">
      <c r="Q12574" s="19">
        <f t="shared" ca="1" si="1967"/>
        <v>52.046999999999997</v>
      </c>
      <c r="R12574" t="s">
        <v>438</v>
      </c>
      <c r="S12574">
        <v>2034</v>
      </c>
      <c r="T12574">
        <v>49.954999999999998</v>
      </c>
      <c r="U12574">
        <v>49.999000000000002</v>
      </c>
      <c r="V12574">
        <v>52.046999999999997</v>
      </c>
    </row>
    <row r="12575" spans="17:22" x14ac:dyDescent="0.45">
      <c r="Q12575" s="19">
        <f t="shared" ca="1" si="1967"/>
        <v>52.063000000000002</v>
      </c>
      <c r="R12575" t="s">
        <v>438</v>
      </c>
      <c r="S12575">
        <v>2035</v>
      </c>
      <c r="T12575">
        <v>49.709000000000003</v>
      </c>
      <c r="U12575">
        <v>49.752000000000002</v>
      </c>
      <c r="V12575">
        <v>52.063000000000002</v>
      </c>
    </row>
    <row r="12576" spans="17:22" x14ac:dyDescent="0.45">
      <c r="Q12576" s="19">
        <f t="shared" ca="1" si="1967"/>
        <v>52.064999999999998</v>
      </c>
      <c r="R12576" t="s">
        <v>438</v>
      </c>
      <c r="S12576">
        <v>2036</v>
      </c>
      <c r="T12576">
        <v>49.451000000000001</v>
      </c>
      <c r="U12576">
        <v>49.491</v>
      </c>
      <c r="V12576">
        <v>52.064999999999998</v>
      </c>
    </row>
    <row r="12577" spans="17:22" x14ac:dyDescent="0.45">
      <c r="Q12577" s="19">
        <f t="shared" ca="1" si="1967"/>
        <v>52.055999999999997</v>
      </c>
      <c r="R12577" t="s">
        <v>438</v>
      </c>
      <c r="S12577">
        <v>2037</v>
      </c>
      <c r="T12577">
        <v>49.180999999999997</v>
      </c>
      <c r="U12577">
        <v>49.216000000000001</v>
      </c>
      <c r="V12577">
        <v>52.055999999999997</v>
      </c>
    </row>
    <row r="12578" spans="17:22" x14ac:dyDescent="0.45">
      <c r="Q12578" s="19">
        <f t="shared" ca="1" si="1967"/>
        <v>52.036000000000001</v>
      </c>
      <c r="R12578" t="s">
        <v>438</v>
      </c>
      <c r="S12578">
        <v>2038</v>
      </c>
      <c r="T12578">
        <v>48.902999999999999</v>
      </c>
      <c r="U12578">
        <v>48.93</v>
      </c>
      <c r="V12578">
        <v>52.036000000000001</v>
      </c>
    </row>
    <row r="12579" spans="17:22" x14ac:dyDescent="0.45">
      <c r="Q12579" s="19">
        <f t="shared" ca="1" si="1967"/>
        <v>52.01</v>
      </c>
      <c r="R12579" t="s">
        <v>438</v>
      </c>
      <c r="S12579">
        <v>2039</v>
      </c>
      <c r="T12579">
        <v>48.619</v>
      </c>
      <c r="U12579">
        <v>48.636000000000003</v>
      </c>
      <c r="V12579">
        <v>52.01</v>
      </c>
    </row>
    <row r="12580" spans="17:22" x14ac:dyDescent="0.45">
      <c r="Q12580" s="19">
        <f t="shared" ca="1" si="1967"/>
        <v>51.978000000000002</v>
      </c>
      <c r="R12580" t="s">
        <v>438</v>
      </c>
      <c r="S12580">
        <v>2040</v>
      </c>
      <c r="T12580">
        <v>48.331000000000003</v>
      </c>
      <c r="U12580">
        <v>48.335000000000001</v>
      </c>
      <c r="V12580">
        <v>51.978000000000002</v>
      </c>
    </row>
    <row r="12581" spans="17:22" x14ac:dyDescent="0.45">
      <c r="Q12581" s="19">
        <f t="shared" ca="1" si="1967"/>
        <v>51.942999999999998</v>
      </c>
      <c r="R12581" t="s">
        <v>438</v>
      </c>
      <c r="S12581">
        <v>2041</v>
      </c>
      <c r="T12581">
        <v>48.042000000000002</v>
      </c>
      <c r="U12581">
        <v>48.030999999999999</v>
      </c>
      <c r="V12581">
        <v>51.942999999999998</v>
      </c>
    </row>
    <row r="12582" spans="17:22" x14ac:dyDescent="0.45">
      <c r="Q12582" s="19">
        <f t="shared" ca="1" si="1967"/>
        <v>51.905000000000001</v>
      </c>
      <c r="R12582" t="s">
        <v>438</v>
      </c>
      <c r="S12582">
        <v>2042</v>
      </c>
      <c r="T12582">
        <v>47.747999999999998</v>
      </c>
      <c r="U12582">
        <v>47.722999999999999</v>
      </c>
      <c r="V12582">
        <v>51.905000000000001</v>
      </c>
    </row>
    <row r="12583" spans="17:22" x14ac:dyDescent="0.45">
      <c r="Q12583" s="19">
        <f t="shared" ca="1" si="1967"/>
        <v>51.863</v>
      </c>
      <c r="R12583" t="s">
        <v>438</v>
      </c>
      <c r="S12583">
        <v>2043</v>
      </c>
      <c r="T12583">
        <v>47.448</v>
      </c>
      <c r="U12583">
        <v>47.406999999999996</v>
      </c>
      <c r="V12583">
        <v>51.863</v>
      </c>
    </row>
    <row r="12584" spans="17:22" x14ac:dyDescent="0.45">
      <c r="Q12584" s="19">
        <f t="shared" ca="1" si="1967"/>
        <v>51.817</v>
      </c>
      <c r="R12584" t="s">
        <v>438</v>
      </c>
      <c r="S12584">
        <v>2044</v>
      </c>
      <c r="T12584">
        <v>47.137999999999998</v>
      </c>
      <c r="U12584">
        <v>47.085000000000001</v>
      </c>
      <c r="V12584">
        <v>51.817</v>
      </c>
    </row>
    <row r="12585" spans="17:22" x14ac:dyDescent="0.45">
      <c r="Q12585" s="19">
        <f t="shared" ca="1" si="1967"/>
        <v>51.767000000000003</v>
      </c>
      <c r="R12585" t="s">
        <v>438</v>
      </c>
      <c r="S12585">
        <v>2045</v>
      </c>
      <c r="T12585">
        <v>46.816000000000003</v>
      </c>
      <c r="U12585">
        <v>46.752000000000002</v>
      </c>
      <c r="V12585">
        <v>51.767000000000003</v>
      </c>
    </row>
    <row r="12586" spans="17:22" x14ac:dyDescent="0.45">
      <c r="Q12586" s="19">
        <f t="shared" ca="1" si="1967"/>
        <v>51.712000000000003</v>
      </c>
      <c r="R12586" t="s">
        <v>438</v>
      </c>
      <c r="S12586">
        <v>2046</v>
      </c>
      <c r="T12586">
        <v>46.478999999999999</v>
      </c>
      <c r="U12586">
        <v>46.408999999999999</v>
      </c>
      <c r="V12586">
        <v>51.712000000000003</v>
      </c>
    </row>
    <row r="12587" spans="17:22" x14ac:dyDescent="0.45">
      <c r="Q12587" s="19">
        <f t="shared" ca="1" si="1967"/>
        <v>51.654000000000003</v>
      </c>
      <c r="R12587" t="s">
        <v>438</v>
      </c>
      <c r="S12587">
        <v>2047</v>
      </c>
      <c r="T12587">
        <v>46.13</v>
      </c>
      <c r="U12587">
        <v>46.057000000000002</v>
      </c>
      <c r="V12587">
        <v>51.654000000000003</v>
      </c>
    </row>
    <row r="12588" spans="17:22" x14ac:dyDescent="0.45">
      <c r="Q12588" s="19">
        <f t="shared" ca="1" si="1967"/>
        <v>51.594000000000001</v>
      </c>
      <c r="R12588" t="s">
        <v>438</v>
      </c>
      <c r="S12588">
        <v>2048</v>
      </c>
      <c r="T12588">
        <v>45.771000000000001</v>
      </c>
      <c r="U12588">
        <v>45.698</v>
      </c>
      <c r="V12588">
        <v>51.594000000000001</v>
      </c>
    </row>
    <row r="12589" spans="17:22" x14ac:dyDescent="0.45">
      <c r="Q12589" s="19">
        <f t="shared" ca="1" si="1967"/>
        <v>51.534999999999997</v>
      </c>
      <c r="R12589" t="s">
        <v>438</v>
      </c>
      <c r="S12589">
        <v>2049</v>
      </c>
      <c r="T12589">
        <v>45.405000000000001</v>
      </c>
      <c r="U12589">
        <v>45.334000000000003</v>
      </c>
      <c r="V12589">
        <v>51.534999999999997</v>
      </c>
    </row>
    <row r="12590" spans="17:22" x14ac:dyDescent="0.45">
      <c r="Q12590" s="19">
        <f t="shared" ca="1" si="1967"/>
        <v>51.476999999999997</v>
      </c>
      <c r="R12590" t="s">
        <v>438</v>
      </c>
      <c r="S12590">
        <v>2050</v>
      </c>
      <c r="T12590">
        <v>45.033999999999999</v>
      </c>
      <c r="U12590">
        <v>44.968000000000004</v>
      </c>
      <c r="V12590">
        <v>51.476999999999997</v>
      </c>
    </row>
    <row r="12591" spans="17:22" x14ac:dyDescent="0.45">
      <c r="Q12591" s="19">
        <f t="shared" ca="1" si="1967"/>
        <v>51.423000000000002</v>
      </c>
      <c r="R12591" t="s">
        <v>438</v>
      </c>
      <c r="S12591">
        <v>2051</v>
      </c>
      <c r="T12591">
        <v>44.661999999999999</v>
      </c>
      <c r="U12591">
        <v>44.6</v>
      </c>
      <c r="V12591">
        <v>51.423000000000002</v>
      </c>
    </row>
    <row r="12592" spans="17:22" x14ac:dyDescent="0.45">
      <c r="Q12592" s="19">
        <f t="shared" ca="1" si="1967"/>
        <v>51.37</v>
      </c>
      <c r="R12592" t="s">
        <v>438</v>
      </c>
      <c r="S12592">
        <v>2052</v>
      </c>
      <c r="T12592">
        <v>44.286999999999999</v>
      </c>
      <c r="U12592">
        <v>44.228999999999999</v>
      </c>
      <c r="V12592">
        <v>51.37</v>
      </c>
    </row>
    <row r="12593" spans="17:22" x14ac:dyDescent="0.45">
      <c r="Q12593" s="19">
        <f t="shared" ca="1" si="1967"/>
        <v>51.319000000000003</v>
      </c>
      <c r="R12593" t="s">
        <v>438</v>
      </c>
      <c r="S12593">
        <v>2053</v>
      </c>
      <c r="T12593">
        <v>43.908000000000001</v>
      </c>
      <c r="U12593">
        <v>43.853999999999999</v>
      </c>
      <c r="V12593">
        <v>51.319000000000003</v>
      </c>
    </row>
    <row r="12594" spans="17:22" x14ac:dyDescent="0.45">
      <c r="Q12594" s="19">
        <f t="shared" ca="1" si="1967"/>
        <v>51.265000000000001</v>
      </c>
      <c r="R12594" t="s">
        <v>438</v>
      </c>
      <c r="S12594">
        <v>2054</v>
      </c>
      <c r="T12594">
        <v>43.523000000000003</v>
      </c>
      <c r="U12594">
        <v>43.473999999999997</v>
      </c>
      <c r="V12594">
        <v>51.265000000000001</v>
      </c>
    </row>
    <row r="12595" spans="17:22" x14ac:dyDescent="0.45">
      <c r="Q12595" s="19">
        <f t="shared" ca="1" si="1967"/>
        <v>51.209000000000003</v>
      </c>
      <c r="R12595" t="s">
        <v>438</v>
      </c>
      <c r="S12595">
        <v>2055</v>
      </c>
      <c r="T12595">
        <v>43.131</v>
      </c>
      <c r="U12595">
        <v>43.085999999999999</v>
      </c>
      <c r="V12595">
        <v>51.209000000000003</v>
      </c>
    </row>
    <row r="12596" spans="17:22" x14ac:dyDescent="0.45">
      <c r="Q12596" s="19">
        <f t="shared" ca="1" si="1967"/>
        <v>51.148000000000003</v>
      </c>
      <c r="R12596" t="s">
        <v>438</v>
      </c>
      <c r="S12596">
        <v>2056</v>
      </c>
      <c r="T12596">
        <v>42.731999999999999</v>
      </c>
      <c r="U12596">
        <v>42.689</v>
      </c>
      <c r="V12596">
        <v>51.148000000000003</v>
      </c>
    </row>
    <row r="12597" spans="17:22" x14ac:dyDescent="0.45">
      <c r="Q12597" s="19">
        <f t="shared" ca="1" si="1967"/>
        <v>51.082999999999998</v>
      </c>
      <c r="R12597" t="s">
        <v>438</v>
      </c>
      <c r="S12597">
        <v>2057</v>
      </c>
      <c r="T12597">
        <v>42.326000000000001</v>
      </c>
      <c r="U12597">
        <v>42.284999999999997</v>
      </c>
      <c r="V12597">
        <v>51.082999999999998</v>
      </c>
    </row>
    <row r="12598" spans="17:22" x14ac:dyDescent="0.45">
      <c r="Q12598" s="19">
        <f t="shared" ca="1" si="1967"/>
        <v>51.015999999999998</v>
      </c>
      <c r="R12598" t="s">
        <v>438</v>
      </c>
      <c r="S12598">
        <v>2058</v>
      </c>
      <c r="T12598">
        <v>41.914000000000001</v>
      </c>
      <c r="U12598">
        <v>41.875</v>
      </c>
      <c r="V12598">
        <v>51.015999999999998</v>
      </c>
    </row>
    <row r="12599" spans="17:22" x14ac:dyDescent="0.45">
      <c r="Q12599" s="19">
        <f t="shared" ca="1" si="1967"/>
        <v>50.948</v>
      </c>
      <c r="R12599" t="s">
        <v>438</v>
      </c>
      <c r="S12599">
        <v>2059</v>
      </c>
      <c r="T12599">
        <v>41.497</v>
      </c>
      <c r="U12599">
        <v>41.46</v>
      </c>
      <c r="V12599">
        <v>50.948</v>
      </c>
    </row>
    <row r="12600" spans="17:22" x14ac:dyDescent="0.45">
      <c r="Q12600" s="19">
        <f t="shared" ca="1" si="1967"/>
        <v>50.88</v>
      </c>
      <c r="R12600" t="s">
        <v>438</v>
      </c>
      <c r="S12600">
        <v>2060</v>
      </c>
      <c r="T12600">
        <v>41.076000000000001</v>
      </c>
      <c r="U12600">
        <v>41.042000000000002</v>
      </c>
      <c r="V12600">
        <v>50.88</v>
      </c>
    </row>
    <row r="12601" spans="17:22" x14ac:dyDescent="0.45">
      <c r="Q12601" s="19">
        <f t="shared" ca="1" si="1967"/>
        <v>50.814</v>
      </c>
      <c r="R12601" t="s">
        <v>438</v>
      </c>
      <c r="S12601">
        <v>2061</v>
      </c>
      <c r="T12601">
        <v>40.652000000000001</v>
      </c>
      <c r="U12601">
        <v>40.622</v>
      </c>
      <c r="V12601">
        <v>50.814</v>
      </c>
    </row>
    <row r="12602" spans="17:22" x14ac:dyDescent="0.45">
      <c r="Q12602" s="19">
        <f t="shared" ca="1" si="1967"/>
        <v>50.75</v>
      </c>
      <c r="R12602" t="s">
        <v>438</v>
      </c>
      <c r="S12602">
        <v>2062</v>
      </c>
      <c r="T12602">
        <v>40.225000000000001</v>
      </c>
      <c r="U12602">
        <v>40.201000000000001</v>
      </c>
      <c r="V12602">
        <v>50.75</v>
      </c>
    </row>
    <row r="12603" spans="17:22" x14ac:dyDescent="0.45">
      <c r="Q12603" s="19">
        <f t="shared" ca="1" si="1967"/>
        <v>50.688000000000002</v>
      </c>
      <c r="R12603" t="s">
        <v>438</v>
      </c>
      <c r="S12603">
        <v>2063</v>
      </c>
      <c r="T12603">
        <v>39.793999999999997</v>
      </c>
      <c r="U12603">
        <v>39.777999999999999</v>
      </c>
      <c r="V12603">
        <v>50.688000000000002</v>
      </c>
    </row>
    <row r="12604" spans="17:22" x14ac:dyDescent="0.45">
      <c r="Q12604" s="19">
        <f t="shared" ca="1" si="1967"/>
        <v>50.628999999999998</v>
      </c>
      <c r="R12604" t="s">
        <v>438</v>
      </c>
      <c r="S12604">
        <v>2064</v>
      </c>
      <c r="T12604">
        <v>39.36</v>
      </c>
      <c r="U12604">
        <v>39.353000000000002</v>
      </c>
      <c r="V12604">
        <v>50.628999999999998</v>
      </c>
    </row>
    <row r="12605" spans="17:22" x14ac:dyDescent="0.45">
      <c r="Q12605" s="19">
        <f t="shared" ca="1" si="1967"/>
        <v>50.573999999999998</v>
      </c>
      <c r="R12605" t="s">
        <v>438</v>
      </c>
      <c r="S12605">
        <v>2065</v>
      </c>
      <c r="T12605">
        <v>38.920999999999999</v>
      </c>
      <c r="U12605">
        <v>38.923999999999999</v>
      </c>
      <c r="V12605">
        <v>50.573999999999998</v>
      </c>
    </row>
    <row r="12606" spans="17:22" x14ac:dyDescent="0.45">
      <c r="Q12606" s="19">
        <f t="shared" ca="1" si="1967"/>
        <v>50.521999999999998</v>
      </c>
      <c r="R12606" t="s">
        <v>438</v>
      </c>
      <c r="S12606">
        <v>2066</v>
      </c>
      <c r="T12606">
        <v>38.475999999999999</v>
      </c>
      <c r="U12606">
        <v>38.493000000000002</v>
      </c>
      <c r="V12606">
        <v>50.521999999999998</v>
      </c>
    </row>
    <row r="12607" spans="17:22" x14ac:dyDescent="0.45">
      <c r="Q12607" s="19">
        <f t="shared" ca="1" si="1967"/>
        <v>50.473999999999997</v>
      </c>
      <c r="R12607" t="s">
        <v>438</v>
      </c>
      <c r="S12607">
        <v>2067</v>
      </c>
      <c r="T12607">
        <v>38.029000000000003</v>
      </c>
      <c r="U12607">
        <v>38.06</v>
      </c>
      <c r="V12607">
        <v>50.473999999999997</v>
      </c>
    </row>
    <row r="12608" spans="17:22" x14ac:dyDescent="0.45">
      <c r="Q12608" s="19">
        <f t="shared" ca="1" si="1967"/>
        <v>50.430999999999997</v>
      </c>
      <c r="R12608" t="s">
        <v>438</v>
      </c>
      <c r="S12608">
        <v>2068</v>
      </c>
      <c r="T12608">
        <v>37.579000000000001</v>
      </c>
      <c r="U12608">
        <v>37.628</v>
      </c>
      <c r="V12608">
        <v>50.430999999999997</v>
      </c>
    </row>
    <row r="12609" spans="17:22" x14ac:dyDescent="0.45">
      <c r="Q12609" s="19">
        <f t="shared" ca="1" si="1967"/>
        <v>50.393000000000001</v>
      </c>
      <c r="R12609" t="s">
        <v>438</v>
      </c>
      <c r="S12609">
        <v>2069</v>
      </c>
      <c r="T12609">
        <v>37.128999999999998</v>
      </c>
      <c r="U12609">
        <v>37.198</v>
      </c>
      <c r="V12609">
        <v>50.393000000000001</v>
      </c>
    </row>
    <row r="12610" spans="17:22" x14ac:dyDescent="0.45">
      <c r="Q12610" s="19">
        <f t="shared" ca="1" si="1967"/>
        <v>50.36</v>
      </c>
      <c r="R12610" t="s">
        <v>438</v>
      </c>
      <c r="S12610">
        <v>2070</v>
      </c>
      <c r="T12610">
        <v>36.679000000000002</v>
      </c>
      <c r="U12610">
        <v>36.771999999999998</v>
      </c>
      <c r="V12610">
        <v>50.36</v>
      </c>
    </row>
    <row r="12611" spans="17:22" x14ac:dyDescent="0.45">
      <c r="Q12611" s="19">
        <f t="shared" ca="1" si="1967"/>
        <v>50.334000000000003</v>
      </c>
      <c r="R12611" t="s">
        <v>438</v>
      </c>
      <c r="S12611">
        <v>2071</v>
      </c>
      <c r="T12611">
        <v>36.231000000000002</v>
      </c>
      <c r="U12611">
        <v>36.350999999999999</v>
      </c>
      <c r="V12611">
        <v>50.334000000000003</v>
      </c>
    </row>
    <row r="12612" spans="17:22" x14ac:dyDescent="0.45">
      <c r="Q12612" s="19">
        <f t="shared" ca="1" si="1967"/>
        <v>50.313000000000002</v>
      </c>
      <c r="R12612" t="s">
        <v>438</v>
      </c>
      <c r="S12612">
        <v>2072</v>
      </c>
      <c r="T12612">
        <v>35.786000000000001</v>
      </c>
      <c r="U12612">
        <v>35.936</v>
      </c>
      <c r="V12612">
        <v>50.313000000000002</v>
      </c>
    </row>
    <row r="12613" spans="17:22" x14ac:dyDescent="0.45">
      <c r="Q12613" s="19">
        <f t="shared" ca="1" si="1967"/>
        <v>50.298999999999999</v>
      </c>
      <c r="R12613" t="s">
        <v>438</v>
      </c>
      <c r="S12613">
        <v>2073</v>
      </c>
      <c r="T12613">
        <v>35.343000000000004</v>
      </c>
      <c r="U12613">
        <v>35.527000000000001</v>
      </c>
      <c r="V12613">
        <v>50.298999999999999</v>
      </c>
    </row>
    <row r="12614" spans="17:22" x14ac:dyDescent="0.45">
      <c r="Q12614" s="19">
        <f t="shared" ca="1" si="1967"/>
        <v>50.290999999999997</v>
      </c>
      <c r="R12614" t="s">
        <v>438</v>
      </c>
      <c r="S12614">
        <v>2074</v>
      </c>
      <c r="T12614">
        <v>34.902000000000001</v>
      </c>
      <c r="U12614">
        <v>35.125</v>
      </c>
      <c r="V12614">
        <v>50.290999999999997</v>
      </c>
    </row>
    <row r="12615" spans="17:22" x14ac:dyDescent="0.45">
      <c r="Q12615" s="19">
        <f t="shared" ca="1" si="1967"/>
        <v>50.289000000000001</v>
      </c>
      <c r="R12615" t="s">
        <v>438</v>
      </c>
      <c r="S12615">
        <v>2075</v>
      </c>
      <c r="T12615">
        <v>34.463000000000001</v>
      </c>
      <c r="U12615">
        <v>34.729999999999997</v>
      </c>
      <c r="V12615">
        <v>50.289000000000001</v>
      </c>
    </row>
    <row r="12616" spans="17:22" x14ac:dyDescent="0.45">
      <c r="Q12616" s="19">
        <f t="shared" ca="1" si="1967"/>
        <v>50.293999999999997</v>
      </c>
      <c r="R12616" t="s">
        <v>438</v>
      </c>
      <c r="S12616">
        <v>2076</v>
      </c>
      <c r="T12616">
        <v>34.026000000000003</v>
      </c>
      <c r="U12616">
        <v>34.341999999999999</v>
      </c>
      <c r="V12616">
        <v>50.293999999999997</v>
      </c>
    </row>
    <row r="12617" spans="17:22" x14ac:dyDescent="0.45">
      <c r="Q12617" s="19">
        <f t="shared" ca="1" si="1967"/>
        <v>50.305</v>
      </c>
      <c r="R12617" t="s">
        <v>438</v>
      </c>
      <c r="S12617">
        <v>2077</v>
      </c>
      <c r="T12617">
        <v>33.591999999999999</v>
      </c>
      <c r="U12617">
        <v>33.960999999999999</v>
      </c>
      <c r="V12617">
        <v>50.305</v>
      </c>
    </row>
    <row r="12618" spans="17:22" x14ac:dyDescent="0.45">
      <c r="Q12618" s="19">
        <f t="shared" ca="1" si="1967"/>
        <v>50.323999999999998</v>
      </c>
      <c r="R12618" t="s">
        <v>438</v>
      </c>
      <c r="S12618">
        <v>2078</v>
      </c>
      <c r="T12618">
        <v>33.159999999999997</v>
      </c>
      <c r="U12618">
        <v>33.585000000000001</v>
      </c>
      <c r="V12618">
        <v>50.323999999999998</v>
      </c>
    </row>
    <row r="12619" spans="17:22" x14ac:dyDescent="0.45">
      <c r="Q12619" s="19">
        <f t="shared" ca="1" si="1967"/>
        <v>50.348999999999997</v>
      </c>
      <c r="R12619" t="s">
        <v>438</v>
      </c>
      <c r="S12619">
        <v>2079</v>
      </c>
      <c r="T12619">
        <v>32.731000000000002</v>
      </c>
      <c r="U12619">
        <v>33.216000000000001</v>
      </c>
      <c r="V12619">
        <v>50.348999999999997</v>
      </c>
    </row>
    <row r="12620" spans="17:22" x14ac:dyDescent="0.45">
      <c r="Q12620" s="19">
        <f t="shared" ca="1" si="1967"/>
        <v>50.38</v>
      </c>
      <c r="R12620" t="s">
        <v>438</v>
      </c>
      <c r="S12620">
        <v>2080</v>
      </c>
      <c r="T12620">
        <v>32.307000000000002</v>
      </c>
      <c r="U12620">
        <v>32.851999999999997</v>
      </c>
      <c r="V12620">
        <v>50.38</v>
      </c>
    </row>
    <row r="12621" spans="17:22" x14ac:dyDescent="0.45">
      <c r="Q12621" s="19">
        <f t="shared" ca="1" si="1967"/>
        <v>50.418999999999997</v>
      </c>
      <c r="R12621" t="s">
        <v>438</v>
      </c>
      <c r="S12621">
        <v>2081</v>
      </c>
      <c r="T12621">
        <v>31.885999999999999</v>
      </c>
      <c r="U12621">
        <v>32.493000000000002</v>
      </c>
      <c r="V12621">
        <v>50.418999999999997</v>
      </c>
    </row>
    <row r="12622" spans="17:22" x14ac:dyDescent="0.45">
      <c r="Q12622" s="19">
        <f t="shared" ref="Q12622:Q12685" ca="1" si="1968">OFFSET(S12622,0,MATCH($Q$3,$T$4:$V$4,0))</f>
        <v>50.465000000000003</v>
      </c>
      <c r="R12622" t="s">
        <v>438</v>
      </c>
      <c r="S12622">
        <v>2082</v>
      </c>
      <c r="T12622">
        <v>31.469000000000001</v>
      </c>
      <c r="U12622">
        <v>32.137999999999998</v>
      </c>
      <c r="V12622">
        <v>50.465000000000003</v>
      </c>
    </row>
    <row r="12623" spans="17:22" x14ac:dyDescent="0.45">
      <c r="Q12623" s="19">
        <f t="shared" ca="1" si="1968"/>
        <v>50.518000000000001</v>
      </c>
      <c r="R12623" t="s">
        <v>438</v>
      </c>
      <c r="S12623">
        <v>2083</v>
      </c>
      <c r="T12623">
        <v>31.056999999999999</v>
      </c>
      <c r="U12623">
        <v>31.789000000000001</v>
      </c>
      <c r="V12623">
        <v>50.518000000000001</v>
      </c>
    </row>
    <row r="12624" spans="17:22" x14ac:dyDescent="0.45">
      <c r="Q12624" s="19">
        <f t="shared" ca="1" si="1968"/>
        <v>50.576000000000001</v>
      </c>
      <c r="R12624" t="s">
        <v>438</v>
      </c>
      <c r="S12624">
        <v>2084</v>
      </c>
      <c r="T12624">
        <v>30.648</v>
      </c>
      <c r="U12624">
        <v>31.443999999999999</v>
      </c>
      <c r="V12624">
        <v>50.576000000000001</v>
      </c>
    </row>
    <row r="12625" spans="17:22" x14ac:dyDescent="0.45">
      <c r="Q12625" s="19">
        <f t="shared" ca="1" si="1968"/>
        <v>50.640999999999998</v>
      </c>
      <c r="R12625" t="s">
        <v>438</v>
      </c>
      <c r="S12625">
        <v>2085</v>
      </c>
      <c r="T12625">
        <v>30.244</v>
      </c>
      <c r="U12625">
        <v>31.103999999999999</v>
      </c>
      <c r="V12625">
        <v>50.640999999999998</v>
      </c>
    </row>
    <row r="12626" spans="17:22" x14ac:dyDescent="0.45">
      <c r="Q12626" s="19">
        <f t="shared" ca="1" si="1968"/>
        <v>50.712000000000003</v>
      </c>
      <c r="R12626" t="s">
        <v>438</v>
      </c>
      <c r="S12626">
        <v>2086</v>
      </c>
      <c r="T12626">
        <v>29.843</v>
      </c>
      <c r="U12626">
        <v>30.768999999999998</v>
      </c>
      <c r="V12626">
        <v>50.712000000000003</v>
      </c>
    </row>
    <row r="12627" spans="17:22" x14ac:dyDescent="0.45">
      <c r="Q12627" s="19">
        <f t="shared" ca="1" si="1968"/>
        <v>50.786999999999999</v>
      </c>
      <c r="R12627" t="s">
        <v>438</v>
      </c>
      <c r="S12627">
        <v>2087</v>
      </c>
      <c r="T12627">
        <v>29.445</v>
      </c>
      <c r="U12627">
        <v>30.437999999999999</v>
      </c>
      <c r="V12627">
        <v>50.786999999999999</v>
      </c>
    </row>
    <row r="12628" spans="17:22" x14ac:dyDescent="0.45">
      <c r="Q12628" s="19">
        <f t="shared" ca="1" si="1968"/>
        <v>50.868000000000002</v>
      </c>
      <c r="R12628" t="s">
        <v>438</v>
      </c>
      <c r="S12628">
        <v>2088</v>
      </c>
      <c r="T12628">
        <v>29.052</v>
      </c>
      <c r="U12628">
        <v>30.111999999999998</v>
      </c>
      <c r="V12628">
        <v>50.868000000000002</v>
      </c>
    </row>
    <row r="12629" spans="17:22" x14ac:dyDescent="0.45">
      <c r="Q12629" s="19">
        <f t="shared" ca="1" si="1968"/>
        <v>50.951999999999998</v>
      </c>
      <c r="R12629" t="s">
        <v>438</v>
      </c>
      <c r="S12629">
        <v>2089</v>
      </c>
      <c r="T12629">
        <v>28.663</v>
      </c>
      <c r="U12629">
        <v>29.79</v>
      </c>
      <c r="V12629">
        <v>50.951999999999998</v>
      </c>
    </row>
    <row r="12630" spans="17:22" x14ac:dyDescent="0.45">
      <c r="Q12630" s="19">
        <f t="shared" ca="1" si="1968"/>
        <v>51.040999999999997</v>
      </c>
      <c r="R12630" t="s">
        <v>438</v>
      </c>
      <c r="S12630">
        <v>2090</v>
      </c>
      <c r="T12630">
        <v>28.279</v>
      </c>
      <c r="U12630">
        <v>29.472999999999999</v>
      </c>
      <c r="V12630">
        <v>51.040999999999997</v>
      </c>
    </row>
    <row r="12631" spans="17:22" x14ac:dyDescent="0.45">
      <c r="Q12631" s="19">
        <f t="shared" ca="1" si="1968"/>
        <v>51.133000000000003</v>
      </c>
      <c r="R12631" t="s">
        <v>438</v>
      </c>
      <c r="S12631">
        <v>2091</v>
      </c>
      <c r="T12631">
        <v>27.899000000000001</v>
      </c>
      <c r="U12631">
        <v>29.16</v>
      </c>
      <c r="V12631">
        <v>51.133000000000003</v>
      </c>
    </row>
    <row r="12632" spans="17:22" x14ac:dyDescent="0.45">
      <c r="Q12632" s="19">
        <f t="shared" ca="1" si="1968"/>
        <v>51.228000000000002</v>
      </c>
      <c r="R12632" t="s">
        <v>438</v>
      </c>
      <c r="S12632">
        <v>2092</v>
      </c>
      <c r="T12632">
        <v>27.524000000000001</v>
      </c>
      <c r="U12632">
        <v>28.850999999999999</v>
      </c>
      <c r="V12632">
        <v>51.228000000000002</v>
      </c>
    </row>
    <row r="12633" spans="17:22" x14ac:dyDescent="0.45">
      <c r="Q12633" s="19">
        <f t="shared" ca="1" si="1968"/>
        <v>51.326000000000001</v>
      </c>
      <c r="R12633" t="s">
        <v>438</v>
      </c>
      <c r="S12633">
        <v>2093</v>
      </c>
      <c r="T12633">
        <v>27.152999999999999</v>
      </c>
      <c r="U12633">
        <v>28.545999999999999</v>
      </c>
      <c r="V12633">
        <v>51.326000000000001</v>
      </c>
    </row>
    <row r="12634" spans="17:22" x14ac:dyDescent="0.45">
      <c r="Q12634" s="19">
        <f t="shared" ca="1" si="1968"/>
        <v>51.426000000000002</v>
      </c>
      <c r="R12634" t="s">
        <v>438</v>
      </c>
      <c r="S12634">
        <v>2094</v>
      </c>
      <c r="T12634">
        <v>26.788</v>
      </c>
      <c r="U12634">
        <v>28.244</v>
      </c>
      <c r="V12634">
        <v>51.426000000000002</v>
      </c>
    </row>
    <row r="12635" spans="17:22" x14ac:dyDescent="0.45">
      <c r="Q12635" s="19">
        <f t="shared" ca="1" si="1968"/>
        <v>51.529000000000003</v>
      </c>
      <c r="R12635" t="s">
        <v>438</v>
      </c>
      <c r="S12635">
        <v>2095</v>
      </c>
      <c r="T12635">
        <v>26.427</v>
      </c>
      <c r="U12635">
        <v>27.945</v>
      </c>
      <c r="V12635">
        <v>51.529000000000003</v>
      </c>
    </row>
    <row r="12636" spans="17:22" x14ac:dyDescent="0.45">
      <c r="Q12636" s="19">
        <f t="shared" ca="1" si="1968"/>
        <v>51.634999999999998</v>
      </c>
      <c r="R12636" t="s">
        <v>438</v>
      </c>
      <c r="S12636">
        <v>2096</v>
      </c>
      <c r="T12636">
        <v>26.071000000000002</v>
      </c>
      <c r="U12636">
        <v>27.65</v>
      </c>
      <c r="V12636">
        <v>51.634999999999998</v>
      </c>
    </row>
    <row r="12637" spans="17:22" x14ac:dyDescent="0.45">
      <c r="Q12637" s="19">
        <f t="shared" ca="1" si="1968"/>
        <v>51.741999999999997</v>
      </c>
      <c r="R12637" t="s">
        <v>438</v>
      </c>
      <c r="S12637">
        <v>2097</v>
      </c>
      <c r="T12637">
        <v>25.72</v>
      </c>
      <c r="U12637">
        <v>27.356000000000002</v>
      </c>
      <c r="V12637">
        <v>51.741999999999997</v>
      </c>
    </row>
    <row r="12638" spans="17:22" x14ac:dyDescent="0.45">
      <c r="Q12638" s="19">
        <f t="shared" ca="1" si="1968"/>
        <v>51.851999999999997</v>
      </c>
      <c r="R12638" t="s">
        <v>438</v>
      </c>
      <c r="S12638">
        <v>2098</v>
      </c>
      <c r="T12638">
        <v>25.373000000000001</v>
      </c>
      <c r="U12638">
        <v>27.065000000000001</v>
      </c>
      <c r="V12638">
        <v>51.851999999999997</v>
      </c>
    </row>
    <row r="12639" spans="17:22" x14ac:dyDescent="0.45">
      <c r="Q12639" s="19">
        <f t="shared" ca="1" si="1968"/>
        <v>51.963000000000001</v>
      </c>
      <c r="R12639" t="s">
        <v>438</v>
      </c>
      <c r="S12639">
        <v>2099</v>
      </c>
      <c r="T12639">
        <v>25.032</v>
      </c>
      <c r="U12639">
        <v>26.774999999999999</v>
      </c>
      <c r="V12639">
        <v>51.963000000000001</v>
      </c>
    </row>
    <row r="12640" spans="17:22" x14ac:dyDescent="0.45">
      <c r="Q12640" s="19">
        <f t="shared" ca="1" si="1968"/>
        <v>52.076000000000001</v>
      </c>
      <c r="R12640" t="s">
        <v>438</v>
      </c>
      <c r="S12640">
        <v>2100</v>
      </c>
      <c r="T12640">
        <v>24.696000000000002</v>
      </c>
      <c r="U12640">
        <v>26.486999999999998</v>
      </c>
      <c r="V12640">
        <v>52.076000000000001</v>
      </c>
    </row>
    <row r="12641" spans="17:22" x14ac:dyDescent="0.45">
      <c r="Q12641" s="19">
        <f t="shared" ca="1" si="1968"/>
        <v>1009.22</v>
      </c>
      <c r="R12641" t="s">
        <v>22</v>
      </c>
      <c r="S12641">
        <v>2020</v>
      </c>
      <c r="T12641">
        <v>1009.22</v>
      </c>
      <c r="U12641">
        <v>1009.22</v>
      </c>
      <c r="V12641">
        <v>1009.22</v>
      </c>
    </row>
    <row r="12642" spans="17:22" x14ac:dyDescent="0.45">
      <c r="Q12642" s="19">
        <f t="shared" ca="1" si="1968"/>
        <v>1017.6</v>
      </c>
      <c r="R12642" t="s">
        <v>22</v>
      </c>
      <c r="S12642">
        <v>2021</v>
      </c>
      <c r="T12642">
        <v>1017.6</v>
      </c>
      <c r="U12642">
        <v>1017.6</v>
      </c>
      <c r="V12642">
        <v>1017.6</v>
      </c>
    </row>
    <row r="12643" spans="17:22" x14ac:dyDescent="0.45">
      <c r="Q12643" s="19">
        <f t="shared" ca="1" si="1968"/>
        <v>1025.57</v>
      </c>
      <c r="R12643" t="s">
        <v>22</v>
      </c>
      <c r="S12643">
        <v>2022</v>
      </c>
      <c r="T12643">
        <v>1025.57</v>
      </c>
      <c r="U12643">
        <v>1025.57</v>
      </c>
      <c r="V12643">
        <v>1025.57</v>
      </c>
    </row>
    <row r="12644" spans="17:22" x14ac:dyDescent="0.45">
      <c r="Q12644" s="19">
        <f t="shared" ca="1" si="1968"/>
        <v>1033.1600000000001</v>
      </c>
      <c r="R12644" t="s">
        <v>22</v>
      </c>
      <c r="S12644">
        <v>2023</v>
      </c>
      <c r="T12644">
        <v>1033.1600000000001</v>
      </c>
      <c r="U12644">
        <v>1033.1600000000001</v>
      </c>
      <c r="V12644">
        <v>1033.1600000000001</v>
      </c>
    </row>
    <row r="12645" spans="17:22" x14ac:dyDescent="0.45">
      <c r="Q12645" s="19">
        <f t="shared" ca="1" si="1968"/>
        <v>1040.3800000000001</v>
      </c>
      <c r="R12645" t="s">
        <v>22</v>
      </c>
      <c r="S12645">
        <v>2024</v>
      </c>
      <c r="T12645">
        <v>1040.3800000000001</v>
      </c>
      <c r="U12645">
        <v>1040.3800000000001</v>
      </c>
      <c r="V12645">
        <v>1040.3800000000001</v>
      </c>
    </row>
    <row r="12646" spans="17:22" x14ac:dyDescent="0.45">
      <c r="Q12646" s="19">
        <f t="shared" ca="1" si="1968"/>
        <v>1047.27</v>
      </c>
      <c r="R12646" t="s">
        <v>22</v>
      </c>
      <c r="S12646">
        <v>2025</v>
      </c>
      <c r="T12646">
        <v>1047.27</v>
      </c>
      <c r="U12646">
        <v>1047.27</v>
      </c>
      <c r="V12646">
        <v>1047.27</v>
      </c>
    </row>
    <row r="12647" spans="17:22" x14ac:dyDescent="0.45">
      <c r="Q12647" s="19">
        <f t="shared" ca="1" si="1968"/>
        <v>1053.79</v>
      </c>
      <c r="R12647" t="s">
        <v>22</v>
      </c>
      <c r="S12647">
        <v>2026</v>
      </c>
      <c r="T12647">
        <v>1053.79</v>
      </c>
      <c r="U12647">
        <v>1053.79</v>
      </c>
      <c r="V12647">
        <v>1053.79</v>
      </c>
    </row>
    <row r="12648" spans="17:22" x14ac:dyDescent="0.45">
      <c r="Q12648" s="19">
        <f t="shared" ca="1" si="1968"/>
        <v>1058.6300000000001</v>
      </c>
      <c r="R12648" t="s">
        <v>22</v>
      </c>
      <c r="S12648">
        <v>2027</v>
      </c>
      <c r="T12648">
        <v>1058.96</v>
      </c>
      <c r="U12648">
        <v>1059.29</v>
      </c>
      <c r="V12648">
        <v>1058.6300000000001</v>
      </c>
    </row>
    <row r="12649" spans="17:22" x14ac:dyDescent="0.45">
      <c r="Q12649" s="19">
        <f t="shared" ca="1" si="1968"/>
        <v>1063.21</v>
      </c>
      <c r="R12649" t="s">
        <v>22</v>
      </c>
      <c r="S12649">
        <v>2028</v>
      </c>
      <c r="T12649">
        <v>1064.02</v>
      </c>
      <c r="U12649">
        <v>1064.6400000000001</v>
      </c>
      <c r="V12649">
        <v>1063.21</v>
      </c>
    </row>
    <row r="12650" spans="17:22" x14ac:dyDescent="0.45">
      <c r="Q12650" s="19">
        <f t="shared" ca="1" si="1968"/>
        <v>1067.51</v>
      </c>
      <c r="R12650" t="s">
        <v>22</v>
      </c>
      <c r="S12650">
        <v>2029</v>
      </c>
      <c r="T12650">
        <v>1068.96</v>
      </c>
      <c r="U12650">
        <v>1069.82</v>
      </c>
      <c r="V12650">
        <v>1067.51</v>
      </c>
    </row>
    <row r="12651" spans="17:22" x14ac:dyDescent="0.45">
      <c r="Q12651" s="19">
        <f t="shared" ca="1" si="1968"/>
        <v>1071.57</v>
      </c>
      <c r="R12651" t="s">
        <v>22</v>
      </c>
      <c r="S12651">
        <v>2030</v>
      </c>
      <c r="T12651">
        <v>1073.77</v>
      </c>
      <c r="U12651">
        <v>1074.81</v>
      </c>
      <c r="V12651">
        <v>1071.57</v>
      </c>
    </row>
    <row r="12652" spans="17:22" x14ac:dyDescent="0.45">
      <c r="Q12652" s="19">
        <f t="shared" ca="1" si="1968"/>
        <v>1075.4000000000001</v>
      </c>
      <c r="R12652" t="s">
        <v>22</v>
      </c>
      <c r="S12652">
        <v>2031</v>
      </c>
      <c r="T12652">
        <v>1078.43</v>
      </c>
      <c r="U12652">
        <v>1079.5999999999999</v>
      </c>
      <c r="V12652">
        <v>1075.4000000000001</v>
      </c>
    </row>
    <row r="12653" spans="17:22" x14ac:dyDescent="0.45">
      <c r="Q12653" s="19">
        <f t="shared" ca="1" si="1968"/>
        <v>1079.02</v>
      </c>
      <c r="R12653" t="s">
        <v>22</v>
      </c>
      <c r="S12653">
        <v>2032</v>
      </c>
      <c r="T12653">
        <v>1083</v>
      </c>
      <c r="U12653">
        <v>1084.24</v>
      </c>
      <c r="V12653">
        <v>1079.02</v>
      </c>
    </row>
    <row r="12654" spans="17:22" x14ac:dyDescent="0.45">
      <c r="Q12654" s="19">
        <f t="shared" ca="1" si="1968"/>
        <v>1082.48</v>
      </c>
      <c r="R12654" t="s">
        <v>22</v>
      </c>
      <c r="S12654">
        <v>2033</v>
      </c>
      <c r="T12654">
        <v>1087.51</v>
      </c>
      <c r="U12654">
        <v>1088.79</v>
      </c>
      <c r="V12654">
        <v>1082.48</v>
      </c>
    </row>
    <row r="12655" spans="17:22" x14ac:dyDescent="0.45">
      <c r="Q12655" s="19">
        <f t="shared" ca="1" si="1968"/>
        <v>1085.83</v>
      </c>
      <c r="R12655" t="s">
        <v>22</v>
      </c>
      <c r="S12655">
        <v>2034</v>
      </c>
      <c r="T12655">
        <v>1092</v>
      </c>
      <c r="U12655">
        <v>1093.31</v>
      </c>
      <c r="V12655">
        <v>1085.83</v>
      </c>
    </row>
    <row r="12656" spans="17:22" x14ac:dyDescent="0.45">
      <c r="Q12656" s="19">
        <f t="shared" ca="1" si="1968"/>
        <v>1089.0999999999999</v>
      </c>
      <c r="R12656" t="s">
        <v>22</v>
      </c>
      <c r="S12656">
        <v>2035</v>
      </c>
      <c r="T12656">
        <v>1096.53</v>
      </c>
      <c r="U12656">
        <v>1097.8599999999999</v>
      </c>
      <c r="V12656">
        <v>1089.0999999999999</v>
      </c>
    </row>
    <row r="12657" spans="17:22" x14ac:dyDescent="0.45">
      <c r="Q12657" s="19">
        <f t="shared" ca="1" si="1968"/>
        <v>1092.31</v>
      </c>
      <c r="R12657" t="s">
        <v>22</v>
      </c>
      <c r="S12657">
        <v>2036</v>
      </c>
      <c r="T12657">
        <v>1101.1199999999999</v>
      </c>
      <c r="U12657">
        <v>1102.48</v>
      </c>
      <c r="V12657">
        <v>1092.31</v>
      </c>
    </row>
    <row r="12658" spans="17:22" x14ac:dyDescent="0.45">
      <c r="Q12658" s="19">
        <f t="shared" ca="1" si="1968"/>
        <v>1095.51</v>
      </c>
      <c r="R12658" t="s">
        <v>22</v>
      </c>
      <c r="S12658">
        <v>2037</v>
      </c>
      <c r="T12658">
        <v>1105.79</v>
      </c>
      <c r="U12658">
        <v>1107.19</v>
      </c>
      <c r="V12658">
        <v>1095.51</v>
      </c>
    </row>
    <row r="12659" spans="17:22" x14ac:dyDescent="0.45">
      <c r="Q12659" s="19">
        <f t="shared" ca="1" si="1968"/>
        <v>1098.68</v>
      </c>
      <c r="R12659" t="s">
        <v>22</v>
      </c>
      <c r="S12659">
        <v>2038</v>
      </c>
      <c r="T12659">
        <v>1110.51</v>
      </c>
      <c r="U12659">
        <v>1111.96</v>
      </c>
      <c r="V12659">
        <v>1098.68</v>
      </c>
    </row>
    <row r="12660" spans="17:22" x14ac:dyDescent="0.45">
      <c r="Q12660" s="19">
        <f t="shared" ca="1" si="1968"/>
        <v>1101.8499999999999</v>
      </c>
      <c r="R12660" t="s">
        <v>22</v>
      </c>
      <c r="S12660">
        <v>2039</v>
      </c>
      <c r="T12660">
        <v>1115.28</v>
      </c>
      <c r="U12660">
        <v>1116.79</v>
      </c>
      <c r="V12660">
        <v>1101.8499999999999</v>
      </c>
    </row>
    <row r="12661" spans="17:22" x14ac:dyDescent="0.45">
      <c r="Q12661" s="19">
        <f t="shared" ca="1" si="1968"/>
        <v>1105</v>
      </c>
      <c r="R12661" t="s">
        <v>22</v>
      </c>
      <c r="S12661">
        <v>2040</v>
      </c>
      <c r="T12661">
        <v>1120.08</v>
      </c>
      <c r="U12661">
        <v>1121.6600000000001</v>
      </c>
      <c r="V12661">
        <v>1105</v>
      </c>
    </row>
    <row r="12662" spans="17:22" x14ac:dyDescent="0.45">
      <c r="Q12662" s="19">
        <f t="shared" ca="1" si="1968"/>
        <v>1108.1600000000001</v>
      </c>
      <c r="R12662" t="s">
        <v>22</v>
      </c>
      <c r="S12662">
        <v>2041</v>
      </c>
      <c r="T12662">
        <v>1124.9100000000001</v>
      </c>
      <c r="U12662">
        <v>1126.56</v>
      </c>
      <c r="V12662">
        <v>1108.1600000000001</v>
      </c>
    </row>
    <row r="12663" spans="17:22" x14ac:dyDescent="0.45">
      <c r="Q12663" s="19">
        <f t="shared" ca="1" si="1968"/>
        <v>1111.3399999999999</v>
      </c>
      <c r="R12663" t="s">
        <v>22</v>
      </c>
      <c r="S12663">
        <v>2042</v>
      </c>
      <c r="T12663">
        <v>1129.74</v>
      </c>
      <c r="U12663">
        <v>1131.5</v>
      </c>
      <c r="V12663">
        <v>1111.3399999999999</v>
      </c>
    </row>
    <row r="12664" spans="17:22" x14ac:dyDescent="0.45">
      <c r="Q12664" s="19">
        <f t="shared" ca="1" si="1968"/>
        <v>1114.56</v>
      </c>
      <c r="R12664" t="s">
        <v>22</v>
      </c>
      <c r="S12664">
        <v>2043</v>
      </c>
      <c r="T12664">
        <v>1134.5899999999999</v>
      </c>
      <c r="U12664">
        <v>1136.48</v>
      </c>
      <c r="V12664">
        <v>1114.56</v>
      </c>
    </row>
    <row r="12665" spans="17:22" x14ac:dyDescent="0.45">
      <c r="Q12665" s="19">
        <f t="shared" ca="1" si="1968"/>
        <v>1117.8399999999999</v>
      </c>
      <c r="R12665" t="s">
        <v>22</v>
      </c>
      <c r="S12665">
        <v>2044</v>
      </c>
      <c r="T12665">
        <v>1139.44</v>
      </c>
      <c r="U12665">
        <v>1141.51</v>
      </c>
      <c r="V12665">
        <v>1117.8399999999999</v>
      </c>
    </row>
    <row r="12666" spans="17:22" x14ac:dyDescent="0.45">
      <c r="Q12666" s="19">
        <f t="shared" ca="1" si="1968"/>
        <v>1121.22</v>
      </c>
      <c r="R12666" t="s">
        <v>22</v>
      </c>
      <c r="S12666">
        <v>2045</v>
      </c>
      <c r="T12666">
        <v>1144.27</v>
      </c>
      <c r="U12666">
        <v>1146.5999999999999</v>
      </c>
      <c r="V12666">
        <v>1121.22</v>
      </c>
    </row>
    <row r="12667" spans="17:22" x14ac:dyDescent="0.45">
      <c r="Q12667" s="19">
        <f t="shared" ca="1" si="1968"/>
        <v>1124.7</v>
      </c>
      <c r="R12667" t="s">
        <v>22</v>
      </c>
      <c r="S12667">
        <v>2046</v>
      </c>
      <c r="T12667">
        <v>1149.0999999999999</v>
      </c>
      <c r="U12667">
        <v>1151.76</v>
      </c>
      <c r="V12667">
        <v>1124.7</v>
      </c>
    </row>
    <row r="12668" spans="17:22" x14ac:dyDescent="0.45">
      <c r="Q12668" s="19">
        <f t="shared" ca="1" si="1968"/>
        <v>1128.27</v>
      </c>
      <c r="R12668" t="s">
        <v>22</v>
      </c>
      <c r="S12668">
        <v>2047</v>
      </c>
      <c r="T12668">
        <v>1153.8699999999999</v>
      </c>
      <c r="U12668">
        <v>1156.95</v>
      </c>
      <c r="V12668">
        <v>1128.27</v>
      </c>
    </row>
    <row r="12669" spans="17:22" x14ac:dyDescent="0.45">
      <c r="Q12669" s="19">
        <f t="shared" ca="1" si="1968"/>
        <v>1131.92</v>
      </c>
      <c r="R12669" t="s">
        <v>22</v>
      </c>
      <c r="S12669">
        <v>2048</v>
      </c>
      <c r="T12669">
        <v>1158.57</v>
      </c>
      <c r="U12669">
        <v>1162.1500000000001</v>
      </c>
      <c r="V12669">
        <v>1131.92</v>
      </c>
    </row>
    <row r="12670" spans="17:22" x14ac:dyDescent="0.45">
      <c r="Q12670" s="19">
        <f t="shared" ca="1" si="1968"/>
        <v>1135.6300000000001</v>
      </c>
      <c r="R12670" t="s">
        <v>22</v>
      </c>
      <c r="S12670">
        <v>2049</v>
      </c>
      <c r="T12670">
        <v>1163.17</v>
      </c>
      <c r="U12670">
        <v>1167.33</v>
      </c>
      <c r="V12670">
        <v>1135.6300000000001</v>
      </c>
    </row>
    <row r="12671" spans="17:22" x14ac:dyDescent="0.45">
      <c r="Q12671" s="19">
        <f t="shared" ca="1" si="1968"/>
        <v>1139.3800000000001</v>
      </c>
      <c r="R12671" t="s">
        <v>22</v>
      </c>
      <c r="S12671">
        <v>2050</v>
      </c>
      <c r="T12671">
        <v>1167.6300000000001</v>
      </c>
      <c r="U12671">
        <v>1172.46</v>
      </c>
      <c r="V12671">
        <v>1139.3800000000001</v>
      </c>
    </row>
    <row r="12672" spans="17:22" x14ac:dyDescent="0.45">
      <c r="Q12672" s="19">
        <f t="shared" ca="1" si="1968"/>
        <v>1143.1500000000001</v>
      </c>
      <c r="R12672" t="s">
        <v>22</v>
      </c>
      <c r="S12672">
        <v>2051</v>
      </c>
      <c r="T12672">
        <v>1171.93</v>
      </c>
      <c r="U12672">
        <v>1177.51</v>
      </c>
      <c r="V12672">
        <v>1143.1500000000001</v>
      </c>
    </row>
    <row r="12673" spans="17:22" x14ac:dyDescent="0.45">
      <c r="Q12673" s="19">
        <f t="shared" ca="1" si="1968"/>
        <v>1146.93</v>
      </c>
      <c r="R12673" t="s">
        <v>22</v>
      </c>
      <c r="S12673">
        <v>2052</v>
      </c>
      <c r="T12673">
        <v>1176.07</v>
      </c>
      <c r="U12673">
        <v>1182.46</v>
      </c>
      <c r="V12673">
        <v>1146.93</v>
      </c>
    </row>
    <row r="12674" spans="17:22" x14ac:dyDescent="0.45">
      <c r="Q12674" s="19">
        <f t="shared" ca="1" si="1968"/>
        <v>1150.71</v>
      </c>
      <c r="R12674" t="s">
        <v>22</v>
      </c>
      <c r="S12674">
        <v>2053</v>
      </c>
      <c r="T12674">
        <v>1180.05</v>
      </c>
      <c r="U12674">
        <v>1187.32</v>
      </c>
      <c r="V12674">
        <v>1150.71</v>
      </c>
    </row>
    <row r="12675" spans="17:22" x14ac:dyDescent="0.45">
      <c r="Q12675" s="19">
        <f t="shared" ca="1" si="1968"/>
        <v>1154.44</v>
      </c>
      <c r="R12675" t="s">
        <v>22</v>
      </c>
      <c r="S12675">
        <v>2054</v>
      </c>
      <c r="T12675">
        <v>1183.8800000000001</v>
      </c>
      <c r="U12675">
        <v>1192.07</v>
      </c>
      <c r="V12675">
        <v>1154.44</v>
      </c>
    </row>
    <row r="12676" spans="17:22" x14ac:dyDescent="0.45">
      <c r="Q12676" s="19">
        <f t="shared" ca="1" si="1968"/>
        <v>1158.1199999999999</v>
      </c>
      <c r="R12676" t="s">
        <v>22</v>
      </c>
      <c r="S12676">
        <v>2055</v>
      </c>
      <c r="T12676">
        <v>1187.58</v>
      </c>
      <c r="U12676">
        <v>1196.7</v>
      </c>
      <c r="V12676">
        <v>1158.1199999999999</v>
      </c>
    </row>
    <row r="12677" spans="17:22" x14ac:dyDescent="0.45">
      <c r="Q12677" s="19">
        <f t="shared" ca="1" si="1968"/>
        <v>1161.75</v>
      </c>
      <c r="R12677" t="s">
        <v>22</v>
      </c>
      <c r="S12677">
        <v>2056</v>
      </c>
      <c r="T12677">
        <v>1191.1300000000001</v>
      </c>
      <c r="U12677">
        <v>1201.2</v>
      </c>
      <c r="V12677">
        <v>1161.75</v>
      </c>
    </row>
    <row r="12678" spans="17:22" x14ac:dyDescent="0.45">
      <c r="Q12678" s="19">
        <f t="shared" ca="1" si="1968"/>
        <v>1165.3</v>
      </c>
      <c r="R12678" t="s">
        <v>22</v>
      </c>
      <c r="S12678">
        <v>2057</v>
      </c>
      <c r="T12678">
        <v>1194.56</v>
      </c>
      <c r="U12678">
        <v>1205.58</v>
      </c>
      <c r="V12678">
        <v>1165.3</v>
      </c>
    </row>
    <row r="12679" spans="17:22" x14ac:dyDescent="0.45">
      <c r="Q12679" s="19">
        <f t="shared" ca="1" si="1968"/>
        <v>1168.79</v>
      </c>
      <c r="R12679" t="s">
        <v>22</v>
      </c>
      <c r="S12679">
        <v>2058</v>
      </c>
      <c r="T12679">
        <v>1197.8599999999999</v>
      </c>
      <c r="U12679">
        <v>1209.8599999999999</v>
      </c>
      <c r="V12679">
        <v>1168.79</v>
      </c>
    </row>
    <row r="12680" spans="17:22" x14ac:dyDescent="0.45">
      <c r="Q12680" s="19">
        <f t="shared" ca="1" si="1968"/>
        <v>1172.22</v>
      </c>
      <c r="R12680" t="s">
        <v>22</v>
      </c>
      <c r="S12680">
        <v>2059</v>
      </c>
      <c r="T12680">
        <v>1201.02</v>
      </c>
      <c r="U12680">
        <v>1214.05</v>
      </c>
      <c r="V12680">
        <v>1172.22</v>
      </c>
    </row>
    <row r="12681" spans="17:22" x14ac:dyDescent="0.45">
      <c r="Q12681" s="19">
        <f t="shared" ca="1" si="1968"/>
        <v>1175.5899999999999</v>
      </c>
      <c r="R12681" t="s">
        <v>22</v>
      </c>
      <c r="S12681">
        <v>2060</v>
      </c>
      <c r="T12681">
        <v>1204.08</v>
      </c>
      <c r="U12681">
        <v>1218.1500000000001</v>
      </c>
      <c r="V12681">
        <v>1175.5899999999999</v>
      </c>
    </row>
    <row r="12682" spans="17:22" x14ac:dyDescent="0.45">
      <c r="Q12682" s="19">
        <f t="shared" ca="1" si="1968"/>
        <v>1178.9100000000001</v>
      </c>
      <c r="R12682" t="s">
        <v>22</v>
      </c>
      <c r="S12682">
        <v>2061</v>
      </c>
      <c r="T12682">
        <v>1207.03</v>
      </c>
      <c r="U12682">
        <v>1222.17</v>
      </c>
      <c r="V12682">
        <v>1178.9100000000001</v>
      </c>
    </row>
    <row r="12683" spans="17:22" x14ac:dyDescent="0.45">
      <c r="Q12683" s="19">
        <f t="shared" ca="1" si="1968"/>
        <v>1182.2</v>
      </c>
      <c r="R12683" t="s">
        <v>22</v>
      </c>
      <c r="S12683">
        <v>2062</v>
      </c>
      <c r="T12683">
        <v>1209.8499999999999</v>
      </c>
      <c r="U12683">
        <v>1226.1099999999999</v>
      </c>
      <c r="V12683">
        <v>1182.2</v>
      </c>
    </row>
    <row r="12684" spans="17:22" x14ac:dyDescent="0.45">
      <c r="Q12684" s="19">
        <f t="shared" ca="1" si="1968"/>
        <v>1185.45</v>
      </c>
      <c r="R12684" t="s">
        <v>22</v>
      </c>
      <c r="S12684">
        <v>2063</v>
      </c>
      <c r="T12684">
        <v>1212.55</v>
      </c>
      <c r="U12684">
        <v>1229.96</v>
      </c>
      <c r="V12684">
        <v>1185.45</v>
      </c>
    </row>
    <row r="12685" spans="17:22" x14ac:dyDescent="0.45">
      <c r="Q12685" s="19">
        <f t="shared" ca="1" si="1968"/>
        <v>1188.67</v>
      </c>
      <c r="R12685" t="s">
        <v>22</v>
      </c>
      <c r="S12685">
        <v>2064</v>
      </c>
      <c r="T12685">
        <v>1215.1400000000001</v>
      </c>
      <c r="U12685">
        <v>1233.7</v>
      </c>
      <c r="V12685">
        <v>1188.67</v>
      </c>
    </row>
    <row r="12686" spans="17:22" x14ac:dyDescent="0.45">
      <c r="Q12686" s="19">
        <f t="shared" ref="Q12686:Q12749" ca="1" si="1969">OFFSET(S12686,0,MATCH($Q$3,$T$4:$V$4,0))</f>
        <v>1191.8800000000001</v>
      </c>
      <c r="R12686" t="s">
        <v>22</v>
      </c>
      <c r="S12686">
        <v>2065</v>
      </c>
      <c r="T12686">
        <v>1217.5899999999999</v>
      </c>
      <c r="U12686">
        <v>1237.32</v>
      </c>
      <c r="V12686">
        <v>1191.8800000000001</v>
      </c>
    </row>
    <row r="12687" spans="17:22" x14ac:dyDescent="0.45">
      <c r="Q12687" s="19">
        <f t="shared" ca="1" si="1969"/>
        <v>1195.08</v>
      </c>
      <c r="R12687" t="s">
        <v>22</v>
      </c>
      <c r="S12687">
        <v>2066</v>
      </c>
      <c r="T12687">
        <v>1219.9100000000001</v>
      </c>
      <c r="U12687">
        <v>1240.82</v>
      </c>
      <c r="V12687">
        <v>1195.08</v>
      </c>
    </row>
    <row r="12688" spans="17:22" x14ac:dyDescent="0.45">
      <c r="Q12688" s="19">
        <f t="shared" ca="1" si="1969"/>
        <v>1198.3</v>
      </c>
      <c r="R12688" t="s">
        <v>22</v>
      </c>
      <c r="S12688">
        <v>2067</v>
      </c>
      <c r="T12688">
        <v>1222.1099999999999</v>
      </c>
      <c r="U12688">
        <v>1244.2</v>
      </c>
      <c r="V12688">
        <v>1198.3</v>
      </c>
    </row>
    <row r="12689" spans="17:22" x14ac:dyDescent="0.45">
      <c r="Q12689" s="19">
        <f t="shared" ca="1" si="1969"/>
        <v>1201.55</v>
      </c>
      <c r="R12689" t="s">
        <v>22</v>
      </c>
      <c r="S12689">
        <v>2068</v>
      </c>
      <c r="T12689">
        <v>1224.1600000000001</v>
      </c>
      <c r="U12689">
        <v>1247.49</v>
      </c>
      <c r="V12689">
        <v>1201.55</v>
      </c>
    </row>
    <row r="12690" spans="17:22" x14ac:dyDescent="0.45">
      <c r="Q12690" s="19">
        <f t="shared" ca="1" si="1969"/>
        <v>1204.8499999999999</v>
      </c>
      <c r="R12690" t="s">
        <v>22</v>
      </c>
      <c r="S12690">
        <v>2069</v>
      </c>
      <c r="T12690">
        <v>1226.08</v>
      </c>
      <c r="U12690">
        <v>1250.7</v>
      </c>
      <c r="V12690">
        <v>1204.8499999999999</v>
      </c>
    </row>
    <row r="12691" spans="17:22" x14ac:dyDescent="0.45">
      <c r="Q12691" s="19">
        <f t="shared" ca="1" si="1969"/>
        <v>1208.23</v>
      </c>
      <c r="R12691" t="s">
        <v>22</v>
      </c>
      <c r="S12691">
        <v>2070</v>
      </c>
      <c r="T12691">
        <v>1227.8599999999999</v>
      </c>
      <c r="U12691">
        <v>1253.8599999999999</v>
      </c>
      <c r="V12691">
        <v>1208.23</v>
      </c>
    </row>
    <row r="12692" spans="17:22" x14ac:dyDescent="0.45">
      <c r="Q12692" s="19">
        <f t="shared" ca="1" si="1969"/>
        <v>1211.7</v>
      </c>
      <c r="R12692" t="s">
        <v>22</v>
      </c>
      <c r="S12692">
        <v>2071</v>
      </c>
      <c r="T12692">
        <v>1229.5</v>
      </c>
      <c r="U12692">
        <v>1256.98</v>
      </c>
      <c r="V12692">
        <v>1211.7</v>
      </c>
    </row>
    <row r="12693" spans="17:22" x14ac:dyDescent="0.45">
      <c r="Q12693" s="19">
        <f t="shared" ca="1" si="1969"/>
        <v>1215.31</v>
      </c>
      <c r="R12693" t="s">
        <v>22</v>
      </c>
      <c r="S12693">
        <v>2072</v>
      </c>
      <c r="T12693">
        <v>1231.05</v>
      </c>
      <c r="U12693">
        <v>1260.1300000000001</v>
      </c>
      <c r="V12693">
        <v>1215.31</v>
      </c>
    </row>
    <row r="12694" spans="17:22" x14ac:dyDescent="0.45">
      <c r="Q12694" s="19">
        <f t="shared" ca="1" si="1969"/>
        <v>1219.0999999999999</v>
      </c>
      <c r="R12694" t="s">
        <v>22</v>
      </c>
      <c r="S12694">
        <v>2073</v>
      </c>
      <c r="T12694">
        <v>1232.51</v>
      </c>
      <c r="U12694">
        <v>1263.32</v>
      </c>
      <c r="V12694">
        <v>1219.0999999999999</v>
      </c>
    </row>
    <row r="12695" spans="17:22" x14ac:dyDescent="0.45">
      <c r="Q12695" s="19">
        <f t="shared" ca="1" si="1969"/>
        <v>1223.1199999999999</v>
      </c>
      <c r="R12695" t="s">
        <v>22</v>
      </c>
      <c r="S12695">
        <v>2074</v>
      </c>
      <c r="T12695">
        <v>1233.92</v>
      </c>
      <c r="U12695">
        <v>1266.6400000000001</v>
      </c>
      <c r="V12695">
        <v>1223.1199999999999</v>
      </c>
    </row>
    <row r="12696" spans="17:22" x14ac:dyDescent="0.45">
      <c r="Q12696" s="19">
        <f t="shared" ca="1" si="1969"/>
        <v>1227.4000000000001</v>
      </c>
      <c r="R12696" t="s">
        <v>22</v>
      </c>
      <c r="S12696">
        <v>2075</v>
      </c>
      <c r="T12696">
        <v>1235.31</v>
      </c>
      <c r="U12696">
        <v>1270.1099999999999</v>
      </c>
      <c r="V12696">
        <v>1227.4000000000001</v>
      </c>
    </row>
    <row r="12697" spans="17:22" x14ac:dyDescent="0.45">
      <c r="Q12697" s="19">
        <f t="shared" ca="1" si="1969"/>
        <v>1231.98</v>
      </c>
      <c r="R12697" t="s">
        <v>22</v>
      </c>
      <c r="S12697">
        <v>2076</v>
      </c>
      <c r="T12697">
        <v>1236.7</v>
      </c>
      <c r="U12697">
        <v>1273.8</v>
      </c>
      <c r="V12697">
        <v>1231.98</v>
      </c>
    </row>
    <row r="12698" spans="17:22" x14ac:dyDescent="0.45">
      <c r="Q12698" s="19">
        <f t="shared" ca="1" si="1969"/>
        <v>1236.8699999999999</v>
      </c>
      <c r="R12698" t="s">
        <v>22</v>
      </c>
      <c r="S12698">
        <v>2077</v>
      </c>
      <c r="T12698">
        <v>1238.1099999999999</v>
      </c>
      <c r="U12698">
        <v>1277.67</v>
      </c>
      <c r="V12698">
        <v>1236.8699999999999</v>
      </c>
    </row>
    <row r="12699" spans="17:22" x14ac:dyDescent="0.45">
      <c r="Q12699" s="19">
        <f t="shared" ca="1" si="1969"/>
        <v>1242.05</v>
      </c>
      <c r="R12699" t="s">
        <v>22</v>
      </c>
      <c r="S12699">
        <v>2078</v>
      </c>
      <c r="T12699">
        <v>1239.5</v>
      </c>
      <c r="U12699">
        <v>1281.72</v>
      </c>
      <c r="V12699">
        <v>1242.05</v>
      </c>
    </row>
    <row r="12700" spans="17:22" x14ac:dyDescent="0.45">
      <c r="Q12700" s="19">
        <f t="shared" ca="1" si="1969"/>
        <v>1247.53</v>
      </c>
      <c r="R12700" t="s">
        <v>22</v>
      </c>
      <c r="S12700">
        <v>2079</v>
      </c>
      <c r="T12700">
        <v>1240.8800000000001</v>
      </c>
      <c r="U12700">
        <v>1285.92</v>
      </c>
      <c r="V12700">
        <v>1247.53</v>
      </c>
    </row>
    <row r="12701" spans="17:22" x14ac:dyDescent="0.45">
      <c r="Q12701" s="19">
        <f t="shared" ca="1" si="1969"/>
        <v>1253.28</v>
      </c>
      <c r="R12701" t="s">
        <v>22</v>
      </c>
      <c r="S12701">
        <v>2080</v>
      </c>
      <c r="T12701">
        <v>1242.23</v>
      </c>
      <c r="U12701">
        <v>1290.24</v>
      </c>
      <c r="V12701">
        <v>1253.28</v>
      </c>
    </row>
    <row r="12702" spans="17:22" x14ac:dyDescent="0.45">
      <c r="Q12702" s="19">
        <f t="shared" ca="1" si="1969"/>
        <v>1259.3</v>
      </c>
      <c r="R12702" t="s">
        <v>22</v>
      </c>
      <c r="S12702">
        <v>2081</v>
      </c>
      <c r="T12702">
        <v>1243.57</v>
      </c>
      <c r="U12702">
        <v>1294.67</v>
      </c>
      <c r="V12702">
        <v>1259.3</v>
      </c>
    </row>
    <row r="12703" spans="17:22" x14ac:dyDescent="0.45">
      <c r="Q12703" s="19">
        <f t="shared" ca="1" si="1969"/>
        <v>1265.57</v>
      </c>
      <c r="R12703" t="s">
        <v>22</v>
      </c>
      <c r="S12703">
        <v>2082</v>
      </c>
      <c r="T12703">
        <v>1244.8800000000001</v>
      </c>
      <c r="U12703">
        <v>1299.21</v>
      </c>
      <c r="V12703">
        <v>1265.57</v>
      </c>
    </row>
    <row r="12704" spans="17:22" x14ac:dyDescent="0.45">
      <c r="Q12704" s="19">
        <f t="shared" ca="1" si="1969"/>
        <v>1272.06</v>
      </c>
      <c r="R12704" t="s">
        <v>22</v>
      </c>
      <c r="S12704">
        <v>2083</v>
      </c>
      <c r="T12704">
        <v>1246.2</v>
      </c>
      <c r="U12704">
        <v>1303.8900000000001</v>
      </c>
      <c r="V12704">
        <v>1272.06</v>
      </c>
    </row>
    <row r="12705" spans="17:22" x14ac:dyDescent="0.45">
      <c r="Q12705" s="19">
        <f t="shared" ca="1" si="1969"/>
        <v>1278.76</v>
      </c>
      <c r="R12705" t="s">
        <v>22</v>
      </c>
      <c r="S12705">
        <v>2084</v>
      </c>
      <c r="T12705">
        <v>1247.56</v>
      </c>
      <c r="U12705">
        <v>1308.7</v>
      </c>
      <c r="V12705">
        <v>1278.76</v>
      </c>
    </row>
    <row r="12706" spans="17:22" x14ac:dyDescent="0.45">
      <c r="Q12706" s="19">
        <f t="shared" ca="1" si="1969"/>
        <v>1285.6500000000001</v>
      </c>
      <c r="R12706" t="s">
        <v>22</v>
      </c>
      <c r="S12706">
        <v>2085</v>
      </c>
      <c r="T12706">
        <v>1248.97</v>
      </c>
      <c r="U12706">
        <v>1313.67</v>
      </c>
      <c r="V12706">
        <v>1285.6500000000001</v>
      </c>
    </row>
    <row r="12707" spans="17:22" x14ac:dyDescent="0.45">
      <c r="Q12707" s="19">
        <f t="shared" ca="1" si="1969"/>
        <v>1292.69</v>
      </c>
      <c r="R12707" t="s">
        <v>22</v>
      </c>
      <c r="S12707">
        <v>2086</v>
      </c>
      <c r="T12707">
        <v>1250.45</v>
      </c>
      <c r="U12707">
        <v>1318.8</v>
      </c>
      <c r="V12707">
        <v>1292.69</v>
      </c>
    </row>
    <row r="12708" spans="17:22" x14ac:dyDescent="0.45">
      <c r="Q12708" s="19">
        <f t="shared" ca="1" si="1969"/>
        <v>1299.8599999999999</v>
      </c>
      <c r="R12708" t="s">
        <v>22</v>
      </c>
      <c r="S12708">
        <v>2087</v>
      </c>
      <c r="T12708">
        <v>1251.99</v>
      </c>
      <c r="U12708">
        <v>1324.06</v>
      </c>
      <c r="V12708">
        <v>1299.8599999999999</v>
      </c>
    </row>
    <row r="12709" spans="17:22" x14ac:dyDescent="0.45">
      <c r="Q12709" s="19">
        <f t="shared" ca="1" si="1969"/>
        <v>1307.0899999999999</v>
      </c>
      <c r="R12709" t="s">
        <v>22</v>
      </c>
      <c r="S12709">
        <v>2088</v>
      </c>
      <c r="T12709">
        <v>1253.57</v>
      </c>
      <c r="U12709">
        <v>1329.41</v>
      </c>
      <c r="V12709">
        <v>1307.0899999999999</v>
      </c>
    </row>
    <row r="12710" spans="17:22" x14ac:dyDescent="0.45">
      <c r="Q12710" s="19">
        <f t="shared" ca="1" si="1969"/>
        <v>1314.36</v>
      </c>
      <c r="R12710" t="s">
        <v>22</v>
      </c>
      <c r="S12710">
        <v>2089</v>
      </c>
      <c r="T12710">
        <v>1255.18</v>
      </c>
      <c r="U12710">
        <v>1334.81</v>
      </c>
      <c r="V12710">
        <v>1314.36</v>
      </c>
    </row>
    <row r="12711" spans="17:22" x14ac:dyDescent="0.45">
      <c r="Q12711" s="19">
        <f t="shared" ca="1" si="1969"/>
        <v>1321.61</v>
      </c>
      <c r="R12711" t="s">
        <v>22</v>
      </c>
      <c r="S12711">
        <v>2090</v>
      </c>
      <c r="T12711">
        <v>1256.8</v>
      </c>
      <c r="U12711">
        <v>1340.2</v>
      </c>
      <c r="V12711">
        <v>1321.61</v>
      </c>
    </row>
    <row r="12712" spans="17:22" x14ac:dyDescent="0.45">
      <c r="Q12712" s="19">
        <f t="shared" ca="1" si="1969"/>
        <v>1328.79</v>
      </c>
      <c r="R12712" t="s">
        <v>22</v>
      </c>
      <c r="S12712">
        <v>2091</v>
      </c>
      <c r="T12712">
        <v>1258.42</v>
      </c>
      <c r="U12712">
        <v>1345.58</v>
      </c>
      <c r="V12712">
        <v>1328.79</v>
      </c>
    </row>
    <row r="12713" spans="17:22" x14ac:dyDescent="0.45">
      <c r="Q12713" s="19">
        <f t="shared" ca="1" si="1969"/>
        <v>1335.92</v>
      </c>
      <c r="R12713" t="s">
        <v>22</v>
      </c>
      <c r="S12713">
        <v>2092</v>
      </c>
      <c r="T12713">
        <v>1260.04</v>
      </c>
      <c r="U12713">
        <v>1350.89</v>
      </c>
      <c r="V12713">
        <v>1335.92</v>
      </c>
    </row>
    <row r="12714" spans="17:22" x14ac:dyDescent="0.45">
      <c r="Q12714" s="19">
        <f t="shared" ca="1" si="1969"/>
        <v>1342.97</v>
      </c>
      <c r="R12714" t="s">
        <v>22</v>
      </c>
      <c r="S12714">
        <v>2093</v>
      </c>
      <c r="T12714">
        <v>1261.67</v>
      </c>
      <c r="U12714">
        <v>1356.14</v>
      </c>
      <c r="V12714">
        <v>1342.97</v>
      </c>
    </row>
    <row r="12715" spans="17:22" x14ac:dyDescent="0.45">
      <c r="Q12715" s="19">
        <f t="shared" ca="1" si="1969"/>
        <v>1349.96</v>
      </c>
      <c r="R12715" t="s">
        <v>22</v>
      </c>
      <c r="S12715">
        <v>2094</v>
      </c>
      <c r="T12715">
        <v>1263.3</v>
      </c>
      <c r="U12715">
        <v>1361.31</v>
      </c>
      <c r="V12715">
        <v>1349.96</v>
      </c>
    </row>
    <row r="12716" spans="17:22" x14ac:dyDescent="0.45">
      <c r="Q12716" s="19">
        <f t="shared" ca="1" si="1969"/>
        <v>1356.87</v>
      </c>
      <c r="R12716" t="s">
        <v>22</v>
      </c>
      <c r="S12716">
        <v>2095</v>
      </c>
      <c r="T12716">
        <v>1264.95</v>
      </c>
      <c r="U12716">
        <v>1366.38</v>
      </c>
      <c r="V12716">
        <v>1356.87</v>
      </c>
    </row>
    <row r="12717" spans="17:22" x14ac:dyDescent="0.45">
      <c r="Q12717" s="19">
        <f t="shared" ca="1" si="1969"/>
        <v>1363.71</v>
      </c>
      <c r="R12717" t="s">
        <v>22</v>
      </c>
      <c r="S12717">
        <v>2096</v>
      </c>
      <c r="T12717">
        <v>1266.6099999999999</v>
      </c>
      <c r="U12717">
        <v>1371.35</v>
      </c>
      <c r="V12717">
        <v>1363.71</v>
      </c>
    </row>
    <row r="12718" spans="17:22" x14ac:dyDescent="0.45">
      <c r="Q12718" s="19">
        <f t="shared" ca="1" si="1969"/>
        <v>1370.48</v>
      </c>
      <c r="R12718" t="s">
        <v>22</v>
      </c>
      <c r="S12718">
        <v>2097</v>
      </c>
      <c r="T12718">
        <v>1268.29</v>
      </c>
      <c r="U12718">
        <v>1376.21</v>
      </c>
      <c r="V12718">
        <v>1370.48</v>
      </c>
    </row>
    <row r="12719" spans="17:22" x14ac:dyDescent="0.45">
      <c r="Q12719" s="19">
        <f t="shared" ca="1" si="1969"/>
        <v>1377.17</v>
      </c>
      <c r="R12719" t="s">
        <v>22</v>
      </c>
      <c r="S12719">
        <v>2098</v>
      </c>
      <c r="T12719">
        <v>1270</v>
      </c>
      <c r="U12719">
        <v>1380.94</v>
      </c>
      <c r="V12719">
        <v>1377.17</v>
      </c>
    </row>
    <row r="12720" spans="17:22" x14ac:dyDescent="0.45">
      <c r="Q12720" s="19">
        <f t="shared" ca="1" si="1969"/>
        <v>1383.79</v>
      </c>
      <c r="R12720" t="s">
        <v>22</v>
      </c>
      <c r="S12720">
        <v>2099</v>
      </c>
      <c r="T12720">
        <v>1271.75</v>
      </c>
      <c r="U12720">
        <v>1385.52</v>
      </c>
      <c r="V12720">
        <v>1383.79</v>
      </c>
    </row>
    <row r="12721" spans="17:22" x14ac:dyDescent="0.45">
      <c r="Q12721" s="19">
        <f t="shared" ca="1" si="1969"/>
        <v>1390.33</v>
      </c>
      <c r="R12721" t="s">
        <v>22</v>
      </c>
      <c r="S12721">
        <v>2100</v>
      </c>
      <c r="T12721">
        <v>1273.53</v>
      </c>
      <c r="U12721">
        <v>1389.93</v>
      </c>
      <c r="V12721">
        <v>1390.33</v>
      </c>
    </row>
    <row r="12722" spans="17:22" x14ac:dyDescent="0.45">
      <c r="Q12722" s="19">
        <f t="shared" ca="1" si="1969"/>
        <v>1.6479999999999999</v>
      </c>
      <c r="R12722" t="s">
        <v>207</v>
      </c>
      <c r="S12722">
        <v>2020</v>
      </c>
      <c r="T12722">
        <v>1.6479999999999999</v>
      </c>
      <c r="U12722">
        <v>1.6479999999999999</v>
      </c>
      <c r="V12722">
        <v>1.6479999999999999</v>
      </c>
    </row>
    <row r="12723" spans="17:22" x14ac:dyDescent="0.45">
      <c r="Q12723" s="19">
        <f t="shared" ca="1" si="1969"/>
        <v>1.7629999999999999</v>
      </c>
      <c r="R12723" t="s">
        <v>207</v>
      </c>
      <c r="S12723">
        <v>2021</v>
      </c>
      <c r="T12723">
        <v>1.7629999999999999</v>
      </c>
      <c r="U12723">
        <v>1.7629999999999999</v>
      </c>
      <c r="V12723">
        <v>1.7629999999999999</v>
      </c>
    </row>
    <row r="12724" spans="17:22" x14ac:dyDescent="0.45">
      <c r="Q12724" s="19">
        <f t="shared" ca="1" si="1969"/>
        <v>1.8859999999999999</v>
      </c>
      <c r="R12724" t="s">
        <v>207</v>
      </c>
      <c r="S12724">
        <v>2022</v>
      </c>
      <c r="T12724">
        <v>1.8859999999999999</v>
      </c>
      <c r="U12724">
        <v>1.8859999999999999</v>
      </c>
      <c r="V12724">
        <v>1.8859999999999999</v>
      </c>
    </row>
    <row r="12725" spans="17:22" x14ac:dyDescent="0.45">
      <c r="Q12725" s="19">
        <f t="shared" ca="1" si="1969"/>
        <v>2.0150000000000001</v>
      </c>
      <c r="R12725" t="s">
        <v>207</v>
      </c>
      <c r="S12725">
        <v>2023</v>
      </c>
      <c r="T12725">
        <v>2.0150000000000001</v>
      </c>
      <c r="U12725">
        <v>2.0150000000000001</v>
      </c>
      <c r="V12725">
        <v>2.0150000000000001</v>
      </c>
    </row>
    <row r="12726" spans="17:22" x14ac:dyDescent="0.45">
      <c r="Q12726" s="19">
        <f t="shared" ca="1" si="1969"/>
        <v>2.1520000000000001</v>
      </c>
      <c r="R12726" t="s">
        <v>207</v>
      </c>
      <c r="S12726">
        <v>2024</v>
      </c>
      <c r="T12726">
        <v>2.1520000000000001</v>
      </c>
      <c r="U12726">
        <v>2.1520000000000001</v>
      </c>
      <c r="V12726">
        <v>2.1520000000000001</v>
      </c>
    </row>
    <row r="12727" spans="17:22" x14ac:dyDescent="0.45">
      <c r="Q12727" s="19">
        <f t="shared" ca="1" si="1969"/>
        <v>2.298</v>
      </c>
      <c r="R12727" t="s">
        <v>207</v>
      </c>
      <c r="S12727">
        <v>2025</v>
      </c>
      <c r="T12727">
        <v>2.298</v>
      </c>
      <c r="U12727">
        <v>2.298</v>
      </c>
      <c r="V12727">
        <v>2.298</v>
      </c>
    </row>
    <row r="12728" spans="17:22" x14ac:dyDescent="0.45">
      <c r="Q12728" s="19">
        <f t="shared" ca="1" si="1969"/>
        <v>2.452</v>
      </c>
      <c r="R12728" t="s">
        <v>207</v>
      </c>
      <c r="S12728">
        <v>2026</v>
      </c>
      <c r="T12728">
        <v>2.452</v>
      </c>
      <c r="U12728">
        <v>2.452</v>
      </c>
      <c r="V12728">
        <v>2.452</v>
      </c>
    </row>
    <row r="12729" spans="17:22" x14ac:dyDescent="0.45">
      <c r="Q12729" s="19">
        <f t="shared" ca="1" si="1969"/>
        <v>2.6269999999999998</v>
      </c>
      <c r="R12729" t="s">
        <v>207</v>
      </c>
      <c r="S12729">
        <v>2027</v>
      </c>
      <c r="T12729">
        <v>2.5870000000000002</v>
      </c>
      <c r="U12729">
        <v>2.613</v>
      </c>
      <c r="V12729">
        <v>2.6269999999999998</v>
      </c>
    </row>
    <row r="12730" spans="17:22" x14ac:dyDescent="0.45">
      <c r="Q12730" s="19">
        <f t="shared" ca="1" si="1969"/>
        <v>2.8130000000000002</v>
      </c>
      <c r="R12730" t="s">
        <v>207</v>
      </c>
      <c r="S12730">
        <v>2028</v>
      </c>
      <c r="T12730">
        <v>2.7280000000000002</v>
      </c>
      <c r="U12730">
        <v>2.7829999999999999</v>
      </c>
      <c r="V12730">
        <v>2.8130000000000002</v>
      </c>
    </row>
    <row r="12731" spans="17:22" x14ac:dyDescent="0.45">
      <c r="Q12731" s="19">
        <f t="shared" ca="1" si="1969"/>
        <v>3.012</v>
      </c>
      <c r="R12731" t="s">
        <v>207</v>
      </c>
      <c r="S12731">
        <v>2029</v>
      </c>
      <c r="T12731">
        <v>2.8759999999999999</v>
      </c>
      <c r="U12731">
        <v>2.9630000000000001</v>
      </c>
      <c r="V12731">
        <v>3.012</v>
      </c>
    </row>
    <row r="12732" spans="17:22" x14ac:dyDescent="0.45">
      <c r="Q12732" s="19">
        <f t="shared" ca="1" si="1969"/>
        <v>3.2250000000000001</v>
      </c>
      <c r="R12732" t="s">
        <v>207</v>
      </c>
      <c r="S12732">
        <v>2030</v>
      </c>
      <c r="T12732">
        <v>3.0310000000000001</v>
      </c>
      <c r="U12732">
        <v>3.1539999999999999</v>
      </c>
      <c r="V12732">
        <v>3.2250000000000001</v>
      </c>
    </row>
    <row r="12733" spans="17:22" x14ac:dyDescent="0.45">
      <c r="Q12733" s="19">
        <f t="shared" ca="1" si="1969"/>
        <v>3.4510000000000001</v>
      </c>
      <c r="R12733" t="s">
        <v>207</v>
      </c>
      <c r="S12733">
        <v>2031</v>
      </c>
      <c r="T12733">
        <v>3.1930000000000001</v>
      </c>
      <c r="U12733">
        <v>3.3559999999999999</v>
      </c>
      <c r="V12733">
        <v>3.4510000000000001</v>
      </c>
    </row>
    <row r="12734" spans="17:22" x14ac:dyDescent="0.45">
      <c r="Q12734" s="19">
        <f t="shared" ca="1" si="1969"/>
        <v>3.6920000000000002</v>
      </c>
      <c r="R12734" t="s">
        <v>207</v>
      </c>
      <c r="S12734">
        <v>2032</v>
      </c>
      <c r="T12734">
        <v>3.363</v>
      </c>
      <c r="U12734">
        <v>3.57</v>
      </c>
      <c r="V12734">
        <v>3.6920000000000002</v>
      </c>
    </row>
    <row r="12735" spans="17:22" x14ac:dyDescent="0.45">
      <c r="Q12735" s="19">
        <f t="shared" ca="1" si="1969"/>
        <v>3.948</v>
      </c>
      <c r="R12735" t="s">
        <v>207</v>
      </c>
      <c r="S12735">
        <v>2033</v>
      </c>
      <c r="T12735">
        <v>3.5409999999999999</v>
      </c>
      <c r="U12735">
        <v>3.7949999999999999</v>
      </c>
      <c r="V12735">
        <v>3.948</v>
      </c>
    </row>
    <row r="12736" spans="17:22" x14ac:dyDescent="0.45">
      <c r="Q12736" s="19">
        <f t="shared" ca="1" si="1969"/>
        <v>4.22</v>
      </c>
      <c r="R12736" t="s">
        <v>207</v>
      </c>
      <c r="S12736">
        <v>2034</v>
      </c>
      <c r="T12736">
        <v>3.7280000000000002</v>
      </c>
      <c r="U12736">
        <v>4.0330000000000004</v>
      </c>
      <c r="V12736">
        <v>4.22</v>
      </c>
    </row>
    <row r="12737" spans="17:22" x14ac:dyDescent="0.45">
      <c r="Q12737" s="19">
        <f t="shared" ca="1" si="1969"/>
        <v>4.5090000000000003</v>
      </c>
      <c r="R12737" t="s">
        <v>207</v>
      </c>
      <c r="S12737">
        <v>2035</v>
      </c>
      <c r="T12737">
        <v>3.9239999999999999</v>
      </c>
      <c r="U12737">
        <v>4.2839999999999998</v>
      </c>
      <c r="V12737">
        <v>4.5090000000000003</v>
      </c>
    </row>
    <row r="12738" spans="17:22" x14ac:dyDescent="0.45">
      <c r="Q12738" s="19">
        <f t="shared" ca="1" si="1969"/>
        <v>4.8159999999999998</v>
      </c>
      <c r="R12738" t="s">
        <v>207</v>
      </c>
      <c r="S12738">
        <v>2036</v>
      </c>
      <c r="T12738">
        <v>4.1280000000000001</v>
      </c>
      <c r="U12738">
        <v>4.548</v>
      </c>
      <c r="V12738">
        <v>4.8159999999999998</v>
      </c>
    </row>
    <row r="12739" spans="17:22" x14ac:dyDescent="0.45">
      <c r="Q12739" s="19">
        <f t="shared" ca="1" si="1969"/>
        <v>5.1420000000000003</v>
      </c>
      <c r="R12739" t="s">
        <v>207</v>
      </c>
      <c r="S12739">
        <v>2037</v>
      </c>
      <c r="T12739">
        <v>4.343</v>
      </c>
      <c r="U12739">
        <v>4.8250000000000002</v>
      </c>
      <c r="V12739">
        <v>5.1420000000000003</v>
      </c>
    </row>
    <row r="12740" spans="17:22" x14ac:dyDescent="0.45">
      <c r="Q12740" s="19">
        <f t="shared" ca="1" si="1969"/>
        <v>5.4859999999999998</v>
      </c>
      <c r="R12740" t="s">
        <v>207</v>
      </c>
      <c r="S12740">
        <v>2038</v>
      </c>
      <c r="T12740">
        <v>4.5670000000000002</v>
      </c>
      <c r="U12740">
        <v>5.117</v>
      </c>
      <c r="V12740">
        <v>5.4859999999999998</v>
      </c>
    </row>
    <row r="12741" spans="17:22" x14ac:dyDescent="0.45">
      <c r="Q12741" s="19">
        <f t="shared" ca="1" si="1969"/>
        <v>5.851</v>
      </c>
      <c r="R12741" t="s">
        <v>207</v>
      </c>
      <c r="S12741">
        <v>2039</v>
      </c>
      <c r="T12741">
        <v>4.8010000000000002</v>
      </c>
      <c r="U12741">
        <v>5.4240000000000004</v>
      </c>
      <c r="V12741">
        <v>5.851</v>
      </c>
    </row>
    <row r="12742" spans="17:22" x14ac:dyDescent="0.45">
      <c r="Q12742" s="19">
        <f t="shared" ca="1" si="1969"/>
        <v>6.2370000000000001</v>
      </c>
      <c r="R12742" t="s">
        <v>207</v>
      </c>
      <c r="S12742">
        <v>2040</v>
      </c>
      <c r="T12742">
        <v>5.0449999999999999</v>
      </c>
      <c r="U12742">
        <v>5.7450000000000001</v>
      </c>
      <c r="V12742">
        <v>6.2370000000000001</v>
      </c>
    </row>
    <row r="12743" spans="17:22" x14ac:dyDescent="0.45">
      <c r="Q12743" s="19">
        <f t="shared" ca="1" si="1969"/>
        <v>6.6449999999999996</v>
      </c>
      <c r="R12743" t="s">
        <v>207</v>
      </c>
      <c r="S12743">
        <v>2041</v>
      </c>
      <c r="T12743">
        <v>5.2990000000000004</v>
      </c>
      <c r="U12743">
        <v>6.0819999999999999</v>
      </c>
      <c r="V12743">
        <v>6.6449999999999996</v>
      </c>
    </row>
    <row r="12744" spans="17:22" x14ac:dyDescent="0.45">
      <c r="Q12744" s="19">
        <f t="shared" ca="1" si="1969"/>
        <v>7.077</v>
      </c>
      <c r="R12744" t="s">
        <v>207</v>
      </c>
      <c r="S12744">
        <v>2042</v>
      </c>
      <c r="T12744">
        <v>5.5629999999999997</v>
      </c>
      <c r="U12744">
        <v>6.4340000000000002</v>
      </c>
      <c r="V12744">
        <v>7.077</v>
      </c>
    </row>
    <row r="12745" spans="17:22" x14ac:dyDescent="0.45">
      <c r="Q12745" s="19">
        <f t="shared" ca="1" si="1969"/>
        <v>7.5330000000000004</v>
      </c>
      <c r="R12745" t="s">
        <v>207</v>
      </c>
      <c r="S12745">
        <v>2043</v>
      </c>
      <c r="T12745">
        <v>5.8369999999999997</v>
      </c>
      <c r="U12745">
        <v>6.8029999999999999</v>
      </c>
      <c r="V12745">
        <v>7.5330000000000004</v>
      </c>
    </row>
    <row r="12746" spans="17:22" x14ac:dyDescent="0.45">
      <c r="Q12746" s="19">
        <f t="shared" ca="1" si="1969"/>
        <v>8.0150000000000006</v>
      </c>
      <c r="R12746" t="s">
        <v>207</v>
      </c>
      <c r="S12746">
        <v>2044</v>
      </c>
      <c r="T12746">
        <v>6.1210000000000004</v>
      </c>
      <c r="U12746">
        <v>7.1890000000000001</v>
      </c>
      <c r="V12746">
        <v>8.0150000000000006</v>
      </c>
    </row>
    <row r="12747" spans="17:22" x14ac:dyDescent="0.45">
      <c r="Q12747" s="19">
        <f t="shared" ca="1" si="1969"/>
        <v>8.5239999999999991</v>
      </c>
      <c r="R12747" t="s">
        <v>207</v>
      </c>
      <c r="S12747">
        <v>2045</v>
      </c>
      <c r="T12747">
        <v>6.415</v>
      </c>
      <c r="U12747">
        <v>7.5919999999999996</v>
      </c>
      <c r="V12747">
        <v>8.5239999999999991</v>
      </c>
    </row>
    <row r="12748" spans="17:22" x14ac:dyDescent="0.45">
      <c r="Q12748" s="19">
        <f t="shared" ca="1" si="1969"/>
        <v>9.0609999999999999</v>
      </c>
      <c r="R12748" t="s">
        <v>207</v>
      </c>
      <c r="S12748">
        <v>2046</v>
      </c>
      <c r="T12748">
        <v>6.718</v>
      </c>
      <c r="U12748">
        <v>8.0129999999999999</v>
      </c>
      <c r="V12748">
        <v>9.0609999999999999</v>
      </c>
    </row>
    <row r="12749" spans="17:22" x14ac:dyDescent="0.45">
      <c r="Q12749" s="19">
        <f t="shared" ca="1" si="1969"/>
        <v>9.6280000000000001</v>
      </c>
      <c r="R12749" t="s">
        <v>207</v>
      </c>
      <c r="S12749">
        <v>2047</v>
      </c>
      <c r="T12749">
        <v>7.0309999999999997</v>
      </c>
      <c r="U12749">
        <v>8.452</v>
      </c>
      <c r="V12749">
        <v>9.6280000000000001</v>
      </c>
    </row>
    <row r="12750" spans="17:22" x14ac:dyDescent="0.45">
      <c r="Q12750" s="19">
        <f t="shared" ref="Q12750:Q12813" ca="1" si="1970">OFFSET(S12750,0,MATCH($Q$3,$T$4:$V$4,0))</f>
        <v>10.226000000000001</v>
      </c>
      <c r="R12750" t="s">
        <v>207</v>
      </c>
      <c r="S12750">
        <v>2048</v>
      </c>
      <c r="T12750">
        <v>7.3529999999999998</v>
      </c>
      <c r="U12750">
        <v>8.91</v>
      </c>
      <c r="V12750">
        <v>10.226000000000001</v>
      </c>
    </row>
    <row r="12751" spans="17:22" x14ac:dyDescent="0.45">
      <c r="Q12751" s="19">
        <f t="shared" ca="1" si="1970"/>
        <v>10.855</v>
      </c>
      <c r="R12751" t="s">
        <v>207</v>
      </c>
      <c r="S12751">
        <v>2049</v>
      </c>
      <c r="T12751">
        <v>7.6840000000000002</v>
      </c>
      <c r="U12751">
        <v>9.3870000000000005</v>
      </c>
      <c r="V12751">
        <v>10.855</v>
      </c>
    </row>
    <row r="12752" spans="17:22" x14ac:dyDescent="0.45">
      <c r="Q12752" s="19">
        <f t="shared" ca="1" si="1970"/>
        <v>11.516999999999999</v>
      </c>
      <c r="R12752" t="s">
        <v>207</v>
      </c>
      <c r="S12752">
        <v>2050</v>
      </c>
      <c r="T12752">
        <v>8.0239999999999991</v>
      </c>
      <c r="U12752">
        <v>9.8829999999999991</v>
      </c>
      <c r="V12752">
        <v>11.516999999999999</v>
      </c>
    </row>
    <row r="12753" spans="17:22" x14ac:dyDescent="0.45">
      <c r="Q12753" s="19">
        <f t="shared" ca="1" si="1970"/>
        <v>12.212999999999999</v>
      </c>
      <c r="R12753" t="s">
        <v>207</v>
      </c>
      <c r="S12753">
        <v>2051</v>
      </c>
      <c r="T12753">
        <v>8.3740000000000006</v>
      </c>
      <c r="U12753">
        <v>10.4</v>
      </c>
      <c r="V12753">
        <v>12.212999999999999</v>
      </c>
    </row>
    <row r="12754" spans="17:22" x14ac:dyDescent="0.45">
      <c r="Q12754" s="19">
        <f t="shared" ca="1" si="1970"/>
        <v>12.944000000000001</v>
      </c>
      <c r="R12754" t="s">
        <v>207</v>
      </c>
      <c r="S12754">
        <v>2052</v>
      </c>
      <c r="T12754">
        <v>8.7319999999999993</v>
      </c>
      <c r="U12754">
        <v>10.936</v>
      </c>
      <c r="V12754">
        <v>12.944000000000001</v>
      </c>
    </row>
    <row r="12755" spans="17:22" x14ac:dyDescent="0.45">
      <c r="Q12755" s="19">
        <f t="shared" ca="1" si="1970"/>
        <v>13.712</v>
      </c>
      <c r="R12755" t="s">
        <v>207</v>
      </c>
      <c r="S12755">
        <v>2053</v>
      </c>
      <c r="T12755">
        <v>9.1</v>
      </c>
      <c r="U12755">
        <v>11.494</v>
      </c>
      <c r="V12755">
        <v>13.712</v>
      </c>
    </row>
    <row r="12756" spans="17:22" x14ac:dyDescent="0.45">
      <c r="Q12756" s="19">
        <f t="shared" ca="1" si="1970"/>
        <v>14.518000000000001</v>
      </c>
      <c r="R12756" t="s">
        <v>207</v>
      </c>
      <c r="S12756">
        <v>2054</v>
      </c>
      <c r="T12756">
        <v>9.4770000000000003</v>
      </c>
      <c r="U12756">
        <v>12.071999999999999</v>
      </c>
      <c r="V12756">
        <v>14.518000000000001</v>
      </c>
    </row>
    <row r="12757" spans="17:22" x14ac:dyDescent="0.45">
      <c r="Q12757" s="19">
        <f t="shared" ca="1" si="1970"/>
        <v>15.363</v>
      </c>
      <c r="R12757" t="s">
        <v>207</v>
      </c>
      <c r="S12757">
        <v>2055</v>
      </c>
      <c r="T12757">
        <v>9.8640000000000008</v>
      </c>
      <c r="U12757">
        <v>12.673</v>
      </c>
      <c r="V12757">
        <v>15.363</v>
      </c>
    </row>
    <row r="12758" spans="17:22" x14ac:dyDescent="0.45">
      <c r="Q12758" s="19">
        <f t="shared" ca="1" si="1970"/>
        <v>16.248000000000001</v>
      </c>
      <c r="R12758" t="s">
        <v>207</v>
      </c>
      <c r="S12758">
        <v>2056</v>
      </c>
      <c r="T12758">
        <v>10.26</v>
      </c>
      <c r="U12758">
        <v>13.295999999999999</v>
      </c>
      <c r="V12758">
        <v>16.248000000000001</v>
      </c>
    </row>
    <row r="12759" spans="17:22" x14ac:dyDescent="0.45">
      <c r="Q12759" s="19">
        <f t="shared" ca="1" si="1970"/>
        <v>17.175000000000001</v>
      </c>
      <c r="R12759" t="s">
        <v>207</v>
      </c>
      <c r="S12759">
        <v>2057</v>
      </c>
      <c r="T12759">
        <v>10.664999999999999</v>
      </c>
      <c r="U12759">
        <v>13.941000000000001</v>
      </c>
      <c r="V12759">
        <v>17.175000000000001</v>
      </c>
    </row>
    <row r="12760" spans="17:22" x14ac:dyDescent="0.45">
      <c r="Q12760" s="19">
        <f t="shared" ca="1" si="1970"/>
        <v>18.143999999999998</v>
      </c>
      <c r="R12760" t="s">
        <v>207</v>
      </c>
      <c r="S12760">
        <v>2058</v>
      </c>
      <c r="T12760">
        <v>11.079000000000001</v>
      </c>
      <c r="U12760">
        <v>14.608000000000001</v>
      </c>
      <c r="V12760">
        <v>18.143999999999998</v>
      </c>
    </row>
    <row r="12761" spans="17:22" x14ac:dyDescent="0.45">
      <c r="Q12761" s="19">
        <f t="shared" ca="1" si="1970"/>
        <v>19.158000000000001</v>
      </c>
      <c r="R12761" t="s">
        <v>207</v>
      </c>
      <c r="S12761">
        <v>2059</v>
      </c>
      <c r="T12761">
        <v>11.503</v>
      </c>
      <c r="U12761">
        <v>15.298999999999999</v>
      </c>
      <c r="V12761">
        <v>19.158000000000001</v>
      </c>
    </row>
    <row r="12762" spans="17:22" x14ac:dyDescent="0.45">
      <c r="Q12762" s="19">
        <f t="shared" ca="1" si="1970"/>
        <v>20.215</v>
      </c>
      <c r="R12762" t="s">
        <v>207</v>
      </c>
      <c r="S12762">
        <v>2060</v>
      </c>
      <c r="T12762">
        <v>11.935</v>
      </c>
      <c r="U12762">
        <v>16.012</v>
      </c>
      <c r="V12762">
        <v>20.215</v>
      </c>
    </row>
    <row r="12763" spans="17:22" x14ac:dyDescent="0.45">
      <c r="Q12763" s="19">
        <f t="shared" ca="1" si="1970"/>
        <v>21.318999999999999</v>
      </c>
      <c r="R12763" t="s">
        <v>207</v>
      </c>
      <c r="S12763">
        <v>2061</v>
      </c>
      <c r="T12763">
        <v>12.378</v>
      </c>
      <c r="U12763">
        <v>16.748000000000001</v>
      </c>
      <c r="V12763">
        <v>21.318999999999999</v>
      </c>
    </row>
    <row r="12764" spans="17:22" x14ac:dyDescent="0.45">
      <c r="Q12764" s="19">
        <f t="shared" ca="1" si="1970"/>
        <v>22.469000000000001</v>
      </c>
      <c r="R12764" t="s">
        <v>207</v>
      </c>
      <c r="S12764">
        <v>2062</v>
      </c>
      <c r="T12764">
        <v>12.829000000000001</v>
      </c>
      <c r="U12764">
        <v>17.506</v>
      </c>
      <c r="V12764">
        <v>22.469000000000001</v>
      </c>
    </row>
    <row r="12765" spans="17:22" x14ac:dyDescent="0.45">
      <c r="Q12765" s="19">
        <f t="shared" ca="1" si="1970"/>
        <v>23.666</v>
      </c>
      <c r="R12765" t="s">
        <v>207</v>
      </c>
      <c r="S12765">
        <v>2063</v>
      </c>
      <c r="T12765">
        <v>13.29</v>
      </c>
      <c r="U12765">
        <v>18.288</v>
      </c>
      <c r="V12765">
        <v>23.666</v>
      </c>
    </row>
    <row r="12766" spans="17:22" x14ac:dyDescent="0.45">
      <c r="Q12766" s="19">
        <f t="shared" ca="1" si="1970"/>
        <v>24.911999999999999</v>
      </c>
      <c r="R12766" t="s">
        <v>207</v>
      </c>
      <c r="S12766">
        <v>2064</v>
      </c>
      <c r="T12766">
        <v>13.76</v>
      </c>
      <c r="U12766">
        <v>19.091999999999999</v>
      </c>
      <c r="V12766">
        <v>24.911999999999999</v>
      </c>
    </row>
    <row r="12767" spans="17:22" x14ac:dyDescent="0.45">
      <c r="Q12767" s="19">
        <f t="shared" ca="1" si="1970"/>
        <v>26.207999999999998</v>
      </c>
      <c r="R12767" t="s">
        <v>207</v>
      </c>
      <c r="S12767">
        <v>2065</v>
      </c>
      <c r="T12767">
        <v>14.239000000000001</v>
      </c>
      <c r="U12767">
        <v>19.919</v>
      </c>
      <c r="V12767">
        <v>26.207999999999998</v>
      </c>
    </row>
    <row r="12768" spans="17:22" x14ac:dyDescent="0.45">
      <c r="Q12768" s="19">
        <f t="shared" ca="1" si="1970"/>
        <v>27.553000000000001</v>
      </c>
      <c r="R12768" t="s">
        <v>207</v>
      </c>
      <c r="S12768">
        <v>2066</v>
      </c>
      <c r="T12768">
        <v>14.727</v>
      </c>
      <c r="U12768">
        <v>20.768000000000001</v>
      </c>
      <c r="V12768">
        <v>27.553000000000001</v>
      </c>
    </row>
    <row r="12769" spans="17:22" x14ac:dyDescent="0.45">
      <c r="Q12769" s="19">
        <f t="shared" ca="1" si="1970"/>
        <v>28.949000000000002</v>
      </c>
      <c r="R12769" t="s">
        <v>207</v>
      </c>
      <c r="S12769">
        <v>2067</v>
      </c>
      <c r="T12769">
        <v>15.223000000000001</v>
      </c>
      <c r="U12769">
        <v>21.64</v>
      </c>
      <c r="V12769">
        <v>28.949000000000002</v>
      </c>
    </row>
    <row r="12770" spans="17:22" x14ac:dyDescent="0.45">
      <c r="Q12770" s="19">
        <f t="shared" ca="1" si="1970"/>
        <v>30.398</v>
      </c>
      <c r="R12770" t="s">
        <v>207</v>
      </c>
      <c r="S12770">
        <v>2068</v>
      </c>
      <c r="T12770">
        <v>15.727</v>
      </c>
      <c r="U12770">
        <v>22.533000000000001</v>
      </c>
      <c r="V12770">
        <v>30.398</v>
      </c>
    </row>
    <row r="12771" spans="17:22" x14ac:dyDescent="0.45">
      <c r="Q12771" s="19">
        <f t="shared" ca="1" si="1970"/>
        <v>31.898</v>
      </c>
      <c r="R12771" t="s">
        <v>207</v>
      </c>
      <c r="S12771">
        <v>2069</v>
      </c>
      <c r="T12771">
        <v>16.239000000000001</v>
      </c>
      <c r="U12771">
        <v>23.448</v>
      </c>
      <c r="V12771">
        <v>31.898</v>
      </c>
    </row>
    <row r="12772" spans="17:22" x14ac:dyDescent="0.45">
      <c r="Q12772" s="19">
        <f t="shared" ca="1" si="1970"/>
        <v>33.451999999999998</v>
      </c>
      <c r="R12772" t="s">
        <v>207</v>
      </c>
      <c r="S12772">
        <v>2070</v>
      </c>
      <c r="T12772">
        <v>16.757000000000001</v>
      </c>
      <c r="U12772">
        <v>24.384</v>
      </c>
      <c r="V12772">
        <v>33.451999999999998</v>
      </c>
    </row>
    <row r="12773" spans="17:22" x14ac:dyDescent="0.45">
      <c r="Q12773" s="19">
        <f t="shared" ca="1" si="1970"/>
        <v>35.058999999999997</v>
      </c>
      <c r="R12773" t="s">
        <v>207</v>
      </c>
      <c r="S12773">
        <v>2071</v>
      </c>
      <c r="T12773">
        <v>17.282</v>
      </c>
      <c r="U12773">
        <v>25.341000000000001</v>
      </c>
      <c r="V12773">
        <v>35.058999999999997</v>
      </c>
    </row>
    <row r="12774" spans="17:22" x14ac:dyDescent="0.45">
      <c r="Q12774" s="19">
        <f t="shared" ca="1" si="1970"/>
        <v>36.72</v>
      </c>
      <c r="R12774" t="s">
        <v>207</v>
      </c>
      <c r="S12774">
        <v>2072</v>
      </c>
      <c r="T12774">
        <v>17.811</v>
      </c>
      <c r="U12774">
        <v>26.317</v>
      </c>
      <c r="V12774">
        <v>36.72</v>
      </c>
    </row>
    <row r="12775" spans="17:22" x14ac:dyDescent="0.45">
      <c r="Q12775" s="19">
        <f t="shared" ca="1" si="1970"/>
        <v>38.436</v>
      </c>
      <c r="R12775" t="s">
        <v>207</v>
      </c>
      <c r="S12775">
        <v>2073</v>
      </c>
      <c r="T12775">
        <v>18.344999999999999</v>
      </c>
      <c r="U12775">
        <v>27.312999999999999</v>
      </c>
      <c r="V12775">
        <v>38.436</v>
      </c>
    </row>
    <row r="12776" spans="17:22" x14ac:dyDescent="0.45">
      <c r="Q12776" s="19">
        <f t="shared" ca="1" si="1970"/>
        <v>40.206000000000003</v>
      </c>
      <c r="R12776" t="s">
        <v>207</v>
      </c>
      <c r="S12776">
        <v>2074</v>
      </c>
      <c r="T12776">
        <v>18.882000000000001</v>
      </c>
      <c r="U12776">
        <v>28.327000000000002</v>
      </c>
      <c r="V12776">
        <v>40.206000000000003</v>
      </c>
    </row>
    <row r="12777" spans="17:22" x14ac:dyDescent="0.45">
      <c r="Q12777" s="19">
        <f t="shared" ca="1" si="1970"/>
        <v>42.031999999999996</v>
      </c>
      <c r="R12777" t="s">
        <v>207</v>
      </c>
      <c r="S12777">
        <v>2075</v>
      </c>
      <c r="T12777">
        <v>19.420999999999999</v>
      </c>
      <c r="U12777">
        <v>29.358000000000001</v>
      </c>
      <c r="V12777">
        <v>42.031999999999996</v>
      </c>
    </row>
    <row r="12778" spans="17:22" x14ac:dyDescent="0.45">
      <c r="Q12778" s="19">
        <f t="shared" ca="1" si="1970"/>
        <v>43.911999999999999</v>
      </c>
      <c r="R12778" t="s">
        <v>207</v>
      </c>
      <c r="S12778">
        <v>2076</v>
      </c>
      <c r="T12778">
        <v>19.96</v>
      </c>
      <c r="U12778">
        <v>30.405000000000001</v>
      </c>
      <c r="V12778">
        <v>43.911999999999999</v>
      </c>
    </row>
    <row r="12779" spans="17:22" x14ac:dyDescent="0.45">
      <c r="Q12779" s="19">
        <f t="shared" ca="1" si="1970"/>
        <v>45.847000000000001</v>
      </c>
      <c r="R12779" t="s">
        <v>207</v>
      </c>
      <c r="S12779">
        <v>2077</v>
      </c>
      <c r="T12779">
        <v>20.498999999999999</v>
      </c>
      <c r="U12779">
        <v>31.468</v>
      </c>
      <c r="V12779">
        <v>45.847000000000001</v>
      </c>
    </row>
    <row r="12780" spans="17:22" x14ac:dyDescent="0.45">
      <c r="Q12780" s="19">
        <f t="shared" ca="1" si="1970"/>
        <v>47.835000000000001</v>
      </c>
      <c r="R12780" t="s">
        <v>207</v>
      </c>
      <c r="S12780">
        <v>2078</v>
      </c>
      <c r="T12780">
        <v>21.036000000000001</v>
      </c>
      <c r="U12780">
        <v>32.545999999999999</v>
      </c>
      <c r="V12780">
        <v>47.835000000000001</v>
      </c>
    </row>
    <row r="12781" spans="17:22" x14ac:dyDescent="0.45">
      <c r="Q12781" s="19">
        <f t="shared" ca="1" si="1970"/>
        <v>49.878</v>
      </c>
      <c r="R12781" t="s">
        <v>207</v>
      </c>
      <c r="S12781">
        <v>2079</v>
      </c>
      <c r="T12781">
        <v>21.57</v>
      </c>
      <c r="U12781">
        <v>33.636000000000003</v>
      </c>
      <c r="V12781">
        <v>49.878</v>
      </c>
    </row>
    <row r="12782" spans="17:22" x14ac:dyDescent="0.45">
      <c r="Q12782" s="19">
        <f t="shared" ca="1" si="1970"/>
        <v>51.972000000000001</v>
      </c>
      <c r="R12782" t="s">
        <v>207</v>
      </c>
      <c r="S12782">
        <v>2080</v>
      </c>
      <c r="T12782">
        <v>22.1</v>
      </c>
      <c r="U12782">
        <v>34.738</v>
      </c>
      <c r="V12782">
        <v>51.972000000000001</v>
      </c>
    </row>
    <row r="12783" spans="17:22" x14ac:dyDescent="0.45">
      <c r="Q12783" s="19">
        <f t="shared" ca="1" si="1970"/>
        <v>54.119</v>
      </c>
      <c r="R12783" t="s">
        <v>207</v>
      </c>
      <c r="S12783">
        <v>2081</v>
      </c>
      <c r="T12783">
        <v>22.625</v>
      </c>
      <c r="U12783">
        <v>35.850999999999999</v>
      </c>
      <c r="V12783">
        <v>54.119</v>
      </c>
    </row>
    <row r="12784" spans="17:22" x14ac:dyDescent="0.45">
      <c r="Q12784" s="19">
        <f t="shared" ca="1" si="1970"/>
        <v>56.316000000000003</v>
      </c>
      <c r="R12784" t="s">
        <v>207</v>
      </c>
      <c r="S12784">
        <v>2082</v>
      </c>
      <c r="T12784">
        <v>23.143000000000001</v>
      </c>
      <c r="U12784">
        <v>36.972000000000001</v>
      </c>
      <c r="V12784">
        <v>56.316000000000003</v>
      </c>
    </row>
    <row r="12785" spans="17:22" x14ac:dyDescent="0.45">
      <c r="Q12785" s="19">
        <f t="shared" ca="1" si="1970"/>
        <v>58.561999999999998</v>
      </c>
      <c r="R12785" t="s">
        <v>207</v>
      </c>
      <c r="S12785">
        <v>2083</v>
      </c>
      <c r="T12785">
        <v>23.654</v>
      </c>
      <c r="U12785">
        <v>38.101999999999997</v>
      </c>
      <c r="V12785">
        <v>58.561999999999998</v>
      </c>
    </row>
    <row r="12786" spans="17:22" x14ac:dyDescent="0.45">
      <c r="Q12786" s="19">
        <f t="shared" ca="1" si="1970"/>
        <v>60.856000000000002</v>
      </c>
      <c r="R12786" t="s">
        <v>207</v>
      </c>
      <c r="S12786">
        <v>2084</v>
      </c>
      <c r="T12786">
        <v>24.155999999999999</v>
      </c>
      <c r="U12786">
        <v>39.237000000000002</v>
      </c>
      <c r="V12786">
        <v>60.856000000000002</v>
      </c>
    </row>
    <row r="12787" spans="17:22" x14ac:dyDescent="0.45">
      <c r="Q12787" s="19">
        <f t="shared" ca="1" si="1970"/>
        <v>63.195999999999998</v>
      </c>
      <c r="R12787" t="s">
        <v>207</v>
      </c>
      <c r="S12787">
        <v>2085</v>
      </c>
      <c r="T12787">
        <v>24.648</v>
      </c>
      <c r="U12787">
        <v>40.375999999999998</v>
      </c>
      <c r="V12787">
        <v>63.195999999999998</v>
      </c>
    </row>
    <row r="12788" spans="17:22" x14ac:dyDescent="0.45">
      <c r="Q12788" s="19">
        <f t="shared" ca="1" si="1970"/>
        <v>65.578999999999994</v>
      </c>
      <c r="R12788" t="s">
        <v>207</v>
      </c>
      <c r="S12788">
        <v>2086</v>
      </c>
      <c r="T12788">
        <v>25.131</v>
      </c>
      <c r="U12788">
        <v>41.517000000000003</v>
      </c>
      <c r="V12788">
        <v>65.578999999999994</v>
      </c>
    </row>
    <row r="12789" spans="17:22" x14ac:dyDescent="0.45">
      <c r="Q12789" s="19">
        <f t="shared" ca="1" si="1970"/>
        <v>68.006</v>
      </c>
      <c r="R12789" t="s">
        <v>207</v>
      </c>
      <c r="S12789">
        <v>2087</v>
      </c>
      <c r="T12789">
        <v>25.600999999999999</v>
      </c>
      <c r="U12789">
        <v>42.658999999999999</v>
      </c>
      <c r="V12789">
        <v>68.006</v>
      </c>
    </row>
    <row r="12790" spans="17:22" x14ac:dyDescent="0.45">
      <c r="Q12790" s="19">
        <f t="shared" ca="1" si="1970"/>
        <v>70.471999999999994</v>
      </c>
      <c r="R12790" t="s">
        <v>207</v>
      </c>
      <c r="S12790">
        <v>2088</v>
      </c>
      <c r="T12790">
        <v>26.059000000000001</v>
      </c>
      <c r="U12790">
        <v>43.801000000000002</v>
      </c>
      <c r="V12790">
        <v>70.471999999999994</v>
      </c>
    </row>
    <row r="12791" spans="17:22" x14ac:dyDescent="0.45">
      <c r="Q12791" s="19">
        <f t="shared" ca="1" si="1970"/>
        <v>72.974999999999994</v>
      </c>
      <c r="R12791" t="s">
        <v>207</v>
      </c>
      <c r="S12791">
        <v>2089</v>
      </c>
      <c r="T12791">
        <v>26.504000000000001</v>
      </c>
      <c r="U12791">
        <v>44.939</v>
      </c>
      <c r="V12791">
        <v>72.974999999999994</v>
      </c>
    </row>
    <row r="12792" spans="17:22" x14ac:dyDescent="0.45">
      <c r="Q12792" s="19">
        <f t="shared" ca="1" si="1970"/>
        <v>75.513999999999996</v>
      </c>
      <c r="R12792" t="s">
        <v>207</v>
      </c>
      <c r="S12792">
        <v>2090</v>
      </c>
      <c r="T12792">
        <v>26.934000000000001</v>
      </c>
      <c r="U12792">
        <v>46.073999999999998</v>
      </c>
      <c r="V12792">
        <v>75.513999999999996</v>
      </c>
    </row>
    <row r="12793" spans="17:22" x14ac:dyDescent="0.45">
      <c r="Q12793" s="19">
        <f t="shared" ca="1" si="1970"/>
        <v>78.084999999999994</v>
      </c>
      <c r="R12793" t="s">
        <v>207</v>
      </c>
      <c r="S12793">
        <v>2091</v>
      </c>
      <c r="T12793">
        <v>27.349</v>
      </c>
      <c r="U12793">
        <v>47.201999999999998</v>
      </c>
      <c r="V12793">
        <v>78.084999999999994</v>
      </c>
    </row>
    <row r="12794" spans="17:22" x14ac:dyDescent="0.45">
      <c r="Q12794" s="19">
        <f t="shared" ca="1" si="1970"/>
        <v>80.685000000000002</v>
      </c>
      <c r="R12794" t="s">
        <v>207</v>
      </c>
      <c r="S12794">
        <v>2092</v>
      </c>
      <c r="T12794">
        <v>27.748000000000001</v>
      </c>
      <c r="U12794">
        <v>48.323</v>
      </c>
      <c r="V12794">
        <v>80.685000000000002</v>
      </c>
    </row>
    <row r="12795" spans="17:22" x14ac:dyDescent="0.45">
      <c r="Q12795" s="19">
        <f t="shared" ca="1" si="1970"/>
        <v>83.311999999999998</v>
      </c>
      <c r="R12795" t="s">
        <v>207</v>
      </c>
      <c r="S12795">
        <v>2093</v>
      </c>
      <c r="T12795">
        <v>28.13</v>
      </c>
      <c r="U12795">
        <v>49.433999999999997</v>
      </c>
      <c r="V12795">
        <v>83.311999999999998</v>
      </c>
    </row>
    <row r="12796" spans="17:22" x14ac:dyDescent="0.45">
      <c r="Q12796" s="19">
        <f t="shared" ca="1" si="1970"/>
        <v>85.962000000000003</v>
      </c>
      <c r="R12796" t="s">
        <v>207</v>
      </c>
      <c r="S12796">
        <v>2094</v>
      </c>
      <c r="T12796">
        <v>28.495000000000001</v>
      </c>
      <c r="U12796">
        <v>50.533000000000001</v>
      </c>
      <c r="V12796">
        <v>85.962000000000003</v>
      </c>
    </row>
    <row r="12797" spans="17:22" x14ac:dyDescent="0.45">
      <c r="Q12797" s="19">
        <f t="shared" ca="1" si="1970"/>
        <v>88.632999999999996</v>
      </c>
      <c r="R12797" t="s">
        <v>207</v>
      </c>
      <c r="S12797">
        <v>2095</v>
      </c>
      <c r="T12797">
        <v>28.841999999999999</v>
      </c>
      <c r="U12797">
        <v>51.618000000000002</v>
      </c>
      <c r="V12797">
        <v>88.632999999999996</v>
      </c>
    </row>
    <row r="12798" spans="17:22" x14ac:dyDescent="0.45">
      <c r="Q12798" s="19">
        <f t="shared" ca="1" si="1970"/>
        <v>91.320999999999998</v>
      </c>
      <c r="R12798" t="s">
        <v>207</v>
      </c>
      <c r="S12798">
        <v>2096</v>
      </c>
      <c r="T12798">
        <v>29.172000000000001</v>
      </c>
      <c r="U12798">
        <v>52.686999999999998</v>
      </c>
      <c r="V12798">
        <v>91.320999999999998</v>
      </c>
    </row>
    <row r="12799" spans="17:22" x14ac:dyDescent="0.45">
      <c r="Q12799" s="19">
        <f t="shared" ca="1" si="1970"/>
        <v>94.022000000000006</v>
      </c>
      <c r="R12799" t="s">
        <v>207</v>
      </c>
      <c r="S12799">
        <v>2097</v>
      </c>
      <c r="T12799">
        <v>29.481999999999999</v>
      </c>
      <c r="U12799">
        <v>53.738999999999997</v>
      </c>
      <c r="V12799">
        <v>94.022000000000006</v>
      </c>
    </row>
    <row r="12800" spans="17:22" x14ac:dyDescent="0.45">
      <c r="Q12800" s="19">
        <f t="shared" ca="1" si="1970"/>
        <v>96.733999999999995</v>
      </c>
      <c r="R12800" t="s">
        <v>207</v>
      </c>
      <c r="S12800">
        <v>2098</v>
      </c>
      <c r="T12800">
        <v>29.774000000000001</v>
      </c>
      <c r="U12800">
        <v>54.771000000000001</v>
      </c>
      <c r="V12800">
        <v>96.733999999999995</v>
      </c>
    </row>
    <row r="12801" spans="17:22" x14ac:dyDescent="0.45">
      <c r="Q12801" s="19">
        <f t="shared" ca="1" si="1970"/>
        <v>99.453000000000003</v>
      </c>
      <c r="R12801" t="s">
        <v>207</v>
      </c>
      <c r="S12801">
        <v>2099</v>
      </c>
      <c r="T12801">
        <v>30.047000000000001</v>
      </c>
      <c r="U12801">
        <v>55.780999999999999</v>
      </c>
      <c r="V12801">
        <v>99.453000000000003</v>
      </c>
    </row>
    <row r="12802" spans="17:22" x14ac:dyDescent="0.45">
      <c r="Q12802" s="19">
        <f t="shared" ca="1" si="1970"/>
        <v>102.17400000000001</v>
      </c>
      <c r="R12802" t="s">
        <v>207</v>
      </c>
      <c r="S12802">
        <v>2100</v>
      </c>
      <c r="T12802">
        <v>30.3</v>
      </c>
      <c r="U12802">
        <v>56.768000000000001</v>
      </c>
      <c r="V12802">
        <v>102.17400000000001</v>
      </c>
    </row>
    <row r="12803" spans="17:22" x14ac:dyDescent="0.45">
      <c r="Q12803" s="19">
        <f t="shared" ca="1" si="1970"/>
        <v>368.00099999999998</v>
      </c>
      <c r="R12803" t="s">
        <v>208</v>
      </c>
      <c r="S12803">
        <v>2020</v>
      </c>
      <c r="T12803">
        <v>368.00099999999998</v>
      </c>
      <c r="U12803">
        <v>368.00099999999998</v>
      </c>
      <c r="V12803">
        <v>368.00099999999998</v>
      </c>
    </row>
    <row r="12804" spans="17:22" x14ac:dyDescent="0.45">
      <c r="Q12804" s="19">
        <f t="shared" ca="1" si="1970"/>
        <v>381.45</v>
      </c>
      <c r="R12804" t="s">
        <v>208</v>
      </c>
      <c r="S12804">
        <v>2021</v>
      </c>
      <c r="T12804">
        <v>381.45</v>
      </c>
      <c r="U12804">
        <v>381.45</v>
      </c>
      <c r="V12804">
        <v>381.45</v>
      </c>
    </row>
    <row r="12805" spans="17:22" x14ac:dyDescent="0.45">
      <c r="Q12805" s="19">
        <f t="shared" ca="1" si="1970"/>
        <v>394.70100000000002</v>
      </c>
      <c r="R12805" t="s">
        <v>208</v>
      </c>
      <c r="S12805">
        <v>2022</v>
      </c>
      <c r="T12805">
        <v>394.70100000000002</v>
      </c>
      <c r="U12805">
        <v>394.70100000000002</v>
      </c>
      <c r="V12805">
        <v>394.70100000000002</v>
      </c>
    </row>
    <row r="12806" spans="17:22" x14ac:dyDescent="0.45">
      <c r="Q12806" s="19">
        <f t="shared" ca="1" si="1970"/>
        <v>407.767</v>
      </c>
      <c r="R12806" t="s">
        <v>208</v>
      </c>
      <c r="S12806">
        <v>2023</v>
      </c>
      <c r="T12806">
        <v>407.767</v>
      </c>
      <c r="U12806">
        <v>407.767</v>
      </c>
      <c r="V12806">
        <v>407.767</v>
      </c>
    </row>
    <row r="12807" spans="17:22" x14ac:dyDescent="0.45">
      <c r="Q12807" s="19">
        <f t="shared" ca="1" si="1970"/>
        <v>420.63299999999998</v>
      </c>
      <c r="R12807" t="s">
        <v>208</v>
      </c>
      <c r="S12807">
        <v>2024</v>
      </c>
      <c r="T12807">
        <v>420.63299999999998</v>
      </c>
      <c r="U12807">
        <v>420.63299999999998</v>
      </c>
      <c r="V12807">
        <v>420.63299999999998</v>
      </c>
    </row>
    <row r="12808" spans="17:22" x14ac:dyDescent="0.45">
      <c r="Q12808" s="19">
        <f t="shared" ca="1" si="1970"/>
        <v>433.30599999999998</v>
      </c>
      <c r="R12808" t="s">
        <v>208</v>
      </c>
      <c r="S12808">
        <v>2025</v>
      </c>
      <c r="T12808">
        <v>433.30599999999998</v>
      </c>
      <c r="U12808">
        <v>433.30599999999998</v>
      </c>
      <c r="V12808">
        <v>433.30599999999998</v>
      </c>
    </row>
    <row r="12809" spans="17:22" x14ac:dyDescent="0.45">
      <c r="Q12809" s="19">
        <f t="shared" ca="1" si="1970"/>
        <v>445.78800000000001</v>
      </c>
      <c r="R12809" t="s">
        <v>208</v>
      </c>
      <c r="S12809">
        <v>2026</v>
      </c>
      <c r="T12809">
        <v>445.78800000000001</v>
      </c>
      <c r="U12809">
        <v>445.78800000000001</v>
      </c>
      <c r="V12809">
        <v>445.78800000000001</v>
      </c>
    </row>
    <row r="12810" spans="17:22" x14ac:dyDescent="0.45">
      <c r="Q12810" s="19">
        <f t="shared" ca="1" si="1970"/>
        <v>457.65499999999997</v>
      </c>
      <c r="R12810" t="s">
        <v>208</v>
      </c>
      <c r="S12810">
        <v>2027</v>
      </c>
      <c r="T12810">
        <v>456.75299999999999</v>
      </c>
      <c r="U12810">
        <v>458.16300000000001</v>
      </c>
      <c r="V12810">
        <v>457.65499999999997</v>
      </c>
    </row>
    <row r="12811" spans="17:22" x14ac:dyDescent="0.45">
      <c r="Q12811" s="19">
        <f t="shared" ca="1" si="1970"/>
        <v>469.31799999999998</v>
      </c>
      <c r="R12811" t="s">
        <v>208</v>
      </c>
      <c r="S12811">
        <v>2028</v>
      </c>
      <c r="T12811">
        <v>467.46600000000001</v>
      </c>
      <c r="U12811">
        <v>470.36399999999998</v>
      </c>
      <c r="V12811">
        <v>469.31799999999998</v>
      </c>
    </row>
    <row r="12812" spans="17:22" x14ac:dyDescent="0.45">
      <c r="Q12812" s="19">
        <f t="shared" ca="1" si="1970"/>
        <v>480.82100000000003</v>
      </c>
      <c r="R12812" t="s">
        <v>208</v>
      </c>
      <c r="S12812">
        <v>2029</v>
      </c>
      <c r="T12812">
        <v>477.947</v>
      </c>
      <c r="U12812">
        <v>482.39699999999999</v>
      </c>
      <c r="V12812">
        <v>480.82100000000003</v>
      </c>
    </row>
    <row r="12813" spans="17:22" x14ac:dyDescent="0.45">
      <c r="Q12813" s="19">
        <f t="shared" ca="1" si="1970"/>
        <v>492.21199999999999</v>
      </c>
      <c r="R12813" t="s">
        <v>208</v>
      </c>
      <c r="S12813">
        <v>2030</v>
      </c>
      <c r="T12813">
        <v>488.21699999999998</v>
      </c>
      <c r="U12813">
        <v>494.27800000000002</v>
      </c>
      <c r="V12813">
        <v>492.21199999999999</v>
      </c>
    </row>
    <row r="12814" spans="17:22" x14ac:dyDescent="0.45">
      <c r="Q12814" s="19">
        <f t="shared" ref="Q12814:Q12877" ca="1" si="1971">OFFSET(S12814,0,MATCH($Q$3,$T$4:$V$4,0))</f>
        <v>503.53199999999998</v>
      </c>
      <c r="R12814" t="s">
        <v>208</v>
      </c>
      <c r="S12814">
        <v>2031</v>
      </c>
      <c r="T12814">
        <v>498.298</v>
      </c>
      <c r="U12814">
        <v>506.01600000000002</v>
      </c>
      <c r="V12814">
        <v>503.53199999999998</v>
      </c>
    </row>
    <row r="12815" spans="17:22" x14ac:dyDescent="0.45">
      <c r="Q12815" s="19">
        <f t="shared" ca="1" si="1971"/>
        <v>514.78</v>
      </c>
      <c r="R12815" t="s">
        <v>208</v>
      </c>
      <c r="S12815">
        <v>2032</v>
      </c>
      <c r="T12815">
        <v>508.2</v>
      </c>
      <c r="U12815">
        <v>517.61300000000006</v>
      </c>
      <c r="V12815">
        <v>514.78</v>
      </c>
    </row>
    <row r="12816" spans="17:22" x14ac:dyDescent="0.45">
      <c r="Q12816" s="19">
        <f t="shared" ca="1" si="1971"/>
        <v>525.94299999999998</v>
      </c>
      <c r="R12816" t="s">
        <v>208</v>
      </c>
      <c r="S12816">
        <v>2033</v>
      </c>
      <c r="T12816">
        <v>517.92999999999995</v>
      </c>
      <c r="U12816">
        <v>529.06899999999996</v>
      </c>
      <c r="V12816">
        <v>525.94299999999998</v>
      </c>
    </row>
    <row r="12817" spans="17:22" x14ac:dyDescent="0.45">
      <c r="Q12817" s="19">
        <f t="shared" ca="1" si="1971"/>
        <v>537.01099999999997</v>
      </c>
      <c r="R12817" t="s">
        <v>208</v>
      </c>
      <c r="S12817">
        <v>2034</v>
      </c>
      <c r="T12817">
        <v>527.49599999999998</v>
      </c>
      <c r="U12817">
        <v>540.38499999999999</v>
      </c>
      <c r="V12817">
        <v>537.01099999999997</v>
      </c>
    </row>
    <row r="12818" spans="17:22" x14ac:dyDescent="0.45">
      <c r="Q12818" s="19">
        <f t="shared" ca="1" si="1971"/>
        <v>547.97299999999996</v>
      </c>
      <c r="R12818" t="s">
        <v>208</v>
      </c>
      <c r="S12818">
        <v>2035</v>
      </c>
      <c r="T12818">
        <v>536.90700000000004</v>
      </c>
      <c r="U12818">
        <v>551.56100000000004</v>
      </c>
      <c r="V12818">
        <v>547.97299999999996</v>
      </c>
    </row>
    <row r="12819" spans="17:22" x14ac:dyDescent="0.45">
      <c r="Q12819" s="19">
        <f t="shared" ca="1" si="1971"/>
        <v>558.82100000000003</v>
      </c>
      <c r="R12819" t="s">
        <v>208</v>
      </c>
      <c r="S12819">
        <v>2036</v>
      </c>
      <c r="T12819">
        <v>546.17100000000005</v>
      </c>
      <c r="U12819">
        <v>562.6</v>
      </c>
      <c r="V12819">
        <v>558.82100000000003</v>
      </c>
    </row>
    <row r="12820" spans="17:22" x14ac:dyDescent="0.45">
      <c r="Q12820" s="19">
        <f t="shared" ca="1" si="1971"/>
        <v>569.55799999999999</v>
      </c>
      <c r="R12820" t="s">
        <v>208</v>
      </c>
      <c r="S12820">
        <v>2037</v>
      </c>
      <c r="T12820">
        <v>555.28200000000004</v>
      </c>
      <c r="U12820">
        <v>573.49699999999996</v>
      </c>
      <c r="V12820">
        <v>569.55799999999999</v>
      </c>
    </row>
    <row r="12821" spans="17:22" x14ac:dyDescent="0.45">
      <c r="Q12821" s="19">
        <f t="shared" ca="1" si="1971"/>
        <v>580.19100000000003</v>
      </c>
      <c r="R12821" t="s">
        <v>208</v>
      </c>
      <c r="S12821">
        <v>2038</v>
      </c>
      <c r="T12821">
        <v>564.23</v>
      </c>
      <c r="U12821">
        <v>584.25</v>
      </c>
      <c r="V12821">
        <v>580.19100000000003</v>
      </c>
    </row>
    <row r="12822" spans="17:22" x14ac:dyDescent="0.45">
      <c r="Q12822" s="19">
        <f t="shared" ca="1" si="1971"/>
        <v>590.72400000000005</v>
      </c>
      <c r="R12822" t="s">
        <v>208</v>
      </c>
      <c r="S12822">
        <v>2039</v>
      </c>
      <c r="T12822">
        <v>573.00400000000002</v>
      </c>
      <c r="U12822">
        <v>594.85</v>
      </c>
      <c r="V12822">
        <v>590.72400000000005</v>
      </c>
    </row>
    <row r="12823" spans="17:22" x14ac:dyDescent="0.45">
      <c r="Q12823" s="19">
        <f t="shared" ca="1" si="1971"/>
        <v>601.16800000000001</v>
      </c>
      <c r="R12823" t="s">
        <v>208</v>
      </c>
      <c r="S12823">
        <v>2040</v>
      </c>
      <c r="T12823">
        <v>581.59799999999996</v>
      </c>
      <c r="U12823">
        <v>605.29499999999996</v>
      </c>
      <c r="V12823">
        <v>601.16800000000001</v>
      </c>
    </row>
    <row r="12824" spans="17:22" x14ac:dyDescent="0.45">
      <c r="Q12824" s="19">
        <f t="shared" ca="1" si="1971"/>
        <v>611.524</v>
      </c>
      <c r="R12824" t="s">
        <v>208</v>
      </c>
      <c r="S12824">
        <v>2041</v>
      </c>
      <c r="T12824">
        <v>589.99699999999996</v>
      </c>
      <c r="U12824">
        <v>615.58000000000004</v>
      </c>
      <c r="V12824">
        <v>611.524</v>
      </c>
    </row>
    <row r="12825" spans="17:22" x14ac:dyDescent="0.45">
      <c r="Q12825" s="19">
        <f t="shared" ca="1" si="1971"/>
        <v>621.78700000000003</v>
      </c>
      <c r="R12825" t="s">
        <v>208</v>
      </c>
      <c r="S12825">
        <v>2042</v>
      </c>
      <c r="T12825">
        <v>598.17399999999998</v>
      </c>
      <c r="U12825">
        <v>625.68700000000001</v>
      </c>
      <c r="V12825">
        <v>621.78700000000003</v>
      </c>
    </row>
    <row r="12826" spans="17:22" x14ac:dyDescent="0.45">
      <c r="Q12826" s="19">
        <f t="shared" ca="1" si="1971"/>
        <v>631.947</v>
      </c>
      <c r="R12826" t="s">
        <v>208</v>
      </c>
      <c r="S12826">
        <v>2043</v>
      </c>
      <c r="T12826">
        <v>606.101</v>
      </c>
      <c r="U12826">
        <v>635.59699999999998</v>
      </c>
      <c r="V12826">
        <v>631.947</v>
      </c>
    </row>
    <row r="12827" spans="17:22" x14ac:dyDescent="0.45">
      <c r="Q12827" s="19">
        <f t="shared" ca="1" si="1971"/>
        <v>641.99099999999999</v>
      </c>
      <c r="R12827" t="s">
        <v>208</v>
      </c>
      <c r="S12827">
        <v>2044</v>
      </c>
      <c r="T12827">
        <v>613.74800000000005</v>
      </c>
      <c r="U12827">
        <v>645.29</v>
      </c>
      <c r="V12827">
        <v>641.99099999999999</v>
      </c>
    </row>
    <row r="12828" spans="17:22" x14ac:dyDescent="0.45">
      <c r="Q12828" s="19">
        <f t="shared" ca="1" si="1971"/>
        <v>651.91</v>
      </c>
      <c r="R12828" t="s">
        <v>208</v>
      </c>
      <c r="S12828">
        <v>2045</v>
      </c>
      <c r="T12828">
        <v>621.08199999999999</v>
      </c>
      <c r="U12828">
        <v>654.74699999999996</v>
      </c>
      <c r="V12828">
        <v>651.91</v>
      </c>
    </row>
    <row r="12829" spans="17:22" x14ac:dyDescent="0.45">
      <c r="Q12829" s="19">
        <f t="shared" ca="1" si="1971"/>
        <v>661.69200000000001</v>
      </c>
      <c r="R12829" t="s">
        <v>208</v>
      </c>
      <c r="S12829">
        <v>2046</v>
      </c>
      <c r="T12829">
        <v>628.07799999999997</v>
      </c>
      <c r="U12829">
        <v>663.94899999999996</v>
      </c>
      <c r="V12829">
        <v>661.69200000000001</v>
      </c>
    </row>
    <row r="12830" spans="17:22" x14ac:dyDescent="0.45">
      <c r="Q12830" s="19">
        <f t="shared" ca="1" si="1971"/>
        <v>671.31899999999996</v>
      </c>
      <c r="R12830" t="s">
        <v>208</v>
      </c>
      <c r="S12830">
        <v>2047</v>
      </c>
      <c r="T12830">
        <v>634.71799999999996</v>
      </c>
      <c r="U12830">
        <v>672.875</v>
      </c>
      <c r="V12830">
        <v>671.31899999999996</v>
      </c>
    </row>
    <row r="12831" spans="17:22" x14ac:dyDescent="0.45">
      <c r="Q12831" s="19">
        <f t="shared" ca="1" si="1971"/>
        <v>680.774</v>
      </c>
      <c r="R12831" t="s">
        <v>208</v>
      </c>
      <c r="S12831">
        <v>2048</v>
      </c>
      <c r="T12831">
        <v>640.98699999999997</v>
      </c>
      <c r="U12831">
        <v>681.50099999999998</v>
      </c>
      <c r="V12831">
        <v>680.774</v>
      </c>
    </row>
    <row r="12832" spans="17:22" x14ac:dyDescent="0.45">
      <c r="Q12832" s="19">
        <f t="shared" ca="1" si="1971"/>
        <v>690.04300000000001</v>
      </c>
      <c r="R12832" t="s">
        <v>208</v>
      </c>
      <c r="S12832">
        <v>2049</v>
      </c>
      <c r="T12832">
        <v>646.87300000000005</v>
      </c>
      <c r="U12832">
        <v>689.80899999999997</v>
      </c>
      <c r="V12832">
        <v>690.04300000000001</v>
      </c>
    </row>
    <row r="12833" spans="17:22" x14ac:dyDescent="0.45">
      <c r="Q12833" s="19">
        <f t="shared" ca="1" si="1971"/>
        <v>699.10599999999999</v>
      </c>
      <c r="R12833" t="s">
        <v>208</v>
      </c>
      <c r="S12833">
        <v>2050</v>
      </c>
      <c r="T12833">
        <v>652.36099999999999</v>
      </c>
      <c r="U12833">
        <v>697.77599999999995</v>
      </c>
      <c r="V12833">
        <v>699.10599999999999</v>
      </c>
    </row>
    <row r="12834" spans="17:22" x14ac:dyDescent="0.45">
      <c r="Q12834" s="19">
        <f t="shared" ca="1" si="1971"/>
        <v>707.95</v>
      </c>
      <c r="R12834" t="s">
        <v>208</v>
      </c>
      <c r="S12834">
        <v>2051</v>
      </c>
      <c r="T12834">
        <v>657.44299999999998</v>
      </c>
      <c r="U12834">
        <v>705.38300000000004</v>
      </c>
      <c r="V12834">
        <v>707.95</v>
      </c>
    </row>
    <row r="12835" spans="17:22" x14ac:dyDescent="0.45">
      <c r="Q12835" s="19">
        <f t="shared" ca="1" si="1971"/>
        <v>716.56700000000001</v>
      </c>
      <c r="R12835" t="s">
        <v>208</v>
      </c>
      <c r="S12835">
        <v>2052</v>
      </c>
      <c r="T12835">
        <v>662.11900000000003</v>
      </c>
      <c r="U12835">
        <v>712.62800000000004</v>
      </c>
      <c r="V12835">
        <v>716.56700000000001</v>
      </c>
    </row>
    <row r="12836" spans="17:22" x14ac:dyDescent="0.45">
      <c r="Q12836" s="19">
        <f t="shared" ca="1" si="1971"/>
        <v>724.95799999999997</v>
      </c>
      <c r="R12836" t="s">
        <v>208</v>
      </c>
      <c r="S12836">
        <v>2053</v>
      </c>
      <c r="T12836">
        <v>666.39599999999996</v>
      </c>
      <c r="U12836">
        <v>719.50900000000001</v>
      </c>
      <c r="V12836">
        <v>724.95799999999997</v>
      </c>
    </row>
    <row r="12837" spans="17:22" x14ac:dyDescent="0.45">
      <c r="Q12837" s="19">
        <f t="shared" ca="1" si="1971"/>
        <v>733.11800000000005</v>
      </c>
      <c r="R12837" t="s">
        <v>208</v>
      </c>
      <c r="S12837">
        <v>2054</v>
      </c>
      <c r="T12837">
        <v>670.28200000000004</v>
      </c>
      <c r="U12837">
        <v>726.02800000000002</v>
      </c>
      <c r="V12837">
        <v>733.11800000000005</v>
      </c>
    </row>
    <row r="12838" spans="17:22" x14ac:dyDescent="0.45">
      <c r="Q12838" s="19">
        <f t="shared" ca="1" si="1971"/>
        <v>741.04700000000003</v>
      </c>
      <c r="R12838" t="s">
        <v>208</v>
      </c>
      <c r="S12838">
        <v>2055</v>
      </c>
      <c r="T12838">
        <v>673.78200000000004</v>
      </c>
      <c r="U12838">
        <v>732.18299999999999</v>
      </c>
      <c r="V12838">
        <v>741.04700000000003</v>
      </c>
    </row>
    <row r="12839" spans="17:22" x14ac:dyDescent="0.45">
      <c r="Q12839" s="19">
        <f t="shared" ca="1" si="1971"/>
        <v>748.74599999999998</v>
      </c>
      <c r="R12839" t="s">
        <v>208</v>
      </c>
      <c r="S12839">
        <v>2056</v>
      </c>
      <c r="T12839">
        <v>676.90800000000002</v>
      </c>
      <c r="U12839">
        <v>737.976</v>
      </c>
      <c r="V12839">
        <v>748.74599999999998</v>
      </c>
    </row>
    <row r="12840" spans="17:22" x14ac:dyDescent="0.45">
      <c r="Q12840" s="19">
        <f t="shared" ca="1" si="1971"/>
        <v>756.22400000000005</v>
      </c>
      <c r="R12840" t="s">
        <v>208</v>
      </c>
      <c r="S12840">
        <v>2057</v>
      </c>
      <c r="T12840">
        <v>679.66800000000001</v>
      </c>
      <c r="U12840">
        <v>743.41899999999998</v>
      </c>
      <c r="V12840">
        <v>756.22400000000005</v>
      </c>
    </row>
    <row r="12841" spans="17:22" x14ac:dyDescent="0.45">
      <c r="Q12841" s="19">
        <f t="shared" ca="1" si="1971"/>
        <v>763.495</v>
      </c>
      <c r="R12841" t="s">
        <v>208</v>
      </c>
      <c r="S12841">
        <v>2058</v>
      </c>
      <c r="T12841">
        <v>682.07799999999997</v>
      </c>
      <c r="U12841">
        <v>748.51900000000001</v>
      </c>
      <c r="V12841">
        <v>763.495</v>
      </c>
    </row>
    <row r="12842" spans="17:22" x14ac:dyDescent="0.45">
      <c r="Q12842" s="19">
        <f t="shared" ca="1" si="1971"/>
        <v>770.57399999999996</v>
      </c>
      <c r="R12842" t="s">
        <v>208</v>
      </c>
      <c r="S12842">
        <v>2059</v>
      </c>
      <c r="T12842">
        <v>684.15200000000004</v>
      </c>
      <c r="U12842">
        <v>753.29</v>
      </c>
      <c r="V12842">
        <v>770.57399999999996</v>
      </c>
    </row>
    <row r="12843" spans="17:22" x14ac:dyDescent="0.45">
      <c r="Q12843" s="19">
        <f t="shared" ca="1" si="1971"/>
        <v>777.47299999999996</v>
      </c>
      <c r="R12843" t="s">
        <v>208</v>
      </c>
      <c r="S12843">
        <v>2060</v>
      </c>
      <c r="T12843">
        <v>685.90300000000002</v>
      </c>
      <c r="U12843">
        <v>757.745</v>
      </c>
      <c r="V12843">
        <v>777.47299999999996</v>
      </c>
    </row>
    <row r="12844" spans="17:22" x14ac:dyDescent="0.45">
      <c r="Q12844" s="19">
        <f t="shared" ca="1" si="1971"/>
        <v>784.20899999999995</v>
      </c>
      <c r="R12844" t="s">
        <v>208</v>
      </c>
      <c r="S12844">
        <v>2061</v>
      </c>
      <c r="T12844">
        <v>687.34799999999996</v>
      </c>
      <c r="U12844">
        <v>761.89499999999998</v>
      </c>
      <c r="V12844">
        <v>784.20899999999995</v>
      </c>
    </row>
    <row r="12845" spans="17:22" x14ac:dyDescent="0.45">
      <c r="Q12845" s="19">
        <f t="shared" ca="1" si="1971"/>
        <v>790.81</v>
      </c>
      <c r="R12845" t="s">
        <v>208</v>
      </c>
      <c r="S12845">
        <v>2062</v>
      </c>
      <c r="T12845">
        <v>688.51099999999997</v>
      </c>
      <c r="U12845">
        <v>765.76400000000001</v>
      </c>
      <c r="V12845">
        <v>790.81</v>
      </c>
    </row>
    <row r="12846" spans="17:22" x14ac:dyDescent="0.45">
      <c r="Q12846" s="19">
        <f t="shared" ca="1" si="1971"/>
        <v>797.30499999999995</v>
      </c>
      <c r="R12846" t="s">
        <v>208</v>
      </c>
      <c r="S12846">
        <v>2063</v>
      </c>
      <c r="T12846">
        <v>689.41499999999996</v>
      </c>
      <c r="U12846">
        <v>769.37900000000002</v>
      </c>
      <c r="V12846">
        <v>797.30499999999995</v>
      </c>
    </row>
    <row r="12847" spans="17:22" x14ac:dyDescent="0.45">
      <c r="Q12847" s="19">
        <f t="shared" ca="1" si="1971"/>
        <v>803.726</v>
      </c>
      <c r="R12847" t="s">
        <v>208</v>
      </c>
      <c r="S12847">
        <v>2064</v>
      </c>
      <c r="T12847">
        <v>690.08600000000001</v>
      </c>
      <c r="U12847">
        <v>772.76099999999997</v>
      </c>
      <c r="V12847">
        <v>803.726</v>
      </c>
    </row>
    <row r="12848" spans="17:22" x14ac:dyDescent="0.45">
      <c r="Q12848" s="19">
        <f t="shared" ca="1" si="1971"/>
        <v>810.1</v>
      </c>
      <c r="R12848" t="s">
        <v>208</v>
      </c>
      <c r="S12848">
        <v>2065</v>
      </c>
      <c r="T12848">
        <v>690.55200000000002</v>
      </c>
      <c r="U12848">
        <v>775.93799999999999</v>
      </c>
      <c r="V12848">
        <v>810.1</v>
      </c>
    </row>
    <row r="12849" spans="17:22" x14ac:dyDescent="0.45">
      <c r="Q12849" s="19">
        <f t="shared" ca="1" si="1971"/>
        <v>816.45799999999997</v>
      </c>
      <c r="R12849" t="s">
        <v>208</v>
      </c>
      <c r="S12849">
        <v>2066</v>
      </c>
      <c r="T12849">
        <v>690.83500000000004</v>
      </c>
      <c r="U12849">
        <v>778.93499999999995</v>
      </c>
      <c r="V12849">
        <v>816.45799999999997</v>
      </c>
    </row>
    <row r="12850" spans="17:22" x14ac:dyDescent="0.45">
      <c r="Q12850" s="19">
        <f t="shared" ca="1" si="1971"/>
        <v>822.822</v>
      </c>
      <c r="R12850" t="s">
        <v>208</v>
      </c>
      <c r="S12850">
        <v>2067</v>
      </c>
      <c r="T12850">
        <v>690.95399999999995</v>
      </c>
      <c r="U12850">
        <v>781.77</v>
      </c>
      <c r="V12850">
        <v>822.822</v>
      </c>
    </row>
    <row r="12851" spans="17:22" x14ac:dyDescent="0.45">
      <c r="Q12851" s="19">
        <f t="shared" ca="1" si="1971"/>
        <v>829.21500000000003</v>
      </c>
      <c r="R12851" t="s">
        <v>208</v>
      </c>
      <c r="S12851">
        <v>2068</v>
      </c>
      <c r="T12851">
        <v>690.92100000000005</v>
      </c>
      <c r="U12851">
        <v>784.46400000000006</v>
      </c>
      <c r="V12851">
        <v>829.21500000000003</v>
      </c>
    </row>
    <row r="12852" spans="17:22" x14ac:dyDescent="0.45">
      <c r="Q12852" s="19">
        <f t="shared" ca="1" si="1971"/>
        <v>835.65599999999995</v>
      </c>
      <c r="R12852" t="s">
        <v>208</v>
      </c>
      <c r="S12852">
        <v>2069</v>
      </c>
      <c r="T12852">
        <v>690.75400000000002</v>
      </c>
      <c r="U12852">
        <v>787.03399999999999</v>
      </c>
      <c r="V12852">
        <v>835.65599999999995</v>
      </c>
    </row>
    <row r="12853" spans="17:22" x14ac:dyDescent="0.45">
      <c r="Q12853" s="19">
        <f t="shared" ca="1" si="1971"/>
        <v>842.16899999999998</v>
      </c>
      <c r="R12853" t="s">
        <v>208</v>
      </c>
      <c r="S12853">
        <v>2070</v>
      </c>
      <c r="T12853">
        <v>690.46600000000001</v>
      </c>
      <c r="U12853">
        <v>789.50199999999995</v>
      </c>
      <c r="V12853">
        <v>842.16899999999998</v>
      </c>
    </row>
    <row r="12854" spans="17:22" x14ac:dyDescent="0.45">
      <c r="Q12854" s="19">
        <f t="shared" ca="1" si="1971"/>
        <v>848.76900000000001</v>
      </c>
      <c r="R12854" t="s">
        <v>208</v>
      </c>
      <c r="S12854">
        <v>2071</v>
      </c>
      <c r="T12854">
        <v>690.07299999999998</v>
      </c>
      <c r="U12854">
        <v>791.88300000000004</v>
      </c>
      <c r="V12854">
        <v>848.76900000000001</v>
      </c>
    </row>
    <row r="12855" spans="17:22" x14ac:dyDescent="0.45">
      <c r="Q12855" s="19">
        <f t="shared" ca="1" si="1971"/>
        <v>855.46400000000006</v>
      </c>
      <c r="R12855" t="s">
        <v>208</v>
      </c>
      <c r="S12855">
        <v>2072</v>
      </c>
      <c r="T12855">
        <v>689.57799999999997</v>
      </c>
      <c r="U12855">
        <v>794.18700000000001</v>
      </c>
      <c r="V12855">
        <v>855.46400000000006</v>
      </c>
    </row>
    <row r="12856" spans="17:22" x14ac:dyDescent="0.45">
      <c r="Q12856" s="19">
        <f t="shared" ca="1" si="1971"/>
        <v>862.25599999999997</v>
      </c>
      <c r="R12856" t="s">
        <v>208</v>
      </c>
      <c r="S12856">
        <v>2073</v>
      </c>
      <c r="T12856">
        <v>688.98800000000006</v>
      </c>
      <c r="U12856">
        <v>796.41800000000001</v>
      </c>
      <c r="V12856">
        <v>862.25599999999997</v>
      </c>
    </row>
    <row r="12857" spans="17:22" x14ac:dyDescent="0.45">
      <c r="Q12857" s="19">
        <f t="shared" ca="1" si="1971"/>
        <v>869.14499999999998</v>
      </c>
      <c r="R12857" t="s">
        <v>208</v>
      </c>
      <c r="S12857">
        <v>2074</v>
      </c>
      <c r="T12857">
        <v>688.30600000000004</v>
      </c>
      <c r="U12857">
        <v>798.58299999999997</v>
      </c>
      <c r="V12857">
        <v>869.14499999999998</v>
      </c>
    </row>
    <row r="12858" spans="17:22" x14ac:dyDescent="0.45">
      <c r="Q12858" s="19">
        <f t="shared" ca="1" si="1971"/>
        <v>876.13699999999994</v>
      </c>
      <c r="R12858" t="s">
        <v>208</v>
      </c>
      <c r="S12858">
        <v>2075</v>
      </c>
      <c r="T12858">
        <v>687.53499999999997</v>
      </c>
      <c r="U12858">
        <v>800.68600000000004</v>
      </c>
      <c r="V12858">
        <v>876.13699999999994</v>
      </c>
    </row>
    <row r="12859" spans="17:22" x14ac:dyDescent="0.45">
      <c r="Q12859" s="19">
        <f t="shared" ca="1" si="1971"/>
        <v>883.22699999999998</v>
      </c>
      <c r="R12859" t="s">
        <v>208</v>
      </c>
      <c r="S12859">
        <v>2076</v>
      </c>
      <c r="T12859">
        <v>686.68299999999999</v>
      </c>
      <c r="U12859">
        <v>802.73299999999995</v>
      </c>
      <c r="V12859">
        <v>883.22699999999998</v>
      </c>
    </row>
    <row r="12860" spans="17:22" x14ac:dyDescent="0.45">
      <c r="Q12860" s="19">
        <f t="shared" ca="1" si="1971"/>
        <v>890.41200000000003</v>
      </c>
      <c r="R12860" t="s">
        <v>208</v>
      </c>
      <c r="S12860">
        <v>2077</v>
      </c>
      <c r="T12860">
        <v>685.75</v>
      </c>
      <c r="U12860">
        <v>804.72199999999998</v>
      </c>
      <c r="V12860">
        <v>890.41200000000003</v>
      </c>
    </row>
    <row r="12861" spans="17:22" x14ac:dyDescent="0.45">
      <c r="Q12861" s="19">
        <f t="shared" ca="1" si="1971"/>
        <v>897.68399999999997</v>
      </c>
      <c r="R12861" t="s">
        <v>208</v>
      </c>
      <c r="S12861">
        <v>2078</v>
      </c>
      <c r="T12861">
        <v>684.73900000000003</v>
      </c>
      <c r="U12861">
        <v>806.65099999999995</v>
      </c>
      <c r="V12861">
        <v>897.68399999999997</v>
      </c>
    </row>
    <row r="12862" spans="17:22" x14ac:dyDescent="0.45">
      <c r="Q12862" s="19">
        <f t="shared" ca="1" si="1971"/>
        <v>905.03300000000002</v>
      </c>
      <c r="R12862" t="s">
        <v>208</v>
      </c>
      <c r="S12862">
        <v>2079</v>
      </c>
      <c r="T12862">
        <v>683.65499999999997</v>
      </c>
      <c r="U12862">
        <v>808.51599999999996</v>
      </c>
      <c r="V12862">
        <v>905.03300000000002</v>
      </c>
    </row>
    <row r="12863" spans="17:22" x14ac:dyDescent="0.45">
      <c r="Q12863" s="19">
        <f t="shared" ca="1" si="1971"/>
        <v>912.45</v>
      </c>
      <c r="R12863" t="s">
        <v>208</v>
      </c>
      <c r="S12863">
        <v>2080</v>
      </c>
      <c r="T12863">
        <v>682.50099999999998</v>
      </c>
      <c r="U12863">
        <v>810.31799999999998</v>
      </c>
      <c r="V12863">
        <v>912.45</v>
      </c>
    </row>
    <row r="12864" spans="17:22" x14ac:dyDescent="0.45">
      <c r="Q12864" s="19">
        <f t="shared" ca="1" si="1971"/>
        <v>919.928</v>
      </c>
      <c r="R12864" t="s">
        <v>208</v>
      </c>
      <c r="S12864">
        <v>2081</v>
      </c>
      <c r="T12864">
        <v>681.27800000000002</v>
      </c>
      <c r="U12864">
        <v>812.05100000000004</v>
      </c>
      <c r="V12864">
        <v>919.928</v>
      </c>
    </row>
    <row r="12865" spans="17:22" x14ac:dyDescent="0.45">
      <c r="Q12865" s="19">
        <f t="shared" ca="1" si="1971"/>
        <v>927.45699999999999</v>
      </c>
      <c r="R12865" t="s">
        <v>208</v>
      </c>
      <c r="S12865">
        <v>2082</v>
      </c>
      <c r="T12865">
        <v>679.98699999999997</v>
      </c>
      <c r="U12865">
        <v>813.71199999999999</v>
      </c>
      <c r="V12865">
        <v>927.45699999999999</v>
      </c>
    </row>
    <row r="12866" spans="17:22" x14ac:dyDescent="0.45">
      <c r="Q12866" s="19">
        <f t="shared" ca="1" si="1971"/>
        <v>935.029</v>
      </c>
      <c r="R12866" t="s">
        <v>208</v>
      </c>
      <c r="S12866">
        <v>2083</v>
      </c>
      <c r="T12866">
        <v>678.62599999999998</v>
      </c>
      <c r="U12866">
        <v>815.29399999999998</v>
      </c>
      <c r="V12866">
        <v>935.029</v>
      </c>
    </row>
    <row r="12867" spans="17:22" x14ac:dyDescent="0.45">
      <c r="Q12867" s="19">
        <f t="shared" ca="1" si="1971"/>
        <v>942.63699999999994</v>
      </c>
      <c r="R12867" t="s">
        <v>208</v>
      </c>
      <c r="S12867">
        <v>2084</v>
      </c>
      <c r="T12867">
        <v>677.19600000000003</v>
      </c>
      <c r="U12867">
        <v>816.79499999999996</v>
      </c>
      <c r="V12867">
        <v>942.63699999999994</v>
      </c>
    </row>
    <row r="12868" spans="17:22" x14ac:dyDescent="0.45">
      <c r="Q12868" s="19">
        <f t="shared" ca="1" si="1971"/>
        <v>950.27200000000005</v>
      </c>
      <c r="R12868" t="s">
        <v>208</v>
      </c>
      <c r="S12868">
        <v>2085</v>
      </c>
      <c r="T12868">
        <v>675.69600000000003</v>
      </c>
      <c r="U12868">
        <v>818.20799999999997</v>
      </c>
      <c r="V12868">
        <v>950.27200000000005</v>
      </c>
    </row>
    <row r="12869" spans="17:22" x14ac:dyDescent="0.45">
      <c r="Q12869" s="19">
        <f t="shared" ca="1" si="1971"/>
        <v>957.92399999999998</v>
      </c>
      <c r="R12869" t="s">
        <v>208</v>
      </c>
      <c r="S12869">
        <v>2086</v>
      </c>
      <c r="T12869">
        <v>674.12599999999998</v>
      </c>
      <c r="U12869">
        <v>819.52800000000002</v>
      </c>
      <c r="V12869">
        <v>957.92399999999998</v>
      </c>
    </row>
    <row r="12870" spans="17:22" x14ac:dyDescent="0.45">
      <c r="Q12870" s="19">
        <f t="shared" ca="1" si="1971"/>
        <v>965.58699999999999</v>
      </c>
      <c r="R12870" t="s">
        <v>208</v>
      </c>
      <c r="S12870">
        <v>2087</v>
      </c>
      <c r="T12870">
        <v>672.49</v>
      </c>
      <c r="U12870">
        <v>820.75300000000004</v>
      </c>
      <c r="V12870">
        <v>965.58699999999999</v>
      </c>
    </row>
    <row r="12871" spans="17:22" x14ac:dyDescent="0.45">
      <c r="Q12871" s="19">
        <f t="shared" ca="1" si="1971"/>
        <v>973.25099999999998</v>
      </c>
      <c r="R12871" t="s">
        <v>208</v>
      </c>
      <c r="S12871">
        <v>2088</v>
      </c>
      <c r="T12871">
        <v>670.79</v>
      </c>
      <c r="U12871">
        <v>821.87800000000004</v>
      </c>
      <c r="V12871">
        <v>973.25099999999998</v>
      </c>
    </row>
    <row r="12872" spans="17:22" x14ac:dyDescent="0.45">
      <c r="Q12872" s="19">
        <f t="shared" ca="1" si="1971"/>
        <v>980.91200000000003</v>
      </c>
      <c r="R12872" t="s">
        <v>208</v>
      </c>
      <c r="S12872">
        <v>2089</v>
      </c>
      <c r="T12872">
        <v>669.03300000000002</v>
      </c>
      <c r="U12872">
        <v>822.90099999999995</v>
      </c>
      <c r="V12872">
        <v>980.91200000000003</v>
      </c>
    </row>
    <row r="12873" spans="17:22" x14ac:dyDescent="0.45">
      <c r="Q12873" s="19">
        <f t="shared" ca="1" si="1971"/>
        <v>988.56200000000001</v>
      </c>
      <c r="R12873" t="s">
        <v>208</v>
      </c>
      <c r="S12873">
        <v>2090</v>
      </c>
      <c r="T12873">
        <v>667.221</v>
      </c>
      <c r="U12873">
        <v>823.81799999999998</v>
      </c>
      <c r="V12873">
        <v>988.56200000000001</v>
      </c>
    </row>
    <row r="12874" spans="17:22" x14ac:dyDescent="0.45">
      <c r="Q12874" s="19">
        <f t="shared" ca="1" si="1971"/>
        <v>996.19299999999998</v>
      </c>
      <c r="R12874" t="s">
        <v>208</v>
      </c>
      <c r="S12874">
        <v>2091</v>
      </c>
      <c r="T12874">
        <v>665.35900000000004</v>
      </c>
      <c r="U12874">
        <v>824.625</v>
      </c>
      <c r="V12874">
        <v>996.19299999999998</v>
      </c>
    </row>
    <row r="12875" spans="17:22" x14ac:dyDescent="0.45">
      <c r="Q12875" s="19">
        <f t="shared" ca="1" si="1971"/>
        <v>1003.81</v>
      </c>
      <c r="R12875" t="s">
        <v>208</v>
      </c>
      <c r="S12875">
        <v>2092</v>
      </c>
      <c r="T12875">
        <v>663.447</v>
      </c>
      <c r="U12875">
        <v>825.32399999999996</v>
      </c>
      <c r="V12875">
        <v>1003.81</v>
      </c>
    </row>
    <row r="12876" spans="17:22" x14ac:dyDescent="0.45">
      <c r="Q12876" s="19">
        <f t="shared" ca="1" si="1971"/>
        <v>1011.41</v>
      </c>
      <c r="R12876" t="s">
        <v>208</v>
      </c>
      <c r="S12876">
        <v>2093</v>
      </c>
      <c r="T12876">
        <v>661.48500000000001</v>
      </c>
      <c r="U12876">
        <v>825.91700000000003</v>
      </c>
      <c r="V12876">
        <v>1011.41</v>
      </c>
    </row>
    <row r="12877" spans="17:22" x14ac:dyDescent="0.45">
      <c r="Q12877" s="19">
        <f t="shared" ca="1" si="1971"/>
        <v>1019.01</v>
      </c>
      <c r="R12877" t="s">
        <v>208</v>
      </c>
      <c r="S12877">
        <v>2094</v>
      </c>
      <c r="T12877">
        <v>659.476</v>
      </c>
      <c r="U12877">
        <v>826.40700000000004</v>
      </c>
      <c r="V12877">
        <v>1019.01</v>
      </c>
    </row>
    <row r="12878" spans="17:22" x14ac:dyDescent="0.45">
      <c r="Q12878" s="19">
        <f t="shared" ref="Q12878:Q12941" ca="1" si="1972">OFFSET(S12878,0,MATCH($Q$3,$T$4:$V$4,0))</f>
        <v>1026.6099999999999</v>
      </c>
      <c r="R12878" t="s">
        <v>208</v>
      </c>
      <c r="S12878">
        <v>2095</v>
      </c>
      <c r="T12878">
        <v>657.41700000000003</v>
      </c>
      <c r="U12878">
        <v>826.79600000000005</v>
      </c>
      <c r="V12878">
        <v>1026.6099999999999</v>
      </c>
    </row>
    <row r="12879" spans="17:22" x14ac:dyDescent="0.45">
      <c r="Q12879" s="19">
        <f t="shared" ca="1" si="1972"/>
        <v>1034.2</v>
      </c>
      <c r="R12879" t="s">
        <v>208</v>
      </c>
      <c r="S12879">
        <v>2096</v>
      </c>
      <c r="T12879">
        <v>655.30700000000002</v>
      </c>
      <c r="U12879">
        <v>827.08600000000001</v>
      </c>
      <c r="V12879">
        <v>1034.2</v>
      </c>
    </row>
    <row r="12880" spans="17:22" x14ac:dyDescent="0.45">
      <c r="Q12880" s="19">
        <f t="shared" ca="1" si="1972"/>
        <v>1041.81</v>
      </c>
      <c r="R12880" t="s">
        <v>208</v>
      </c>
      <c r="S12880">
        <v>2097</v>
      </c>
      <c r="T12880">
        <v>653.15099999999995</v>
      </c>
      <c r="U12880">
        <v>827.279</v>
      </c>
      <c r="V12880">
        <v>1041.81</v>
      </c>
    </row>
    <row r="12881" spans="17:22" x14ac:dyDescent="0.45">
      <c r="Q12881" s="19">
        <f t="shared" ca="1" si="1972"/>
        <v>1049.42</v>
      </c>
      <c r="R12881" t="s">
        <v>208</v>
      </c>
      <c r="S12881">
        <v>2098</v>
      </c>
      <c r="T12881">
        <v>650.94600000000003</v>
      </c>
      <c r="U12881">
        <v>827.375</v>
      </c>
      <c r="V12881">
        <v>1049.42</v>
      </c>
    </row>
    <row r="12882" spans="17:22" x14ac:dyDescent="0.45">
      <c r="Q12882" s="19">
        <f t="shared" ca="1" si="1972"/>
        <v>1057.04</v>
      </c>
      <c r="R12882" t="s">
        <v>208</v>
      </c>
      <c r="S12882">
        <v>2099</v>
      </c>
      <c r="T12882">
        <v>648.69000000000005</v>
      </c>
      <c r="U12882">
        <v>827.37900000000002</v>
      </c>
      <c r="V12882">
        <v>1057.04</v>
      </c>
    </row>
    <row r="12883" spans="17:22" x14ac:dyDescent="0.45">
      <c r="Q12883" s="19">
        <f t="shared" ca="1" si="1972"/>
        <v>1064.69</v>
      </c>
      <c r="R12883" t="s">
        <v>208</v>
      </c>
      <c r="S12883">
        <v>2100</v>
      </c>
      <c r="T12883">
        <v>646.38699999999994</v>
      </c>
      <c r="U12883">
        <v>827.29200000000003</v>
      </c>
      <c r="V12883">
        <v>1064.69</v>
      </c>
    </row>
    <row r="12884" spans="17:22" x14ac:dyDescent="0.45">
      <c r="Q12884" s="19">
        <f t="shared" ca="1" si="1972"/>
        <v>18.492999999999999</v>
      </c>
      <c r="R12884" t="s">
        <v>209</v>
      </c>
      <c r="S12884">
        <v>2020</v>
      </c>
      <c r="T12884">
        <v>18.492999999999999</v>
      </c>
      <c r="U12884">
        <v>18.492999999999999</v>
      </c>
      <c r="V12884">
        <v>18.492999999999999</v>
      </c>
    </row>
    <row r="12885" spans="17:22" x14ac:dyDescent="0.45">
      <c r="Q12885" s="19">
        <f t="shared" ca="1" si="1972"/>
        <v>20.843</v>
      </c>
      <c r="R12885" t="s">
        <v>209</v>
      </c>
      <c r="S12885">
        <v>2021</v>
      </c>
      <c r="T12885">
        <v>20.843</v>
      </c>
      <c r="U12885">
        <v>20.843</v>
      </c>
      <c r="V12885">
        <v>20.843</v>
      </c>
    </row>
    <row r="12886" spans="17:22" x14ac:dyDescent="0.45">
      <c r="Q12886" s="19">
        <f t="shared" ca="1" si="1972"/>
        <v>23.483000000000001</v>
      </c>
      <c r="R12886" t="s">
        <v>209</v>
      </c>
      <c r="S12886">
        <v>2022</v>
      </c>
      <c r="T12886">
        <v>23.483000000000001</v>
      </c>
      <c r="U12886">
        <v>23.483000000000001</v>
      </c>
      <c r="V12886">
        <v>23.483000000000001</v>
      </c>
    </row>
    <row r="12887" spans="17:22" x14ac:dyDescent="0.45">
      <c r="Q12887" s="19">
        <f t="shared" ca="1" si="1972"/>
        <v>26.446000000000002</v>
      </c>
      <c r="R12887" t="s">
        <v>209</v>
      </c>
      <c r="S12887">
        <v>2023</v>
      </c>
      <c r="T12887">
        <v>26.446000000000002</v>
      </c>
      <c r="U12887">
        <v>26.446000000000002</v>
      </c>
      <c r="V12887">
        <v>26.446000000000002</v>
      </c>
    </row>
    <row r="12888" spans="17:22" x14ac:dyDescent="0.45">
      <c r="Q12888" s="19">
        <f t="shared" ca="1" si="1972"/>
        <v>29.768999999999998</v>
      </c>
      <c r="R12888" t="s">
        <v>209</v>
      </c>
      <c r="S12888">
        <v>2024</v>
      </c>
      <c r="T12888">
        <v>29.768999999999998</v>
      </c>
      <c r="U12888">
        <v>29.768999999999998</v>
      </c>
      <c r="V12888">
        <v>29.768999999999998</v>
      </c>
    </row>
    <row r="12889" spans="17:22" x14ac:dyDescent="0.45">
      <c r="Q12889" s="19">
        <f t="shared" ca="1" si="1972"/>
        <v>33.488</v>
      </c>
      <c r="R12889" t="s">
        <v>209</v>
      </c>
      <c r="S12889">
        <v>2025</v>
      </c>
      <c r="T12889">
        <v>33.488</v>
      </c>
      <c r="U12889">
        <v>33.488</v>
      </c>
      <c r="V12889">
        <v>33.488</v>
      </c>
    </row>
    <row r="12890" spans="17:22" x14ac:dyDescent="0.45">
      <c r="Q12890" s="19">
        <f t="shared" ca="1" si="1972"/>
        <v>37.646999999999998</v>
      </c>
      <c r="R12890" t="s">
        <v>209</v>
      </c>
      <c r="S12890">
        <v>2026</v>
      </c>
      <c r="T12890">
        <v>37.646999999999998</v>
      </c>
      <c r="U12890">
        <v>37.646999999999998</v>
      </c>
      <c r="V12890">
        <v>37.646999999999998</v>
      </c>
    </row>
    <row r="12891" spans="17:22" x14ac:dyDescent="0.45">
      <c r="Q12891" s="19">
        <f t="shared" ca="1" si="1972"/>
        <v>42.43</v>
      </c>
      <c r="R12891" t="s">
        <v>209</v>
      </c>
      <c r="S12891">
        <v>2027</v>
      </c>
      <c r="T12891">
        <v>41.801000000000002</v>
      </c>
      <c r="U12891">
        <v>42.084000000000003</v>
      </c>
      <c r="V12891">
        <v>42.43</v>
      </c>
    </row>
    <row r="12892" spans="17:22" x14ac:dyDescent="0.45">
      <c r="Q12892" s="19">
        <f t="shared" ca="1" si="1972"/>
        <v>47.793999999999997</v>
      </c>
      <c r="R12892" t="s">
        <v>209</v>
      </c>
      <c r="S12892">
        <v>2028</v>
      </c>
      <c r="T12892">
        <v>46.377000000000002</v>
      </c>
      <c r="U12892">
        <v>47.005000000000003</v>
      </c>
      <c r="V12892">
        <v>47.793999999999997</v>
      </c>
    </row>
    <row r="12893" spans="17:22" x14ac:dyDescent="0.45">
      <c r="Q12893" s="19">
        <f t="shared" ca="1" si="1972"/>
        <v>53.798000000000002</v>
      </c>
      <c r="R12893" t="s">
        <v>209</v>
      </c>
      <c r="S12893">
        <v>2029</v>
      </c>
      <c r="T12893">
        <v>51.41</v>
      </c>
      <c r="U12893">
        <v>52.454000000000001</v>
      </c>
      <c r="V12893">
        <v>53.798000000000002</v>
      </c>
    </row>
    <row r="12894" spans="17:22" x14ac:dyDescent="0.45">
      <c r="Q12894" s="19">
        <f t="shared" ca="1" si="1972"/>
        <v>60.505000000000003</v>
      </c>
      <c r="R12894" t="s">
        <v>209</v>
      </c>
      <c r="S12894">
        <v>2030</v>
      </c>
      <c r="T12894">
        <v>56.942999999999998</v>
      </c>
      <c r="U12894">
        <v>58.48</v>
      </c>
      <c r="V12894">
        <v>60.505000000000003</v>
      </c>
    </row>
    <row r="12895" spans="17:22" x14ac:dyDescent="0.45">
      <c r="Q12895" s="19">
        <f t="shared" ca="1" si="1972"/>
        <v>67.981999999999999</v>
      </c>
      <c r="R12895" t="s">
        <v>209</v>
      </c>
      <c r="S12895">
        <v>2031</v>
      </c>
      <c r="T12895">
        <v>63.017000000000003</v>
      </c>
      <c r="U12895">
        <v>65.132999999999996</v>
      </c>
      <c r="V12895">
        <v>67.981999999999999</v>
      </c>
    </row>
    <row r="12896" spans="17:22" x14ac:dyDescent="0.45">
      <c r="Q12896" s="19">
        <f t="shared" ca="1" si="1972"/>
        <v>76.302999999999997</v>
      </c>
      <c r="R12896" t="s">
        <v>209</v>
      </c>
      <c r="S12896">
        <v>2032</v>
      </c>
      <c r="T12896">
        <v>69.677000000000007</v>
      </c>
      <c r="U12896">
        <v>72.468999999999994</v>
      </c>
      <c r="V12896">
        <v>76.302999999999997</v>
      </c>
    </row>
    <row r="12897" spans="17:22" x14ac:dyDescent="0.45">
      <c r="Q12897" s="19">
        <f t="shared" ca="1" si="1972"/>
        <v>85.549000000000007</v>
      </c>
      <c r="R12897" t="s">
        <v>209</v>
      </c>
      <c r="S12897">
        <v>2033</v>
      </c>
      <c r="T12897">
        <v>76.965999999999994</v>
      </c>
      <c r="U12897">
        <v>80.540999999999997</v>
      </c>
      <c r="V12897">
        <v>85.549000000000007</v>
      </c>
    </row>
    <row r="12898" spans="17:22" x14ac:dyDescent="0.45">
      <c r="Q12898" s="19">
        <f t="shared" ca="1" si="1972"/>
        <v>95.802000000000007</v>
      </c>
      <c r="R12898" t="s">
        <v>209</v>
      </c>
      <c r="S12898">
        <v>2034</v>
      </c>
      <c r="T12898">
        <v>84.932000000000002</v>
      </c>
      <c r="U12898">
        <v>89.408000000000001</v>
      </c>
      <c r="V12898">
        <v>95.802000000000007</v>
      </c>
    </row>
    <row r="12899" spans="17:22" x14ac:dyDescent="0.45">
      <c r="Q12899" s="19">
        <f t="shared" ca="1" si="1972"/>
        <v>107.152</v>
      </c>
      <c r="R12899" t="s">
        <v>209</v>
      </c>
      <c r="S12899">
        <v>2035</v>
      </c>
      <c r="T12899">
        <v>93.622</v>
      </c>
      <c r="U12899">
        <v>99.128</v>
      </c>
      <c r="V12899">
        <v>107.152</v>
      </c>
    </row>
    <row r="12900" spans="17:22" x14ac:dyDescent="0.45">
      <c r="Q12900" s="19">
        <f t="shared" ca="1" si="1972"/>
        <v>119.688</v>
      </c>
      <c r="R12900" t="s">
        <v>209</v>
      </c>
      <c r="S12900">
        <v>2036</v>
      </c>
      <c r="T12900">
        <v>103.083</v>
      </c>
      <c r="U12900">
        <v>109.761</v>
      </c>
      <c r="V12900">
        <v>119.688</v>
      </c>
    </row>
    <row r="12901" spans="17:22" x14ac:dyDescent="0.45">
      <c r="Q12901" s="19">
        <f t="shared" ca="1" si="1972"/>
        <v>133.505</v>
      </c>
      <c r="R12901" t="s">
        <v>209</v>
      </c>
      <c r="S12901">
        <v>2037</v>
      </c>
      <c r="T12901">
        <v>113.36</v>
      </c>
      <c r="U12901">
        <v>121.36499999999999</v>
      </c>
      <c r="V12901">
        <v>133.505</v>
      </c>
    </row>
    <row r="12902" spans="17:22" x14ac:dyDescent="0.45">
      <c r="Q12902" s="19">
        <f t="shared" ca="1" si="1972"/>
        <v>148.69800000000001</v>
      </c>
      <c r="R12902" t="s">
        <v>209</v>
      </c>
      <c r="S12902">
        <v>2038</v>
      </c>
      <c r="T12902">
        <v>124.495</v>
      </c>
      <c r="U12902">
        <v>133.99700000000001</v>
      </c>
      <c r="V12902">
        <v>148.69800000000001</v>
      </c>
    </row>
    <row r="12903" spans="17:22" x14ac:dyDescent="0.45">
      <c r="Q12903" s="19">
        <f t="shared" ca="1" si="1972"/>
        <v>165.364</v>
      </c>
      <c r="R12903" t="s">
        <v>209</v>
      </c>
      <c r="S12903">
        <v>2039</v>
      </c>
      <c r="T12903">
        <v>136.52699999999999</v>
      </c>
      <c r="U12903">
        <v>147.715</v>
      </c>
      <c r="V12903">
        <v>165.364</v>
      </c>
    </row>
    <row r="12904" spans="17:22" x14ac:dyDescent="0.45">
      <c r="Q12904" s="19">
        <f t="shared" ca="1" si="1972"/>
        <v>183.59700000000001</v>
      </c>
      <c r="R12904" t="s">
        <v>209</v>
      </c>
      <c r="S12904">
        <v>2040</v>
      </c>
      <c r="T12904">
        <v>149.49199999999999</v>
      </c>
      <c r="U12904">
        <v>162.56800000000001</v>
      </c>
      <c r="V12904">
        <v>183.59700000000001</v>
      </c>
    </row>
    <row r="12905" spans="17:22" x14ac:dyDescent="0.45">
      <c r="Q12905" s="19">
        <f t="shared" ca="1" si="1972"/>
        <v>203.49100000000001</v>
      </c>
      <c r="R12905" t="s">
        <v>209</v>
      </c>
      <c r="S12905">
        <v>2041</v>
      </c>
      <c r="T12905">
        <v>163.41800000000001</v>
      </c>
      <c r="U12905">
        <v>178.60400000000001</v>
      </c>
      <c r="V12905">
        <v>203.49100000000001</v>
      </c>
    </row>
    <row r="12906" spans="17:22" x14ac:dyDescent="0.45">
      <c r="Q12906" s="19">
        <f t="shared" ca="1" si="1972"/>
        <v>225.137</v>
      </c>
      <c r="R12906" t="s">
        <v>209</v>
      </c>
      <c r="S12906">
        <v>2042</v>
      </c>
      <c r="T12906">
        <v>178.32900000000001</v>
      </c>
      <c r="U12906">
        <v>195.864</v>
      </c>
      <c r="V12906">
        <v>225.137</v>
      </c>
    </row>
    <row r="12907" spans="17:22" x14ac:dyDescent="0.45">
      <c r="Q12907" s="19">
        <f t="shared" ca="1" si="1972"/>
        <v>248.62</v>
      </c>
      <c r="R12907" t="s">
        <v>209</v>
      </c>
      <c r="S12907">
        <v>2043</v>
      </c>
      <c r="T12907">
        <v>194.238</v>
      </c>
      <c r="U12907">
        <v>214.381</v>
      </c>
      <c r="V12907">
        <v>248.62</v>
      </c>
    </row>
    <row r="12908" spans="17:22" x14ac:dyDescent="0.45">
      <c r="Q12908" s="19">
        <f t="shared" ca="1" si="1972"/>
        <v>274.01900000000001</v>
      </c>
      <c r="R12908" t="s">
        <v>209</v>
      </c>
      <c r="S12908">
        <v>2044</v>
      </c>
      <c r="T12908">
        <v>211.148</v>
      </c>
      <c r="U12908">
        <v>234.179</v>
      </c>
      <c r="V12908">
        <v>274.01900000000001</v>
      </c>
    </row>
    <row r="12909" spans="17:22" x14ac:dyDescent="0.45">
      <c r="Q12909" s="19">
        <f t="shared" ca="1" si="1972"/>
        <v>301.40199999999999</v>
      </c>
      <c r="R12909" t="s">
        <v>209</v>
      </c>
      <c r="S12909">
        <v>2045</v>
      </c>
      <c r="T12909">
        <v>229.053</v>
      </c>
      <c r="U12909">
        <v>255.26900000000001</v>
      </c>
      <c r="V12909">
        <v>301.40199999999999</v>
      </c>
    </row>
    <row r="12910" spans="17:22" x14ac:dyDescent="0.45">
      <c r="Q12910" s="19">
        <f t="shared" ca="1" si="1972"/>
        <v>330.827</v>
      </c>
      <c r="R12910" t="s">
        <v>209</v>
      </c>
      <c r="S12910">
        <v>2046</v>
      </c>
      <c r="T12910">
        <v>247.93100000000001</v>
      </c>
      <c r="U12910">
        <v>277.65300000000002</v>
      </c>
      <c r="V12910">
        <v>330.827</v>
      </c>
    </row>
    <row r="12911" spans="17:22" x14ac:dyDescent="0.45">
      <c r="Q12911" s="19">
        <f t="shared" ca="1" si="1972"/>
        <v>362.33499999999998</v>
      </c>
      <c r="R12911" t="s">
        <v>209</v>
      </c>
      <c r="S12911">
        <v>2047</v>
      </c>
      <c r="T12911">
        <v>267.75200000000001</v>
      </c>
      <c r="U12911">
        <v>301.31700000000001</v>
      </c>
      <c r="V12911">
        <v>362.33499999999998</v>
      </c>
    </row>
    <row r="12912" spans="17:22" x14ac:dyDescent="0.45">
      <c r="Q12912" s="19">
        <f t="shared" ca="1" si="1972"/>
        <v>395.95100000000002</v>
      </c>
      <c r="R12912" t="s">
        <v>209</v>
      </c>
      <c r="S12912">
        <v>2048</v>
      </c>
      <c r="T12912">
        <v>288.46800000000002</v>
      </c>
      <c r="U12912">
        <v>326.23099999999999</v>
      </c>
      <c r="V12912">
        <v>395.95100000000002</v>
      </c>
    </row>
    <row r="12913" spans="17:22" x14ac:dyDescent="0.45">
      <c r="Q12913" s="19">
        <f t="shared" ca="1" si="1972"/>
        <v>431.68200000000002</v>
      </c>
      <c r="R12913" t="s">
        <v>209</v>
      </c>
      <c r="S12913">
        <v>2049</v>
      </c>
      <c r="T12913">
        <v>310.01799999999997</v>
      </c>
      <c r="U12913">
        <v>352.35399999999998</v>
      </c>
      <c r="V12913">
        <v>431.68200000000002</v>
      </c>
    </row>
    <row r="12914" spans="17:22" x14ac:dyDescent="0.45">
      <c r="Q12914" s="19">
        <f t="shared" ca="1" si="1972"/>
        <v>469.51499999999999</v>
      </c>
      <c r="R12914" t="s">
        <v>209</v>
      </c>
      <c r="S12914">
        <v>2050</v>
      </c>
      <c r="T12914">
        <v>332.32400000000001</v>
      </c>
      <c r="U12914">
        <v>379.62299999999999</v>
      </c>
      <c r="V12914">
        <v>469.51499999999999</v>
      </c>
    </row>
    <row r="12915" spans="17:22" x14ac:dyDescent="0.45">
      <c r="Q12915" s="19">
        <f t="shared" ca="1" si="1972"/>
        <v>509.41199999999998</v>
      </c>
      <c r="R12915" t="s">
        <v>209</v>
      </c>
      <c r="S12915">
        <v>2051</v>
      </c>
      <c r="T12915">
        <v>355.29500000000002</v>
      </c>
      <c r="U12915">
        <v>407.96100000000001</v>
      </c>
      <c r="V12915">
        <v>509.41199999999998</v>
      </c>
    </row>
    <row r="12916" spans="17:22" x14ac:dyDescent="0.45">
      <c r="Q12916" s="19">
        <f t="shared" ca="1" si="1972"/>
        <v>551.31399999999996</v>
      </c>
      <c r="R12916" t="s">
        <v>209</v>
      </c>
      <c r="S12916">
        <v>2052</v>
      </c>
      <c r="T12916">
        <v>378.83300000000003</v>
      </c>
      <c r="U12916">
        <v>437.27499999999998</v>
      </c>
      <c r="V12916">
        <v>551.31399999999996</v>
      </c>
    </row>
    <row r="12917" spans="17:22" x14ac:dyDescent="0.45">
      <c r="Q12917" s="19">
        <f t="shared" ca="1" si="1972"/>
        <v>595.13400000000001</v>
      </c>
      <c r="R12917" t="s">
        <v>209</v>
      </c>
      <c r="S12917">
        <v>2053</v>
      </c>
      <c r="T12917">
        <v>402.82799999999997</v>
      </c>
      <c r="U12917">
        <v>467.45499999999998</v>
      </c>
      <c r="V12917">
        <v>595.13400000000001</v>
      </c>
    </row>
    <row r="12918" spans="17:22" x14ac:dyDescent="0.45">
      <c r="Q12918" s="19">
        <f t="shared" ca="1" si="1972"/>
        <v>640.76400000000001</v>
      </c>
      <c r="R12918" t="s">
        <v>209</v>
      </c>
      <c r="S12918">
        <v>2054</v>
      </c>
      <c r="T12918">
        <v>427.16199999999998</v>
      </c>
      <c r="U12918">
        <v>498.37900000000002</v>
      </c>
      <c r="V12918">
        <v>640.76400000000001</v>
      </c>
    </row>
    <row r="12919" spans="17:22" x14ac:dyDescent="0.45">
      <c r="Q12919" s="19">
        <f t="shared" ca="1" si="1972"/>
        <v>688.07399999999996</v>
      </c>
      <c r="R12919" t="s">
        <v>209</v>
      </c>
      <c r="S12919">
        <v>2055</v>
      </c>
      <c r="T12919">
        <v>451.70499999999998</v>
      </c>
      <c r="U12919">
        <v>529.91200000000003</v>
      </c>
      <c r="V12919">
        <v>688.07399999999996</v>
      </c>
    </row>
    <row r="12920" spans="17:22" x14ac:dyDescent="0.45">
      <c r="Q12920" s="19">
        <f t="shared" ca="1" si="1972"/>
        <v>736.91300000000001</v>
      </c>
      <c r="R12920" t="s">
        <v>209</v>
      </c>
      <c r="S12920">
        <v>2056</v>
      </c>
      <c r="T12920">
        <v>476.327</v>
      </c>
      <c r="U12920">
        <v>561.90599999999995</v>
      </c>
      <c r="V12920">
        <v>736.91300000000001</v>
      </c>
    </row>
    <row r="12921" spans="17:22" x14ac:dyDescent="0.45">
      <c r="Q12921" s="19">
        <f t="shared" ca="1" si="1972"/>
        <v>787.10900000000004</v>
      </c>
      <c r="R12921" t="s">
        <v>209</v>
      </c>
      <c r="S12921">
        <v>2057</v>
      </c>
      <c r="T12921">
        <v>500.89400000000001</v>
      </c>
      <c r="U12921">
        <v>594.20699999999999</v>
      </c>
      <c r="V12921">
        <v>787.10900000000004</v>
      </c>
    </row>
    <row r="12922" spans="17:22" x14ac:dyDescent="0.45">
      <c r="Q12922" s="19">
        <f t="shared" ca="1" si="1972"/>
        <v>838.47299999999996</v>
      </c>
      <c r="R12922" t="s">
        <v>209</v>
      </c>
      <c r="S12922">
        <v>2058</v>
      </c>
      <c r="T12922">
        <v>525.27</v>
      </c>
      <c r="U12922">
        <v>626.65</v>
      </c>
      <c r="V12922">
        <v>838.47299999999996</v>
      </c>
    </row>
    <row r="12923" spans="17:22" x14ac:dyDescent="0.45">
      <c r="Q12923" s="19">
        <f t="shared" ca="1" si="1972"/>
        <v>890.80200000000002</v>
      </c>
      <c r="R12923" t="s">
        <v>209</v>
      </c>
      <c r="S12923">
        <v>2059</v>
      </c>
      <c r="T12923">
        <v>549.32600000000002</v>
      </c>
      <c r="U12923">
        <v>659.07100000000003</v>
      </c>
      <c r="V12923">
        <v>890.80200000000002</v>
      </c>
    </row>
    <row r="12924" spans="17:22" x14ac:dyDescent="0.45">
      <c r="Q12924" s="19">
        <f t="shared" ca="1" si="1972"/>
        <v>943.89800000000002</v>
      </c>
      <c r="R12924" t="s">
        <v>209</v>
      </c>
      <c r="S12924">
        <v>2060</v>
      </c>
      <c r="T12924">
        <v>572.93600000000004</v>
      </c>
      <c r="U12924">
        <v>691.30600000000004</v>
      </c>
      <c r="V12924">
        <v>943.89800000000002</v>
      </c>
    </row>
    <row r="12925" spans="17:22" x14ac:dyDescent="0.45">
      <c r="Q12925" s="19">
        <f t="shared" ca="1" si="1972"/>
        <v>997.53099999999995</v>
      </c>
      <c r="R12925" t="s">
        <v>209</v>
      </c>
      <c r="S12925">
        <v>2061</v>
      </c>
      <c r="T12925">
        <v>595.97900000000004</v>
      </c>
      <c r="U12925">
        <v>723.19399999999996</v>
      </c>
      <c r="V12925">
        <v>997.53099999999995</v>
      </c>
    </row>
    <row r="12926" spans="17:22" x14ac:dyDescent="0.45">
      <c r="Q12926" s="19">
        <f t="shared" ca="1" si="1972"/>
        <v>1051.5</v>
      </c>
      <c r="R12926" t="s">
        <v>209</v>
      </c>
      <c r="S12926">
        <v>2062</v>
      </c>
      <c r="T12926">
        <v>618.35</v>
      </c>
      <c r="U12926">
        <v>754.58500000000004</v>
      </c>
      <c r="V12926">
        <v>1051.5</v>
      </c>
    </row>
    <row r="12927" spans="17:22" x14ac:dyDescent="0.45">
      <c r="Q12927" s="19">
        <f t="shared" ca="1" si="1972"/>
        <v>1105.5999999999999</v>
      </c>
      <c r="R12927" t="s">
        <v>209</v>
      </c>
      <c r="S12927">
        <v>2063</v>
      </c>
      <c r="T12927">
        <v>639.95100000000002</v>
      </c>
      <c r="U12927">
        <v>785.34</v>
      </c>
      <c r="V12927">
        <v>1105.5999999999999</v>
      </c>
    </row>
    <row r="12928" spans="17:22" x14ac:dyDescent="0.45">
      <c r="Q12928" s="19">
        <f t="shared" ca="1" si="1972"/>
        <v>1159.6400000000001</v>
      </c>
      <c r="R12928" t="s">
        <v>209</v>
      </c>
      <c r="S12928">
        <v>2064</v>
      </c>
      <c r="T12928">
        <v>660.702</v>
      </c>
      <c r="U12928">
        <v>815.33399999999995</v>
      </c>
      <c r="V12928">
        <v>1159.6400000000001</v>
      </c>
    </row>
    <row r="12929" spans="17:22" x14ac:dyDescent="0.45">
      <c r="Q12929" s="19">
        <f t="shared" ca="1" si="1972"/>
        <v>1213.43</v>
      </c>
      <c r="R12929" t="s">
        <v>209</v>
      </c>
      <c r="S12929">
        <v>2065</v>
      </c>
      <c r="T12929">
        <v>680.53</v>
      </c>
      <c r="U12929">
        <v>844.44799999999998</v>
      </c>
      <c r="V12929">
        <v>1213.43</v>
      </c>
    </row>
    <row r="12930" spans="17:22" x14ac:dyDescent="0.45">
      <c r="Q12930" s="19">
        <f t="shared" ca="1" si="1972"/>
        <v>1266.77</v>
      </c>
      <c r="R12930" t="s">
        <v>209</v>
      </c>
      <c r="S12930">
        <v>2066</v>
      </c>
      <c r="T12930">
        <v>699.38099999999997</v>
      </c>
      <c r="U12930">
        <v>872.58299999999997</v>
      </c>
      <c r="V12930">
        <v>1266.77</v>
      </c>
    </row>
    <row r="12931" spans="17:22" x14ac:dyDescent="0.45">
      <c r="Q12931" s="19">
        <f t="shared" ca="1" si="1972"/>
        <v>1319.54</v>
      </c>
      <c r="R12931" t="s">
        <v>209</v>
      </c>
      <c r="S12931">
        <v>2067</v>
      </c>
      <c r="T12931">
        <v>717.2</v>
      </c>
      <c r="U12931">
        <v>899.64800000000002</v>
      </c>
      <c r="V12931">
        <v>1319.54</v>
      </c>
    </row>
    <row r="12932" spans="17:22" x14ac:dyDescent="0.45">
      <c r="Q12932" s="19">
        <f t="shared" ca="1" si="1972"/>
        <v>1371.6</v>
      </c>
      <c r="R12932" t="s">
        <v>209</v>
      </c>
      <c r="S12932">
        <v>2068</v>
      </c>
      <c r="T12932">
        <v>733.94500000000005</v>
      </c>
      <c r="U12932">
        <v>925.56799999999998</v>
      </c>
      <c r="V12932">
        <v>1371.6</v>
      </c>
    </row>
    <row r="12933" spans="17:22" x14ac:dyDescent="0.45">
      <c r="Q12933" s="19">
        <f t="shared" ca="1" si="1972"/>
        <v>1422.82</v>
      </c>
      <c r="R12933" t="s">
        <v>209</v>
      </c>
      <c r="S12933">
        <v>2069</v>
      </c>
      <c r="T12933">
        <v>749.58500000000004</v>
      </c>
      <c r="U12933">
        <v>950.27800000000002</v>
      </c>
      <c r="V12933">
        <v>1422.82</v>
      </c>
    </row>
    <row r="12934" spans="17:22" x14ac:dyDescent="0.45">
      <c r="Q12934" s="19">
        <f t="shared" ca="1" si="1972"/>
        <v>1473.1</v>
      </c>
      <c r="R12934" t="s">
        <v>209</v>
      </c>
      <c r="S12934">
        <v>2070</v>
      </c>
      <c r="T12934">
        <v>764.1</v>
      </c>
      <c r="U12934">
        <v>973.73199999999997</v>
      </c>
      <c r="V12934">
        <v>1473.1</v>
      </c>
    </row>
    <row r="12935" spans="17:22" x14ac:dyDescent="0.45">
      <c r="Q12935" s="19">
        <f t="shared" ca="1" si="1972"/>
        <v>1522.37</v>
      </c>
      <c r="R12935" t="s">
        <v>209</v>
      </c>
      <c r="S12935">
        <v>2071</v>
      </c>
      <c r="T12935">
        <v>777.48199999999997</v>
      </c>
      <c r="U12935">
        <v>995.89599999999996</v>
      </c>
      <c r="V12935">
        <v>1522.37</v>
      </c>
    </row>
    <row r="12936" spans="17:22" x14ac:dyDescent="0.45">
      <c r="Q12936" s="19">
        <f t="shared" ca="1" si="1972"/>
        <v>1570.57</v>
      </c>
      <c r="R12936" t="s">
        <v>209</v>
      </c>
      <c r="S12936">
        <v>2072</v>
      </c>
      <c r="T12936">
        <v>789.72799999999995</v>
      </c>
      <c r="U12936">
        <v>1016.75</v>
      </c>
      <c r="V12936">
        <v>1570.57</v>
      </c>
    </row>
    <row r="12937" spans="17:22" x14ac:dyDescent="0.45">
      <c r="Q12937" s="19">
        <f t="shared" ca="1" si="1972"/>
        <v>1617.68</v>
      </c>
      <c r="R12937" t="s">
        <v>209</v>
      </c>
      <c r="S12937">
        <v>2073</v>
      </c>
      <c r="T12937">
        <v>800.84100000000001</v>
      </c>
      <c r="U12937">
        <v>1036.29</v>
      </c>
      <c r="V12937">
        <v>1617.68</v>
      </c>
    </row>
    <row r="12938" spans="17:22" x14ac:dyDescent="0.45">
      <c r="Q12938" s="19">
        <f t="shared" ca="1" si="1972"/>
        <v>1663.64</v>
      </c>
      <c r="R12938" t="s">
        <v>209</v>
      </c>
      <c r="S12938">
        <v>2074</v>
      </c>
      <c r="T12938">
        <v>810.83699999999999</v>
      </c>
      <c r="U12938">
        <v>1054.51</v>
      </c>
      <c r="V12938">
        <v>1663.64</v>
      </c>
    </row>
    <row r="12939" spans="17:22" x14ac:dyDescent="0.45">
      <c r="Q12939" s="19">
        <f t="shared" ca="1" si="1972"/>
        <v>1708.46</v>
      </c>
      <c r="R12939" t="s">
        <v>209</v>
      </c>
      <c r="S12939">
        <v>2075</v>
      </c>
      <c r="T12939">
        <v>819.73199999999997</v>
      </c>
      <c r="U12939">
        <v>1071.44</v>
      </c>
      <c r="V12939">
        <v>1708.46</v>
      </c>
    </row>
    <row r="12940" spans="17:22" x14ac:dyDescent="0.45">
      <c r="Q12940" s="19">
        <f t="shared" ca="1" si="1972"/>
        <v>1752.16</v>
      </c>
      <c r="R12940" t="s">
        <v>209</v>
      </c>
      <c r="S12940">
        <v>2076</v>
      </c>
      <c r="T12940">
        <v>827.55</v>
      </c>
      <c r="U12940">
        <v>1087.0899999999999</v>
      </c>
      <c r="V12940">
        <v>1752.16</v>
      </c>
    </row>
    <row r="12941" spans="17:22" x14ac:dyDescent="0.45">
      <c r="Q12941" s="19">
        <f t="shared" ca="1" si="1972"/>
        <v>1794.74</v>
      </c>
      <c r="R12941" t="s">
        <v>209</v>
      </c>
      <c r="S12941">
        <v>2077</v>
      </c>
      <c r="T12941">
        <v>834.31799999999998</v>
      </c>
      <c r="U12941">
        <v>1101.49</v>
      </c>
      <c r="V12941">
        <v>1794.74</v>
      </c>
    </row>
    <row r="12942" spans="17:22" x14ac:dyDescent="0.45">
      <c r="Q12942" s="19">
        <f t="shared" ref="Q12942:Q13005" ca="1" si="1973">OFFSET(S12942,0,MATCH($Q$3,$T$4:$V$4,0))</f>
        <v>1836.22</v>
      </c>
      <c r="R12942" t="s">
        <v>209</v>
      </c>
      <c r="S12942">
        <v>2078</v>
      </c>
      <c r="T12942">
        <v>840.07</v>
      </c>
      <c r="U12942">
        <v>1114.68</v>
      </c>
      <c r="V12942">
        <v>1836.22</v>
      </c>
    </row>
    <row r="12943" spans="17:22" x14ac:dyDescent="0.45">
      <c r="Q12943" s="19">
        <f t="shared" ca="1" si="1973"/>
        <v>1876.66</v>
      </c>
      <c r="R12943" t="s">
        <v>209</v>
      </c>
      <c r="S12943">
        <v>2079</v>
      </c>
      <c r="T12943">
        <v>844.83699999999999</v>
      </c>
      <c r="U12943">
        <v>1126.7</v>
      </c>
      <c r="V12943">
        <v>1876.66</v>
      </c>
    </row>
    <row r="12944" spans="17:22" x14ac:dyDescent="0.45">
      <c r="Q12944" s="19">
        <f t="shared" ca="1" si="1973"/>
        <v>1916.06</v>
      </c>
      <c r="R12944" t="s">
        <v>209</v>
      </c>
      <c r="S12944">
        <v>2080</v>
      </c>
      <c r="T12944">
        <v>848.65499999999997</v>
      </c>
      <c r="U12944">
        <v>1137.5999999999999</v>
      </c>
      <c r="V12944">
        <v>1916.06</v>
      </c>
    </row>
    <row r="12945" spans="17:22" x14ac:dyDescent="0.45">
      <c r="Q12945" s="19">
        <f t="shared" ca="1" si="1973"/>
        <v>1954.48</v>
      </c>
      <c r="R12945" t="s">
        <v>209</v>
      </c>
      <c r="S12945">
        <v>2081</v>
      </c>
      <c r="T12945">
        <v>851.56200000000001</v>
      </c>
      <c r="U12945">
        <v>1147.4100000000001</v>
      </c>
      <c r="V12945">
        <v>1954.48</v>
      </c>
    </row>
    <row r="12946" spans="17:22" x14ac:dyDescent="0.45">
      <c r="Q12946" s="19">
        <f t="shared" ca="1" si="1973"/>
        <v>1991.98</v>
      </c>
      <c r="R12946" t="s">
        <v>209</v>
      </c>
      <c r="S12946">
        <v>2082</v>
      </c>
      <c r="T12946">
        <v>853.59199999999998</v>
      </c>
      <c r="U12946">
        <v>1156.19</v>
      </c>
      <c r="V12946">
        <v>1991.98</v>
      </c>
    </row>
    <row r="12947" spans="17:22" x14ac:dyDescent="0.45">
      <c r="Q12947" s="19">
        <f t="shared" ca="1" si="1973"/>
        <v>2028.6</v>
      </c>
      <c r="R12947" t="s">
        <v>209</v>
      </c>
      <c r="S12947">
        <v>2083</v>
      </c>
      <c r="T12947">
        <v>854.78300000000002</v>
      </c>
      <c r="U12947">
        <v>1163.98</v>
      </c>
      <c r="V12947">
        <v>2028.6</v>
      </c>
    </row>
    <row r="12948" spans="17:22" x14ac:dyDescent="0.45">
      <c r="Q12948" s="19">
        <f t="shared" ca="1" si="1973"/>
        <v>2064.36</v>
      </c>
      <c r="R12948" t="s">
        <v>209</v>
      </c>
      <c r="S12948">
        <v>2084</v>
      </c>
      <c r="T12948">
        <v>855.173</v>
      </c>
      <c r="U12948">
        <v>1170.83</v>
      </c>
      <c r="V12948">
        <v>2064.36</v>
      </c>
    </row>
    <row r="12949" spans="17:22" x14ac:dyDescent="0.45">
      <c r="Q12949" s="19">
        <f t="shared" ca="1" si="1973"/>
        <v>2099.3200000000002</v>
      </c>
      <c r="R12949" t="s">
        <v>209</v>
      </c>
      <c r="S12949">
        <v>2085</v>
      </c>
      <c r="T12949">
        <v>854.79499999999996</v>
      </c>
      <c r="U12949">
        <v>1176.79</v>
      </c>
      <c r="V12949">
        <v>2099.3200000000002</v>
      </c>
    </row>
    <row r="12950" spans="17:22" x14ac:dyDescent="0.45">
      <c r="Q12950" s="19">
        <f t="shared" ca="1" si="1973"/>
        <v>2133.5500000000002</v>
      </c>
      <c r="R12950" t="s">
        <v>209</v>
      </c>
      <c r="S12950">
        <v>2086</v>
      </c>
      <c r="T12950">
        <v>853.68799999999999</v>
      </c>
      <c r="U12950">
        <v>1181.9100000000001</v>
      </c>
      <c r="V12950">
        <v>2133.5500000000002</v>
      </c>
    </row>
    <row r="12951" spans="17:22" x14ac:dyDescent="0.45">
      <c r="Q12951" s="19">
        <f t="shared" ca="1" si="1973"/>
        <v>2167.0700000000002</v>
      </c>
      <c r="R12951" t="s">
        <v>209</v>
      </c>
      <c r="S12951">
        <v>2087</v>
      </c>
      <c r="T12951">
        <v>851.89300000000003</v>
      </c>
      <c r="U12951">
        <v>1186.22</v>
      </c>
      <c r="V12951">
        <v>2167.0700000000002</v>
      </c>
    </row>
    <row r="12952" spans="17:22" x14ac:dyDescent="0.45">
      <c r="Q12952" s="19">
        <f t="shared" ca="1" si="1973"/>
        <v>2199.91</v>
      </c>
      <c r="R12952" t="s">
        <v>209</v>
      </c>
      <c r="S12952">
        <v>2088</v>
      </c>
      <c r="T12952">
        <v>849.452</v>
      </c>
      <c r="U12952">
        <v>1189.79</v>
      </c>
      <c r="V12952">
        <v>2199.91</v>
      </c>
    </row>
    <row r="12953" spans="17:22" x14ac:dyDescent="0.45">
      <c r="Q12953" s="19">
        <f t="shared" ca="1" si="1973"/>
        <v>2232.14</v>
      </c>
      <c r="R12953" t="s">
        <v>209</v>
      </c>
      <c r="S12953">
        <v>2089</v>
      </c>
      <c r="T12953">
        <v>846.40899999999999</v>
      </c>
      <c r="U12953">
        <v>1192.6600000000001</v>
      </c>
      <c r="V12953">
        <v>2232.14</v>
      </c>
    </row>
    <row r="12954" spans="17:22" x14ac:dyDescent="0.45">
      <c r="Q12954" s="19">
        <f t="shared" ca="1" si="1973"/>
        <v>2263.7800000000002</v>
      </c>
      <c r="R12954" t="s">
        <v>209</v>
      </c>
      <c r="S12954">
        <v>2090</v>
      </c>
      <c r="T12954">
        <v>842.803</v>
      </c>
      <c r="U12954">
        <v>1194.8800000000001</v>
      </c>
      <c r="V12954">
        <v>2263.7800000000002</v>
      </c>
    </row>
    <row r="12955" spans="17:22" x14ac:dyDescent="0.45">
      <c r="Q12955" s="19">
        <f t="shared" ca="1" si="1973"/>
        <v>2294.87</v>
      </c>
      <c r="R12955" t="s">
        <v>209</v>
      </c>
      <c r="S12955">
        <v>2091</v>
      </c>
      <c r="T12955">
        <v>838.673</v>
      </c>
      <c r="U12955">
        <v>1196.48</v>
      </c>
      <c r="V12955">
        <v>2294.87</v>
      </c>
    </row>
    <row r="12956" spans="17:22" x14ac:dyDescent="0.45">
      <c r="Q12956" s="19">
        <f t="shared" ca="1" si="1973"/>
        <v>2325.44</v>
      </c>
      <c r="R12956" t="s">
        <v>209</v>
      </c>
      <c r="S12956">
        <v>2092</v>
      </c>
      <c r="T12956">
        <v>834.05700000000002</v>
      </c>
      <c r="U12956">
        <v>1197.51</v>
      </c>
      <c r="V12956">
        <v>2325.44</v>
      </c>
    </row>
    <row r="12957" spans="17:22" x14ac:dyDescent="0.45">
      <c r="Q12957" s="19">
        <f t="shared" ca="1" si="1973"/>
        <v>2355.54</v>
      </c>
      <c r="R12957" t="s">
        <v>209</v>
      </c>
      <c r="S12957">
        <v>2093</v>
      </c>
      <c r="T12957">
        <v>828.995</v>
      </c>
      <c r="U12957">
        <v>1198</v>
      </c>
      <c r="V12957">
        <v>2355.54</v>
      </c>
    </row>
    <row r="12958" spans="17:22" x14ac:dyDescent="0.45">
      <c r="Q12958" s="19">
        <f t="shared" ca="1" si="1973"/>
        <v>2385.1999999999998</v>
      </c>
      <c r="R12958" t="s">
        <v>209</v>
      </c>
      <c r="S12958">
        <v>2094</v>
      </c>
      <c r="T12958">
        <v>823.52</v>
      </c>
      <c r="U12958">
        <v>1197.97</v>
      </c>
      <c r="V12958">
        <v>2385.1999999999998</v>
      </c>
    </row>
    <row r="12959" spans="17:22" x14ac:dyDescent="0.45">
      <c r="Q12959" s="19">
        <f t="shared" ca="1" si="1973"/>
        <v>2414.4299999999998</v>
      </c>
      <c r="R12959" t="s">
        <v>209</v>
      </c>
      <c r="S12959">
        <v>2095</v>
      </c>
      <c r="T12959">
        <v>817.67</v>
      </c>
      <c r="U12959">
        <v>1197.47</v>
      </c>
      <c r="V12959">
        <v>2414.4299999999998</v>
      </c>
    </row>
    <row r="12960" spans="17:22" x14ac:dyDescent="0.45">
      <c r="Q12960" s="19">
        <f t="shared" ca="1" si="1973"/>
        <v>2443.2800000000002</v>
      </c>
      <c r="R12960" t="s">
        <v>209</v>
      </c>
      <c r="S12960">
        <v>2096</v>
      </c>
      <c r="T12960">
        <v>811.47500000000002</v>
      </c>
      <c r="U12960">
        <v>1196.52</v>
      </c>
      <c r="V12960">
        <v>2443.2800000000002</v>
      </c>
    </row>
    <row r="12961" spans="17:22" x14ac:dyDescent="0.45">
      <c r="Q12961" s="19">
        <f t="shared" ca="1" si="1973"/>
        <v>2471.7800000000002</v>
      </c>
      <c r="R12961" t="s">
        <v>209</v>
      </c>
      <c r="S12961">
        <v>2097</v>
      </c>
      <c r="T12961">
        <v>804.96900000000005</v>
      </c>
      <c r="U12961">
        <v>1195.1500000000001</v>
      </c>
      <c r="V12961">
        <v>2471.7800000000002</v>
      </c>
    </row>
    <row r="12962" spans="17:22" x14ac:dyDescent="0.45">
      <c r="Q12962" s="19">
        <f t="shared" ca="1" si="1973"/>
        <v>2499.94</v>
      </c>
      <c r="R12962" t="s">
        <v>209</v>
      </c>
      <c r="S12962">
        <v>2098</v>
      </c>
      <c r="T12962">
        <v>798.18200000000002</v>
      </c>
      <c r="U12962">
        <v>1193.3800000000001</v>
      </c>
      <c r="V12962">
        <v>2499.94</v>
      </c>
    </row>
    <row r="12963" spans="17:22" x14ac:dyDescent="0.45">
      <c r="Q12963" s="19">
        <f t="shared" ca="1" si="1973"/>
        <v>2527.77</v>
      </c>
      <c r="R12963" t="s">
        <v>209</v>
      </c>
      <c r="S12963">
        <v>2099</v>
      </c>
      <c r="T12963">
        <v>791.14</v>
      </c>
      <c r="U12963">
        <v>1191.24</v>
      </c>
      <c r="V12963">
        <v>2527.77</v>
      </c>
    </row>
    <row r="12964" spans="17:22" x14ac:dyDescent="0.45">
      <c r="Q12964" s="19">
        <f t="shared" ca="1" si="1973"/>
        <v>2555.33</v>
      </c>
      <c r="R12964" t="s">
        <v>209</v>
      </c>
      <c r="S12964">
        <v>2100</v>
      </c>
      <c r="T12964">
        <v>783.87400000000002</v>
      </c>
      <c r="U12964">
        <v>1188.75</v>
      </c>
      <c r="V12964">
        <v>2555.33</v>
      </c>
    </row>
    <row r="12965" spans="17:22" x14ac:dyDescent="0.45">
      <c r="Q12965" s="19">
        <f t="shared" ca="1" si="1973"/>
        <v>5.4429999999999996</v>
      </c>
      <c r="R12965" t="s">
        <v>210</v>
      </c>
      <c r="S12965">
        <v>2020</v>
      </c>
      <c r="T12965">
        <v>5.4429999999999996</v>
      </c>
      <c r="U12965">
        <v>5.4429999999999996</v>
      </c>
      <c r="V12965">
        <v>5.4429999999999996</v>
      </c>
    </row>
    <row r="12966" spans="17:22" x14ac:dyDescent="0.45">
      <c r="Q12966" s="19">
        <f t="shared" ca="1" si="1973"/>
        <v>5.8159999999999998</v>
      </c>
      <c r="R12966" t="s">
        <v>210</v>
      </c>
      <c r="S12966">
        <v>2021</v>
      </c>
      <c r="T12966">
        <v>5.8159999999999998</v>
      </c>
      <c r="U12966">
        <v>5.8159999999999998</v>
      </c>
      <c r="V12966">
        <v>5.8159999999999998</v>
      </c>
    </row>
    <row r="12967" spans="17:22" x14ac:dyDescent="0.45">
      <c r="Q12967" s="19">
        <f t="shared" ca="1" si="1973"/>
        <v>6.2130000000000001</v>
      </c>
      <c r="R12967" t="s">
        <v>210</v>
      </c>
      <c r="S12967">
        <v>2022</v>
      </c>
      <c r="T12967">
        <v>6.2130000000000001</v>
      </c>
      <c r="U12967">
        <v>6.2130000000000001</v>
      </c>
      <c r="V12967">
        <v>6.2130000000000001</v>
      </c>
    </row>
    <row r="12968" spans="17:22" x14ac:dyDescent="0.45">
      <c r="Q12968" s="19">
        <f t="shared" ca="1" si="1973"/>
        <v>6.633</v>
      </c>
      <c r="R12968" t="s">
        <v>210</v>
      </c>
      <c r="S12968">
        <v>2023</v>
      </c>
      <c r="T12968">
        <v>6.633</v>
      </c>
      <c r="U12968">
        <v>6.633</v>
      </c>
      <c r="V12968">
        <v>6.633</v>
      </c>
    </row>
    <row r="12969" spans="17:22" x14ac:dyDescent="0.45">
      <c r="Q12969" s="19">
        <f t="shared" ca="1" si="1973"/>
        <v>7.0780000000000003</v>
      </c>
      <c r="R12969" t="s">
        <v>210</v>
      </c>
      <c r="S12969">
        <v>2024</v>
      </c>
      <c r="T12969">
        <v>7.0780000000000003</v>
      </c>
      <c r="U12969">
        <v>7.0780000000000003</v>
      </c>
      <c r="V12969">
        <v>7.0780000000000003</v>
      </c>
    </row>
    <row r="12970" spans="17:22" x14ac:dyDescent="0.45">
      <c r="Q12970" s="19">
        <f t="shared" ca="1" si="1973"/>
        <v>7.5519999999999996</v>
      </c>
      <c r="R12970" t="s">
        <v>210</v>
      </c>
      <c r="S12970">
        <v>2025</v>
      </c>
      <c r="T12970">
        <v>7.5519999999999996</v>
      </c>
      <c r="U12970">
        <v>7.5519999999999996</v>
      </c>
      <c r="V12970">
        <v>7.5519999999999996</v>
      </c>
    </row>
    <row r="12971" spans="17:22" x14ac:dyDescent="0.45">
      <c r="Q12971" s="19">
        <f t="shared" ca="1" si="1973"/>
        <v>8.0530000000000008</v>
      </c>
      <c r="R12971" t="s">
        <v>210</v>
      </c>
      <c r="S12971">
        <v>2026</v>
      </c>
      <c r="T12971">
        <v>8.0530000000000008</v>
      </c>
      <c r="U12971">
        <v>8.0530000000000008</v>
      </c>
      <c r="V12971">
        <v>8.0530000000000008</v>
      </c>
    </row>
    <row r="12972" spans="17:22" x14ac:dyDescent="0.45">
      <c r="Q12972" s="19">
        <f t="shared" ca="1" si="1973"/>
        <v>8.5990000000000002</v>
      </c>
      <c r="R12972" t="s">
        <v>210</v>
      </c>
      <c r="S12972">
        <v>2027</v>
      </c>
      <c r="T12972">
        <v>8.4619999999999997</v>
      </c>
      <c r="U12972">
        <v>8.5500000000000007</v>
      </c>
      <c r="V12972">
        <v>8.5990000000000002</v>
      </c>
    </row>
    <row r="12973" spans="17:22" x14ac:dyDescent="0.45">
      <c r="Q12973" s="19">
        <f t="shared" ca="1" si="1973"/>
        <v>9.1780000000000008</v>
      </c>
      <c r="R12973" t="s">
        <v>210</v>
      </c>
      <c r="S12973">
        <v>2028</v>
      </c>
      <c r="T12973">
        <v>8.8889999999999993</v>
      </c>
      <c r="U12973">
        <v>9.0730000000000004</v>
      </c>
      <c r="V12973">
        <v>9.1780000000000008</v>
      </c>
    </row>
    <row r="12974" spans="17:22" x14ac:dyDescent="0.45">
      <c r="Q12974" s="19">
        <f t="shared" ca="1" si="1973"/>
        <v>9.7919999999999998</v>
      </c>
      <c r="R12974" t="s">
        <v>210</v>
      </c>
      <c r="S12974">
        <v>2029</v>
      </c>
      <c r="T12974">
        <v>9.3350000000000009</v>
      </c>
      <c r="U12974">
        <v>9.6219999999999999</v>
      </c>
      <c r="V12974">
        <v>9.7919999999999998</v>
      </c>
    </row>
    <row r="12975" spans="17:22" x14ac:dyDescent="0.45">
      <c r="Q12975" s="19">
        <f t="shared" ca="1" si="1973"/>
        <v>10.441000000000001</v>
      </c>
      <c r="R12975" t="s">
        <v>210</v>
      </c>
      <c r="S12975">
        <v>2030</v>
      </c>
      <c r="T12975">
        <v>9.8000000000000007</v>
      </c>
      <c r="U12975">
        <v>10.199999999999999</v>
      </c>
      <c r="V12975">
        <v>10.441000000000001</v>
      </c>
    </row>
    <row r="12976" spans="17:22" x14ac:dyDescent="0.45">
      <c r="Q12976" s="19">
        <f t="shared" ca="1" si="1973"/>
        <v>11.127000000000001</v>
      </c>
      <c r="R12976" t="s">
        <v>210</v>
      </c>
      <c r="S12976">
        <v>2031</v>
      </c>
      <c r="T12976">
        <v>10.285</v>
      </c>
      <c r="U12976">
        <v>10.805999999999999</v>
      </c>
      <c r="V12976">
        <v>11.127000000000001</v>
      </c>
    </row>
    <row r="12977" spans="17:22" x14ac:dyDescent="0.45">
      <c r="Q12977" s="19">
        <f t="shared" ca="1" si="1973"/>
        <v>11.852</v>
      </c>
      <c r="R12977" t="s">
        <v>210</v>
      </c>
      <c r="S12977">
        <v>2032</v>
      </c>
      <c r="T12977">
        <v>10.792</v>
      </c>
      <c r="U12977">
        <v>11.444000000000001</v>
      </c>
      <c r="V12977">
        <v>11.852</v>
      </c>
    </row>
    <row r="12978" spans="17:22" x14ac:dyDescent="0.45">
      <c r="Q12978" s="19">
        <f t="shared" ca="1" si="1973"/>
        <v>12.618</v>
      </c>
      <c r="R12978" t="s">
        <v>210</v>
      </c>
      <c r="S12978">
        <v>2033</v>
      </c>
      <c r="T12978">
        <v>11.32</v>
      </c>
      <c r="U12978">
        <v>12.112</v>
      </c>
      <c r="V12978">
        <v>12.618</v>
      </c>
    </row>
    <row r="12979" spans="17:22" x14ac:dyDescent="0.45">
      <c r="Q12979" s="19">
        <f t="shared" ca="1" si="1973"/>
        <v>13.426</v>
      </c>
      <c r="R12979" t="s">
        <v>210</v>
      </c>
      <c r="S12979">
        <v>2034</v>
      </c>
      <c r="T12979">
        <v>11.871</v>
      </c>
      <c r="U12979">
        <v>12.814</v>
      </c>
      <c r="V12979">
        <v>13.426</v>
      </c>
    </row>
    <row r="12980" spans="17:22" x14ac:dyDescent="0.45">
      <c r="Q12980" s="19">
        <f t="shared" ca="1" si="1973"/>
        <v>14.279</v>
      </c>
      <c r="R12980" t="s">
        <v>210</v>
      </c>
      <c r="S12980">
        <v>2035</v>
      </c>
      <c r="T12980">
        <v>12.446</v>
      </c>
      <c r="U12980">
        <v>13.548999999999999</v>
      </c>
      <c r="V12980">
        <v>14.279</v>
      </c>
    </row>
    <row r="12981" spans="17:22" x14ac:dyDescent="0.45">
      <c r="Q12981" s="19">
        <f t="shared" ca="1" si="1973"/>
        <v>15.178000000000001</v>
      </c>
      <c r="R12981" t="s">
        <v>210</v>
      </c>
      <c r="S12981">
        <v>2036</v>
      </c>
      <c r="T12981">
        <v>13.044</v>
      </c>
      <c r="U12981">
        <v>14.32</v>
      </c>
      <c r="V12981">
        <v>15.178000000000001</v>
      </c>
    </row>
    <row r="12982" spans="17:22" x14ac:dyDescent="0.45">
      <c r="Q12982" s="19">
        <f t="shared" ca="1" si="1973"/>
        <v>16.126000000000001</v>
      </c>
      <c r="R12982" t="s">
        <v>210</v>
      </c>
      <c r="S12982">
        <v>2037</v>
      </c>
      <c r="T12982">
        <v>13.667</v>
      </c>
      <c r="U12982">
        <v>15.127000000000001</v>
      </c>
      <c r="V12982">
        <v>16.126000000000001</v>
      </c>
    </row>
    <row r="12983" spans="17:22" x14ac:dyDescent="0.45">
      <c r="Q12983" s="19">
        <f t="shared" ca="1" si="1973"/>
        <v>17.123000000000001</v>
      </c>
      <c r="R12983" t="s">
        <v>210</v>
      </c>
      <c r="S12983">
        <v>2038</v>
      </c>
      <c r="T12983">
        <v>14.316000000000001</v>
      </c>
      <c r="U12983">
        <v>15.972</v>
      </c>
      <c r="V12983">
        <v>17.123000000000001</v>
      </c>
    </row>
    <row r="12984" spans="17:22" x14ac:dyDescent="0.45">
      <c r="Q12984" s="19">
        <f t="shared" ca="1" si="1973"/>
        <v>18.172999999999998</v>
      </c>
      <c r="R12984" t="s">
        <v>210</v>
      </c>
      <c r="S12984">
        <v>2039</v>
      </c>
      <c r="T12984">
        <v>14.99</v>
      </c>
      <c r="U12984">
        <v>16.855</v>
      </c>
      <c r="V12984">
        <v>18.172999999999998</v>
      </c>
    </row>
    <row r="12985" spans="17:22" x14ac:dyDescent="0.45">
      <c r="Q12985" s="19">
        <f t="shared" ca="1" si="1973"/>
        <v>19.277999999999999</v>
      </c>
      <c r="R12985" t="s">
        <v>210</v>
      </c>
      <c r="S12985">
        <v>2040</v>
      </c>
      <c r="T12985">
        <v>15.69</v>
      </c>
      <c r="U12985">
        <v>17.777000000000001</v>
      </c>
      <c r="V12985">
        <v>19.277999999999999</v>
      </c>
    </row>
    <row r="12986" spans="17:22" x14ac:dyDescent="0.45">
      <c r="Q12986" s="19">
        <f t="shared" ca="1" si="1973"/>
        <v>20.439</v>
      </c>
      <c r="R12986" t="s">
        <v>210</v>
      </c>
      <c r="S12986">
        <v>2041</v>
      </c>
      <c r="T12986">
        <v>16.416</v>
      </c>
      <c r="U12986">
        <v>18.741</v>
      </c>
      <c r="V12986">
        <v>20.439</v>
      </c>
    </row>
    <row r="12987" spans="17:22" x14ac:dyDescent="0.45">
      <c r="Q12987" s="19">
        <f t="shared" ca="1" si="1973"/>
        <v>21.658000000000001</v>
      </c>
      <c r="R12987" t="s">
        <v>210</v>
      </c>
      <c r="S12987">
        <v>2042</v>
      </c>
      <c r="T12987">
        <v>17.170000000000002</v>
      </c>
      <c r="U12987">
        <v>19.745000000000001</v>
      </c>
      <c r="V12987">
        <v>21.658000000000001</v>
      </c>
    </row>
    <row r="12988" spans="17:22" x14ac:dyDescent="0.45">
      <c r="Q12988" s="19">
        <f t="shared" ca="1" si="1973"/>
        <v>22.937999999999999</v>
      </c>
      <c r="R12988" t="s">
        <v>210</v>
      </c>
      <c r="S12988">
        <v>2043</v>
      </c>
      <c r="T12988">
        <v>17.95</v>
      </c>
      <c r="U12988">
        <v>20.792000000000002</v>
      </c>
      <c r="V12988">
        <v>22.937999999999999</v>
      </c>
    </row>
    <row r="12989" spans="17:22" x14ac:dyDescent="0.45">
      <c r="Q12989" s="19">
        <f t="shared" ca="1" si="1973"/>
        <v>24.280999999999999</v>
      </c>
      <c r="R12989" t="s">
        <v>210</v>
      </c>
      <c r="S12989">
        <v>2044</v>
      </c>
      <c r="T12989">
        <v>18.757000000000001</v>
      </c>
      <c r="U12989">
        <v>21.882999999999999</v>
      </c>
      <c r="V12989">
        <v>24.280999999999999</v>
      </c>
    </row>
    <row r="12990" spans="17:22" x14ac:dyDescent="0.45">
      <c r="Q12990" s="19">
        <f t="shared" ca="1" si="1973"/>
        <v>25.689</v>
      </c>
      <c r="R12990" t="s">
        <v>210</v>
      </c>
      <c r="S12990">
        <v>2045</v>
      </c>
      <c r="T12990">
        <v>19.591000000000001</v>
      </c>
      <c r="U12990">
        <v>23.018000000000001</v>
      </c>
      <c r="V12990">
        <v>25.689</v>
      </c>
    </row>
    <row r="12991" spans="17:22" x14ac:dyDescent="0.45">
      <c r="Q12991" s="19">
        <f t="shared" ca="1" si="1973"/>
        <v>27.164999999999999</v>
      </c>
      <c r="R12991" t="s">
        <v>210</v>
      </c>
      <c r="S12991">
        <v>2046</v>
      </c>
      <c r="T12991">
        <v>20.451000000000001</v>
      </c>
      <c r="U12991">
        <v>24.199000000000002</v>
      </c>
      <c r="V12991">
        <v>27.164999999999999</v>
      </c>
    </row>
    <row r="12992" spans="17:22" x14ac:dyDescent="0.45">
      <c r="Q12992" s="19">
        <f t="shared" ca="1" si="1973"/>
        <v>28.71</v>
      </c>
      <c r="R12992" t="s">
        <v>210</v>
      </c>
      <c r="S12992">
        <v>2047</v>
      </c>
      <c r="T12992">
        <v>21.338000000000001</v>
      </c>
      <c r="U12992">
        <v>25.425999999999998</v>
      </c>
      <c r="V12992">
        <v>28.71</v>
      </c>
    </row>
    <row r="12993" spans="17:22" x14ac:dyDescent="0.45">
      <c r="Q12993" s="19">
        <f t="shared" ca="1" si="1973"/>
        <v>30.327000000000002</v>
      </c>
      <c r="R12993" t="s">
        <v>210</v>
      </c>
      <c r="S12993">
        <v>2048</v>
      </c>
      <c r="T12993">
        <v>22.251000000000001</v>
      </c>
      <c r="U12993">
        <v>26.699000000000002</v>
      </c>
      <c r="V12993">
        <v>30.327000000000002</v>
      </c>
    </row>
    <row r="12994" spans="17:22" x14ac:dyDescent="0.45">
      <c r="Q12994" s="19">
        <f t="shared" ca="1" si="1973"/>
        <v>32.018000000000001</v>
      </c>
      <c r="R12994" t="s">
        <v>210</v>
      </c>
      <c r="S12994">
        <v>2049</v>
      </c>
      <c r="T12994">
        <v>23.19</v>
      </c>
      <c r="U12994">
        <v>28.021000000000001</v>
      </c>
      <c r="V12994">
        <v>32.018000000000001</v>
      </c>
    </row>
    <row r="12995" spans="17:22" x14ac:dyDescent="0.45">
      <c r="Q12995" s="19">
        <f t="shared" ca="1" si="1973"/>
        <v>33.784999999999997</v>
      </c>
      <c r="R12995" t="s">
        <v>210</v>
      </c>
      <c r="S12995">
        <v>2050</v>
      </c>
      <c r="T12995">
        <v>24.154</v>
      </c>
      <c r="U12995">
        <v>29.39</v>
      </c>
      <c r="V12995">
        <v>33.784999999999997</v>
      </c>
    </row>
    <row r="12996" spans="17:22" x14ac:dyDescent="0.45">
      <c r="Q12996" s="19">
        <f t="shared" ca="1" si="1973"/>
        <v>35.630000000000003</v>
      </c>
      <c r="R12996" t="s">
        <v>210</v>
      </c>
      <c r="S12996">
        <v>2051</v>
      </c>
      <c r="T12996">
        <v>25.143000000000001</v>
      </c>
      <c r="U12996">
        <v>30.809000000000001</v>
      </c>
      <c r="V12996">
        <v>35.630000000000003</v>
      </c>
    </row>
    <row r="12997" spans="17:22" x14ac:dyDescent="0.45">
      <c r="Q12997" s="19">
        <f t="shared" ca="1" si="1973"/>
        <v>37.555</v>
      </c>
      <c r="R12997" t="s">
        <v>210</v>
      </c>
      <c r="S12997">
        <v>2052</v>
      </c>
      <c r="T12997">
        <v>26.157</v>
      </c>
      <c r="U12997">
        <v>32.276000000000003</v>
      </c>
      <c r="V12997">
        <v>37.555</v>
      </c>
    </row>
    <row r="12998" spans="17:22" x14ac:dyDescent="0.45">
      <c r="Q12998" s="19">
        <f t="shared" ca="1" si="1973"/>
        <v>39.563000000000002</v>
      </c>
      <c r="R12998" t="s">
        <v>210</v>
      </c>
      <c r="S12998">
        <v>2053</v>
      </c>
      <c r="T12998">
        <v>27.195</v>
      </c>
      <c r="U12998">
        <v>33.793999999999997</v>
      </c>
      <c r="V12998">
        <v>39.563000000000002</v>
      </c>
    </row>
    <row r="12999" spans="17:22" x14ac:dyDescent="0.45">
      <c r="Q12999" s="19">
        <f t="shared" ca="1" si="1973"/>
        <v>41.655999999999999</v>
      </c>
      <c r="R12999" t="s">
        <v>210</v>
      </c>
      <c r="S12999">
        <v>2054</v>
      </c>
      <c r="T12999">
        <v>28.257000000000001</v>
      </c>
      <c r="U12999">
        <v>35.362000000000002</v>
      </c>
      <c r="V12999">
        <v>41.655999999999999</v>
      </c>
    </row>
    <row r="13000" spans="17:22" x14ac:dyDescent="0.45">
      <c r="Q13000" s="19">
        <f t="shared" ca="1" si="1973"/>
        <v>43.834000000000003</v>
      </c>
      <c r="R13000" t="s">
        <v>210</v>
      </c>
      <c r="S13000">
        <v>2055</v>
      </c>
      <c r="T13000">
        <v>29.341999999999999</v>
      </c>
      <c r="U13000">
        <v>36.981000000000002</v>
      </c>
      <c r="V13000">
        <v>43.834000000000003</v>
      </c>
    </row>
    <row r="13001" spans="17:22" x14ac:dyDescent="0.45">
      <c r="Q13001" s="19">
        <f t="shared" ca="1" si="1973"/>
        <v>46.101999999999997</v>
      </c>
      <c r="R13001" t="s">
        <v>210</v>
      </c>
      <c r="S13001">
        <v>2056</v>
      </c>
      <c r="T13001">
        <v>30.45</v>
      </c>
      <c r="U13001">
        <v>38.651000000000003</v>
      </c>
      <c r="V13001">
        <v>46.101999999999997</v>
      </c>
    </row>
    <row r="13002" spans="17:22" x14ac:dyDescent="0.45">
      <c r="Q13002" s="19">
        <f t="shared" ca="1" si="1973"/>
        <v>48.46</v>
      </c>
      <c r="R13002" t="s">
        <v>210</v>
      </c>
      <c r="S13002">
        <v>2057</v>
      </c>
      <c r="T13002">
        <v>31.581</v>
      </c>
      <c r="U13002">
        <v>40.372</v>
      </c>
      <c r="V13002">
        <v>48.46</v>
      </c>
    </row>
    <row r="13003" spans="17:22" x14ac:dyDescent="0.45">
      <c r="Q13003" s="19">
        <f t="shared" ca="1" si="1973"/>
        <v>50.91</v>
      </c>
      <c r="R13003" t="s">
        <v>210</v>
      </c>
      <c r="S13003">
        <v>2058</v>
      </c>
      <c r="T13003">
        <v>32.734000000000002</v>
      </c>
      <c r="U13003">
        <v>42.145000000000003</v>
      </c>
      <c r="V13003">
        <v>50.91</v>
      </c>
    </row>
    <row r="13004" spans="17:22" x14ac:dyDescent="0.45">
      <c r="Q13004" s="19">
        <f t="shared" ca="1" si="1973"/>
        <v>53.454999999999998</v>
      </c>
      <c r="R13004" t="s">
        <v>210</v>
      </c>
      <c r="S13004">
        <v>2059</v>
      </c>
      <c r="T13004">
        <v>33.911000000000001</v>
      </c>
      <c r="U13004">
        <v>43.970999999999997</v>
      </c>
      <c r="V13004">
        <v>53.454999999999998</v>
      </c>
    </row>
    <row r="13005" spans="17:22" x14ac:dyDescent="0.45">
      <c r="Q13005" s="19">
        <f t="shared" ca="1" si="1973"/>
        <v>56.094999999999999</v>
      </c>
      <c r="R13005" t="s">
        <v>210</v>
      </c>
      <c r="S13005">
        <v>2060</v>
      </c>
      <c r="T13005">
        <v>35.11</v>
      </c>
      <c r="U13005">
        <v>45.85</v>
      </c>
      <c r="V13005">
        <v>56.094999999999999</v>
      </c>
    </row>
    <row r="13006" spans="17:22" x14ac:dyDescent="0.45">
      <c r="Q13006" s="19">
        <f t="shared" ref="Q13006:Q13069" ca="1" si="1974">OFFSET(S13006,0,MATCH($Q$3,$T$4:$V$4,0))</f>
        <v>58.832999999999998</v>
      </c>
      <c r="R13006" t="s">
        <v>210</v>
      </c>
      <c r="S13006">
        <v>2061</v>
      </c>
      <c r="T13006">
        <v>36.332000000000001</v>
      </c>
      <c r="U13006">
        <v>47.780999999999999</v>
      </c>
      <c r="V13006">
        <v>58.832999999999998</v>
      </c>
    </row>
    <row r="13007" spans="17:22" x14ac:dyDescent="0.45">
      <c r="Q13007" s="19">
        <f t="shared" ca="1" si="1974"/>
        <v>61.670999999999999</v>
      </c>
      <c r="R13007" t="s">
        <v>210</v>
      </c>
      <c r="S13007">
        <v>2062</v>
      </c>
      <c r="T13007">
        <v>37.576999999999998</v>
      </c>
      <c r="U13007">
        <v>49.765999999999998</v>
      </c>
      <c r="V13007">
        <v>61.670999999999999</v>
      </c>
    </row>
    <row r="13008" spans="17:22" x14ac:dyDescent="0.45">
      <c r="Q13008" s="19">
        <f t="shared" ca="1" si="1974"/>
        <v>64.608000000000004</v>
      </c>
      <c r="R13008" t="s">
        <v>210</v>
      </c>
      <c r="S13008">
        <v>2063</v>
      </c>
      <c r="T13008">
        <v>38.844000000000001</v>
      </c>
      <c r="U13008">
        <v>51.802999999999997</v>
      </c>
      <c r="V13008">
        <v>64.608000000000004</v>
      </c>
    </row>
    <row r="13009" spans="17:22" x14ac:dyDescent="0.45">
      <c r="Q13009" s="19">
        <f t="shared" ca="1" si="1974"/>
        <v>67.647999999999996</v>
      </c>
      <c r="R13009" t="s">
        <v>210</v>
      </c>
      <c r="S13009">
        <v>2064</v>
      </c>
      <c r="T13009">
        <v>40.134</v>
      </c>
      <c r="U13009">
        <v>53.893000000000001</v>
      </c>
      <c r="V13009">
        <v>67.647999999999996</v>
      </c>
    </row>
    <row r="13010" spans="17:22" x14ac:dyDescent="0.45">
      <c r="Q13010" s="19">
        <f t="shared" ca="1" si="1974"/>
        <v>70.790999999999997</v>
      </c>
      <c r="R13010" t="s">
        <v>210</v>
      </c>
      <c r="S13010">
        <v>2065</v>
      </c>
      <c r="T13010">
        <v>41.445999999999998</v>
      </c>
      <c r="U13010">
        <v>56.034999999999997</v>
      </c>
      <c r="V13010">
        <v>70.790999999999997</v>
      </c>
    </row>
    <row r="13011" spans="17:22" x14ac:dyDescent="0.45">
      <c r="Q13011" s="19">
        <f t="shared" ca="1" si="1974"/>
        <v>74.037000000000006</v>
      </c>
      <c r="R13011" t="s">
        <v>210</v>
      </c>
      <c r="S13011">
        <v>2066</v>
      </c>
      <c r="T13011">
        <v>42.780999999999999</v>
      </c>
      <c r="U13011">
        <v>58.228999999999999</v>
      </c>
      <c r="V13011">
        <v>74.037000000000006</v>
      </c>
    </row>
    <row r="13012" spans="17:22" x14ac:dyDescent="0.45">
      <c r="Q13012" s="19">
        <f t="shared" ca="1" si="1974"/>
        <v>77.388000000000005</v>
      </c>
      <c r="R13012" t="s">
        <v>210</v>
      </c>
      <c r="S13012">
        <v>2067</v>
      </c>
      <c r="T13012">
        <v>44.137</v>
      </c>
      <c r="U13012">
        <v>60.473999999999997</v>
      </c>
      <c r="V13012">
        <v>77.388000000000005</v>
      </c>
    </row>
    <row r="13013" spans="17:22" x14ac:dyDescent="0.45">
      <c r="Q13013" s="19">
        <f t="shared" ca="1" si="1974"/>
        <v>80.844999999999999</v>
      </c>
      <c r="R13013" t="s">
        <v>210</v>
      </c>
      <c r="S13013">
        <v>2068</v>
      </c>
      <c r="T13013">
        <v>45.514000000000003</v>
      </c>
      <c r="U13013">
        <v>62.768999999999998</v>
      </c>
      <c r="V13013">
        <v>80.844999999999999</v>
      </c>
    </row>
    <row r="13014" spans="17:22" x14ac:dyDescent="0.45">
      <c r="Q13014" s="19">
        <f t="shared" ca="1" si="1974"/>
        <v>84.408000000000001</v>
      </c>
      <c r="R13014" t="s">
        <v>210</v>
      </c>
      <c r="S13014">
        <v>2069</v>
      </c>
      <c r="T13014">
        <v>46.91</v>
      </c>
      <c r="U13014">
        <v>65.111999999999995</v>
      </c>
      <c r="V13014">
        <v>84.408000000000001</v>
      </c>
    </row>
    <row r="13015" spans="17:22" x14ac:dyDescent="0.45">
      <c r="Q13015" s="19">
        <f t="shared" ca="1" si="1974"/>
        <v>88.076999999999998</v>
      </c>
      <c r="R13015" t="s">
        <v>210</v>
      </c>
      <c r="S13015">
        <v>2070</v>
      </c>
      <c r="T13015">
        <v>48.323</v>
      </c>
      <c r="U13015">
        <v>67.504000000000005</v>
      </c>
      <c r="V13015">
        <v>88.076999999999998</v>
      </c>
    </row>
    <row r="13016" spans="17:22" x14ac:dyDescent="0.45">
      <c r="Q13016" s="19">
        <f t="shared" ca="1" si="1974"/>
        <v>91.852000000000004</v>
      </c>
      <c r="R13016" t="s">
        <v>210</v>
      </c>
      <c r="S13016">
        <v>2071</v>
      </c>
      <c r="T13016">
        <v>49.753</v>
      </c>
      <c r="U13016">
        <v>69.941999999999993</v>
      </c>
      <c r="V13016">
        <v>91.852000000000004</v>
      </c>
    </row>
    <row r="13017" spans="17:22" x14ac:dyDescent="0.45">
      <c r="Q13017" s="19">
        <f t="shared" ca="1" si="1974"/>
        <v>95.733999999999995</v>
      </c>
      <c r="R13017" t="s">
        <v>210</v>
      </c>
      <c r="S13017">
        <v>2072</v>
      </c>
      <c r="T13017">
        <v>51.197000000000003</v>
      </c>
      <c r="U13017">
        <v>72.424000000000007</v>
      </c>
      <c r="V13017">
        <v>95.733999999999995</v>
      </c>
    </row>
    <row r="13018" spans="17:22" x14ac:dyDescent="0.45">
      <c r="Q13018" s="19">
        <f t="shared" ca="1" si="1974"/>
        <v>99.721000000000004</v>
      </c>
      <c r="R13018" t="s">
        <v>210</v>
      </c>
      <c r="S13018">
        <v>2073</v>
      </c>
      <c r="T13018">
        <v>52.652999999999999</v>
      </c>
      <c r="U13018">
        <v>74.95</v>
      </c>
      <c r="V13018">
        <v>99.721000000000004</v>
      </c>
    </row>
    <row r="13019" spans="17:22" x14ac:dyDescent="0.45">
      <c r="Q13019" s="19">
        <f t="shared" ca="1" si="1974"/>
        <v>103.813</v>
      </c>
      <c r="R13019" t="s">
        <v>210</v>
      </c>
      <c r="S13019">
        <v>2074</v>
      </c>
      <c r="T13019">
        <v>54.12</v>
      </c>
      <c r="U13019">
        <v>77.516999999999996</v>
      </c>
      <c r="V13019">
        <v>103.813</v>
      </c>
    </row>
    <row r="13020" spans="17:22" x14ac:dyDescent="0.45">
      <c r="Q13020" s="19">
        <f t="shared" ca="1" si="1974"/>
        <v>108.008</v>
      </c>
      <c r="R13020" t="s">
        <v>210</v>
      </c>
      <c r="S13020">
        <v>2075</v>
      </c>
      <c r="T13020">
        <v>55.594999999999999</v>
      </c>
      <c r="U13020">
        <v>80.123999999999995</v>
      </c>
      <c r="V13020">
        <v>108.008</v>
      </c>
    </row>
    <row r="13021" spans="17:22" x14ac:dyDescent="0.45">
      <c r="Q13021" s="19">
        <f t="shared" ca="1" si="1974"/>
        <v>112.306</v>
      </c>
      <c r="R13021" t="s">
        <v>210</v>
      </c>
      <c r="S13021">
        <v>2076</v>
      </c>
      <c r="T13021">
        <v>57.076000000000001</v>
      </c>
      <c r="U13021">
        <v>82.766999999999996</v>
      </c>
      <c r="V13021">
        <v>112.306</v>
      </c>
    </row>
    <row r="13022" spans="17:22" x14ac:dyDescent="0.45">
      <c r="Q13022" s="19">
        <f t="shared" ca="1" si="1974"/>
        <v>116.70399999999999</v>
      </c>
      <c r="R13022" t="s">
        <v>210</v>
      </c>
      <c r="S13022">
        <v>2077</v>
      </c>
      <c r="T13022">
        <v>58.56</v>
      </c>
      <c r="U13022">
        <v>85.444000000000003</v>
      </c>
      <c r="V13022">
        <v>116.70399999999999</v>
      </c>
    </row>
    <row r="13023" spans="17:22" x14ac:dyDescent="0.45">
      <c r="Q13023" s="19">
        <f t="shared" ca="1" si="1974"/>
        <v>121.203</v>
      </c>
      <c r="R13023" t="s">
        <v>210</v>
      </c>
      <c r="S13023">
        <v>2078</v>
      </c>
      <c r="T13023">
        <v>60.045000000000002</v>
      </c>
      <c r="U13023">
        <v>88.153000000000006</v>
      </c>
      <c r="V13023">
        <v>121.203</v>
      </c>
    </row>
    <row r="13024" spans="17:22" x14ac:dyDescent="0.45">
      <c r="Q13024" s="19">
        <f t="shared" ca="1" si="1974"/>
        <v>125.79900000000001</v>
      </c>
      <c r="R13024" t="s">
        <v>210</v>
      </c>
      <c r="S13024">
        <v>2079</v>
      </c>
      <c r="T13024">
        <v>61.527000000000001</v>
      </c>
      <c r="U13024">
        <v>90.888999999999996</v>
      </c>
      <c r="V13024">
        <v>125.79900000000001</v>
      </c>
    </row>
    <row r="13025" spans="17:22" x14ac:dyDescent="0.45">
      <c r="Q13025" s="19">
        <f t="shared" ca="1" si="1974"/>
        <v>130.49</v>
      </c>
      <c r="R13025" t="s">
        <v>210</v>
      </c>
      <c r="S13025">
        <v>2080</v>
      </c>
      <c r="T13025">
        <v>63.005000000000003</v>
      </c>
      <c r="U13025">
        <v>93.649000000000001</v>
      </c>
      <c r="V13025">
        <v>130.49</v>
      </c>
    </row>
    <row r="13026" spans="17:22" x14ac:dyDescent="0.45">
      <c r="Q13026" s="19">
        <f t="shared" ca="1" si="1974"/>
        <v>135.27500000000001</v>
      </c>
      <c r="R13026" t="s">
        <v>210</v>
      </c>
      <c r="S13026">
        <v>2081</v>
      </c>
      <c r="T13026">
        <v>64.475999999999999</v>
      </c>
      <c r="U13026">
        <v>96.429000000000002</v>
      </c>
      <c r="V13026">
        <v>135.27500000000001</v>
      </c>
    </row>
    <row r="13027" spans="17:22" x14ac:dyDescent="0.45">
      <c r="Q13027" s="19">
        <f t="shared" ca="1" si="1974"/>
        <v>140.149</v>
      </c>
      <c r="R13027" t="s">
        <v>210</v>
      </c>
      <c r="S13027">
        <v>2082</v>
      </c>
      <c r="T13027">
        <v>65.936000000000007</v>
      </c>
      <c r="U13027">
        <v>99.227000000000004</v>
      </c>
      <c r="V13027">
        <v>140.149</v>
      </c>
    </row>
    <row r="13028" spans="17:22" x14ac:dyDescent="0.45">
      <c r="Q13028" s="19">
        <f t="shared" ca="1" si="1974"/>
        <v>145.11099999999999</v>
      </c>
      <c r="R13028" t="s">
        <v>210</v>
      </c>
      <c r="S13028">
        <v>2083</v>
      </c>
      <c r="T13028">
        <v>67.382999999999996</v>
      </c>
      <c r="U13028">
        <v>102.039</v>
      </c>
      <c r="V13028">
        <v>145.11099999999999</v>
      </c>
    </row>
    <row r="13029" spans="17:22" x14ac:dyDescent="0.45">
      <c r="Q13029" s="19">
        <f t="shared" ca="1" si="1974"/>
        <v>150.15700000000001</v>
      </c>
      <c r="R13029" t="s">
        <v>210</v>
      </c>
      <c r="S13029">
        <v>2084</v>
      </c>
      <c r="T13029">
        <v>68.813999999999993</v>
      </c>
      <c r="U13029">
        <v>104.861</v>
      </c>
      <c r="V13029">
        <v>150.15700000000001</v>
      </c>
    </row>
    <row r="13030" spans="17:22" x14ac:dyDescent="0.45">
      <c r="Q13030" s="19">
        <f t="shared" ca="1" si="1974"/>
        <v>155.28299999999999</v>
      </c>
      <c r="R13030" t="s">
        <v>210</v>
      </c>
      <c r="S13030">
        <v>2085</v>
      </c>
      <c r="T13030">
        <v>70.224999999999994</v>
      </c>
      <c r="U13030">
        <v>107.69</v>
      </c>
      <c r="V13030">
        <v>155.28299999999999</v>
      </c>
    </row>
    <row r="13031" spans="17:22" x14ac:dyDescent="0.45">
      <c r="Q13031" s="19">
        <f t="shared" ca="1" si="1974"/>
        <v>160.48500000000001</v>
      </c>
      <c r="R13031" t="s">
        <v>210</v>
      </c>
      <c r="S13031">
        <v>2086</v>
      </c>
      <c r="T13031">
        <v>71.614999999999995</v>
      </c>
      <c r="U13031">
        <v>110.52200000000001</v>
      </c>
      <c r="V13031">
        <v>160.48500000000001</v>
      </c>
    </row>
    <row r="13032" spans="17:22" x14ac:dyDescent="0.45">
      <c r="Q13032" s="19">
        <f t="shared" ca="1" si="1974"/>
        <v>165.75899999999999</v>
      </c>
      <c r="R13032" t="s">
        <v>210</v>
      </c>
      <c r="S13032">
        <v>2087</v>
      </c>
      <c r="T13032">
        <v>72.978999999999999</v>
      </c>
      <c r="U13032">
        <v>113.35299999999999</v>
      </c>
      <c r="V13032">
        <v>165.75899999999999</v>
      </c>
    </row>
    <row r="13033" spans="17:22" x14ac:dyDescent="0.45">
      <c r="Q13033" s="19">
        <f t="shared" ca="1" si="1974"/>
        <v>171.102</v>
      </c>
      <c r="R13033" t="s">
        <v>210</v>
      </c>
      <c r="S13033">
        <v>2088</v>
      </c>
      <c r="T13033">
        <v>74.316000000000003</v>
      </c>
      <c r="U13033">
        <v>116.18</v>
      </c>
      <c r="V13033">
        <v>171.102</v>
      </c>
    </row>
    <row r="13034" spans="17:22" x14ac:dyDescent="0.45">
      <c r="Q13034" s="19">
        <f t="shared" ca="1" si="1974"/>
        <v>176.50899999999999</v>
      </c>
      <c r="R13034" t="s">
        <v>210</v>
      </c>
      <c r="S13034">
        <v>2089</v>
      </c>
      <c r="T13034">
        <v>75.622</v>
      </c>
      <c r="U13034">
        <v>118.997</v>
      </c>
      <c r="V13034">
        <v>176.50899999999999</v>
      </c>
    </row>
    <row r="13035" spans="17:22" x14ac:dyDescent="0.45">
      <c r="Q13035" s="19">
        <f t="shared" ca="1" si="1974"/>
        <v>181.977</v>
      </c>
      <c r="R13035" t="s">
        <v>210</v>
      </c>
      <c r="S13035">
        <v>2090</v>
      </c>
      <c r="T13035">
        <v>76.896000000000001</v>
      </c>
      <c r="U13035">
        <v>121.801</v>
      </c>
      <c r="V13035">
        <v>181.977</v>
      </c>
    </row>
    <row r="13036" spans="17:22" x14ac:dyDescent="0.45">
      <c r="Q13036" s="19">
        <f t="shared" ca="1" si="1974"/>
        <v>187.501</v>
      </c>
      <c r="R13036" t="s">
        <v>210</v>
      </c>
      <c r="S13036">
        <v>2091</v>
      </c>
      <c r="T13036">
        <v>78.132999999999996</v>
      </c>
      <c r="U13036">
        <v>124.587</v>
      </c>
      <c r="V13036">
        <v>187.501</v>
      </c>
    </row>
    <row r="13037" spans="17:22" x14ac:dyDescent="0.45">
      <c r="Q13037" s="19">
        <f t="shared" ca="1" si="1974"/>
        <v>193.077</v>
      </c>
      <c r="R13037" t="s">
        <v>210</v>
      </c>
      <c r="S13037">
        <v>2092</v>
      </c>
      <c r="T13037">
        <v>79.332999999999998</v>
      </c>
      <c r="U13037">
        <v>127.351</v>
      </c>
      <c r="V13037">
        <v>193.077</v>
      </c>
    </row>
    <row r="13038" spans="17:22" x14ac:dyDescent="0.45">
      <c r="Q13038" s="19">
        <f t="shared" ca="1" si="1974"/>
        <v>198.7</v>
      </c>
      <c r="R13038" t="s">
        <v>210</v>
      </c>
      <c r="S13038">
        <v>2093</v>
      </c>
      <c r="T13038">
        <v>80.492000000000004</v>
      </c>
      <c r="U13038">
        <v>130.09</v>
      </c>
      <c r="V13038">
        <v>198.7</v>
      </c>
    </row>
    <row r="13039" spans="17:22" x14ac:dyDescent="0.45">
      <c r="Q13039" s="19">
        <f t="shared" ca="1" si="1974"/>
        <v>204.36600000000001</v>
      </c>
      <c r="R13039" t="s">
        <v>210</v>
      </c>
      <c r="S13039">
        <v>2094</v>
      </c>
      <c r="T13039">
        <v>81.606999999999999</v>
      </c>
      <c r="U13039">
        <v>132.80000000000001</v>
      </c>
      <c r="V13039">
        <v>204.36600000000001</v>
      </c>
    </row>
    <row r="13040" spans="17:22" x14ac:dyDescent="0.45">
      <c r="Q13040" s="19">
        <f t="shared" ca="1" si="1974"/>
        <v>210.06899999999999</v>
      </c>
      <c r="R13040" t="s">
        <v>210</v>
      </c>
      <c r="S13040">
        <v>2095</v>
      </c>
      <c r="T13040">
        <v>82.674999999999997</v>
      </c>
      <c r="U13040">
        <v>135.47900000000001</v>
      </c>
      <c r="V13040">
        <v>210.06899999999999</v>
      </c>
    </row>
    <row r="13041" spans="17:22" x14ac:dyDescent="0.45">
      <c r="Q13041" s="19">
        <f t="shared" ca="1" si="1974"/>
        <v>215.804</v>
      </c>
      <c r="R13041" t="s">
        <v>210</v>
      </c>
      <c r="S13041">
        <v>2096</v>
      </c>
      <c r="T13041">
        <v>83.695999999999998</v>
      </c>
      <c r="U13041">
        <v>138.12100000000001</v>
      </c>
      <c r="V13041">
        <v>215.804</v>
      </c>
    </row>
    <row r="13042" spans="17:22" x14ac:dyDescent="0.45">
      <c r="Q13042" s="19">
        <f t="shared" ca="1" si="1974"/>
        <v>221.56700000000001</v>
      </c>
      <c r="R13042" t="s">
        <v>210</v>
      </c>
      <c r="S13042">
        <v>2097</v>
      </c>
      <c r="T13042">
        <v>84.664000000000001</v>
      </c>
      <c r="U13042">
        <v>140.72399999999999</v>
      </c>
      <c r="V13042">
        <v>221.56700000000001</v>
      </c>
    </row>
    <row r="13043" spans="17:22" x14ac:dyDescent="0.45">
      <c r="Q13043" s="19">
        <f t="shared" ca="1" si="1974"/>
        <v>227.352</v>
      </c>
      <c r="R13043" t="s">
        <v>210</v>
      </c>
      <c r="S13043">
        <v>2098</v>
      </c>
      <c r="T13043">
        <v>85.578999999999994</v>
      </c>
      <c r="U13043">
        <v>143.285</v>
      </c>
      <c r="V13043">
        <v>227.352</v>
      </c>
    </row>
    <row r="13044" spans="17:22" x14ac:dyDescent="0.45">
      <c r="Q13044" s="19">
        <f t="shared" ca="1" si="1974"/>
        <v>233.154</v>
      </c>
      <c r="R13044" t="s">
        <v>210</v>
      </c>
      <c r="S13044">
        <v>2099</v>
      </c>
      <c r="T13044">
        <v>86.438999999999993</v>
      </c>
      <c r="U13044">
        <v>145.80099999999999</v>
      </c>
      <c r="V13044">
        <v>233.154</v>
      </c>
    </row>
    <row r="13045" spans="17:22" x14ac:dyDescent="0.45">
      <c r="Q13045" s="19">
        <f t="shared" ca="1" si="1974"/>
        <v>238.96799999999999</v>
      </c>
      <c r="R13045" t="s">
        <v>210</v>
      </c>
      <c r="S13045">
        <v>2100</v>
      </c>
      <c r="T13045">
        <v>87.24</v>
      </c>
      <c r="U13045">
        <v>148.268</v>
      </c>
      <c r="V13045">
        <v>238.96799999999999</v>
      </c>
    </row>
    <row r="13046" spans="17:22" x14ac:dyDescent="0.45">
      <c r="Q13046" s="19">
        <f t="shared" ca="1" si="1974"/>
        <v>51.555</v>
      </c>
      <c r="R13046" t="s">
        <v>211</v>
      </c>
      <c r="S13046">
        <v>2020</v>
      </c>
      <c r="T13046">
        <v>51.555</v>
      </c>
      <c r="U13046">
        <v>51.555</v>
      </c>
      <c r="V13046">
        <v>51.555</v>
      </c>
    </row>
    <row r="13047" spans="17:22" x14ac:dyDescent="0.45">
      <c r="Q13047" s="19">
        <f t="shared" ca="1" si="1974"/>
        <v>52.177</v>
      </c>
      <c r="R13047" t="s">
        <v>211</v>
      </c>
      <c r="S13047">
        <v>2021</v>
      </c>
      <c r="T13047">
        <v>52.177</v>
      </c>
      <c r="U13047">
        <v>52.177</v>
      </c>
      <c r="V13047">
        <v>52.177</v>
      </c>
    </row>
    <row r="13048" spans="17:22" x14ac:dyDescent="0.45">
      <c r="Q13048" s="19">
        <f t="shared" ca="1" si="1974"/>
        <v>52.781999999999996</v>
      </c>
      <c r="R13048" t="s">
        <v>211</v>
      </c>
      <c r="S13048">
        <v>2022</v>
      </c>
      <c r="T13048">
        <v>52.781999999999996</v>
      </c>
      <c r="U13048">
        <v>52.781999999999996</v>
      </c>
      <c r="V13048">
        <v>52.781999999999996</v>
      </c>
    </row>
    <row r="13049" spans="17:22" x14ac:dyDescent="0.45">
      <c r="Q13049" s="19">
        <f t="shared" ca="1" si="1974"/>
        <v>53.356000000000002</v>
      </c>
      <c r="R13049" t="s">
        <v>211</v>
      </c>
      <c r="S13049">
        <v>2023</v>
      </c>
      <c r="T13049">
        <v>53.356000000000002</v>
      </c>
      <c r="U13049">
        <v>53.356000000000002</v>
      </c>
      <c r="V13049">
        <v>53.356000000000002</v>
      </c>
    </row>
    <row r="13050" spans="17:22" x14ac:dyDescent="0.45">
      <c r="Q13050" s="19">
        <f t="shared" ca="1" si="1974"/>
        <v>53.917000000000002</v>
      </c>
      <c r="R13050" t="s">
        <v>211</v>
      </c>
      <c r="S13050">
        <v>2024</v>
      </c>
      <c r="T13050">
        <v>53.917000000000002</v>
      </c>
      <c r="U13050">
        <v>53.917000000000002</v>
      </c>
      <c r="V13050">
        <v>53.917000000000002</v>
      </c>
    </row>
    <row r="13051" spans="17:22" x14ac:dyDescent="0.45">
      <c r="Q13051" s="19">
        <f t="shared" ca="1" si="1974"/>
        <v>54.439</v>
      </c>
      <c r="R13051" t="s">
        <v>211</v>
      </c>
      <c r="S13051">
        <v>2025</v>
      </c>
      <c r="T13051">
        <v>54.439</v>
      </c>
      <c r="U13051">
        <v>54.439</v>
      </c>
      <c r="V13051">
        <v>54.439</v>
      </c>
    </row>
    <row r="13052" spans="17:22" x14ac:dyDescent="0.45">
      <c r="Q13052" s="19">
        <f t="shared" ca="1" si="1974"/>
        <v>54.948999999999998</v>
      </c>
      <c r="R13052" t="s">
        <v>211</v>
      </c>
      <c r="S13052">
        <v>2026</v>
      </c>
      <c r="T13052">
        <v>54.948999999999998</v>
      </c>
      <c r="U13052">
        <v>54.948999999999998</v>
      </c>
      <c r="V13052">
        <v>54.948999999999998</v>
      </c>
    </row>
    <row r="13053" spans="17:22" x14ac:dyDescent="0.45">
      <c r="Q13053" s="19">
        <f t="shared" ca="1" si="1974"/>
        <v>55.186</v>
      </c>
      <c r="R13053" t="s">
        <v>211</v>
      </c>
      <c r="S13053">
        <v>2027</v>
      </c>
      <c r="T13053">
        <v>55.531999999999996</v>
      </c>
      <c r="U13053">
        <v>55.554000000000002</v>
      </c>
      <c r="V13053">
        <v>55.186</v>
      </c>
    </row>
    <row r="13054" spans="17:22" x14ac:dyDescent="0.45">
      <c r="Q13054" s="19">
        <f t="shared" ca="1" si="1974"/>
        <v>55.375</v>
      </c>
      <c r="R13054" t="s">
        <v>211</v>
      </c>
      <c r="S13054">
        <v>2028</v>
      </c>
      <c r="T13054">
        <v>56.094000000000001</v>
      </c>
      <c r="U13054">
        <v>56.137999999999998</v>
      </c>
      <c r="V13054">
        <v>55.375</v>
      </c>
    </row>
    <row r="13055" spans="17:22" x14ac:dyDescent="0.45">
      <c r="Q13055" s="19">
        <f t="shared" ca="1" si="1974"/>
        <v>55.521000000000001</v>
      </c>
      <c r="R13055" t="s">
        <v>211</v>
      </c>
      <c r="S13055">
        <v>2029</v>
      </c>
      <c r="T13055">
        <v>56.633000000000003</v>
      </c>
      <c r="U13055">
        <v>56.701000000000001</v>
      </c>
      <c r="V13055">
        <v>55.521000000000001</v>
      </c>
    </row>
    <row r="13056" spans="17:22" x14ac:dyDescent="0.45">
      <c r="Q13056" s="19">
        <f t="shared" ca="1" si="1974"/>
        <v>55.634</v>
      </c>
      <c r="R13056" t="s">
        <v>211</v>
      </c>
      <c r="S13056">
        <v>2030</v>
      </c>
      <c r="T13056">
        <v>57.15</v>
      </c>
      <c r="U13056">
        <v>57.244</v>
      </c>
      <c r="V13056">
        <v>55.634</v>
      </c>
    </row>
    <row r="13057" spans="17:22" x14ac:dyDescent="0.45">
      <c r="Q13057" s="19">
        <f t="shared" ca="1" si="1974"/>
        <v>55.718000000000004</v>
      </c>
      <c r="R13057" t="s">
        <v>211</v>
      </c>
      <c r="S13057">
        <v>2031</v>
      </c>
      <c r="T13057">
        <v>57.643000000000001</v>
      </c>
      <c r="U13057">
        <v>57.764000000000003</v>
      </c>
      <c r="V13057">
        <v>55.718000000000004</v>
      </c>
    </row>
    <row r="13058" spans="17:22" x14ac:dyDescent="0.45">
      <c r="Q13058" s="19">
        <f t="shared" ca="1" si="1974"/>
        <v>55.774000000000001</v>
      </c>
      <c r="R13058" t="s">
        <v>211</v>
      </c>
      <c r="S13058">
        <v>2032</v>
      </c>
      <c r="T13058">
        <v>58.112000000000002</v>
      </c>
      <c r="U13058">
        <v>58.262999999999998</v>
      </c>
      <c r="V13058">
        <v>55.774000000000001</v>
      </c>
    </row>
    <row r="13059" spans="17:22" x14ac:dyDescent="0.45">
      <c r="Q13059" s="19">
        <f t="shared" ca="1" si="1974"/>
        <v>55.8</v>
      </c>
      <c r="R13059" t="s">
        <v>211</v>
      </c>
      <c r="S13059">
        <v>2033</v>
      </c>
      <c r="T13059">
        <v>58.558999999999997</v>
      </c>
      <c r="U13059">
        <v>58.74</v>
      </c>
      <c r="V13059">
        <v>55.8</v>
      </c>
    </row>
    <row r="13060" spans="17:22" x14ac:dyDescent="0.45">
      <c r="Q13060" s="19">
        <f t="shared" ca="1" si="1974"/>
        <v>55.792999999999999</v>
      </c>
      <c r="R13060" t="s">
        <v>211</v>
      </c>
      <c r="S13060">
        <v>2034</v>
      </c>
      <c r="T13060">
        <v>58.982999999999997</v>
      </c>
      <c r="U13060">
        <v>59.195</v>
      </c>
      <c r="V13060">
        <v>55.792999999999999</v>
      </c>
    </row>
    <row r="13061" spans="17:22" x14ac:dyDescent="0.45">
      <c r="Q13061" s="19">
        <f t="shared" ca="1" si="1974"/>
        <v>55.753</v>
      </c>
      <c r="R13061" t="s">
        <v>211</v>
      </c>
      <c r="S13061">
        <v>2035</v>
      </c>
      <c r="T13061">
        <v>59.386000000000003</v>
      </c>
      <c r="U13061">
        <v>59.628999999999998</v>
      </c>
      <c r="V13061">
        <v>55.753</v>
      </c>
    </row>
    <row r="13062" spans="17:22" x14ac:dyDescent="0.45">
      <c r="Q13062" s="19">
        <f t="shared" ca="1" si="1974"/>
        <v>55.677999999999997</v>
      </c>
      <c r="R13062" t="s">
        <v>211</v>
      </c>
      <c r="S13062">
        <v>2036</v>
      </c>
      <c r="T13062">
        <v>59.768000000000001</v>
      </c>
      <c r="U13062">
        <v>60.042000000000002</v>
      </c>
      <c r="V13062">
        <v>55.677999999999997</v>
      </c>
    </row>
    <row r="13063" spans="17:22" x14ac:dyDescent="0.45">
      <c r="Q13063" s="19">
        <f t="shared" ca="1" si="1974"/>
        <v>55.572000000000003</v>
      </c>
      <c r="R13063" t="s">
        <v>211</v>
      </c>
      <c r="S13063">
        <v>2037</v>
      </c>
      <c r="T13063">
        <v>60.131</v>
      </c>
      <c r="U13063">
        <v>60.436</v>
      </c>
      <c r="V13063">
        <v>55.572000000000003</v>
      </c>
    </row>
    <row r="13064" spans="17:22" x14ac:dyDescent="0.45">
      <c r="Q13064" s="19">
        <f t="shared" ca="1" si="1974"/>
        <v>55.439</v>
      </c>
      <c r="R13064" t="s">
        <v>211</v>
      </c>
      <c r="S13064">
        <v>2038</v>
      </c>
      <c r="T13064">
        <v>60.476999999999997</v>
      </c>
      <c r="U13064">
        <v>60.813000000000002</v>
      </c>
      <c r="V13064">
        <v>55.439</v>
      </c>
    </row>
    <row r="13065" spans="17:22" x14ac:dyDescent="0.45">
      <c r="Q13065" s="19">
        <f t="shared" ca="1" si="1974"/>
        <v>55.281999999999996</v>
      </c>
      <c r="R13065" t="s">
        <v>211</v>
      </c>
      <c r="S13065">
        <v>2039</v>
      </c>
      <c r="T13065">
        <v>60.808</v>
      </c>
      <c r="U13065">
        <v>61.176000000000002</v>
      </c>
      <c r="V13065">
        <v>55.281999999999996</v>
      </c>
    </row>
    <row r="13066" spans="17:22" x14ac:dyDescent="0.45">
      <c r="Q13066" s="19">
        <f t="shared" ca="1" si="1974"/>
        <v>55.106000000000002</v>
      </c>
      <c r="R13066" t="s">
        <v>211</v>
      </c>
      <c r="S13066">
        <v>2040</v>
      </c>
      <c r="T13066">
        <v>61.125</v>
      </c>
      <c r="U13066">
        <v>61.526000000000003</v>
      </c>
      <c r="V13066">
        <v>55.106000000000002</v>
      </c>
    </row>
    <row r="13067" spans="17:22" x14ac:dyDescent="0.45">
      <c r="Q13067" s="19">
        <f t="shared" ca="1" si="1974"/>
        <v>54.914000000000001</v>
      </c>
      <c r="R13067" t="s">
        <v>211</v>
      </c>
      <c r="S13067">
        <v>2041</v>
      </c>
      <c r="T13067">
        <v>61.43</v>
      </c>
      <c r="U13067">
        <v>61.866999999999997</v>
      </c>
      <c r="V13067">
        <v>54.914000000000001</v>
      </c>
    </row>
    <row r="13068" spans="17:22" x14ac:dyDescent="0.45">
      <c r="Q13068" s="19">
        <f t="shared" ca="1" si="1974"/>
        <v>54.706000000000003</v>
      </c>
      <c r="R13068" t="s">
        <v>211</v>
      </c>
      <c r="S13068">
        <v>2042</v>
      </c>
      <c r="T13068">
        <v>61.723999999999997</v>
      </c>
      <c r="U13068">
        <v>62.198</v>
      </c>
      <c r="V13068">
        <v>54.706000000000003</v>
      </c>
    </row>
    <row r="13069" spans="17:22" x14ac:dyDescent="0.45">
      <c r="Q13069" s="19">
        <f t="shared" ca="1" si="1974"/>
        <v>54.484999999999999</v>
      </c>
      <c r="R13069" t="s">
        <v>211</v>
      </c>
      <c r="S13069">
        <v>2043</v>
      </c>
      <c r="T13069">
        <v>62.006</v>
      </c>
      <c r="U13069">
        <v>62.518999999999998</v>
      </c>
      <c r="V13069">
        <v>54.484999999999999</v>
      </c>
    </row>
    <row r="13070" spans="17:22" x14ac:dyDescent="0.45">
      <c r="Q13070" s="19">
        <f t="shared" ref="Q13070:Q13133" ca="1" si="1975">OFFSET(S13070,0,MATCH($Q$3,$T$4:$V$4,0))</f>
        <v>54.25</v>
      </c>
      <c r="R13070" t="s">
        <v>211</v>
      </c>
      <c r="S13070">
        <v>2044</v>
      </c>
      <c r="T13070">
        <v>62.276000000000003</v>
      </c>
      <c r="U13070">
        <v>62.83</v>
      </c>
      <c r="V13070">
        <v>54.25</v>
      </c>
    </row>
    <row r="13071" spans="17:22" x14ac:dyDescent="0.45">
      <c r="Q13071" s="19">
        <f t="shared" ca="1" si="1975"/>
        <v>54.002000000000002</v>
      </c>
      <c r="R13071" t="s">
        <v>211</v>
      </c>
      <c r="S13071">
        <v>2045</v>
      </c>
      <c r="T13071">
        <v>62.533999999999999</v>
      </c>
      <c r="U13071">
        <v>63.131</v>
      </c>
      <c r="V13071">
        <v>54.002000000000002</v>
      </c>
    </row>
    <row r="13072" spans="17:22" x14ac:dyDescent="0.45">
      <c r="Q13072" s="19">
        <f t="shared" ca="1" si="1975"/>
        <v>53.741</v>
      </c>
      <c r="R13072" t="s">
        <v>211</v>
      </c>
      <c r="S13072">
        <v>2046</v>
      </c>
      <c r="T13072">
        <v>62.780999999999999</v>
      </c>
      <c r="U13072">
        <v>63.421999999999997</v>
      </c>
      <c r="V13072">
        <v>53.741</v>
      </c>
    </row>
    <row r="13073" spans="17:22" x14ac:dyDescent="0.45">
      <c r="Q13073" s="19">
        <f t="shared" ca="1" si="1975"/>
        <v>53.470999999999997</v>
      </c>
      <c r="R13073" t="s">
        <v>211</v>
      </c>
      <c r="S13073">
        <v>2047</v>
      </c>
      <c r="T13073">
        <v>63.017000000000003</v>
      </c>
      <c r="U13073">
        <v>63.704999999999998</v>
      </c>
      <c r="V13073">
        <v>53.470999999999997</v>
      </c>
    </row>
    <row r="13074" spans="17:22" x14ac:dyDescent="0.45">
      <c r="Q13074" s="19">
        <f t="shared" ca="1" si="1975"/>
        <v>53.192</v>
      </c>
      <c r="R13074" t="s">
        <v>211</v>
      </c>
      <c r="S13074">
        <v>2048</v>
      </c>
      <c r="T13074">
        <v>63.244</v>
      </c>
      <c r="U13074">
        <v>63.981999999999999</v>
      </c>
      <c r="V13074">
        <v>53.192</v>
      </c>
    </row>
    <row r="13075" spans="17:22" x14ac:dyDescent="0.45">
      <c r="Q13075" s="19">
        <f t="shared" ca="1" si="1975"/>
        <v>52.908999999999999</v>
      </c>
      <c r="R13075" t="s">
        <v>211</v>
      </c>
      <c r="S13075">
        <v>2049</v>
      </c>
      <c r="T13075">
        <v>63.463000000000001</v>
      </c>
      <c r="U13075">
        <v>64.254999999999995</v>
      </c>
      <c r="V13075">
        <v>52.908999999999999</v>
      </c>
    </row>
    <row r="13076" spans="17:22" x14ac:dyDescent="0.45">
      <c r="Q13076" s="19">
        <f t="shared" ca="1" si="1975"/>
        <v>52.621000000000002</v>
      </c>
      <c r="R13076" t="s">
        <v>211</v>
      </c>
      <c r="S13076">
        <v>2050</v>
      </c>
      <c r="T13076">
        <v>63.674999999999997</v>
      </c>
      <c r="U13076">
        <v>64.525000000000006</v>
      </c>
      <c r="V13076">
        <v>52.621000000000002</v>
      </c>
    </row>
    <row r="13077" spans="17:22" x14ac:dyDescent="0.45">
      <c r="Q13077" s="19">
        <f t="shared" ca="1" si="1975"/>
        <v>52.332999999999998</v>
      </c>
      <c r="R13077" t="s">
        <v>211</v>
      </c>
      <c r="S13077">
        <v>2051</v>
      </c>
      <c r="T13077">
        <v>63.881</v>
      </c>
      <c r="U13077">
        <v>64.795000000000002</v>
      </c>
      <c r="V13077">
        <v>52.332999999999998</v>
      </c>
    </row>
    <row r="13078" spans="17:22" x14ac:dyDescent="0.45">
      <c r="Q13078" s="19">
        <f t="shared" ca="1" si="1975"/>
        <v>52.045000000000002</v>
      </c>
      <c r="R13078" t="s">
        <v>211</v>
      </c>
      <c r="S13078">
        <v>2052</v>
      </c>
      <c r="T13078">
        <v>64.082999999999998</v>
      </c>
      <c r="U13078">
        <v>65.064999999999998</v>
      </c>
      <c r="V13078">
        <v>52.045000000000002</v>
      </c>
    </row>
    <row r="13079" spans="17:22" x14ac:dyDescent="0.45">
      <c r="Q13079" s="19">
        <f t="shared" ca="1" si="1975"/>
        <v>51.756</v>
      </c>
      <c r="R13079" t="s">
        <v>211</v>
      </c>
      <c r="S13079">
        <v>2053</v>
      </c>
      <c r="T13079">
        <v>64.278999999999996</v>
      </c>
      <c r="U13079">
        <v>65.335999999999999</v>
      </c>
      <c r="V13079">
        <v>51.756</v>
      </c>
    </row>
    <row r="13080" spans="17:22" x14ac:dyDescent="0.45">
      <c r="Q13080" s="19">
        <f t="shared" ca="1" si="1975"/>
        <v>51.469000000000001</v>
      </c>
      <c r="R13080" t="s">
        <v>211</v>
      </c>
      <c r="S13080">
        <v>2054</v>
      </c>
      <c r="T13080">
        <v>64.471999999999994</v>
      </c>
      <c r="U13080">
        <v>65.608000000000004</v>
      </c>
      <c r="V13080">
        <v>51.469000000000001</v>
      </c>
    </row>
    <row r="13081" spans="17:22" x14ac:dyDescent="0.45">
      <c r="Q13081" s="19">
        <f t="shared" ca="1" si="1975"/>
        <v>51.183</v>
      </c>
      <c r="R13081" t="s">
        <v>211</v>
      </c>
      <c r="S13081">
        <v>2055</v>
      </c>
      <c r="T13081">
        <v>64.661000000000001</v>
      </c>
      <c r="U13081">
        <v>65.882000000000005</v>
      </c>
      <c r="V13081">
        <v>51.183</v>
      </c>
    </row>
    <row r="13082" spans="17:22" x14ac:dyDescent="0.45">
      <c r="Q13082" s="19">
        <f t="shared" ca="1" si="1975"/>
        <v>50.899000000000001</v>
      </c>
      <c r="R13082" t="s">
        <v>211</v>
      </c>
      <c r="S13082">
        <v>2056</v>
      </c>
      <c r="T13082">
        <v>64.846000000000004</v>
      </c>
      <c r="U13082">
        <v>66.156999999999996</v>
      </c>
      <c r="V13082">
        <v>50.899000000000001</v>
      </c>
    </row>
    <row r="13083" spans="17:22" x14ac:dyDescent="0.45">
      <c r="Q13083" s="19">
        <f t="shared" ca="1" si="1975"/>
        <v>50.616999999999997</v>
      </c>
      <c r="R13083" t="s">
        <v>211</v>
      </c>
      <c r="S13083">
        <v>2057</v>
      </c>
      <c r="T13083">
        <v>65.028000000000006</v>
      </c>
      <c r="U13083">
        <v>66.435000000000002</v>
      </c>
      <c r="V13083">
        <v>50.616999999999997</v>
      </c>
    </row>
    <row r="13084" spans="17:22" x14ac:dyDescent="0.45">
      <c r="Q13084" s="19">
        <f t="shared" ca="1" si="1975"/>
        <v>50.337000000000003</v>
      </c>
      <c r="R13084" t="s">
        <v>211</v>
      </c>
      <c r="S13084">
        <v>2058</v>
      </c>
      <c r="T13084">
        <v>65.207999999999998</v>
      </c>
      <c r="U13084">
        <v>66.715000000000003</v>
      </c>
      <c r="V13084">
        <v>50.337000000000003</v>
      </c>
    </row>
    <row r="13085" spans="17:22" x14ac:dyDescent="0.45">
      <c r="Q13085" s="19">
        <f t="shared" ca="1" si="1975"/>
        <v>50.058</v>
      </c>
      <c r="R13085" t="s">
        <v>211</v>
      </c>
      <c r="S13085">
        <v>2059</v>
      </c>
      <c r="T13085">
        <v>65.387</v>
      </c>
      <c r="U13085">
        <v>66.998000000000005</v>
      </c>
      <c r="V13085">
        <v>50.058</v>
      </c>
    </row>
    <row r="13086" spans="17:22" x14ac:dyDescent="0.45">
      <c r="Q13086" s="19">
        <f t="shared" ca="1" si="1975"/>
        <v>49.780999999999999</v>
      </c>
      <c r="R13086" t="s">
        <v>211</v>
      </c>
      <c r="S13086">
        <v>2060</v>
      </c>
      <c r="T13086">
        <v>65.564999999999998</v>
      </c>
      <c r="U13086">
        <v>67.284000000000006</v>
      </c>
      <c r="V13086">
        <v>49.780999999999999</v>
      </c>
    </row>
    <row r="13087" spans="17:22" x14ac:dyDescent="0.45">
      <c r="Q13087" s="19">
        <f t="shared" ca="1" si="1975"/>
        <v>49.506</v>
      </c>
      <c r="R13087" t="s">
        <v>211</v>
      </c>
      <c r="S13087">
        <v>2061</v>
      </c>
      <c r="T13087">
        <v>65.742000000000004</v>
      </c>
      <c r="U13087">
        <v>67.572000000000003</v>
      </c>
      <c r="V13087">
        <v>49.506</v>
      </c>
    </row>
    <row r="13088" spans="17:22" x14ac:dyDescent="0.45">
      <c r="Q13088" s="19">
        <f t="shared" ca="1" si="1975"/>
        <v>49.231000000000002</v>
      </c>
      <c r="R13088" t="s">
        <v>211</v>
      </c>
      <c r="S13088">
        <v>2062</v>
      </c>
      <c r="T13088">
        <v>65.915999999999997</v>
      </c>
      <c r="U13088">
        <v>67.861999999999995</v>
      </c>
      <c r="V13088">
        <v>49.231000000000002</v>
      </c>
    </row>
    <row r="13089" spans="17:22" x14ac:dyDescent="0.45">
      <c r="Q13089" s="19">
        <f t="shared" ca="1" si="1975"/>
        <v>48.953000000000003</v>
      </c>
      <c r="R13089" t="s">
        <v>211</v>
      </c>
      <c r="S13089">
        <v>2063</v>
      </c>
      <c r="T13089">
        <v>66.084000000000003</v>
      </c>
      <c r="U13089">
        <v>68.150000000000006</v>
      </c>
      <c r="V13089">
        <v>48.953000000000003</v>
      </c>
    </row>
    <row r="13090" spans="17:22" x14ac:dyDescent="0.45">
      <c r="Q13090" s="19">
        <f t="shared" ca="1" si="1975"/>
        <v>48.670999999999999</v>
      </c>
      <c r="R13090" t="s">
        <v>211</v>
      </c>
      <c r="S13090">
        <v>2064</v>
      </c>
      <c r="T13090">
        <v>66.244</v>
      </c>
      <c r="U13090">
        <v>68.435000000000002</v>
      </c>
      <c r="V13090">
        <v>48.670999999999999</v>
      </c>
    </row>
    <row r="13091" spans="17:22" x14ac:dyDescent="0.45">
      <c r="Q13091" s="19">
        <f t="shared" ca="1" si="1975"/>
        <v>48.381999999999998</v>
      </c>
      <c r="R13091" t="s">
        <v>211</v>
      </c>
      <c r="S13091">
        <v>2065</v>
      </c>
      <c r="T13091">
        <v>66.394000000000005</v>
      </c>
      <c r="U13091">
        <v>68.713999999999999</v>
      </c>
      <c r="V13091">
        <v>48.381999999999998</v>
      </c>
    </row>
    <row r="13092" spans="17:22" x14ac:dyDescent="0.45">
      <c r="Q13092" s="19">
        <f t="shared" ca="1" si="1975"/>
        <v>48.085999999999999</v>
      </c>
      <c r="R13092" t="s">
        <v>211</v>
      </c>
      <c r="S13092">
        <v>2066</v>
      </c>
      <c r="T13092">
        <v>66.53</v>
      </c>
      <c r="U13092">
        <v>68.984999999999999</v>
      </c>
      <c r="V13092">
        <v>48.085999999999999</v>
      </c>
    </row>
    <row r="13093" spans="17:22" x14ac:dyDescent="0.45">
      <c r="Q13093" s="19">
        <f t="shared" ca="1" si="1975"/>
        <v>47.783999999999999</v>
      </c>
      <c r="R13093" t="s">
        <v>211</v>
      </c>
      <c r="S13093">
        <v>2067</v>
      </c>
      <c r="T13093">
        <v>66.655000000000001</v>
      </c>
      <c r="U13093">
        <v>69.25</v>
      </c>
      <c r="V13093">
        <v>47.783999999999999</v>
      </c>
    </row>
    <row r="13094" spans="17:22" x14ac:dyDescent="0.45">
      <c r="Q13094" s="19">
        <f t="shared" ca="1" si="1975"/>
        <v>47.476999999999997</v>
      </c>
      <c r="R13094" t="s">
        <v>211</v>
      </c>
      <c r="S13094">
        <v>2068</v>
      </c>
      <c r="T13094">
        <v>66.77</v>
      </c>
      <c r="U13094">
        <v>69.509</v>
      </c>
      <c r="V13094">
        <v>47.476999999999997</v>
      </c>
    </row>
    <row r="13095" spans="17:22" x14ac:dyDescent="0.45">
      <c r="Q13095" s="19">
        <f t="shared" ca="1" si="1975"/>
        <v>47.168999999999997</v>
      </c>
      <c r="R13095" t="s">
        <v>211</v>
      </c>
      <c r="S13095">
        <v>2069</v>
      </c>
      <c r="T13095">
        <v>66.876999999999995</v>
      </c>
      <c r="U13095">
        <v>69.763999999999996</v>
      </c>
      <c r="V13095">
        <v>47.168999999999997</v>
      </c>
    </row>
    <row r="13096" spans="17:22" x14ac:dyDescent="0.45">
      <c r="Q13096" s="19">
        <f t="shared" ca="1" si="1975"/>
        <v>46.86</v>
      </c>
      <c r="R13096" t="s">
        <v>211</v>
      </c>
      <c r="S13096">
        <v>2070</v>
      </c>
      <c r="T13096">
        <v>66.977999999999994</v>
      </c>
      <c r="U13096">
        <v>70.015000000000001</v>
      </c>
      <c r="V13096">
        <v>46.86</v>
      </c>
    </row>
    <row r="13097" spans="17:22" x14ac:dyDescent="0.45">
      <c r="Q13097" s="19">
        <f t="shared" ca="1" si="1975"/>
        <v>46.554000000000002</v>
      </c>
      <c r="R13097" t="s">
        <v>211</v>
      </c>
      <c r="S13097">
        <v>2071</v>
      </c>
      <c r="T13097">
        <v>67.073999999999998</v>
      </c>
      <c r="U13097">
        <v>70.263000000000005</v>
      </c>
      <c r="V13097">
        <v>46.554000000000002</v>
      </c>
    </row>
    <row r="13098" spans="17:22" x14ac:dyDescent="0.45">
      <c r="Q13098" s="19">
        <f t="shared" ca="1" si="1975"/>
        <v>46.25</v>
      </c>
      <c r="R13098" t="s">
        <v>211</v>
      </c>
      <c r="S13098">
        <v>2072</v>
      </c>
      <c r="T13098">
        <v>67.167000000000002</v>
      </c>
      <c r="U13098">
        <v>70.510999999999996</v>
      </c>
      <c r="V13098">
        <v>46.25</v>
      </c>
    </row>
    <row r="13099" spans="17:22" x14ac:dyDescent="0.45">
      <c r="Q13099" s="19">
        <f t="shared" ca="1" si="1975"/>
        <v>45.951999999999998</v>
      </c>
      <c r="R13099" t="s">
        <v>211</v>
      </c>
      <c r="S13099">
        <v>2073</v>
      </c>
      <c r="T13099">
        <v>67.257999999999996</v>
      </c>
      <c r="U13099">
        <v>70.759</v>
      </c>
      <c r="V13099">
        <v>45.951999999999998</v>
      </c>
    </row>
    <row r="13100" spans="17:22" x14ac:dyDescent="0.45">
      <c r="Q13100" s="19">
        <f t="shared" ca="1" si="1975"/>
        <v>45.658999999999999</v>
      </c>
      <c r="R13100" t="s">
        <v>211</v>
      </c>
      <c r="S13100">
        <v>2074</v>
      </c>
      <c r="T13100">
        <v>67.346999999999994</v>
      </c>
      <c r="U13100">
        <v>71.007999999999996</v>
      </c>
      <c r="V13100">
        <v>45.658999999999999</v>
      </c>
    </row>
    <row r="13101" spans="17:22" x14ac:dyDescent="0.45">
      <c r="Q13101" s="19">
        <f t="shared" ca="1" si="1975"/>
        <v>45.372999999999998</v>
      </c>
      <c r="R13101" t="s">
        <v>211</v>
      </c>
      <c r="S13101">
        <v>2075</v>
      </c>
      <c r="T13101">
        <v>67.435000000000002</v>
      </c>
      <c r="U13101">
        <v>71.260999999999996</v>
      </c>
      <c r="V13101">
        <v>45.372999999999998</v>
      </c>
    </row>
    <row r="13102" spans="17:22" x14ac:dyDescent="0.45">
      <c r="Q13102" s="19">
        <f t="shared" ca="1" si="1975"/>
        <v>45.095999999999997</v>
      </c>
      <c r="R13102" t="s">
        <v>211</v>
      </c>
      <c r="S13102">
        <v>2076</v>
      </c>
      <c r="T13102">
        <v>67.522999999999996</v>
      </c>
      <c r="U13102">
        <v>71.518000000000001</v>
      </c>
      <c r="V13102">
        <v>45.095999999999997</v>
      </c>
    </row>
    <row r="13103" spans="17:22" x14ac:dyDescent="0.45">
      <c r="Q13103" s="19">
        <f t="shared" ca="1" si="1975"/>
        <v>44.826999999999998</v>
      </c>
      <c r="R13103" t="s">
        <v>211</v>
      </c>
      <c r="S13103">
        <v>2077</v>
      </c>
      <c r="T13103">
        <v>67.611000000000004</v>
      </c>
      <c r="U13103">
        <v>71.78</v>
      </c>
      <c r="V13103">
        <v>44.826999999999998</v>
      </c>
    </row>
    <row r="13104" spans="17:22" x14ac:dyDescent="0.45">
      <c r="Q13104" s="19">
        <f t="shared" ca="1" si="1975"/>
        <v>44.566000000000003</v>
      </c>
      <c r="R13104" t="s">
        <v>211</v>
      </c>
      <c r="S13104">
        <v>2078</v>
      </c>
      <c r="T13104">
        <v>67.700999999999993</v>
      </c>
      <c r="U13104">
        <v>72.046000000000006</v>
      </c>
      <c r="V13104">
        <v>44.566000000000003</v>
      </c>
    </row>
    <row r="13105" spans="17:22" x14ac:dyDescent="0.45">
      <c r="Q13105" s="19">
        <f t="shared" ca="1" si="1975"/>
        <v>44.314999999999998</v>
      </c>
      <c r="R13105" t="s">
        <v>211</v>
      </c>
      <c r="S13105">
        <v>2079</v>
      </c>
      <c r="T13105">
        <v>67.792000000000002</v>
      </c>
      <c r="U13105">
        <v>72.314999999999998</v>
      </c>
      <c r="V13105">
        <v>44.314999999999998</v>
      </c>
    </row>
    <row r="13106" spans="17:22" x14ac:dyDescent="0.45">
      <c r="Q13106" s="19">
        <f t="shared" ca="1" si="1975"/>
        <v>44.072000000000003</v>
      </c>
      <c r="R13106" t="s">
        <v>211</v>
      </c>
      <c r="S13106">
        <v>2080</v>
      </c>
      <c r="T13106">
        <v>67.884</v>
      </c>
      <c r="U13106">
        <v>72.588999999999999</v>
      </c>
      <c r="V13106">
        <v>44.072000000000003</v>
      </c>
    </row>
    <row r="13107" spans="17:22" x14ac:dyDescent="0.45">
      <c r="Q13107" s="19">
        <f t="shared" ca="1" si="1975"/>
        <v>43.838000000000001</v>
      </c>
      <c r="R13107" t="s">
        <v>211</v>
      </c>
      <c r="S13107">
        <v>2081</v>
      </c>
      <c r="T13107">
        <v>67.978999999999999</v>
      </c>
      <c r="U13107">
        <v>72.866</v>
      </c>
      <c r="V13107">
        <v>43.838000000000001</v>
      </c>
    </row>
    <row r="13108" spans="17:22" x14ac:dyDescent="0.45">
      <c r="Q13108" s="19">
        <f t="shared" ca="1" si="1975"/>
        <v>43.613</v>
      </c>
      <c r="R13108" t="s">
        <v>211</v>
      </c>
      <c r="S13108">
        <v>2082</v>
      </c>
      <c r="T13108">
        <v>68.075000000000003</v>
      </c>
      <c r="U13108">
        <v>73.146000000000001</v>
      </c>
      <c r="V13108">
        <v>43.613</v>
      </c>
    </row>
    <row r="13109" spans="17:22" x14ac:dyDescent="0.45">
      <c r="Q13109" s="19">
        <f t="shared" ca="1" si="1975"/>
        <v>43.396000000000001</v>
      </c>
      <c r="R13109" t="s">
        <v>211</v>
      </c>
      <c r="S13109">
        <v>2083</v>
      </c>
      <c r="T13109">
        <v>68.171000000000006</v>
      </c>
      <c r="U13109">
        <v>73.427999999999997</v>
      </c>
      <c r="V13109">
        <v>43.396000000000001</v>
      </c>
    </row>
    <row r="13110" spans="17:22" x14ac:dyDescent="0.45">
      <c r="Q13110" s="19">
        <f t="shared" ca="1" si="1975"/>
        <v>43.186999999999998</v>
      </c>
      <c r="R13110" t="s">
        <v>211</v>
      </c>
      <c r="S13110">
        <v>2084</v>
      </c>
      <c r="T13110">
        <v>68.265000000000001</v>
      </c>
      <c r="U13110">
        <v>73.710999999999999</v>
      </c>
      <c r="V13110">
        <v>43.186999999999998</v>
      </c>
    </row>
    <row r="13111" spans="17:22" x14ac:dyDescent="0.45">
      <c r="Q13111" s="19">
        <f t="shared" ca="1" si="1975"/>
        <v>42.984999999999999</v>
      </c>
      <c r="R13111" t="s">
        <v>211</v>
      </c>
      <c r="S13111">
        <v>2085</v>
      </c>
      <c r="T13111">
        <v>68.355999999999995</v>
      </c>
      <c r="U13111">
        <v>73.995999999999995</v>
      </c>
      <c r="V13111">
        <v>42.984999999999999</v>
      </c>
    </row>
    <row r="13112" spans="17:22" x14ac:dyDescent="0.45">
      <c r="Q13112" s="19">
        <f t="shared" ca="1" si="1975"/>
        <v>42.79</v>
      </c>
      <c r="R13112" t="s">
        <v>211</v>
      </c>
      <c r="S13112">
        <v>2086</v>
      </c>
      <c r="T13112">
        <v>68.442999999999998</v>
      </c>
      <c r="U13112">
        <v>74.28</v>
      </c>
      <c r="V13112">
        <v>42.79</v>
      </c>
    </row>
    <row r="13113" spans="17:22" x14ac:dyDescent="0.45">
      <c r="Q13113" s="19">
        <f t="shared" ca="1" si="1975"/>
        <v>42.601999999999997</v>
      </c>
      <c r="R13113" t="s">
        <v>211</v>
      </c>
      <c r="S13113">
        <v>2087</v>
      </c>
      <c r="T13113">
        <v>68.527000000000001</v>
      </c>
      <c r="U13113">
        <v>74.563999999999993</v>
      </c>
      <c r="V13113">
        <v>42.601999999999997</v>
      </c>
    </row>
    <row r="13114" spans="17:22" x14ac:dyDescent="0.45">
      <c r="Q13114" s="19">
        <f t="shared" ca="1" si="1975"/>
        <v>42.418999999999997</v>
      </c>
      <c r="R13114" t="s">
        <v>211</v>
      </c>
      <c r="S13114">
        <v>2088</v>
      </c>
      <c r="T13114">
        <v>68.608000000000004</v>
      </c>
      <c r="U13114">
        <v>74.847999999999999</v>
      </c>
      <c r="V13114">
        <v>42.418999999999997</v>
      </c>
    </row>
    <row r="13115" spans="17:22" x14ac:dyDescent="0.45">
      <c r="Q13115" s="19">
        <f t="shared" ca="1" si="1975"/>
        <v>42.241999999999997</v>
      </c>
      <c r="R13115" t="s">
        <v>211</v>
      </c>
      <c r="S13115">
        <v>2089</v>
      </c>
      <c r="T13115">
        <v>68.686000000000007</v>
      </c>
      <c r="U13115">
        <v>75.131</v>
      </c>
      <c r="V13115">
        <v>42.241999999999997</v>
      </c>
    </row>
    <row r="13116" spans="17:22" x14ac:dyDescent="0.45">
      <c r="Q13116" s="19">
        <f t="shared" ca="1" si="1975"/>
        <v>42.069000000000003</v>
      </c>
      <c r="R13116" t="s">
        <v>211</v>
      </c>
      <c r="S13116">
        <v>2090</v>
      </c>
      <c r="T13116">
        <v>68.763000000000005</v>
      </c>
      <c r="U13116">
        <v>75.415000000000006</v>
      </c>
      <c r="V13116">
        <v>42.069000000000003</v>
      </c>
    </row>
    <row r="13117" spans="17:22" x14ac:dyDescent="0.45">
      <c r="Q13117" s="19">
        <f t="shared" ca="1" si="1975"/>
        <v>41.901000000000003</v>
      </c>
      <c r="R13117" t="s">
        <v>211</v>
      </c>
      <c r="S13117">
        <v>2091</v>
      </c>
      <c r="T13117">
        <v>68.838999999999999</v>
      </c>
      <c r="U13117">
        <v>75.697999999999993</v>
      </c>
      <c r="V13117">
        <v>41.901000000000003</v>
      </c>
    </row>
    <row r="13118" spans="17:22" x14ac:dyDescent="0.45">
      <c r="Q13118" s="19">
        <f t="shared" ca="1" si="1975"/>
        <v>41.737000000000002</v>
      </c>
      <c r="R13118" t="s">
        <v>211</v>
      </c>
      <c r="S13118">
        <v>2092</v>
      </c>
      <c r="T13118">
        <v>68.912999999999997</v>
      </c>
      <c r="U13118">
        <v>75.980999999999995</v>
      </c>
      <c r="V13118">
        <v>41.737000000000002</v>
      </c>
    </row>
    <row r="13119" spans="17:22" x14ac:dyDescent="0.45">
      <c r="Q13119" s="19">
        <f t="shared" ca="1" si="1975"/>
        <v>41.576000000000001</v>
      </c>
      <c r="R13119" t="s">
        <v>211</v>
      </c>
      <c r="S13119">
        <v>2093</v>
      </c>
      <c r="T13119">
        <v>68.983999999999995</v>
      </c>
      <c r="U13119">
        <v>76.262</v>
      </c>
      <c r="V13119">
        <v>41.576000000000001</v>
      </c>
    </row>
    <row r="13120" spans="17:22" x14ac:dyDescent="0.45">
      <c r="Q13120" s="19">
        <f t="shared" ca="1" si="1975"/>
        <v>41.418999999999997</v>
      </c>
      <c r="R13120" t="s">
        <v>211</v>
      </c>
      <c r="S13120">
        <v>2094</v>
      </c>
      <c r="T13120">
        <v>69.051000000000002</v>
      </c>
      <c r="U13120">
        <v>76.543000000000006</v>
      </c>
      <c r="V13120">
        <v>41.418999999999997</v>
      </c>
    </row>
    <row r="13121" spans="17:22" x14ac:dyDescent="0.45">
      <c r="Q13121" s="19">
        <f t="shared" ca="1" si="1975"/>
        <v>41.265000000000001</v>
      </c>
      <c r="R13121" t="s">
        <v>211</v>
      </c>
      <c r="S13121">
        <v>2095</v>
      </c>
      <c r="T13121">
        <v>69.113</v>
      </c>
      <c r="U13121">
        <v>76.820999999999998</v>
      </c>
      <c r="V13121">
        <v>41.265000000000001</v>
      </c>
    </row>
    <row r="13122" spans="17:22" x14ac:dyDescent="0.45">
      <c r="Q13122" s="19">
        <f t="shared" ca="1" si="1975"/>
        <v>41.112000000000002</v>
      </c>
      <c r="R13122" t="s">
        <v>211</v>
      </c>
      <c r="S13122">
        <v>2096</v>
      </c>
      <c r="T13122">
        <v>69.168999999999997</v>
      </c>
      <c r="U13122">
        <v>77.097999999999999</v>
      </c>
      <c r="V13122">
        <v>41.112000000000002</v>
      </c>
    </row>
    <row r="13123" spans="17:22" x14ac:dyDescent="0.45">
      <c r="Q13123" s="19">
        <f t="shared" ca="1" si="1975"/>
        <v>40.963000000000001</v>
      </c>
      <c r="R13123" t="s">
        <v>211</v>
      </c>
      <c r="S13123">
        <v>2097</v>
      </c>
      <c r="T13123">
        <v>69.218000000000004</v>
      </c>
      <c r="U13123">
        <v>77.372</v>
      </c>
      <c r="V13123">
        <v>40.963000000000001</v>
      </c>
    </row>
    <row r="13124" spans="17:22" x14ac:dyDescent="0.45">
      <c r="Q13124" s="19">
        <f t="shared" ca="1" si="1975"/>
        <v>40.814</v>
      </c>
      <c r="R13124" t="s">
        <v>211</v>
      </c>
      <c r="S13124">
        <v>2098</v>
      </c>
      <c r="T13124">
        <v>69.259</v>
      </c>
      <c r="U13124">
        <v>77.641999999999996</v>
      </c>
      <c r="V13124">
        <v>40.814</v>
      </c>
    </row>
    <row r="13125" spans="17:22" x14ac:dyDescent="0.45">
      <c r="Q13125" s="19">
        <f t="shared" ca="1" si="1975"/>
        <v>40.667000000000002</v>
      </c>
      <c r="R13125" t="s">
        <v>211</v>
      </c>
      <c r="S13125">
        <v>2099</v>
      </c>
      <c r="T13125">
        <v>69.292000000000002</v>
      </c>
      <c r="U13125">
        <v>77.91</v>
      </c>
      <c r="V13125">
        <v>40.667000000000002</v>
      </c>
    </row>
    <row r="13126" spans="17:22" x14ac:dyDescent="0.45">
      <c r="Q13126" s="19">
        <f t="shared" ca="1" si="1975"/>
        <v>40.521000000000001</v>
      </c>
      <c r="R13126" t="s">
        <v>211</v>
      </c>
      <c r="S13126">
        <v>2100</v>
      </c>
      <c r="T13126">
        <v>69.313999999999993</v>
      </c>
      <c r="U13126">
        <v>78.174000000000007</v>
      </c>
      <c r="V13126">
        <v>40.521000000000001</v>
      </c>
    </row>
    <row r="13127" spans="17:22" x14ac:dyDescent="0.45">
      <c r="Q13127" s="19">
        <f t="shared" ca="1" si="1975"/>
        <v>0.34899999999999998</v>
      </c>
      <c r="R13127" t="s">
        <v>212</v>
      </c>
      <c r="S13127">
        <v>2020</v>
      </c>
      <c r="T13127">
        <v>0.34899999999999998</v>
      </c>
      <c r="U13127">
        <v>0.34899999999999998</v>
      </c>
      <c r="V13127">
        <v>0.34899999999999998</v>
      </c>
    </row>
    <row r="13128" spans="17:22" x14ac:dyDescent="0.45">
      <c r="Q13128" s="19">
        <f t="shared" ca="1" si="1975"/>
        <v>0.36899999999999999</v>
      </c>
      <c r="R13128" t="s">
        <v>212</v>
      </c>
      <c r="S13128">
        <v>2021</v>
      </c>
      <c r="T13128">
        <v>0.36899999999999999</v>
      </c>
      <c r="U13128">
        <v>0.36899999999999999</v>
      </c>
      <c r="V13128">
        <v>0.36899999999999999</v>
      </c>
    </row>
    <row r="13129" spans="17:22" x14ac:dyDescent="0.45">
      <c r="Q13129" s="19">
        <f t="shared" ca="1" si="1975"/>
        <v>0.39</v>
      </c>
      <c r="R13129" t="s">
        <v>212</v>
      </c>
      <c r="S13129">
        <v>2022</v>
      </c>
      <c r="T13129">
        <v>0.39</v>
      </c>
      <c r="U13129">
        <v>0.39</v>
      </c>
      <c r="V13129">
        <v>0.39</v>
      </c>
    </row>
    <row r="13130" spans="17:22" x14ac:dyDescent="0.45">
      <c r="Q13130" s="19">
        <f t="shared" ca="1" si="1975"/>
        <v>0.41199999999999998</v>
      </c>
      <c r="R13130" t="s">
        <v>212</v>
      </c>
      <c r="S13130">
        <v>2023</v>
      </c>
      <c r="T13130">
        <v>0.41199999999999998</v>
      </c>
      <c r="U13130">
        <v>0.41199999999999998</v>
      </c>
      <c r="V13130">
        <v>0.41199999999999998</v>
      </c>
    </row>
    <row r="13131" spans="17:22" x14ac:dyDescent="0.45">
      <c r="Q13131" s="19">
        <f t="shared" ca="1" si="1975"/>
        <v>0.435</v>
      </c>
      <c r="R13131" t="s">
        <v>212</v>
      </c>
      <c r="S13131">
        <v>2024</v>
      </c>
      <c r="T13131">
        <v>0.435</v>
      </c>
      <c r="U13131">
        <v>0.435</v>
      </c>
      <c r="V13131">
        <v>0.435</v>
      </c>
    </row>
    <row r="13132" spans="17:22" x14ac:dyDescent="0.45">
      <c r="Q13132" s="19">
        <f t="shared" ca="1" si="1975"/>
        <v>0.45900000000000002</v>
      </c>
      <c r="R13132" t="s">
        <v>212</v>
      </c>
      <c r="S13132">
        <v>2025</v>
      </c>
      <c r="T13132">
        <v>0.45900000000000002</v>
      </c>
      <c r="U13132">
        <v>0.45900000000000002</v>
      </c>
      <c r="V13132">
        <v>0.45900000000000002</v>
      </c>
    </row>
    <row r="13133" spans="17:22" x14ac:dyDescent="0.45">
      <c r="Q13133" s="19">
        <f t="shared" ca="1" si="1975"/>
        <v>0.48499999999999999</v>
      </c>
      <c r="R13133" t="s">
        <v>212</v>
      </c>
      <c r="S13133">
        <v>2026</v>
      </c>
      <c r="T13133">
        <v>0.48499999999999999</v>
      </c>
      <c r="U13133">
        <v>0.48499999999999999</v>
      </c>
      <c r="V13133">
        <v>0.48499999999999999</v>
      </c>
    </row>
    <row r="13134" spans="17:22" x14ac:dyDescent="0.45">
      <c r="Q13134" s="19">
        <f t="shared" ref="Q13134:Q13197" ca="1" si="1976">OFFSET(S13134,0,MATCH($Q$3,$T$4:$V$4,0))</f>
        <v>0.51100000000000001</v>
      </c>
      <c r="R13134" t="s">
        <v>212</v>
      </c>
      <c r="S13134">
        <v>2027</v>
      </c>
      <c r="T13134">
        <v>0.503</v>
      </c>
      <c r="U13134">
        <v>0.50800000000000001</v>
      </c>
      <c r="V13134">
        <v>0.51100000000000001</v>
      </c>
    </row>
    <row r="13135" spans="17:22" x14ac:dyDescent="0.45">
      <c r="Q13135" s="19">
        <f t="shared" ca="1" si="1976"/>
        <v>0.53900000000000003</v>
      </c>
      <c r="R13135" t="s">
        <v>212</v>
      </c>
      <c r="S13135">
        <v>2028</v>
      </c>
      <c r="T13135">
        <v>0.52300000000000002</v>
      </c>
      <c r="U13135">
        <v>0.53200000000000003</v>
      </c>
      <c r="V13135">
        <v>0.53900000000000003</v>
      </c>
    </row>
    <row r="13136" spans="17:22" x14ac:dyDescent="0.45">
      <c r="Q13136" s="19">
        <f t="shared" ca="1" si="1976"/>
        <v>0.56799999999999995</v>
      </c>
      <c r="R13136" t="s">
        <v>212</v>
      </c>
      <c r="S13136">
        <v>2029</v>
      </c>
      <c r="T13136">
        <v>0.54300000000000004</v>
      </c>
      <c r="U13136">
        <v>0.55700000000000005</v>
      </c>
      <c r="V13136">
        <v>0.56799999999999995</v>
      </c>
    </row>
    <row r="13137" spans="17:22" x14ac:dyDescent="0.45">
      <c r="Q13137" s="19">
        <f t="shared" ca="1" si="1976"/>
        <v>0.59799999999999998</v>
      </c>
      <c r="R13137" t="s">
        <v>212</v>
      </c>
      <c r="S13137">
        <v>2030</v>
      </c>
      <c r="T13137">
        <v>0.56299999999999994</v>
      </c>
      <c r="U13137">
        <v>0.58199999999999996</v>
      </c>
      <c r="V13137">
        <v>0.59799999999999998</v>
      </c>
    </row>
    <row r="13138" spans="17:22" x14ac:dyDescent="0.45">
      <c r="Q13138" s="19">
        <f t="shared" ca="1" si="1976"/>
        <v>0.629</v>
      </c>
      <c r="R13138" t="s">
        <v>212</v>
      </c>
      <c r="S13138">
        <v>2031</v>
      </c>
      <c r="T13138">
        <v>0.58399999999999996</v>
      </c>
      <c r="U13138">
        <v>0.60899999999999999</v>
      </c>
      <c r="V13138">
        <v>0.629</v>
      </c>
    </row>
    <row r="13139" spans="17:22" x14ac:dyDescent="0.45">
      <c r="Q13139" s="19">
        <f t="shared" ca="1" si="1976"/>
        <v>0.66200000000000003</v>
      </c>
      <c r="R13139" t="s">
        <v>212</v>
      </c>
      <c r="S13139">
        <v>2032</v>
      </c>
      <c r="T13139">
        <v>0.60599999999999998</v>
      </c>
      <c r="U13139">
        <v>0.63600000000000001</v>
      </c>
      <c r="V13139">
        <v>0.66200000000000003</v>
      </c>
    </row>
    <row r="13140" spans="17:22" x14ac:dyDescent="0.45">
      <c r="Q13140" s="19">
        <f t="shared" ca="1" si="1976"/>
        <v>0.69499999999999995</v>
      </c>
      <c r="R13140" t="s">
        <v>212</v>
      </c>
      <c r="S13140">
        <v>2033</v>
      </c>
      <c r="T13140">
        <v>0.629</v>
      </c>
      <c r="U13140">
        <v>0.66500000000000004</v>
      </c>
      <c r="V13140">
        <v>0.69499999999999995</v>
      </c>
    </row>
    <row r="13141" spans="17:22" x14ac:dyDescent="0.45">
      <c r="Q13141" s="19">
        <f t="shared" ca="1" si="1976"/>
        <v>0.73099999999999998</v>
      </c>
      <c r="R13141" t="s">
        <v>212</v>
      </c>
      <c r="S13141">
        <v>2034</v>
      </c>
      <c r="T13141">
        <v>0.65200000000000002</v>
      </c>
      <c r="U13141">
        <v>0.69399999999999995</v>
      </c>
      <c r="V13141">
        <v>0.73099999999999998</v>
      </c>
    </row>
    <row r="13142" spans="17:22" x14ac:dyDescent="0.45">
      <c r="Q13142" s="19">
        <f t="shared" ca="1" si="1976"/>
        <v>0.76700000000000002</v>
      </c>
      <c r="R13142" t="s">
        <v>212</v>
      </c>
      <c r="S13142">
        <v>2035</v>
      </c>
      <c r="T13142">
        <v>0.67600000000000005</v>
      </c>
      <c r="U13142">
        <v>0.72399999999999998</v>
      </c>
      <c r="V13142">
        <v>0.76700000000000002</v>
      </c>
    </row>
    <row r="13143" spans="17:22" x14ac:dyDescent="0.45">
      <c r="Q13143" s="19">
        <f t="shared" ca="1" si="1976"/>
        <v>0.80500000000000005</v>
      </c>
      <c r="R13143" t="s">
        <v>212</v>
      </c>
      <c r="S13143">
        <v>2036</v>
      </c>
      <c r="T13143">
        <v>0.70099999999999996</v>
      </c>
      <c r="U13143">
        <v>0.75600000000000001</v>
      </c>
      <c r="V13143">
        <v>0.80500000000000005</v>
      </c>
    </row>
    <row r="13144" spans="17:22" x14ac:dyDescent="0.45">
      <c r="Q13144" s="19">
        <f t="shared" ca="1" si="1976"/>
        <v>0.84399999999999997</v>
      </c>
      <c r="R13144" t="s">
        <v>212</v>
      </c>
      <c r="S13144">
        <v>2037</v>
      </c>
      <c r="T13144">
        <v>0.72599999999999998</v>
      </c>
      <c r="U13144">
        <v>0.78800000000000003</v>
      </c>
      <c r="V13144">
        <v>0.84399999999999997</v>
      </c>
    </row>
    <row r="13145" spans="17:22" x14ac:dyDescent="0.45">
      <c r="Q13145" s="19">
        <f t="shared" ca="1" si="1976"/>
        <v>0.88500000000000001</v>
      </c>
      <c r="R13145" t="s">
        <v>212</v>
      </c>
      <c r="S13145">
        <v>2038</v>
      </c>
      <c r="T13145">
        <v>0.752</v>
      </c>
      <c r="U13145">
        <v>0.82099999999999995</v>
      </c>
      <c r="V13145">
        <v>0.88500000000000001</v>
      </c>
    </row>
    <row r="13146" spans="17:22" x14ac:dyDescent="0.45">
      <c r="Q13146" s="19">
        <f t="shared" ca="1" si="1976"/>
        <v>0.92700000000000005</v>
      </c>
      <c r="R13146" t="s">
        <v>212</v>
      </c>
      <c r="S13146">
        <v>2039</v>
      </c>
      <c r="T13146">
        <v>0.77900000000000003</v>
      </c>
      <c r="U13146">
        <v>0.85499999999999998</v>
      </c>
      <c r="V13146">
        <v>0.92700000000000005</v>
      </c>
    </row>
    <row r="13147" spans="17:22" x14ac:dyDescent="0.45">
      <c r="Q13147" s="19">
        <f t="shared" ca="1" si="1976"/>
        <v>0.97</v>
      </c>
      <c r="R13147" t="s">
        <v>212</v>
      </c>
      <c r="S13147">
        <v>2040</v>
      </c>
      <c r="T13147">
        <v>0.80600000000000005</v>
      </c>
      <c r="U13147">
        <v>0.88900000000000001</v>
      </c>
      <c r="V13147">
        <v>0.97</v>
      </c>
    </row>
    <row r="13148" spans="17:22" x14ac:dyDescent="0.45">
      <c r="Q13148" s="19">
        <f t="shared" ca="1" si="1976"/>
        <v>1.0149999999999999</v>
      </c>
      <c r="R13148" t="s">
        <v>212</v>
      </c>
      <c r="S13148">
        <v>2041</v>
      </c>
      <c r="T13148">
        <v>0.83399999999999996</v>
      </c>
      <c r="U13148">
        <v>0.92500000000000004</v>
      </c>
      <c r="V13148">
        <v>1.0149999999999999</v>
      </c>
    </row>
    <row r="13149" spans="17:22" x14ac:dyDescent="0.45">
      <c r="Q13149" s="19">
        <f t="shared" ca="1" si="1976"/>
        <v>1.0609999999999999</v>
      </c>
      <c r="R13149" t="s">
        <v>212</v>
      </c>
      <c r="S13149">
        <v>2042</v>
      </c>
      <c r="T13149">
        <v>0.86299999999999999</v>
      </c>
      <c r="U13149">
        <v>0.96099999999999997</v>
      </c>
      <c r="V13149">
        <v>1.0609999999999999</v>
      </c>
    </row>
    <row r="13150" spans="17:22" x14ac:dyDescent="0.45">
      <c r="Q13150" s="19">
        <f t="shared" ca="1" si="1976"/>
        <v>1.109</v>
      </c>
      <c r="R13150" t="s">
        <v>212</v>
      </c>
      <c r="S13150">
        <v>2043</v>
      </c>
      <c r="T13150">
        <v>0.89200000000000002</v>
      </c>
      <c r="U13150">
        <v>0.998</v>
      </c>
      <c r="V13150">
        <v>1.109</v>
      </c>
    </row>
    <row r="13151" spans="17:22" x14ac:dyDescent="0.45">
      <c r="Q13151" s="19">
        <f t="shared" ca="1" si="1976"/>
        <v>1.1579999999999999</v>
      </c>
      <c r="R13151" t="s">
        <v>212</v>
      </c>
      <c r="S13151">
        <v>2044</v>
      </c>
      <c r="T13151">
        <v>0.92100000000000004</v>
      </c>
      <c r="U13151">
        <v>1.036</v>
      </c>
      <c r="V13151">
        <v>1.1579999999999999</v>
      </c>
    </row>
    <row r="13152" spans="17:22" x14ac:dyDescent="0.45">
      <c r="Q13152" s="19">
        <f t="shared" ca="1" si="1976"/>
        <v>1.208</v>
      </c>
      <c r="R13152" t="s">
        <v>212</v>
      </c>
      <c r="S13152">
        <v>2045</v>
      </c>
      <c r="T13152">
        <v>0.95099999999999996</v>
      </c>
      <c r="U13152">
        <v>1.075</v>
      </c>
      <c r="V13152">
        <v>1.208</v>
      </c>
    </row>
    <row r="13153" spans="17:22" x14ac:dyDescent="0.45">
      <c r="Q13153" s="19">
        <f t="shared" ca="1" si="1976"/>
        <v>1.26</v>
      </c>
      <c r="R13153" t="s">
        <v>212</v>
      </c>
      <c r="S13153">
        <v>2046</v>
      </c>
      <c r="T13153">
        <v>0.98099999999999998</v>
      </c>
      <c r="U13153">
        <v>1.115</v>
      </c>
      <c r="V13153">
        <v>1.26</v>
      </c>
    </row>
    <row r="13154" spans="17:22" x14ac:dyDescent="0.45">
      <c r="Q13154" s="19">
        <f t="shared" ca="1" si="1976"/>
        <v>1.3140000000000001</v>
      </c>
      <c r="R13154" t="s">
        <v>212</v>
      </c>
      <c r="S13154">
        <v>2047</v>
      </c>
      <c r="T13154">
        <v>1.012</v>
      </c>
      <c r="U13154">
        <v>1.155</v>
      </c>
      <c r="V13154">
        <v>1.3140000000000001</v>
      </c>
    </row>
    <row r="13155" spans="17:22" x14ac:dyDescent="0.45">
      <c r="Q13155" s="19">
        <f t="shared" ca="1" si="1976"/>
        <v>1.369</v>
      </c>
      <c r="R13155" t="s">
        <v>212</v>
      </c>
      <c r="S13155">
        <v>2048</v>
      </c>
      <c r="T13155">
        <v>1.0429999999999999</v>
      </c>
      <c r="U13155">
        <v>1.1970000000000001</v>
      </c>
      <c r="V13155">
        <v>1.369</v>
      </c>
    </row>
    <row r="13156" spans="17:22" x14ac:dyDescent="0.45">
      <c r="Q13156" s="19">
        <f t="shared" ca="1" si="1976"/>
        <v>1.4259999999999999</v>
      </c>
      <c r="R13156" t="s">
        <v>212</v>
      </c>
      <c r="S13156">
        <v>2049</v>
      </c>
      <c r="T13156">
        <v>1.0740000000000001</v>
      </c>
      <c r="U13156">
        <v>1.2390000000000001</v>
      </c>
      <c r="V13156">
        <v>1.4259999999999999</v>
      </c>
    </row>
    <row r="13157" spans="17:22" x14ac:dyDescent="0.45">
      <c r="Q13157" s="19">
        <f t="shared" ca="1" si="1976"/>
        <v>1.484</v>
      </c>
      <c r="R13157" t="s">
        <v>212</v>
      </c>
      <c r="S13157">
        <v>2050</v>
      </c>
      <c r="T13157">
        <v>1.1060000000000001</v>
      </c>
      <c r="U13157">
        <v>1.2809999999999999</v>
      </c>
      <c r="V13157">
        <v>1.484</v>
      </c>
    </row>
    <row r="13158" spans="17:22" x14ac:dyDescent="0.45">
      <c r="Q13158" s="19">
        <f t="shared" ca="1" si="1976"/>
        <v>1.544</v>
      </c>
      <c r="R13158" t="s">
        <v>212</v>
      </c>
      <c r="S13158">
        <v>2051</v>
      </c>
      <c r="T13158">
        <v>1.137</v>
      </c>
      <c r="U13158">
        <v>1.325</v>
      </c>
      <c r="V13158">
        <v>1.544</v>
      </c>
    </row>
    <row r="13159" spans="17:22" x14ac:dyDescent="0.45">
      <c r="Q13159" s="19">
        <f t="shared" ca="1" si="1976"/>
        <v>1.605</v>
      </c>
      <c r="R13159" t="s">
        <v>212</v>
      </c>
      <c r="S13159">
        <v>2052</v>
      </c>
      <c r="T13159">
        <v>1.169</v>
      </c>
      <c r="U13159">
        <v>1.3680000000000001</v>
      </c>
      <c r="V13159">
        <v>1.605</v>
      </c>
    </row>
    <row r="13160" spans="17:22" x14ac:dyDescent="0.45">
      <c r="Q13160" s="19">
        <f t="shared" ca="1" si="1976"/>
        <v>1.669</v>
      </c>
      <c r="R13160" t="s">
        <v>212</v>
      </c>
      <c r="S13160">
        <v>2053</v>
      </c>
      <c r="T13160">
        <v>1.2010000000000001</v>
      </c>
      <c r="U13160">
        <v>1.413</v>
      </c>
      <c r="V13160">
        <v>1.669</v>
      </c>
    </row>
    <row r="13161" spans="17:22" x14ac:dyDescent="0.45">
      <c r="Q13161" s="19">
        <f t="shared" ca="1" si="1976"/>
        <v>1.7330000000000001</v>
      </c>
      <c r="R13161" t="s">
        <v>212</v>
      </c>
      <c r="S13161">
        <v>2054</v>
      </c>
      <c r="T13161">
        <v>1.2330000000000001</v>
      </c>
      <c r="U13161">
        <v>1.458</v>
      </c>
      <c r="V13161">
        <v>1.7330000000000001</v>
      </c>
    </row>
    <row r="13162" spans="17:22" x14ac:dyDescent="0.45">
      <c r="Q13162" s="19">
        <f t="shared" ca="1" si="1976"/>
        <v>1.8</v>
      </c>
      <c r="R13162" t="s">
        <v>212</v>
      </c>
      <c r="S13162">
        <v>2055</v>
      </c>
      <c r="T13162">
        <v>1.2649999999999999</v>
      </c>
      <c r="U13162">
        <v>1.504</v>
      </c>
      <c r="V13162">
        <v>1.8</v>
      </c>
    </row>
    <row r="13163" spans="17:22" x14ac:dyDescent="0.45">
      <c r="Q13163" s="19">
        <f t="shared" ca="1" si="1976"/>
        <v>1.8680000000000001</v>
      </c>
      <c r="R13163" t="s">
        <v>212</v>
      </c>
      <c r="S13163">
        <v>2056</v>
      </c>
      <c r="T13163">
        <v>1.2969999999999999</v>
      </c>
      <c r="U13163">
        <v>1.55</v>
      </c>
      <c r="V13163">
        <v>1.8680000000000001</v>
      </c>
    </row>
    <row r="13164" spans="17:22" x14ac:dyDescent="0.45">
      <c r="Q13164" s="19">
        <f t="shared" ca="1" si="1976"/>
        <v>1.9370000000000001</v>
      </c>
      <c r="R13164" t="s">
        <v>212</v>
      </c>
      <c r="S13164">
        <v>2057</v>
      </c>
      <c r="T13164">
        <v>1.329</v>
      </c>
      <c r="U13164">
        <v>1.597</v>
      </c>
      <c r="V13164">
        <v>1.9370000000000001</v>
      </c>
    </row>
    <row r="13165" spans="17:22" x14ac:dyDescent="0.45">
      <c r="Q13165" s="19">
        <f t="shared" ca="1" si="1976"/>
        <v>2.008</v>
      </c>
      <c r="R13165" t="s">
        <v>212</v>
      </c>
      <c r="S13165">
        <v>2058</v>
      </c>
      <c r="T13165">
        <v>1.361</v>
      </c>
      <c r="U13165">
        <v>1.6439999999999999</v>
      </c>
      <c r="V13165">
        <v>2.008</v>
      </c>
    </row>
    <row r="13166" spans="17:22" x14ac:dyDescent="0.45">
      <c r="Q13166" s="19">
        <f t="shared" ca="1" si="1976"/>
        <v>2.081</v>
      </c>
      <c r="R13166" t="s">
        <v>212</v>
      </c>
      <c r="S13166">
        <v>2059</v>
      </c>
      <c r="T13166">
        <v>1.393</v>
      </c>
      <c r="U13166">
        <v>1.6919999999999999</v>
      </c>
      <c r="V13166">
        <v>2.081</v>
      </c>
    </row>
    <row r="13167" spans="17:22" x14ac:dyDescent="0.45">
      <c r="Q13167" s="19">
        <f t="shared" ca="1" si="1976"/>
        <v>2.1549999999999998</v>
      </c>
      <c r="R13167" t="s">
        <v>212</v>
      </c>
      <c r="S13167">
        <v>2060</v>
      </c>
      <c r="T13167">
        <v>1.4239999999999999</v>
      </c>
      <c r="U13167">
        <v>1.74</v>
      </c>
      <c r="V13167">
        <v>2.1549999999999998</v>
      </c>
    </row>
    <row r="13168" spans="17:22" x14ac:dyDescent="0.45">
      <c r="Q13168" s="19">
        <f t="shared" ca="1" si="1976"/>
        <v>2.2309999999999999</v>
      </c>
      <c r="R13168" t="s">
        <v>212</v>
      </c>
      <c r="S13168">
        <v>2061</v>
      </c>
      <c r="T13168">
        <v>1.456</v>
      </c>
      <c r="U13168">
        <v>1.7889999999999999</v>
      </c>
      <c r="V13168">
        <v>2.2309999999999999</v>
      </c>
    </row>
    <row r="13169" spans="17:22" x14ac:dyDescent="0.45">
      <c r="Q13169" s="19">
        <f t="shared" ca="1" si="1976"/>
        <v>2.3069999999999999</v>
      </c>
      <c r="R13169" t="s">
        <v>212</v>
      </c>
      <c r="S13169">
        <v>2062</v>
      </c>
      <c r="T13169">
        <v>1.488</v>
      </c>
      <c r="U13169">
        <v>1.8380000000000001</v>
      </c>
      <c r="V13169">
        <v>2.3069999999999999</v>
      </c>
    </row>
    <row r="13170" spans="17:22" x14ac:dyDescent="0.45">
      <c r="Q13170" s="19">
        <f t="shared" ca="1" si="1976"/>
        <v>2.3860000000000001</v>
      </c>
      <c r="R13170" t="s">
        <v>212</v>
      </c>
      <c r="S13170">
        <v>2063</v>
      </c>
      <c r="T13170">
        <v>1.5189999999999999</v>
      </c>
      <c r="U13170">
        <v>1.887</v>
      </c>
      <c r="V13170">
        <v>2.3860000000000001</v>
      </c>
    </row>
    <row r="13171" spans="17:22" x14ac:dyDescent="0.45">
      <c r="Q13171" s="19">
        <f t="shared" ca="1" si="1976"/>
        <v>2.4660000000000002</v>
      </c>
      <c r="R13171" t="s">
        <v>212</v>
      </c>
      <c r="S13171">
        <v>2064</v>
      </c>
      <c r="T13171">
        <v>1.5509999999999999</v>
      </c>
      <c r="U13171">
        <v>1.9359999999999999</v>
      </c>
      <c r="V13171">
        <v>2.4660000000000002</v>
      </c>
    </row>
    <row r="13172" spans="17:22" x14ac:dyDescent="0.45">
      <c r="Q13172" s="19">
        <f t="shared" ca="1" si="1976"/>
        <v>2.5470000000000002</v>
      </c>
      <c r="R13172" t="s">
        <v>212</v>
      </c>
      <c r="S13172">
        <v>2065</v>
      </c>
      <c r="T13172">
        <v>1.5820000000000001</v>
      </c>
      <c r="U13172">
        <v>1.9850000000000001</v>
      </c>
      <c r="V13172">
        <v>2.5470000000000002</v>
      </c>
    </row>
    <row r="13173" spans="17:22" x14ac:dyDescent="0.45">
      <c r="Q13173" s="19">
        <f t="shared" ca="1" si="1976"/>
        <v>2.629</v>
      </c>
      <c r="R13173" t="s">
        <v>212</v>
      </c>
      <c r="S13173">
        <v>2066</v>
      </c>
      <c r="T13173">
        <v>1.613</v>
      </c>
      <c r="U13173">
        <v>2.0350000000000001</v>
      </c>
      <c r="V13173">
        <v>2.629</v>
      </c>
    </row>
    <row r="13174" spans="17:22" x14ac:dyDescent="0.45">
      <c r="Q13174" s="19">
        <f t="shared" ca="1" si="1976"/>
        <v>2.7120000000000002</v>
      </c>
      <c r="R13174" t="s">
        <v>212</v>
      </c>
      <c r="S13174">
        <v>2067</v>
      </c>
      <c r="T13174">
        <v>1.6439999999999999</v>
      </c>
      <c r="U13174">
        <v>2.085</v>
      </c>
      <c r="V13174">
        <v>2.7120000000000002</v>
      </c>
    </row>
    <row r="13175" spans="17:22" x14ac:dyDescent="0.45">
      <c r="Q13175" s="19">
        <f t="shared" ca="1" si="1976"/>
        <v>2.7970000000000002</v>
      </c>
      <c r="R13175" t="s">
        <v>212</v>
      </c>
      <c r="S13175">
        <v>2068</v>
      </c>
      <c r="T13175">
        <v>1.675</v>
      </c>
      <c r="U13175">
        <v>2.1339999999999999</v>
      </c>
      <c r="V13175">
        <v>2.7970000000000002</v>
      </c>
    </row>
    <row r="13176" spans="17:22" x14ac:dyDescent="0.45">
      <c r="Q13176" s="19">
        <f t="shared" ca="1" si="1976"/>
        <v>2.8820000000000001</v>
      </c>
      <c r="R13176" t="s">
        <v>212</v>
      </c>
      <c r="S13176">
        <v>2069</v>
      </c>
      <c r="T13176">
        <v>1.706</v>
      </c>
      <c r="U13176">
        <v>2.1840000000000002</v>
      </c>
      <c r="V13176">
        <v>2.8820000000000001</v>
      </c>
    </row>
    <row r="13177" spans="17:22" x14ac:dyDescent="0.45">
      <c r="Q13177" s="19">
        <f t="shared" ca="1" si="1976"/>
        <v>2.9689999999999999</v>
      </c>
      <c r="R13177" t="s">
        <v>212</v>
      </c>
      <c r="S13177">
        <v>2070</v>
      </c>
      <c r="T13177">
        <v>1.736</v>
      </c>
      <c r="U13177">
        <v>2.234</v>
      </c>
      <c r="V13177">
        <v>2.9689999999999999</v>
      </c>
    </row>
    <row r="13178" spans="17:22" x14ac:dyDescent="0.45">
      <c r="Q13178" s="19">
        <f t="shared" ca="1" si="1976"/>
        <v>3.056</v>
      </c>
      <c r="R13178" t="s">
        <v>212</v>
      </c>
      <c r="S13178">
        <v>2071</v>
      </c>
      <c r="T13178">
        <v>1.766</v>
      </c>
      <c r="U13178">
        <v>2.2839999999999998</v>
      </c>
      <c r="V13178">
        <v>3.056</v>
      </c>
    </row>
    <row r="13179" spans="17:22" x14ac:dyDescent="0.45">
      <c r="Q13179" s="19">
        <f t="shared" ca="1" si="1976"/>
        <v>3.1440000000000001</v>
      </c>
      <c r="R13179" t="s">
        <v>212</v>
      </c>
      <c r="S13179">
        <v>2072</v>
      </c>
      <c r="T13179">
        <v>1.796</v>
      </c>
      <c r="U13179">
        <v>2.3330000000000002</v>
      </c>
      <c r="V13179">
        <v>3.1440000000000001</v>
      </c>
    </row>
    <row r="13180" spans="17:22" x14ac:dyDescent="0.45">
      <c r="Q13180" s="19">
        <f t="shared" ca="1" si="1976"/>
        <v>3.2330000000000001</v>
      </c>
      <c r="R13180" t="s">
        <v>212</v>
      </c>
      <c r="S13180">
        <v>2073</v>
      </c>
      <c r="T13180">
        <v>1.8260000000000001</v>
      </c>
      <c r="U13180">
        <v>2.3820000000000001</v>
      </c>
      <c r="V13180">
        <v>3.2330000000000001</v>
      </c>
    </row>
    <row r="13181" spans="17:22" x14ac:dyDescent="0.45">
      <c r="Q13181" s="19">
        <f t="shared" ca="1" si="1976"/>
        <v>3.323</v>
      </c>
      <c r="R13181" t="s">
        <v>212</v>
      </c>
      <c r="S13181">
        <v>2074</v>
      </c>
      <c r="T13181">
        <v>1.855</v>
      </c>
      <c r="U13181">
        <v>2.431</v>
      </c>
      <c r="V13181">
        <v>3.323</v>
      </c>
    </row>
    <row r="13182" spans="17:22" x14ac:dyDescent="0.45">
      <c r="Q13182" s="19">
        <f t="shared" ca="1" si="1976"/>
        <v>3.4129999999999998</v>
      </c>
      <c r="R13182" t="s">
        <v>212</v>
      </c>
      <c r="S13182">
        <v>2075</v>
      </c>
      <c r="T13182">
        <v>1.8839999999999999</v>
      </c>
      <c r="U13182">
        <v>2.48</v>
      </c>
      <c r="V13182">
        <v>3.4129999999999998</v>
      </c>
    </row>
    <row r="13183" spans="17:22" x14ac:dyDescent="0.45">
      <c r="Q13183" s="19">
        <f t="shared" ca="1" si="1976"/>
        <v>3.504</v>
      </c>
      <c r="R13183" t="s">
        <v>212</v>
      </c>
      <c r="S13183">
        <v>2076</v>
      </c>
      <c r="T13183">
        <v>1.913</v>
      </c>
      <c r="U13183">
        <v>2.528</v>
      </c>
      <c r="V13183">
        <v>3.504</v>
      </c>
    </row>
    <row r="13184" spans="17:22" x14ac:dyDescent="0.45">
      <c r="Q13184" s="19">
        <f t="shared" ca="1" si="1976"/>
        <v>3.5960000000000001</v>
      </c>
      <c r="R13184" t="s">
        <v>212</v>
      </c>
      <c r="S13184">
        <v>2077</v>
      </c>
      <c r="T13184">
        <v>1.94</v>
      </c>
      <c r="U13184">
        <v>2.5760000000000001</v>
      </c>
      <c r="V13184">
        <v>3.5960000000000001</v>
      </c>
    </row>
    <row r="13185" spans="17:22" x14ac:dyDescent="0.45">
      <c r="Q13185" s="19">
        <f t="shared" ca="1" si="1976"/>
        <v>3.6880000000000002</v>
      </c>
      <c r="R13185" t="s">
        <v>212</v>
      </c>
      <c r="S13185">
        <v>2078</v>
      </c>
      <c r="T13185">
        <v>1.968</v>
      </c>
      <c r="U13185">
        <v>2.6230000000000002</v>
      </c>
      <c r="V13185">
        <v>3.6880000000000002</v>
      </c>
    </row>
    <row r="13186" spans="17:22" x14ac:dyDescent="0.45">
      <c r="Q13186" s="19">
        <f t="shared" ca="1" si="1976"/>
        <v>3.7810000000000001</v>
      </c>
      <c r="R13186" t="s">
        <v>212</v>
      </c>
      <c r="S13186">
        <v>2079</v>
      </c>
      <c r="T13186">
        <v>1.994</v>
      </c>
      <c r="U13186">
        <v>2.67</v>
      </c>
      <c r="V13186">
        <v>3.7810000000000001</v>
      </c>
    </row>
    <row r="13187" spans="17:22" x14ac:dyDescent="0.45">
      <c r="Q13187" s="19">
        <f t="shared" ca="1" si="1976"/>
        <v>3.8740000000000001</v>
      </c>
      <c r="R13187" t="s">
        <v>212</v>
      </c>
      <c r="S13187">
        <v>2080</v>
      </c>
      <c r="T13187">
        <v>2.02</v>
      </c>
      <c r="U13187">
        <v>2.7149999999999999</v>
      </c>
      <c r="V13187">
        <v>3.8740000000000001</v>
      </c>
    </row>
    <row r="13188" spans="17:22" x14ac:dyDescent="0.45">
      <c r="Q13188" s="19">
        <f t="shared" ca="1" si="1976"/>
        <v>3.9670000000000001</v>
      </c>
      <c r="R13188" t="s">
        <v>212</v>
      </c>
      <c r="S13188">
        <v>2081</v>
      </c>
      <c r="T13188">
        <v>2.0449999999999999</v>
      </c>
      <c r="U13188">
        <v>2.76</v>
      </c>
      <c r="V13188">
        <v>3.9670000000000001</v>
      </c>
    </row>
    <row r="13189" spans="17:22" x14ac:dyDescent="0.45">
      <c r="Q13189" s="19">
        <f t="shared" ca="1" si="1976"/>
        <v>4.0609999999999999</v>
      </c>
      <c r="R13189" t="s">
        <v>212</v>
      </c>
      <c r="S13189">
        <v>2082</v>
      </c>
      <c r="T13189">
        <v>2.069</v>
      </c>
      <c r="U13189">
        <v>2.8039999999999998</v>
      </c>
      <c r="V13189">
        <v>4.0609999999999999</v>
      </c>
    </row>
    <row r="13190" spans="17:22" x14ac:dyDescent="0.45">
      <c r="Q13190" s="19">
        <f t="shared" ca="1" si="1976"/>
        <v>4.1550000000000002</v>
      </c>
      <c r="R13190" t="s">
        <v>212</v>
      </c>
      <c r="S13190">
        <v>2083</v>
      </c>
      <c r="T13190">
        <v>2.0920000000000001</v>
      </c>
      <c r="U13190">
        <v>2.8460000000000001</v>
      </c>
      <c r="V13190">
        <v>4.1550000000000002</v>
      </c>
    </row>
    <row r="13191" spans="17:22" x14ac:dyDescent="0.45">
      <c r="Q13191" s="19">
        <f t="shared" ca="1" si="1976"/>
        <v>4.2489999999999997</v>
      </c>
      <c r="R13191" t="s">
        <v>212</v>
      </c>
      <c r="S13191">
        <v>2084</v>
      </c>
      <c r="T13191">
        <v>2.113</v>
      </c>
      <c r="U13191">
        <v>2.8879999999999999</v>
      </c>
      <c r="V13191">
        <v>4.2489999999999997</v>
      </c>
    </row>
    <row r="13192" spans="17:22" x14ac:dyDescent="0.45">
      <c r="Q13192" s="19">
        <f t="shared" ca="1" si="1976"/>
        <v>4.343</v>
      </c>
      <c r="R13192" t="s">
        <v>212</v>
      </c>
      <c r="S13192">
        <v>2085</v>
      </c>
      <c r="T13192">
        <v>2.1339999999999999</v>
      </c>
      <c r="U13192">
        <v>2.9289999999999998</v>
      </c>
      <c r="V13192">
        <v>4.343</v>
      </c>
    </row>
    <row r="13193" spans="17:22" x14ac:dyDescent="0.45">
      <c r="Q13193" s="19">
        <f t="shared" ca="1" si="1976"/>
        <v>4.4370000000000003</v>
      </c>
      <c r="R13193" t="s">
        <v>212</v>
      </c>
      <c r="S13193">
        <v>2086</v>
      </c>
      <c r="T13193">
        <v>2.1539999999999999</v>
      </c>
      <c r="U13193">
        <v>2.9689999999999999</v>
      </c>
      <c r="V13193">
        <v>4.4370000000000003</v>
      </c>
    </row>
    <row r="13194" spans="17:22" x14ac:dyDescent="0.45">
      <c r="Q13194" s="19">
        <f t="shared" ca="1" si="1976"/>
        <v>4.5309999999999997</v>
      </c>
      <c r="R13194" t="s">
        <v>212</v>
      </c>
      <c r="S13194">
        <v>2087</v>
      </c>
      <c r="T13194">
        <v>2.173</v>
      </c>
      <c r="U13194">
        <v>3.008</v>
      </c>
      <c r="V13194">
        <v>4.5309999999999997</v>
      </c>
    </row>
    <row r="13195" spans="17:22" x14ac:dyDescent="0.45">
      <c r="Q13195" s="19">
        <f t="shared" ca="1" si="1976"/>
        <v>4.625</v>
      </c>
      <c r="R13195" t="s">
        <v>212</v>
      </c>
      <c r="S13195">
        <v>2088</v>
      </c>
      <c r="T13195">
        <v>2.19</v>
      </c>
      <c r="U13195">
        <v>3.0459999999999998</v>
      </c>
      <c r="V13195">
        <v>4.625</v>
      </c>
    </row>
    <row r="13196" spans="17:22" x14ac:dyDescent="0.45">
      <c r="Q13196" s="19">
        <f t="shared" ca="1" si="1976"/>
        <v>4.72</v>
      </c>
      <c r="R13196" t="s">
        <v>212</v>
      </c>
      <c r="S13196">
        <v>2089</v>
      </c>
      <c r="T13196">
        <v>2.206</v>
      </c>
      <c r="U13196">
        <v>3.0819999999999999</v>
      </c>
      <c r="V13196">
        <v>4.72</v>
      </c>
    </row>
    <row r="13197" spans="17:22" x14ac:dyDescent="0.45">
      <c r="Q13197" s="19">
        <f t="shared" ca="1" si="1976"/>
        <v>4.8140000000000001</v>
      </c>
      <c r="R13197" t="s">
        <v>212</v>
      </c>
      <c r="S13197">
        <v>2090</v>
      </c>
      <c r="T13197">
        <v>2.2210000000000001</v>
      </c>
      <c r="U13197">
        <v>3.1179999999999999</v>
      </c>
      <c r="V13197">
        <v>4.8140000000000001</v>
      </c>
    </row>
    <row r="13198" spans="17:22" x14ac:dyDescent="0.45">
      <c r="Q13198" s="19">
        <f t="shared" ref="Q13198:Q13261" ca="1" si="1977">OFFSET(S13198,0,MATCH($Q$3,$T$4:$V$4,0))</f>
        <v>4.9080000000000004</v>
      </c>
      <c r="R13198" t="s">
        <v>212</v>
      </c>
      <c r="S13198">
        <v>2091</v>
      </c>
      <c r="T13198">
        <v>2.2349999999999999</v>
      </c>
      <c r="U13198">
        <v>3.1520000000000001</v>
      </c>
      <c r="V13198">
        <v>4.9080000000000004</v>
      </c>
    </row>
    <row r="13199" spans="17:22" x14ac:dyDescent="0.45">
      <c r="Q13199" s="19">
        <f t="shared" ca="1" si="1977"/>
        <v>5.0019999999999998</v>
      </c>
      <c r="R13199" t="s">
        <v>212</v>
      </c>
      <c r="S13199">
        <v>2092</v>
      </c>
      <c r="T13199">
        <v>2.2469999999999999</v>
      </c>
      <c r="U13199">
        <v>3.1850000000000001</v>
      </c>
      <c r="V13199">
        <v>5.0019999999999998</v>
      </c>
    </row>
    <row r="13200" spans="17:22" x14ac:dyDescent="0.45">
      <c r="Q13200" s="19">
        <f t="shared" ca="1" si="1977"/>
        <v>5.0960000000000001</v>
      </c>
      <c r="R13200" t="s">
        <v>212</v>
      </c>
      <c r="S13200">
        <v>2093</v>
      </c>
      <c r="T13200">
        <v>2.258</v>
      </c>
      <c r="U13200">
        <v>3.2170000000000001</v>
      </c>
      <c r="V13200">
        <v>5.0960000000000001</v>
      </c>
    </row>
    <row r="13201" spans="17:22" x14ac:dyDescent="0.45">
      <c r="Q13201" s="19">
        <f t="shared" ca="1" si="1977"/>
        <v>5.1890000000000001</v>
      </c>
      <c r="R13201" t="s">
        <v>212</v>
      </c>
      <c r="S13201">
        <v>2094</v>
      </c>
      <c r="T13201">
        <v>2.2669999999999999</v>
      </c>
      <c r="U13201">
        <v>3.2469999999999999</v>
      </c>
      <c r="V13201">
        <v>5.1890000000000001</v>
      </c>
    </row>
    <row r="13202" spans="17:22" x14ac:dyDescent="0.45">
      <c r="Q13202" s="19">
        <f t="shared" ca="1" si="1977"/>
        <v>5.282</v>
      </c>
      <c r="R13202" t="s">
        <v>212</v>
      </c>
      <c r="S13202">
        <v>2095</v>
      </c>
      <c r="T13202">
        <v>2.2749999999999999</v>
      </c>
      <c r="U13202">
        <v>3.2759999999999998</v>
      </c>
      <c r="V13202">
        <v>5.282</v>
      </c>
    </row>
    <row r="13203" spans="17:22" x14ac:dyDescent="0.45">
      <c r="Q13203" s="19">
        <f t="shared" ca="1" si="1977"/>
        <v>5.375</v>
      </c>
      <c r="R13203" t="s">
        <v>212</v>
      </c>
      <c r="S13203">
        <v>2096</v>
      </c>
      <c r="T13203">
        <v>2.2810000000000001</v>
      </c>
      <c r="U13203">
        <v>3.3039999999999998</v>
      </c>
      <c r="V13203">
        <v>5.375</v>
      </c>
    </row>
    <row r="13204" spans="17:22" x14ac:dyDescent="0.45">
      <c r="Q13204" s="19">
        <f t="shared" ca="1" si="1977"/>
        <v>5.468</v>
      </c>
      <c r="R13204" t="s">
        <v>212</v>
      </c>
      <c r="S13204">
        <v>2097</v>
      </c>
      <c r="T13204">
        <v>2.286</v>
      </c>
      <c r="U13204">
        <v>3.331</v>
      </c>
      <c r="V13204">
        <v>5.468</v>
      </c>
    </row>
    <row r="13205" spans="17:22" x14ac:dyDescent="0.45">
      <c r="Q13205" s="19">
        <f t="shared" ca="1" si="1977"/>
        <v>5.56</v>
      </c>
      <c r="R13205" t="s">
        <v>212</v>
      </c>
      <c r="S13205">
        <v>2098</v>
      </c>
      <c r="T13205">
        <v>2.2890000000000001</v>
      </c>
      <c r="U13205">
        <v>3.3570000000000002</v>
      </c>
      <c r="V13205">
        <v>5.56</v>
      </c>
    </row>
    <row r="13206" spans="17:22" x14ac:dyDescent="0.45">
      <c r="Q13206" s="19">
        <f t="shared" ca="1" si="1977"/>
        <v>5.6509999999999998</v>
      </c>
      <c r="R13206" t="s">
        <v>212</v>
      </c>
      <c r="S13206">
        <v>2099</v>
      </c>
      <c r="T13206">
        <v>2.29</v>
      </c>
      <c r="U13206">
        <v>3.3820000000000001</v>
      </c>
      <c r="V13206">
        <v>5.6509999999999998</v>
      </c>
    </row>
    <row r="13207" spans="17:22" x14ac:dyDescent="0.45">
      <c r="Q13207" s="19">
        <f t="shared" ca="1" si="1977"/>
        <v>5.742</v>
      </c>
      <c r="R13207" t="s">
        <v>212</v>
      </c>
      <c r="S13207">
        <v>2100</v>
      </c>
      <c r="T13207">
        <v>2.29</v>
      </c>
      <c r="U13207">
        <v>3.4049999999999998</v>
      </c>
      <c r="V13207">
        <v>5.742</v>
      </c>
    </row>
    <row r="13208" spans="17:22" x14ac:dyDescent="0.45">
      <c r="Q13208" s="19">
        <f t="shared" ca="1" si="1977"/>
        <v>1.01</v>
      </c>
      <c r="R13208" t="s">
        <v>213</v>
      </c>
      <c r="S13208">
        <v>2020</v>
      </c>
      <c r="T13208">
        <v>1.01</v>
      </c>
      <c r="U13208">
        <v>1.01</v>
      </c>
      <c r="V13208">
        <v>1.01</v>
      </c>
    </row>
    <row r="13209" spans="17:22" x14ac:dyDescent="0.45">
      <c r="Q13209" s="19">
        <f t="shared" ca="1" si="1977"/>
        <v>1.075</v>
      </c>
      <c r="R13209" t="s">
        <v>213</v>
      </c>
      <c r="S13209">
        <v>2021</v>
      </c>
      <c r="T13209">
        <v>1.075</v>
      </c>
      <c r="U13209">
        <v>1.075</v>
      </c>
      <c r="V13209">
        <v>1.075</v>
      </c>
    </row>
    <row r="13210" spans="17:22" x14ac:dyDescent="0.45">
      <c r="Q13210" s="19">
        <f t="shared" ca="1" si="1977"/>
        <v>1.1439999999999999</v>
      </c>
      <c r="R13210" t="s">
        <v>213</v>
      </c>
      <c r="S13210">
        <v>2022</v>
      </c>
      <c r="T13210">
        <v>1.1439999999999999</v>
      </c>
      <c r="U13210">
        <v>1.1439999999999999</v>
      </c>
      <c r="V13210">
        <v>1.1439999999999999</v>
      </c>
    </row>
    <row r="13211" spans="17:22" x14ac:dyDescent="0.45">
      <c r="Q13211" s="19">
        <f t="shared" ca="1" si="1977"/>
        <v>1.218</v>
      </c>
      <c r="R13211" t="s">
        <v>213</v>
      </c>
      <c r="S13211">
        <v>2023</v>
      </c>
      <c r="T13211">
        <v>1.218</v>
      </c>
      <c r="U13211">
        <v>1.218</v>
      </c>
      <c r="V13211">
        <v>1.218</v>
      </c>
    </row>
    <row r="13212" spans="17:22" x14ac:dyDescent="0.45">
      <c r="Q13212" s="19">
        <f t="shared" ca="1" si="1977"/>
        <v>1.2949999999999999</v>
      </c>
      <c r="R13212" t="s">
        <v>213</v>
      </c>
      <c r="S13212">
        <v>2024</v>
      </c>
      <c r="T13212">
        <v>1.2949999999999999</v>
      </c>
      <c r="U13212">
        <v>1.2949999999999999</v>
      </c>
      <c r="V13212">
        <v>1.2949999999999999</v>
      </c>
    </row>
    <row r="13213" spans="17:22" x14ac:dyDescent="0.45">
      <c r="Q13213" s="19">
        <f t="shared" ca="1" si="1977"/>
        <v>1.377</v>
      </c>
      <c r="R13213" t="s">
        <v>213</v>
      </c>
      <c r="S13213">
        <v>2025</v>
      </c>
      <c r="T13213">
        <v>1.377</v>
      </c>
      <c r="U13213">
        <v>1.377</v>
      </c>
      <c r="V13213">
        <v>1.377</v>
      </c>
    </row>
    <row r="13214" spans="17:22" x14ac:dyDescent="0.45">
      <c r="Q13214" s="19">
        <f t="shared" ca="1" si="1977"/>
        <v>1.464</v>
      </c>
      <c r="R13214" t="s">
        <v>213</v>
      </c>
      <c r="S13214">
        <v>2026</v>
      </c>
      <c r="T13214">
        <v>1.464</v>
      </c>
      <c r="U13214">
        <v>1.464</v>
      </c>
      <c r="V13214">
        <v>1.464</v>
      </c>
    </row>
    <row r="13215" spans="17:22" x14ac:dyDescent="0.45">
      <c r="Q13215" s="19">
        <f t="shared" ca="1" si="1977"/>
        <v>1.5609999999999999</v>
      </c>
      <c r="R13215" t="s">
        <v>213</v>
      </c>
      <c r="S13215">
        <v>2027</v>
      </c>
      <c r="T13215">
        <v>1.5309999999999999</v>
      </c>
      <c r="U13215">
        <v>1.5529999999999999</v>
      </c>
      <c r="V13215">
        <v>1.5609999999999999</v>
      </c>
    </row>
    <row r="13216" spans="17:22" x14ac:dyDescent="0.45">
      <c r="Q13216" s="19">
        <f t="shared" ca="1" si="1977"/>
        <v>1.663</v>
      </c>
      <c r="R13216" t="s">
        <v>213</v>
      </c>
      <c r="S13216">
        <v>2028</v>
      </c>
      <c r="T13216">
        <v>1.601</v>
      </c>
      <c r="U13216">
        <v>1.647</v>
      </c>
      <c r="V13216">
        <v>1.663</v>
      </c>
    </row>
    <row r="13217" spans="17:22" x14ac:dyDescent="0.45">
      <c r="Q13217" s="19">
        <f t="shared" ca="1" si="1977"/>
        <v>1.772</v>
      </c>
      <c r="R13217" t="s">
        <v>213</v>
      </c>
      <c r="S13217">
        <v>2029</v>
      </c>
      <c r="T13217">
        <v>1.673</v>
      </c>
      <c r="U13217">
        <v>1.746</v>
      </c>
      <c r="V13217">
        <v>1.772</v>
      </c>
    </row>
    <row r="13218" spans="17:22" x14ac:dyDescent="0.45">
      <c r="Q13218" s="19">
        <f t="shared" ca="1" si="1977"/>
        <v>1.887</v>
      </c>
      <c r="R13218" t="s">
        <v>213</v>
      </c>
      <c r="S13218">
        <v>2030</v>
      </c>
      <c r="T13218">
        <v>1.7490000000000001</v>
      </c>
      <c r="U13218">
        <v>1.85</v>
      </c>
      <c r="V13218">
        <v>1.887</v>
      </c>
    </row>
    <row r="13219" spans="17:22" x14ac:dyDescent="0.45">
      <c r="Q13219" s="19">
        <f t="shared" ca="1" si="1977"/>
        <v>2.008</v>
      </c>
      <c r="R13219" t="s">
        <v>213</v>
      </c>
      <c r="S13219">
        <v>2031</v>
      </c>
      <c r="T13219">
        <v>1.829</v>
      </c>
      <c r="U13219">
        <v>1.9590000000000001</v>
      </c>
      <c r="V13219">
        <v>2.008</v>
      </c>
    </row>
    <row r="13220" spans="17:22" x14ac:dyDescent="0.45">
      <c r="Q13220" s="19">
        <f t="shared" ca="1" si="1977"/>
        <v>2.137</v>
      </c>
      <c r="R13220" t="s">
        <v>213</v>
      </c>
      <c r="S13220">
        <v>2032</v>
      </c>
      <c r="T13220">
        <v>1.911</v>
      </c>
      <c r="U13220">
        <v>2.073</v>
      </c>
      <c r="V13220">
        <v>2.137</v>
      </c>
    </row>
    <row r="13221" spans="17:22" x14ac:dyDescent="0.45">
      <c r="Q13221" s="19">
        <f t="shared" ca="1" si="1977"/>
        <v>2.2719999999999998</v>
      </c>
      <c r="R13221" t="s">
        <v>213</v>
      </c>
      <c r="S13221">
        <v>2033</v>
      </c>
      <c r="T13221">
        <v>1.9970000000000001</v>
      </c>
      <c r="U13221">
        <v>2.1930000000000001</v>
      </c>
      <c r="V13221">
        <v>2.2719999999999998</v>
      </c>
    </row>
    <row r="13222" spans="17:22" x14ac:dyDescent="0.45">
      <c r="Q13222" s="19">
        <f t="shared" ca="1" si="1977"/>
        <v>2.4159999999999999</v>
      </c>
      <c r="R13222" t="s">
        <v>213</v>
      </c>
      <c r="S13222">
        <v>2034</v>
      </c>
      <c r="T13222">
        <v>2.0859999999999999</v>
      </c>
      <c r="U13222">
        <v>2.319</v>
      </c>
      <c r="V13222">
        <v>2.4159999999999999</v>
      </c>
    </row>
    <row r="13223" spans="17:22" x14ac:dyDescent="0.45">
      <c r="Q13223" s="19">
        <f t="shared" ca="1" si="1977"/>
        <v>2.5659999999999998</v>
      </c>
      <c r="R13223" t="s">
        <v>213</v>
      </c>
      <c r="S13223">
        <v>2035</v>
      </c>
      <c r="T13223">
        <v>2.1789999999999998</v>
      </c>
      <c r="U13223">
        <v>2.4500000000000002</v>
      </c>
      <c r="V13223">
        <v>2.5659999999999998</v>
      </c>
    </row>
    <row r="13224" spans="17:22" x14ac:dyDescent="0.45">
      <c r="Q13224" s="19">
        <f t="shared" ca="1" si="1977"/>
        <v>2.7250000000000001</v>
      </c>
      <c r="R13224" t="s">
        <v>213</v>
      </c>
      <c r="S13224">
        <v>2036</v>
      </c>
      <c r="T13224">
        <v>2.2759999999999998</v>
      </c>
      <c r="U13224">
        <v>2.5880000000000001</v>
      </c>
      <c r="V13224">
        <v>2.7250000000000001</v>
      </c>
    </row>
    <row r="13225" spans="17:22" x14ac:dyDescent="0.45">
      <c r="Q13225" s="19">
        <f t="shared" ca="1" si="1977"/>
        <v>2.8929999999999998</v>
      </c>
      <c r="R13225" t="s">
        <v>213</v>
      </c>
      <c r="S13225">
        <v>2037</v>
      </c>
      <c r="T13225">
        <v>2.3759999999999999</v>
      </c>
      <c r="U13225">
        <v>2.7309999999999999</v>
      </c>
      <c r="V13225">
        <v>2.8929999999999998</v>
      </c>
    </row>
    <row r="13226" spans="17:22" x14ac:dyDescent="0.45">
      <c r="Q13226" s="19">
        <f t="shared" ca="1" si="1977"/>
        <v>3.069</v>
      </c>
      <c r="R13226" t="s">
        <v>213</v>
      </c>
      <c r="S13226">
        <v>2038</v>
      </c>
      <c r="T13226">
        <v>2.48</v>
      </c>
      <c r="U13226">
        <v>2.8809999999999998</v>
      </c>
      <c r="V13226">
        <v>3.069</v>
      </c>
    </row>
    <row r="13227" spans="17:22" x14ac:dyDescent="0.45">
      <c r="Q13227" s="19">
        <f t="shared" ca="1" si="1977"/>
        <v>3.254</v>
      </c>
      <c r="R13227" t="s">
        <v>213</v>
      </c>
      <c r="S13227">
        <v>2039</v>
      </c>
      <c r="T13227">
        <v>2.5880000000000001</v>
      </c>
      <c r="U13227">
        <v>3.0379999999999998</v>
      </c>
      <c r="V13227">
        <v>3.254</v>
      </c>
    </row>
    <row r="13228" spans="17:22" x14ac:dyDescent="0.45">
      <c r="Q13228" s="19">
        <f t="shared" ca="1" si="1977"/>
        <v>3.4489999999999998</v>
      </c>
      <c r="R13228" t="s">
        <v>213</v>
      </c>
      <c r="S13228">
        <v>2040</v>
      </c>
      <c r="T13228">
        <v>2.7</v>
      </c>
      <c r="U13228">
        <v>3.202</v>
      </c>
      <c r="V13228">
        <v>3.4489999999999998</v>
      </c>
    </row>
    <row r="13229" spans="17:22" x14ac:dyDescent="0.45">
      <c r="Q13229" s="19">
        <f t="shared" ca="1" si="1977"/>
        <v>3.6539999999999999</v>
      </c>
      <c r="R13229" t="s">
        <v>213</v>
      </c>
      <c r="S13229">
        <v>2041</v>
      </c>
      <c r="T13229">
        <v>2.8159999999999998</v>
      </c>
      <c r="U13229">
        <v>3.3719999999999999</v>
      </c>
      <c r="V13229">
        <v>3.6539999999999999</v>
      </c>
    </row>
    <row r="13230" spans="17:22" x14ac:dyDescent="0.45">
      <c r="Q13230" s="19">
        <f t="shared" ca="1" si="1977"/>
        <v>3.8690000000000002</v>
      </c>
      <c r="R13230" t="s">
        <v>213</v>
      </c>
      <c r="S13230">
        <v>2042</v>
      </c>
      <c r="T13230">
        <v>2.9359999999999999</v>
      </c>
      <c r="U13230">
        <v>3.5489999999999999</v>
      </c>
      <c r="V13230">
        <v>3.8690000000000002</v>
      </c>
    </row>
    <row r="13231" spans="17:22" x14ac:dyDescent="0.45">
      <c r="Q13231" s="19">
        <f t="shared" ca="1" si="1977"/>
        <v>4.0949999999999998</v>
      </c>
      <c r="R13231" t="s">
        <v>213</v>
      </c>
      <c r="S13231">
        <v>2043</v>
      </c>
      <c r="T13231">
        <v>3.06</v>
      </c>
      <c r="U13231">
        <v>3.734</v>
      </c>
      <c r="V13231">
        <v>4.0949999999999998</v>
      </c>
    </row>
    <row r="13232" spans="17:22" x14ac:dyDescent="0.45">
      <c r="Q13232" s="19">
        <f t="shared" ca="1" si="1977"/>
        <v>4.3319999999999999</v>
      </c>
      <c r="R13232" t="s">
        <v>213</v>
      </c>
      <c r="S13232">
        <v>2044</v>
      </c>
      <c r="T13232">
        <v>3.1880000000000002</v>
      </c>
      <c r="U13232">
        <v>3.9260000000000002</v>
      </c>
      <c r="V13232">
        <v>4.3319999999999999</v>
      </c>
    </row>
    <row r="13233" spans="17:22" x14ac:dyDescent="0.45">
      <c r="Q13233" s="19">
        <f t="shared" ca="1" si="1977"/>
        <v>4.58</v>
      </c>
      <c r="R13233" t="s">
        <v>213</v>
      </c>
      <c r="S13233">
        <v>2045</v>
      </c>
      <c r="T13233">
        <v>3.32</v>
      </c>
      <c r="U13233">
        <v>4.1260000000000003</v>
      </c>
      <c r="V13233">
        <v>4.58</v>
      </c>
    </row>
    <row r="13234" spans="17:22" x14ac:dyDescent="0.45">
      <c r="Q13234" s="19">
        <f t="shared" ca="1" si="1977"/>
        <v>4.8410000000000002</v>
      </c>
      <c r="R13234" t="s">
        <v>213</v>
      </c>
      <c r="S13234">
        <v>2046</v>
      </c>
      <c r="T13234">
        <v>3.456</v>
      </c>
      <c r="U13234">
        <v>4.3330000000000002</v>
      </c>
      <c r="V13234">
        <v>4.8410000000000002</v>
      </c>
    </row>
    <row r="13235" spans="17:22" x14ac:dyDescent="0.45">
      <c r="Q13235" s="19">
        <f t="shared" ca="1" si="1977"/>
        <v>5.1139999999999999</v>
      </c>
      <c r="R13235" t="s">
        <v>213</v>
      </c>
      <c r="S13235">
        <v>2047</v>
      </c>
      <c r="T13235">
        <v>3.5960000000000001</v>
      </c>
      <c r="U13235">
        <v>4.5490000000000004</v>
      </c>
      <c r="V13235">
        <v>5.1139999999999999</v>
      </c>
    </row>
    <row r="13236" spans="17:22" x14ac:dyDescent="0.45">
      <c r="Q13236" s="19">
        <f t="shared" ca="1" si="1977"/>
        <v>5.4</v>
      </c>
      <c r="R13236" t="s">
        <v>213</v>
      </c>
      <c r="S13236">
        <v>2048</v>
      </c>
      <c r="T13236">
        <v>3.74</v>
      </c>
      <c r="U13236">
        <v>4.7729999999999997</v>
      </c>
      <c r="V13236">
        <v>5.4</v>
      </c>
    </row>
    <row r="13237" spans="17:22" x14ac:dyDescent="0.45">
      <c r="Q13237" s="19">
        <f t="shared" ca="1" si="1977"/>
        <v>5.6989999999999998</v>
      </c>
      <c r="R13237" t="s">
        <v>213</v>
      </c>
      <c r="S13237">
        <v>2049</v>
      </c>
      <c r="T13237">
        <v>3.887</v>
      </c>
      <c r="U13237">
        <v>5.0060000000000002</v>
      </c>
      <c r="V13237">
        <v>5.6989999999999998</v>
      </c>
    </row>
    <row r="13238" spans="17:22" x14ac:dyDescent="0.45">
      <c r="Q13238" s="19">
        <f t="shared" ca="1" si="1977"/>
        <v>6.0119999999999996</v>
      </c>
      <c r="R13238" t="s">
        <v>213</v>
      </c>
      <c r="S13238">
        <v>2050</v>
      </c>
      <c r="T13238">
        <v>4.0380000000000003</v>
      </c>
      <c r="U13238">
        <v>5.2469999999999999</v>
      </c>
      <c r="V13238">
        <v>6.0119999999999996</v>
      </c>
    </row>
    <row r="13239" spans="17:22" x14ac:dyDescent="0.45">
      <c r="Q13239" s="19">
        <f t="shared" ca="1" si="1977"/>
        <v>6.34</v>
      </c>
      <c r="R13239" t="s">
        <v>213</v>
      </c>
      <c r="S13239">
        <v>2051</v>
      </c>
      <c r="T13239">
        <v>4.1929999999999996</v>
      </c>
      <c r="U13239">
        <v>5.4960000000000004</v>
      </c>
      <c r="V13239">
        <v>6.34</v>
      </c>
    </row>
    <row r="13240" spans="17:22" x14ac:dyDescent="0.45">
      <c r="Q13240" s="19">
        <f t="shared" ca="1" si="1977"/>
        <v>6.6820000000000004</v>
      </c>
      <c r="R13240" t="s">
        <v>213</v>
      </c>
      <c r="S13240">
        <v>2052</v>
      </c>
      <c r="T13240">
        <v>4.3520000000000003</v>
      </c>
      <c r="U13240">
        <v>5.7549999999999999</v>
      </c>
      <c r="V13240">
        <v>6.6820000000000004</v>
      </c>
    </row>
    <row r="13241" spans="17:22" x14ac:dyDescent="0.45">
      <c r="Q13241" s="19">
        <f t="shared" ca="1" si="1977"/>
        <v>7.0389999999999997</v>
      </c>
      <c r="R13241" t="s">
        <v>213</v>
      </c>
      <c r="S13241">
        <v>2053</v>
      </c>
      <c r="T13241">
        <v>4.5140000000000002</v>
      </c>
      <c r="U13241">
        <v>6.0229999999999997</v>
      </c>
      <c r="V13241">
        <v>7.0389999999999997</v>
      </c>
    </row>
    <row r="13242" spans="17:22" x14ac:dyDescent="0.45">
      <c r="Q13242" s="19">
        <f t="shared" ca="1" si="1977"/>
        <v>7.4119999999999999</v>
      </c>
      <c r="R13242" t="s">
        <v>213</v>
      </c>
      <c r="S13242">
        <v>2054</v>
      </c>
      <c r="T13242">
        <v>4.6790000000000003</v>
      </c>
      <c r="U13242">
        <v>6.3</v>
      </c>
      <c r="V13242">
        <v>7.4119999999999999</v>
      </c>
    </row>
    <row r="13243" spans="17:22" x14ac:dyDescent="0.45">
      <c r="Q13243" s="19">
        <f t="shared" ca="1" si="1977"/>
        <v>7.8010000000000002</v>
      </c>
      <c r="R13243" t="s">
        <v>213</v>
      </c>
      <c r="S13243">
        <v>2055</v>
      </c>
      <c r="T13243">
        <v>4.8490000000000002</v>
      </c>
      <c r="U13243">
        <v>6.5860000000000003</v>
      </c>
      <c r="V13243">
        <v>7.8010000000000002</v>
      </c>
    </row>
    <row r="13244" spans="17:22" x14ac:dyDescent="0.45">
      <c r="Q13244" s="19">
        <f t="shared" ca="1" si="1977"/>
        <v>8.2059999999999995</v>
      </c>
      <c r="R13244" t="s">
        <v>213</v>
      </c>
      <c r="S13244">
        <v>2056</v>
      </c>
      <c r="T13244">
        <v>5.0209999999999999</v>
      </c>
      <c r="U13244">
        <v>6.8810000000000002</v>
      </c>
      <c r="V13244">
        <v>8.2059999999999995</v>
      </c>
    </row>
    <row r="13245" spans="17:22" x14ac:dyDescent="0.45">
      <c r="Q13245" s="19">
        <f t="shared" ca="1" si="1977"/>
        <v>8.6270000000000007</v>
      </c>
      <c r="R13245" t="s">
        <v>213</v>
      </c>
      <c r="S13245">
        <v>2057</v>
      </c>
      <c r="T13245">
        <v>5.1980000000000004</v>
      </c>
      <c r="U13245">
        <v>7.1870000000000003</v>
      </c>
      <c r="V13245">
        <v>8.6270000000000007</v>
      </c>
    </row>
    <row r="13246" spans="17:22" x14ac:dyDescent="0.45">
      <c r="Q13246" s="19">
        <f t="shared" ca="1" si="1977"/>
        <v>9.0660000000000007</v>
      </c>
      <c r="R13246" t="s">
        <v>213</v>
      </c>
      <c r="S13246">
        <v>2058</v>
      </c>
      <c r="T13246">
        <v>5.3780000000000001</v>
      </c>
      <c r="U13246">
        <v>7.5010000000000003</v>
      </c>
      <c r="V13246">
        <v>9.0660000000000007</v>
      </c>
    </row>
    <row r="13247" spans="17:22" x14ac:dyDescent="0.45">
      <c r="Q13247" s="19">
        <f t="shared" ca="1" si="1977"/>
        <v>9.5210000000000008</v>
      </c>
      <c r="R13247" t="s">
        <v>213</v>
      </c>
      <c r="S13247">
        <v>2059</v>
      </c>
      <c r="T13247">
        <v>5.5609999999999999</v>
      </c>
      <c r="U13247">
        <v>7.8259999999999996</v>
      </c>
      <c r="V13247">
        <v>9.5210000000000008</v>
      </c>
    </row>
    <row r="13248" spans="17:22" x14ac:dyDescent="0.45">
      <c r="Q13248" s="19">
        <f t="shared" ca="1" si="1977"/>
        <v>9.9939999999999998</v>
      </c>
      <c r="R13248" t="s">
        <v>213</v>
      </c>
      <c r="S13248">
        <v>2060</v>
      </c>
      <c r="T13248">
        <v>5.7489999999999997</v>
      </c>
      <c r="U13248">
        <v>8.16</v>
      </c>
      <c r="V13248">
        <v>9.9939999999999998</v>
      </c>
    </row>
    <row r="13249" spans="17:22" x14ac:dyDescent="0.45">
      <c r="Q13249" s="19">
        <f t="shared" ca="1" si="1977"/>
        <v>10.484999999999999</v>
      </c>
      <c r="R13249" t="s">
        <v>213</v>
      </c>
      <c r="S13249">
        <v>2061</v>
      </c>
      <c r="T13249">
        <v>5.94</v>
      </c>
      <c r="U13249">
        <v>8.5030000000000001</v>
      </c>
      <c r="V13249">
        <v>10.484999999999999</v>
      </c>
    </row>
    <row r="13250" spans="17:22" x14ac:dyDescent="0.45">
      <c r="Q13250" s="19">
        <f t="shared" ca="1" si="1977"/>
        <v>10.994</v>
      </c>
      <c r="R13250" t="s">
        <v>213</v>
      </c>
      <c r="S13250">
        <v>2062</v>
      </c>
      <c r="T13250">
        <v>6.1340000000000003</v>
      </c>
      <c r="U13250">
        <v>8.8569999999999993</v>
      </c>
      <c r="V13250">
        <v>10.994</v>
      </c>
    </row>
    <row r="13251" spans="17:22" x14ac:dyDescent="0.45">
      <c r="Q13251" s="19">
        <f t="shared" ca="1" si="1977"/>
        <v>11.522</v>
      </c>
      <c r="R13251" t="s">
        <v>213</v>
      </c>
      <c r="S13251">
        <v>2063</v>
      </c>
      <c r="T13251">
        <v>6.3330000000000002</v>
      </c>
      <c r="U13251">
        <v>9.2200000000000006</v>
      </c>
      <c r="V13251">
        <v>11.522</v>
      </c>
    </row>
    <row r="13252" spans="17:22" x14ac:dyDescent="0.45">
      <c r="Q13252" s="19">
        <f t="shared" ca="1" si="1977"/>
        <v>12.067</v>
      </c>
      <c r="R13252" t="s">
        <v>213</v>
      </c>
      <c r="S13252">
        <v>2064</v>
      </c>
      <c r="T13252">
        <v>6.5350000000000001</v>
      </c>
      <c r="U13252">
        <v>9.5920000000000005</v>
      </c>
      <c r="V13252">
        <v>12.067</v>
      </c>
    </row>
    <row r="13253" spans="17:22" x14ac:dyDescent="0.45">
      <c r="Q13253" s="19">
        <f t="shared" ca="1" si="1977"/>
        <v>12.632</v>
      </c>
      <c r="R13253" t="s">
        <v>213</v>
      </c>
      <c r="S13253">
        <v>2065</v>
      </c>
      <c r="T13253">
        <v>6.7409999999999997</v>
      </c>
      <c r="U13253">
        <v>9.9740000000000002</v>
      </c>
      <c r="V13253">
        <v>12.632</v>
      </c>
    </row>
    <row r="13254" spans="17:22" x14ac:dyDescent="0.45">
      <c r="Q13254" s="19">
        <f t="shared" ca="1" si="1977"/>
        <v>13.215</v>
      </c>
      <c r="R13254" t="s">
        <v>213</v>
      </c>
      <c r="S13254">
        <v>2066</v>
      </c>
      <c r="T13254">
        <v>6.95</v>
      </c>
      <c r="U13254">
        <v>10.365</v>
      </c>
      <c r="V13254">
        <v>13.215</v>
      </c>
    </row>
    <row r="13255" spans="17:22" x14ac:dyDescent="0.45">
      <c r="Q13255" s="19">
        <f t="shared" ca="1" si="1977"/>
        <v>13.817</v>
      </c>
      <c r="R13255" t="s">
        <v>213</v>
      </c>
      <c r="S13255">
        <v>2067</v>
      </c>
      <c r="T13255">
        <v>7.1619999999999999</v>
      </c>
      <c r="U13255">
        <v>10.765000000000001</v>
      </c>
      <c r="V13255">
        <v>13.817</v>
      </c>
    </row>
    <row r="13256" spans="17:22" x14ac:dyDescent="0.45">
      <c r="Q13256" s="19">
        <f t="shared" ca="1" si="1977"/>
        <v>14.439</v>
      </c>
      <c r="R13256" t="s">
        <v>213</v>
      </c>
      <c r="S13256">
        <v>2068</v>
      </c>
      <c r="T13256">
        <v>7.3780000000000001</v>
      </c>
      <c r="U13256">
        <v>11.173</v>
      </c>
      <c r="V13256">
        <v>14.439</v>
      </c>
    </row>
    <row r="13257" spans="17:22" x14ac:dyDescent="0.45">
      <c r="Q13257" s="19">
        <f t="shared" ca="1" si="1977"/>
        <v>15.079000000000001</v>
      </c>
      <c r="R13257" t="s">
        <v>213</v>
      </c>
      <c r="S13257">
        <v>2069</v>
      </c>
      <c r="T13257">
        <v>7.5970000000000004</v>
      </c>
      <c r="U13257">
        <v>11.59</v>
      </c>
      <c r="V13257">
        <v>15.079000000000001</v>
      </c>
    </row>
    <row r="13258" spans="17:22" x14ac:dyDescent="0.45">
      <c r="Q13258" s="19">
        <f t="shared" ca="1" si="1977"/>
        <v>15.739000000000001</v>
      </c>
      <c r="R13258" t="s">
        <v>213</v>
      </c>
      <c r="S13258">
        <v>2070</v>
      </c>
      <c r="T13258">
        <v>7.8179999999999996</v>
      </c>
      <c r="U13258">
        <v>12.016</v>
      </c>
      <c r="V13258">
        <v>15.739000000000001</v>
      </c>
    </row>
    <row r="13259" spans="17:22" x14ac:dyDescent="0.45">
      <c r="Q13259" s="19">
        <f t="shared" ca="1" si="1977"/>
        <v>16.417999999999999</v>
      </c>
      <c r="R13259" t="s">
        <v>213</v>
      </c>
      <c r="S13259">
        <v>2071</v>
      </c>
      <c r="T13259">
        <v>8.0419999999999998</v>
      </c>
      <c r="U13259">
        <v>12.45</v>
      </c>
      <c r="V13259">
        <v>16.417999999999999</v>
      </c>
    </row>
    <row r="13260" spans="17:22" x14ac:dyDescent="0.45">
      <c r="Q13260" s="19">
        <f t="shared" ca="1" si="1977"/>
        <v>17.116</v>
      </c>
      <c r="R13260" t="s">
        <v>213</v>
      </c>
      <c r="S13260">
        <v>2072</v>
      </c>
      <c r="T13260">
        <v>8.2669999999999995</v>
      </c>
      <c r="U13260">
        <v>12.891999999999999</v>
      </c>
      <c r="V13260">
        <v>17.116</v>
      </c>
    </row>
    <row r="13261" spans="17:22" x14ac:dyDescent="0.45">
      <c r="Q13261" s="19">
        <f t="shared" ca="1" si="1977"/>
        <v>17.832999999999998</v>
      </c>
      <c r="R13261" t="s">
        <v>213</v>
      </c>
      <c r="S13261">
        <v>2073</v>
      </c>
      <c r="T13261">
        <v>8.4949999999999992</v>
      </c>
      <c r="U13261">
        <v>13.340999999999999</v>
      </c>
      <c r="V13261">
        <v>17.832999999999998</v>
      </c>
    </row>
    <row r="13262" spans="17:22" x14ac:dyDescent="0.45">
      <c r="Q13262" s="19">
        <f t="shared" ref="Q13262:Q13325" ca="1" si="1978">OFFSET(S13262,0,MATCH($Q$3,$T$4:$V$4,0))</f>
        <v>18.57</v>
      </c>
      <c r="R13262" t="s">
        <v>213</v>
      </c>
      <c r="S13262">
        <v>2074</v>
      </c>
      <c r="T13262">
        <v>8.7240000000000002</v>
      </c>
      <c r="U13262">
        <v>13.798</v>
      </c>
      <c r="V13262">
        <v>18.57</v>
      </c>
    </row>
    <row r="13263" spans="17:22" x14ac:dyDescent="0.45">
      <c r="Q13263" s="19">
        <f t="shared" ca="1" si="1978"/>
        <v>19.326000000000001</v>
      </c>
      <c r="R13263" t="s">
        <v>213</v>
      </c>
      <c r="S13263">
        <v>2075</v>
      </c>
      <c r="T13263">
        <v>8.9540000000000006</v>
      </c>
      <c r="U13263">
        <v>14.260999999999999</v>
      </c>
      <c r="V13263">
        <v>19.326000000000001</v>
      </c>
    </row>
    <row r="13264" spans="17:22" x14ac:dyDescent="0.45">
      <c r="Q13264" s="19">
        <f t="shared" ca="1" si="1978"/>
        <v>20.100000000000001</v>
      </c>
      <c r="R13264" t="s">
        <v>213</v>
      </c>
      <c r="S13264">
        <v>2076</v>
      </c>
      <c r="T13264">
        <v>9.1839999999999993</v>
      </c>
      <c r="U13264">
        <v>14.731</v>
      </c>
      <c r="V13264">
        <v>20.100000000000001</v>
      </c>
    </row>
    <row r="13265" spans="17:22" x14ac:dyDescent="0.45">
      <c r="Q13265" s="19">
        <f t="shared" ca="1" si="1978"/>
        <v>20.893999999999998</v>
      </c>
      <c r="R13265" t="s">
        <v>213</v>
      </c>
      <c r="S13265">
        <v>2077</v>
      </c>
      <c r="T13265">
        <v>9.4160000000000004</v>
      </c>
      <c r="U13265">
        <v>15.208</v>
      </c>
      <c r="V13265">
        <v>20.893999999999998</v>
      </c>
    </row>
    <row r="13266" spans="17:22" x14ac:dyDescent="0.45">
      <c r="Q13266" s="19">
        <f t="shared" ca="1" si="1978"/>
        <v>21.706</v>
      </c>
      <c r="R13266" t="s">
        <v>213</v>
      </c>
      <c r="S13266">
        <v>2078</v>
      </c>
      <c r="T13266">
        <v>9.6479999999999997</v>
      </c>
      <c r="U13266">
        <v>15.69</v>
      </c>
      <c r="V13266">
        <v>21.706</v>
      </c>
    </row>
    <row r="13267" spans="17:22" x14ac:dyDescent="0.45">
      <c r="Q13267" s="19">
        <f t="shared" ca="1" si="1978"/>
        <v>22.536000000000001</v>
      </c>
      <c r="R13267" t="s">
        <v>213</v>
      </c>
      <c r="S13267">
        <v>2079</v>
      </c>
      <c r="T13267">
        <v>9.8789999999999996</v>
      </c>
      <c r="U13267">
        <v>16.177</v>
      </c>
      <c r="V13267">
        <v>22.536000000000001</v>
      </c>
    </row>
    <row r="13268" spans="17:22" x14ac:dyDescent="0.45">
      <c r="Q13268" s="19">
        <f t="shared" ca="1" si="1978"/>
        <v>23.382999999999999</v>
      </c>
      <c r="R13268" t="s">
        <v>213</v>
      </c>
      <c r="S13268">
        <v>2080</v>
      </c>
      <c r="T13268">
        <v>10.111000000000001</v>
      </c>
      <c r="U13268">
        <v>16.669</v>
      </c>
      <c r="V13268">
        <v>23.382999999999999</v>
      </c>
    </row>
    <row r="13269" spans="17:22" x14ac:dyDescent="0.45">
      <c r="Q13269" s="19">
        <f t="shared" ca="1" si="1978"/>
        <v>24.248000000000001</v>
      </c>
      <c r="R13269" t="s">
        <v>213</v>
      </c>
      <c r="S13269">
        <v>2081</v>
      </c>
      <c r="T13269">
        <v>10.342000000000001</v>
      </c>
      <c r="U13269">
        <v>17.166</v>
      </c>
      <c r="V13269">
        <v>24.248000000000001</v>
      </c>
    </row>
    <row r="13270" spans="17:22" x14ac:dyDescent="0.45">
      <c r="Q13270" s="19">
        <f t="shared" ca="1" si="1978"/>
        <v>25.129000000000001</v>
      </c>
      <c r="R13270" t="s">
        <v>213</v>
      </c>
      <c r="S13270">
        <v>2082</v>
      </c>
      <c r="T13270">
        <v>10.571999999999999</v>
      </c>
      <c r="U13270">
        <v>17.667000000000002</v>
      </c>
      <c r="V13270">
        <v>25.129000000000001</v>
      </c>
    </row>
    <row r="13271" spans="17:22" x14ac:dyDescent="0.45">
      <c r="Q13271" s="19">
        <f t="shared" ca="1" si="1978"/>
        <v>26.027000000000001</v>
      </c>
      <c r="R13271" t="s">
        <v>213</v>
      </c>
      <c r="S13271">
        <v>2083</v>
      </c>
      <c r="T13271">
        <v>10.8</v>
      </c>
      <c r="U13271">
        <v>18.170999999999999</v>
      </c>
      <c r="V13271">
        <v>26.027000000000001</v>
      </c>
    </row>
    <row r="13272" spans="17:22" x14ac:dyDescent="0.45">
      <c r="Q13272" s="19">
        <f t="shared" ca="1" si="1978"/>
        <v>26.94</v>
      </c>
      <c r="R13272" t="s">
        <v>213</v>
      </c>
      <c r="S13272">
        <v>2084</v>
      </c>
      <c r="T13272">
        <v>11.028</v>
      </c>
      <c r="U13272">
        <v>18.677</v>
      </c>
      <c r="V13272">
        <v>26.94</v>
      </c>
    </row>
    <row r="13273" spans="17:22" x14ac:dyDescent="0.45">
      <c r="Q13273" s="19">
        <f t="shared" ca="1" si="1978"/>
        <v>27.867000000000001</v>
      </c>
      <c r="R13273" t="s">
        <v>213</v>
      </c>
      <c r="S13273">
        <v>2085</v>
      </c>
      <c r="T13273">
        <v>11.253</v>
      </c>
      <c r="U13273">
        <v>19.184999999999999</v>
      </c>
      <c r="V13273">
        <v>27.867000000000001</v>
      </c>
    </row>
    <row r="13274" spans="17:22" x14ac:dyDescent="0.45">
      <c r="Q13274" s="19">
        <f t="shared" ca="1" si="1978"/>
        <v>28.809000000000001</v>
      </c>
      <c r="R13274" t="s">
        <v>213</v>
      </c>
      <c r="S13274">
        <v>2086</v>
      </c>
      <c r="T13274">
        <v>11.476000000000001</v>
      </c>
      <c r="U13274">
        <v>19.695</v>
      </c>
      <c r="V13274">
        <v>28.809000000000001</v>
      </c>
    </row>
    <row r="13275" spans="17:22" x14ac:dyDescent="0.45">
      <c r="Q13275" s="19">
        <f t="shared" ca="1" si="1978"/>
        <v>29.763999999999999</v>
      </c>
      <c r="R13275" t="s">
        <v>213</v>
      </c>
      <c r="S13275">
        <v>2087</v>
      </c>
      <c r="T13275">
        <v>11.696999999999999</v>
      </c>
      <c r="U13275">
        <v>20.204999999999998</v>
      </c>
      <c r="V13275">
        <v>29.763999999999999</v>
      </c>
    </row>
    <row r="13276" spans="17:22" x14ac:dyDescent="0.45">
      <c r="Q13276" s="19">
        <f t="shared" ca="1" si="1978"/>
        <v>30.731999999999999</v>
      </c>
      <c r="R13276" t="s">
        <v>213</v>
      </c>
      <c r="S13276">
        <v>2088</v>
      </c>
      <c r="T13276">
        <v>11.914</v>
      </c>
      <c r="U13276">
        <v>20.716000000000001</v>
      </c>
      <c r="V13276">
        <v>30.731999999999999</v>
      </c>
    </row>
    <row r="13277" spans="17:22" x14ac:dyDescent="0.45">
      <c r="Q13277" s="19">
        <f t="shared" ca="1" si="1978"/>
        <v>31.710999999999999</v>
      </c>
      <c r="R13277" t="s">
        <v>213</v>
      </c>
      <c r="S13277">
        <v>2089</v>
      </c>
      <c r="T13277">
        <v>12.127000000000001</v>
      </c>
      <c r="U13277">
        <v>21.225000000000001</v>
      </c>
      <c r="V13277">
        <v>31.710999999999999</v>
      </c>
    </row>
    <row r="13278" spans="17:22" x14ac:dyDescent="0.45">
      <c r="Q13278" s="19">
        <f t="shared" ca="1" si="1978"/>
        <v>32.701000000000001</v>
      </c>
      <c r="R13278" t="s">
        <v>213</v>
      </c>
      <c r="S13278">
        <v>2090</v>
      </c>
      <c r="T13278">
        <v>12.336</v>
      </c>
      <c r="U13278">
        <v>21.731999999999999</v>
      </c>
      <c r="V13278">
        <v>32.701000000000001</v>
      </c>
    </row>
    <row r="13279" spans="17:22" x14ac:dyDescent="0.45">
      <c r="Q13279" s="19">
        <f t="shared" ca="1" si="1978"/>
        <v>33.700000000000003</v>
      </c>
      <c r="R13279" t="s">
        <v>213</v>
      </c>
      <c r="S13279">
        <v>2091</v>
      </c>
      <c r="T13279">
        <v>12.541</v>
      </c>
      <c r="U13279">
        <v>22.236999999999998</v>
      </c>
      <c r="V13279">
        <v>33.700000000000003</v>
      </c>
    </row>
    <row r="13280" spans="17:22" x14ac:dyDescent="0.45">
      <c r="Q13280" s="19">
        <f t="shared" ca="1" si="1978"/>
        <v>34.707999999999998</v>
      </c>
      <c r="R13280" t="s">
        <v>213</v>
      </c>
      <c r="S13280">
        <v>2092</v>
      </c>
      <c r="T13280">
        <v>12.739000000000001</v>
      </c>
      <c r="U13280">
        <v>22.739000000000001</v>
      </c>
      <c r="V13280">
        <v>34.707999999999998</v>
      </c>
    </row>
    <row r="13281" spans="17:22" x14ac:dyDescent="0.45">
      <c r="Q13281" s="19">
        <f t="shared" ca="1" si="1978"/>
        <v>35.722999999999999</v>
      </c>
      <c r="R13281" t="s">
        <v>213</v>
      </c>
      <c r="S13281">
        <v>2093</v>
      </c>
      <c r="T13281">
        <v>12.930999999999999</v>
      </c>
      <c r="U13281">
        <v>23.236999999999998</v>
      </c>
      <c r="V13281">
        <v>35.722999999999999</v>
      </c>
    </row>
    <row r="13282" spans="17:22" x14ac:dyDescent="0.45">
      <c r="Q13282" s="19">
        <f t="shared" ca="1" si="1978"/>
        <v>36.746000000000002</v>
      </c>
      <c r="R13282" t="s">
        <v>213</v>
      </c>
      <c r="S13282">
        <v>2094</v>
      </c>
      <c r="T13282">
        <v>13.116</v>
      </c>
      <c r="U13282">
        <v>23.731000000000002</v>
      </c>
      <c r="V13282">
        <v>36.746000000000002</v>
      </c>
    </row>
    <row r="13283" spans="17:22" x14ac:dyDescent="0.45">
      <c r="Q13283" s="19">
        <f t="shared" ca="1" si="1978"/>
        <v>37.774999999999999</v>
      </c>
      <c r="R13283" t="s">
        <v>213</v>
      </c>
      <c r="S13283">
        <v>2095</v>
      </c>
      <c r="T13283">
        <v>13.292999999999999</v>
      </c>
      <c r="U13283">
        <v>24.22</v>
      </c>
      <c r="V13283">
        <v>37.774999999999999</v>
      </c>
    </row>
    <row r="13284" spans="17:22" x14ac:dyDescent="0.45">
      <c r="Q13284" s="19">
        <f t="shared" ca="1" si="1978"/>
        <v>38.808</v>
      </c>
      <c r="R13284" t="s">
        <v>213</v>
      </c>
      <c r="S13284">
        <v>2096</v>
      </c>
      <c r="T13284">
        <v>13.461</v>
      </c>
      <c r="U13284">
        <v>24.702999999999999</v>
      </c>
      <c r="V13284">
        <v>38.808</v>
      </c>
    </row>
    <row r="13285" spans="17:22" x14ac:dyDescent="0.45">
      <c r="Q13285" s="19">
        <f t="shared" ca="1" si="1978"/>
        <v>39.845999999999997</v>
      </c>
      <c r="R13285" t="s">
        <v>213</v>
      </c>
      <c r="S13285">
        <v>2097</v>
      </c>
      <c r="T13285">
        <v>13.62</v>
      </c>
      <c r="U13285">
        <v>25.18</v>
      </c>
      <c r="V13285">
        <v>39.845999999999997</v>
      </c>
    </row>
    <row r="13286" spans="17:22" x14ac:dyDescent="0.45">
      <c r="Q13286" s="19">
        <f t="shared" ca="1" si="1978"/>
        <v>40.886000000000003</v>
      </c>
      <c r="R13286" t="s">
        <v>213</v>
      </c>
      <c r="S13286">
        <v>2098</v>
      </c>
      <c r="T13286">
        <v>13.766999999999999</v>
      </c>
      <c r="U13286">
        <v>25.65</v>
      </c>
      <c r="V13286">
        <v>40.886000000000003</v>
      </c>
    </row>
    <row r="13287" spans="17:22" x14ac:dyDescent="0.45">
      <c r="Q13287" s="19">
        <f t="shared" ca="1" si="1978"/>
        <v>41.929000000000002</v>
      </c>
      <c r="R13287" t="s">
        <v>213</v>
      </c>
      <c r="S13287">
        <v>2099</v>
      </c>
      <c r="T13287">
        <v>13.904</v>
      </c>
      <c r="U13287">
        <v>26.113</v>
      </c>
      <c r="V13287">
        <v>41.929000000000002</v>
      </c>
    </row>
    <row r="13288" spans="17:22" x14ac:dyDescent="0.45">
      <c r="Q13288" s="19">
        <f t="shared" ca="1" si="1978"/>
        <v>42.972999999999999</v>
      </c>
      <c r="R13288" t="s">
        <v>213</v>
      </c>
      <c r="S13288">
        <v>2100</v>
      </c>
      <c r="T13288">
        <v>14.028</v>
      </c>
      <c r="U13288">
        <v>26.568000000000001</v>
      </c>
      <c r="V13288">
        <v>42.972999999999999</v>
      </c>
    </row>
    <row r="13289" spans="17:22" x14ac:dyDescent="0.45">
      <c r="Q13289" s="19">
        <f t="shared" ca="1" si="1978"/>
        <v>7.7910000000000004</v>
      </c>
      <c r="R13289" t="s">
        <v>214</v>
      </c>
      <c r="S13289">
        <v>2020</v>
      </c>
      <c r="T13289">
        <v>7.7910000000000004</v>
      </c>
      <c r="U13289">
        <v>7.7910000000000004</v>
      </c>
      <c r="V13289">
        <v>7.7910000000000004</v>
      </c>
    </row>
    <row r="13290" spans="17:22" x14ac:dyDescent="0.45">
      <c r="Q13290" s="19">
        <f t="shared" ca="1" si="1978"/>
        <v>8.0760000000000005</v>
      </c>
      <c r="R13290" t="s">
        <v>214</v>
      </c>
      <c r="S13290">
        <v>2021</v>
      </c>
      <c r="T13290">
        <v>8.0760000000000005</v>
      </c>
      <c r="U13290">
        <v>8.0760000000000005</v>
      </c>
      <c r="V13290">
        <v>8.0760000000000005</v>
      </c>
    </row>
    <row r="13291" spans="17:22" x14ac:dyDescent="0.45">
      <c r="Q13291" s="19">
        <f t="shared" ca="1" si="1978"/>
        <v>8.3670000000000009</v>
      </c>
      <c r="R13291" t="s">
        <v>214</v>
      </c>
      <c r="S13291">
        <v>2022</v>
      </c>
      <c r="T13291">
        <v>8.3670000000000009</v>
      </c>
      <c r="U13291">
        <v>8.3670000000000009</v>
      </c>
      <c r="V13291">
        <v>8.3670000000000009</v>
      </c>
    </row>
    <row r="13292" spans="17:22" x14ac:dyDescent="0.45">
      <c r="Q13292" s="19">
        <f t="shared" ca="1" si="1978"/>
        <v>8.6630000000000003</v>
      </c>
      <c r="R13292" t="s">
        <v>214</v>
      </c>
      <c r="S13292">
        <v>2023</v>
      </c>
      <c r="T13292">
        <v>8.6630000000000003</v>
      </c>
      <c r="U13292">
        <v>8.6630000000000003</v>
      </c>
      <c r="V13292">
        <v>8.6630000000000003</v>
      </c>
    </row>
    <row r="13293" spans="17:22" x14ac:dyDescent="0.45">
      <c r="Q13293" s="19">
        <f t="shared" ca="1" si="1978"/>
        <v>8.9640000000000004</v>
      </c>
      <c r="R13293" t="s">
        <v>214</v>
      </c>
      <c r="S13293">
        <v>2024</v>
      </c>
      <c r="T13293">
        <v>8.9640000000000004</v>
      </c>
      <c r="U13293">
        <v>8.9640000000000004</v>
      </c>
      <c r="V13293">
        <v>8.9640000000000004</v>
      </c>
    </row>
    <row r="13294" spans="17:22" x14ac:dyDescent="0.45">
      <c r="Q13294" s="19">
        <f t="shared" ca="1" si="1978"/>
        <v>9.27</v>
      </c>
      <c r="R13294" t="s">
        <v>214</v>
      </c>
      <c r="S13294">
        <v>2025</v>
      </c>
      <c r="T13294">
        <v>9.27</v>
      </c>
      <c r="U13294">
        <v>9.27</v>
      </c>
      <c r="V13294">
        <v>9.27</v>
      </c>
    </row>
    <row r="13295" spans="17:22" x14ac:dyDescent="0.45">
      <c r="Q13295" s="19">
        <f t="shared" ca="1" si="1978"/>
        <v>9.5820000000000007</v>
      </c>
      <c r="R13295" t="s">
        <v>214</v>
      </c>
      <c r="S13295">
        <v>2026</v>
      </c>
      <c r="T13295">
        <v>9.5820000000000007</v>
      </c>
      <c r="U13295">
        <v>9.5820000000000007</v>
      </c>
      <c r="V13295">
        <v>9.5820000000000007</v>
      </c>
    </row>
    <row r="13296" spans="17:22" x14ac:dyDescent="0.45">
      <c r="Q13296" s="19">
        <f t="shared" ca="1" si="1978"/>
        <v>9.9779999999999998</v>
      </c>
      <c r="R13296" t="s">
        <v>214</v>
      </c>
      <c r="S13296">
        <v>2027</v>
      </c>
      <c r="T13296">
        <v>9.859</v>
      </c>
      <c r="U13296">
        <v>9.8840000000000003</v>
      </c>
      <c r="V13296">
        <v>9.9779999999999998</v>
      </c>
    </row>
    <row r="13297" spans="17:22" x14ac:dyDescent="0.45">
      <c r="Q13297" s="19">
        <f t="shared" ca="1" si="1978"/>
        <v>10.385</v>
      </c>
      <c r="R13297" t="s">
        <v>214</v>
      </c>
      <c r="S13297">
        <v>2028</v>
      </c>
      <c r="T13297">
        <v>10.137</v>
      </c>
      <c r="U13297">
        <v>10.186</v>
      </c>
      <c r="V13297">
        <v>10.385</v>
      </c>
    </row>
    <row r="13298" spans="17:22" x14ac:dyDescent="0.45">
      <c r="Q13298" s="19">
        <f t="shared" ca="1" si="1978"/>
        <v>10.802</v>
      </c>
      <c r="R13298" t="s">
        <v>214</v>
      </c>
      <c r="S13298">
        <v>2029</v>
      </c>
      <c r="T13298">
        <v>10.414</v>
      </c>
      <c r="U13298">
        <v>10.489000000000001</v>
      </c>
      <c r="V13298">
        <v>10.802</v>
      </c>
    </row>
    <row r="13299" spans="17:22" x14ac:dyDescent="0.45">
      <c r="Q13299" s="19">
        <f t="shared" ca="1" si="1978"/>
        <v>11.228</v>
      </c>
      <c r="R13299" t="s">
        <v>214</v>
      </c>
      <c r="S13299">
        <v>2030</v>
      </c>
      <c r="T13299">
        <v>10.69</v>
      </c>
      <c r="U13299">
        <v>10.792</v>
      </c>
      <c r="V13299">
        <v>11.228</v>
      </c>
    </row>
    <row r="13300" spans="17:22" x14ac:dyDescent="0.45">
      <c r="Q13300" s="19">
        <f t="shared" ca="1" si="1978"/>
        <v>11.661</v>
      </c>
      <c r="R13300" t="s">
        <v>214</v>
      </c>
      <c r="S13300">
        <v>2031</v>
      </c>
      <c r="T13300">
        <v>10.965</v>
      </c>
      <c r="U13300">
        <v>11.095000000000001</v>
      </c>
      <c r="V13300">
        <v>11.661</v>
      </c>
    </row>
    <row r="13301" spans="17:22" x14ac:dyDescent="0.45">
      <c r="Q13301" s="19">
        <f t="shared" ca="1" si="1978"/>
        <v>12.099</v>
      </c>
      <c r="R13301" t="s">
        <v>214</v>
      </c>
      <c r="S13301">
        <v>2032</v>
      </c>
      <c r="T13301">
        <v>11.239000000000001</v>
      </c>
      <c r="U13301">
        <v>11.396000000000001</v>
      </c>
      <c r="V13301">
        <v>12.099</v>
      </c>
    </row>
    <row r="13302" spans="17:22" x14ac:dyDescent="0.45">
      <c r="Q13302" s="19">
        <f t="shared" ca="1" si="1978"/>
        <v>12.544</v>
      </c>
      <c r="R13302" t="s">
        <v>214</v>
      </c>
      <c r="S13302">
        <v>2033</v>
      </c>
      <c r="T13302">
        <v>11.510999999999999</v>
      </c>
      <c r="U13302">
        <v>11.696</v>
      </c>
      <c r="V13302">
        <v>12.544</v>
      </c>
    </row>
    <row r="13303" spans="17:22" x14ac:dyDescent="0.45">
      <c r="Q13303" s="19">
        <f t="shared" ca="1" si="1978"/>
        <v>12.994</v>
      </c>
      <c r="R13303" t="s">
        <v>214</v>
      </c>
      <c r="S13303">
        <v>2034</v>
      </c>
      <c r="T13303">
        <v>11.781000000000001</v>
      </c>
      <c r="U13303">
        <v>11.993</v>
      </c>
      <c r="V13303">
        <v>12.994</v>
      </c>
    </row>
    <row r="13304" spans="17:22" x14ac:dyDescent="0.45">
      <c r="Q13304" s="19">
        <f t="shared" ca="1" si="1978"/>
        <v>13.45</v>
      </c>
      <c r="R13304" t="s">
        <v>214</v>
      </c>
      <c r="S13304">
        <v>2035</v>
      </c>
      <c r="T13304">
        <v>12.047000000000001</v>
      </c>
      <c r="U13304">
        <v>12.287000000000001</v>
      </c>
      <c r="V13304">
        <v>13.45</v>
      </c>
    </row>
    <row r="13305" spans="17:22" x14ac:dyDescent="0.45">
      <c r="Q13305" s="19">
        <f t="shared" ca="1" si="1978"/>
        <v>13.912000000000001</v>
      </c>
      <c r="R13305" t="s">
        <v>214</v>
      </c>
      <c r="S13305">
        <v>2036</v>
      </c>
      <c r="T13305">
        <v>12.31</v>
      </c>
      <c r="U13305">
        <v>12.577999999999999</v>
      </c>
      <c r="V13305">
        <v>13.912000000000001</v>
      </c>
    </row>
    <row r="13306" spans="17:22" x14ac:dyDescent="0.45">
      <c r="Q13306" s="19">
        <f t="shared" ca="1" si="1978"/>
        <v>14.378</v>
      </c>
      <c r="R13306" t="s">
        <v>214</v>
      </c>
      <c r="S13306">
        <v>2037</v>
      </c>
      <c r="T13306">
        <v>12.57</v>
      </c>
      <c r="U13306">
        <v>12.866</v>
      </c>
      <c r="V13306">
        <v>14.378</v>
      </c>
    </row>
    <row r="13307" spans="17:22" x14ac:dyDescent="0.45">
      <c r="Q13307" s="19">
        <f t="shared" ca="1" si="1978"/>
        <v>14.85</v>
      </c>
      <c r="R13307" t="s">
        <v>214</v>
      </c>
      <c r="S13307">
        <v>2038</v>
      </c>
      <c r="T13307">
        <v>12.824999999999999</v>
      </c>
      <c r="U13307">
        <v>13.148999999999999</v>
      </c>
      <c r="V13307">
        <v>14.85</v>
      </c>
    </row>
    <row r="13308" spans="17:22" x14ac:dyDescent="0.45">
      <c r="Q13308" s="19">
        <f t="shared" ca="1" si="1978"/>
        <v>15.326000000000001</v>
      </c>
      <c r="R13308" t="s">
        <v>214</v>
      </c>
      <c r="S13308">
        <v>2039</v>
      </c>
      <c r="T13308">
        <v>13.074999999999999</v>
      </c>
      <c r="U13308">
        <v>13.428000000000001</v>
      </c>
      <c r="V13308">
        <v>15.326000000000001</v>
      </c>
    </row>
    <row r="13309" spans="17:22" x14ac:dyDescent="0.45">
      <c r="Q13309" s="19">
        <f t="shared" ca="1" si="1978"/>
        <v>15.807</v>
      </c>
      <c r="R13309" t="s">
        <v>214</v>
      </c>
      <c r="S13309">
        <v>2040</v>
      </c>
      <c r="T13309">
        <v>13.32</v>
      </c>
      <c r="U13309">
        <v>13.702</v>
      </c>
      <c r="V13309">
        <v>15.807</v>
      </c>
    </row>
    <row r="13310" spans="17:22" x14ac:dyDescent="0.45">
      <c r="Q13310" s="19">
        <f t="shared" ca="1" si="1978"/>
        <v>16.291</v>
      </c>
      <c r="R13310" t="s">
        <v>214</v>
      </c>
      <c r="S13310">
        <v>2041</v>
      </c>
      <c r="T13310">
        <v>13.558999999999999</v>
      </c>
      <c r="U13310">
        <v>13.972</v>
      </c>
      <c r="V13310">
        <v>16.291</v>
      </c>
    </row>
    <row r="13311" spans="17:22" x14ac:dyDescent="0.45">
      <c r="Q13311" s="19">
        <f t="shared" ca="1" si="1978"/>
        <v>16.78</v>
      </c>
      <c r="R13311" t="s">
        <v>214</v>
      </c>
      <c r="S13311">
        <v>2042</v>
      </c>
      <c r="T13311">
        <v>13.791</v>
      </c>
      <c r="U13311">
        <v>14.237</v>
      </c>
      <c r="V13311">
        <v>16.78</v>
      </c>
    </row>
    <row r="13312" spans="17:22" x14ac:dyDescent="0.45">
      <c r="Q13312" s="19">
        <f t="shared" ca="1" si="1978"/>
        <v>17.271999999999998</v>
      </c>
      <c r="R13312" t="s">
        <v>214</v>
      </c>
      <c r="S13312">
        <v>2043</v>
      </c>
      <c r="T13312">
        <v>14.016999999999999</v>
      </c>
      <c r="U13312">
        <v>14.497</v>
      </c>
      <c r="V13312">
        <v>17.271999999999998</v>
      </c>
    </row>
    <row r="13313" spans="17:22" x14ac:dyDescent="0.45">
      <c r="Q13313" s="19">
        <f t="shared" ca="1" si="1978"/>
        <v>17.766999999999999</v>
      </c>
      <c r="R13313" t="s">
        <v>214</v>
      </c>
      <c r="S13313">
        <v>2044</v>
      </c>
      <c r="T13313">
        <v>14.236000000000001</v>
      </c>
      <c r="U13313">
        <v>14.75</v>
      </c>
      <c r="V13313">
        <v>17.766999999999999</v>
      </c>
    </row>
    <row r="13314" spans="17:22" x14ac:dyDescent="0.45">
      <c r="Q13314" s="19">
        <f t="shared" ca="1" si="1978"/>
        <v>18.265000000000001</v>
      </c>
      <c r="R13314" t="s">
        <v>214</v>
      </c>
      <c r="S13314">
        <v>2045</v>
      </c>
      <c r="T13314">
        <v>14.446</v>
      </c>
      <c r="U13314">
        <v>14.996</v>
      </c>
      <c r="V13314">
        <v>18.265000000000001</v>
      </c>
    </row>
    <row r="13315" spans="17:22" x14ac:dyDescent="0.45">
      <c r="Q13315" s="19">
        <f t="shared" ca="1" si="1978"/>
        <v>18.765999999999998</v>
      </c>
      <c r="R13315" t="s">
        <v>214</v>
      </c>
      <c r="S13315">
        <v>2046</v>
      </c>
      <c r="T13315">
        <v>14.648999999999999</v>
      </c>
      <c r="U13315">
        <v>15.234999999999999</v>
      </c>
      <c r="V13315">
        <v>18.765999999999998</v>
      </c>
    </row>
    <row r="13316" spans="17:22" x14ac:dyDescent="0.45">
      <c r="Q13316" s="19">
        <f t="shared" ca="1" si="1978"/>
        <v>19.268000000000001</v>
      </c>
      <c r="R13316" t="s">
        <v>214</v>
      </c>
      <c r="S13316">
        <v>2047</v>
      </c>
      <c r="T13316">
        <v>14.842000000000001</v>
      </c>
      <c r="U13316">
        <v>15.467000000000001</v>
      </c>
      <c r="V13316">
        <v>19.268000000000001</v>
      </c>
    </row>
    <row r="13317" spans="17:22" x14ac:dyDescent="0.45">
      <c r="Q13317" s="19">
        <f t="shared" ca="1" si="1978"/>
        <v>19.771999999999998</v>
      </c>
      <c r="R13317" t="s">
        <v>214</v>
      </c>
      <c r="S13317">
        <v>2048</v>
      </c>
      <c r="T13317">
        <v>15.026999999999999</v>
      </c>
      <c r="U13317">
        <v>15.691000000000001</v>
      </c>
      <c r="V13317">
        <v>19.771999999999998</v>
      </c>
    </row>
    <row r="13318" spans="17:22" x14ac:dyDescent="0.45">
      <c r="Q13318" s="19">
        <f t="shared" ca="1" si="1978"/>
        <v>20.277999999999999</v>
      </c>
      <c r="R13318" t="s">
        <v>214</v>
      </c>
      <c r="S13318">
        <v>2049</v>
      </c>
      <c r="T13318">
        <v>15.202</v>
      </c>
      <c r="U13318">
        <v>15.907</v>
      </c>
      <c r="V13318">
        <v>20.277999999999999</v>
      </c>
    </row>
    <row r="13319" spans="17:22" x14ac:dyDescent="0.45">
      <c r="Q13319" s="19">
        <f t="shared" ca="1" si="1978"/>
        <v>20.783999999999999</v>
      </c>
      <c r="R13319" t="s">
        <v>214</v>
      </c>
      <c r="S13319">
        <v>2050</v>
      </c>
      <c r="T13319">
        <v>15.367000000000001</v>
      </c>
      <c r="U13319">
        <v>16.114000000000001</v>
      </c>
      <c r="V13319">
        <v>20.783999999999999</v>
      </c>
    </row>
    <row r="13320" spans="17:22" x14ac:dyDescent="0.45">
      <c r="Q13320" s="19">
        <f t="shared" ca="1" si="1978"/>
        <v>21.29</v>
      </c>
      <c r="R13320" t="s">
        <v>214</v>
      </c>
      <c r="S13320">
        <v>2051</v>
      </c>
      <c r="T13320">
        <v>15.522</v>
      </c>
      <c r="U13320">
        <v>16.312000000000001</v>
      </c>
      <c r="V13320">
        <v>21.29</v>
      </c>
    </row>
    <row r="13321" spans="17:22" x14ac:dyDescent="0.45">
      <c r="Q13321" s="19">
        <f t="shared" ca="1" si="1978"/>
        <v>21.795999999999999</v>
      </c>
      <c r="R13321" t="s">
        <v>214</v>
      </c>
      <c r="S13321">
        <v>2052</v>
      </c>
      <c r="T13321">
        <v>15.666</v>
      </c>
      <c r="U13321">
        <v>16.501000000000001</v>
      </c>
      <c r="V13321">
        <v>21.795999999999999</v>
      </c>
    </row>
    <row r="13322" spans="17:22" x14ac:dyDescent="0.45">
      <c r="Q13322" s="19">
        <f t="shared" ca="1" si="1978"/>
        <v>22.300999999999998</v>
      </c>
      <c r="R13322" t="s">
        <v>214</v>
      </c>
      <c r="S13322">
        <v>2053</v>
      </c>
      <c r="T13322">
        <v>15.8</v>
      </c>
      <c r="U13322">
        <v>16.681000000000001</v>
      </c>
      <c r="V13322">
        <v>22.300999999999998</v>
      </c>
    </row>
    <row r="13323" spans="17:22" x14ac:dyDescent="0.45">
      <c r="Q13323" s="19">
        <f t="shared" ca="1" si="1978"/>
        <v>22.803999999999998</v>
      </c>
      <c r="R13323" t="s">
        <v>214</v>
      </c>
      <c r="S13323">
        <v>2054</v>
      </c>
      <c r="T13323">
        <v>15.923</v>
      </c>
      <c r="U13323">
        <v>16.850999999999999</v>
      </c>
      <c r="V13323">
        <v>22.803999999999998</v>
      </c>
    </row>
    <row r="13324" spans="17:22" x14ac:dyDescent="0.45">
      <c r="Q13324" s="19">
        <f t="shared" ca="1" si="1978"/>
        <v>23.305</v>
      </c>
      <c r="R13324" t="s">
        <v>214</v>
      </c>
      <c r="S13324">
        <v>2055</v>
      </c>
      <c r="T13324">
        <v>16.036000000000001</v>
      </c>
      <c r="U13324">
        <v>17.010000000000002</v>
      </c>
      <c r="V13324">
        <v>23.305</v>
      </c>
    </row>
    <row r="13325" spans="17:22" x14ac:dyDescent="0.45">
      <c r="Q13325" s="19">
        <f t="shared" ca="1" si="1978"/>
        <v>23.803000000000001</v>
      </c>
      <c r="R13325" t="s">
        <v>214</v>
      </c>
      <c r="S13325">
        <v>2056</v>
      </c>
      <c r="T13325">
        <v>16.138000000000002</v>
      </c>
      <c r="U13325">
        <v>17.158999999999999</v>
      </c>
      <c r="V13325">
        <v>23.803000000000001</v>
      </c>
    </row>
    <row r="13326" spans="17:22" x14ac:dyDescent="0.45">
      <c r="Q13326" s="19">
        <f t="shared" ref="Q13326:Q13389" ca="1" si="1979">OFFSET(S13326,0,MATCH($Q$3,$T$4:$V$4,0))</f>
        <v>24.297000000000001</v>
      </c>
      <c r="R13326" t="s">
        <v>214</v>
      </c>
      <c r="S13326">
        <v>2057</v>
      </c>
      <c r="T13326">
        <v>16.228999999999999</v>
      </c>
      <c r="U13326">
        <v>17.295999999999999</v>
      </c>
      <c r="V13326">
        <v>24.297000000000001</v>
      </c>
    </row>
    <row r="13327" spans="17:22" x14ac:dyDescent="0.45">
      <c r="Q13327" s="19">
        <f t="shared" ca="1" si="1979"/>
        <v>24.788</v>
      </c>
      <c r="R13327" t="s">
        <v>214</v>
      </c>
      <c r="S13327">
        <v>2058</v>
      </c>
      <c r="T13327">
        <v>16.309000000000001</v>
      </c>
      <c r="U13327">
        <v>17.422999999999998</v>
      </c>
      <c r="V13327">
        <v>24.788</v>
      </c>
    </row>
    <row r="13328" spans="17:22" x14ac:dyDescent="0.45">
      <c r="Q13328" s="19">
        <f t="shared" ca="1" si="1979"/>
        <v>25.274000000000001</v>
      </c>
      <c r="R13328" t="s">
        <v>214</v>
      </c>
      <c r="S13328">
        <v>2059</v>
      </c>
      <c r="T13328">
        <v>16.378</v>
      </c>
      <c r="U13328">
        <v>17.539000000000001</v>
      </c>
      <c r="V13328">
        <v>25.274000000000001</v>
      </c>
    </row>
    <row r="13329" spans="17:22" x14ac:dyDescent="0.45">
      <c r="Q13329" s="19">
        <f t="shared" ca="1" si="1979"/>
        <v>25.756</v>
      </c>
      <c r="R13329" t="s">
        <v>214</v>
      </c>
      <c r="S13329">
        <v>2060</v>
      </c>
      <c r="T13329">
        <v>16.437000000000001</v>
      </c>
      <c r="U13329">
        <v>17.643999999999998</v>
      </c>
      <c r="V13329">
        <v>25.756</v>
      </c>
    </row>
    <row r="13330" spans="17:22" x14ac:dyDescent="0.45">
      <c r="Q13330" s="19">
        <f t="shared" ca="1" si="1979"/>
        <v>26.231999999999999</v>
      </c>
      <c r="R13330" t="s">
        <v>214</v>
      </c>
      <c r="S13330">
        <v>2061</v>
      </c>
      <c r="T13330">
        <v>16.486999999999998</v>
      </c>
      <c r="U13330">
        <v>17.738</v>
      </c>
      <c r="V13330">
        <v>26.231999999999999</v>
      </c>
    </row>
    <row r="13331" spans="17:22" x14ac:dyDescent="0.45">
      <c r="Q13331" s="19">
        <f t="shared" ca="1" si="1979"/>
        <v>26.702999999999999</v>
      </c>
      <c r="R13331" t="s">
        <v>214</v>
      </c>
      <c r="S13331">
        <v>2062</v>
      </c>
      <c r="T13331">
        <v>16.526</v>
      </c>
      <c r="U13331">
        <v>17.821999999999999</v>
      </c>
      <c r="V13331">
        <v>26.702999999999999</v>
      </c>
    </row>
    <row r="13332" spans="17:22" x14ac:dyDescent="0.45">
      <c r="Q13332" s="19">
        <f t="shared" ca="1" si="1979"/>
        <v>27.167999999999999</v>
      </c>
      <c r="R13332" t="s">
        <v>214</v>
      </c>
      <c r="S13332">
        <v>2063</v>
      </c>
      <c r="T13332">
        <v>16.555</v>
      </c>
      <c r="U13332">
        <v>17.895</v>
      </c>
      <c r="V13332">
        <v>27.167999999999999</v>
      </c>
    </row>
    <row r="13333" spans="17:22" x14ac:dyDescent="0.45">
      <c r="Q13333" s="19">
        <f t="shared" ca="1" si="1979"/>
        <v>27.626999999999999</v>
      </c>
      <c r="R13333" t="s">
        <v>214</v>
      </c>
      <c r="S13333">
        <v>2064</v>
      </c>
      <c r="T13333">
        <v>16.574999999999999</v>
      </c>
      <c r="U13333">
        <v>17.957000000000001</v>
      </c>
      <c r="V13333">
        <v>27.626999999999999</v>
      </c>
    </row>
    <row r="13334" spans="17:22" x14ac:dyDescent="0.45">
      <c r="Q13334" s="19">
        <f t="shared" ca="1" si="1979"/>
        <v>28.079000000000001</v>
      </c>
      <c r="R13334" t="s">
        <v>214</v>
      </c>
      <c r="S13334">
        <v>2065</v>
      </c>
      <c r="T13334">
        <v>16.587</v>
      </c>
      <c r="U13334">
        <v>18.007999999999999</v>
      </c>
      <c r="V13334">
        <v>28.079000000000001</v>
      </c>
    </row>
    <row r="13335" spans="17:22" x14ac:dyDescent="0.45">
      <c r="Q13335" s="19">
        <f t="shared" ca="1" si="1979"/>
        <v>28.524000000000001</v>
      </c>
      <c r="R13335" t="s">
        <v>214</v>
      </c>
      <c r="S13335">
        <v>2066</v>
      </c>
      <c r="T13335">
        <v>16.59</v>
      </c>
      <c r="U13335">
        <v>18.048999999999999</v>
      </c>
      <c r="V13335">
        <v>28.524000000000001</v>
      </c>
    </row>
    <row r="13336" spans="17:22" x14ac:dyDescent="0.45">
      <c r="Q13336" s="19">
        <f t="shared" ca="1" si="1979"/>
        <v>28.963000000000001</v>
      </c>
      <c r="R13336" t="s">
        <v>214</v>
      </c>
      <c r="S13336">
        <v>2067</v>
      </c>
      <c r="T13336">
        <v>16.584</v>
      </c>
      <c r="U13336">
        <v>18.079000000000001</v>
      </c>
      <c r="V13336">
        <v>28.963000000000001</v>
      </c>
    </row>
    <row r="13337" spans="17:22" x14ac:dyDescent="0.45">
      <c r="Q13337" s="19">
        <f t="shared" ca="1" si="1979"/>
        <v>29.393999999999998</v>
      </c>
      <c r="R13337" t="s">
        <v>214</v>
      </c>
      <c r="S13337">
        <v>2068</v>
      </c>
      <c r="T13337">
        <v>16.568999999999999</v>
      </c>
      <c r="U13337">
        <v>18.099</v>
      </c>
      <c r="V13337">
        <v>29.393999999999998</v>
      </c>
    </row>
    <row r="13338" spans="17:22" x14ac:dyDescent="0.45">
      <c r="Q13338" s="19">
        <f t="shared" ca="1" si="1979"/>
        <v>29.818999999999999</v>
      </c>
      <c r="R13338" t="s">
        <v>214</v>
      </c>
      <c r="S13338">
        <v>2069</v>
      </c>
      <c r="T13338">
        <v>16.545999999999999</v>
      </c>
      <c r="U13338">
        <v>18.108000000000001</v>
      </c>
      <c r="V13338">
        <v>29.818999999999999</v>
      </c>
    </row>
    <row r="13339" spans="17:22" x14ac:dyDescent="0.45">
      <c r="Q13339" s="19">
        <f t="shared" ca="1" si="1979"/>
        <v>30.236000000000001</v>
      </c>
      <c r="R13339" t="s">
        <v>214</v>
      </c>
      <c r="S13339">
        <v>2070</v>
      </c>
      <c r="T13339">
        <v>16.513000000000002</v>
      </c>
      <c r="U13339">
        <v>18.106999999999999</v>
      </c>
      <c r="V13339">
        <v>30.236000000000001</v>
      </c>
    </row>
    <row r="13340" spans="17:22" x14ac:dyDescent="0.45">
      <c r="Q13340" s="19">
        <f t="shared" ca="1" si="1979"/>
        <v>30.646000000000001</v>
      </c>
      <c r="R13340" t="s">
        <v>214</v>
      </c>
      <c r="S13340">
        <v>2071</v>
      </c>
      <c r="T13340">
        <v>16.472000000000001</v>
      </c>
      <c r="U13340">
        <v>18.097000000000001</v>
      </c>
      <c r="V13340">
        <v>30.646000000000001</v>
      </c>
    </row>
    <row r="13341" spans="17:22" x14ac:dyDescent="0.45">
      <c r="Q13341" s="19">
        <f t="shared" ca="1" si="1979"/>
        <v>31.05</v>
      </c>
      <c r="R13341" t="s">
        <v>214</v>
      </c>
      <c r="S13341">
        <v>2072</v>
      </c>
      <c r="T13341">
        <v>16.420999999999999</v>
      </c>
      <c r="U13341">
        <v>18.076000000000001</v>
      </c>
      <c r="V13341">
        <v>31.05</v>
      </c>
    </row>
    <row r="13342" spans="17:22" x14ac:dyDescent="0.45">
      <c r="Q13342" s="19">
        <f t="shared" ca="1" si="1979"/>
        <v>31.446000000000002</v>
      </c>
      <c r="R13342" t="s">
        <v>214</v>
      </c>
      <c r="S13342">
        <v>2073</v>
      </c>
      <c r="T13342">
        <v>16.361999999999998</v>
      </c>
      <c r="U13342">
        <v>18.045000000000002</v>
      </c>
      <c r="V13342">
        <v>31.446000000000002</v>
      </c>
    </row>
    <row r="13343" spans="17:22" x14ac:dyDescent="0.45">
      <c r="Q13343" s="19">
        <f t="shared" ca="1" si="1979"/>
        <v>31.834</v>
      </c>
      <c r="R13343" t="s">
        <v>214</v>
      </c>
      <c r="S13343">
        <v>2074</v>
      </c>
      <c r="T13343">
        <v>16.292999999999999</v>
      </c>
      <c r="U13343">
        <v>18.004999999999999</v>
      </c>
      <c r="V13343">
        <v>31.834</v>
      </c>
    </row>
    <row r="13344" spans="17:22" x14ac:dyDescent="0.45">
      <c r="Q13344" s="19">
        <f t="shared" ca="1" si="1979"/>
        <v>32.216000000000001</v>
      </c>
      <c r="R13344" t="s">
        <v>214</v>
      </c>
      <c r="S13344">
        <v>2075</v>
      </c>
      <c r="T13344">
        <v>16.216999999999999</v>
      </c>
      <c r="U13344">
        <v>17.956</v>
      </c>
      <c r="V13344">
        <v>32.216000000000001</v>
      </c>
    </row>
    <row r="13345" spans="17:22" x14ac:dyDescent="0.45">
      <c r="Q13345" s="19">
        <f t="shared" ca="1" si="1979"/>
        <v>32.591000000000001</v>
      </c>
      <c r="R13345" t="s">
        <v>214</v>
      </c>
      <c r="S13345">
        <v>2076</v>
      </c>
      <c r="T13345">
        <v>16.132000000000001</v>
      </c>
      <c r="U13345">
        <v>17.898</v>
      </c>
      <c r="V13345">
        <v>32.591000000000001</v>
      </c>
    </row>
    <row r="13346" spans="17:22" x14ac:dyDescent="0.45">
      <c r="Q13346" s="19">
        <f t="shared" ca="1" si="1979"/>
        <v>32.957999999999998</v>
      </c>
      <c r="R13346" t="s">
        <v>214</v>
      </c>
      <c r="S13346">
        <v>2077</v>
      </c>
      <c r="T13346">
        <v>16.04</v>
      </c>
      <c r="U13346">
        <v>17.831</v>
      </c>
      <c r="V13346">
        <v>32.957999999999998</v>
      </c>
    </row>
    <row r="13347" spans="17:22" x14ac:dyDescent="0.45">
      <c r="Q13347" s="19">
        <f t="shared" ca="1" si="1979"/>
        <v>33.317999999999998</v>
      </c>
      <c r="R13347" t="s">
        <v>214</v>
      </c>
      <c r="S13347">
        <v>2078</v>
      </c>
      <c r="T13347">
        <v>15.939</v>
      </c>
      <c r="U13347">
        <v>17.754999999999999</v>
      </c>
      <c r="V13347">
        <v>33.317999999999998</v>
      </c>
    </row>
    <row r="13348" spans="17:22" x14ac:dyDescent="0.45">
      <c r="Q13348" s="19">
        <f t="shared" ca="1" si="1979"/>
        <v>33.671999999999997</v>
      </c>
      <c r="R13348" t="s">
        <v>214</v>
      </c>
      <c r="S13348">
        <v>2079</v>
      </c>
      <c r="T13348">
        <v>15.832000000000001</v>
      </c>
      <c r="U13348">
        <v>17.670999999999999</v>
      </c>
      <c r="V13348">
        <v>33.671999999999997</v>
      </c>
    </row>
    <row r="13349" spans="17:22" x14ac:dyDescent="0.45">
      <c r="Q13349" s="19">
        <f t="shared" ca="1" si="1979"/>
        <v>34.018999999999998</v>
      </c>
      <c r="R13349" t="s">
        <v>214</v>
      </c>
      <c r="S13349">
        <v>2080</v>
      </c>
      <c r="T13349">
        <v>15.717000000000001</v>
      </c>
      <c r="U13349">
        <v>17.579000000000001</v>
      </c>
      <c r="V13349">
        <v>34.018999999999998</v>
      </c>
    </row>
    <row r="13350" spans="17:22" x14ac:dyDescent="0.45">
      <c r="Q13350" s="19">
        <f t="shared" ca="1" si="1979"/>
        <v>34.36</v>
      </c>
      <c r="R13350" t="s">
        <v>214</v>
      </c>
      <c r="S13350">
        <v>2081</v>
      </c>
      <c r="T13350">
        <v>15.596</v>
      </c>
      <c r="U13350">
        <v>17.478999999999999</v>
      </c>
      <c r="V13350">
        <v>34.36</v>
      </c>
    </row>
    <row r="13351" spans="17:22" x14ac:dyDescent="0.45">
      <c r="Q13351" s="19">
        <f t="shared" ca="1" si="1979"/>
        <v>34.694000000000003</v>
      </c>
      <c r="R13351" t="s">
        <v>214</v>
      </c>
      <c r="S13351">
        <v>2082</v>
      </c>
      <c r="T13351">
        <v>15.468</v>
      </c>
      <c r="U13351">
        <v>17.372</v>
      </c>
      <c r="V13351">
        <v>34.694000000000003</v>
      </c>
    </row>
    <row r="13352" spans="17:22" x14ac:dyDescent="0.45">
      <c r="Q13352" s="19">
        <f t="shared" ca="1" si="1979"/>
        <v>35.021999999999998</v>
      </c>
      <c r="R13352" t="s">
        <v>214</v>
      </c>
      <c r="S13352">
        <v>2083</v>
      </c>
      <c r="T13352">
        <v>15.333</v>
      </c>
      <c r="U13352">
        <v>17.257999999999999</v>
      </c>
      <c r="V13352">
        <v>35.021999999999998</v>
      </c>
    </row>
    <row r="13353" spans="17:22" x14ac:dyDescent="0.45">
      <c r="Q13353" s="19">
        <f t="shared" ca="1" si="1979"/>
        <v>35.344999999999999</v>
      </c>
      <c r="R13353" t="s">
        <v>214</v>
      </c>
      <c r="S13353">
        <v>2084</v>
      </c>
      <c r="T13353">
        <v>15.193</v>
      </c>
      <c r="U13353">
        <v>17.138000000000002</v>
      </c>
      <c r="V13353">
        <v>35.344999999999999</v>
      </c>
    </row>
    <row r="13354" spans="17:22" x14ac:dyDescent="0.45">
      <c r="Q13354" s="19">
        <f t="shared" ca="1" si="1979"/>
        <v>35.662999999999997</v>
      </c>
      <c r="R13354" t="s">
        <v>214</v>
      </c>
      <c r="S13354">
        <v>2085</v>
      </c>
      <c r="T13354">
        <v>15.045</v>
      </c>
      <c r="U13354">
        <v>17.012</v>
      </c>
      <c r="V13354">
        <v>35.662999999999997</v>
      </c>
    </row>
    <row r="13355" spans="17:22" x14ac:dyDescent="0.45">
      <c r="Q13355" s="19">
        <f t="shared" ca="1" si="1979"/>
        <v>35.976999999999997</v>
      </c>
      <c r="R13355" t="s">
        <v>214</v>
      </c>
      <c r="S13355">
        <v>2086</v>
      </c>
      <c r="T13355">
        <v>14.891999999999999</v>
      </c>
      <c r="U13355">
        <v>16.882000000000001</v>
      </c>
      <c r="V13355">
        <v>35.976999999999997</v>
      </c>
    </row>
    <row r="13356" spans="17:22" x14ac:dyDescent="0.45">
      <c r="Q13356" s="19">
        <f t="shared" ca="1" si="1979"/>
        <v>36.286000000000001</v>
      </c>
      <c r="R13356" t="s">
        <v>214</v>
      </c>
      <c r="S13356">
        <v>2087</v>
      </c>
      <c r="T13356">
        <v>14.731999999999999</v>
      </c>
      <c r="U13356">
        <v>16.747</v>
      </c>
      <c r="V13356">
        <v>36.286000000000001</v>
      </c>
    </row>
    <row r="13357" spans="17:22" x14ac:dyDescent="0.45">
      <c r="Q13357" s="19">
        <f t="shared" ca="1" si="1979"/>
        <v>36.591000000000001</v>
      </c>
      <c r="R13357" t="s">
        <v>214</v>
      </c>
      <c r="S13357">
        <v>2088</v>
      </c>
      <c r="T13357">
        <v>14.567</v>
      </c>
      <c r="U13357">
        <v>16.606999999999999</v>
      </c>
      <c r="V13357">
        <v>36.591000000000001</v>
      </c>
    </row>
    <row r="13358" spans="17:22" x14ac:dyDescent="0.45">
      <c r="Q13358" s="19">
        <f t="shared" ca="1" si="1979"/>
        <v>36.893000000000001</v>
      </c>
      <c r="R13358" t="s">
        <v>214</v>
      </c>
      <c r="S13358">
        <v>2089</v>
      </c>
      <c r="T13358">
        <v>14.396000000000001</v>
      </c>
      <c r="U13358">
        <v>16.462</v>
      </c>
      <c r="V13358">
        <v>36.893000000000001</v>
      </c>
    </row>
    <row r="13359" spans="17:22" x14ac:dyDescent="0.45">
      <c r="Q13359" s="19">
        <f t="shared" ca="1" si="1979"/>
        <v>37.192</v>
      </c>
      <c r="R13359" t="s">
        <v>214</v>
      </c>
      <c r="S13359">
        <v>2090</v>
      </c>
      <c r="T13359">
        <v>14.22</v>
      </c>
      <c r="U13359">
        <v>16.312999999999999</v>
      </c>
      <c r="V13359">
        <v>37.192</v>
      </c>
    </row>
    <row r="13360" spans="17:22" x14ac:dyDescent="0.45">
      <c r="Q13360" s="19">
        <f t="shared" ca="1" si="1979"/>
        <v>37.488999999999997</v>
      </c>
      <c r="R13360" t="s">
        <v>214</v>
      </c>
      <c r="S13360">
        <v>2091</v>
      </c>
      <c r="T13360">
        <v>14.039</v>
      </c>
      <c r="U13360">
        <v>16.158000000000001</v>
      </c>
      <c r="V13360">
        <v>37.488999999999997</v>
      </c>
    </row>
    <row r="13361" spans="17:22" x14ac:dyDescent="0.45">
      <c r="Q13361" s="19">
        <f t="shared" ca="1" si="1979"/>
        <v>37.783999999999999</v>
      </c>
      <c r="R13361" t="s">
        <v>214</v>
      </c>
      <c r="S13361">
        <v>2092</v>
      </c>
      <c r="T13361">
        <v>13.853</v>
      </c>
      <c r="U13361">
        <v>15.999000000000001</v>
      </c>
      <c r="V13361">
        <v>37.783999999999999</v>
      </c>
    </row>
    <row r="13362" spans="17:22" x14ac:dyDescent="0.45">
      <c r="Q13362" s="19">
        <f t="shared" ca="1" si="1979"/>
        <v>38.076999999999998</v>
      </c>
      <c r="R13362" t="s">
        <v>214</v>
      </c>
      <c r="S13362">
        <v>2093</v>
      </c>
      <c r="T13362">
        <v>13.662000000000001</v>
      </c>
      <c r="U13362">
        <v>15.836</v>
      </c>
      <c r="V13362">
        <v>38.076999999999998</v>
      </c>
    </row>
    <row r="13363" spans="17:22" x14ac:dyDescent="0.45">
      <c r="Q13363" s="19">
        <f t="shared" ca="1" si="1979"/>
        <v>38.369</v>
      </c>
      <c r="R13363" t="s">
        <v>214</v>
      </c>
      <c r="S13363">
        <v>2094</v>
      </c>
      <c r="T13363">
        <v>13.468</v>
      </c>
      <c r="U13363">
        <v>15.669</v>
      </c>
      <c r="V13363">
        <v>38.369</v>
      </c>
    </row>
    <row r="13364" spans="17:22" x14ac:dyDescent="0.45">
      <c r="Q13364" s="19">
        <f t="shared" ca="1" si="1979"/>
        <v>38.658999999999999</v>
      </c>
      <c r="R13364" t="s">
        <v>214</v>
      </c>
      <c r="S13364">
        <v>2095</v>
      </c>
      <c r="T13364">
        <v>13.27</v>
      </c>
      <c r="U13364">
        <v>15.5</v>
      </c>
      <c r="V13364">
        <v>38.658999999999999</v>
      </c>
    </row>
    <row r="13365" spans="17:22" x14ac:dyDescent="0.45">
      <c r="Q13365" s="19">
        <f t="shared" ca="1" si="1979"/>
        <v>38.948</v>
      </c>
      <c r="R13365" t="s">
        <v>214</v>
      </c>
      <c r="S13365">
        <v>2096</v>
      </c>
      <c r="T13365">
        <v>13.069000000000001</v>
      </c>
      <c r="U13365">
        <v>15.327999999999999</v>
      </c>
      <c r="V13365">
        <v>38.948</v>
      </c>
    </row>
    <row r="13366" spans="17:22" x14ac:dyDescent="0.45">
      <c r="Q13366" s="19">
        <f t="shared" ca="1" si="1979"/>
        <v>39.235999999999997</v>
      </c>
      <c r="R13366" t="s">
        <v>214</v>
      </c>
      <c r="S13366">
        <v>2097</v>
      </c>
      <c r="T13366">
        <v>12.866</v>
      </c>
      <c r="U13366">
        <v>15.154999999999999</v>
      </c>
      <c r="V13366">
        <v>39.235999999999997</v>
      </c>
    </row>
    <row r="13367" spans="17:22" x14ac:dyDescent="0.45">
      <c r="Q13367" s="19">
        <f t="shared" ca="1" si="1979"/>
        <v>39.524000000000001</v>
      </c>
      <c r="R13367" t="s">
        <v>214</v>
      </c>
      <c r="S13367">
        <v>2098</v>
      </c>
      <c r="T13367">
        <v>12.659000000000001</v>
      </c>
      <c r="U13367">
        <v>14.98</v>
      </c>
      <c r="V13367">
        <v>39.524000000000001</v>
      </c>
    </row>
    <row r="13368" spans="17:22" x14ac:dyDescent="0.45">
      <c r="Q13368" s="19">
        <f t="shared" ca="1" si="1979"/>
        <v>39.811999999999998</v>
      </c>
      <c r="R13368" t="s">
        <v>214</v>
      </c>
      <c r="S13368">
        <v>2099</v>
      </c>
      <c r="T13368">
        <v>12.451000000000001</v>
      </c>
      <c r="U13368">
        <v>14.804</v>
      </c>
      <c r="V13368">
        <v>39.811999999999998</v>
      </c>
    </row>
    <row r="13369" spans="17:22" x14ac:dyDescent="0.45">
      <c r="Q13369" s="19">
        <f t="shared" ca="1" si="1979"/>
        <v>40.098999999999997</v>
      </c>
      <c r="R13369" t="s">
        <v>214</v>
      </c>
      <c r="S13369">
        <v>2100</v>
      </c>
      <c r="T13369">
        <v>12.24</v>
      </c>
      <c r="U13369">
        <v>14.628</v>
      </c>
      <c r="V13369">
        <v>40.098999999999997</v>
      </c>
    </row>
    <row r="13370" spans="17:22" x14ac:dyDescent="0.45">
      <c r="Q13370" s="19">
        <f t="shared" ca="1" si="1979"/>
        <v>0.17199999999999999</v>
      </c>
      <c r="R13370" t="s">
        <v>215</v>
      </c>
      <c r="S13370">
        <v>2020</v>
      </c>
      <c r="T13370">
        <v>0.17599999999999999</v>
      </c>
      <c r="U13370">
        <v>0.17499999999999999</v>
      </c>
      <c r="V13370">
        <v>0.17199999999999999</v>
      </c>
    </row>
    <row r="13371" spans="17:22" x14ac:dyDescent="0.45">
      <c r="Q13371" s="19">
        <f t="shared" ca="1" si="1979"/>
        <v>0.17199999999999999</v>
      </c>
      <c r="R13371" t="s">
        <v>215</v>
      </c>
      <c r="S13371">
        <v>2021</v>
      </c>
      <c r="T13371">
        <v>0.17699999999999999</v>
      </c>
      <c r="U13371">
        <v>0.17599999999999999</v>
      </c>
      <c r="V13371">
        <v>0.17199999999999999</v>
      </c>
    </row>
    <row r="13372" spans="17:22" x14ac:dyDescent="0.45">
      <c r="Q13372" s="19">
        <f t="shared" ca="1" si="1979"/>
        <v>0.17199999999999999</v>
      </c>
      <c r="R13372" t="s">
        <v>215</v>
      </c>
      <c r="S13372">
        <v>2022</v>
      </c>
      <c r="T13372">
        <v>0.17699999999999999</v>
      </c>
      <c r="U13372">
        <v>0.17599999999999999</v>
      </c>
      <c r="V13372">
        <v>0.17199999999999999</v>
      </c>
    </row>
    <row r="13373" spans="17:22" x14ac:dyDescent="0.45">
      <c r="Q13373" s="19">
        <f t="shared" ca="1" si="1979"/>
        <v>0.17100000000000001</v>
      </c>
      <c r="R13373" t="s">
        <v>215</v>
      </c>
      <c r="S13373">
        <v>2023</v>
      </c>
      <c r="T13373">
        <v>0.17799999999999999</v>
      </c>
      <c r="U13373">
        <v>0.17599999999999999</v>
      </c>
      <c r="V13373">
        <v>0.17100000000000001</v>
      </c>
    </row>
    <row r="13374" spans="17:22" x14ac:dyDescent="0.45">
      <c r="Q13374" s="19">
        <f t="shared" ca="1" si="1979"/>
        <v>0.17100000000000001</v>
      </c>
      <c r="R13374" t="s">
        <v>215</v>
      </c>
      <c r="S13374">
        <v>2024</v>
      </c>
      <c r="T13374">
        <v>0.17799999999999999</v>
      </c>
      <c r="U13374">
        <v>0.17699999999999999</v>
      </c>
      <c r="V13374">
        <v>0.17100000000000001</v>
      </c>
    </row>
    <row r="13375" spans="17:22" x14ac:dyDescent="0.45">
      <c r="Q13375" s="19">
        <f t="shared" ca="1" si="1979"/>
        <v>0.17100000000000001</v>
      </c>
      <c r="R13375" t="s">
        <v>215</v>
      </c>
      <c r="S13375">
        <v>2025</v>
      </c>
      <c r="T13375">
        <v>0.17899999999999999</v>
      </c>
      <c r="U13375">
        <v>0.17699999999999999</v>
      </c>
      <c r="V13375">
        <v>0.17100000000000001</v>
      </c>
    </row>
    <row r="13376" spans="17:22" x14ac:dyDescent="0.45">
      <c r="Q13376" s="19">
        <f t="shared" ca="1" si="1979"/>
        <v>0.17100000000000001</v>
      </c>
      <c r="R13376" t="s">
        <v>215</v>
      </c>
      <c r="S13376">
        <v>2026</v>
      </c>
      <c r="T13376">
        <v>0.17899999999999999</v>
      </c>
      <c r="U13376">
        <v>0.17699999999999999</v>
      </c>
      <c r="V13376">
        <v>0.17100000000000001</v>
      </c>
    </row>
    <row r="13377" spans="17:22" x14ac:dyDescent="0.45">
      <c r="Q13377" s="19">
        <f t="shared" ca="1" si="1979"/>
        <v>0.17</v>
      </c>
      <c r="R13377" t="s">
        <v>215</v>
      </c>
      <c r="S13377">
        <v>2027</v>
      </c>
      <c r="T13377">
        <v>0.17899999999999999</v>
      </c>
      <c r="U13377">
        <v>0.17799999999999999</v>
      </c>
      <c r="V13377">
        <v>0.17</v>
      </c>
    </row>
    <row r="13378" spans="17:22" x14ac:dyDescent="0.45">
      <c r="Q13378" s="19">
        <f t="shared" ca="1" si="1979"/>
        <v>0.17</v>
      </c>
      <c r="R13378" t="s">
        <v>215</v>
      </c>
      <c r="S13378">
        <v>2028</v>
      </c>
      <c r="T13378">
        <v>0.18</v>
      </c>
      <c r="U13378">
        <v>0.17799999999999999</v>
      </c>
      <c r="V13378">
        <v>0.17</v>
      </c>
    </row>
    <row r="13379" spans="17:22" x14ac:dyDescent="0.45">
      <c r="Q13379" s="19">
        <f t="shared" ca="1" si="1979"/>
        <v>0.16900000000000001</v>
      </c>
      <c r="R13379" t="s">
        <v>215</v>
      </c>
      <c r="S13379">
        <v>2029</v>
      </c>
      <c r="T13379">
        <v>0.18</v>
      </c>
      <c r="U13379">
        <v>0.17799999999999999</v>
      </c>
      <c r="V13379">
        <v>0.16900000000000001</v>
      </c>
    </row>
    <row r="13380" spans="17:22" x14ac:dyDescent="0.45">
      <c r="Q13380" s="19">
        <f t="shared" ca="1" si="1979"/>
        <v>0.16900000000000001</v>
      </c>
      <c r="R13380" t="s">
        <v>215</v>
      </c>
      <c r="S13380">
        <v>2030</v>
      </c>
      <c r="T13380">
        <v>0.18099999999999999</v>
      </c>
      <c r="U13380">
        <v>0.17899999999999999</v>
      </c>
      <c r="V13380">
        <v>0.16900000000000001</v>
      </c>
    </row>
    <row r="13381" spans="17:22" x14ac:dyDescent="0.45">
      <c r="Q13381" s="19">
        <f t="shared" ca="1" si="1979"/>
        <v>0.16800000000000001</v>
      </c>
      <c r="R13381" t="s">
        <v>215</v>
      </c>
      <c r="S13381">
        <v>2031</v>
      </c>
      <c r="T13381">
        <v>0.18099999999999999</v>
      </c>
      <c r="U13381">
        <v>0.17899999999999999</v>
      </c>
      <c r="V13381">
        <v>0.16800000000000001</v>
      </c>
    </row>
    <row r="13382" spans="17:22" x14ac:dyDescent="0.45">
      <c r="Q13382" s="19">
        <f t="shared" ca="1" si="1979"/>
        <v>0.16800000000000001</v>
      </c>
      <c r="R13382" t="s">
        <v>215</v>
      </c>
      <c r="S13382">
        <v>2032</v>
      </c>
      <c r="T13382">
        <v>0.18099999999999999</v>
      </c>
      <c r="U13382">
        <v>0.17899999999999999</v>
      </c>
      <c r="V13382">
        <v>0.16800000000000001</v>
      </c>
    </row>
    <row r="13383" spans="17:22" x14ac:dyDescent="0.45">
      <c r="Q13383" s="19">
        <f t="shared" ca="1" si="1979"/>
        <v>0.16700000000000001</v>
      </c>
      <c r="R13383" t="s">
        <v>215</v>
      </c>
      <c r="S13383">
        <v>2033</v>
      </c>
      <c r="T13383">
        <v>0.182</v>
      </c>
      <c r="U13383">
        <v>0.17899999999999999</v>
      </c>
      <c r="V13383">
        <v>0.16700000000000001</v>
      </c>
    </row>
    <row r="13384" spans="17:22" x14ac:dyDescent="0.45">
      <c r="Q13384" s="19">
        <f t="shared" ca="1" si="1979"/>
        <v>0.16600000000000001</v>
      </c>
      <c r="R13384" t="s">
        <v>215</v>
      </c>
      <c r="S13384">
        <v>2034</v>
      </c>
      <c r="T13384">
        <v>0.182</v>
      </c>
      <c r="U13384">
        <v>0.17899999999999999</v>
      </c>
      <c r="V13384">
        <v>0.16600000000000001</v>
      </c>
    </row>
    <row r="13385" spans="17:22" x14ac:dyDescent="0.45">
      <c r="Q13385" s="19">
        <f t="shared" ca="1" si="1979"/>
        <v>0.16600000000000001</v>
      </c>
      <c r="R13385" t="s">
        <v>215</v>
      </c>
      <c r="S13385">
        <v>2035</v>
      </c>
      <c r="T13385">
        <v>0.182</v>
      </c>
      <c r="U13385">
        <v>0.17899999999999999</v>
      </c>
      <c r="V13385">
        <v>0.16600000000000001</v>
      </c>
    </row>
    <row r="13386" spans="17:22" x14ac:dyDescent="0.45">
      <c r="Q13386" s="19">
        <f t="shared" ca="1" si="1979"/>
        <v>0.16500000000000001</v>
      </c>
      <c r="R13386" t="s">
        <v>215</v>
      </c>
      <c r="S13386">
        <v>2036</v>
      </c>
      <c r="T13386">
        <v>0.183</v>
      </c>
      <c r="U13386">
        <v>0.18</v>
      </c>
      <c r="V13386">
        <v>0.16500000000000001</v>
      </c>
    </row>
    <row r="13387" spans="17:22" x14ac:dyDescent="0.45">
      <c r="Q13387" s="19">
        <f t="shared" ca="1" si="1979"/>
        <v>0.16400000000000001</v>
      </c>
      <c r="R13387" t="s">
        <v>215</v>
      </c>
      <c r="S13387">
        <v>2037</v>
      </c>
      <c r="T13387">
        <v>0.183</v>
      </c>
      <c r="U13387">
        <v>0.18</v>
      </c>
      <c r="V13387">
        <v>0.16400000000000001</v>
      </c>
    </row>
    <row r="13388" spans="17:22" x14ac:dyDescent="0.45">
      <c r="Q13388" s="19">
        <f t="shared" ca="1" si="1979"/>
        <v>0.16400000000000001</v>
      </c>
      <c r="R13388" t="s">
        <v>215</v>
      </c>
      <c r="S13388">
        <v>2038</v>
      </c>
      <c r="T13388">
        <v>0.183</v>
      </c>
      <c r="U13388">
        <v>0.18</v>
      </c>
      <c r="V13388">
        <v>0.16400000000000001</v>
      </c>
    </row>
    <row r="13389" spans="17:22" x14ac:dyDescent="0.45">
      <c r="Q13389" s="19">
        <f t="shared" ca="1" si="1979"/>
        <v>0.16300000000000001</v>
      </c>
      <c r="R13389" t="s">
        <v>215</v>
      </c>
      <c r="S13389">
        <v>2039</v>
      </c>
      <c r="T13389">
        <v>0.183</v>
      </c>
      <c r="U13389">
        <v>0.18</v>
      </c>
      <c r="V13389">
        <v>0.16300000000000001</v>
      </c>
    </row>
    <row r="13390" spans="17:22" x14ac:dyDescent="0.45">
      <c r="Q13390" s="19">
        <f t="shared" ref="Q13390:Q13453" ca="1" si="1980">OFFSET(S13390,0,MATCH($Q$3,$T$4:$V$4,0))</f>
        <v>0.16200000000000001</v>
      </c>
      <c r="R13390" t="s">
        <v>215</v>
      </c>
      <c r="S13390">
        <v>2040</v>
      </c>
      <c r="T13390">
        <v>0.184</v>
      </c>
      <c r="U13390">
        <v>0.18</v>
      </c>
      <c r="V13390">
        <v>0.16200000000000001</v>
      </c>
    </row>
    <row r="13391" spans="17:22" x14ac:dyDescent="0.45">
      <c r="Q13391" s="19">
        <f t="shared" ca="1" si="1980"/>
        <v>0.161</v>
      </c>
      <c r="R13391" t="s">
        <v>215</v>
      </c>
      <c r="S13391">
        <v>2041</v>
      </c>
      <c r="T13391">
        <v>0.184</v>
      </c>
      <c r="U13391">
        <v>0.18</v>
      </c>
      <c r="V13391">
        <v>0.161</v>
      </c>
    </row>
    <row r="13392" spans="17:22" x14ac:dyDescent="0.45">
      <c r="Q13392" s="19">
        <f t="shared" ca="1" si="1980"/>
        <v>0.16</v>
      </c>
      <c r="R13392" t="s">
        <v>215</v>
      </c>
      <c r="S13392">
        <v>2042</v>
      </c>
      <c r="T13392">
        <v>0.184</v>
      </c>
      <c r="U13392">
        <v>0.18</v>
      </c>
      <c r="V13392">
        <v>0.16</v>
      </c>
    </row>
    <row r="13393" spans="17:22" x14ac:dyDescent="0.45">
      <c r="Q13393" s="19">
        <f t="shared" ca="1" si="1980"/>
        <v>0.159</v>
      </c>
      <c r="R13393" t="s">
        <v>215</v>
      </c>
      <c r="S13393">
        <v>2043</v>
      </c>
      <c r="T13393">
        <v>0.184</v>
      </c>
      <c r="U13393">
        <v>0.18</v>
      </c>
      <c r="V13393">
        <v>0.159</v>
      </c>
    </row>
    <row r="13394" spans="17:22" x14ac:dyDescent="0.45">
      <c r="Q13394" s="19">
        <f t="shared" ca="1" si="1980"/>
        <v>0.158</v>
      </c>
      <c r="R13394" t="s">
        <v>215</v>
      </c>
      <c r="S13394">
        <v>2044</v>
      </c>
      <c r="T13394">
        <v>0.184</v>
      </c>
      <c r="U13394">
        <v>0.18</v>
      </c>
      <c r="V13394">
        <v>0.158</v>
      </c>
    </row>
    <row r="13395" spans="17:22" x14ac:dyDescent="0.45">
      <c r="Q13395" s="19">
        <f t="shared" ca="1" si="1980"/>
        <v>0.157</v>
      </c>
      <c r="R13395" t="s">
        <v>215</v>
      </c>
      <c r="S13395">
        <v>2045</v>
      </c>
      <c r="T13395">
        <v>0.185</v>
      </c>
      <c r="U13395">
        <v>0.18</v>
      </c>
      <c r="V13395">
        <v>0.157</v>
      </c>
    </row>
    <row r="13396" spans="17:22" x14ac:dyDescent="0.45">
      <c r="Q13396" s="19">
        <f t="shared" ca="1" si="1980"/>
        <v>0.156</v>
      </c>
      <c r="R13396" t="s">
        <v>215</v>
      </c>
      <c r="S13396">
        <v>2046</v>
      </c>
      <c r="T13396">
        <v>0.185</v>
      </c>
      <c r="U13396">
        <v>0.18</v>
      </c>
      <c r="V13396">
        <v>0.156</v>
      </c>
    </row>
    <row r="13397" spans="17:22" x14ac:dyDescent="0.45">
      <c r="Q13397" s="19">
        <f t="shared" ca="1" si="1980"/>
        <v>0.155</v>
      </c>
      <c r="R13397" t="s">
        <v>215</v>
      </c>
      <c r="S13397">
        <v>2047</v>
      </c>
      <c r="T13397">
        <v>0.185</v>
      </c>
      <c r="U13397">
        <v>0.17899999999999999</v>
      </c>
      <c r="V13397">
        <v>0.155</v>
      </c>
    </row>
    <row r="13398" spans="17:22" x14ac:dyDescent="0.45">
      <c r="Q13398" s="19">
        <f t="shared" ca="1" si="1980"/>
        <v>0.154</v>
      </c>
      <c r="R13398" t="s">
        <v>215</v>
      </c>
      <c r="S13398">
        <v>2048</v>
      </c>
      <c r="T13398">
        <v>0.185</v>
      </c>
      <c r="U13398">
        <v>0.17899999999999999</v>
      </c>
      <c r="V13398">
        <v>0.154</v>
      </c>
    </row>
    <row r="13399" spans="17:22" x14ac:dyDescent="0.45">
      <c r="Q13399" s="19">
        <f t="shared" ca="1" si="1980"/>
        <v>0.153</v>
      </c>
      <c r="R13399" t="s">
        <v>215</v>
      </c>
      <c r="S13399">
        <v>2049</v>
      </c>
      <c r="T13399">
        <v>0.185</v>
      </c>
      <c r="U13399">
        <v>0.17899999999999999</v>
      </c>
      <c r="V13399">
        <v>0.153</v>
      </c>
    </row>
    <row r="13400" spans="17:22" x14ac:dyDescent="0.45">
      <c r="Q13400" s="19">
        <f t="shared" ca="1" si="1980"/>
        <v>0.152</v>
      </c>
      <c r="R13400" t="s">
        <v>215</v>
      </c>
      <c r="S13400">
        <v>2050</v>
      </c>
      <c r="T13400">
        <v>0.185</v>
      </c>
      <c r="U13400">
        <v>0.17899999999999999</v>
      </c>
      <c r="V13400">
        <v>0.152</v>
      </c>
    </row>
    <row r="13401" spans="17:22" x14ac:dyDescent="0.45">
      <c r="Q13401" s="19">
        <f t="shared" ca="1" si="1980"/>
        <v>0.151</v>
      </c>
      <c r="R13401" t="s">
        <v>215</v>
      </c>
      <c r="S13401">
        <v>2051</v>
      </c>
      <c r="T13401">
        <v>0.185</v>
      </c>
      <c r="U13401">
        <v>0.17799999999999999</v>
      </c>
      <c r="V13401">
        <v>0.151</v>
      </c>
    </row>
    <row r="13402" spans="17:22" x14ac:dyDescent="0.45">
      <c r="Q13402" s="19">
        <f t="shared" ca="1" si="1980"/>
        <v>0.14899999999999999</v>
      </c>
      <c r="R13402" t="s">
        <v>215</v>
      </c>
      <c r="S13402">
        <v>2052</v>
      </c>
      <c r="T13402">
        <v>0.185</v>
      </c>
      <c r="U13402">
        <v>0.17799999999999999</v>
      </c>
      <c r="V13402">
        <v>0.14899999999999999</v>
      </c>
    </row>
    <row r="13403" spans="17:22" x14ac:dyDescent="0.45">
      <c r="Q13403" s="19">
        <f t="shared" ca="1" si="1980"/>
        <v>0.14799999999999999</v>
      </c>
      <c r="R13403" t="s">
        <v>215</v>
      </c>
      <c r="S13403">
        <v>2053</v>
      </c>
      <c r="T13403">
        <v>0.184</v>
      </c>
      <c r="U13403">
        <v>0.17799999999999999</v>
      </c>
      <c r="V13403">
        <v>0.14799999999999999</v>
      </c>
    </row>
    <row r="13404" spans="17:22" x14ac:dyDescent="0.45">
      <c r="Q13404" s="19">
        <f t="shared" ca="1" si="1980"/>
        <v>0.14699999999999999</v>
      </c>
      <c r="R13404" t="s">
        <v>215</v>
      </c>
      <c r="S13404">
        <v>2054</v>
      </c>
      <c r="T13404">
        <v>0.184</v>
      </c>
      <c r="U13404">
        <v>0.17799999999999999</v>
      </c>
      <c r="V13404">
        <v>0.14699999999999999</v>
      </c>
    </row>
    <row r="13405" spans="17:22" x14ac:dyDescent="0.45">
      <c r="Q13405" s="19">
        <f t="shared" ca="1" si="1980"/>
        <v>0.14499999999999999</v>
      </c>
      <c r="R13405" t="s">
        <v>215</v>
      </c>
      <c r="S13405">
        <v>2055</v>
      </c>
      <c r="T13405">
        <v>0.184</v>
      </c>
      <c r="U13405">
        <v>0.17699999999999999</v>
      </c>
      <c r="V13405">
        <v>0.14499999999999999</v>
      </c>
    </row>
    <row r="13406" spans="17:22" x14ac:dyDescent="0.45">
      <c r="Q13406" s="19">
        <f t="shared" ca="1" si="1980"/>
        <v>0.14399999999999999</v>
      </c>
      <c r="R13406" t="s">
        <v>215</v>
      </c>
      <c r="S13406">
        <v>2056</v>
      </c>
      <c r="T13406">
        <v>0.184</v>
      </c>
      <c r="U13406">
        <v>0.17699999999999999</v>
      </c>
      <c r="V13406">
        <v>0.14399999999999999</v>
      </c>
    </row>
    <row r="13407" spans="17:22" x14ac:dyDescent="0.45">
      <c r="Q13407" s="19">
        <f t="shared" ca="1" si="1980"/>
        <v>0.14299999999999999</v>
      </c>
      <c r="R13407" t="s">
        <v>215</v>
      </c>
      <c r="S13407">
        <v>2057</v>
      </c>
      <c r="T13407">
        <v>0.184</v>
      </c>
      <c r="U13407">
        <v>0.17599999999999999</v>
      </c>
      <c r="V13407">
        <v>0.14299999999999999</v>
      </c>
    </row>
    <row r="13408" spans="17:22" x14ac:dyDescent="0.45">
      <c r="Q13408" s="19">
        <f t="shared" ca="1" si="1980"/>
        <v>0.14099999999999999</v>
      </c>
      <c r="R13408" t="s">
        <v>215</v>
      </c>
      <c r="S13408">
        <v>2058</v>
      </c>
      <c r="T13408">
        <v>0.184</v>
      </c>
      <c r="U13408">
        <v>0.17599999999999999</v>
      </c>
      <c r="V13408">
        <v>0.14099999999999999</v>
      </c>
    </row>
    <row r="13409" spans="17:22" x14ac:dyDescent="0.45">
      <c r="Q13409" s="19">
        <f t="shared" ca="1" si="1980"/>
        <v>0.14000000000000001</v>
      </c>
      <c r="R13409" t="s">
        <v>215</v>
      </c>
      <c r="S13409">
        <v>2059</v>
      </c>
      <c r="T13409">
        <v>0.183</v>
      </c>
      <c r="U13409">
        <v>0.17599999999999999</v>
      </c>
      <c r="V13409">
        <v>0.14000000000000001</v>
      </c>
    </row>
    <row r="13410" spans="17:22" x14ac:dyDescent="0.45">
      <c r="Q13410" s="19">
        <f t="shared" ca="1" si="1980"/>
        <v>0.13900000000000001</v>
      </c>
      <c r="R13410" t="s">
        <v>215</v>
      </c>
      <c r="S13410">
        <v>2060</v>
      </c>
      <c r="T13410">
        <v>0.183</v>
      </c>
      <c r="U13410">
        <v>0.17499999999999999</v>
      </c>
      <c r="V13410">
        <v>0.13900000000000001</v>
      </c>
    </row>
    <row r="13411" spans="17:22" x14ac:dyDescent="0.45">
      <c r="Q13411" s="19">
        <f t="shared" ca="1" si="1980"/>
        <v>0.13700000000000001</v>
      </c>
      <c r="R13411" t="s">
        <v>215</v>
      </c>
      <c r="S13411">
        <v>2061</v>
      </c>
      <c r="T13411">
        <v>0.183</v>
      </c>
      <c r="U13411">
        <v>0.17499999999999999</v>
      </c>
      <c r="V13411">
        <v>0.13700000000000001</v>
      </c>
    </row>
    <row r="13412" spans="17:22" x14ac:dyDescent="0.45">
      <c r="Q13412" s="19">
        <f t="shared" ca="1" si="1980"/>
        <v>0.13600000000000001</v>
      </c>
      <c r="R13412" t="s">
        <v>215</v>
      </c>
      <c r="S13412">
        <v>2062</v>
      </c>
      <c r="T13412">
        <v>0.182</v>
      </c>
      <c r="U13412">
        <v>0.17399999999999999</v>
      </c>
      <c r="V13412">
        <v>0.13600000000000001</v>
      </c>
    </row>
    <row r="13413" spans="17:22" x14ac:dyDescent="0.45">
      <c r="Q13413" s="19">
        <f t="shared" ca="1" si="1980"/>
        <v>0.13400000000000001</v>
      </c>
      <c r="R13413" t="s">
        <v>215</v>
      </c>
      <c r="S13413">
        <v>2063</v>
      </c>
      <c r="T13413">
        <v>0.182</v>
      </c>
      <c r="U13413">
        <v>0.17399999999999999</v>
      </c>
      <c r="V13413">
        <v>0.13400000000000001</v>
      </c>
    </row>
    <row r="13414" spans="17:22" x14ac:dyDescent="0.45">
      <c r="Q13414" s="19">
        <f t="shared" ca="1" si="1980"/>
        <v>0.13300000000000001</v>
      </c>
      <c r="R13414" t="s">
        <v>215</v>
      </c>
      <c r="S13414">
        <v>2064</v>
      </c>
      <c r="T13414">
        <v>0.18099999999999999</v>
      </c>
      <c r="U13414">
        <v>0.17299999999999999</v>
      </c>
      <c r="V13414">
        <v>0.13300000000000001</v>
      </c>
    </row>
    <row r="13415" spans="17:22" x14ac:dyDescent="0.45">
      <c r="Q13415" s="19">
        <f t="shared" ca="1" si="1980"/>
        <v>0.13100000000000001</v>
      </c>
      <c r="R13415" t="s">
        <v>215</v>
      </c>
      <c r="S13415">
        <v>2065</v>
      </c>
      <c r="T13415">
        <v>0.18099999999999999</v>
      </c>
      <c r="U13415">
        <v>0.17299999999999999</v>
      </c>
      <c r="V13415">
        <v>0.13100000000000001</v>
      </c>
    </row>
    <row r="13416" spans="17:22" x14ac:dyDescent="0.45">
      <c r="Q13416" s="19">
        <f t="shared" ca="1" si="1980"/>
        <v>0.13</v>
      </c>
      <c r="R13416" t="s">
        <v>215</v>
      </c>
      <c r="S13416">
        <v>2066</v>
      </c>
      <c r="T13416">
        <v>0.18</v>
      </c>
      <c r="U13416">
        <v>0.17199999999999999</v>
      </c>
      <c r="V13416">
        <v>0.13</v>
      </c>
    </row>
    <row r="13417" spans="17:22" x14ac:dyDescent="0.45">
      <c r="Q13417" s="19">
        <f t="shared" ca="1" si="1980"/>
        <v>0.129</v>
      </c>
      <c r="R13417" t="s">
        <v>215</v>
      </c>
      <c r="S13417">
        <v>2067</v>
      </c>
      <c r="T13417">
        <v>0.18</v>
      </c>
      <c r="U13417">
        <v>0.17199999999999999</v>
      </c>
      <c r="V13417">
        <v>0.129</v>
      </c>
    </row>
    <row r="13418" spans="17:22" x14ac:dyDescent="0.45">
      <c r="Q13418" s="19">
        <f t="shared" ca="1" si="1980"/>
        <v>0.127</v>
      </c>
      <c r="R13418" t="s">
        <v>215</v>
      </c>
      <c r="S13418">
        <v>2068</v>
      </c>
      <c r="T13418">
        <v>0.17899999999999999</v>
      </c>
      <c r="U13418">
        <v>0.17100000000000001</v>
      </c>
      <c r="V13418">
        <v>0.127</v>
      </c>
    </row>
    <row r="13419" spans="17:22" x14ac:dyDescent="0.45">
      <c r="Q13419" s="19">
        <f t="shared" ca="1" si="1980"/>
        <v>0.126</v>
      </c>
      <c r="R13419" t="s">
        <v>215</v>
      </c>
      <c r="S13419">
        <v>2069</v>
      </c>
      <c r="T13419">
        <v>0.17799999999999999</v>
      </c>
      <c r="U13419">
        <v>0.17</v>
      </c>
      <c r="V13419">
        <v>0.126</v>
      </c>
    </row>
    <row r="13420" spans="17:22" x14ac:dyDescent="0.45">
      <c r="Q13420" s="19">
        <f t="shared" ca="1" si="1980"/>
        <v>0.125</v>
      </c>
      <c r="R13420" t="s">
        <v>215</v>
      </c>
      <c r="S13420">
        <v>2070</v>
      </c>
      <c r="T13420">
        <v>0.17699999999999999</v>
      </c>
      <c r="U13420">
        <v>0.17</v>
      </c>
      <c r="V13420">
        <v>0.125</v>
      </c>
    </row>
    <row r="13421" spans="17:22" x14ac:dyDescent="0.45">
      <c r="Q13421" s="19">
        <f t="shared" ca="1" si="1980"/>
        <v>0.123</v>
      </c>
      <c r="R13421" t="s">
        <v>215</v>
      </c>
      <c r="S13421">
        <v>2071</v>
      </c>
      <c r="T13421">
        <v>0.17699999999999999</v>
      </c>
      <c r="U13421">
        <v>0.16900000000000001</v>
      </c>
      <c r="V13421">
        <v>0.123</v>
      </c>
    </row>
    <row r="13422" spans="17:22" x14ac:dyDescent="0.45">
      <c r="Q13422" s="19">
        <f t="shared" ca="1" si="1980"/>
        <v>0.122</v>
      </c>
      <c r="R13422" t="s">
        <v>215</v>
      </c>
      <c r="S13422">
        <v>2072</v>
      </c>
      <c r="T13422">
        <v>0.17599999999999999</v>
      </c>
      <c r="U13422">
        <v>0.16900000000000001</v>
      </c>
      <c r="V13422">
        <v>0.122</v>
      </c>
    </row>
    <row r="13423" spans="17:22" x14ac:dyDescent="0.45">
      <c r="Q13423" s="19">
        <f t="shared" ca="1" si="1980"/>
        <v>0.121</v>
      </c>
      <c r="R13423" t="s">
        <v>215</v>
      </c>
      <c r="S13423">
        <v>2073</v>
      </c>
      <c r="T13423">
        <v>0.17499999999999999</v>
      </c>
      <c r="U13423">
        <v>0.16800000000000001</v>
      </c>
      <c r="V13423">
        <v>0.121</v>
      </c>
    </row>
    <row r="13424" spans="17:22" x14ac:dyDescent="0.45">
      <c r="Q13424" s="19">
        <f t="shared" ca="1" si="1980"/>
        <v>0.12</v>
      </c>
      <c r="R13424" t="s">
        <v>215</v>
      </c>
      <c r="S13424">
        <v>2074</v>
      </c>
      <c r="T13424">
        <v>0.17399999999999999</v>
      </c>
      <c r="U13424">
        <v>0.16800000000000001</v>
      </c>
      <c r="V13424">
        <v>0.12</v>
      </c>
    </row>
    <row r="13425" spans="17:22" x14ac:dyDescent="0.45">
      <c r="Q13425" s="19">
        <f t="shared" ca="1" si="1980"/>
        <v>0.11799999999999999</v>
      </c>
      <c r="R13425" t="s">
        <v>215</v>
      </c>
      <c r="S13425">
        <v>2075</v>
      </c>
      <c r="T13425">
        <v>0.17399999999999999</v>
      </c>
      <c r="U13425">
        <v>0.16700000000000001</v>
      </c>
      <c r="V13425">
        <v>0.11799999999999999</v>
      </c>
    </row>
    <row r="13426" spans="17:22" x14ac:dyDescent="0.45">
      <c r="Q13426" s="19">
        <f t="shared" ca="1" si="1980"/>
        <v>0.11700000000000001</v>
      </c>
      <c r="R13426" t="s">
        <v>215</v>
      </c>
      <c r="S13426">
        <v>2076</v>
      </c>
      <c r="T13426">
        <v>0.17299999999999999</v>
      </c>
      <c r="U13426">
        <v>0.16600000000000001</v>
      </c>
      <c r="V13426">
        <v>0.11700000000000001</v>
      </c>
    </row>
    <row r="13427" spans="17:22" x14ac:dyDescent="0.45">
      <c r="Q13427" s="19">
        <f t="shared" ca="1" si="1980"/>
        <v>0.11600000000000001</v>
      </c>
      <c r="R13427" t="s">
        <v>215</v>
      </c>
      <c r="S13427">
        <v>2077</v>
      </c>
      <c r="T13427">
        <v>0.17199999999999999</v>
      </c>
      <c r="U13427">
        <v>0.16600000000000001</v>
      </c>
      <c r="V13427">
        <v>0.11600000000000001</v>
      </c>
    </row>
    <row r="13428" spans="17:22" x14ac:dyDescent="0.45">
      <c r="Q13428" s="19">
        <f t="shared" ca="1" si="1980"/>
        <v>0.115</v>
      </c>
      <c r="R13428" t="s">
        <v>215</v>
      </c>
      <c r="S13428">
        <v>2078</v>
      </c>
      <c r="T13428">
        <v>0.17100000000000001</v>
      </c>
      <c r="U13428">
        <v>0.16500000000000001</v>
      </c>
      <c r="V13428">
        <v>0.115</v>
      </c>
    </row>
    <row r="13429" spans="17:22" x14ac:dyDescent="0.45">
      <c r="Q13429" s="19">
        <f t="shared" ca="1" si="1980"/>
        <v>0.114</v>
      </c>
      <c r="R13429" t="s">
        <v>215</v>
      </c>
      <c r="S13429">
        <v>2079</v>
      </c>
      <c r="T13429">
        <v>0.17</v>
      </c>
      <c r="U13429">
        <v>0.16500000000000001</v>
      </c>
      <c r="V13429">
        <v>0.114</v>
      </c>
    </row>
    <row r="13430" spans="17:22" x14ac:dyDescent="0.45">
      <c r="Q13430" s="19">
        <f t="shared" ca="1" si="1980"/>
        <v>0.113</v>
      </c>
      <c r="R13430" t="s">
        <v>215</v>
      </c>
      <c r="S13430">
        <v>2080</v>
      </c>
      <c r="T13430">
        <v>0.16900000000000001</v>
      </c>
      <c r="U13430">
        <v>0.16400000000000001</v>
      </c>
      <c r="V13430">
        <v>0.113</v>
      </c>
    </row>
    <row r="13431" spans="17:22" x14ac:dyDescent="0.45">
      <c r="Q13431" s="19">
        <f t="shared" ca="1" si="1980"/>
        <v>0.111</v>
      </c>
      <c r="R13431" t="s">
        <v>215</v>
      </c>
      <c r="S13431">
        <v>2081</v>
      </c>
      <c r="T13431">
        <v>0.16800000000000001</v>
      </c>
      <c r="U13431">
        <v>0.16400000000000001</v>
      </c>
      <c r="V13431">
        <v>0.111</v>
      </c>
    </row>
    <row r="13432" spans="17:22" x14ac:dyDescent="0.45">
      <c r="Q13432" s="19">
        <f t="shared" ca="1" si="1980"/>
        <v>0.11</v>
      </c>
      <c r="R13432" t="s">
        <v>215</v>
      </c>
      <c r="S13432">
        <v>2082</v>
      </c>
      <c r="T13432">
        <v>0.16700000000000001</v>
      </c>
      <c r="U13432">
        <v>0.16300000000000001</v>
      </c>
      <c r="V13432">
        <v>0.11</v>
      </c>
    </row>
    <row r="13433" spans="17:22" x14ac:dyDescent="0.45">
      <c r="Q13433" s="19">
        <f t="shared" ca="1" si="1980"/>
        <v>0.109</v>
      </c>
      <c r="R13433" t="s">
        <v>215</v>
      </c>
      <c r="S13433">
        <v>2083</v>
      </c>
      <c r="T13433">
        <v>0.16600000000000001</v>
      </c>
      <c r="U13433">
        <v>0.16300000000000001</v>
      </c>
      <c r="V13433">
        <v>0.109</v>
      </c>
    </row>
    <row r="13434" spans="17:22" x14ac:dyDescent="0.45">
      <c r="Q13434" s="19">
        <f t="shared" ca="1" si="1980"/>
        <v>0.108</v>
      </c>
      <c r="R13434" t="s">
        <v>215</v>
      </c>
      <c r="S13434">
        <v>2084</v>
      </c>
      <c r="T13434">
        <v>0.16500000000000001</v>
      </c>
      <c r="U13434">
        <v>0.16200000000000001</v>
      </c>
      <c r="V13434">
        <v>0.108</v>
      </c>
    </row>
    <row r="13435" spans="17:22" x14ac:dyDescent="0.45">
      <c r="Q13435" s="19">
        <f t="shared" ca="1" si="1980"/>
        <v>0.107</v>
      </c>
      <c r="R13435" t="s">
        <v>215</v>
      </c>
      <c r="S13435">
        <v>2085</v>
      </c>
      <c r="T13435">
        <v>0.16400000000000001</v>
      </c>
      <c r="U13435">
        <v>0.161</v>
      </c>
      <c r="V13435">
        <v>0.107</v>
      </c>
    </row>
    <row r="13436" spans="17:22" x14ac:dyDescent="0.45">
      <c r="Q13436" s="19">
        <f t="shared" ca="1" si="1980"/>
        <v>0.106</v>
      </c>
      <c r="R13436" t="s">
        <v>215</v>
      </c>
      <c r="S13436">
        <v>2086</v>
      </c>
      <c r="T13436">
        <v>0.16300000000000001</v>
      </c>
      <c r="U13436">
        <v>0.161</v>
      </c>
      <c r="V13436">
        <v>0.106</v>
      </c>
    </row>
    <row r="13437" spans="17:22" x14ac:dyDescent="0.45">
      <c r="Q13437" s="19">
        <f t="shared" ca="1" si="1980"/>
        <v>0.105</v>
      </c>
      <c r="R13437" t="s">
        <v>215</v>
      </c>
      <c r="S13437">
        <v>2087</v>
      </c>
      <c r="T13437">
        <v>0.16200000000000001</v>
      </c>
      <c r="U13437">
        <v>0.16</v>
      </c>
      <c r="V13437">
        <v>0.105</v>
      </c>
    </row>
    <row r="13438" spans="17:22" x14ac:dyDescent="0.45">
      <c r="Q13438" s="19">
        <f t="shared" ca="1" si="1980"/>
        <v>0.104</v>
      </c>
      <c r="R13438" t="s">
        <v>215</v>
      </c>
      <c r="S13438">
        <v>2088</v>
      </c>
      <c r="T13438">
        <v>0.161</v>
      </c>
      <c r="U13438">
        <v>0.16</v>
      </c>
      <c r="V13438">
        <v>0.104</v>
      </c>
    </row>
    <row r="13439" spans="17:22" x14ac:dyDescent="0.45">
      <c r="Q13439" s="19">
        <f t="shared" ca="1" si="1980"/>
        <v>0.10299999999999999</v>
      </c>
      <c r="R13439" t="s">
        <v>215</v>
      </c>
      <c r="S13439">
        <v>2089</v>
      </c>
      <c r="T13439">
        <v>0.16</v>
      </c>
      <c r="U13439">
        <v>0.159</v>
      </c>
      <c r="V13439">
        <v>0.10299999999999999</v>
      </c>
    </row>
    <row r="13440" spans="17:22" x14ac:dyDescent="0.45">
      <c r="Q13440" s="19">
        <f t="shared" ca="1" si="1980"/>
        <v>0.10199999999999999</v>
      </c>
      <c r="R13440" t="s">
        <v>215</v>
      </c>
      <c r="S13440">
        <v>2090</v>
      </c>
      <c r="T13440">
        <v>0.159</v>
      </c>
      <c r="U13440">
        <v>0.158</v>
      </c>
      <c r="V13440">
        <v>0.10199999999999999</v>
      </c>
    </row>
    <row r="13441" spans="17:22" x14ac:dyDescent="0.45">
      <c r="Q13441" s="19">
        <f t="shared" ca="1" si="1980"/>
        <v>0.1</v>
      </c>
      <c r="R13441" t="s">
        <v>215</v>
      </c>
      <c r="S13441">
        <v>2091</v>
      </c>
      <c r="T13441">
        <v>0.158</v>
      </c>
      <c r="U13441">
        <v>0.158</v>
      </c>
      <c r="V13441">
        <v>0.1</v>
      </c>
    </row>
    <row r="13442" spans="17:22" x14ac:dyDescent="0.45">
      <c r="Q13442" s="19">
        <f t="shared" ca="1" si="1980"/>
        <v>9.9000000000000005E-2</v>
      </c>
      <c r="R13442" t="s">
        <v>215</v>
      </c>
      <c r="S13442">
        <v>2092</v>
      </c>
      <c r="T13442">
        <v>0.157</v>
      </c>
      <c r="U13442">
        <v>0.157</v>
      </c>
      <c r="V13442">
        <v>9.9000000000000005E-2</v>
      </c>
    </row>
    <row r="13443" spans="17:22" x14ac:dyDescent="0.45">
      <c r="Q13443" s="19">
        <f t="shared" ca="1" si="1980"/>
        <v>9.8000000000000004E-2</v>
      </c>
      <c r="R13443" t="s">
        <v>215</v>
      </c>
      <c r="S13443">
        <v>2093</v>
      </c>
      <c r="T13443">
        <v>0.156</v>
      </c>
      <c r="U13443">
        <v>0.156</v>
      </c>
      <c r="V13443">
        <v>9.8000000000000004E-2</v>
      </c>
    </row>
    <row r="13444" spans="17:22" x14ac:dyDescent="0.45">
      <c r="Q13444" s="19">
        <f t="shared" ca="1" si="1980"/>
        <v>9.7000000000000003E-2</v>
      </c>
      <c r="R13444" t="s">
        <v>215</v>
      </c>
      <c r="S13444">
        <v>2094</v>
      </c>
      <c r="T13444">
        <v>0.155</v>
      </c>
      <c r="U13444">
        <v>0.156</v>
      </c>
      <c r="V13444">
        <v>9.7000000000000003E-2</v>
      </c>
    </row>
    <row r="13445" spans="17:22" x14ac:dyDescent="0.45">
      <c r="Q13445" s="19">
        <f t="shared" ca="1" si="1980"/>
        <v>9.6000000000000002E-2</v>
      </c>
      <c r="R13445" t="s">
        <v>215</v>
      </c>
      <c r="S13445">
        <v>2095</v>
      </c>
      <c r="T13445">
        <v>0.154</v>
      </c>
      <c r="U13445">
        <v>0.155</v>
      </c>
      <c r="V13445">
        <v>9.6000000000000002E-2</v>
      </c>
    </row>
    <row r="13446" spans="17:22" x14ac:dyDescent="0.45">
      <c r="Q13446" s="19">
        <f t="shared" ca="1" si="1980"/>
        <v>9.5000000000000001E-2</v>
      </c>
      <c r="R13446" t="s">
        <v>215</v>
      </c>
      <c r="S13446">
        <v>2096</v>
      </c>
      <c r="T13446">
        <v>0.153</v>
      </c>
      <c r="U13446">
        <v>0.154</v>
      </c>
      <c r="V13446">
        <v>9.5000000000000001E-2</v>
      </c>
    </row>
    <row r="13447" spans="17:22" x14ac:dyDescent="0.45">
      <c r="Q13447" s="19">
        <f t="shared" ca="1" si="1980"/>
        <v>9.4E-2</v>
      </c>
      <c r="R13447" t="s">
        <v>215</v>
      </c>
      <c r="S13447">
        <v>2097</v>
      </c>
      <c r="T13447">
        <v>0.151</v>
      </c>
      <c r="U13447">
        <v>0.153</v>
      </c>
      <c r="V13447">
        <v>9.4E-2</v>
      </c>
    </row>
    <row r="13448" spans="17:22" x14ac:dyDescent="0.45">
      <c r="Q13448" s="19">
        <f t="shared" ca="1" si="1980"/>
        <v>9.2999999999999999E-2</v>
      </c>
      <c r="R13448" t="s">
        <v>215</v>
      </c>
      <c r="S13448">
        <v>2098</v>
      </c>
      <c r="T13448">
        <v>0.15</v>
      </c>
      <c r="U13448">
        <v>0.153</v>
      </c>
      <c r="V13448">
        <v>9.2999999999999999E-2</v>
      </c>
    </row>
    <row r="13449" spans="17:22" x14ac:dyDescent="0.45">
      <c r="Q13449" s="19">
        <f t="shared" ca="1" si="1980"/>
        <v>9.1999999999999998E-2</v>
      </c>
      <c r="R13449" t="s">
        <v>215</v>
      </c>
      <c r="S13449">
        <v>2099</v>
      </c>
      <c r="T13449">
        <v>0.14899999999999999</v>
      </c>
      <c r="U13449">
        <v>0.152</v>
      </c>
      <c r="V13449">
        <v>9.1999999999999998E-2</v>
      </c>
    </row>
    <row r="13450" spans="17:22" x14ac:dyDescent="0.45">
      <c r="Q13450" s="19">
        <f t="shared" ca="1" si="1980"/>
        <v>9.0999999999999998E-2</v>
      </c>
      <c r="R13450" t="s">
        <v>215</v>
      </c>
      <c r="S13450">
        <v>2100</v>
      </c>
      <c r="T13450">
        <v>0.14799999999999999</v>
      </c>
      <c r="U13450">
        <v>0.151</v>
      </c>
      <c r="V13450">
        <v>9.0999999999999998E-2</v>
      </c>
    </row>
    <row r="13451" spans="17:22" x14ac:dyDescent="0.45">
      <c r="Q13451" s="19">
        <f t="shared" ca="1" si="1980"/>
        <v>2.0289999999999999</v>
      </c>
      <c r="R13451" t="s">
        <v>216</v>
      </c>
      <c r="S13451">
        <v>2020</v>
      </c>
      <c r="T13451">
        <v>2.0289999999999999</v>
      </c>
      <c r="U13451">
        <v>2.0289999999999999</v>
      </c>
      <c r="V13451">
        <v>2.0289999999999999</v>
      </c>
    </row>
    <row r="13452" spans="17:22" x14ac:dyDescent="0.45">
      <c r="Q13452" s="19">
        <f t="shared" ca="1" si="1980"/>
        <v>2.1819999999999999</v>
      </c>
      <c r="R13452" t="s">
        <v>216</v>
      </c>
      <c r="S13452">
        <v>2021</v>
      </c>
      <c r="T13452">
        <v>2.1819999999999999</v>
      </c>
      <c r="U13452">
        <v>2.1819999999999999</v>
      </c>
      <c r="V13452">
        <v>2.1819999999999999</v>
      </c>
    </row>
    <row r="13453" spans="17:22" x14ac:dyDescent="0.45">
      <c r="Q13453" s="19">
        <f t="shared" ca="1" si="1980"/>
        <v>2.3460000000000001</v>
      </c>
      <c r="R13453" t="s">
        <v>216</v>
      </c>
      <c r="S13453">
        <v>2022</v>
      </c>
      <c r="T13453">
        <v>2.3460000000000001</v>
      </c>
      <c r="U13453">
        <v>2.3460000000000001</v>
      </c>
      <c r="V13453">
        <v>2.3460000000000001</v>
      </c>
    </row>
    <row r="13454" spans="17:22" x14ac:dyDescent="0.45">
      <c r="Q13454" s="19">
        <f t="shared" ref="Q13454:Q13517" ca="1" si="1981">OFFSET(S13454,0,MATCH($Q$3,$T$4:$V$4,0))</f>
        <v>2.5219999999999998</v>
      </c>
      <c r="R13454" t="s">
        <v>216</v>
      </c>
      <c r="S13454">
        <v>2023</v>
      </c>
      <c r="T13454">
        <v>2.5219999999999998</v>
      </c>
      <c r="U13454">
        <v>2.5219999999999998</v>
      </c>
      <c r="V13454">
        <v>2.5219999999999998</v>
      </c>
    </row>
    <row r="13455" spans="17:22" x14ac:dyDescent="0.45">
      <c r="Q13455" s="19">
        <f t="shared" ca="1" si="1981"/>
        <v>2.7109999999999999</v>
      </c>
      <c r="R13455" t="s">
        <v>216</v>
      </c>
      <c r="S13455">
        <v>2024</v>
      </c>
      <c r="T13455">
        <v>2.7109999999999999</v>
      </c>
      <c r="U13455">
        <v>2.7109999999999999</v>
      </c>
      <c r="V13455">
        <v>2.7109999999999999</v>
      </c>
    </row>
    <row r="13456" spans="17:22" x14ac:dyDescent="0.45">
      <c r="Q13456" s="19">
        <f t="shared" ca="1" si="1981"/>
        <v>2.9140000000000001</v>
      </c>
      <c r="R13456" t="s">
        <v>216</v>
      </c>
      <c r="S13456">
        <v>2025</v>
      </c>
      <c r="T13456">
        <v>2.9140000000000001</v>
      </c>
      <c r="U13456">
        <v>2.9140000000000001</v>
      </c>
      <c r="V13456">
        <v>2.9140000000000001</v>
      </c>
    </row>
    <row r="13457" spans="17:22" x14ac:dyDescent="0.45">
      <c r="Q13457" s="19">
        <f t="shared" ca="1" si="1981"/>
        <v>3.1309999999999998</v>
      </c>
      <c r="R13457" t="s">
        <v>216</v>
      </c>
      <c r="S13457">
        <v>2026</v>
      </c>
      <c r="T13457">
        <v>3.1309999999999998</v>
      </c>
      <c r="U13457">
        <v>3.1309999999999998</v>
      </c>
      <c r="V13457">
        <v>3.1309999999999998</v>
      </c>
    </row>
    <row r="13458" spans="17:22" x14ac:dyDescent="0.45">
      <c r="Q13458" s="19">
        <f t="shared" ca="1" si="1981"/>
        <v>3.371</v>
      </c>
      <c r="R13458" t="s">
        <v>216</v>
      </c>
      <c r="S13458">
        <v>2027</v>
      </c>
      <c r="T13458">
        <v>3.302</v>
      </c>
      <c r="U13458">
        <v>3.3490000000000002</v>
      </c>
      <c r="V13458">
        <v>3.371</v>
      </c>
    </row>
    <row r="13459" spans="17:22" x14ac:dyDescent="0.45">
      <c r="Q13459" s="19">
        <f t="shared" ca="1" si="1981"/>
        <v>3.6280000000000001</v>
      </c>
      <c r="R13459" t="s">
        <v>216</v>
      </c>
      <c r="S13459">
        <v>2028</v>
      </c>
      <c r="T13459">
        <v>3.4809999999999999</v>
      </c>
      <c r="U13459">
        <v>3.581</v>
      </c>
      <c r="V13459">
        <v>3.6280000000000001</v>
      </c>
    </row>
    <row r="13460" spans="17:22" x14ac:dyDescent="0.45">
      <c r="Q13460" s="19">
        <f t="shared" ca="1" si="1981"/>
        <v>3.903</v>
      </c>
      <c r="R13460" t="s">
        <v>216</v>
      </c>
      <c r="S13460">
        <v>2029</v>
      </c>
      <c r="T13460">
        <v>3.6680000000000001</v>
      </c>
      <c r="U13460">
        <v>3.8260000000000001</v>
      </c>
      <c r="V13460">
        <v>3.903</v>
      </c>
    </row>
    <row r="13461" spans="17:22" x14ac:dyDescent="0.45">
      <c r="Q13461" s="19">
        <f t="shared" ca="1" si="1981"/>
        <v>4.1959999999999997</v>
      </c>
      <c r="R13461" t="s">
        <v>216</v>
      </c>
      <c r="S13461">
        <v>2030</v>
      </c>
      <c r="T13461">
        <v>3.8650000000000002</v>
      </c>
      <c r="U13461">
        <v>4.085</v>
      </c>
      <c r="V13461">
        <v>4.1959999999999997</v>
      </c>
    </row>
    <row r="13462" spans="17:22" x14ac:dyDescent="0.45">
      <c r="Q13462" s="19">
        <f t="shared" ca="1" si="1981"/>
        <v>4.508</v>
      </c>
      <c r="R13462" t="s">
        <v>216</v>
      </c>
      <c r="S13462">
        <v>2031</v>
      </c>
      <c r="T13462">
        <v>4.07</v>
      </c>
      <c r="U13462">
        <v>4.359</v>
      </c>
      <c r="V13462">
        <v>4.508</v>
      </c>
    </row>
    <row r="13463" spans="17:22" x14ac:dyDescent="0.45">
      <c r="Q13463" s="19">
        <f t="shared" ca="1" si="1981"/>
        <v>4.8419999999999996</v>
      </c>
      <c r="R13463" t="s">
        <v>216</v>
      </c>
      <c r="S13463">
        <v>2032</v>
      </c>
      <c r="T13463">
        <v>4.2859999999999996</v>
      </c>
      <c r="U13463">
        <v>4.6479999999999997</v>
      </c>
      <c r="V13463">
        <v>4.8419999999999996</v>
      </c>
    </row>
    <row r="13464" spans="17:22" x14ac:dyDescent="0.45">
      <c r="Q13464" s="19">
        <f t="shared" ca="1" si="1981"/>
        <v>5.1959999999999997</v>
      </c>
      <c r="R13464" t="s">
        <v>216</v>
      </c>
      <c r="S13464">
        <v>2033</v>
      </c>
      <c r="T13464">
        <v>4.5110000000000001</v>
      </c>
      <c r="U13464">
        <v>4.9539999999999997</v>
      </c>
      <c r="V13464">
        <v>5.1959999999999997</v>
      </c>
    </row>
    <row r="13465" spans="17:22" x14ac:dyDescent="0.45">
      <c r="Q13465" s="19">
        <f t="shared" ca="1" si="1981"/>
        <v>5.5739999999999998</v>
      </c>
      <c r="R13465" t="s">
        <v>216</v>
      </c>
      <c r="S13465">
        <v>2034</v>
      </c>
      <c r="T13465">
        <v>4.7480000000000002</v>
      </c>
      <c r="U13465">
        <v>5.2759999999999998</v>
      </c>
      <c r="V13465">
        <v>5.5739999999999998</v>
      </c>
    </row>
    <row r="13466" spans="17:22" x14ac:dyDescent="0.45">
      <c r="Q13466" s="19">
        <f t="shared" ca="1" si="1981"/>
        <v>5.9749999999999996</v>
      </c>
      <c r="R13466" t="s">
        <v>216</v>
      </c>
      <c r="S13466">
        <v>2035</v>
      </c>
      <c r="T13466">
        <v>4.9950000000000001</v>
      </c>
      <c r="U13466">
        <v>5.6159999999999997</v>
      </c>
      <c r="V13466">
        <v>5.9749999999999996</v>
      </c>
    </row>
    <row r="13467" spans="17:22" x14ac:dyDescent="0.45">
      <c r="Q13467" s="19">
        <f t="shared" ca="1" si="1981"/>
        <v>6.4009999999999998</v>
      </c>
      <c r="R13467" t="s">
        <v>216</v>
      </c>
      <c r="S13467">
        <v>2036</v>
      </c>
      <c r="T13467">
        <v>5.2539999999999996</v>
      </c>
      <c r="U13467">
        <v>5.9749999999999996</v>
      </c>
      <c r="V13467">
        <v>6.4009999999999998</v>
      </c>
    </row>
    <row r="13468" spans="17:22" x14ac:dyDescent="0.45">
      <c r="Q13468" s="19">
        <f t="shared" ca="1" si="1981"/>
        <v>6.8540000000000001</v>
      </c>
      <c r="R13468" t="s">
        <v>216</v>
      </c>
      <c r="S13468">
        <v>2037</v>
      </c>
      <c r="T13468">
        <v>5.524</v>
      </c>
      <c r="U13468">
        <v>6.3520000000000003</v>
      </c>
      <c r="V13468">
        <v>6.8540000000000001</v>
      </c>
    </row>
    <row r="13469" spans="17:22" x14ac:dyDescent="0.45">
      <c r="Q13469" s="19">
        <f t="shared" ca="1" si="1981"/>
        <v>7.3339999999999996</v>
      </c>
      <c r="R13469" t="s">
        <v>216</v>
      </c>
      <c r="S13469">
        <v>2038</v>
      </c>
      <c r="T13469">
        <v>5.8070000000000004</v>
      </c>
      <c r="U13469">
        <v>6.7480000000000002</v>
      </c>
      <c r="V13469">
        <v>7.3339999999999996</v>
      </c>
    </row>
    <row r="13470" spans="17:22" x14ac:dyDescent="0.45">
      <c r="Q13470" s="19">
        <f t="shared" ca="1" si="1981"/>
        <v>7.8440000000000003</v>
      </c>
      <c r="R13470" t="s">
        <v>216</v>
      </c>
      <c r="S13470">
        <v>2039</v>
      </c>
      <c r="T13470">
        <v>6.1020000000000003</v>
      </c>
      <c r="U13470">
        <v>7.165</v>
      </c>
      <c r="V13470">
        <v>7.8440000000000003</v>
      </c>
    </row>
    <row r="13471" spans="17:22" x14ac:dyDescent="0.45">
      <c r="Q13471" s="19">
        <f t="shared" ca="1" si="1981"/>
        <v>8.3840000000000003</v>
      </c>
      <c r="R13471" t="s">
        <v>216</v>
      </c>
      <c r="S13471">
        <v>2040</v>
      </c>
      <c r="T13471">
        <v>6.41</v>
      </c>
      <c r="U13471">
        <v>7.6029999999999998</v>
      </c>
      <c r="V13471">
        <v>8.3840000000000003</v>
      </c>
    </row>
    <row r="13472" spans="17:22" x14ac:dyDescent="0.45">
      <c r="Q13472" s="19">
        <f t="shared" ca="1" si="1981"/>
        <v>8.9570000000000007</v>
      </c>
      <c r="R13472" t="s">
        <v>216</v>
      </c>
      <c r="S13472">
        <v>2041</v>
      </c>
      <c r="T13472">
        <v>6.73</v>
      </c>
      <c r="U13472">
        <v>8.0630000000000006</v>
      </c>
      <c r="V13472">
        <v>8.9570000000000007</v>
      </c>
    </row>
    <row r="13473" spans="17:22" x14ac:dyDescent="0.45">
      <c r="Q13473" s="19">
        <f t="shared" ca="1" si="1981"/>
        <v>9.5630000000000006</v>
      </c>
      <c r="R13473" t="s">
        <v>216</v>
      </c>
      <c r="S13473">
        <v>2042</v>
      </c>
      <c r="T13473">
        <v>7.0640000000000001</v>
      </c>
      <c r="U13473">
        <v>8.5440000000000005</v>
      </c>
      <c r="V13473">
        <v>9.5630000000000006</v>
      </c>
    </row>
    <row r="13474" spans="17:22" x14ac:dyDescent="0.45">
      <c r="Q13474" s="19">
        <f t="shared" ca="1" si="1981"/>
        <v>10.205</v>
      </c>
      <c r="R13474" t="s">
        <v>216</v>
      </c>
      <c r="S13474">
        <v>2043</v>
      </c>
      <c r="T13474">
        <v>7.4089999999999998</v>
      </c>
      <c r="U13474">
        <v>9.0489999999999995</v>
      </c>
      <c r="V13474">
        <v>10.205</v>
      </c>
    </row>
    <row r="13475" spans="17:22" x14ac:dyDescent="0.45">
      <c r="Q13475" s="19">
        <f t="shared" ca="1" si="1981"/>
        <v>10.884</v>
      </c>
      <c r="R13475" t="s">
        <v>216</v>
      </c>
      <c r="S13475">
        <v>2044</v>
      </c>
      <c r="T13475">
        <v>7.7679999999999998</v>
      </c>
      <c r="U13475">
        <v>9.5779999999999994</v>
      </c>
      <c r="V13475">
        <v>10.884</v>
      </c>
    </row>
    <row r="13476" spans="17:22" x14ac:dyDescent="0.45">
      <c r="Q13476" s="19">
        <f t="shared" ca="1" si="1981"/>
        <v>11.601000000000001</v>
      </c>
      <c r="R13476" t="s">
        <v>216</v>
      </c>
      <c r="S13476">
        <v>2045</v>
      </c>
      <c r="T13476">
        <v>8.1379999999999999</v>
      </c>
      <c r="U13476">
        <v>10.131</v>
      </c>
      <c r="V13476">
        <v>11.601000000000001</v>
      </c>
    </row>
    <row r="13477" spans="17:22" x14ac:dyDescent="0.45">
      <c r="Q13477" s="19">
        <f t="shared" ca="1" si="1981"/>
        <v>12.359</v>
      </c>
      <c r="R13477" t="s">
        <v>216</v>
      </c>
      <c r="S13477">
        <v>2046</v>
      </c>
      <c r="T13477">
        <v>8.5210000000000008</v>
      </c>
      <c r="U13477">
        <v>10.709</v>
      </c>
      <c r="V13477">
        <v>12.359</v>
      </c>
    </row>
    <row r="13478" spans="17:22" x14ac:dyDescent="0.45">
      <c r="Q13478" s="19">
        <f t="shared" ca="1" si="1981"/>
        <v>13.159000000000001</v>
      </c>
      <c r="R13478" t="s">
        <v>216</v>
      </c>
      <c r="S13478">
        <v>2047</v>
      </c>
      <c r="T13478">
        <v>8.9160000000000004</v>
      </c>
      <c r="U13478">
        <v>11.311999999999999</v>
      </c>
      <c r="V13478">
        <v>13.159000000000001</v>
      </c>
    </row>
    <row r="13479" spans="17:22" x14ac:dyDescent="0.45">
      <c r="Q13479" s="19">
        <f t="shared" ca="1" si="1981"/>
        <v>14.002000000000001</v>
      </c>
      <c r="R13479" t="s">
        <v>216</v>
      </c>
      <c r="S13479">
        <v>2048</v>
      </c>
      <c r="T13479">
        <v>9.3230000000000004</v>
      </c>
      <c r="U13479">
        <v>11.943</v>
      </c>
      <c r="V13479">
        <v>14.002000000000001</v>
      </c>
    </row>
    <row r="13480" spans="17:22" x14ac:dyDescent="0.45">
      <c r="Q13480" s="19">
        <f t="shared" ca="1" si="1981"/>
        <v>14.89</v>
      </c>
      <c r="R13480" t="s">
        <v>216</v>
      </c>
      <c r="S13480">
        <v>2049</v>
      </c>
      <c r="T13480">
        <v>9.7420000000000009</v>
      </c>
      <c r="U13480">
        <v>12.6</v>
      </c>
      <c r="V13480">
        <v>14.89</v>
      </c>
    </row>
    <row r="13481" spans="17:22" x14ac:dyDescent="0.45">
      <c r="Q13481" s="19">
        <f t="shared" ca="1" si="1981"/>
        <v>15.826000000000001</v>
      </c>
      <c r="R13481" t="s">
        <v>216</v>
      </c>
      <c r="S13481">
        <v>2050</v>
      </c>
      <c r="T13481">
        <v>10.173999999999999</v>
      </c>
      <c r="U13481">
        <v>13.286</v>
      </c>
      <c r="V13481">
        <v>15.826000000000001</v>
      </c>
    </row>
    <row r="13482" spans="17:22" x14ac:dyDescent="0.45">
      <c r="Q13482" s="19">
        <f t="shared" ca="1" si="1981"/>
        <v>16.809000000000001</v>
      </c>
      <c r="R13482" t="s">
        <v>216</v>
      </c>
      <c r="S13482">
        <v>2051</v>
      </c>
      <c r="T13482">
        <v>10.617000000000001</v>
      </c>
      <c r="U13482">
        <v>13.999000000000001</v>
      </c>
      <c r="V13482">
        <v>16.809000000000001</v>
      </c>
    </row>
    <row r="13483" spans="17:22" x14ac:dyDescent="0.45">
      <c r="Q13483" s="19">
        <f t="shared" ca="1" si="1981"/>
        <v>17.843</v>
      </c>
      <c r="R13483" t="s">
        <v>216</v>
      </c>
      <c r="S13483">
        <v>2052</v>
      </c>
      <c r="T13483">
        <v>11.073</v>
      </c>
      <c r="U13483">
        <v>14.742000000000001</v>
      </c>
      <c r="V13483">
        <v>17.843</v>
      </c>
    </row>
    <row r="13484" spans="17:22" x14ac:dyDescent="0.45">
      <c r="Q13484" s="19">
        <f t="shared" ca="1" si="1981"/>
        <v>18.928999999999998</v>
      </c>
      <c r="R13484" t="s">
        <v>216</v>
      </c>
      <c r="S13484">
        <v>2053</v>
      </c>
      <c r="T13484">
        <v>11.541</v>
      </c>
      <c r="U13484">
        <v>15.515000000000001</v>
      </c>
      <c r="V13484">
        <v>18.928999999999998</v>
      </c>
    </row>
    <row r="13485" spans="17:22" x14ac:dyDescent="0.45">
      <c r="Q13485" s="19">
        <f t="shared" ca="1" si="1981"/>
        <v>20.068000000000001</v>
      </c>
      <c r="R13485" t="s">
        <v>216</v>
      </c>
      <c r="S13485">
        <v>2054</v>
      </c>
      <c r="T13485">
        <v>12.022</v>
      </c>
      <c r="U13485">
        <v>16.318000000000001</v>
      </c>
      <c r="V13485">
        <v>20.068000000000001</v>
      </c>
    </row>
    <row r="13486" spans="17:22" x14ac:dyDescent="0.45">
      <c r="Q13486" s="19">
        <f t="shared" ca="1" si="1981"/>
        <v>21.260999999999999</v>
      </c>
      <c r="R13486" t="s">
        <v>216</v>
      </c>
      <c r="S13486">
        <v>2055</v>
      </c>
      <c r="T13486">
        <v>12.516999999999999</v>
      </c>
      <c r="U13486">
        <v>17.152000000000001</v>
      </c>
      <c r="V13486">
        <v>21.260999999999999</v>
      </c>
    </row>
    <row r="13487" spans="17:22" x14ac:dyDescent="0.45">
      <c r="Q13487" s="19">
        <f t="shared" ca="1" si="1981"/>
        <v>22.510999999999999</v>
      </c>
      <c r="R13487" t="s">
        <v>216</v>
      </c>
      <c r="S13487">
        <v>2056</v>
      </c>
      <c r="T13487">
        <v>13.026</v>
      </c>
      <c r="U13487">
        <v>18.018000000000001</v>
      </c>
      <c r="V13487">
        <v>22.510999999999999</v>
      </c>
    </row>
    <row r="13488" spans="17:22" x14ac:dyDescent="0.45">
      <c r="Q13488" s="19">
        <f t="shared" ca="1" si="1981"/>
        <v>23.818999999999999</v>
      </c>
      <c r="R13488" t="s">
        <v>216</v>
      </c>
      <c r="S13488">
        <v>2057</v>
      </c>
      <c r="T13488">
        <v>13.548999999999999</v>
      </c>
      <c r="U13488">
        <v>18.917000000000002</v>
      </c>
      <c r="V13488">
        <v>23.818999999999999</v>
      </c>
    </row>
    <row r="13489" spans="17:22" x14ac:dyDescent="0.45">
      <c r="Q13489" s="19">
        <f t="shared" ca="1" si="1981"/>
        <v>25.187000000000001</v>
      </c>
      <c r="R13489" t="s">
        <v>216</v>
      </c>
      <c r="S13489">
        <v>2058</v>
      </c>
      <c r="T13489">
        <v>14.086</v>
      </c>
      <c r="U13489">
        <v>19.847999999999999</v>
      </c>
      <c r="V13489">
        <v>25.187000000000001</v>
      </c>
    </row>
    <row r="13490" spans="17:22" x14ac:dyDescent="0.45">
      <c r="Q13490" s="19">
        <f t="shared" ca="1" si="1981"/>
        <v>26.614999999999998</v>
      </c>
      <c r="R13490" t="s">
        <v>216</v>
      </c>
      <c r="S13490">
        <v>2059</v>
      </c>
      <c r="T13490">
        <v>14.638</v>
      </c>
      <c r="U13490">
        <v>20.812000000000001</v>
      </c>
      <c r="V13490">
        <v>26.614999999999998</v>
      </c>
    </row>
    <row r="13491" spans="17:22" x14ac:dyDescent="0.45">
      <c r="Q13491" s="19">
        <f t="shared" ca="1" si="1981"/>
        <v>28.106000000000002</v>
      </c>
      <c r="R13491" t="s">
        <v>216</v>
      </c>
      <c r="S13491">
        <v>2060</v>
      </c>
      <c r="T13491">
        <v>15.204000000000001</v>
      </c>
      <c r="U13491">
        <v>21.81</v>
      </c>
      <c r="V13491">
        <v>28.106000000000002</v>
      </c>
    </row>
    <row r="13492" spans="17:22" x14ac:dyDescent="0.45">
      <c r="Q13492" s="19">
        <f t="shared" ca="1" si="1981"/>
        <v>29.66</v>
      </c>
      <c r="R13492" t="s">
        <v>216</v>
      </c>
      <c r="S13492">
        <v>2061</v>
      </c>
      <c r="T13492">
        <v>15.786</v>
      </c>
      <c r="U13492">
        <v>22.841000000000001</v>
      </c>
      <c r="V13492">
        <v>29.66</v>
      </c>
    </row>
    <row r="13493" spans="17:22" x14ac:dyDescent="0.45">
      <c r="Q13493" s="19">
        <f t="shared" ca="1" si="1981"/>
        <v>31.279</v>
      </c>
      <c r="R13493" t="s">
        <v>216</v>
      </c>
      <c r="S13493">
        <v>2062</v>
      </c>
      <c r="T13493">
        <v>16.382000000000001</v>
      </c>
      <c r="U13493">
        <v>23.905000000000001</v>
      </c>
      <c r="V13493">
        <v>31.279</v>
      </c>
    </row>
    <row r="13494" spans="17:22" x14ac:dyDescent="0.45">
      <c r="Q13494" s="19">
        <f t="shared" ca="1" si="1981"/>
        <v>32.965000000000003</v>
      </c>
      <c r="R13494" t="s">
        <v>216</v>
      </c>
      <c r="S13494">
        <v>2063</v>
      </c>
      <c r="T13494">
        <v>16.994</v>
      </c>
      <c r="U13494">
        <v>25.004000000000001</v>
      </c>
      <c r="V13494">
        <v>32.965000000000003</v>
      </c>
    </row>
    <row r="13495" spans="17:22" x14ac:dyDescent="0.45">
      <c r="Q13495" s="19">
        <f t="shared" ca="1" si="1981"/>
        <v>34.718000000000004</v>
      </c>
      <c r="R13495" t="s">
        <v>216</v>
      </c>
      <c r="S13495">
        <v>2064</v>
      </c>
      <c r="T13495">
        <v>17.62</v>
      </c>
      <c r="U13495">
        <v>26.135999999999999</v>
      </c>
      <c r="V13495">
        <v>34.718000000000004</v>
      </c>
    </row>
    <row r="13496" spans="17:22" x14ac:dyDescent="0.45">
      <c r="Q13496" s="19">
        <f t="shared" ca="1" si="1981"/>
        <v>36.54</v>
      </c>
      <c r="R13496" t="s">
        <v>216</v>
      </c>
      <c r="S13496">
        <v>2065</v>
      </c>
      <c r="T13496">
        <v>18.260999999999999</v>
      </c>
      <c r="U13496">
        <v>27.300999999999998</v>
      </c>
      <c r="V13496">
        <v>36.54</v>
      </c>
    </row>
    <row r="13497" spans="17:22" x14ac:dyDescent="0.45">
      <c r="Q13497" s="19">
        <f t="shared" ca="1" si="1981"/>
        <v>38.432000000000002</v>
      </c>
      <c r="R13497" t="s">
        <v>216</v>
      </c>
      <c r="S13497">
        <v>2066</v>
      </c>
      <c r="T13497">
        <v>18.916</v>
      </c>
      <c r="U13497">
        <v>28.498999999999999</v>
      </c>
      <c r="V13497">
        <v>38.432000000000002</v>
      </c>
    </row>
    <row r="13498" spans="17:22" x14ac:dyDescent="0.45">
      <c r="Q13498" s="19">
        <f t="shared" ca="1" si="1981"/>
        <v>40.395000000000003</v>
      </c>
      <c r="R13498" t="s">
        <v>216</v>
      </c>
      <c r="S13498">
        <v>2067</v>
      </c>
      <c r="T13498">
        <v>19.585000000000001</v>
      </c>
      <c r="U13498">
        <v>29.73</v>
      </c>
      <c r="V13498">
        <v>40.395000000000003</v>
      </c>
    </row>
    <row r="13499" spans="17:22" x14ac:dyDescent="0.45">
      <c r="Q13499" s="19">
        <f t="shared" ca="1" si="1981"/>
        <v>42.43</v>
      </c>
      <c r="R13499" t="s">
        <v>216</v>
      </c>
      <c r="S13499">
        <v>2068</v>
      </c>
      <c r="T13499">
        <v>20.265999999999998</v>
      </c>
      <c r="U13499">
        <v>30.992999999999999</v>
      </c>
      <c r="V13499">
        <v>42.43</v>
      </c>
    </row>
    <row r="13500" spans="17:22" x14ac:dyDescent="0.45">
      <c r="Q13500" s="19">
        <f t="shared" ca="1" si="1981"/>
        <v>44.536999999999999</v>
      </c>
      <c r="R13500" t="s">
        <v>216</v>
      </c>
      <c r="S13500">
        <v>2069</v>
      </c>
      <c r="T13500">
        <v>20.959</v>
      </c>
      <c r="U13500">
        <v>32.287999999999997</v>
      </c>
      <c r="V13500">
        <v>44.536999999999999</v>
      </c>
    </row>
    <row r="13501" spans="17:22" x14ac:dyDescent="0.45">
      <c r="Q13501" s="19">
        <f t="shared" ca="1" si="1981"/>
        <v>46.718000000000004</v>
      </c>
      <c r="R13501" t="s">
        <v>216</v>
      </c>
      <c r="S13501">
        <v>2070</v>
      </c>
      <c r="T13501">
        <v>21.661999999999999</v>
      </c>
      <c r="U13501">
        <v>33.613</v>
      </c>
      <c r="V13501">
        <v>46.718000000000004</v>
      </c>
    </row>
    <row r="13502" spans="17:22" x14ac:dyDescent="0.45">
      <c r="Q13502" s="19">
        <f t="shared" ca="1" si="1981"/>
        <v>48.970999999999997</v>
      </c>
      <c r="R13502" t="s">
        <v>216</v>
      </c>
      <c r="S13502">
        <v>2071</v>
      </c>
      <c r="T13502">
        <v>22.373000000000001</v>
      </c>
      <c r="U13502">
        <v>34.969000000000001</v>
      </c>
      <c r="V13502">
        <v>48.970999999999997</v>
      </c>
    </row>
    <row r="13503" spans="17:22" x14ac:dyDescent="0.45">
      <c r="Q13503" s="19">
        <f t="shared" ca="1" si="1981"/>
        <v>51.298999999999999</v>
      </c>
      <c r="R13503" t="s">
        <v>216</v>
      </c>
      <c r="S13503">
        <v>2072</v>
      </c>
      <c r="T13503">
        <v>23.091999999999999</v>
      </c>
      <c r="U13503">
        <v>36.354999999999997</v>
      </c>
      <c r="V13503">
        <v>51.298999999999999</v>
      </c>
    </row>
    <row r="13504" spans="17:22" x14ac:dyDescent="0.45">
      <c r="Q13504" s="19">
        <f t="shared" ca="1" si="1981"/>
        <v>53.7</v>
      </c>
      <c r="R13504" t="s">
        <v>216</v>
      </c>
      <c r="S13504">
        <v>2073</v>
      </c>
      <c r="T13504">
        <v>23.817</v>
      </c>
      <c r="U13504">
        <v>37.768999999999998</v>
      </c>
      <c r="V13504">
        <v>53.7</v>
      </c>
    </row>
    <row r="13505" spans="17:22" x14ac:dyDescent="0.45">
      <c r="Q13505" s="19">
        <f t="shared" ca="1" si="1981"/>
        <v>56.176000000000002</v>
      </c>
      <c r="R13505" t="s">
        <v>216</v>
      </c>
      <c r="S13505">
        <v>2074</v>
      </c>
      <c r="T13505">
        <v>24.547999999999998</v>
      </c>
      <c r="U13505">
        <v>39.21</v>
      </c>
      <c r="V13505">
        <v>56.176000000000002</v>
      </c>
    </row>
    <row r="13506" spans="17:22" x14ac:dyDescent="0.45">
      <c r="Q13506" s="19">
        <f t="shared" ca="1" si="1981"/>
        <v>58.723999999999997</v>
      </c>
      <c r="R13506" t="s">
        <v>216</v>
      </c>
      <c r="S13506">
        <v>2075</v>
      </c>
      <c r="T13506">
        <v>25.283000000000001</v>
      </c>
      <c r="U13506">
        <v>40.676000000000002</v>
      </c>
      <c r="V13506">
        <v>58.723999999999997</v>
      </c>
    </row>
    <row r="13507" spans="17:22" x14ac:dyDescent="0.45">
      <c r="Q13507" s="19">
        <f t="shared" ca="1" si="1981"/>
        <v>61.345999999999997</v>
      </c>
      <c r="R13507" t="s">
        <v>216</v>
      </c>
      <c r="S13507">
        <v>2076</v>
      </c>
      <c r="T13507">
        <v>26.021000000000001</v>
      </c>
      <c r="U13507">
        <v>42.167999999999999</v>
      </c>
      <c r="V13507">
        <v>61.345999999999997</v>
      </c>
    </row>
    <row r="13508" spans="17:22" x14ac:dyDescent="0.45">
      <c r="Q13508" s="19">
        <f t="shared" ca="1" si="1981"/>
        <v>64.039000000000001</v>
      </c>
      <c r="R13508" t="s">
        <v>216</v>
      </c>
      <c r="S13508">
        <v>2077</v>
      </c>
      <c r="T13508">
        <v>26.76</v>
      </c>
      <c r="U13508">
        <v>43.682000000000002</v>
      </c>
      <c r="V13508">
        <v>64.039000000000001</v>
      </c>
    </row>
    <row r="13509" spans="17:22" x14ac:dyDescent="0.45">
      <c r="Q13509" s="19">
        <f t="shared" ca="1" si="1981"/>
        <v>66.802999999999997</v>
      </c>
      <c r="R13509" t="s">
        <v>216</v>
      </c>
      <c r="S13509">
        <v>2078</v>
      </c>
      <c r="T13509">
        <v>27.5</v>
      </c>
      <c r="U13509">
        <v>45.218000000000004</v>
      </c>
      <c r="V13509">
        <v>66.802999999999997</v>
      </c>
    </row>
    <row r="13510" spans="17:22" x14ac:dyDescent="0.45">
      <c r="Q13510" s="19">
        <f t="shared" ca="1" si="1981"/>
        <v>69.637</v>
      </c>
      <c r="R13510" t="s">
        <v>216</v>
      </c>
      <c r="S13510">
        <v>2079</v>
      </c>
      <c r="T13510">
        <v>28.238</v>
      </c>
      <c r="U13510">
        <v>46.774000000000001</v>
      </c>
      <c r="V13510">
        <v>69.637</v>
      </c>
    </row>
    <row r="13511" spans="17:22" x14ac:dyDescent="0.45">
      <c r="Q13511" s="19">
        <f t="shared" ca="1" si="1981"/>
        <v>72.539000000000001</v>
      </c>
      <c r="R13511" t="s">
        <v>216</v>
      </c>
      <c r="S13511">
        <v>2080</v>
      </c>
      <c r="T13511">
        <v>28.972000000000001</v>
      </c>
      <c r="U13511">
        <v>48.347999999999999</v>
      </c>
      <c r="V13511">
        <v>72.539000000000001</v>
      </c>
    </row>
    <row r="13512" spans="17:22" x14ac:dyDescent="0.45">
      <c r="Q13512" s="19">
        <f t="shared" ca="1" si="1981"/>
        <v>75.507000000000005</v>
      </c>
      <c r="R13512" t="s">
        <v>216</v>
      </c>
      <c r="S13512">
        <v>2081</v>
      </c>
      <c r="T13512">
        <v>29.701000000000001</v>
      </c>
      <c r="U13512">
        <v>49.939</v>
      </c>
      <c r="V13512">
        <v>75.507000000000005</v>
      </c>
    </row>
    <row r="13513" spans="17:22" x14ac:dyDescent="0.45">
      <c r="Q13513" s="19">
        <f t="shared" ca="1" si="1981"/>
        <v>78.539000000000001</v>
      </c>
      <c r="R13513" t="s">
        <v>216</v>
      </c>
      <c r="S13513">
        <v>2082</v>
      </c>
      <c r="T13513">
        <v>30.422999999999998</v>
      </c>
      <c r="U13513">
        <v>51.545000000000002</v>
      </c>
      <c r="V13513">
        <v>78.539000000000001</v>
      </c>
    </row>
    <row r="13514" spans="17:22" x14ac:dyDescent="0.45">
      <c r="Q13514" s="19">
        <f t="shared" ca="1" si="1981"/>
        <v>81.632999999999996</v>
      </c>
      <c r="R13514" t="s">
        <v>216</v>
      </c>
      <c r="S13514">
        <v>2083</v>
      </c>
      <c r="T13514">
        <v>31.138000000000002</v>
      </c>
      <c r="U13514">
        <v>53.162999999999997</v>
      </c>
      <c r="V13514">
        <v>81.632999999999996</v>
      </c>
    </row>
    <row r="13515" spans="17:22" x14ac:dyDescent="0.45">
      <c r="Q13515" s="19">
        <f t="shared" ca="1" si="1981"/>
        <v>84.787000000000006</v>
      </c>
      <c r="R13515" t="s">
        <v>216</v>
      </c>
      <c r="S13515">
        <v>2084</v>
      </c>
      <c r="T13515">
        <v>31.841999999999999</v>
      </c>
      <c r="U13515">
        <v>54.790999999999997</v>
      </c>
      <c r="V13515">
        <v>84.787000000000006</v>
      </c>
    </row>
    <row r="13516" spans="17:22" x14ac:dyDescent="0.45">
      <c r="Q13516" s="19">
        <f t="shared" ca="1" si="1981"/>
        <v>87.997</v>
      </c>
      <c r="R13516" t="s">
        <v>216</v>
      </c>
      <c r="S13516">
        <v>2085</v>
      </c>
      <c r="T13516">
        <v>32.534999999999997</v>
      </c>
      <c r="U13516">
        <v>56.427</v>
      </c>
      <c r="V13516">
        <v>87.997</v>
      </c>
    </row>
    <row r="13517" spans="17:22" x14ac:dyDescent="0.45">
      <c r="Q13517" s="19">
        <f t="shared" ca="1" si="1981"/>
        <v>91.262</v>
      </c>
      <c r="R13517" t="s">
        <v>216</v>
      </c>
      <c r="S13517">
        <v>2086</v>
      </c>
      <c r="T13517">
        <v>33.215000000000003</v>
      </c>
      <c r="U13517">
        <v>58.067999999999998</v>
      </c>
      <c r="V13517">
        <v>91.262</v>
      </c>
    </row>
    <row r="13518" spans="17:22" x14ac:dyDescent="0.45">
      <c r="Q13518" s="19">
        <f t="shared" ref="Q13518:Q13581" ca="1" si="1982">OFFSET(S13518,0,MATCH($Q$3,$T$4:$V$4,0))</f>
        <v>94.578999999999994</v>
      </c>
      <c r="R13518" t="s">
        <v>216</v>
      </c>
      <c r="S13518">
        <v>2087</v>
      </c>
      <c r="T13518">
        <v>33.881999999999998</v>
      </c>
      <c r="U13518">
        <v>59.712000000000003</v>
      </c>
      <c r="V13518">
        <v>94.578999999999994</v>
      </c>
    </row>
    <row r="13519" spans="17:22" x14ac:dyDescent="0.45">
      <c r="Q13519" s="19">
        <f t="shared" ca="1" si="1982"/>
        <v>97.942999999999998</v>
      </c>
      <c r="R13519" t="s">
        <v>216</v>
      </c>
      <c r="S13519">
        <v>2088</v>
      </c>
      <c r="T13519">
        <v>34.533999999999999</v>
      </c>
      <c r="U13519">
        <v>61.356999999999999</v>
      </c>
      <c r="V13519">
        <v>97.942999999999998</v>
      </c>
    </row>
    <row r="13520" spans="17:22" x14ac:dyDescent="0.45">
      <c r="Q13520" s="19">
        <f t="shared" ca="1" si="1982"/>
        <v>101.35299999999999</v>
      </c>
      <c r="R13520" t="s">
        <v>216</v>
      </c>
      <c r="S13520">
        <v>2089</v>
      </c>
      <c r="T13520">
        <v>35.171999999999997</v>
      </c>
      <c r="U13520">
        <v>63.002000000000002</v>
      </c>
      <c r="V13520">
        <v>101.35299999999999</v>
      </c>
    </row>
    <row r="13521" spans="17:22" x14ac:dyDescent="0.45">
      <c r="Q13521" s="19">
        <f t="shared" ca="1" si="1982"/>
        <v>104.803</v>
      </c>
      <c r="R13521" t="s">
        <v>216</v>
      </c>
      <c r="S13521">
        <v>2090</v>
      </c>
      <c r="T13521">
        <v>35.793999999999997</v>
      </c>
      <c r="U13521">
        <v>64.644000000000005</v>
      </c>
      <c r="V13521">
        <v>104.803</v>
      </c>
    </row>
    <row r="13522" spans="17:22" x14ac:dyDescent="0.45">
      <c r="Q13522" s="19">
        <f t="shared" ca="1" si="1982"/>
        <v>108.292</v>
      </c>
      <c r="R13522" t="s">
        <v>216</v>
      </c>
      <c r="S13522">
        <v>2091</v>
      </c>
      <c r="T13522">
        <v>36.401000000000003</v>
      </c>
      <c r="U13522">
        <v>66.281999999999996</v>
      </c>
      <c r="V13522">
        <v>108.292</v>
      </c>
    </row>
    <row r="13523" spans="17:22" x14ac:dyDescent="0.45">
      <c r="Q13523" s="19">
        <f t="shared" ca="1" si="1982"/>
        <v>111.81399999999999</v>
      </c>
      <c r="R13523" t="s">
        <v>216</v>
      </c>
      <c r="S13523">
        <v>2092</v>
      </c>
      <c r="T13523">
        <v>36.991999999999997</v>
      </c>
      <c r="U13523">
        <v>67.912999999999997</v>
      </c>
      <c r="V13523">
        <v>111.81399999999999</v>
      </c>
    </row>
    <row r="13524" spans="17:22" x14ac:dyDescent="0.45">
      <c r="Q13524" s="19">
        <f t="shared" ca="1" si="1982"/>
        <v>115.366</v>
      </c>
      <c r="R13524" t="s">
        <v>216</v>
      </c>
      <c r="S13524">
        <v>2093</v>
      </c>
      <c r="T13524">
        <v>37.564999999999998</v>
      </c>
      <c r="U13524">
        <v>69.534000000000006</v>
      </c>
      <c r="V13524">
        <v>115.366</v>
      </c>
    </row>
    <row r="13525" spans="17:22" x14ac:dyDescent="0.45">
      <c r="Q13525" s="19">
        <f t="shared" ca="1" si="1982"/>
        <v>118.943</v>
      </c>
      <c r="R13525" t="s">
        <v>216</v>
      </c>
      <c r="S13525">
        <v>2094</v>
      </c>
      <c r="T13525">
        <v>38.118000000000002</v>
      </c>
      <c r="U13525">
        <v>71.141999999999996</v>
      </c>
      <c r="V13525">
        <v>118.943</v>
      </c>
    </row>
    <row r="13526" spans="17:22" x14ac:dyDescent="0.45">
      <c r="Q13526" s="19">
        <f t="shared" ca="1" si="1982"/>
        <v>122.54300000000001</v>
      </c>
      <c r="R13526" t="s">
        <v>216</v>
      </c>
      <c r="S13526">
        <v>2095</v>
      </c>
      <c r="T13526">
        <v>38.652000000000001</v>
      </c>
      <c r="U13526">
        <v>72.733999999999995</v>
      </c>
      <c r="V13526">
        <v>122.54300000000001</v>
      </c>
    </row>
    <row r="13527" spans="17:22" x14ac:dyDescent="0.45">
      <c r="Q13527" s="19">
        <f t="shared" ca="1" si="1982"/>
        <v>126.15900000000001</v>
      </c>
      <c r="R13527" t="s">
        <v>216</v>
      </c>
      <c r="S13527">
        <v>2096</v>
      </c>
      <c r="T13527">
        <v>39.162999999999997</v>
      </c>
      <c r="U13527">
        <v>74.305999999999997</v>
      </c>
      <c r="V13527">
        <v>126.15900000000001</v>
      </c>
    </row>
    <row r="13528" spans="17:22" x14ac:dyDescent="0.45">
      <c r="Q13528" s="19">
        <f t="shared" ca="1" si="1982"/>
        <v>129.78899999999999</v>
      </c>
      <c r="R13528" t="s">
        <v>216</v>
      </c>
      <c r="S13528">
        <v>2097</v>
      </c>
      <c r="T13528">
        <v>39.652000000000001</v>
      </c>
      <c r="U13528">
        <v>75.855000000000004</v>
      </c>
      <c r="V13528">
        <v>129.78899999999999</v>
      </c>
    </row>
    <row r="13529" spans="17:22" x14ac:dyDescent="0.45">
      <c r="Q13529" s="19">
        <f t="shared" ca="1" si="1982"/>
        <v>133.42699999999999</v>
      </c>
      <c r="R13529" t="s">
        <v>216</v>
      </c>
      <c r="S13529">
        <v>2098</v>
      </c>
      <c r="T13529">
        <v>40.116999999999997</v>
      </c>
      <c r="U13529">
        <v>77.378</v>
      </c>
      <c r="V13529">
        <v>133.42699999999999</v>
      </c>
    </row>
    <row r="13530" spans="17:22" x14ac:dyDescent="0.45">
      <c r="Q13530" s="19">
        <f t="shared" ca="1" si="1982"/>
        <v>137.07</v>
      </c>
      <c r="R13530" t="s">
        <v>216</v>
      </c>
      <c r="S13530">
        <v>2099</v>
      </c>
      <c r="T13530">
        <v>40.555999999999997</v>
      </c>
      <c r="U13530">
        <v>78.873000000000005</v>
      </c>
      <c r="V13530">
        <v>137.07</v>
      </c>
    </row>
    <row r="13531" spans="17:22" x14ac:dyDescent="0.45">
      <c r="Q13531" s="19">
        <f t="shared" ca="1" si="1982"/>
        <v>140.71199999999999</v>
      </c>
      <c r="R13531" t="s">
        <v>216</v>
      </c>
      <c r="S13531">
        <v>2100</v>
      </c>
      <c r="T13531">
        <v>40.97</v>
      </c>
      <c r="U13531">
        <v>80.334000000000003</v>
      </c>
      <c r="V13531">
        <v>140.71199999999999</v>
      </c>
    </row>
    <row r="13532" spans="17:22" x14ac:dyDescent="0.45">
      <c r="Q13532" s="19">
        <f t="shared" ca="1" si="1982"/>
        <v>3.6999999999999998E-2</v>
      </c>
      <c r="R13532" t="s">
        <v>217</v>
      </c>
      <c r="S13532">
        <v>2020</v>
      </c>
      <c r="T13532">
        <v>3.6999999999999998E-2</v>
      </c>
      <c r="U13532">
        <v>3.6999999999999998E-2</v>
      </c>
      <c r="V13532">
        <v>3.6999999999999998E-2</v>
      </c>
    </row>
    <row r="13533" spans="17:22" x14ac:dyDescent="0.45">
      <c r="Q13533" s="19">
        <f t="shared" ca="1" si="1982"/>
        <v>3.6999999999999998E-2</v>
      </c>
      <c r="R13533" t="s">
        <v>217</v>
      </c>
      <c r="S13533">
        <v>2021</v>
      </c>
      <c r="T13533">
        <v>3.7999999999999999E-2</v>
      </c>
      <c r="U13533">
        <v>3.7999999999999999E-2</v>
      </c>
      <c r="V13533">
        <v>3.6999999999999998E-2</v>
      </c>
    </row>
    <row r="13534" spans="17:22" x14ac:dyDescent="0.45">
      <c r="Q13534" s="19">
        <f t="shared" ca="1" si="1982"/>
        <v>3.6999999999999998E-2</v>
      </c>
      <c r="R13534" t="s">
        <v>217</v>
      </c>
      <c r="S13534">
        <v>2022</v>
      </c>
      <c r="T13534">
        <v>3.7999999999999999E-2</v>
      </c>
      <c r="U13534">
        <v>3.7999999999999999E-2</v>
      </c>
      <c r="V13534">
        <v>3.6999999999999998E-2</v>
      </c>
    </row>
    <row r="13535" spans="17:22" x14ac:dyDescent="0.45">
      <c r="Q13535" s="19">
        <f t="shared" ca="1" si="1982"/>
        <v>3.6999999999999998E-2</v>
      </c>
      <c r="R13535" t="s">
        <v>217</v>
      </c>
      <c r="S13535">
        <v>2023</v>
      </c>
      <c r="T13535">
        <v>3.7999999999999999E-2</v>
      </c>
      <c r="U13535">
        <v>3.7999999999999999E-2</v>
      </c>
      <c r="V13535">
        <v>3.6999999999999998E-2</v>
      </c>
    </row>
    <row r="13536" spans="17:22" x14ac:dyDescent="0.45">
      <c r="Q13536" s="19">
        <f t="shared" ca="1" si="1982"/>
        <v>3.6999999999999998E-2</v>
      </c>
      <c r="R13536" t="s">
        <v>217</v>
      </c>
      <c r="S13536">
        <v>2024</v>
      </c>
      <c r="T13536">
        <v>3.7999999999999999E-2</v>
      </c>
      <c r="U13536">
        <v>3.7999999999999999E-2</v>
      </c>
      <c r="V13536">
        <v>3.6999999999999998E-2</v>
      </c>
    </row>
    <row r="13537" spans="17:22" x14ac:dyDescent="0.45">
      <c r="Q13537" s="19">
        <f t="shared" ca="1" si="1982"/>
        <v>3.6999999999999998E-2</v>
      </c>
      <c r="R13537" t="s">
        <v>217</v>
      </c>
      <c r="S13537">
        <v>2025</v>
      </c>
      <c r="T13537">
        <v>3.9E-2</v>
      </c>
      <c r="U13537">
        <v>3.7999999999999999E-2</v>
      </c>
      <c r="V13537">
        <v>3.6999999999999998E-2</v>
      </c>
    </row>
    <row r="13538" spans="17:22" x14ac:dyDescent="0.45">
      <c r="Q13538" s="19">
        <f t="shared" ca="1" si="1982"/>
        <v>3.6999999999999998E-2</v>
      </c>
      <c r="R13538" t="s">
        <v>217</v>
      </c>
      <c r="S13538">
        <v>2026</v>
      </c>
      <c r="T13538">
        <v>3.9E-2</v>
      </c>
      <c r="U13538">
        <v>3.9E-2</v>
      </c>
      <c r="V13538">
        <v>3.6999999999999998E-2</v>
      </c>
    </row>
    <row r="13539" spans="17:22" x14ac:dyDescent="0.45">
      <c r="Q13539" s="19">
        <f t="shared" ca="1" si="1982"/>
        <v>3.6999999999999998E-2</v>
      </c>
      <c r="R13539" t="s">
        <v>217</v>
      </c>
      <c r="S13539">
        <v>2027</v>
      </c>
      <c r="T13539">
        <v>3.9E-2</v>
      </c>
      <c r="U13539">
        <v>3.9E-2</v>
      </c>
      <c r="V13539">
        <v>3.6999999999999998E-2</v>
      </c>
    </row>
    <row r="13540" spans="17:22" x14ac:dyDescent="0.45">
      <c r="Q13540" s="19">
        <f t="shared" ca="1" si="1982"/>
        <v>3.6999999999999998E-2</v>
      </c>
      <c r="R13540" t="s">
        <v>217</v>
      </c>
      <c r="S13540">
        <v>2028</v>
      </c>
      <c r="T13540">
        <v>3.9E-2</v>
      </c>
      <c r="U13540">
        <v>3.9E-2</v>
      </c>
      <c r="V13540">
        <v>3.6999999999999998E-2</v>
      </c>
    </row>
    <row r="13541" spans="17:22" x14ac:dyDescent="0.45">
      <c r="Q13541" s="19">
        <f t="shared" ca="1" si="1982"/>
        <v>3.6999999999999998E-2</v>
      </c>
      <c r="R13541" t="s">
        <v>217</v>
      </c>
      <c r="S13541">
        <v>2029</v>
      </c>
      <c r="T13541">
        <v>0.04</v>
      </c>
      <c r="U13541">
        <v>3.9E-2</v>
      </c>
      <c r="V13541">
        <v>3.6999999999999998E-2</v>
      </c>
    </row>
    <row r="13542" spans="17:22" x14ac:dyDescent="0.45">
      <c r="Q13542" s="19">
        <f t="shared" ca="1" si="1982"/>
        <v>3.6999999999999998E-2</v>
      </c>
      <c r="R13542" t="s">
        <v>217</v>
      </c>
      <c r="S13542">
        <v>2030</v>
      </c>
      <c r="T13542">
        <v>0.04</v>
      </c>
      <c r="U13542">
        <v>3.9E-2</v>
      </c>
      <c r="V13542">
        <v>3.6999999999999998E-2</v>
      </c>
    </row>
    <row r="13543" spans="17:22" x14ac:dyDescent="0.45">
      <c r="Q13543" s="19">
        <f t="shared" ca="1" si="1982"/>
        <v>3.6999999999999998E-2</v>
      </c>
      <c r="R13543" t="s">
        <v>217</v>
      </c>
      <c r="S13543">
        <v>2031</v>
      </c>
      <c r="T13543">
        <v>0.04</v>
      </c>
      <c r="U13543">
        <v>0.04</v>
      </c>
      <c r="V13543">
        <v>3.6999999999999998E-2</v>
      </c>
    </row>
    <row r="13544" spans="17:22" x14ac:dyDescent="0.45">
      <c r="Q13544" s="19">
        <f t="shared" ca="1" si="1982"/>
        <v>3.6999999999999998E-2</v>
      </c>
      <c r="R13544" t="s">
        <v>217</v>
      </c>
      <c r="S13544">
        <v>2032</v>
      </c>
      <c r="T13544">
        <v>0.04</v>
      </c>
      <c r="U13544">
        <v>0.04</v>
      </c>
      <c r="V13544">
        <v>3.6999999999999998E-2</v>
      </c>
    </row>
    <row r="13545" spans="17:22" x14ac:dyDescent="0.45">
      <c r="Q13545" s="19">
        <f t="shared" ca="1" si="1982"/>
        <v>3.6999999999999998E-2</v>
      </c>
      <c r="R13545" t="s">
        <v>217</v>
      </c>
      <c r="S13545">
        <v>2033</v>
      </c>
      <c r="T13545">
        <v>4.1000000000000002E-2</v>
      </c>
      <c r="U13545">
        <v>0.04</v>
      </c>
      <c r="V13545">
        <v>3.6999999999999998E-2</v>
      </c>
    </row>
    <row r="13546" spans="17:22" x14ac:dyDescent="0.45">
      <c r="Q13546" s="19">
        <f t="shared" ca="1" si="1982"/>
        <v>3.6999999999999998E-2</v>
      </c>
      <c r="R13546" t="s">
        <v>217</v>
      </c>
      <c r="S13546">
        <v>2034</v>
      </c>
      <c r="T13546">
        <v>4.1000000000000002E-2</v>
      </c>
      <c r="U13546">
        <v>0.04</v>
      </c>
      <c r="V13546">
        <v>3.6999999999999998E-2</v>
      </c>
    </row>
    <row r="13547" spans="17:22" x14ac:dyDescent="0.45">
      <c r="Q13547" s="19">
        <f t="shared" ca="1" si="1982"/>
        <v>3.6999999999999998E-2</v>
      </c>
      <c r="R13547" t="s">
        <v>217</v>
      </c>
      <c r="S13547">
        <v>2035</v>
      </c>
      <c r="T13547">
        <v>4.1000000000000002E-2</v>
      </c>
      <c r="U13547">
        <v>0.04</v>
      </c>
      <c r="V13547">
        <v>3.6999999999999998E-2</v>
      </c>
    </row>
    <row r="13548" spans="17:22" x14ac:dyDescent="0.45">
      <c r="Q13548" s="19">
        <f t="shared" ca="1" si="1982"/>
        <v>3.6999999999999998E-2</v>
      </c>
      <c r="R13548" t="s">
        <v>217</v>
      </c>
      <c r="S13548">
        <v>2036</v>
      </c>
      <c r="T13548">
        <v>4.1000000000000002E-2</v>
      </c>
      <c r="U13548">
        <v>0.04</v>
      </c>
      <c r="V13548">
        <v>3.6999999999999998E-2</v>
      </c>
    </row>
    <row r="13549" spans="17:22" x14ac:dyDescent="0.45">
      <c r="Q13549" s="19">
        <f t="shared" ca="1" si="1982"/>
        <v>3.6999999999999998E-2</v>
      </c>
      <c r="R13549" t="s">
        <v>217</v>
      </c>
      <c r="S13549">
        <v>2037</v>
      </c>
      <c r="T13549">
        <v>4.1000000000000002E-2</v>
      </c>
      <c r="U13549">
        <v>4.1000000000000002E-2</v>
      </c>
      <c r="V13549">
        <v>3.6999999999999998E-2</v>
      </c>
    </row>
    <row r="13550" spans="17:22" x14ac:dyDescent="0.45">
      <c r="Q13550" s="19">
        <f t="shared" ca="1" si="1982"/>
        <v>3.6999999999999998E-2</v>
      </c>
      <c r="R13550" t="s">
        <v>217</v>
      </c>
      <c r="S13550">
        <v>2038</v>
      </c>
      <c r="T13550">
        <v>4.1000000000000002E-2</v>
      </c>
      <c r="U13550">
        <v>4.1000000000000002E-2</v>
      </c>
      <c r="V13550">
        <v>3.6999999999999998E-2</v>
      </c>
    </row>
    <row r="13551" spans="17:22" x14ac:dyDescent="0.45">
      <c r="Q13551" s="19">
        <f t="shared" ca="1" si="1982"/>
        <v>3.6999999999999998E-2</v>
      </c>
      <c r="R13551" t="s">
        <v>217</v>
      </c>
      <c r="S13551">
        <v>2039</v>
      </c>
      <c r="T13551">
        <v>4.2000000000000003E-2</v>
      </c>
      <c r="U13551">
        <v>4.1000000000000002E-2</v>
      </c>
      <c r="V13551">
        <v>3.6999999999999998E-2</v>
      </c>
    </row>
    <row r="13552" spans="17:22" x14ac:dyDescent="0.45">
      <c r="Q13552" s="19">
        <f t="shared" ca="1" si="1982"/>
        <v>3.6999999999999998E-2</v>
      </c>
      <c r="R13552" t="s">
        <v>217</v>
      </c>
      <c r="S13552">
        <v>2040</v>
      </c>
      <c r="T13552">
        <v>4.2000000000000003E-2</v>
      </c>
      <c r="U13552">
        <v>4.1000000000000002E-2</v>
      </c>
      <c r="V13552">
        <v>3.6999999999999998E-2</v>
      </c>
    </row>
    <row r="13553" spans="17:22" x14ac:dyDescent="0.45">
      <c r="Q13553" s="19">
        <f t="shared" ca="1" si="1982"/>
        <v>3.6999999999999998E-2</v>
      </c>
      <c r="R13553" t="s">
        <v>217</v>
      </c>
      <c r="S13553">
        <v>2041</v>
      </c>
      <c r="T13553">
        <v>4.2000000000000003E-2</v>
      </c>
      <c r="U13553">
        <v>4.1000000000000002E-2</v>
      </c>
      <c r="V13553">
        <v>3.6999999999999998E-2</v>
      </c>
    </row>
    <row r="13554" spans="17:22" x14ac:dyDescent="0.45">
      <c r="Q13554" s="19">
        <f t="shared" ca="1" si="1982"/>
        <v>3.6999999999999998E-2</v>
      </c>
      <c r="R13554" t="s">
        <v>217</v>
      </c>
      <c r="S13554">
        <v>2042</v>
      </c>
      <c r="T13554">
        <v>4.2000000000000003E-2</v>
      </c>
      <c r="U13554">
        <v>4.1000000000000002E-2</v>
      </c>
      <c r="V13554">
        <v>3.6999999999999998E-2</v>
      </c>
    </row>
    <row r="13555" spans="17:22" x14ac:dyDescent="0.45">
      <c r="Q13555" s="19">
        <f t="shared" ca="1" si="1982"/>
        <v>3.5999999999999997E-2</v>
      </c>
      <c r="R13555" t="s">
        <v>217</v>
      </c>
      <c r="S13555">
        <v>2043</v>
      </c>
      <c r="T13555">
        <v>4.2000000000000003E-2</v>
      </c>
      <c r="U13555">
        <v>4.1000000000000002E-2</v>
      </c>
      <c r="V13555">
        <v>3.5999999999999997E-2</v>
      </c>
    </row>
    <row r="13556" spans="17:22" x14ac:dyDescent="0.45">
      <c r="Q13556" s="19">
        <f t="shared" ca="1" si="1982"/>
        <v>3.5999999999999997E-2</v>
      </c>
      <c r="R13556" t="s">
        <v>217</v>
      </c>
      <c r="S13556">
        <v>2044</v>
      </c>
      <c r="T13556">
        <v>4.2000000000000003E-2</v>
      </c>
      <c r="U13556">
        <v>4.2000000000000003E-2</v>
      </c>
      <c r="V13556">
        <v>3.5999999999999997E-2</v>
      </c>
    </row>
    <row r="13557" spans="17:22" x14ac:dyDescent="0.45">
      <c r="Q13557" s="19">
        <f t="shared" ca="1" si="1982"/>
        <v>3.5999999999999997E-2</v>
      </c>
      <c r="R13557" t="s">
        <v>217</v>
      </c>
      <c r="S13557">
        <v>2045</v>
      </c>
      <c r="T13557">
        <v>4.2999999999999997E-2</v>
      </c>
      <c r="U13557">
        <v>4.2000000000000003E-2</v>
      </c>
      <c r="V13557">
        <v>3.5999999999999997E-2</v>
      </c>
    </row>
    <row r="13558" spans="17:22" x14ac:dyDescent="0.45">
      <c r="Q13558" s="19">
        <f t="shared" ca="1" si="1982"/>
        <v>3.5999999999999997E-2</v>
      </c>
      <c r="R13558" t="s">
        <v>217</v>
      </c>
      <c r="S13558">
        <v>2046</v>
      </c>
      <c r="T13558">
        <v>4.2999999999999997E-2</v>
      </c>
      <c r="U13558">
        <v>4.2000000000000003E-2</v>
      </c>
      <c r="V13558">
        <v>3.5999999999999997E-2</v>
      </c>
    </row>
    <row r="13559" spans="17:22" x14ac:dyDescent="0.45">
      <c r="Q13559" s="19">
        <f t="shared" ca="1" si="1982"/>
        <v>3.5999999999999997E-2</v>
      </c>
      <c r="R13559" t="s">
        <v>217</v>
      </c>
      <c r="S13559">
        <v>2047</v>
      </c>
      <c r="T13559">
        <v>4.2999999999999997E-2</v>
      </c>
      <c r="U13559">
        <v>4.2000000000000003E-2</v>
      </c>
      <c r="V13559">
        <v>3.5999999999999997E-2</v>
      </c>
    </row>
    <row r="13560" spans="17:22" x14ac:dyDescent="0.45">
      <c r="Q13560" s="19">
        <f t="shared" ca="1" si="1982"/>
        <v>3.5999999999999997E-2</v>
      </c>
      <c r="R13560" t="s">
        <v>217</v>
      </c>
      <c r="S13560">
        <v>2048</v>
      </c>
      <c r="T13560">
        <v>4.2999999999999997E-2</v>
      </c>
      <c r="U13560">
        <v>4.2000000000000003E-2</v>
      </c>
      <c r="V13560">
        <v>3.5999999999999997E-2</v>
      </c>
    </row>
    <row r="13561" spans="17:22" x14ac:dyDescent="0.45">
      <c r="Q13561" s="19">
        <f t="shared" ca="1" si="1982"/>
        <v>3.5999999999999997E-2</v>
      </c>
      <c r="R13561" t="s">
        <v>217</v>
      </c>
      <c r="S13561">
        <v>2049</v>
      </c>
      <c r="T13561">
        <v>4.2999999999999997E-2</v>
      </c>
      <c r="U13561">
        <v>4.2000000000000003E-2</v>
      </c>
      <c r="V13561">
        <v>3.5999999999999997E-2</v>
      </c>
    </row>
    <row r="13562" spans="17:22" x14ac:dyDescent="0.45">
      <c r="Q13562" s="19">
        <f t="shared" ca="1" si="1982"/>
        <v>3.5000000000000003E-2</v>
      </c>
      <c r="R13562" t="s">
        <v>217</v>
      </c>
      <c r="S13562">
        <v>2050</v>
      </c>
      <c r="T13562">
        <v>4.2999999999999997E-2</v>
      </c>
      <c r="U13562">
        <v>4.2000000000000003E-2</v>
      </c>
      <c r="V13562">
        <v>3.5000000000000003E-2</v>
      </c>
    </row>
    <row r="13563" spans="17:22" x14ac:dyDescent="0.45">
      <c r="Q13563" s="19">
        <f t="shared" ca="1" si="1982"/>
        <v>3.5000000000000003E-2</v>
      </c>
      <c r="R13563" t="s">
        <v>217</v>
      </c>
      <c r="S13563">
        <v>2051</v>
      </c>
      <c r="T13563">
        <v>4.2999999999999997E-2</v>
      </c>
      <c r="U13563">
        <v>4.2000000000000003E-2</v>
      </c>
      <c r="V13563">
        <v>3.5000000000000003E-2</v>
      </c>
    </row>
    <row r="13564" spans="17:22" x14ac:dyDescent="0.45">
      <c r="Q13564" s="19">
        <f t="shared" ca="1" si="1982"/>
        <v>3.5000000000000003E-2</v>
      </c>
      <c r="R13564" t="s">
        <v>217</v>
      </c>
      <c r="S13564">
        <v>2052</v>
      </c>
      <c r="T13564">
        <v>4.3999999999999997E-2</v>
      </c>
      <c r="U13564">
        <v>4.2000000000000003E-2</v>
      </c>
      <c r="V13564">
        <v>3.5000000000000003E-2</v>
      </c>
    </row>
    <row r="13565" spans="17:22" x14ac:dyDescent="0.45">
      <c r="Q13565" s="19">
        <f t="shared" ca="1" si="1982"/>
        <v>3.5000000000000003E-2</v>
      </c>
      <c r="R13565" t="s">
        <v>217</v>
      </c>
      <c r="S13565">
        <v>2053</v>
      </c>
      <c r="T13565">
        <v>4.3999999999999997E-2</v>
      </c>
      <c r="U13565">
        <v>4.2000000000000003E-2</v>
      </c>
      <c r="V13565">
        <v>3.5000000000000003E-2</v>
      </c>
    </row>
    <row r="13566" spans="17:22" x14ac:dyDescent="0.45">
      <c r="Q13566" s="19">
        <f t="shared" ca="1" si="1982"/>
        <v>3.5000000000000003E-2</v>
      </c>
      <c r="R13566" t="s">
        <v>217</v>
      </c>
      <c r="S13566">
        <v>2054</v>
      </c>
      <c r="T13566">
        <v>4.3999999999999997E-2</v>
      </c>
      <c r="U13566">
        <v>4.2999999999999997E-2</v>
      </c>
      <c r="V13566">
        <v>3.5000000000000003E-2</v>
      </c>
    </row>
    <row r="13567" spans="17:22" x14ac:dyDescent="0.45">
      <c r="Q13567" s="19">
        <f t="shared" ca="1" si="1982"/>
        <v>3.5000000000000003E-2</v>
      </c>
      <c r="R13567" t="s">
        <v>217</v>
      </c>
      <c r="S13567">
        <v>2055</v>
      </c>
      <c r="T13567">
        <v>4.3999999999999997E-2</v>
      </c>
      <c r="U13567">
        <v>4.2999999999999997E-2</v>
      </c>
      <c r="V13567">
        <v>3.5000000000000003E-2</v>
      </c>
    </row>
    <row r="13568" spans="17:22" x14ac:dyDescent="0.45">
      <c r="Q13568" s="19">
        <f t="shared" ca="1" si="1982"/>
        <v>3.4000000000000002E-2</v>
      </c>
      <c r="R13568" t="s">
        <v>217</v>
      </c>
      <c r="S13568">
        <v>2056</v>
      </c>
      <c r="T13568">
        <v>4.3999999999999997E-2</v>
      </c>
      <c r="U13568">
        <v>4.2999999999999997E-2</v>
      </c>
      <c r="V13568">
        <v>3.4000000000000002E-2</v>
      </c>
    </row>
    <row r="13569" spans="17:22" x14ac:dyDescent="0.45">
      <c r="Q13569" s="19">
        <f t="shared" ca="1" si="1982"/>
        <v>3.4000000000000002E-2</v>
      </c>
      <c r="R13569" t="s">
        <v>217</v>
      </c>
      <c r="S13569">
        <v>2057</v>
      </c>
      <c r="T13569">
        <v>4.3999999999999997E-2</v>
      </c>
      <c r="U13569">
        <v>4.2999999999999997E-2</v>
      </c>
      <c r="V13569">
        <v>3.4000000000000002E-2</v>
      </c>
    </row>
    <row r="13570" spans="17:22" x14ac:dyDescent="0.45">
      <c r="Q13570" s="19">
        <f t="shared" ca="1" si="1982"/>
        <v>3.4000000000000002E-2</v>
      </c>
      <c r="R13570" t="s">
        <v>217</v>
      </c>
      <c r="S13570">
        <v>2058</v>
      </c>
      <c r="T13570">
        <v>4.3999999999999997E-2</v>
      </c>
      <c r="U13570">
        <v>4.2999999999999997E-2</v>
      </c>
      <c r="V13570">
        <v>3.4000000000000002E-2</v>
      </c>
    </row>
    <row r="13571" spans="17:22" x14ac:dyDescent="0.45">
      <c r="Q13571" s="19">
        <f t="shared" ca="1" si="1982"/>
        <v>3.4000000000000002E-2</v>
      </c>
      <c r="R13571" t="s">
        <v>217</v>
      </c>
      <c r="S13571">
        <v>2059</v>
      </c>
      <c r="T13571">
        <v>4.3999999999999997E-2</v>
      </c>
      <c r="U13571">
        <v>4.2999999999999997E-2</v>
      </c>
      <c r="V13571">
        <v>3.4000000000000002E-2</v>
      </c>
    </row>
    <row r="13572" spans="17:22" x14ac:dyDescent="0.45">
      <c r="Q13572" s="19">
        <f t="shared" ca="1" si="1982"/>
        <v>3.4000000000000002E-2</v>
      </c>
      <c r="R13572" t="s">
        <v>217</v>
      </c>
      <c r="S13572">
        <v>2060</v>
      </c>
      <c r="T13572">
        <v>4.4999999999999998E-2</v>
      </c>
      <c r="U13572">
        <v>4.2999999999999997E-2</v>
      </c>
      <c r="V13572">
        <v>3.4000000000000002E-2</v>
      </c>
    </row>
    <row r="13573" spans="17:22" x14ac:dyDescent="0.45">
      <c r="Q13573" s="19">
        <f t="shared" ca="1" si="1982"/>
        <v>3.4000000000000002E-2</v>
      </c>
      <c r="R13573" t="s">
        <v>217</v>
      </c>
      <c r="S13573">
        <v>2061</v>
      </c>
      <c r="T13573">
        <v>4.4999999999999998E-2</v>
      </c>
      <c r="U13573">
        <v>4.2999999999999997E-2</v>
      </c>
      <c r="V13573">
        <v>3.4000000000000002E-2</v>
      </c>
    </row>
    <row r="13574" spans="17:22" x14ac:dyDescent="0.45">
      <c r="Q13574" s="19">
        <f t="shared" ca="1" si="1982"/>
        <v>3.3000000000000002E-2</v>
      </c>
      <c r="R13574" t="s">
        <v>217</v>
      </c>
      <c r="S13574">
        <v>2062</v>
      </c>
      <c r="T13574">
        <v>4.4999999999999998E-2</v>
      </c>
      <c r="U13574">
        <v>4.2999999999999997E-2</v>
      </c>
      <c r="V13574">
        <v>3.3000000000000002E-2</v>
      </c>
    </row>
    <row r="13575" spans="17:22" x14ac:dyDescent="0.45">
      <c r="Q13575" s="19">
        <f t="shared" ca="1" si="1982"/>
        <v>3.3000000000000002E-2</v>
      </c>
      <c r="R13575" t="s">
        <v>217</v>
      </c>
      <c r="S13575">
        <v>2063</v>
      </c>
      <c r="T13575">
        <v>4.4999999999999998E-2</v>
      </c>
      <c r="U13575">
        <v>4.2999999999999997E-2</v>
      </c>
      <c r="V13575">
        <v>3.3000000000000002E-2</v>
      </c>
    </row>
    <row r="13576" spans="17:22" x14ac:dyDescent="0.45">
      <c r="Q13576" s="19">
        <f t="shared" ca="1" si="1982"/>
        <v>3.3000000000000002E-2</v>
      </c>
      <c r="R13576" t="s">
        <v>217</v>
      </c>
      <c r="S13576">
        <v>2064</v>
      </c>
      <c r="T13576">
        <v>4.4999999999999998E-2</v>
      </c>
      <c r="U13576">
        <v>4.2999999999999997E-2</v>
      </c>
      <c r="V13576">
        <v>3.3000000000000002E-2</v>
      </c>
    </row>
    <row r="13577" spans="17:22" x14ac:dyDescent="0.45">
      <c r="Q13577" s="19">
        <f t="shared" ca="1" si="1982"/>
        <v>3.3000000000000002E-2</v>
      </c>
      <c r="R13577" t="s">
        <v>217</v>
      </c>
      <c r="S13577">
        <v>2065</v>
      </c>
      <c r="T13577">
        <v>4.4999999999999998E-2</v>
      </c>
      <c r="U13577">
        <v>4.2999999999999997E-2</v>
      </c>
      <c r="V13577">
        <v>3.3000000000000002E-2</v>
      </c>
    </row>
    <row r="13578" spans="17:22" x14ac:dyDescent="0.45">
      <c r="Q13578" s="19">
        <f t="shared" ca="1" si="1982"/>
        <v>3.3000000000000002E-2</v>
      </c>
      <c r="R13578" t="s">
        <v>217</v>
      </c>
      <c r="S13578">
        <v>2066</v>
      </c>
      <c r="T13578">
        <v>4.4999999999999998E-2</v>
      </c>
      <c r="U13578">
        <v>4.2999999999999997E-2</v>
      </c>
      <c r="V13578">
        <v>3.3000000000000002E-2</v>
      </c>
    </row>
    <row r="13579" spans="17:22" x14ac:dyDescent="0.45">
      <c r="Q13579" s="19">
        <f t="shared" ca="1" si="1982"/>
        <v>3.2000000000000001E-2</v>
      </c>
      <c r="R13579" t="s">
        <v>217</v>
      </c>
      <c r="S13579">
        <v>2067</v>
      </c>
      <c r="T13579">
        <v>4.4999999999999998E-2</v>
      </c>
      <c r="U13579">
        <v>4.2999999999999997E-2</v>
      </c>
      <c r="V13579">
        <v>3.2000000000000001E-2</v>
      </c>
    </row>
    <row r="13580" spans="17:22" x14ac:dyDescent="0.45">
      <c r="Q13580" s="19">
        <f t="shared" ca="1" si="1982"/>
        <v>3.2000000000000001E-2</v>
      </c>
      <c r="R13580" t="s">
        <v>217</v>
      </c>
      <c r="S13580">
        <v>2068</v>
      </c>
      <c r="T13580">
        <v>4.4999999999999998E-2</v>
      </c>
      <c r="U13580">
        <v>4.2999999999999997E-2</v>
      </c>
      <c r="V13580">
        <v>3.2000000000000001E-2</v>
      </c>
    </row>
    <row r="13581" spans="17:22" x14ac:dyDescent="0.45">
      <c r="Q13581" s="19">
        <f t="shared" ca="1" si="1982"/>
        <v>3.2000000000000001E-2</v>
      </c>
      <c r="R13581" t="s">
        <v>217</v>
      </c>
      <c r="S13581">
        <v>2069</v>
      </c>
      <c r="T13581">
        <v>4.4999999999999998E-2</v>
      </c>
      <c r="U13581">
        <v>4.2999999999999997E-2</v>
      </c>
      <c r="V13581">
        <v>3.2000000000000001E-2</v>
      </c>
    </row>
    <row r="13582" spans="17:22" x14ac:dyDescent="0.45">
      <c r="Q13582" s="19">
        <f t="shared" ref="Q13582:Q13645" ca="1" si="1983">OFFSET(S13582,0,MATCH($Q$3,$T$4:$V$4,0))</f>
        <v>3.2000000000000001E-2</v>
      </c>
      <c r="R13582" t="s">
        <v>217</v>
      </c>
      <c r="S13582">
        <v>2070</v>
      </c>
      <c r="T13582">
        <v>4.4999999999999998E-2</v>
      </c>
      <c r="U13582">
        <v>4.2999999999999997E-2</v>
      </c>
      <c r="V13582">
        <v>3.2000000000000001E-2</v>
      </c>
    </row>
    <row r="13583" spans="17:22" x14ac:dyDescent="0.45">
      <c r="Q13583" s="19">
        <f t="shared" ca="1" si="1983"/>
        <v>3.1E-2</v>
      </c>
      <c r="R13583" t="s">
        <v>217</v>
      </c>
      <c r="S13583">
        <v>2071</v>
      </c>
      <c r="T13583">
        <v>4.4999999999999998E-2</v>
      </c>
      <c r="U13583">
        <v>4.3999999999999997E-2</v>
      </c>
      <c r="V13583">
        <v>3.1E-2</v>
      </c>
    </row>
    <row r="13584" spans="17:22" x14ac:dyDescent="0.45">
      <c r="Q13584" s="19">
        <f t="shared" ca="1" si="1983"/>
        <v>3.1E-2</v>
      </c>
      <c r="R13584" t="s">
        <v>217</v>
      </c>
      <c r="S13584">
        <v>2072</v>
      </c>
      <c r="T13584">
        <v>4.4999999999999998E-2</v>
      </c>
      <c r="U13584">
        <v>4.3999999999999997E-2</v>
      </c>
      <c r="V13584">
        <v>3.1E-2</v>
      </c>
    </row>
    <row r="13585" spans="17:22" x14ac:dyDescent="0.45">
      <c r="Q13585" s="19">
        <f t="shared" ca="1" si="1983"/>
        <v>3.1E-2</v>
      </c>
      <c r="R13585" t="s">
        <v>217</v>
      </c>
      <c r="S13585">
        <v>2073</v>
      </c>
      <c r="T13585">
        <v>4.4999999999999998E-2</v>
      </c>
      <c r="U13585">
        <v>4.3999999999999997E-2</v>
      </c>
      <c r="V13585">
        <v>3.1E-2</v>
      </c>
    </row>
    <row r="13586" spans="17:22" x14ac:dyDescent="0.45">
      <c r="Q13586" s="19">
        <f t="shared" ca="1" si="1983"/>
        <v>3.1E-2</v>
      </c>
      <c r="R13586" t="s">
        <v>217</v>
      </c>
      <c r="S13586">
        <v>2074</v>
      </c>
      <c r="T13586">
        <v>4.4999999999999998E-2</v>
      </c>
      <c r="U13586">
        <v>4.3999999999999997E-2</v>
      </c>
      <c r="V13586">
        <v>3.1E-2</v>
      </c>
    </row>
    <row r="13587" spans="17:22" x14ac:dyDescent="0.45">
      <c r="Q13587" s="19">
        <f t="shared" ca="1" si="1983"/>
        <v>3.1E-2</v>
      </c>
      <c r="R13587" t="s">
        <v>217</v>
      </c>
      <c r="S13587">
        <v>2075</v>
      </c>
      <c r="T13587">
        <v>4.4999999999999998E-2</v>
      </c>
      <c r="U13587">
        <v>4.3999999999999997E-2</v>
      </c>
      <c r="V13587">
        <v>3.1E-2</v>
      </c>
    </row>
    <row r="13588" spans="17:22" x14ac:dyDescent="0.45">
      <c r="Q13588" s="19">
        <f t="shared" ca="1" si="1983"/>
        <v>0.03</v>
      </c>
      <c r="R13588" t="s">
        <v>217</v>
      </c>
      <c r="S13588">
        <v>2076</v>
      </c>
      <c r="T13588">
        <v>4.4999999999999998E-2</v>
      </c>
      <c r="U13588">
        <v>4.3999999999999997E-2</v>
      </c>
      <c r="V13588">
        <v>0.03</v>
      </c>
    </row>
    <row r="13589" spans="17:22" x14ac:dyDescent="0.45">
      <c r="Q13589" s="19">
        <f t="shared" ca="1" si="1983"/>
        <v>0.03</v>
      </c>
      <c r="R13589" t="s">
        <v>217</v>
      </c>
      <c r="S13589">
        <v>2077</v>
      </c>
      <c r="T13589">
        <v>4.4999999999999998E-2</v>
      </c>
      <c r="U13589">
        <v>4.3999999999999997E-2</v>
      </c>
      <c r="V13589">
        <v>0.03</v>
      </c>
    </row>
    <row r="13590" spans="17:22" x14ac:dyDescent="0.45">
      <c r="Q13590" s="19">
        <f t="shared" ca="1" si="1983"/>
        <v>0.03</v>
      </c>
      <c r="R13590" t="s">
        <v>217</v>
      </c>
      <c r="S13590">
        <v>2078</v>
      </c>
      <c r="T13590">
        <v>4.4999999999999998E-2</v>
      </c>
      <c r="U13590">
        <v>4.3999999999999997E-2</v>
      </c>
      <c r="V13590">
        <v>0.03</v>
      </c>
    </row>
    <row r="13591" spans="17:22" x14ac:dyDescent="0.45">
      <c r="Q13591" s="19">
        <f t="shared" ca="1" si="1983"/>
        <v>0.03</v>
      </c>
      <c r="R13591" t="s">
        <v>217</v>
      </c>
      <c r="S13591">
        <v>2079</v>
      </c>
      <c r="T13591">
        <v>4.4999999999999998E-2</v>
      </c>
      <c r="U13591">
        <v>4.3999999999999997E-2</v>
      </c>
      <c r="V13591">
        <v>0.03</v>
      </c>
    </row>
    <row r="13592" spans="17:22" x14ac:dyDescent="0.45">
      <c r="Q13592" s="19">
        <f t="shared" ca="1" si="1983"/>
        <v>0.03</v>
      </c>
      <c r="R13592" t="s">
        <v>217</v>
      </c>
      <c r="S13592">
        <v>2080</v>
      </c>
      <c r="T13592">
        <v>4.4999999999999998E-2</v>
      </c>
      <c r="U13592">
        <v>4.3999999999999997E-2</v>
      </c>
      <c r="V13592">
        <v>0.03</v>
      </c>
    </row>
    <row r="13593" spans="17:22" x14ac:dyDescent="0.45">
      <c r="Q13593" s="19">
        <f t="shared" ca="1" si="1983"/>
        <v>2.9000000000000001E-2</v>
      </c>
      <c r="R13593" t="s">
        <v>217</v>
      </c>
      <c r="S13593">
        <v>2081</v>
      </c>
      <c r="T13593">
        <v>4.4999999999999998E-2</v>
      </c>
      <c r="U13593">
        <v>4.3999999999999997E-2</v>
      </c>
      <c r="V13593">
        <v>2.9000000000000001E-2</v>
      </c>
    </row>
    <row r="13594" spans="17:22" x14ac:dyDescent="0.45">
      <c r="Q13594" s="19">
        <f t="shared" ca="1" si="1983"/>
        <v>2.9000000000000001E-2</v>
      </c>
      <c r="R13594" t="s">
        <v>217</v>
      </c>
      <c r="S13594">
        <v>2082</v>
      </c>
      <c r="T13594">
        <v>4.4999999999999998E-2</v>
      </c>
      <c r="U13594">
        <v>4.3999999999999997E-2</v>
      </c>
      <c r="V13594">
        <v>2.9000000000000001E-2</v>
      </c>
    </row>
    <row r="13595" spans="17:22" x14ac:dyDescent="0.45">
      <c r="Q13595" s="19">
        <f t="shared" ca="1" si="1983"/>
        <v>2.9000000000000001E-2</v>
      </c>
      <c r="R13595" t="s">
        <v>217</v>
      </c>
      <c r="S13595">
        <v>2083</v>
      </c>
      <c r="T13595">
        <v>4.4999999999999998E-2</v>
      </c>
      <c r="U13595">
        <v>4.3999999999999997E-2</v>
      </c>
      <c r="V13595">
        <v>2.9000000000000001E-2</v>
      </c>
    </row>
    <row r="13596" spans="17:22" x14ac:dyDescent="0.45">
      <c r="Q13596" s="19">
        <f t="shared" ca="1" si="1983"/>
        <v>2.9000000000000001E-2</v>
      </c>
      <c r="R13596" t="s">
        <v>217</v>
      </c>
      <c r="S13596">
        <v>2084</v>
      </c>
      <c r="T13596">
        <v>4.4999999999999998E-2</v>
      </c>
      <c r="U13596">
        <v>4.3999999999999997E-2</v>
      </c>
      <c r="V13596">
        <v>2.9000000000000001E-2</v>
      </c>
    </row>
    <row r="13597" spans="17:22" x14ac:dyDescent="0.45">
      <c r="Q13597" s="19">
        <f t="shared" ca="1" si="1983"/>
        <v>2.8000000000000001E-2</v>
      </c>
      <c r="R13597" t="s">
        <v>217</v>
      </c>
      <c r="S13597">
        <v>2085</v>
      </c>
      <c r="T13597">
        <v>4.4999999999999998E-2</v>
      </c>
      <c r="U13597">
        <v>4.2999999999999997E-2</v>
      </c>
      <c r="V13597">
        <v>2.8000000000000001E-2</v>
      </c>
    </row>
    <row r="13598" spans="17:22" x14ac:dyDescent="0.45">
      <c r="Q13598" s="19">
        <f t="shared" ca="1" si="1983"/>
        <v>2.8000000000000001E-2</v>
      </c>
      <c r="R13598" t="s">
        <v>217</v>
      </c>
      <c r="S13598">
        <v>2086</v>
      </c>
      <c r="T13598">
        <v>4.4999999999999998E-2</v>
      </c>
      <c r="U13598">
        <v>4.2999999999999997E-2</v>
      </c>
      <c r="V13598">
        <v>2.8000000000000001E-2</v>
      </c>
    </row>
    <row r="13599" spans="17:22" x14ac:dyDescent="0.45">
      <c r="Q13599" s="19">
        <f t="shared" ca="1" si="1983"/>
        <v>2.8000000000000001E-2</v>
      </c>
      <c r="R13599" t="s">
        <v>217</v>
      </c>
      <c r="S13599">
        <v>2087</v>
      </c>
      <c r="T13599">
        <v>4.4999999999999998E-2</v>
      </c>
      <c r="U13599">
        <v>4.2999999999999997E-2</v>
      </c>
      <c r="V13599">
        <v>2.8000000000000001E-2</v>
      </c>
    </row>
    <row r="13600" spans="17:22" x14ac:dyDescent="0.45">
      <c r="Q13600" s="19">
        <f t="shared" ca="1" si="1983"/>
        <v>2.8000000000000001E-2</v>
      </c>
      <c r="R13600" t="s">
        <v>217</v>
      </c>
      <c r="S13600">
        <v>2088</v>
      </c>
      <c r="T13600">
        <v>4.4999999999999998E-2</v>
      </c>
      <c r="U13600">
        <v>4.2999999999999997E-2</v>
      </c>
      <c r="V13600">
        <v>2.8000000000000001E-2</v>
      </c>
    </row>
    <row r="13601" spans="17:22" x14ac:dyDescent="0.45">
      <c r="Q13601" s="19">
        <f t="shared" ca="1" si="1983"/>
        <v>2.7E-2</v>
      </c>
      <c r="R13601" t="s">
        <v>217</v>
      </c>
      <c r="S13601">
        <v>2089</v>
      </c>
      <c r="T13601">
        <v>4.3999999999999997E-2</v>
      </c>
      <c r="U13601">
        <v>4.2999999999999997E-2</v>
      </c>
      <c r="V13601">
        <v>2.7E-2</v>
      </c>
    </row>
    <row r="13602" spans="17:22" x14ac:dyDescent="0.45">
      <c r="Q13602" s="19">
        <f t="shared" ca="1" si="1983"/>
        <v>2.7E-2</v>
      </c>
      <c r="R13602" t="s">
        <v>217</v>
      </c>
      <c r="S13602">
        <v>2090</v>
      </c>
      <c r="T13602">
        <v>4.3999999999999997E-2</v>
      </c>
      <c r="U13602">
        <v>4.2999999999999997E-2</v>
      </c>
      <c r="V13602">
        <v>2.7E-2</v>
      </c>
    </row>
    <row r="13603" spans="17:22" x14ac:dyDescent="0.45">
      <c r="Q13603" s="19">
        <f t="shared" ca="1" si="1983"/>
        <v>2.7E-2</v>
      </c>
      <c r="R13603" t="s">
        <v>217</v>
      </c>
      <c r="S13603">
        <v>2091</v>
      </c>
      <c r="T13603">
        <v>4.3999999999999997E-2</v>
      </c>
      <c r="U13603">
        <v>4.2999999999999997E-2</v>
      </c>
      <c r="V13603">
        <v>2.7E-2</v>
      </c>
    </row>
    <row r="13604" spans="17:22" x14ac:dyDescent="0.45">
      <c r="Q13604" s="19">
        <f t="shared" ca="1" si="1983"/>
        <v>2.7E-2</v>
      </c>
      <c r="R13604" t="s">
        <v>217</v>
      </c>
      <c r="S13604">
        <v>2092</v>
      </c>
      <c r="T13604">
        <v>4.3999999999999997E-2</v>
      </c>
      <c r="U13604">
        <v>4.2999999999999997E-2</v>
      </c>
      <c r="V13604">
        <v>2.7E-2</v>
      </c>
    </row>
    <row r="13605" spans="17:22" x14ac:dyDescent="0.45">
      <c r="Q13605" s="19">
        <f t="shared" ca="1" si="1983"/>
        <v>2.5999999999999999E-2</v>
      </c>
      <c r="R13605" t="s">
        <v>217</v>
      </c>
      <c r="S13605">
        <v>2093</v>
      </c>
      <c r="T13605">
        <v>4.3999999999999997E-2</v>
      </c>
      <c r="U13605">
        <v>4.2999999999999997E-2</v>
      </c>
      <c r="V13605">
        <v>2.5999999999999999E-2</v>
      </c>
    </row>
    <row r="13606" spans="17:22" x14ac:dyDescent="0.45">
      <c r="Q13606" s="19">
        <f t="shared" ca="1" si="1983"/>
        <v>2.5999999999999999E-2</v>
      </c>
      <c r="R13606" t="s">
        <v>217</v>
      </c>
      <c r="S13606">
        <v>2094</v>
      </c>
      <c r="T13606">
        <v>4.3999999999999997E-2</v>
      </c>
      <c r="U13606">
        <v>4.2999999999999997E-2</v>
      </c>
      <c r="V13606">
        <v>2.5999999999999999E-2</v>
      </c>
    </row>
    <row r="13607" spans="17:22" x14ac:dyDescent="0.45">
      <c r="Q13607" s="19">
        <f t="shared" ca="1" si="1983"/>
        <v>2.5999999999999999E-2</v>
      </c>
      <c r="R13607" t="s">
        <v>217</v>
      </c>
      <c r="S13607">
        <v>2095</v>
      </c>
      <c r="T13607">
        <v>4.3999999999999997E-2</v>
      </c>
      <c r="U13607">
        <v>4.2999999999999997E-2</v>
      </c>
      <c r="V13607">
        <v>2.5999999999999999E-2</v>
      </c>
    </row>
    <row r="13608" spans="17:22" x14ac:dyDescent="0.45">
      <c r="Q13608" s="19">
        <f t="shared" ca="1" si="1983"/>
        <v>2.5999999999999999E-2</v>
      </c>
      <c r="R13608" t="s">
        <v>217</v>
      </c>
      <c r="S13608">
        <v>2096</v>
      </c>
      <c r="T13608">
        <v>4.3999999999999997E-2</v>
      </c>
      <c r="U13608">
        <v>4.2999999999999997E-2</v>
      </c>
      <c r="V13608">
        <v>2.5999999999999999E-2</v>
      </c>
    </row>
    <row r="13609" spans="17:22" x14ac:dyDescent="0.45">
      <c r="Q13609" s="19">
        <f t="shared" ca="1" si="1983"/>
        <v>2.5999999999999999E-2</v>
      </c>
      <c r="R13609" t="s">
        <v>217</v>
      </c>
      <c r="S13609">
        <v>2097</v>
      </c>
      <c r="T13609">
        <v>4.2999999999999997E-2</v>
      </c>
      <c r="U13609">
        <v>4.2999999999999997E-2</v>
      </c>
      <c r="V13609">
        <v>2.5999999999999999E-2</v>
      </c>
    </row>
    <row r="13610" spans="17:22" x14ac:dyDescent="0.45">
      <c r="Q13610" s="19">
        <f t="shared" ca="1" si="1983"/>
        <v>2.5000000000000001E-2</v>
      </c>
      <c r="R13610" t="s">
        <v>217</v>
      </c>
      <c r="S13610">
        <v>2098</v>
      </c>
      <c r="T13610">
        <v>4.2999999999999997E-2</v>
      </c>
      <c r="U13610">
        <v>4.2999999999999997E-2</v>
      </c>
      <c r="V13610">
        <v>2.5000000000000001E-2</v>
      </c>
    </row>
    <row r="13611" spans="17:22" x14ac:dyDescent="0.45">
      <c r="Q13611" s="19">
        <f t="shared" ca="1" si="1983"/>
        <v>2.5000000000000001E-2</v>
      </c>
      <c r="R13611" t="s">
        <v>217</v>
      </c>
      <c r="S13611">
        <v>2099</v>
      </c>
      <c r="T13611">
        <v>4.2999999999999997E-2</v>
      </c>
      <c r="U13611">
        <v>4.2999999999999997E-2</v>
      </c>
      <c r="V13611">
        <v>2.5000000000000001E-2</v>
      </c>
    </row>
    <row r="13612" spans="17:22" x14ac:dyDescent="0.45">
      <c r="Q13612" s="19">
        <f t="shared" ca="1" si="1983"/>
        <v>2.5000000000000001E-2</v>
      </c>
      <c r="R13612" t="s">
        <v>217</v>
      </c>
      <c r="S13612">
        <v>2100</v>
      </c>
      <c r="T13612">
        <v>4.2999999999999997E-2</v>
      </c>
      <c r="U13612">
        <v>4.2999999999999997E-2</v>
      </c>
      <c r="V13612">
        <v>2.5000000000000001E-2</v>
      </c>
    </row>
    <row r="13613" spans="17:22" x14ac:dyDescent="0.45">
      <c r="Q13613" s="19">
        <f t="shared" ca="1" si="1983"/>
        <v>34.159999999999997</v>
      </c>
      <c r="R13613" t="s">
        <v>218</v>
      </c>
      <c r="S13613">
        <v>2020</v>
      </c>
      <c r="T13613">
        <v>34.159999999999997</v>
      </c>
      <c r="U13613">
        <v>34.159999999999997</v>
      </c>
      <c r="V13613">
        <v>34.159999999999997</v>
      </c>
    </row>
    <row r="13614" spans="17:22" x14ac:dyDescent="0.45">
      <c r="Q13614" s="19">
        <f t="shared" ca="1" si="1983"/>
        <v>34.338999999999999</v>
      </c>
      <c r="R13614" t="s">
        <v>218</v>
      </c>
      <c r="S13614">
        <v>2021</v>
      </c>
      <c r="T13614">
        <v>34.338999999999999</v>
      </c>
      <c r="U13614">
        <v>34.338999999999999</v>
      </c>
      <c r="V13614">
        <v>34.338999999999999</v>
      </c>
    </row>
    <row r="13615" spans="17:22" x14ac:dyDescent="0.45">
      <c r="Q13615" s="19">
        <f t="shared" ca="1" si="1983"/>
        <v>34.491</v>
      </c>
      <c r="R13615" t="s">
        <v>218</v>
      </c>
      <c r="S13615">
        <v>2022</v>
      </c>
      <c r="T13615">
        <v>34.491</v>
      </c>
      <c r="U13615">
        <v>34.491</v>
      </c>
      <c r="V13615">
        <v>34.491</v>
      </c>
    </row>
    <row r="13616" spans="17:22" x14ac:dyDescent="0.45">
      <c r="Q13616" s="19">
        <f t="shared" ca="1" si="1983"/>
        <v>34.621000000000002</v>
      </c>
      <c r="R13616" t="s">
        <v>218</v>
      </c>
      <c r="S13616">
        <v>2023</v>
      </c>
      <c r="T13616">
        <v>34.621000000000002</v>
      </c>
      <c r="U13616">
        <v>34.621000000000002</v>
      </c>
      <c r="V13616">
        <v>34.621000000000002</v>
      </c>
    </row>
    <row r="13617" spans="17:22" x14ac:dyDescent="0.45">
      <c r="Q13617" s="19">
        <f t="shared" ca="1" si="1983"/>
        <v>34.728000000000002</v>
      </c>
      <c r="R13617" t="s">
        <v>218</v>
      </c>
      <c r="S13617">
        <v>2024</v>
      </c>
      <c r="T13617">
        <v>34.728000000000002</v>
      </c>
      <c r="U13617">
        <v>34.728000000000002</v>
      </c>
      <c r="V13617">
        <v>34.728000000000002</v>
      </c>
    </row>
    <row r="13618" spans="17:22" x14ac:dyDescent="0.45">
      <c r="Q13618" s="19">
        <f t="shared" ca="1" si="1983"/>
        <v>34.814</v>
      </c>
      <c r="R13618" t="s">
        <v>218</v>
      </c>
      <c r="S13618">
        <v>2025</v>
      </c>
      <c r="T13618">
        <v>34.814</v>
      </c>
      <c r="U13618">
        <v>34.814</v>
      </c>
      <c r="V13618">
        <v>34.814</v>
      </c>
    </row>
    <row r="13619" spans="17:22" x14ac:dyDescent="0.45">
      <c r="Q13619" s="19">
        <f t="shared" ca="1" si="1983"/>
        <v>34.877000000000002</v>
      </c>
      <c r="R13619" t="s">
        <v>218</v>
      </c>
      <c r="S13619">
        <v>2026</v>
      </c>
      <c r="T13619">
        <v>34.877000000000002</v>
      </c>
      <c r="U13619">
        <v>34.877000000000002</v>
      </c>
      <c r="V13619">
        <v>34.877000000000002</v>
      </c>
    </row>
    <row r="13620" spans="17:22" x14ac:dyDescent="0.45">
      <c r="Q13620" s="19">
        <f t="shared" ca="1" si="1983"/>
        <v>35.093000000000004</v>
      </c>
      <c r="R13620" t="s">
        <v>218</v>
      </c>
      <c r="S13620">
        <v>2027</v>
      </c>
      <c r="T13620">
        <v>34.960999999999999</v>
      </c>
      <c r="U13620">
        <v>34.965000000000003</v>
      </c>
      <c r="V13620">
        <v>35.093000000000004</v>
      </c>
    </row>
    <row r="13621" spans="17:22" x14ac:dyDescent="0.45">
      <c r="Q13621" s="19">
        <f t="shared" ca="1" si="1983"/>
        <v>35.298999999999999</v>
      </c>
      <c r="R13621" t="s">
        <v>218</v>
      </c>
      <c r="S13621">
        <v>2028</v>
      </c>
      <c r="T13621">
        <v>35.027999999999999</v>
      </c>
      <c r="U13621">
        <v>35.034999999999997</v>
      </c>
      <c r="V13621">
        <v>35.298999999999999</v>
      </c>
    </row>
    <row r="13622" spans="17:22" x14ac:dyDescent="0.45">
      <c r="Q13622" s="19">
        <f t="shared" ca="1" si="1983"/>
        <v>35.494</v>
      </c>
      <c r="R13622" t="s">
        <v>218</v>
      </c>
      <c r="S13622">
        <v>2029</v>
      </c>
      <c r="T13622">
        <v>35.078000000000003</v>
      </c>
      <c r="U13622">
        <v>35.088999999999999</v>
      </c>
      <c r="V13622">
        <v>35.494</v>
      </c>
    </row>
    <row r="13623" spans="17:22" x14ac:dyDescent="0.45">
      <c r="Q13623" s="19">
        <f t="shared" ca="1" si="1983"/>
        <v>35.676000000000002</v>
      </c>
      <c r="R13623" t="s">
        <v>218</v>
      </c>
      <c r="S13623">
        <v>2030</v>
      </c>
      <c r="T13623">
        <v>35.112000000000002</v>
      </c>
      <c r="U13623">
        <v>35.127000000000002</v>
      </c>
      <c r="V13623">
        <v>35.676000000000002</v>
      </c>
    </row>
    <row r="13624" spans="17:22" x14ac:dyDescent="0.45">
      <c r="Q13624" s="19">
        <f t="shared" ca="1" si="1983"/>
        <v>35.841999999999999</v>
      </c>
      <c r="R13624" t="s">
        <v>218</v>
      </c>
      <c r="S13624">
        <v>2031</v>
      </c>
      <c r="T13624">
        <v>35.130000000000003</v>
      </c>
      <c r="U13624">
        <v>35.148000000000003</v>
      </c>
      <c r="V13624">
        <v>35.841999999999999</v>
      </c>
    </row>
    <row r="13625" spans="17:22" x14ac:dyDescent="0.45">
      <c r="Q13625" s="19">
        <f t="shared" ca="1" si="1983"/>
        <v>35.991999999999997</v>
      </c>
      <c r="R13625" t="s">
        <v>218</v>
      </c>
      <c r="S13625">
        <v>2032</v>
      </c>
      <c r="T13625">
        <v>35.131999999999998</v>
      </c>
      <c r="U13625">
        <v>35.152999999999999</v>
      </c>
      <c r="V13625">
        <v>35.991999999999997</v>
      </c>
    </row>
    <row r="13626" spans="17:22" x14ac:dyDescent="0.45">
      <c r="Q13626" s="19">
        <f t="shared" ca="1" si="1983"/>
        <v>36.128</v>
      </c>
      <c r="R13626" t="s">
        <v>218</v>
      </c>
      <c r="S13626">
        <v>2033</v>
      </c>
      <c r="T13626">
        <v>35.119</v>
      </c>
      <c r="U13626">
        <v>35.140999999999998</v>
      </c>
      <c r="V13626">
        <v>36.128</v>
      </c>
    </row>
    <row r="13627" spans="17:22" x14ac:dyDescent="0.45">
      <c r="Q13627" s="19">
        <f t="shared" ca="1" si="1983"/>
        <v>36.249000000000002</v>
      </c>
      <c r="R13627" t="s">
        <v>218</v>
      </c>
      <c r="S13627">
        <v>2034</v>
      </c>
      <c r="T13627">
        <v>35.091999999999999</v>
      </c>
      <c r="U13627">
        <v>35.113999999999997</v>
      </c>
      <c r="V13627">
        <v>36.249000000000002</v>
      </c>
    </row>
    <row r="13628" spans="17:22" x14ac:dyDescent="0.45">
      <c r="Q13628" s="19">
        <f t="shared" ca="1" si="1983"/>
        <v>36.356999999999999</v>
      </c>
      <c r="R13628" t="s">
        <v>218</v>
      </c>
      <c r="S13628">
        <v>2035</v>
      </c>
      <c r="T13628">
        <v>35.049999999999997</v>
      </c>
      <c r="U13628">
        <v>35.072000000000003</v>
      </c>
      <c r="V13628">
        <v>36.356999999999999</v>
      </c>
    </row>
    <row r="13629" spans="17:22" x14ac:dyDescent="0.45">
      <c r="Q13629" s="19">
        <f t="shared" ca="1" si="1983"/>
        <v>36.451000000000001</v>
      </c>
      <c r="R13629" t="s">
        <v>218</v>
      </c>
      <c r="S13629">
        <v>2036</v>
      </c>
      <c r="T13629">
        <v>34.993000000000002</v>
      </c>
      <c r="U13629">
        <v>35.014000000000003</v>
      </c>
      <c r="V13629">
        <v>36.451000000000001</v>
      </c>
    </row>
    <row r="13630" spans="17:22" x14ac:dyDescent="0.45">
      <c r="Q13630" s="19">
        <f t="shared" ca="1" si="1983"/>
        <v>36.533999999999999</v>
      </c>
      <c r="R13630" t="s">
        <v>218</v>
      </c>
      <c r="S13630">
        <v>2037</v>
      </c>
      <c r="T13630">
        <v>34.923999999999999</v>
      </c>
      <c r="U13630">
        <v>34.942</v>
      </c>
      <c r="V13630">
        <v>36.533999999999999</v>
      </c>
    </row>
    <row r="13631" spans="17:22" x14ac:dyDescent="0.45">
      <c r="Q13631" s="19">
        <f t="shared" ca="1" si="1983"/>
        <v>36.606000000000002</v>
      </c>
      <c r="R13631" t="s">
        <v>218</v>
      </c>
      <c r="S13631">
        <v>2038</v>
      </c>
      <c r="T13631">
        <v>34.841999999999999</v>
      </c>
      <c r="U13631">
        <v>34.856999999999999</v>
      </c>
      <c r="V13631">
        <v>36.606000000000002</v>
      </c>
    </row>
    <row r="13632" spans="17:22" x14ac:dyDescent="0.45">
      <c r="Q13632" s="19">
        <f t="shared" ca="1" si="1983"/>
        <v>36.667999999999999</v>
      </c>
      <c r="R13632" t="s">
        <v>218</v>
      </c>
      <c r="S13632">
        <v>2039</v>
      </c>
      <c r="T13632">
        <v>34.749000000000002</v>
      </c>
      <c r="U13632">
        <v>34.761000000000003</v>
      </c>
      <c r="V13632">
        <v>36.667999999999999</v>
      </c>
    </row>
    <row r="13633" spans="17:22" x14ac:dyDescent="0.45">
      <c r="Q13633" s="19">
        <f t="shared" ca="1" si="1983"/>
        <v>36.722000000000001</v>
      </c>
      <c r="R13633" t="s">
        <v>218</v>
      </c>
      <c r="S13633">
        <v>2040</v>
      </c>
      <c r="T13633">
        <v>34.646000000000001</v>
      </c>
      <c r="U13633">
        <v>34.654000000000003</v>
      </c>
      <c r="V13633">
        <v>36.722000000000001</v>
      </c>
    </row>
    <row r="13634" spans="17:22" x14ac:dyDescent="0.45">
      <c r="Q13634" s="19">
        <f t="shared" ca="1" si="1983"/>
        <v>36.768000000000001</v>
      </c>
      <c r="R13634" t="s">
        <v>218</v>
      </c>
      <c r="S13634">
        <v>2041</v>
      </c>
      <c r="T13634">
        <v>34.534999999999997</v>
      </c>
      <c r="U13634">
        <v>34.539000000000001</v>
      </c>
      <c r="V13634">
        <v>36.768000000000001</v>
      </c>
    </row>
    <row r="13635" spans="17:22" x14ac:dyDescent="0.45">
      <c r="Q13635" s="19">
        <f t="shared" ca="1" si="1983"/>
        <v>36.808999999999997</v>
      </c>
      <c r="R13635" t="s">
        <v>218</v>
      </c>
      <c r="S13635">
        <v>2042</v>
      </c>
      <c r="T13635">
        <v>34.414999999999999</v>
      </c>
      <c r="U13635">
        <v>34.414999999999999</v>
      </c>
      <c r="V13635">
        <v>36.808999999999997</v>
      </c>
    </row>
    <row r="13636" spans="17:22" x14ac:dyDescent="0.45">
      <c r="Q13636" s="19">
        <f t="shared" ca="1" si="1983"/>
        <v>36.845999999999997</v>
      </c>
      <c r="R13636" t="s">
        <v>218</v>
      </c>
      <c r="S13636">
        <v>2043</v>
      </c>
      <c r="T13636">
        <v>34.286000000000001</v>
      </c>
      <c r="U13636">
        <v>34.284999999999997</v>
      </c>
      <c r="V13636">
        <v>36.845999999999997</v>
      </c>
    </row>
    <row r="13637" spans="17:22" x14ac:dyDescent="0.45">
      <c r="Q13637" s="19">
        <f t="shared" ca="1" si="1983"/>
        <v>36.878999999999998</v>
      </c>
      <c r="R13637" t="s">
        <v>218</v>
      </c>
      <c r="S13637">
        <v>2044</v>
      </c>
      <c r="T13637">
        <v>34.151000000000003</v>
      </c>
      <c r="U13637">
        <v>34.149000000000001</v>
      </c>
      <c r="V13637">
        <v>36.878999999999998</v>
      </c>
    </row>
    <row r="13638" spans="17:22" x14ac:dyDescent="0.45">
      <c r="Q13638" s="19">
        <f t="shared" ca="1" si="1983"/>
        <v>36.909999999999997</v>
      </c>
      <c r="R13638" t="s">
        <v>218</v>
      </c>
      <c r="S13638">
        <v>2045</v>
      </c>
      <c r="T13638">
        <v>34.008000000000003</v>
      </c>
      <c r="U13638">
        <v>34.008000000000003</v>
      </c>
      <c r="V13638">
        <v>36.909999999999997</v>
      </c>
    </row>
    <row r="13639" spans="17:22" x14ac:dyDescent="0.45">
      <c r="Q13639" s="19">
        <f t="shared" ca="1" si="1983"/>
        <v>36.942</v>
      </c>
      <c r="R13639" t="s">
        <v>218</v>
      </c>
      <c r="S13639">
        <v>2046</v>
      </c>
      <c r="T13639">
        <v>33.859000000000002</v>
      </c>
      <c r="U13639">
        <v>33.863</v>
      </c>
      <c r="V13639">
        <v>36.942</v>
      </c>
    </row>
    <row r="13640" spans="17:22" x14ac:dyDescent="0.45">
      <c r="Q13640" s="19">
        <f t="shared" ca="1" si="1983"/>
        <v>36.972999999999999</v>
      </c>
      <c r="R13640" t="s">
        <v>218</v>
      </c>
      <c r="S13640">
        <v>2047</v>
      </c>
      <c r="T13640">
        <v>33.704000000000001</v>
      </c>
      <c r="U13640">
        <v>33.715000000000003</v>
      </c>
      <c r="V13640">
        <v>36.972999999999999</v>
      </c>
    </row>
    <row r="13641" spans="17:22" x14ac:dyDescent="0.45">
      <c r="Q13641" s="19">
        <f t="shared" ca="1" si="1983"/>
        <v>37.003999999999998</v>
      </c>
      <c r="R13641" t="s">
        <v>218</v>
      </c>
      <c r="S13641">
        <v>2048</v>
      </c>
      <c r="T13641">
        <v>33.542999999999999</v>
      </c>
      <c r="U13641">
        <v>33.563000000000002</v>
      </c>
      <c r="V13641">
        <v>37.003999999999998</v>
      </c>
    </row>
    <row r="13642" spans="17:22" x14ac:dyDescent="0.45">
      <c r="Q13642" s="19">
        <f t="shared" ca="1" si="1983"/>
        <v>37.036000000000001</v>
      </c>
      <c r="R13642" t="s">
        <v>218</v>
      </c>
      <c r="S13642">
        <v>2049</v>
      </c>
      <c r="T13642">
        <v>33.378</v>
      </c>
      <c r="U13642">
        <v>33.408000000000001</v>
      </c>
      <c r="V13642">
        <v>37.036000000000001</v>
      </c>
    </row>
    <row r="13643" spans="17:22" x14ac:dyDescent="0.45">
      <c r="Q13643" s="19">
        <f t="shared" ca="1" si="1983"/>
        <v>37.069000000000003</v>
      </c>
      <c r="R13643" t="s">
        <v>218</v>
      </c>
      <c r="S13643">
        <v>2050</v>
      </c>
      <c r="T13643">
        <v>33.207999999999998</v>
      </c>
      <c r="U13643">
        <v>33.25</v>
      </c>
      <c r="V13643">
        <v>37.069000000000003</v>
      </c>
    </row>
    <row r="13644" spans="17:22" x14ac:dyDescent="0.45">
      <c r="Q13644" s="19">
        <f t="shared" ca="1" si="1983"/>
        <v>37.103000000000002</v>
      </c>
      <c r="R13644" t="s">
        <v>218</v>
      </c>
      <c r="S13644">
        <v>2051</v>
      </c>
      <c r="T13644">
        <v>33.033999999999999</v>
      </c>
      <c r="U13644">
        <v>33.088999999999999</v>
      </c>
      <c r="V13644">
        <v>37.103000000000002</v>
      </c>
    </row>
    <row r="13645" spans="17:22" x14ac:dyDescent="0.45">
      <c r="Q13645" s="19">
        <f t="shared" ca="1" si="1983"/>
        <v>37.137999999999998</v>
      </c>
      <c r="R13645" t="s">
        <v>218</v>
      </c>
      <c r="S13645">
        <v>2052</v>
      </c>
      <c r="T13645">
        <v>32.856000000000002</v>
      </c>
      <c r="U13645">
        <v>32.924999999999997</v>
      </c>
      <c r="V13645">
        <v>37.137999999999998</v>
      </c>
    </row>
    <row r="13646" spans="17:22" x14ac:dyDescent="0.45">
      <c r="Q13646" s="19">
        <f t="shared" ref="Q13646:Q13709" ca="1" si="1984">OFFSET(S13646,0,MATCH($Q$3,$T$4:$V$4,0))</f>
        <v>37.173000000000002</v>
      </c>
      <c r="R13646" t="s">
        <v>218</v>
      </c>
      <c r="S13646">
        <v>2053</v>
      </c>
      <c r="T13646">
        <v>32.674999999999997</v>
      </c>
      <c r="U13646">
        <v>32.758000000000003</v>
      </c>
      <c r="V13646">
        <v>37.173000000000002</v>
      </c>
    </row>
    <row r="13647" spans="17:22" x14ac:dyDescent="0.45">
      <c r="Q13647" s="19">
        <f t="shared" ca="1" si="1984"/>
        <v>37.209000000000003</v>
      </c>
      <c r="R13647" t="s">
        <v>218</v>
      </c>
      <c r="S13647">
        <v>2054</v>
      </c>
      <c r="T13647">
        <v>32.488999999999997</v>
      </c>
      <c r="U13647">
        <v>32.588000000000001</v>
      </c>
      <c r="V13647">
        <v>37.209000000000003</v>
      </c>
    </row>
    <row r="13648" spans="17:22" x14ac:dyDescent="0.45">
      <c r="Q13648" s="19">
        <f t="shared" ca="1" si="1984"/>
        <v>37.246000000000002</v>
      </c>
      <c r="R13648" t="s">
        <v>218</v>
      </c>
      <c r="S13648">
        <v>2055</v>
      </c>
      <c r="T13648">
        <v>32.298999999999999</v>
      </c>
      <c r="U13648">
        <v>32.415999999999997</v>
      </c>
      <c r="V13648">
        <v>37.246000000000002</v>
      </c>
    </row>
    <row r="13649" spans="17:22" x14ac:dyDescent="0.45">
      <c r="Q13649" s="19">
        <f t="shared" ca="1" si="1984"/>
        <v>37.283000000000001</v>
      </c>
      <c r="R13649" t="s">
        <v>218</v>
      </c>
      <c r="S13649">
        <v>2056</v>
      </c>
      <c r="T13649">
        <v>32.103999999999999</v>
      </c>
      <c r="U13649">
        <v>32.24</v>
      </c>
      <c r="V13649">
        <v>37.283000000000001</v>
      </c>
    </row>
    <row r="13650" spans="17:22" x14ac:dyDescent="0.45">
      <c r="Q13650" s="19">
        <f t="shared" ca="1" si="1984"/>
        <v>37.32</v>
      </c>
      <c r="R13650" t="s">
        <v>218</v>
      </c>
      <c r="S13650">
        <v>2057</v>
      </c>
      <c r="T13650">
        <v>31.905000000000001</v>
      </c>
      <c r="U13650">
        <v>32.061</v>
      </c>
      <c r="V13650">
        <v>37.32</v>
      </c>
    </row>
    <row r="13651" spans="17:22" x14ac:dyDescent="0.45">
      <c r="Q13651" s="19">
        <f t="shared" ca="1" si="1984"/>
        <v>37.356999999999999</v>
      </c>
      <c r="R13651" t="s">
        <v>218</v>
      </c>
      <c r="S13651">
        <v>2058</v>
      </c>
      <c r="T13651">
        <v>31.702000000000002</v>
      </c>
      <c r="U13651">
        <v>31.879000000000001</v>
      </c>
      <c r="V13651">
        <v>37.356999999999999</v>
      </c>
    </row>
    <row r="13652" spans="17:22" x14ac:dyDescent="0.45">
      <c r="Q13652" s="19">
        <f t="shared" ca="1" si="1984"/>
        <v>37.393000000000001</v>
      </c>
      <c r="R13652" t="s">
        <v>218</v>
      </c>
      <c r="S13652">
        <v>2059</v>
      </c>
      <c r="T13652">
        <v>31.495000000000001</v>
      </c>
      <c r="U13652">
        <v>31.693000000000001</v>
      </c>
      <c r="V13652">
        <v>37.393000000000001</v>
      </c>
    </row>
    <row r="13653" spans="17:22" x14ac:dyDescent="0.45">
      <c r="Q13653" s="19">
        <f t="shared" ca="1" si="1984"/>
        <v>37.429000000000002</v>
      </c>
      <c r="R13653" t="s">
        <v>218</v>
      </c>
      <c r="S13653">
        <v>2060</v>
      </c>
      <c r="T13653">
        <v>31.283000000000001</v>
      </c>
      <c r="U13653">
        <v>31.504000000000001</v>
      </c>
      <c r="V13653">
        <v>37.429000000000002</v>
      </c>
    </row>
    <row r="13654" spans="17:22" x14ac:dyDescent="0.45">
      <c r="Q13654" s="19">
        <f t="shared" ca="1" si="1984"/>
        <v>37.463000000000001</v>
      </c>
      <c r="R13654" t="s">
        <v>218</v>
      </c>
      <c r="S13654">
        <v>2061</v>
      </c>
      <c r="T13654">
        <v>31.068999999999999</v>
      </c>
      <c r="U13654">
        <v>31.311</v>
      </c>
      <c r="V13654">
        <v>37.463000000000001</v>
      </c>
    </row>
    <row r="13655" spans="17:22" x14ac:dyDescent="0.45">
      <c r="Q13655" s="19">
        <f t="shared" ca="1" si="1984"/>
        <v>37.497</v>
      </c>
      <c r="R13655" t="s">
        <v>218</v>
      </c>
      <c r="S13655">
        <v>2062</v>
      </c>
      <c r="T13655">
        <v>30.85</v>
      </c>
      <c r="U13655">
        <v>31.114000000000001</v>
      </c>
      <c r="V13655">
        <v>37.497</v>
      </c>
    </row>
    <row r="13656" spans="17:22" x14ac:dyDescent="0.45">
      <c r="Q13656" s="19">
        <f t="shared" ca="1" si="1984"/>
        <v>37.529000000000003</v>
      </c>
      <c r="R13656" t="s">
        <v>218</v>
      </c>
      <c r="S13656">
        <v>2063</v>
      </c>
      <c r="T13656">
        <v>30.628</v>
      </c>
      <c r="U13656">
        <v>30.914000000000001</v>
      </c>
      <c r="V13656">
        <v>37.529000000000003</v>
      </c>
    </row>
    <row r="13657" spans="17:22" x14ac:dyDescent="0.45">
      <c r="Q13657" s="19">
        <f t="shared" ca="1" si="1984"/>
        <v>37.561</v>
      </c>
      <c r="R13657" t="s">
        <v>218</v>
      </c>
      <c r="S13657">
        <v>2064</v>
      </c>
      <c r="T13657">
        <v>30.402999999999999</v>
      </c>
      <c r="U13657">
        <v>30.712</v>
      </c>
      <c r="V13657">
        <v>37.561</v>
      </c>
    </row>
    <row r="13658" spans="17:22" x14ac:dyDescent="0.45">
      <c r="Q13658" s="19">
        <f t="shared" ca="1" si="1984"/>
        <v>37.593000000000004</v>
      </c>
      <c r="R13658" t="s">
        <v>218</v>
      </c>
      <c r="S13658">
        <v>2065</v>
      </c>
      <c r="T13658">
        <v>30.175999999999998</v>
      </c>
      <c r="U13658">
        <v>30.507999999999999</v>
      </c>
      <c r="V13658">
        <v>37.593000000000004</v>
      </c>
    </row>
    <row r="13659" spans="17:22" x14ac:dyDescent="0.45">
      <c r="Q13659" s="19">
        <f t="shared" ca="1" si="1984"/>
        <v>37.624000000000002</v>
      </c>
      <c r="R13659" t="s">
        <v>218</v>
      </c>
      <c r="S13659">
        <v>2066</v>
      </c>
      <c r="T13659">
        <v>29.945</v>
      </c>
      <c r="U13659">
        <v>30.302</v>
      </c>
      <c r="V13659">
        <v>37.624000000000002</v>
      </c>
    </row>
    <row r="13660" spans="17:22" x14ac:dyDescent="0.45">
      <c r="Q13660" s="19">
        <f t="shared" ca="1" si="1984"/>
        <v>37.655000000000001</v>
      </c>
      <c r="R13660" t="s">
        <v>218</v>
      </c>
      <c r="S13660">
        <v>2067</v>
      </c>
      <c r="T13660">
        <v>29.712</v>
      </c>
      <c r="U13660">
        <v>30.094999999999999</v>
      </c>
      <c r="V13660">
        <v>37.655000000000001</v>
      </c>
    </row>
    <row r="13661" spans="17:22" x14ac:dyDescent="0.45">
      <c r="Q13661" s="19">
        <f t="shared" ca="1" si="1984"/>
        <v>37.686</v>
      </c>
      <c r="R13661" t="s">
        <v>218</v>
      </c>
      <c r="S13661">
        <v>2068</v>
      </c>
      <c r="T13661">
        <v>29.477</v>
      </c>
      <c r="U13661">
        <v>29.885999999999999</v>
      </c>
      <c r="V13661">
        <v>37.686</v>
      </c>
    </row>
    <row r="13662" spans="17:22" x14ac:dyDescent="0.45">
      <c r="Q13662" s="19">
        <f t="shared" ca="1" si="1984"/>
        <v>37.716999999999999</v>
      </c>
      <c r="R13662" t="s">
        <v>218</v>
      </c>
      <c r="S13662">
        <v>2069</v>
      </c>
      <c r="T13662">
        <v>29.24</v>
      </c>
      <c r="U13662">
        <v>29.675999999999998</v>
      </c>
      <c r="V13662">
        <v>37.716999999999999</v>
      </c>
    </row>
    <row r="13663" spans="17:22" x14ac:dyDescent="0.45">
      <c r="Q13663" s="19">
        <f t="shared" ca="1" si="1984"/>
        <v>37.749000000000002</v>
      </c>
      <c r="R13663" t="s">
        <v>218</v>
      </c>
      <c r="S13663">
        <v>2070</v>
      </c>
      <c r="T13663">
        <v>29.001000000000001</v>
      </c>
      <c r="U13663">
        <v>29.465</v>
      </c>
      <c r="V13663">
        <v>37.749000000000002</v>
      </c>
    </row>
    <row r="13664" spans="17:22" x14ac:dyDescent="0.45">
      <c r="Q13664" s="19">
        <f t="shared" ca="1" si="1984"/>
        <v>37.781999999999996</v>
      </c>
      <c r="R13664" t="s">
        <v>218</v>
      </c>
      <c r="S13664">
        <v>2071</v>
      </c>
      <c r="T13664">
        <v>28.76</v>
      </c>
      <c r="U13664">
        <v>29.253</v>
      </c>
      <c r="V13664">
        <v>37.781999999999996</v>
      </c>
    </row>
    <row r="13665" spans="17:22" x14ac:dyDescent="0.45">
      <c r="Q13665" s="19">
        <f t="shared" ca="1" si="1984"/>
        <v>37.817</v>
      </c>
      <c r="R13665" t="s">
        <v>218</v>
      </c>
      <c r="S13665">
        <v>2072</v>
      </c>
      <c r="T13665">
        <v>28.516999999999999</v>
      </c>
      <c r="U13665">
        <v>29.04</v>
      </c>
      <c r="V13665">
        <v>37.817</v>
      </c>
    </row>
    <row r="13666" spans="17:22" x14ac:dyDescent="0.45">
      <c r="Q13666" s="19">
        <f t="shared" ca="1" si="1984"/>
        <v>37.853000000000002</v>
      </c>
      <c r="R13666" t="s">
        <v>218</v>
      </c>
      <c r="S13666">
        <v>2073</v>
      </c>
      <c r="T13666">
        <v>28.273</v>
      </c>
      <c r="U13666">
        <v>28.827000000000002</v>
      </c>
      <c r="V13666">
        <v>37.853000000000002</v>
      </c>
    </row>
    <row r="13667" spans="17:22" x14ac:dyDescent="0.45">
      <c r="Q13667" s="19">
        <f t="shared" ca="1" si="1984"/>
        <v>37.890999999999998</v>
      </c>
      <c r="R13667" t="s">
        <v>218</v>
      </c>
      <c r="S13667">
        <v>2074</v>
      </c>
      <c r="T13667">
        <v>28.027999999999999</v>
      </c>
      <c r="U13667">
        <v>28.614000000000001</v>
      </c>
      <c r="V13667">
        <v>37.890999999999998</v>
      </c>
    </row>
    <row r="13668" spans="17:22" x14ac:dyDescent="0.45">
      <c r="Q13668" s="19">
        <f t="shared" ca="1" si="1984"/>
        <v>37.932000000000002</v>
      </c>
      <c r="R13668" t="s">
        <v>218</v>
      </c>
      <c r="S13668">
        <v>2075</v>
      </c>
      <c r="T13668">
        <v>27.782</v>
      </c>
      <c r="U13668">
        <v>28.402000000000001</v>
      </c>
      <c r="V13668">
        <v>37.932000000000002</v>
      </c>
    </row>
    <row r="13669" spans="17:22" x14ac:dyDescent="0.45">
      <c r="Q13669" s="19">
        <f t="shared" ca="1" si="1984"/>
        <v>37.975999999999999</v>
      </c>
      <c r="R13669" t="s">
        <v>218</v>
      </c>
      <c r="S13669">
        <v>2076</v>
      </c>
      <c r="T13669">
        <v>27.536000000000001</v>
      </c>
      <c r="U13669">
        <v>28.190999999999999</v>
      </c>
      <c r="V13669">
        <v>37.975999999999999</v>
      </c>
    </row>
    <row r="13670" spans="17:22" x14ac:dyDescent="0.45">
      <c r="Q13670" s="19">
        <f t="shared" ca="1" si="1984"/>
        <v>38.023000000000003</v>
      </c>
      <c r="R13670" t="s">
        <v>218</v>
      </c>
      <c r="S13670">
        <v>2077</v>
      </c>
      <c r="T13670">
        <v>27.289000000000001</v>
      </c>
      <c r="U13670">
        <v>27.98</v>
      </c>
      <c r="V13670">
        <v>38.023000000000003</v>
      </c>
    </row>
    <row r="13671" spans="17:22" x14ac:dyDescent="0.45">
      <c r="Q13671" s="19">
        <f t="shared" ca="1" si="1984"/>
        <v>38.073999999999998</v>
      </c>
      <c r="R13671" t="s">
        <v>218</v>
      </c>
      <c r="S13671">
        <v>2078</v>
      </c>
      <c r="T13671">
        <v>27.042000000000002</v>
      </c>
      <c r="U13671">
        <v>27.771000000000001</v>
      </c>
      <c r="V13671">
        <v>38.073999999999998</v>
      </c>
    </row>
    <row r="13672" spans="17:22" x14ac:dyDescent="0.45">
      <c r="Q13672" s="19">
        <f t="shared" ca="1" si="1984"/>
        <v>38.128</v>
      </c>
      <c r="R13672" t="s">
        <v>218</v>
      </c>
      <c r="S13672">
        <v>2079</v>
      </c>
      <c r="T13672">
        <v>26.795000000000002</v>
      </c>
      <c r="U13672">
        <v>27.562999999999999</v>
      </c>
      <c r="V13672">
        <v>38.128</v>
      </c>
    </row>
    <row r="13673" spans="17:22" x14ac:dyDescent="0.45">
      <c r="Q13673" s="19">
        <f t="shared" ca="1" si="1984"/>
        <v>38.186999999999998</v>
      </c>
      <c r="R13673" t="s">
        <v>218</v>
      </c>
      <c r="S13673">
        <v>2080</v>
      </c>
      <c r="T13673">
        <v>26.547999999999998</v>
      </c>
      <c r="U13673">
        <v>27.355</v>
      </c>
      <c r="V13673">
        <v>38.186999999999998</v>
      </c>
    </row>
    <row r="13674" spans="17:22" x14ac:dyDescent="0.45">
      <c r="Q13674" s="19">
        <f t="shared" ca="1" si="1984"/>
        <v>38.249000000000002</v>
      </c>
      <c r="R13674" t="s">
        <v>218</v>
      </c>
      <c r="S13674">
        <v>2081</v>
      </c>
      <c r="T13674">
        <v>26.302</v>
      </c>
      <c r="U13674">
        <v>27.149000000000001</v>
      </c>
      <c r="V13674">
        <v>38.249000000000002</v>
      </c>
    </row>
    <row r="13675" spans="17:22" x14ac:dyDescent="0.45">
      <c r="Q13675" s="19">
        <f t="shared" ca="1" si="1984"/>
        <v>38.314999999999998</v>
      </c>
      <c r="R13675" t="s">
        <v>218</v>
      </c>
      <c r="S13675">
        <v>2082</v>
      </c>
      <c r="T13675">
        <v>26.056000000000001</v>
      </c>
      <c r="U13675">
        <v>26.943999999999999</v>
      </c>
      <c r="V13675">
        <v>38.314999999999998</v>
      </c>
    </row>
    <row r="13676" spans="17:22" x14ac:dyDescent="0.45">
      <c r="Q13676" s="19">
        <f t="shared" ca="1" si="1984"/>
        <v>38.386000000000003</v>
      </c>
      <c r="R13676" t="s">
        <v>218</v>
      </c>
      <c r="S13676">
        <v>2083</v>
      </c>
      <c r="T13676">
        <v>25.811</v>
      </c>
      <c r="U13676">
        <v>26.741</v>
      </c>
      <c r="V13676">
        <v>38.386000000000003</v>
      </c>
    </row>
    <row r="13677" spans="17:22" x14ac:dyDescent="0.45">
      <c r="Q13677" s="19">
        <f t="shared" ca="1" si="1984"/>
        <v>38.460999999999999</v>
      </c>
      <c r="R13677" t="s">
        <v>218</v>
      </c>
      <c r="S13677">
        <v>2084</v>
      </c>
      <c r="T13677">
        <v>25.567</v>
      </c>
      <c r="U13677">
        <v>26.539000000000001</v>
      </c>
      <c r="V13677">
        <v>38.460999999999999</v>
      </c>
    </row>
    <row r="13678" spans="17:22" x14ac:dyDescent="0.45">
      <c r="Q13678" s="19">
        <f t="shared" ca="1" si="1984"/>
        <v>38.539000000000001</v>
      </c>
      <c r="R13678" t="s">
        <v>218</v>
      </c>
      <c r="S13678">
        <v>2085</v>
      </c>
      <c r="T13678">
        <v>25.323</v>
      </c>
      <c r="U13678">
        <v>26.34</v>
      </c>
      <c r="V13678">
        <v>38.539000000000001</v>
      </c>
    </row>
    <row r="13679" spans="17:22" x14ac:dyDescent="0.45">
      <c r="Q13679" s="19">
        <f t="shared" ca="1" si="1984"/>
        <v>38.622</v>
      </c>
      <c r="R13679" t="s">
        <v>218</v>
      </c>
      <c r="S13679">
        <v>2086</v>
      </c>
      <c r="T13679">
        <v>25.081</v>
      </c>
      <c r="U13679">
        <v>26.143999999999998</v>
      </c>
      <c r="V13679">
        <v>38.622</v>
      </c>
    </row>
    <row r="13680" spans="17:22" x14ac:dyDescent="0.45">
      <c r="Q13680" s="19">
        <f t="shared" ca="1" si="1984"/>
        <v>38.709000000000003</v>
      </c>
      <c r="R13680" t="s">
        <v>218</v>
      </c>
      <c r="S13680">
        <v>2087</v>
      </c>
      <c r="T13680">
        <v>24.838999999999999</v>
      </c>
      <c r="U13680">
        <v>25.95</v>
      </c>
      <c r="V13680">
        <v>38.709000000000003</v>
      </c>
    </row>
    <row r="13681" spans="17:22" x14ac:dyDescent="0.45">
      <c r="Q13681" s="19">
        <f t="shared" ca="1" si="1984"/>
        <v>38.799999999999997</v>
      </c>
      <c r="R13681" t="s">
        <v>218</v>
      </c>
      <c r="S13681">
        <v>2088</v>
      </c>
      <c r="T13681">
        <v>24.597999999999999</v>
      </c>
      <c r="U13681">
        <v>25.757999999999999</v>
      </c>
      <c r="V13681">
        <v>38.799999999999997</v>
      </c>
    </row>
    <row r="13682" spans="17:22" x14ac:dyDescent="0.45">
      <c r="Q13682" s="19">
        <f t="shared" ca="1" si="1984"/>
        <v>38.895000000000003</v>
      </c>
      <c r="R13682" t="s">
        <v>218</v>
      </c>
      <c r="S13682">
        <v>2089</v>
      </c>
      <c r="T13682">
        <v>24.358000000000001</v>
      </c>
      <c r="U13682">
        <v>25.568999999999999</v>
      </c>
      <c r="V13682">
        <v>38.895000000000003</v>
      </c>
    </row>
    <row r="13683" spans="17:22" x14ac:dyDescent="0.45">
      <c r="Q13683" s="19">
        <f t="shared" ca="1" si="1984"/>
        <v>38.993000000000002</v>
      </c>
      <c r="R13683" t="s">
        <v>218</v>
      </c>
      <c r="S13683">
        <v>2090</v>
      </c>
      <c r="T13683">
        <v>24.12</v>
      </c>
      <c r="U13683">
        <v>25.382000000000001</v>
      </c>
      <c r="V13683">
        <v>38.993000000000002</v>
      </c>
    </row>
    <row r="13684" spans="17:22" x14ac:dyDescent="0.45">
      <c r="Q13684" s="19">
        <f t="shared" ca="1" si="1984"/>
        <v>39.095999999999997</v>
      </c>
      <c r="R13684" t="s">
        <v>218</v>
      </c>
      <c r="S13684">
        <v>2091</v>
      </c>
      <c r="T13684">
        <v>23.884</v>
      </c>
      <c r="U13684">
        <v>25.196999999999999</v>
      </c>
      <c r="V13684">
        <v>39.095999999999997</v>
      </c>
    </row>
    <row r="13685" spans="17:22" x14ac:dyDescent="0.45">
      <c r="Q13685" s="19">
        <f t="shared" ca="1" si="1984"/>
        <v>39.203000000000003</v>
      </c>
      <c r="R13685" t="s">
        <v>218</v>
      </c>
      <c r="S13685">
        <v>2092</v>
      </c>
      <c r="T13685">
        <v>23.649000000000001</v>
      </c>
      <c r="U13685">
        <v>25.013999999999999</v>
      </c>
      <c r="V13685">
        <v>39.203000000000003</v>
      </c>
    </row>
    <row r="13686" spans="17:22" x14ac:dyDescent="0.45">
      <c r="Q13686" s="19">
        <f t="shared" ca="1" si="1984"/>
        <v>39.311999999999998</v>
      </c>
      <c r="R13686" t="s">
        <v>218</v>
      </c>
      <c r="S13686">
        <v>2093</v>
      </c>
      <c r="T13686">
        <v>23.416</v>
      </c>
      <c r="U13686">
        <v>24.832999999999998</v>
      </c>
      <c r="V13686">
        <v>39.311999999999998</v>
      </c>
    </row>
    <row r="13687" spans="17:22" x14ac:dyDescent="0.45">
      <c r="Q13687" s="19">
        <f t="shared" ca="1" si="1984"/>
        <v>39.426000000000002</v>
      </c>
      <c r="R13687" t="s">
        <v>218</v>
      </c>
      <c r="S13687">
        <v>2094</v>
      </c>
      <c r="T13687">
        <v>23.184000000000001</v>
      </c>
      <c r="U13687">
        <v>24.654</v>
      </c>
      <c r="V13687">
        <v>39.426000000000002</v>
      </c>
    </row>
    <row r="13688" spans="17:22" x14ac:dyDescent="0.45">
      <c r="Q13688" s="19">
        <f t="shared" ca="1" si="1984"/>
        <v>39.542000000000002</v>
      </c>
      <c r="R13688" t="s">
        <v>218</v>
      </c>
      <c r="S13688">
        <v>2095</v>
      </c>
      <c r="T13688">
        <v>22.954000000000001</v>
      </c>
      <c r="U13688">
        <v>24.477</v>
      </c>
      <c r="V13688">
        <v>39.542000000000002</v>
      </c>
    </row>
    <row r="13689" spans="17:22" x14ac:dyDescent="0.45">
      <c r="Q13689" s="19">
        <f t="shared" ca="1" si="1984"/>
        <v>39.659999999999997</v>
      </c>
      <c r="R13689" t="s">
        <v>218</v>
      </c>
      <c r="S13689">
        <v>2096</v>
      </c>
      <c r="T13689">
        <v>22.725999999999999</v>
      </c>
      <c r="U13689">
        <v>24.300999999999998</v>
      </c>
      <c r="V13689">
        <v>39.659999999999997</v>
      </c>
    </row>
    <row r="13690" spans="17:22" x14ac:dyDescent="0.45">
      <c r="Q13690" s="19">
        <f t="shared" ca="1" si="1984"/>
        <v>39.780999999999999</v>
      </c>
      <c r="R13690" t="s">
        <v>218</v>
      </c>
      <c r="S13690">
        <v>2097</v>
      </c>
      <c r="T13690">
        <v>22.5</v>
      </c>
      <c r="U13690">
        <v>24.128</v>
      </c>
      <c r="V13690">
        <v>39.780999999999999</v>
      </c>
    </row>
    <row r="13691" spans="17:22" x14ac:dyDescent="0.45">
      <c r="Q13691" s="19">
        <f t="shared" ca="1" si="1984"/>
        <v>39.905000000000001</v>
      </c>
      <c r="R13691" t="s">
        <v>218</v>
      </c>
      <c r="S13691">
        <v>2098</v>
      </c>
      <c r="T13691">
        <v>22.274999999999999</v>
      </c>
      <c r="U13691">
        <v>23.956</v>
      </c>
      <c r="V13691">
        <v>39.905000000000001</v>
      </c>
    </row>
    <row r="13692" spans="17:22" x14ac:dyDescent="0.45">
      <c r="Q13692" s="19">
        <f t="shared" ca="1" si="1984"/>
        <v>40.03</v>
      </c>
      <c r="R13692" t="s">
        <v>218</v>
      </c>
      <c r="S13692">
        <v>2099</v>
      </c>
      <c r="T13692">
        <v>22.050999999999998</v>
      </c>
      <c r="U13692">
        <v>23.786000000000001</v>
      </c>
      <c r="V13692">
        <v>40.03</v>
      </c>
    </row>
    <row r="13693" spans="17:22" x14ac:dyDescent="0.45">
      <c r="Q13693" s="19">
        <f t="shared" ca="1" si="1984"/>
        <v>40.156999999999996</v>
      </c>
      <c r="R13693" t="s">
        <v>218</v>
      </c>
      <c r="S13693">
        <v>2100</v>
      </c>
      <c r="T13693">
        <v>21.83</v>
      </c>
      <c r="U13693">
        <v>23.617000000000001</v>
      </c>
      <c r="V13693">
        <v>40.156999999999996</v>
      </c>
    </row>
    <row r="13694" spans="17:22" x14ac:dyDescent="0.45">
      <c r="Q13694" s="19">
        <f t="shared" ca="1" si="1984"/>
        <v>2.8000000000000001E-2</v>
      </c>
      <c r="R13694" t="s">
        <v>220</v>
      </c>
      <c r="S13694">
        <v>2020</v>
      </c>
      <c r="T13694">
        <v>2.8000000000000001E-2</v>
      </c>
      <c r="U13694">
        <v>2.8000000000000001E-2</v>
      </c>
      <c r="V13694">
        <v>2.8000000000000001E-2</v>
      </c>
    </row>
    <row r="13695" spans="17:22" x14ac:dyDescent="0.45">
      <c r="Q13695" s="19">
        <f t="shared" ca="1" si="1984"/>
        <v>0.03</v>
      </c>
      <c r="R13695" t="s">
        <v>220</v>
      </c>
      <c r="S13695">
        <v>2021</v>
      </c>
      <c r="T13695">
        <v>0.03</v>
      </c>
      <c r="U13695">
        <v>0.03</v>
      </c>
      <c r="V13695">
        <v>0.03</v>
      </c>
    </row>
    <row r="13696" spans="17:22" x14ac:dyDescent="0.45">
      <c r="Q13696" s="19">
        <f t="shared" ca="1" si="1984"/>
        <v>3.1E-2</v>
      </c>
      <c r="R13696" t="s">
        <v>220</v>
      </c>
      <c r="S13696">
        <v>2022</v>
      </c>
      <c r="T13696">
        <v>3.1E-2</v>
      </c>
      <c r="U13696">
        <v>3.1E-2</v>
      </c>
      <c r="V13696">
        <v>3.1E-2</v>
      </c>
    </row>
    <row r="13697" spans="17:22" x14ac:dyDescent="0.45">
      <c r="Q13697" s="19">
        <f t="shared" ca="1" si="1984"/>
        <v>3.3000000000000002E-2</v>
      </c>
      <c r="R13697" t="s">
        <v>220</v>
      </c>
      <c r="S13697">
        <v>2023</v>
      </c>
      <c r="T13697">
        <v>3.3000000000000002E-2</v>
      </c>
      <c r="U13697">
        <v>3.3000000000000002E-2</v>
      </c>
      <c r="V13697">
        <v>3.3000000000000002E-2</v>
      </c>
    </row>
    <row r="13698" spans="17:22" x14ac:dyDescent="0.45">
      <c r="Q13698" s="19">
        <f t="shared" ca="1" si="1984"/>
        <v>3.5000000000000003E-2</v>
      </c>
      <c r="R13698" t="s">
        <v>220</v>
      </c>
      <c r="S13698">
        <v>2024</v>
      </c>
      <c r="T13698">
        <v>3.5000000000000003E-2</v>
      </c>
      <c r="U13698">
        <v>3.5000000000000003E-2</v>
      </c>
      <c r="V13698">
        <v>3.5000000000000003E-2</v>
      </c>
    </row>
    <row r="13699" spans="17:22" x14ac:dyDescent="0.45">
      <c r="Q13699" s="19">
        <f t="shared" ca="1" si="1984"/>
        <v>3.7999999999999999E-2</v>
      </c>
      <c r="R13699" t="s">
        <v>220</v>
      </c>
      <c r="S13699">
        <v>2025</v>
      </c>
      <c r="T13699">
        <v>3.7999999999999999E-2</v>
      </c>
      <c r="U13699">
        <v>3.7999999999999999E-2</v>
      </c>
      <c r="V13699">
        <v>3.7999999999999999E-2</v>
      </c>
    </row>
    <row r="13700" spans="17:22" x14ac:dyDescent="0.45">
      <c r="Q13700" s="19">
        <f t="shared" ca="1" si="1984"/>
        <v>0.04</v>
      </c>
      <c r="R13700" t="s">
        <v>220</v>
      </c>
      <c r="S13700">
        <v>2026</v>
      </c>
      <c r="T13700">
        <v>0.04</v>
      </c>
      <c r="U13700">
        <v>0.04</v>
      </c>
      <c r="V13700">
        <v>0.04</v>
      </c>
    </row>
    <row r="13701" spans="17:22" x14ac:dyDescent="0.45">
      <c r="Q13701" s="19">
        <f t="shared" ca="1" si="1984"/>
        <v>4.2999999999999997E-2</v>
      </c>
      <c r="R13701" t="s">
        <v>220</v>
      </c>
      <c r="S13701">
        <v>2027</v>
      </c>
      <c r="T13701">
        <v>4.2000000000000003E-2</v>
      </c>
      <c r="U13701">
        <v>4.2000000000000003E-2</v>
      </c>
      <c r="V13701">
        <v>4.2999999999999997E-2</v>
      </c>
    </row>
    <row r="13702" spans="17:22" x14ac:dyDescent="0.45">
      <c r="Q13702" s="19">
        <f t="shared" ca="1" si="1984"/>
        <v>4.5999999999999999E-2</v>
      </c>
      <c r="R13702" t="s">
        <v>220</v>
      </c>
      <c r="S13702">
        <v>2028</v>
      </c>
      <c r="T13702">
        <v>4.3999999999999997E-2</v>
      </c>
      <c r="U13702">
        <v>4.4999999999999998E-2</v>
      </c>
      <c r="V13702">
        <v>4.5999999999999999E-2</v>
      </c>
    </row>
    <row r="13703" spans="17:22" x14ac:dyDescent="0.45">
      <c r="Q13703" s="19">
        <f t="shared" ca="1" si="1984"/>
        <v>4.9000000000000002E-2</v>
      </c>
      <c r="R13703" t="s">
        <v>220</v>
      </c>
      <c r="S13703">
        <v>2029</v>
      </c>
      <c r="T13703">
        <v>4.5999999999999999E-2</v>
      </c>
      <c r="U13703">
        <v>4.7E-2</v>
      </c>
      <c r="V13703">
        <v>4.9000000000000002E-2</v>
      </c>
    </row>
    <row r="13704" spans="17:22" x14ac:dyDescent="0.45">
      <c r="Q13704" s="19">
        <f t="shared" ca="1" si="1984"/>
        <v>5.1999999999999998E-2</v>
      </c>
      <c r="R13704" t="s">
        <v>220</v>
      </c>
      <c r="S13704">
        <v>2030</v>
      </c>
      <c r="T13704">
        <v>4.8000000000000001E-2</v>
      </c>
      <c r="U13704">
        <v>0.05</v>
      </c>
      <c r="V13704">
        <v>5.1999999999999998E-2</v>
      </c>
    </row>
    <row r="13705" spans="17:22" x14ac:dyDescent="0.45">
      <c r="Q13705" s="19">
        <f t="shared" ca="1" si="1984"/>
        <v>5.5E-2</v>
      </c>
      <c r="R13705" t="s">
        <v>220</v>
      </c>
      <c r="S13705">
        <v>2031</v>
      </c>
      <c r="T13705">
        <v>0.05</v>
      </c>
      <c r="U13705">
        <v>5.2999999999999999E-2</v>
      </c>
      <c r="V13705">
        <v>5.5E-2</v>
      </c>
    </row>
    <row r="13706" spans="17:22" x14ac:dyDescent="0.45">
      <c r="Q13706" s="19">
        <f t="shared" ca="1" si="1984"/>
        <v>5.8999999999999997E-2</v>
      </c>
      <c r="R13706" t="s">
        <v>220</v>
      </c>
      <c r="S13706">
        <v>2032</v>
      </c>
      <c r="T13706">
        <v>5.2999999999999999E-2</v>
      </c>
      <c r="U13706">
        <v>5.5E-2</v>
      </c>
      <c r="V13706">
        <v>5.8999999999999997E-2</v>
      </c>
    </row>
    <row r="13707" spans="17:22" x14ac:dyDescent="0.45">
      <c r="Q13707" s="19">
        <f t="shared" ca="1" si="1984"/>
        <v>6.2E-2</v>
      </c>
      <c r="R13707" t="s">
        <v>220</v>
      </c>
      <c r="S13707">
        <v>2033</v>
      </c>
      <c r="T13707">
        <v>5.5E-2</v>
      </c>
      <c r="U13707">
        <v>5.8000000000000003E-2</v>
      </c>
      <c r="V13707">
        <v>6.2E-2</v>
      </c>
    </row>
    <row r="13708" spans="17:22" x14ac:dyDescent="0.45">
      <c r="Q13708" s="19">
        <f t="shared" ca="1" si="1984"/>
        <v>6.6000000000000003E-2</v>
      </c>
      <c r="R13708" t="s">
        <v>220</v>
      </c>
      <c r="S13708">
        <v>2034</v>
      </c>
      <c r="T13708">
        <v>5.8000000000000003E-2</v>
      </c>
      <c r="U13708">
        <v>6.0999999999999999E-2</v>
      </c>
      <c r="V13708">
        <v>6.6000000000000003E-2</v>
      </c>
    </row>
    <row r="13709" spans="17:22" x14ac:dyDescent="0.45">
      <c r="Q13709" s="19">
        <f t="shared" ca="1" si="1984"/>
        <v>7.0000000000000007E-2</v>
      </c>
      <c r="R13709" t="s">
        <v>220</v>
      </c>
      <c r="S13709">
        <v>2035</v>
      </c>
      <c r="T13709">
        <v>0.06</v>
      </c>
      <c r="U13709">
        <v>6.5000000000000002E-2</v>
      </c>
      <c r="V13709">
        <v>7.0000000000000007E-2</v>
      </c>
    </row>
    <row r="13710" spans="17:22" x14ac:dyDescent="0.45">
      <c r="Q13710" s="19">
        <f t="shared" ref="Q13710:Q13773" ca="1" si="1985">OFFSET(S13710,0,MATCH($Q$3,$T$4:$V$4,0))</f>
        <v>7.4999999999999997E-2</v>
      </c>
      <c r="R13710" t="s">
        <v>220</v>
      </c>
      <c r="S13710">
        <v>2036</v>
      </c>
      <c r="T13710">
        <v>6.3E-2</v>
      </c>
      <c r="U13710">
        <v>6.8000000000000005E-2</v>
      </c>
      <c r="V13710">
        <v>7.4999999999999997E-2</v>
      </c>
    </row>
    <row r="13711" spans="17:22" x14ac:dyDescent="0.45">
      <c r="Q13711" s="19">
        <f t="shared" ca="1" si="1985"/>
        <v>7.9000000000000001E-2</v>
      </c>
      <c r="R13711" t="s">
        <v>220</v>
      </c>
      <c r="S13711">
        <v>2037</v>
      </c>
      <c r="T13711">
        <v>6.6000000000000003E-2</v>
      </c>
      <c r="U13711">
        <v>7.1999999999999995E-2</v>
      </c>
      <c r="V13711">
        <v>7.9000000000000001E-2</v>
      </c>
    </row>
    <row r="13712" spans="17:22" x14ac:dyDescent="0.45">
      <c r="Q13712" s="19">
        <f t="shared" ca="1" si="1985"/>
        <v>8.4000000000000005E-2</v>
      </c>
      <c r="R13712" t="s">
        <v>220</v>
      </c>
      <c r="S13712">
        <v>2038</v>
      </c>
      <c r="T13712">
        <v>6.9000000000000006E-2</v>
      </c>
      <c r="U13712">
        <v>7.4999999999999997E-2</v>
      </c>
      <c r="V13712">
        <v>8.4000000000000005E-2</v>
      </c>
    </row>
    <row r="13713" spans="17:22" x14ac:dyDescent="0.45">
      <c r="Q13713" s="19">
        <f t="shared" ca="1" si="1985"/>
        <v>8.8999999999999996E-2</v>
      </c>
      <c r="R13713" t="s">
        <v>220</v>
      </c>
      <c r="S13713">
        <v>2039</v>
      </c>
      <c r="T13713">
        <v>7.1999999999999995E-2</v>
      </c>
      <c r="U13713">
        <v>7.9000000000000001E-2</v>
      </c>
      <c r="V13713">
        <v>8.8999999999999996E-2</v>
      </c>
    </row>
    <row r="13714" spans="17:22" x14ac:dyDescent="0.45">
      <c r="Q13714" s="19">
        <f t="shared" ca="1" si="1985"/>
        <v>9.4E-2</v>
      </c>
      <c r="R13714" t="s">
        <v>220</v>
      </c>
      <c r="S13714">
        <v>2040</v>
      </c>
      <c r="T13714">
        <v>7.4999999999999997E-2</v>
      </c>
      <c r="U13714">
        <v>8.3000000000000004E-2</v>
      </c>
      <c r="V13714">
        <v>9.4E-2</v>
      </c>
    </row>
    <row r="13715" spans="17:22" x14ac:dyDescent="0.45">
      <c r="Q13715" s="19">
        <f t="shared" ca="1" si="1985"/>
        <v>9.9000000000000005E-2</v>
      </c>
      <c r="R13715" t="s">
        <v>220</v>
      </c>
      <c r="S13715">
        <v>2041</v>
      </c>
      <c r="T13715">
        <v>7.8E-2</v>
      </c>
      <c r="U13715">
        <v>8.6999999999999994E-2</v>
      </c>
      <c r="V13715">
        <v>9.9000000000000005E-2</v>
      </c>
    </row>
    <row r="13716" spans="17:22" x14ac:dyDescent="0.45">
      <c r="Q13716" s="19">
        <f t="shared" ca="1" si="1985"/>
        <v>0.105</v>
      </c>
      <c r="R13716" t="s">
        <v>220</v>
      </c>
      <c r="S13716">
        <v>2042</v>
      </c>
      <c r="T13716">
        <v>8.2000000000000003E-2</v>
      </c>
      <c r="U13716">
        <v>9.0999999999999998E-2</v>
      </c>
      <c r="V13716">
        <v>0.105</v>
      </c>
    </row>
    <row r="13717" spans="17:22" x14ac:dyDescent="0.45">
      <c r="Q13717" s="19">
        <f t="shared" ca="1" si="1985"/>
        <v>0.111</v>
      </c>
      <c r="R13717" t="s">
        <v>220</v>
      </c>
      <c r="S13717">
        <v>2043</v>
      </c>
      <c r="T13717">
        <v>8.5000000000000006E-2</v>
      </c>
      <c r="U13717">
        <v>9.6000000000000002E-2</v>
      </c>
      <c r="V13717">
        <v>0.111</v>
      </c>
    </row>
    <row r="13718" spans="17:22" x14ac:dyDescent="0.45">
      <c r="Q13718" s="19">
        <f t="shared" ca="1" si="1985"/>
        <v>0.11799999999999999</v>
      </c>
      <c r="R13718" t="s">
        <v>220</v>
      </c>
      <c r="S13718">
        <v>2044</v>
      </c>
      <c r="T13718">
        <v>8.8999999999999996E-2</v>
      </c>
      <c r="U13718">
        <v>0.1</v>
      </c>
      <c r="V13718">
        <v>0.11799999999999999</v>
      </c>
    </row>
    <row r="13719" spans="17:22" x14ac:dyDescent="0.45">
      <c r="Q13719" s="19">
        <f t="shared" ca="1" si="1985"/>
        <v>0.124</v>
      </c>
      <c r="R13719" t="s">
        <v>220</v>
      </c>
      <c r="S13719">
        <v>2045</v>
      </c>
      <c r="T13719">
        <v>9.2999999999999999E-2</v>
      </c>
      <c r="U13719">
        <v>0.105</v>
      </c>
      <c r="V13719">
        <v>0.124</v>
      </c>
    </row>
    <row r="13720" spans="17:22" x14ac:dyDescent="0.45">
      <c r="Q13720" s="19">
        <f t="shared" ca="1" si="1985"/>
        <v>0.13100000000000001</v>
      </c>
      <c r="R13720" t="s">
        <v>220</v>
      </c>
      <c r="S13720">
        <v>2046</v>
      </c>
      <c r="T13720">
        <v>9.7000000000000003E-2</v>
      </c>
      <c r="U13720">
        <v>0.11</v>
      </c>
      <c r="V13720">
        <v>0.13100000000000001</v>
      </c>
    </row>
    <row r="13721" spans="17:22" x14ac:dyDescent="0.45">
      <c r="Q13721" s="19">
        <f t="shared" ca="1" si="1985"/>
        <v>0.13800000000000001</v>
      </c>
      <c r="R13721" t="s">
        <v>220</v>
      </c>
      <c r="S13721">
        <v>2047</v>
      </c>
      <c r="T13721">
        <v>0.1</v>
      </c>
      <c r="U13721">
        <v>0.115</v>
      </c>
      <c r="V13721">
        <v>0.13800000000000001</v>
      </c>
    </row>
    <row r="13722" spans="17:22" x14ac:dyDescent="0.45">
      <c r="Q13722" s="19">
        <f t="shared" ca="1" si="1985"/>
        <v>0.14599999999999999</v>
      </c>
      <c r="R13722" t="s">
        <v>220</v>
      </c>
      <c r="S13722">
        <v>2048</v>
      </c>
      <c r="T13722">
        <v>0.104</v>
      </c>
      <c r="U13722">
        <v>0.12</v>
      </c>
      <c r="V13722">
        <v>0.14599999999999999</v>
      </c>
    </row>
    <row r="13723" spans="17:22" x14ac:dyDescent="0.45">
      <c r="Q13723" s="19">
        <f t="shared" ca="1" si="1985"/>
        <v>0.154</v>
      </c>
      <c r="R13723" t="s">
        <v>220</v>
      </c>
      <c r="S13723">
        <v>2049</v>
      </c>
      <c r="T13723">
        <v>0.109</v>
      </c>
      <c r="U13723">
        <v>0.126</v>
      </c>
      <c r="V13723">
        <v>0.154</v>
      </c>
    </row>
    <row r="13724" spans="17:22" x14ac:dyDescent="0.45">
      <c r="Q13724" s="19">
        <f t="shared" ca="1" si="1985"/>
        <v>0.16200000000000001</v>
      </c>
      <c r="R13724" t="s">
        <v>220</v>
      </c>
      <c r="S13724">
        <v>2050</v>
      </c>
      <c r="T13724">
        <v>0.113</v>
      </c>
      <c r="U13724">
        <v>0.13100000000000001</v>
      </c>
      <c r="V13724">
        <v>0.16200000000000001</v>
      </c>
    </row>
    <row r="13725" spans="17:22" x14ac:dyDescent="0.45">
      <c r="Q13725" s="19">
        <f t="shared" ca="1" si="1985"/>
        <v>0.17100000000000001</v>
      </c>
      <c r="R13725" t="s">
        <v>220</v>
      </c>
      <c r="S13725">
        <v>2051</v>
      </c>
      <c r="T13725">
        <v>0.11700000000000001</v>
      </c>
      <c r="U13725">
        <v>0.13700000000000001</v>
      </c>
      <c r="V13725">
        <v>0.17100000000000001</v>
      </c>
    </row>
    <row r="13726" spans="17:22" x14ac:dyDescent="0.45">
      <c r="Q13726" s="19">
        <f t="shared" ca="1" si="1985"/>
        <v>0.18</v>
      </c>
      <c r="R13726" t="s">
        <v>220</v>
      </c>
      <c r="S13726">
        <v>2052</v>
      </c>
      <c r="T13726">
        <v>0.122</v>
      </c>
      <c r="U13726">
        <v>0.14299999999999999</v>
      </c>
      <c r="V13726">
        <v>0.18</v>
      </c>
    </row>
    <row r="13727" spans="17:22" x14ac:dyDescent="0.45">
      <c r="Q13727" s="19">
        <f t="shared" ca="1" si="1985"/>
        <v>0.189</v>
      </c>
      <c r="R13727" t="s">
        <v>220</v>
      </c>
      <c r="S13727">
        <v>2053</v>
      </c>
      <c r="T13727">
        <v>0.127</v>
      </c>
      <c r="U13727">
        <v>0.14899999999999999</v>
      </c>
      <c r="V13727">
        <v>0.189</v>
      </c>
    </row>
    <row r="13728" spans="17:22" x14ac:dyDescent="0.45">
      <c r="Q13728" s="19">
        <f t="shared" ca="1" si="1985"/>
        <v>0.19900000000000001</v>
      </c>
      <c r="R13728" t="s">
        <v>220</v>
      </c>
      <c r="S13728">
        <v>2054</v>
      </c>
      <c r="T13728">
        <v>0.13100000000000001</v>
      </c>
      <c r="U13728">
        <v>0.156</v>
      </c>
      <c r="V13728">
        <v>0.19900000000000001</v>
      </c>
    </row>
    <row r="13729" spans="17:22" x14ac:dyDescent="0.45">
      <c r="Q13729" s="19">
        <f t="shared" ca="1" si="1985"/>
        <v>0.20899999999999999</v>
      </c>
      <c r="R13729" t="s">
        <v>220</v>
      </c>
      <c r="S13729">
        <v>2055</v>
      </c>
      <c r="T13729">
        <v>0.13600000000000001</v>
      </c>
      <c r="U13729">
        <v>0.16200000000000001</v>
      </c>
      <c r="V13729">
        <v>0.20899999999999999</v>
      </c>
    </row>
    <row r="13730" spans="17:22" x14ac:dyDescent="0.45">
      <c r="Q13730" s="19">
        <f t="shared" ca="1" si="1985"/>
        <v>0.22</v>
      </c>
      <c r="R13730" t="s">
        <v>220</v>
      </c>
      <c r="S13730">
        <v>2056</v>
      </c>
      <c r="T13730">
        <v>0.14099999999999999</v>
      </c>
      <c r="U13730">
        <v>0.16900000000000001</v>
      </c>
      <c r="V13730">
        <v>0.22</v>
      </c>
    </row>
    <row r="13731" spans="17:22" x14ac:dyDescent="0.45">
      <c r="Q13731" s="19">
        <f t="shared" ca="1" si="1985"/>
        <v>0.23100000000000001</v>
      </c>
      <c r="R13731" t="s">
        <v>220</v>
      </c>
      <c r="S13731">
        <v>2057</v>
      </c>
      <c r="T13731">
        <v>0.14599999999999999</v>
      </c>
      <c r="U13731">
        <v>0.17599999999999999</v>
      </c>
      <c r="V13731">
        <v>0.23100000000000001</v>
      </c>
    </row>
    <row r="13732" spans="17:22" x14ac:dyDescent="0.45">
      <c r="Q13732" s="19">
        <f t="shared" ca="1" si="1985"/>
        <v>0.24299999999999999</v>
      </c>
      <c r="R13732" t="s">
        <v>220</v>
      </c>
      <c r="S13732">
        <v>2058</v>
      </c>
      <c r="T13732">
        <v>0.15</v>
      </c>
      <c r="U13732">
        <v>0.183</v>
      </c>
      <c r="V13732">
        <v>0.24299999999999999</v>
      </c>
    </row>
    <row r="13733" spans="17:22" x14ac:dyDescent="0.45">
      <c r="Q13733" s="19">
        <f t="shared" ca="1" si="1985"/>
        <v>0.255</v>
      </c>
      <c r="R13733" t="s">
        <v>220</v>
      </c>
      <c r="S13733">
        <v>2059</v>
      </c>
      <c r="T13733">
        <v>0.155</v>
      </c>
      <c r="U13733">
        <v>0.19</v>
      </c>
      <c r="V13733">
        <v>0.255</v>
      </c>
    </row>
    <row r="13734" spans="17:22" x14ac:dyDescent="0.45">
      <c r="Q13734" s="19">
        <f t="shared" ca="1" si="1985"/>
        <v>0.26700000000000002</v>
      </c>
      <c r="R13734" t="s">
        <v>220</v>
      </c>
      <c r="S13734">
        <v>2060</v>
      </c>
      <c r="T13734">
        <v>0.16</v>
      </c>
      <c r="U13734">
        <v>0.19800000000000001</v>
      </c>
      <c r="V13734">
        <v>0.26700000000000002</v>
      </c>
    </row>
    <row r="13735" spans="17:22" x14ac:dyDescent="0.45">
      <c r="Q13735" s="19">
        <f t="shared" ca="1" si="1985"/>
        <v>0.28000000000000003</v>
      </c>
      <c r="R13735" t="s">
        <v>220</v>
      </c>
      <c r="S13735">
        <v>2061</v>
      </c>
      <c r="T13735">
        <v>0.16600000000000001</v>
      </c>
      <c r="U13735">
        <v>0.20499999999999999</v>
      </c>
      <c r="V13735">
        <v>0.28000000000000003</v>
      </c>
    </row>
    <row r="13736" spans="17:22" x14ac:dyDescent="0.45">
      <c r="Q13736" s="19">
        <f t="shared" ca="1" si="1985"/>
        <v>0.29299999999999998</v>
      </c>
      <c r="R13736" t="s">
        <v>220</v>
      </c>
      <c r="S13736">
        <v>2062</v>
      </c>
      <c r="T13736">
        <v>0.17100000000000001</v>
      </c>
      <c r="U13736">
        <v>0.21299999999999999</v>
      </c>
      <c r="V13736">
        <v>0.29299999999999998</v>
      </c>
    </row>
    <row r="13737" spans="17:22" x14ac:dyDescent="0.45">
      <c r="Q13737" s="19">
        <f t="shared" ca="1" si="1985"/>
        <v>0.307</v>
      </c>
      <c r="R13737" t="s">
        <v>220</v>
      </c>
      <c r="S13737">
        <v>2063</v>
      </c>
      <c r="T13737">
        <v>0.17699999999999999</v>
      </c>
      <c r="U13737">
        <v>0.221</v>
      </c>
      <c r="V13737">
        <v>0.307</v>
      </c>
    </row>
    <row r="13738" spans="17:22" x14ac:dyDescent="0.45">
      <c r="Q13738" s="19">
        <f t="shared" ca="1" si="1985"/>
        <v>0.32200000000000001</v>
      </c>
      <c r="R13738" t="s">
        <v>220</v>
      </c>
      <c r="S13738">
        <v>2064</v>
      </c>
      <c r="T13738">
        <v>0.182</v>
      </c>
      <c r="U13738">
        <v>0.22900000000000001</v>
      </c>
      <c r="V13738">
        <v>0.32200000000000001</v>
      </c>
    </row>
    <row r="13739" spans="17:22" x14ac:dyDescent="0.45">
      <c r="Q13739" s="19">
        <f t="shared" ca="1" si="1985"/>
        <v>0.33600000000000002</v>
      </c>
      <c r="R13739" t="s">
        <v>220</v>
      </c>
      <c r="S13739">
        <v>2065</v>
      </c>
      <c r="T13739">
        <v>0.188</v>
      </c>
      <c r="U13739">
        <v>0.23799999999999999</v>
      </c>
      <c r="V13739">
        <v>0.33600000000000002</v>
      </c>
    </row>
    <row r="13740" spans="17:22" x14ac:dyDescent="0.45">
      <c r="Q13740" s="19">
        <f t="shared" ca="1" si="1985"/>
        <v>0.35199999999999998</v>
      </c>
      <c r="R13740" t="s">
        <v>220</v>
      </c>
      <c r="S13740">
        <v>2066</v>
      </c>
      <c r="T13740">
        <v>0.19400000000000001</v>
      </c>
      <c r="U13740">
        <v>0.246</v>
      </c>
      <c r="V13740">
        <v>0.35199999999999998</v>
      </c>
    </row>
    <row r="13741" spans="17:22" x14ac:dyDescent="0.45">
      <c r="Q13741" s="19">
        <f t="shared" ca="1" si="1985"/>
        <v>0.36699999999999999</v>
      </c>
      <c r="R13741" t="s">
        <v>220</v>
      </c>
      <c r="S13741">
        <v>2067</v>
      </c>
      <c r="T13741">
        <v>0.19900000000000001</v>
      </c>
      <c r="U13741">
        <v>0.255</v>
      </c>
      <c r="V13741">
        <v>0.36699999999999999</v>
      </c>
    </row>
    <row r="13742" spans="17:22" x14ac:dyDescent="0.45">
      <c r="Q13742" s="19">
        <f t="shared" ca="1" si="1985"/>
        <v>0.38400000000000001</v>
      </c>
      <c r="R13742" t="s">
        <v>220</v>
      </c>
      <c r="S13742">
        <v>2068</v>
      </c>
      <c r="T13742">
        <v>0.20499999999999999</v>
      </c>
      <c r="U13742">
        <v>0.26400000000000001</v>
      </c>
      <c r="V13742">
        <v>0.38400000000000001</v>
      </c>
    </row>
    <row r="13743" spans="17:22" x14ac:dyDescent="0.45">
      <c r="Q13743" s="19">
        <f t="shared" ca="1" si="1985"/>
        <v>0.4</v>
      </c>
      <c r="R13743" t="s">
        <v>220</v>
      </c>
      <c r="S13743">
        <v>2069</v>
      </c>
      <c r="T13743">
        <v>0.21099999999999999</v>
      </c>
      <c r="U13743">
        <v>0.27300000000000002</v>
      </c>
      <c r="V13743">
        <v>0.4</v>
      </c>
    </row>
    <row r="13744" spans="17:22" x14ac:dyDescent="0.45">
      <c r="Q13744" s="19">
        <f t="shared" ca="1" si="1985"/>
        <v>0.41799999999999998</v>
      </c>
      <c r="R13744" t="s">
        <v>220</v>
      </c>
      <c r="S13744">
        <v>2070</v>
      </c>
      <c r="T13744">
        <v>0.217</v>
      </c>
      <c r="U13744">
        <v>0.28199999999999997</v>
      </c>
      <c r="V13744">
        <v>0.41799999999999998</v>
      </c>
    </row>
    <row r="13745" spans="17:22" x14ac:dyDescent="0.45">
      <c r="Q13745" s="19">
        <f t="shared" ca="1" si="1985"/>
        <v>0.436</v>
      </c>
      <c r="R13745" t="s">
        <v>220</v>
      </c>
      <c r="S13745">
        <v>2071</v>
      </c>
      <c r="T13745">
        <v>0.223</v>
      </c>
      <c r="U13745">
        <v>0.29099999999999998</v>
      </c>
      <c r="V13745">
        <v>0.436</v>
      </c>
    </row>
    <row r="13746" spans="17:22" x14ac:dyDescent="0.45">
      <c r="Q13746" s="19">
        <f t="shared" ca="1" si="1985"/>
        <v>0.45400000000000001</v>
      </c>
      <c r="R13746" t="s">
        <v>220</v>
      </c>
      <c r="S13746">
        <v>2072</v>
      </c>
      <c r="T13746">
        <v>0.22900000000000001</v>
      </c>
      <c r="U13746">
        <v>0.3</v>
      </c>
      <c r="V13746">
        <v>0.45400000000000001</v>
      </c>
    </row>
    <row r="13747" spans="17:22" x14ac:dyDescent="0.45">
      <c r="Q13747" s="19">
        <f t="shared" ca="1" si="1985"/>
        <v>0.47299999999999998</v>
      </c>
      <c r="R13747" t="s">
        <v>220</v>
      </c>
      <c r="S13747">
        <v>2073</v>
      </c>
      <c r="T13747">
        <v>0.23400000000000001</v>
      </c>
      <c r="U13747">
        <v>0.31</v>
      </c>
      <c r="V13747">
        <v>0.47299999999999998</v>
      </c>
    </row>
    <row r="13748" spans="17:22" x14ac:dyDescent="0.45">
      <c r="Q13748" s="19">
        <f t="shared" ca="1" si="1985"/>
        <v>0.49199999999999999</v>
      </c>
      <c r="R13748" t="s">
        <v>220</v>
      </c>
      <c r="S13748">
        <v>2074</v>
      </c>
      <c r="T13748">
        <v>0.24</v>
      </c>
      <c r="U13748">
        <v>0.31900000000000001</v>
      </c>
      <c r="V13748">
        <v>0.49199999999999999</v>
      </c>
    </row>
    <row r="13749" spans="17:22" x14ac:dyDescent="0.45">
      <c r="Q13749" s="19">
        <f t="shared" ca="1" si="1985"/>
        <v>0.51200000000000001</v>
      </c>
      <c r="R13749" t="s">
        <v>220</v>
      </c>
      <c r="S13749">
        <v>2075</v>
      </c>
      <c r="T13749">
        <v>0.246</v>
      </c>
      <c r="U13749">
        <v>0.32900000000000001</v>
      </c>
      <c r="V13749">
        <v>0.51200000000000001</v>
      </c>
    </row>
    <row r="13750" spans="17:22" x14ac:dyDescent="0.45">
      <c r="Q13750" s="19">
        <f t="shared" ca="1" si="1985"/>
        <v>0.53200000000000003</v>
      </c>
      <c r="R13750" t="s">
        <v>220</v>
      </c>
      <c r="S13750">
        <v>2076</v>
      </c>
      <c r="T13750">
        <v>0.252</v>
      </c>
      <c r="U13750">
        <v>0.33900000000000002</v>
      </c>
      <c r="V13750">
        <v>0.53200000000000003</v>
      </c>
    </row>
    <row r="13751" spans="17:22" x14ac:dyDescent="0.45">
      <c r="Q13751" s="19">
        <f t="shared" ca="1" si="1985"/>
        <v>0.55200000000000005</v>
      </c>
      <c r="R13751" t="s">
        <v>220</v>
      </c>
      <c r="S13751">
        <v>2077</v>
      </c>
      <c r="T13751">
        <v>0.25700000000000001</v>
      </c>
      <c r="U13751">
        <v>0.34799999999999998</v>
      </c>
      <c r="V13751">
        <v>0.55200000000000005</v>
      </c>
    </row>
    <row r="13752" spans="17:22" x14ac:dyDescent="0.45">
      <c r="Q13752" s="19">
        <f t="shared" ca="1" si="1985"/>
        <v>0.57299999999999995</v>
      </c>
      <c r="R13752" t="s">
        <v>220</v>
      </c>
      <c r="S13752">
        <v>2078</v>
      </c>
      <c r="T13752">
        <v>0.26300000000000001</v>
      </c>
      <c r="U13752">
        <v>0.35799999999999998</v>
      </c>
      <c r="V13752">
        <v>0.57299999999999995</v>
      </c>
    </row>
    <row r="13753" spans="17:22" x14ac:dyDescent="0.45">
      <c r="Q13753" s="19">
        <f t="shared" ca="1" si="1985"/>
        <v>0.59399999999999997</v>
      </c>
      <c r="R13753" t="s">
        <v>220</v>
      </c>
      <c r="S13753">
        <v>2079</v>
      </c>
      <c r="T13753">
        <v>0.26800000000000002</v>
      </c>
      <c r="U13753">
        <v>0.36799999999999999</v>
      </c>
      <c r="V13753">
        <v>0.59399999999999997</v>
      </c>
    </row>
    <row r="13754" spans="17:22" x14ac:dyDescent="0.45">
      <c r="Q13754" s="19">
        <f t="shared" ca="1" si="1985"/>
        <v>0.61599999999999999</v>
      </c>
      <c r="R13754" t="s">
        <v>220</v>
      </c>
      <c r="S13754">
        <v>2080</v>
      </c>
      <c r="T13754">
        <v>0.27400000000000002</v>
      </c>
      <c r="U13754">
        <v>0.377</v>
      </c>
      <c r="V13754">
        <v>0.61599999999999999</v>
      </c>
    </row>
    <row r="13755" spans="17:22" x14ac:dyDescent="0.45">
      <c r="Q13755" s="19">
        <f t="shared" ca="1" si="1985"/>
        <v>0.63700000000000001</v>
      </c>
      <c r="R13755" t="s">
        <v>220</v>
      </c>
      <c r="S13755">
        <v>2081</v>
      </c>
      <c r="T13755">
        <v>0.27900000000000003</v>
      </c>
      <c r="U13755">
        <v>0.38700000000000001</v>
      </c>
      <c r="V13755">
        <v>0.63700000000000001</v>
      </c>
    </row>
    <row r="13756" spans="17:22" x14ac:dyDescent="0.45">
      <c r="Q13756" s="19">
        <f t="shared" ca="1" si="1985"/>
        <v>0.66</v>
      </c>
      <c r="R13756" t="s">
        <v>220</v>
      </c>
      <c r="S13756">
        <v>2082</v>
      </c>
      <c r="T13756">
        <v>0.28399999999999997</v>
      </c>
      <c r="U13756">
        <v>0.39600000000000002</v>
      </c>
      <c r="V13756">
        <v>0.66</v>
      </c>
    </row>
    <row r="13757" spans="17:22" x14ac:dyDescent="0.45">
      <c r="Q13757" s="19">
        <f t="shared" ca="1" si="1985"/>
        <v>0.68300000000000005</v>
      </c>
      <c r="R13757" t="s">
        <v>220</v>
      </c>
      <c r="S13757">
        <v>2083</v>
      </c>
      <c r="T13757">
        <v>0.28799999999999998</v>
      </c>
      <c r="U13757">
        <v>0.40500000000000003</v>
      </c>
      <c r="V13757">
        <v>0.68300000000000005</v>
      </c>
    </row>
    <row r="13758" spans="17:22" x14ac:dyDescent="0.45">
      <c r="Q13758" s="19">
        <f t="shared" ca="1" si="1985"/>
        <v>0.70599999999999996</v>
      </c>
      <c r="R13758" t="s">
        <v>220</v>
      </c>
      <c r="S13758">
        <v>2084</v>
      </c>
      <c r="T13758">
        <v>0.29299999999999998</v>
      </c>
      <c r="U13758">
        <v>0.41499999999999998</v>
      </c>
      <c r="V13758">
        <v>0.70599999999999996</v>
      </c>
    </row>
    <row r="13759" spans="17:22" x14ac:dyDescent="0.45">
      <c r="Q13759" s="19">
        <f t="shared" ca="1" si="1985"/>
        <v>0.72899999999999998</v>
      </c>
      <c r="R13759" t="s">
        <v>220</v>
      </c>
      <c r="S13759">
        <v>2085</v>
      </c>
      <c r="T13759">
        <v>0.29699999999999999</v>
      </c>
      <c r="U13759">
        <v>0.42399999999999999</v>
      </c>
      <c r="V13759">
        <v>0.72899999999999998</v>
      </c>
    </row>
    <row r="13760" spans="17:22" x14ac:dyDescent="0.45">
      <c r="Q13760" s="19">
        <f t="shared" ca="1" si="1985"/>
        <v>0.753</v>
      </c>
      <c r="R13760" t="s">
        <v>220</v>
      </c>
      <c r="S13760">
        <v>2086</v>
      </c>
      <c r="T13760">
        <v>0.30099999999999999</v>
      </c>
      <c r="U13760">
        <v>0.432</v>
      </c>
      <c r="V13760">
        <v>0.753</v>
      </c>
    </row>
    <row r="13761" spans="17:22" x14ac:dyDescent="0.45">
      <c r="Q13761" s="19">
        <f t="shared" ca="1" si="1985"/>
        <v>0.77600000000000002</v>
      </c>
      <c r="R13761" t="s">
        <v>220</v>
      </c>
      <c r="S13761">
        <v>2087</v>
      </c>
      <c r="T13761">
        <v>0.30499999999999999</v>
      </c>
      <c r="U13761">
        <v>0.441</v>
      </c>
      <c r="V13761">
        <v>0.77600000000000002</v>
      </c>
    </row>
    <row r="13762" spans="17:22" x14ac:dyDescent="0.45">
      <c r="Q13762" s="19">
        <f t="shared" ca="1" si="1985"/>
        <v>0.80100000000000005</v>
      </c>
      <c r="R13762" t="s">
        <v>220</v>
      </c>
      <c r="S13762">
        <v>2088</v>
      </c>
      <c r="T13762">
        <v>0.309</v>
      </c>
      <c r="U13762">
        <v>0.44900000000000001</v>
      </c>
      <c r="V13762">
        <v>0.80100000000000005</v>
      </c>
    </row>
    <row r="13763" spans="17:22" x14ac:dyDescent="0.45">
      <c r="Q13763" s="19">
        <f t="shared" ca="1" si="1985"/>
        <v>0.82499999999999996</v>
      </c>
      <c r="R13763" t="s">
        <v>220</v>
      </c>
      <c r="S13763">
        <v>2089</v>
      </c>
      <c r="T13763">
        <v>0.312</v>
      </c>
      <c r="U13763">
        <v>0.45800000000000002</v>
      </c>
      <c r="V13763">
        <v>0.82499999999999996</v>
      </c>
    </row>
    <row r="13764" spans="17:22" x14ac:dyDescent="0.45">
      <c r="Q13764" s="19">
        <f t="shared" ca="1" si="1985"/>
        <v>0.84899999999999998</v>
      </c>
      <c r="R13764" t="s">
        <v>220</v>
      </c>
      <c r="S13764">
        <v>2090</v>
      </c>
      <c r="T13764">
        <v>0.315</v>
      </c>
      <c r="U13764">
        <v>0.46600000000000003</v>
      </c>
      <c r="V13764">
        <v>0.84899999999999998</v>
      </c>
    </row>
    <row r="13765" spans="17:22" x14ac:dyDescent="0.45">
      <c r="Q13765" s="19">
        <f t="shared" ca="1" si="1985"/>
        <v>0.874</v>
      </c>
      <c r="R13765" t="s">
        <v>220</v>
      </c>
      <c r="S13765">
        <v>2091</v>
      </c>
      <c r="T13765">
        <v>0.317</v>
      </c>
      <c r="U13765">
        <v>0.47399999999999998</v>
      </c>
      <c r="V13765">
        <v>0.874</v>
      </c>
    </row>
    <row r="13766" spans="17:22" x14ac:dyDescent="0.45">
      <c r="Q13766" s="19">
        <f t="shared" ca="1" si="1985"/>
        <v>0.89900000000000002</v>
      </c>
      <c r="R13766" t="s">
        <v>220</v>
      </c>
      <c r="S13766">
        <v>2092</v>
      </c>
      <c r="T13766">
        <v>0.31900000000000001</v>
      </c>
      <c r="U13766">
        <v>0.48199999999999998</v>
      </c>
      <c r="V13766">
        <v>0.89900000000000002</v>
      </c>
    </row>
    <row r="13767" spans="17:22" x14ac:dyDescent="0.45">
      <c r="Q13767" s="19">
        <f t="shared" ca="1" si="1985"/>
        <v>0.92400000000000004</v>
      </c>
      <c r="R13767" t="s">
        <v>220</v>
      </c>
      <c r="S13767">
        <v>2093</v>
      </c>
      <c r="T13767">
        <v>0.32</v>
      </c>
      <c r="U13767">
        <v>0.48899999999999999</v>
      </c>
      <c r="V13767">
        <v>0.92400000000000004</v>
      </c>
    </row>
    <row r="13768" spans="17:22" x14ac:dyDescent="0.45">
      <c r="Q13768" s="19">
        <f t="shared" ca="1" si="1985"/>
        <v>0.94899999999999995</v>
      </c>
      <c r="R13768" t="s">
        <v>220</v>
      </c>
      <c r="S13768">
        <v>2094</v>
      </c>
      <c r="T13768">
        <v>0.32100000000000001</v>
      </c>
      <c r="U13768">
        <v>0.497</v>
      </c>
      <c r="V13768">
        <v>0.94899999999999995</v>
      </c>
    </row>
    <row r="13769" spans="17:22" x14ac:dyDescent="0.45">
      <c r="Q13769" s="19">
        <f t="shared" ca="1" si="1985"/>
        <v>0.97499999999999998</v>
      </c>
      <c r="R13769" t="s">
        <v>220</v>
      </c>
      <c r="S13769">
        <v>2095</v>
      </c>
      <c r="T13769">
        <v>0.32200000000000001</v>
      </c>
      <c r="U13769">
        <v>0.504</v>
      </c>
      <c r="V13769">
        <v>0.97499999999999998</v>
      </c>
    </row>
    <row r="13770" spans="17:22" x14ac:dyDescent="0.45">
      <c r="Q13770" s="19">
        <f t="shared" ca="1" si="1985"/>
        <v>1</v>
      </c>
      <c r="R13770" t="s">
        <v>220</v>
      </c>
      <c r="S13770">
        <v>2096</v>
      </c>
      <c r="T13770">
        <v>0.32300000000000001</v>
      </c>
      <c r="U13770">
        <v>0.51</v>
      </c>
      <c r="V13770">
        <v>1</v>
      </c>
    </row>
    <row r="13771" spans="17:22" x14ac:dyDescent="0.45">
      <c r="Q13771" s="19">
        <f t="shared" ca="1" si="1985"/>
        <v>1.026</v>
      </c>
      <c r="R13771" t="s">
        <v>220</v>
      </c>
      <c r="S13771">
        <v>2097</v>
      </c>
      <c r="T13771">
        <v>0.32300000000000001</v>
      </c>
      <c r="U13771">
        <v>0.51600000000000001</v>
      </c>
      <c r="V13771">
        <v>1.026</v>
      </c>
    </row>
    <row r="13772" spans="17:22" x14ac:dyDescent="0.45">
      <c r="Q13772" s="19">
        <f t="shared" ca="1" si="1985"/>
        <v>1.0509999999999999</v>
      </c>
      <c r="R13772" t="s">
        <v>220</v>
      </c>
      <c r="S13772">
        <v>2098</v>
      </c>
      <c r="T13772">
        <v>0.32400000000000001</v>
      </c>
      <c r="U13772">
        <v>0.52200000000000002</v>
      </c>
      <c r="V13772">
        <v>1.0509999999999999</v>
      </c>
    </row>
    <row r="13773" spans="17:22" x14ac:dyDescent="0.45">
      <c r="Q13773" s="19">
        <f t="shared" ca="1" si="1985"/>
        <v>1.077</v>
      </c>
      <c r="R13773" t="s">
        <v>220</v>
      </c>
      <c r="S13773">
        <v>2099</v>
      </c>
      <c r="T13773">
        <v>0.32400000000000001</v>
      </c>
      <c r="U13773">
        <v>0.52800000000000002</v>
      </c>
      <c r="V13773">
        <v>1.077</v>
      </c>
    </row>
    <row r="13774" spans="17:22" x14ac:dyDescent="0.45">
      <c r="Q13774" s="19">
        <f t="shared" ref="Q13774:Q13837" ca="1" si="1986">OFFSET(S13774,0,MATCH($Q$3,$T$4:$V$4,0))</f>
        <v>1.1020000000000001</v>
      </c>
      <c r="R13774" t="s">
        <v>220</v>
      </c>
      <c r="S13774">
        <v>2100</v>
      </c>
      <c r="T13774">
        <v>0.32500000000000001</v>
      </c>
      <c r="U13774">
        <v>0.53200000000000003</v>
      </c>
      <c r="V13774">
        <v>1.1020000000000001</v>
      </c>
    </row>
    <row r="13775" spans="17:22" x14ac:dyDescent="0.45">
      <c r="Q13775" s="19">
        <f t="shared" ca="1" si="1986"/>
        <v>2.1680000000000001</v>
      </c>
      <c r="R13775" t="s">
        <v>221</v>
      </c>
      <c r="S13775">
        <v>2020</v>
      </c>
      <c r="T13775">
        <v>2.1680000000000001</v>
      </c>
      <c r="U13775">
        <v>2.1680000000000001</v>
      </c>
      <c r="V13775">
        <v>2.1680000000000001</v>
      </c>
    </row>
    <row r="13776" spans="17:22" x14ac:dyDescent="0.45">
      <c r="Q13776" s="19">
        <f t="shared" ca="1" si="1986"/>
        <v>2.21</v>
      </c>
      <c r="R13776" t="s">
        <v>221</v>
      </c>
      <c r="S13776">
        <v>2021</v>
      </c>
      <c r="T13776">
        <v>2.21</v>
      </c>
      <c r="U13776">
        <v>2.21</v>
      </c>
      <c r="V13776">
        <v>2.21</v>
      </c>
    </row>
    <row r="13777" spans="17:22" x14ac:dyDescent="0.45">
      <c r="Q13777" s="19">
        <f t="shared" ca="1" si="1986"/>
        <v>2.2570000000000001</v>
      </c>
      <c r="R13777" t="s">
        <v>221</v>
      </c>
      <c r="S13777">
        <v>2022</v>
      </c>
      <c r="T13777">
        <v>2.2570000000000001</v>
      </c>
      <c r="U13777">
        <v>2.2570000000000001</v>
      </c>
      <c r="V13777">
        <v>2.2570000000000001</v>
      </c>
    </row>
    <row r="13778" spans="17:22" x14ac:dyDescent="0.45">
      <c r="Q13778" s="19">
        <f t="shared" ca="1" si="1986"/>
        <v>2.2989999999999999</v>
      </c>
      <c r="R13778" t="s">
        <v>221</v>
      </c>
      <c r="S13778">
        <v>2023</v>
      </c>
      <c r="T13778">
        <v>2.2989999999999999</v>
      </c>
      <c r="U13778">
        <v>2.2989999999999999</v>
      </c>
      <c r="V13778">
        <v>2.2989999999999999</v>
      </c>
    </row>
    <row r="13779" spans="17:22" x14ac:dyDescent="0.45">
      <c r="Q13779" s="19">
        <f t="shared" ca="1" si="1986"/>
        <v>2.3359999999999999</v>
      </c>
      <c r="R13779" t="s">
        <v>221</v>
      </c>
      <c r="S13779">
        <v>2024</v>
      </c>
      <c r="T13779">
        <v>2.3359999999999999</v>
      </c>
      <c r="U13779">
        <v>2.3359999999999999</v>
      </c>
      <c r="V13779">
        <v>2.3359999999999999</v>
      </c>
    </row>
    <row r="13780" spans="17:22" x14ac:dyDescent="0.45">
      <c r="Q13780" s="19">
        <f t="shared" ca="1" si="1986"/>
        <v>2.38</v>
      </c>
      <c r="R13780" t="s">
        <v>221</v>
      </c>
      <c r="S13780">
        <v>2025</v>
      </c>
      <c r="T13780">
        <v>2.38</v>
      </c>
      <c r="U13780">
        <v>2.38</v>
      </c>
      <c r="V13780">
        <v>2.38</v>
      </c>
    </row>
    <row r="13781" spans="17:22" x14ac:dyDescent="0.45">
      <c r="Q13781" s="19">
        <f t="shared" ca="1" si="1986"/>
        <v>2.4159999999999999</v>
      </c>
      <c r="R13781" t="s">
        <v>221</v>
      </c>
      <c r="S13781">
        <v>2026</v>
      </c>
      <c r="T13781">
        <v>2.4159999999999999</v>
      </c>
      <c r="U13781">
        <v>2.4159999999999999</v>
      </c>
      <c r="V13781">
        <v>2.4159999999999999</v>
      </c>
    </row>
    <row r="13782" spans="17:22" x14ac:dyDescent="0.45">
      <c r="Q13782" s="19">
        <f t="shared" ca="1" si="1986"/>
        <v>2.4590000000000001</v>
      </c>
      <c r="R13782" t="s">
        <v>221</v>
      </c>
      <c r="S13782">
        <v>2027</v>
      </c>
      <c r="T13782">
        <v>2.4300000000000002</v>
      </c>
      <c r="U13782">
        <v>2.4359999999999999</v>
      </c>
      <c r="V13782">
        <v>2.4590000000000001</v>
      </c>
    </row>
    <row r="13783" spans="17:22" x14ac:dyDescent="0.45">
      <c r="Q13783" s="19">
        <f t="shared" ca="1" si="1986"/>
        <v>2.5009999999999999</v>
      </c>
      <c r="R13783" t="s">
        <v>221</v>
      </c>
      <c r="S13783">
        <v>2028</v>
      </c>
      <c r="T13783">
        <v>2.4430000000000001</v>
      </c>
      <c r="U13783">
        <v>2.4540000000000002</v>
      </c>
      <c r="V13783">
        <v>2.5009999999999999</v>
      </c>
    </row>
    <row r="13784" spans="17:22" x14ac:dyDescent="0.45">
      <c r="Q13784" s="19">
        <f t="shared" ca="1" si="1986"/>
        <v>2.5430000000000001</v>
      </c>
      <c r="R13784" t="s">
        <v>221</v>
      </c>
      <c r="S13784">
        <v>2029</v>
      </c>
      <c r="T13784">
        <v>2.4540000000000002</v>
      </c>
      <c r="U13784">
        <v>2.4710000000000001</v>
      </c>
      <c r="V13784">
        <v>2.5430000000000001</v>
      </c>
    </row>
    <row r="13785" spans="17:22" x14ac:dyDescent="0.45">
      <c r="Q13785" s="19">
        <f t="shared" ca="1" si="1986"/>
        <v>2.585</v>
      </c>
      <c r="R13785" t="s">
        <v>221</v>
      </c>
      <c r="S13785">
        <v>2030</v>
      </c>
      <c r="T13785">
        <v>2.4630000000000001</v>
      </c>
      <c r="U13785">
        <v>2.4860000000000002</v>
      </c>
      <c r="V13785">
        <v>2.585</v>
      </c>
    </row>
    <row r="13786" spans="17:22" x14ac:dyDescent="0.45">
      <c r="Q13786" s="19">
        <f t="shared" ca="1" si="1986"/>
        <v>2.625</v>
      </c>
      <c r="R13786" t="s">
        <v>221</v>
      </c>
      <c r="S13786">
        <v>2031</v>
      </c>
      <c r="T13786">
        <v>2.4710000000000001</v>
      </c>
      <c r="U13786">
        <v>2.5</v>
      </c>
      <c r="V13786">
        <v>2.625</v>
      </c>
    </row>
    <row r="13787" spans="17:22" x14ac:dyDescent="0.45">
      <c r="Q13787" s="19">
        <f t="shared" ca="1" si="1986"/>
        <v>2.6640000000000001</v>
      </c>
      <c r="R13787" t="s">
        <v>221</v>
      </c>
      <c r="S13787">
        <v>2032</v>
      </c>
      <c r="T13787">
        <v>2.4780000000000002</v>
      </c>
      <c r="U13787">
        <v>2.512</v>
      </c>
      <c r="V13787">
        <v>2.6640000000000001</v>
      </c>
    </row>
    <row r="13788" spans="17:22" x14ac:dyDescent="0.45">
      <c r="Q13788" s="19">
        <f t="shared" ca="1" si="1986"/>
        <v>2.7029999999999998</v>
      </c>
      <c r="R13788" t="s">
        <v>221</v>
      </c>
      <c r="S13788">
        <v>2033</v>
      </c>
      <c r="T13788">
        <v>2.4830000000000001</v>
      </c>
      <c r="U13788">
        <v>2.5219999999999998</v>
      </c>
      <c r="V13788">
        <v>2.7029999999999998</v>
      </c>
    </row>
    <row r="13789" spans="17:22" x14ac:dyDescent="0.45">
      <c r="Q13789" s="19">
        <f t="shared" ca="1" si="1986"/>
        <v>2.74</v>
      </c>
      <c r="R13789" t="s">
        <v>221</v>
      </c>
      <c r="S13789">
        <v>2034</v>
      </c>
      <c r="T13789">
        <v>2.4870000000000001</v>
      </c>
      <c r="U13789">
        <v>2.5310000000000001</v>
      </c>
      <c r="V13789">
        <v>2.74</v>
      </c>
    </row>
    <row r="13790" spans="17:22" x14ac:dyDescent="0.45">
      <c r="Q13790" s="19">
        <f t="shared" ca="1" si="1986"/>
        <v>2.7770000000000001</v>
      </c>
      <c r="R13790" t="s">
        <v>221</v>
      </c>
      <c r="S13790">
        <v>2035</v>
      </c>
      <c r="T13790">
        <v>2.4889999999999999</v>
      </c>
      <c r="U13790">
        <v>2.5390000000000001</v>
      </c>
      <c r="V13790">
        <v>2.7770000000000001</v>
      </c>
    </row>
    <row r="13791" spans="17:22" x14ac:dyDescent="0.45">
      <c r="Q13791" s="19">
        <f t="shared" ca="1" si="1986"/>
        <v>2.8130000000000002</v>
      </c>
      <c r="R13791" t="s">
        <v>221</v>
      </c>
      <c r="S13791">
        <v>2036</v>
      </c>
      <c r="T13791">
        <v>2.4900000000000002</v>
      </c>
      <c r="U13791">
        <v>2.5459999999999998</v>
      </c>
      <c r="V13791">
        <v>2.8130000000000002</v>
      </c>
    </row>
    <row r="13792" spans="17:22" x14ac:dyDescent="0.45">
      <c r="Q13792" s="19">
        <f t="shared" ca="1" si="1986"/>
        <v>2.8479999999999999</v>
      </c>
      <c r="R13792" t="s">
        <v>221</v>
      </c>
      <c r="S13792">
        <v>2037</v>
      </c>
      <c r="T13792">
        <v>2.4900000000000002</v>
      </c>
      <c r="U13792">
        <v>2.5510000000000002</v>
      </c>
      <c r="V13792">
        <v>2.8479999999999999</v>
      </c>
    </row>
    <row r="13793" spans="17:22" x14ac:dyDescent="0.45">
      <c r="Q13793" s="19">
        <f t="shared" ca="1" si="1986"/>
        <v>2.883</v>
      </c>
      <c r="R13793" t="s">
        <v>221</v>
      </c>
      <c r="S13793">
        <v>2038</v>
      </c>
      <c r="T13793">
        <v>2.488</v>
      </c>
      <c r="U13793">
        <v>2.5539999999999998</v>
      </c>
      <c r="V13793">
        <v>2.883</v>
      </c>
    </row>
    <row r="13794" spans="17:22" x14ac:dyDescent="0.45">
      <c r="Q13794" s="19">
        <f t="shared" ca="1" si="1986"/>
        <v>2.9159999999999999</v>
      </c>
      <c r="R13794" t="s">
        <v>221</v>
      </c>
      <c r="S13794">
        <v>2039</v>
      </c>
      <c r="T13794">
        <v>2.4860000000000002</v>
      </c>
      <c r="U13794">
        <v>2.5569999999999999</v>
      </c>
      <c r="V13794">
        <v>2.9159999999999999</v>
      </c>
    </row>
    <row r="13795" spans="17:22" x14ac:dyDescent="0.45">
      <c r="Q13795" s="19">
        <f t="shared" ca="1" si="1986"/>
        <v>2.9489999999999998</v>
      </c>
      <c r="R13795" t="s">
        <v>221</v>
      </c>
      <c r="S13795">
        <v>2040</v>
      </c>
      <c r="T13795">
        <v>2.4820000000000002</v>
      </c>
      <c r="U13795">
        <v>2.5590000000000002</v>
      </c>
      <c r="V13795">
        <v>2.9489999999999998</v>
      </c>
    </row>
    <row r="13796" spans="17:22" x14ac:dyDescent="0.45">
      <c r="Q13796" s="19">
        <f t="shared" ca="1" si="1986"/>
        <v>2.9809999999999999</v>
      </c>
      <c r="R13796" t="s">
        <v>221</v>
      </c>
      <c r="S13796">
        <v>2041</v>
      </c>
      <c r="T13796">
        <v>2.4780000000000002</v>
      </c>
      <c r="U13796">
        <v>2.5590000000000002</v>
      </c>
      <c r="V13796">
        <v>2.9809999999999999</v>
      </c>
    </row>
    <row r="13797" spans="17:22" x14ac:dyDescent="0.45">
      <c r="Q13797" s="19">
        <f t="shared" ca="1" si="1986"/>
        <v>3.012</v>
      </c>
      <c r="R13797" t="s">
        <v>221</v>
      </c>
      <c r="S13797">
        <v>2042</v>
      </c>
      <c r="T13797">
        <v>2.472</v>
      </c>
      <c r="U13797">
        <v>2.5590000000000002</v>
      </c>
      <c r="V13797">
        <v>3.012</v>
      </c>
    </row>
    <row r="13798" spans="17:22" x14ac:dyDescent="0.45">
      <c r="Q13798" s="19">
        <f t="shared" ca="1" si="1986"/>
        <v>3.0430000000000001</v>
      </c>
      <c r="R13798" t="s">
        <v>221</v>
      </c>
      <c r="S13798">
        <v>2043</v>
      </c>
      <c r="T13798">
        <v>2.4660000000000002</v>
      </c>
      <c r="U13798">
        <v>2.5579999999999998</v>
      </c>
      <c r="V13798">
        <v>3.0430000000000001</v>
      </c>
    </row>
    <row r="13799" spans="17:22" x14ac:dyDescent="0.45">
      <c r="Q13799" s="19">
        <f t="shared" ca="1" si="1986"/>
        <v>3.073</v>
      </c>
      <c r="R13799" t="s">
        <v>221</v>
      </c>
      <c r="S13799">
        <v>2044</v>
      </c>
      <c r="T13799">
        <v>2.4590000000000001</v>
      </c>
      <c r="U13799">
        <v>2.556</v>
      </c>
      <c r="V13799">
        <v>3.073</v>
      </c>
    </row>
    <row r="13800" spans="17:22" x14ac:dyDescent="0.45">
      <c r="Q13800" s="19">
        <f t="shared" ca="1" si="1986"/>
        <v>3.1019999999999999</v>
      </c>
      <c r="R13800" t="s">
        <v>221</v>
      </c>
      <c r="S13800">
        <v>2045</v>
      </c>
      <c r="T13800">
        <v>2.4500000000000002</v>
      </c>
      <c r="U13800">
        <v>2.5529999999999999</v>
      </c>
      <c r="V13800">
        <v>3.1019999999999999</v>
      </c>
    </row>
    <row r="13801" spans="17:22" x14ac:dyDescent="0.45">
      <c r="Q13801" s="19">
        <f t="shared" ca="1" si="1986"/>
        <v>3.1309999999999998</v>
      </c>
      <c r="R13801" t="s">
        <v>221</v>
      </c>
      <c r="S13801">
        <v>2046</v>
      </c>
      <c r="T13801">
        <v>2.4409999999999998</v>
      </c>
      <c r="U13801">
        <v>2.5489999999999999</v>
      </c>
      <c r="V13801">
        <v>3.1309999999999998</v>
      </c>
    </row>
    <row r="13802" spans="17:22" x14ac:dyDescent="0.45">
      <c r="Q13802" s="19">
        <f t="shared" ca="1" si="1986"/>
        <v>3.1589999999999998</v>
      </c>
      <c r="R13802" t="s">
        <v>221</v>
      </c>
      <c r="S13802">
        <v>2047</v>
      </c>
      <c r="T13802">
        <v>2.4300000000000002</v>
      </c>
      <c r="U13802">
        <v>2.544</v>
      </c>
      <c r="V13802">
        <v>3.1589999999999998</v>
      </c>
    </row>
    <row r="13803" spans="17:22" x14ac:dyDescent="0.45">
      <c r="Q13803" s="19">
        <f t="shared" ca="1" si="1986"/>
        <v>3.1869999999999998</v>
      </c>
      <c r="R13803" t="s">
        <v>221</v>
      </c>
      <c r="S13803">
        <v>2048</v>
      </c>
      <c r="T13803">
        <v>2.419</v>
      </c>
      <c r="U13803">
        <v>2.5379999999999998</v>
      </c>
      <c r="V13803">
        <v>3.1869999999999998</v>
      </c>
    </row>
    <row r="13804" spans="17:22" x14ac:dyDescent="0.45">
      <c r="Q13804" s="19">
        <f t="shared" ca="1" si="1986"/>
        <v>3.2149999999999999</v>
      </c>
      <c r="R13804" t="s">
        <v>221</v>
      </c>
      <c r="S13804">
        <v>2049</v>
      </c>
      <c r="T13804">
        <v>2.4060000000000001</v>
      </c>
      <c r="U13804">
        <v>2.5310000000000001</v>
      </c>
      <c r="V13804">
        <v>3.2149999999999999</v>
      </c>
    </row>
    <row r="13805" spans="17:22" x14ac:dyDescent="0.45">
      <c r="Q13805" s="19">
        <f t="shared" ca="1" si="1986"/>
        <v>3.2429999999999999</v>
      </c>
      <c r="R13805" t="s">
        <v>221</v>
      </c>
      <c r="S13805">
        <v>2050</v>
      </c>
      <c r="T13805">
        <v>2.3929999999999998</v>
      </c>
      <c r="U13805">
        <v>2.524</v>
      </c>
      <c r="V13805">
        <v>3.2429999999999999</v>
      </c>
    </row>
    <row r="13806" spans="17:22" x14ac:dyDescent="0.45">
      <c r="Q13806" s="19">
        <f t="shared" ca="1" si="1986"/>
        <v>3.2709999999999999</v>
      </c>
      <c r="R13806" t="s">
        <v>221</v>
      </c>
      <c r="S13806">
        <v>2051</v>
      </c>
      <c r="T13806">
        <v>2.379</v>
      </c>
      <c r="U13806">
        <v>2.5150000000000001</v>
      </c>
      <c r="V13806">
        <v>3.2709999999999999</v>
      </c>
    </row>
    <row r="13807" spans="17:22" x14ac:dyDescent="0.45">
      <c r="Q13807" s="19">
        <f t="shared" ca="1" si="1986"/>
        <v>3.2989999999999999</v>
      </c>
      <c r="R13807" t="s">
        <v>221</v>
      </c>
      <c r="S13807">
        <v>2052</v>
      </c>
      <c r="T13807">
        <v>2.3639999999999999</v>
      </c>
      <c r="U13807">
        <v>2.5059999999999998</v>
      </c>
      <c r="V13807">
        <v>3.2989999999999999</v>
      </c>
    </row>
    <row r="13808" spans="17:22" x14ac:dyDescent="0.45">
      <c r="Q13808" s="19">
        <f t="shared" ca="1" si="1986"/>
        <v>3.327</v>
      </c>
      <c r="R13808" t="s">
        <v>221</v>
      </c>
      <c r="S13808">
        <v>2053</v>
      </c>
      <c r="T13808">
        <v>2.3479999999999999</v>
      </c>
      <c r="U13808">
        <v>2.496</v>
      </c>
      <c r="V13808">
        <v>3.327</v>
      </c>
    </row>
    <row r="13809" spans="17:22" x14ac:dyDescent="0.45">
      <c r="Q13809" s="19">
        <f t="shared" ca="1" si="1986"/>
        <v>3.355</v>
      </c>
      <c r="R13809" t="s">
        <v>221</v>
      </c>
      <c r="S13809">
        <v>2054</v>
      </c>
      <c r="T13809">
        <v>2.3319999999999999</v>
      </c>
      <c r="U13809">
        <v>2.4860000000000002</v>
      </c>
      <c r="V13809">
        <v>3.355</v>
      </c>
    </row>
    <row r="13810" spans="17:22" x14ac:dyDescent="0.45">
      <c r="Q13810" s="19">
        <f t="shared" ca="1" si="1986"/>
        <v>3.3820000000000001</v>
      </c>
      <c r="R13810" t="s">
        <v>221</v>
      </c>
      <c r="S13810">
        <v>2055</v>
      </c>
      <c r="T13810">
        <v>2.3149999999999999</v>
      </c>
      <c r="U13810">
        <v>2.4750000000000001</v>
      </c>
      <c r="V13810">
        <v>3.3820000000000001</v>
      </c>
    </row>
    <row r="13811" spans="17:22" x14ac:dyDescent="0.45">
      <c r="Q13811" s="19">
        <f t="shared" ca="1" si="1986"/>
        <v>3.41</v>
      </c>
      <c r="R13811" t="s">
        <v>221</v>
      </c>
      <c r="S13811">
        <v>2056</v>
      </c>
      <c r="T13811">
        <v>2.298</v>
      </c>
      <c r="U13811">
        <v>2.464</v>
      </c>
      <c r="V13811">
        <v>3.41</v>
      </c>
    </row>
    <row r="13812" spans="17:22" x14ac:dyDescent="0.45">
      <c r="Q13812" s="19">
        <f t="shared" ca="1" si="1986"/>
        <v>3.4359999999999999</v>
      </c>
      <c r="R13812" t="s">
        <v>221</v>
      </c>
      <c r="S13812">
        <v>2057</v>
      </c>
      <c r="T13812">
        <v>2.2799999999999998</v>
      </c>
      <c r="U13812">
        <v>2.452</v>
      </c>
      <c r="V13812">
        <v>3.4359999999999999</v>
      </c>
    </row>
    <row r="13813" spans="17:22" x14ac:dyDescent="0.45">
      <c r="Q13813" s="19">
        <f t="shared" ca="1" si="1986"/>
        <v>3.4630000000000001</v>
      </c>
      <c r="R13813" t="s">
        <v>221</v>
      </c>
      <c r="S13813">
        <v>2058</v>
      </c>
      <c r="T13813">
        <v>2.262</v>
      </c>
      <c r="U13813">
        <v>2.44</v>
      </c>
      <c r="V13813">
        <v>3.4630000000000001</v>
      </c>
    </row>
    <row r="13814" spans="17:22" x14ac:dyDescent="0.45">
      <c r="Q13814" s="19">
        <f t="shared" ca="1" si="1986"/>
        <v>3.4889999999999999</v>
      </c>
      <c r="R13814" t="s">
        <v>221</v>
      </c>
      <c r="S13814">
        <v>2059</v>
      </c>
      <c r="T13814">
        <v>2.2440000000000002</v>
      </c>
      <c r="U13814">
        <v>2.4279999999999999</v>
      </c>
      <c r="V13814">
        <v>3.4889999999999999</v>
      </c>
    </row>
    <row r="13815" spans="17:22" x14ac:dyDescent="0.45">
      <c r="Q13815" s="19">
        <f t="shared" ca="1" si="1986"/>
        <v>3.5150000000000001</v>
      </c>
      <c r="R13815" t="s">
        <v>221</v>
      </c>
      <c r="S13815">
        <v>2060</v>
      </c>
      <c r="T13815">
        <v>2.2250000000000001</v>
      </c>
      <c r="U13815">
        <v>2.415</v>
      </c>
      <c r="V13815">
        <v>3.5150000000000001</v>
      </c>
    </row>
    <row r="13816" spans="17:22" x14ac:dyDescent="0.45">
      <c r="Q13816" s="19">
        <f t="shared" ca="1" si="1986"/>
        <v>3.5409999999999999</v>
      </c>
      <c r="R13816" t="s">
        <v>221</v>
      </c>
      <c r="S13816">
        <v>2061</v>
      </c>
      <c r="T13816">
        <v>2.2050000000000001</v>
      </c>
      <c r="U13816">
        <v>2.4020000000000001</v>
      </c>
      <c r="V13816">
        <v>3.5409999999999999</v>
      </c>
    </row>
    <row r="13817" spans="17:22" x14ac:dyDescent="0.45">
      <c r="Q13817" s="19">
        <f t="shared" ca="1" si="1986"/>
        <v>3.5670000000000002</v>
      </c>
      <c r="R13817" t="s">
        <v>221</v>
      </c>
      <c r="S13817">
        <v>2062</v>
      </c>
      <c r="T13817">
        <v>2.1859999999999999</v>
      </c>
      <c r="U13817">
        <v>2.3879999999999999</v>
      </c>
      <c r="V13817">
        <v>3.5670000000000002</v>
      </c>
    </row>
    <row r="13818" spans="17:22" x14ac:dyDescent="0.45">
      <c r="Q13818" s="19">
        <f t="shared" ca="1" si="1986"/>
        <v>3.593</v>
      </c>
      <c r="R13818" t="s">
        <v>221</v>
      </c>
      <c r="S13818">
        <v>2063</v>
      </c>
      <c r="T13818">
        <v>2.1659999999999999</v>
      </c>
      <c r="U13818">
        <v>2.3740000000000001</v>
      </c>
      <c r="V13818">
        <v>3.593</v>
      </c>
    </row>
    <row r="13819" spans="17:22" x14ac:dyDescent="0.45">
      <c r="Q13819" s="19">
        <f t="shared" ca="1" si="1986"/>
        <v>3.6179999999999999</v>
      </c>
      <c r="R13819" t="s">
        <v>221</v>
      </c>
      <c r="S13819">
        <v>2064</v>
      </c>
      <c r="T13819">
        <v>2.1459999999999999</v>
      </c>
      <c r="U13819">
        <v>2.36</v>
      </c>
      <c r="V13819">
        <v>3.6179999999999999</v>
      </c>
    </row>
    <row r="13820" spans="17:22" x14ac:dyDescent="0.45">
      <c r="Q13820" s="19">
        <f t="shared" ca="1" si="1986"/>
        <v>3.6440000000000001</v>
      </c>
      <c r="R13820" t="s">
        <v>221</v>
      </c>
      <c r="S13820">
        <v>2065</v>
      </c>
      <c r="T13820">
        <v>2.1259999999999999</v>
      </c>
      <c r="U13820">
        <v>2.3450000000000002</v>
      </c>
      <c r="V13820">
        <v>3.6440000000000001</v>
      </c>
    </row>
    <row r="13821" spans="17:22" x14ac:dyDescent="0.45">
      <c r="Q13821" s="19">
        <f t="shared" ca="1" si="1986"/>
        <v>3.67</v>
      </c>
      <c r="R13821" t="s">
        <v>221</v>
      </c>
      <c r="S13821">
        <v>2066</v>
      </c>
      <c r="T13821">
        <v>2.105</v>
      </c>
      <c r="U13821">
        <v>2.331</v>
      </c>
      <c r="V13821">
        <v>3.67</v>
      </c>
    </row>
    <row r="13822" spans="17:22" x14ac:dyDescent="0.45">
      <c r="Q13822" s="19">
        <f t="shared" ca="1" si="1986"/>
        <v>3.6949999999999998</v>
      </c>
      <c r="R13822" t="s">
        <v>221</v>
      </c>
      <c r="S13822">
        <v>2067</v>
      </c>
      <c r="T13822">
        <v>2.085</v>
      </c>
      <c r="U13822">
        <v>2.3159999999999998</v>
      </c>
      <c r="V13822">
        <v>3.6949999999999998</v>
      </c>
    </row>
    <row r="13823" spans="17:22" x14ac:dyDescent="0.45">
      <c r="Q13823" s="19">
        <f t="shared" ca="1" si="1986"/>
        <v>3.7210000000000001</v>
      </c>
      <c r="R13823" t="s">
        <v>221</v>
      </c>
      <c r="S13823">
        <v>2068</v>
      </c>
      <c r="T13823">
        <v>2.0640000000000001</v>
      </c>
      <c r="U13823">
        <v>2.3010000000000002</v>
      </c>
      <c r="V13823">
        <v>3.7210000000000001</v>
      </c>
    </row>
    <row r="13824" spans="17:22" x14ac:dyDescent="0.45">
      <c r="Q13824" s="19">
        <f t="shared" ca="1" si="1986"/>
        <v>3.746</v>
      </c>
      <c r="R13824" t="s">
        <v>221</v>
      </c>
      <c r="S13824">
        <v>2069</v>
      </c>
      <c r="T13824">
        <v>2.044</v>
      </c>
      <c r="U13824">
        <v>2.286</v>
      </c>
      <c r="V13824">
        <v>3.746</v>
      </c>
    </row>
    <row r="13825" spans="17:22" x14ac:dyDescent="0.45">
      <c r="Q13825" s="19">
        <f t="shared" ca="1" si="1986"/>
        <v>3.7719999999999998</v>
      </c>
      <c r="R13825" t="s">
        <v>221</v>
      </c>
      <c r="S13825">
        <v>2070</v>
      </c>
      <c r="T13825">
        <v>2.024</v>
      </c>
      <c r="U13825">
        <v>2.2709999999999999</v>
      </c>
      <c r="V13825">
        <v>3.7719999999999998</v>
      </c>
    </row>
    <row r="13826" spans="17:22" x14ac:dyDescent="0.45">
      <c r="Q13826" s="19">
        <f t="shared" ca="1" si="1986"/>
        <v>3.7970000000000002</v>
      </c>
      <c r="R13826" t="s">
        <v>221</v>
      </c>
      <c r="S13826">
        <v>2071</v>
      </c>
      <c r="T13826">
        <v>2.004</v>
      </c>
      <c r="U13826">
        <v>2.2549999999999999</v>
      </c>
      <c r="V13826">
        <v>3.7970000000000002</v>
      </c>
    </row>
    <row r="13827" spans="17:22" x14ac:dyDescent="0.45">
      <c r="Q13827" s="19">
        <f t="shared" ca="1" si="1986"/>
        <v>3.8220000000000001</v>
      </c>
      <c r="R13827" t="s">
        <v>221</v>
      </c>
      <c r="S13827">
        <v>2072</v>
      </c>
      <c r="T13827">
        <v>1.984</v>
      </c>
      <c r="U13827">
        <v>2.2389999999999999</v>
      </c>
      <c r="V13827">
        <v>3.8220000000000001</v>
      </c>
    </row>
    <row r="13828" spans="17:22" x14ac:dyDescent="0.45">
      <c r="Q13828" s="19">
        <f t="shared" ca="1" si="1986"/>
        <v>3.847</v>
      </c>
      <c r="R13828" t="s">
        <v>221</v>
      </c>
      <c r="S13828">
        <v>2073</v>
      </c>
      <c r="T13828">
        <v>1.964</v>
      </c>
      <c r="U13828">
        <v>2.2229999999999999</v>
      </c>
      <c r="V13828">
        <v>3.847</v>
      </c>
    </row>
    <row r="13829" spans="17:22" x14ac:dyDescent="0.45">
      <c r="Q13829" s="19">
        <f t="shared" ca="1" si="1986"/>
        <v>3.871</v>
      </c>
      <c r="R13829" t="s">
        <v>221</v>
      </c>
      <c r="S13829">
        <v>2074</v>
      </c>
      <c r="T13829">
        <v>1.944</v>
      </c>
      <c r="U13829">
        <v>2.206</v>
      </c>
      <c r="V13829">
        <v>3.871</v>
      </c>
    </row>
    <row r="13830" spans="17:22" x14ac:dyDescent="0.45">
      <c r="Q13830" s="19">
        <f t="shared" ca="1" si="1986"/>
        <v>3.8959999999999999</v>
      </c>
      <c r="R13830" t="s">
        <v>221</v>
      </c>
      <c r="S13830">
        <v>2075</v>
      </c>
      <c r="T13830">
        <v>1.923</v>
      </c>
      <c r="U13830">
        <v>2.19</v>
      </c>
      <c r="V13830">
        <v>3.8959999999999999</v>
      </c>
    </row>
    <row r="13831" spans="17:22" x14ac:dyDescent="0.45">
      <c r="Q13831" s="19">
        <f t="shared" ca="1" si="1986"/>
        <v>3.92</v>
      </c>
      <c r="R13831" t="s">
        <v>221</v>
      </c>
      <c r="S13831">
        <v>2076</v>
      </c>
      <c r="T13831">
        <v>1.9019999999999999</v>
      </c>
      <c r="U13831">
        <v>2.173</v>
      </c>
      <c r="V13831">
        <v>3.92</v>
      </c>
    </row>
    <row r="13832" spans="17:22" x14ac:dyDescent="0.45">
      <c r="Q13832" s="19">
        <f t="shared" ca="1" si="1986"/>
        <v>3.944</v>
      </c>
      <c r="R13832" t="s">
        <v>221</v>
      </c>
      <c r="S13832">
        <v>2077</v>
      </c>
      <c r="T13832">
        <v>1.881</v>
      </c>
      <c r="U13832">
        <v>2.1560000000000001</v>
      </c>
      <c r="V13832">
        <v>3.944</v>
      </c>
    </row>
    <row r="13833" spans="17:22" x14ac:dyDescent="0.45">
      <c r="Q13833" s="19">
        <f t="shared" ca="1" si="1986"/>
        <v>3.968</v>
      </c>
      <c r="R13833" t="s">
        <v>221</v>
      </c>
      <c r="S13833">
        <v>2078</v>
      </c>
      <c r="T13833">
        <v>1.86</v>
      </c>
      <c r="U13833">
        <v>2.1389999999999998</v>
      </c>
      <c r="V13833">
        <v>3.968</v>
      </c>
    </row>
    <row r="13834" spans="17:22" x14ac:dyDescent="0.45">
      <c r="Q13834" s="19">
        <f t="shared" ca="1" si="1986"/>
        <v>3.992</v>
      </c>
      <c r="R13834" t="s">
        <v>221</v>
      </c>
      <c r="S13834">
        <v>2079</v>
      </c>
      <c r="T13834">
        <v>1.839</v>
      </c>
      <c r="U13834">
        <v>2.1219999999999999</v>
      </c>
      <c r="V13834">
        <v>3.992</v>
      </c>
    </row>
    <row r="13835" spans="17:22" x14ac:dyDescent="0.45">
      <c r="Q13835" s="19">
        <f t="shared" ca="1" si="1986"/>
        <v>4.016</v>
      </c>
      <c r="R13835" t="s">
        <v>221</v>
      </c>
      <c r="S13835">
        <v>2080</v>
      </c>
      <c r="T13835">
        <v>1.8169999999999999</v>
      </c>
      <c r="U13835">
        <v>2.105</v>
      </c>
      <c r="V13835">
        <v>4.016</v>
      </c>
    </row>
    <row r="13836" spans="17:22" x14ac:dyDescent="0.45">
      <c r="Q13836" s="19">
        <f t="shared" ca="1" si="1986"/>
        <v>4.04</v>
      </c>
      <c r="R13836" t="s">
        <v>221</v>
      </c>
      <c r="S13836">
        <v>2081</v>
      </c>
      <c r="T13836">
        <v>1.796</v>
      </c>
      <c r="U13836">
        <v>2.0880000000000001</v>
      </c>
      <c r="V13836">
        <v>4.04</v>
      </c>
    </row>
    <row r="13837" spans="17:22" x14ac:dyDescent="0.45">
      <c r="Q13837" s="19">
        <f t="shared" ca="1" si="1986"/>
        <v>4.0640000000000001</v>
      </c>
      <c r="R13837" t="s">
        <v>221</v>
      </c>
      <c r="S13837">
        <v>2082</v>
      </c>
      <c r="T13837">
        <v>1.7749999999999999</v>
      </c>
      <c r="U13837">
        <v>2.0710000000000002</v>
      </c>
      <c r="V13837">
        <v>4.0640000000000001</v>
      </c>
    </row>
    <row r="13838" spans="17:22" x14ac:dyDescent="0.45">
      <c r="Q13838" s="19">
        <f t="shared" ref="Q13838:Q13901" ca="1" si="1987">OFFSET(S13838,0,MATCH($Q$3,$T$4:$V$4,0))</f>
        <v>4.0880000000000001</v>
      </c>
      <c r="R13838" t="s">
        <v>221</v>
      </c>
      <c r="S13838">
        <v>2083</v>
      </c>
      <c r="T13838">
        <v>1.7529999999999999</v>
      </c>
      <c r="U13838">
        <v>2.0539999999999998</v>
      </c>
      <c r="V13838">
        <v>4.0880000000000001</v>
      </c>
    </row>
    <row r="13839" spans="17:22" x14ac:dyDescent="0.45">
      <c r="Q13839" s="19">
        <f t="shared" ca="1" si="1987"/>
        <v>4.1120000000000001</v>
      </c>
      <c r="R13839" t="s">
        <v>221</v>
      </c>
      <c r="S13839">
        <v>2084</v>
      </c>
      <c r="T13839">
        <v>1.732</v>
      </c>
      <c r="U13839">
        <v>2.036</v>
      </c>
      <c r="V13839">
        <v>4.1120000000000001</v>
      </c>
    </row>
    <row r="13840" spans="17:22" x14ac:dyDescent="0.45">
      <c r="Q13840" s="19">
        <f t="shared" ca="1" si="1987"/>
        <v>4.1360000000000001</v>
      </c>
      <c r="R13840" t="s">
        <v>221</v>
      </c>
      <c r="S13840">
        <v>2085</v>
      </c>
      <c r="T13840">
        <v>1.71</v>
      </c>
      <c r="U13840">
        <v>2.0179999999999998</v>
      </c>
      <c r="V13840">
        <v>4.1360000000000001</v>
      </c>
    </row>
    <row r="13841" spans="17:22" x14ac:dyDescent="0.45">
      <c r="Q13841" s="19">
        <f t="shared" ca="1" si="1987"/>
        <v>4.1589999999999998</v>
      </c>
      <c r="R13841" t="s">
        <v>221</v>
      </c>
      <c r="S13841">
        <v>2086</v>
      </c>
      <c r="T13841">
        <v>1.6879999999999999</v>
      </c>
      <c r="U13841">
        <v>1.9990000000000001</v>
      </c>
      <c r="V13841">
        <v>4.1589999999999998</v>
      </c>
    </row>
    <row r="13842" spans="17:22" x14ac:dyDescent="0.45">
      <c r="Q13842" s="19">
        <f t="shared" ca="1" si="1987"/>
        <v>4.1820000000000004</v>
      </c>
      <c r="R13842" t="s">
        <v>221</v>
      </c>
      <c r="S13842">
        <v>2087</v>
      </c>
      <c r="T13842">
        <v>1.6659999999999999</v>
      </c>
      <c r="U13842">
        <v>1.98</v>
      </c>
      <c r="V13842">
        <v>4.1820000000000004</v>
      </c>
    </row>
    <row r="13843" spans="17:22" x14ac:dyDescent="0.45">
      <c r="Q13843" s="19">
        <f t="shared" ca="1" si="1987"/>
        <v>4.2050000000000001</v>
      </c>
      <c r="R13843" t="s">
        <v>221</v>
      </c>
      <c r="S13843">
        <v>2088</v>
      </c>
      <c r="T13843">
        <v>1.6439999999999999</v>
      </c>
      <c r="U13843">
        <v>1.9610000000000001</v>
      </c>
      <c r="V13843">
        <v>4.2050000000000001</v>
      </c>
    </row>
    <row r="13844" spans="17:22" x14ac:dyDescent="0.45">
      <c r="Q13844" s="19">
        <f t="shared" ca="1" si="1987"/>
        <v>4.2270000000000003</v>
      </c>
      <c r="R13844" t="s">
        <v>221</v>
      </c>
      <c r="S13844">
        <v>2089</v>
      </c>
      <c r="T13844">
        <v>1.6220000000000001</v>
      </c>
      <c r="U13844">
        <v>1.9419999999999999</v>
      </c>
      <c r="V13844">
        <v>4.2270000000000003</v>
      </c>
    </row>
    <row r="13845" spans="17:22" x14ac:dyDescent="0.45">
      <c r="Q13845" s="19">
        <f t="shared" ca="1" si="1987"/>
        <v>4.25</v>
      </c>
      <c r="R13845" t="s">
        <v>221</v>
      </c>
      <c r="S13845">
        <v>2090</v>
      </c>
      <c r="T13845">
        <v>1.6</v>
      </c>
      <c r="U13845">
        <v>1.923</v>
      </c>
      <c r="V13845">
        <v>4.25</v>
      </c>
    </row>
    <row r="13846" spans="17:22" x14ac:dyDescent="0.45">
      <c r="Q13846" s="19">
        <f t="shared" ca="1" si="1987"/>
        <v>4.2729999999999997</v>
      </c>
      <c r="R13846" t="s">
        <v>221</v>
      </c>
      <c r="S13846">
        <v>2091</v>
      </c>
      <c r="T13846">
        <v>1.5780000000000001</v>
      </c>
      <c r="U13846">
        <v>1.9039999999999999</v>
      </c>
      <c r="V13846">
        <v>4.2729999999999997</v>
      </c>
    </row>
    <row r="13847" spans="17:22" x14ac:dyDescent="0.45">
      <c r="Q13847" s="19">
        <f t="shared" ca="1" si="1987"/>
        <v>4.2960000000000003</v>
      </c>
      <c r="R13847" t="s">
        <v>221</v>
      </c>
      <c r="S13847">
        <v>2092</v>
      </c>
      <c r="T13847">
        <v>1.5569999999999999</v>
      </c>
      <c r="U13847">
        <v>1.885</v>
      </c>
      <c r="V13847">
        <v>4.2960000000000003</v>
      </c>
    </row>
    <row r="13848" spans="17:22" x14ac:dyDescent="0.45">
      <c r="Q13848" s="19">
        <f t="shared" ca="1" si="1987"/>
        <v>4.3179999999999996</v>
      </c>
      <c r="R13848" t="s">
        <v>221</v>
      </c>
      <c r="S13848">
        <v>2093</v>
      </c>
      <c r="T13848">
        <v>1.536</v>
      </c>
      <c r="U13848">
        <v>1.867</v>
      </c>
      <c r="V13848">
        <v>4.3179999999999996</v>
      </c>
    </row>
    <row r="13849" spans="17:22" x14ac:dyDescent="0.45">
      <c r="Q13849" s="19">
        <f t="shared" ca="1" si="1987"/>
        <v>4.3410000000000002</v>
      </c>
      <c r="R13849" t="s">
        <v>221</v>
      </c>
      <c r="S13849">
        <v>2094</v>
      </c>
      <c r="T13849">
        <v>1.5149999999999999</v>
      </c>
      <c r="U13849">
        <v>1.8480000000000001</v>
      </c>
      <c r="V13849">
        <v>4.3410000000000002</v>
      </c>
    </row>
    <row r="13850" spans="17:22" x14ac:dyDescent="0.45">
      <c r="Q13850" s="19">
        <f t="shared" ca="1" si="1987"/>
        <v>4.3630000000000004</v>
      </c>
      <c r="R13850" t="s">
        <v>221</v>
      </c>
      <c r="S13850">
        <v>2095</v>
      </c>
      <c r="T13850">
        <v>1.494</v>
      </c>
      <c r="U13850">
        <v>1.83</v>
      </c>
      <c r="V13850">
        <v>4.3630000000000004</v>
      </c>
    </row>
    <row r="13851" spans="17:22" x14ac:dyDescent="0.45">
      <c r="Q13851" s="19">
        <f t="shared" ca="1" si="1987"/>
        <v>4.3849999999999998</v>
      </c>
      <c r="R13851" t="s">
        <v>221</v>
      </c>
      <c r="S13851">
        <v>2096</v>
      </c>
      <c r="T13851">
        <v>1.472</v>
      </c>
      <c r="U13851">
        <v>1.8120000000000001</v>
      </c>
      <c r="V13851">
        <v>4.3849999999999998</v>
      </c>
    </row>
    <row r="13852" spans="17:22" x14ac:dyDescent="0.45">
      <c r="Q13852" s="19">
        <f t="shared" ca="1" si="1987"/>
        <v>4.407</v>
      </c>
      <c r="R13852" t="s">
        <v>221</v>
      </c>
      <c r="S13852">
        <v>2097</v>
      </c>
      <c r="T13852">
        <v>1.4510000000000001</v>
      </c>
      <c r="U13852">
        <v>1.7929999999999999</v>
      </c>
      <c r="V13852">
        <v>4.407</v>
      </c>
    </row>
    <row r="13853" spans="17:22" x14ac:dyDescent="0.45">
      <c r="Q13853" s="19">
        <f t="shared" ca="1" si="1987"/>
        <v>4.4290000000000003</v>
      </c>
      <c r="R13853" t="s">
        <v>221</v>
      </c>
      <c r="S13853">
        <v>2098</v>
      </c>
      <c r="T13853">
        <v>1.429</v>
      </c>
      <c r="U13853">
        <v>1.774</v>
      </c>
      <c r="V13853">
        <v>4.4290000000000003</v>
      </c>
    </row>
    <row r="13854" spans="17:22" x14ac:dyDescent="0.45">
      <c r="Q13854" s="19">
        <f t="shared" ca="1" si="1987"/>
        <v>4.45</v>
      </c>
      <c r="R13854" t="s">
        <v>221</v>
      </c>
      <c r="S13854">
        <v>2099</v>
      </c>
      <c r="T13854">
        <v>1.4059999999999999</v>
      </c>
      <c r="U13854">
        <v>1.7549999999999999</v>
      </c>
      <c r="V13854">
        <v>4.45</v>
      </c>
    </row>
    <row r="13855" spans="17:22" x14ac:dyDescent="0.45">
      <c r="Q13855" s="19">
        <f t="shared" ca="1" si="1987"/>
        <v>4.4710000000000001</v>
      </c>
      <c r="R13855" t="s">
        <v>221</v>
      </c>
      <c r="S13855">
        <v>2100</v>
      </c>
      <c r="T13855">
        <v>1.383</v>
      </c>
      <c r="U13855">
        <v>1.736</v>
      </c>
      <c r="V13855">
        <v>4.4710000000000001</v>
      </c>
    </row>
    <row r="13856" spans="17:22" x14ac:dyDescent="0.45">
      <c r="Q13856" s="19">
        <f t="shared" ca="1" si="1987"/>
        <v>28.594999999999999</v>
      </c>
      <c r="R13856" t="s">
        <v>222</v>
      </c>
      <c r="S13856">
        <v>2020</v>
      </c>
      <c r="T13856">
        <v>28.594999999999999</v>
      </c>
      <c r="U13856">
        <v>28.594999999999999</v>
      </c>
      <c r="V13856">
        <v>28.594999999999999</v>
      </c>
    </row>
    <row r="13857" spans="17:22" x14ac:dyDescent="0.45">
      <c r="Q13857" s="19">
        <f t="shared" ca="1" si="1987"/>
        <v>28.638999999999999</v>
      </c>
      <c r="R13857" t="s">
        <v>222</v>
      </c>
      <c r="S13857">
        <v>2021</v>
      </c>
      <c r="T13857">
        <v>28.638999999999999</v>
      </c>
      <c r="U13857">
        <v>28.638999999999999</v>
      </c>
      <c r="V13857">
        <v>28.638999999999999</v>
      </c>
    </row>
    <row r="13858" spans="17:22" x14ac:dyDescent="0.45">
      <c r="Q13858" s="19">
        <f t="shared" ca="1" si="1987"/>
        <v>28.664000000000001</v>
      </c>
      <c r="R13858" t="s">
        <v>222</v>
      </c>
      <c r="S13858">
        <v>2022</v>
      </c>
      <c r="T13858">
        <v>28.664000000000001</v>
      </c>
      <c r="U13858">
        <v>28.664000000000001</v>
      </c>
      <c r="V13858">
        <v>28.664000000000001</v>
      </c>
    </row>
    <row r="13859" spans="17:22" x14ac:dyDescent="0.45">
      <c r="Q13859" s="19">
        <f t="shared" ca="1" si="1987"/>
        <v>28.681999999999999</v>
      </c>
      <c r="R13859" t="s">
        <v>222</v>
      </c>
      <c r="S13859">
        <v>2023</v>
      </c>
      <c r="T13859">
        <v>28.681999999999999</v>
      </c>
      <c r="U13859">
        <v>28.681999999999999</v>
      </c>
      <c r="V13859">
        <v>28.681999999999999</v>
      </c>
    </row>
    <row r="13860" spans="17:22" x14ac:dyDescent="0.45">
      <c r="Q13860" s="19">
        <f t="shared" ca="1" si="1987"/>
        <v>28.698</v>
      </c>
      <c r="R13860" t="s">
        <v>222</v>
      </c>
      <c r="S13860">
        <v>2024</v>
      </c>
      <c r="T13860">
        <v>28.698</v>
      </c>
      <c r="U13860">
        <v>28.698</v>
      </c>
      <c r="V13860">
        <v>28.698</v>
      </c>
    </row>
    <row r="13861" spans="17:22" x14ac:dyDescent="0.45">
      <c r="Q13861" s="19">
        <f t="shared" ca="1" si="1987"/>
        <v>28.696000000000002</v>
      </c>
      <c r="R13861" t="s">
        <v>222</v>
      </c>
      <c r="S13861">
        <v>2025</v>
      </c>
      <c r="T13861">
        <v>28.696000000000002</v>
      </c>
      <c r="U13861">
        <v>28.696000000000002</v>
      </c>
      <c r="V13861">
        <v>28.696000000000002</v>
      </c>
    </row>
    <row r="13862" spans="17:22" x14ac:dyDescent="0.45">
      <c r="Q13862" s="19">
        <f t="shared" ca="1" si="1987"/>
        <v>28.687999999999999</v>
      </c>
      <c r="R13862" t="s">
        <v>222</v>
      </c>
      <c r="S13862">
        <v>2026</v>
      </c>
      <c r="T13862">
        <v>28.687999999999999</v>
      </c>
      <c r="U13862">
        <v>28.687999999999999</v>
      </c>
      <c r="V13862">
        <v>28.687999999999999</v>
      </c>
    </row>
    <row r="13863" spans="17:22" x14ac:dyDescent="0.45">
      <c r="Q13863" s="19">
        <f t="shared" ca="1" si="1987"/>
        <v>28.704999999999998</v>
      </c>
      <c r="R13863" t="s">
        <v>222</v>
      </c>
      <c r="S13863">
        <v>2027</v>
      </c>
      <c r="T13863">
        <v>28.620999999999999</v>
      </c>
      <c r="U13863">
        <v>28.655000000000001</v>
      </c>
      <c r="V13863">
        <v>28.704999999999998</v>
      </c>
    </row>
    <row r="13864" spans="17:22" x14ac:dyDescent="0.45">
      <c r="Q13864" s="19">
        <f t="shared" ca="1" si="1987"/>
        <v>28.716000000000001</v>
      </c>
      <c r="R13864" t="s">
        <v>222</v>
      </c>
      <c r="S13864">
        <v>2028</v>
      </c>
      <c r="T13864">
        <v>28.545000000000002</v>
      </c>
      <c r="U13864">
        <v>28.614000000000001</v>
      </c>
      <c r="V13864">
        <v>28.716000000000001</v>
      </c>
    </row>
    <row r="13865" spans="17:22" x14ac:dyDescent="0.45">
      <c r="Q13865" s="19">
        <f t="shared" ca="1" si="1987"/>
        <v>28.721</v>
      </c>
      <c r="R13865" t="s">
        <v>222</v>
      </c>
      <c r="S13865">
        <v>2029</v>
      </c>
      <c r="T13865">
        <v>28.463000000000001</v>
      </c>
      <c r="U13865">
        <v>28.565000000000001</v>
      </c>
      <c r="V13865">
        <v>28.721</v>
      </c>
    </row>
    <row r="13866" spans="17:22" x14ac:dyDescent="0.45">
      <c r="Q13866" s="19">
        <f t="shared" ca="1" si="1987"/>
        <v>28.718</v>
      </c>
      <c r="R13866" t="s">
        <v>222</v>
      </c>
      <c r="S13866">
        <v>2030</v>
      </c>
      <c r="T13866">
        <v>28.372</v>
      </c>
      <c r="U13866">
        <v>28.509</v>
      </c>
      <c r="V13866">
        <v>28.718</v>
      </c>
    </row>
    <row r="13867" spans="17:22" x14ac:dyDescent="0.45">
      <c r="Q13867" s="19">
        <f t="shared" ca="1" si="1987"/>
        <v>28.707000000000001</v>
      </c>
      <c r="R13867" t="s">
        <v>222</v>
      </c>
      <c r="S13867">
        <v>2031</v>
      </c>
      <c r="T13867">
        <v>28.274999999999999</v>
      </c>
      <c r="U13867">
        <v>28.445</v>
      </c>
      <c r="V13867">
        <v>28.707000000000001</v>
      </c>
    </row>
    <row r="13868" spans="17:22" x14ac:dyDescent="0.45">
      <c r="Q13868" s="19">
        <f t="shared" ca="1" si="1987"/>
        <v>28.689</v>
      </c>
      <c r="R13868" t="s">
        <v>222</v>
      </c>
      <c r="S13868">
        <v>2032</v>
      </c>
      <c r="T13868">
        <v>28.172000000000001</v>
      </c>
      <c r="U13868">
        <v>28.373999999999999</v>
      </c>
      <c r="V13868">
        <v>28.689</v>
      </c>
    </row>
    <row r="13869" spans="17:22" x14ac:dyDescent="0.45">
      <c r="Q13869" s="19">
        <f t="shared" ca="1" si="1987"/>
        <v>28.663</v>
      </c>
      <c r="R13869" t="s">
        <v>222</v>
      </c>
      <c r="S13869">
        <v>2033</v>
      </c>
      <c r="T13869">
        <v>28.062999999999999</v>
      </c>
      <c r="U13869">
        <v>28.297000000000001</v>
      </c>
      <c r="V13869">
        <v>28.663</v>
      </c>
    </row>
    <row r="13870" spans="17:22" x14ac:dyDescent="0.45">
      <c r="Q13870" s="19">
        <f t="shared" ca="1" si="1987"/>
        <v>28.632000000000001</v>
      </c>
      <c r="R13870" t="s">
        <v>222</v>
      </c>
      <c r="S13870">
        <v>2034</v>
      </c>
      <c r="T13870">
        <v>27.949000000000002</v>
      </c>
      <c r="U13870">
        <v>28.213999999999999</v>
      </c>
      <c r="V13870">
        <v>28.632000000000001</v>
      </c>
    </row>
    <row r="13871" spans="17:22" x14ac:dyDescent="0.45">
      <c r="Q13871" s="19">
        <f t="shared" ca="1" si="1987"/>
        <v>28.594000000000001</v>
      </c>
      <c r="R13871" t="s">
        <v>222</v>
      </c>
      <c r="S13871">
        <v>2035</v>
      </c>
      <c r="T13871">
        <v>27.831</v>
      </c>
      <c r="U13871">
        <v>28.126000000000001</v>
      </c>
      <c r="V13871">
        <v>28.594000000000001</v>
      </c>
    </row>
    <row r="13872" spans="17:22" x14ac:dyDescent="0.45">
      <c r="Q13872" s="19">
        <f t="shared" ca="1" si="1987"/>
        <v>28.55</v>
      </c>
      <c r="R13872" t="s">
        <v>222</v>
      </c>
      <c r="S13872">
        <v>2036</v>
      </c>
      <c r="T13872">
        <v>27.709</v>
      </c>
      <c r="U13872">
        <v>28.033000000000001</v>
      </c>
      <c r="V13872">
        <v>28.55</v>
      </c>
    </row>
    <row r="13873" spans="17:22" x14ac:dyDescent="0.45">
      <c r="Q13873" s="19">
        <f t="shared" ca="1" si="1987"/>
        <v>28.501999999999999</v>
      </c>
      <c r="R13873" t="s">
        <v>222</v>
      </c>
      <c r="S13873">
        <v>2037</v>
      </c>
      <c r="T13873">
        <v>27.585000000000001</v>
      </c>
      <c r="U13873">
        <v>27.936</v>
      </c>
      <c r="V13873">
        <v>28.501999999999999</v>
      </c>
    </row>
    <row r="13874" spans="17:22" x14ac:dyDescent="0.45">
      <c r="Q13874" s="19">
        <f t="shared" ca="1" si="1987"/>
        <v>28.45</v>
      </c>
      <c r="R13874" t="s">
        <v>222</v>
      </c>
      <c r="S13874">
        <v>2038</v>
      </c>
      <c r="T13874">
        <v>27.457999999999998</v>
      </c>
      <c r="U13874">
        <v>27.835999999999999</v>
      </c>
      <c r="V13874">
        <v>28.45</v>
      </c>
    </row>
    <row r="13875" spans="17:22" x14ac:dyDescent="0.45">
      <c r="Q13875" s="19">
        <f t="shared" ca="1" si="1987"/>
        <v>28.395</v>
      </c>
      <c r="R13875" t="s">
        <v>222</v>
      </c>
      <c r="S13875">
        <v>2039</v>
      </c>
      <c r="T13875">
        <v>27.329000000000001</v>
      </c>
      <c r="U13875">
        <v>27.733000000000001</v>
      </c>
      <c r="V13875">
        <v>28.395</v>
      </c>
    </row>
    <row r="13876" spans="17:22" x14ac:dyDescent="0.45">
      <c r="Q13876" s="19">
        <f t="shared" ca="1" si="1987"/>
        <v>28.338999999999999</v>
      </c>
      <c r="R13876" t="s">
        <v>222</v>
      </c>
      <c r="S13876">
        <v>2040</v>
      </c>
      <c r="T13876">
        <v>27.198</v>
      </c>
      <c r="U13876">
        <v>27.629000000000001</v>
      </c>
      <c r="V13876">
        <v>28.338999999999999</v>
      </c>
    </row>
    <row r="13877" spans="17:22" x14ac:dyDescent="0.45">
      <c r="Q13877" s="19">
        <f t="shared" ca="1" si="1987"/>
        <v>28.282</v>
      </c>
      <c r="R13877" t="s">
        <v>222</v>
      </c>
      <c r="S13877">
        <v>2041</v>
      </c>
      <c r="T13877">
        <v>27.067</v>
      </c>
      <c r="U13877">
        <v>27.524000000000001</v>
      </c>
      <c r="V13877">
        <v>28.282</v>
      </c>
    </row>
    <row r="13878" spans="17:22" x14ac:dyDescent="0.45">
      <c r="Q13878" s="19">
        <f t="shared" ca="1" si="1987"/>
        <v>28.225000000000001</v>
      </c>
      <c r="R13878" t="s">
        <v>222</v>
      </c>
      <c r="S13878">
        <v>2042</v>
      </c>
      <c r="T13878">
        <v>26.934000000000001</v>
      </c>
      <c r="U13878">
        <v>27.419</v>
      </c>
      <c r="V13878">
        <v>28.225000000000001</v>
      </c>
    </row>
    <row r="13879" spans="17:22" x14ac:dyDescent="0.45">
      <c r="Q13879" s="19">
        <f t="shared" ca="1" si="1987"/>
        <v>28.167999999999999</v>
      </c>
      <c r="R13879" t="s">
        <v>222</v>
      </c>
      <c r="S13879">
        <v>2043</v>
      </c>
      <c r="T13879">
        <v>26.798999999999999</v>
      </c>
      <c r="U13879">
        <v>27.312999999999999</v>
      </c>
      <c r="V13879">
        <v>28.167999999999999</v>
      </c>
    </row>
    <row r="13880" spans="17:22" x14ac:dyDescent="0.45">
      <c r="Q13880" s="19">
        <f t="shared" ca="1" si="1987"/>
        <v>28.111999999999998</v>
      </c>
      <c r="R13880" t="s">
        <v>222</v>
      </c>
      <c r="S13880">
        <v>2044</v>
      </c>
      <c r="T13880">
        <v>26.664000000000001</v>
      </c>
      <c r="U13880">
        <v>27.206</v>
      </c>
      <c r="V13880">
        <v>28.111999999999998</v>
      </c>
    </row>
    <row r="13881" spans="17:22" x14ac:dyDescent="0.45">
      <c r="Q13881" s="19">
        <f t="shared" ca="1" si="1987"/>
        <v>28.056999999999999</v>
      </c>
      <c r="R13881" t="s">
        <v>222</v>
      </c>
      <c r="S13881">
        <v>2045</v>
      </c>
      <c r="T13881">
        <v>26.526</v>
      </c>
      <c r="U13881">
        <v>27.099</v>
      </c>
      <c r="V13881">
        <v>28.056999999999999</v>
      </c>
    </row>
    <row r="13882" spans="17:22" x14ac:dyDescent="0.45">
      <c r="Q13882" s="19">
        <f t="shared" ca="1" si="1987"/>
        <v>28.003</v>
      </c>
      <c r="R13882" t="s">
        <v>222</v>
      </c>
      <c r="S13882">
        <v>2046</v>
      </c>
      <c r="T13882">
        <v>26.385999999999999</v>
      </c>
      <c r="U13882">
        <v>26.991</v>
      </c>
      <c r="V13882">
        <v>28.003</v>
      </c>
    </row>
    <row r="13883" spans="17:22" x14ac:dyDescent="0.45">
      <c r="Q13883" s="19">
        <f t="shared" ca="1" si="1987"/>
        <v>27.951000000000001</v>
      </c>
      <c r="R13883" t="s">
        <v>222</v>
      </c>
      <c r="S13883">
        <v>2047</v>
      </c>
      <c r="T13883">
        <v>26.245000000000001</v>
      </c>
      <c r="U13883">
        <v>26.882999999999999</v>
      </c>
      <c r="V13883">
        <v>27.951000000000001</v>
      </c>
    </row>
    <row r="13884" spans="17:22" x14ac:dyDescent="0.45">
      <c r="Q13884" s="19">
        <f t="shared" ca="1" si="1987"/>
        <v>27.901</v>
      </c>
      <c r="R13884" t="s">
        <v>222</v>
      </c>
      <c r="S13884">
        <v>2048</v>
      </c>
      <c r="T13884">
        <v>26.1</v>
      </c>
      <c r="U13884">
        <v>26.774000000000001</v>
      </c>
      <c r="V13884">
        <v>27.901</v>
      </c>
    </row>
    <row r="13885" spans="17:22" x14ac:dyDescent="0.45">
      <c r="Q13885" s="19">
        <f t="shared" ca="1" si="1987"/>
        <v>27.853000000000002</v>
      </c>
      <c r="R13885" t="s">
        <v>222</v>
      </c>
      <c r="S13885">
        <v>2049</v>
      </c>
      <c r="T13885">
        <v>25.954000000000001</v>
      </c>
      <c r="U13885">
        <v>26.664000000000001</v>
      </c>
      <c r="V13885">
        <v>27.853000000000002</v>
      </c>
    </row>
    <row r="13886" spans="17:22" x14ac:dyDescent="0.45">
      <c r="Q13886" s="19">
        <f t="shared" ca="1" si="1987"/>
        <v>27.806999999999999</v>
      </c>
      <c r="R13886" t="s">
        <v>222</v>
      </c>
      <c r="S13886">
        <v>2050</v>
      </c>
      <c r="T13886">
        <v>25.803999999999998</v>
      </c>
      <c r="U13886">
        <v>26.555</v>
      </c>
      <c r="V13886">
        <v>27.806999999999999</v>
      </c>
    </row>
    <row r="13887" spans="17:22" x14ac:dyDescent="0.45">
      <c r="Q13887" s="19">
        <f t="shared" ca="1" si="1987"/>
        <v>27.765000000000001</v>
      </c>
      <c r="R13887" t="s">
        <v>222</v>
      </c>
      <c r="S13887">
        <v>2051</v>
      </c>
      <c r="T13887">
        <v>25.652000000000001</v>
      </c>
      <c r="U13887">
        <v>26.443999999999999</v>
      </c>
      <c r="V13887">
        <v>27.765000000000001</v>
      </c>
    </row>
    <row r="13888" spans="17:22" x14ac:dyDescent="0.45">
      <c r="Q13888" s="19">
        <f t="shared" ca="1" si="1987"/>
        <v>27.725000000000001</v>
      </c>
      <c r="R13888" t="s">
        <v>222</v>
      </c>
      <c r="S13888">
        <v>2052</v>
      </c>
      <c r="T13888">
        <v>25.495999999999999</v>
      </c>
      <c r="U13888">
        <v>26.334</v>
      </c>
      <c r="V13888">
        <v>27.725000000000001</v>
      </c>
    </row>
    <row r="13889" spans="17:22" x14ac:dyDescent="0.45">
      <c r="Q13889" s="19">
        <f t="shared" ca="1" si="1987"/>
        <v>27.686</v>
      </c>
      <c r="R13889" t="s">
        <v>222</v>
      </c>
      <c r="S13889">
        <v>2053</v>
      </c>
      <c r="T13889">
        <v>25.338000000000001</v>
      </c>
      <c r="U13889">
        <v>26.222000000000001</v>
      </c>
      <c r="V13889">
        <v>27.686</v>
      </c>
    </row>
    <row r="13890" spans="17:22" x14ac:dyDescent="0.45">
      <c r="Q13890" s="19">
        <f t="shared" ca="1" si="1987"/>
        <v>27.65</v>
      </c>
      <c r="R13890" t="s">
        <v>222</v>
      </c>
      <c r="S13890">
        <v>2054</v>
      </c>
      <c r="T13890">
        <v>25.177</v>
      </c>
      <c r="U13890">
        <v>26.109000000000002</v>
      </c>
      <c r="V13890">
        <v>27.65</v>
      </c>
    </row>
    <row r="13891" spans="17:22" x14ac:dyDescent="0.45">
      <c r="Q13891" s="19">
        <f t="shared" ca="1" si="1987"/>
        <v>27.614000000000001</v>
      </c>
      <c r="R13891" t="s">
        <v>222</v>
      </c>
      <c r="S13891">
        <v>2055</v>
      </c>
      <c r="T13891">
        <v>25.013999999999999</v>
      </c>
      <c r="U13891">
        <v>25.992999999999999</v>
      </c>
      <c r="V13891">
        <v>27.614000000000001</v>
      </c>
    </row>
    <row r="13892" spans="17:22" x14ac:dyDescent="0.45">
      <c r="Q13892" s="19">
        <f t="shared" ca="1" si="1987"/>
        <v>27.577999999999999</v>
      </c>
      <c r="R13892" t="s">
        <v>222</v>
      </c>
      <c r="S13892">
        <v>2056</v>
      </c>
      <c r="T13892">
        <v>24.847000000000001</v>
      </c>
      <c r="U13892">
        <v>25.876000000000001</v>
      </c>
      <c r="V13892">
        <v>27.577999999999999</v>
      </c>
    </row>
    <row r="13893" spans="17:22" x14ac:dyDescent="0.45">
      <c r="Q13893" s="19">
        <f t="shared" ca="1" si="1987"/>
        <v>27.542999999999999</v>
      </c>
      <c r="R13893" t="s">
        <v>222</v>
      </c>
      <c r="S13893">
        <v>2057</v>
      </c>
      <c r="T13893">
        <v>24.678000000000001</v>
      </c>
      <c r="U13893">
        <v>25.756</v>
      </c>
      <c r="V13893">
        <v>27.542999999999999</v>
      </c>
    </row>
    <row r="13894" spans="17:22" x14ac:dyDescent="0.45">
      <c r="Q13894" s="19">
        <f t="shared" ca="1" si="1987"/>
        <v>27.507000000000001</v>
      </c>
      <c r="R13894" t="s">
        <v>222</v>
      </c>
      <c r="S13894">
        <v>2058</v>
      </c>
      <c r="T13894">
        <v>24.506</v>
      </c>
      <c r="U13894">
        <v>25.634</v>
      </c>
      <c r="V13894">
        <v>27.507000000000001</v>
      </c>
    </row>
    <row r="13895" spans="17:22" x14ac:dyDescent="0.45">
      <c r="Q13895" s="19">
        <f t="shared" ca="1" si="1987"/>
        <v>27.47</v>
      </c>
      <c r="R13895" t="s">
        <v>222</v>
      </c>
      <c r="S13895">
        <v>2059</v>
      </c>
      <c r="T13895">
        <v>24.331</v>
      </c>
      <c r="U13895">
        <v>25.507999999999999</v>
      </c>
      <c r="V13895">
        <v>27.47</v>
      </c>
    </row>
    <row r="13896" spans="17:22" x14ac:dyDescent="0.45">
      <c r="Q13896" s="19">
        <f t="shared" ca="1" si="1987"/>
        <v>27.431999999999999</v>
      </c>
      <c r="R13896" t="s">
        <v>222</v>
      </c>
      <c r="S13896">
        <v>2060</v>
      </c>
      <c r="T13896">
        <v>24.152999999999999</v>
      </c>
      <c r="U13896">
        <v>25.38</v>
      </c>
      <c r="V13896">
        <v>27.431999999999999</v>
      </c>
    </row>
    <row r="13897" spans="17:22" x14ac:dyDescent="0.45">
      <c r="Q13897" s="19">
        <f t="shared" ca="1" si="1987"/>
        <v>27.393000000000001</v>
      </c>
      <c r="R13897" t="s">
        <v>222</v>
      </c>
      <c r="S13897">
        <v>2061</v>
      </c>
      <c r="T13897">
        <v>23.972999999999999</v>
      </c>
      <c r="U13897">
        <v>25.248000000000001</v>
      </c>
      <c r="V13897">
        <v>27.393000000000001</v>
      </c>
    </row>
    <row r="13898" spans="17:22" x14ac:dyDescent="0.45">
      <c r="Q13898" s="19">
        <f t="shared" ca="1" si="1987"/>
        <v>27.352</v>
      </c>
      <c r="R13898" t="s">
        <v>222</v>
      </c>
      <c r="S13898">
        <v>2062</v>
      </c>
      <c r="T13898">
        <v>23.79</v>
      </c>
      <c r="U13898">
        <v>25.113</v>
      </c>
      <c r="V13898">
        <v>27.352</v>
      </c>
    </row>
    <row r="13899" spans="17:22" x14ac:dyDescent="0.45">
      <c r="Q13899" s="19">
        <f t="shared" ca="1" si="1987"/>
        <v>27.31</v>
      </c>
      <c r="R13899" t="s">
        <v>222</v>
      </c>
      <c r="S13899">
        <v>2063</v>
      </c>
      <c r="T13899">
        <v>23.603999999999999</v>
      </c>
      <c r="U13899">
        <v>24.975000000000001</v>
      </c>
      <c r="V13899">
        <v>27.31</v>
      </c>
    </row>
    <row r="13900" spans="17:22" x14ac:dyDescent="0.45">
      <c r="Q13900" s="19">
        <f t="shared" ca="1" si="1987"/>
        <v>27.268000000000001</v>
      </c>
      <c r="R13900" t="s">
        <v>222</v>
      </c>
      <c r="S13900">
        <v>2064</v>
      </c>
      <c r="T13900">
        <v>23.416</v>
      </c>
      <c r="U13900">
        <v>24.835000000000001</v>
      </c>
      <c r="V13900">
        <v>27.268000000000001</v>
      </c>
    </row>
    <row r="13901" spans="17:22" x14ac:dyDescent="0.45">
      <c r="Q13901" s="19">
        <f t="shared" ca="1" si="1987"/>
        <v>27.225000000000001</v>
      </c>
      <c r="R13901" t="s">
        <v>222</v>
      </c>
      <c r="S13901">
        <v>2065</v>
      </c>
      <c r="T13901">
        <v>23.225999999999999</v>
      </c>
      <c r="U13901">
        <v>24.693000000000001</v>
      </c>
      <c r="V13901">
        <v>27.225000000000001</v>
      </c>
    </row>
    <row r="13902" spans="17:22" x14ac:dyDescent="0.45">
      <c r="Q13902" s="19">
        <f t="shared" ref="Q13902:Q13965" ca="1" si="1988">OFFSET(S13902,0,MATCH($Q$3,$T$4:$V$4,0))</f>
        <v>27.183</v>
      </c>
      <c r="R13902" t="s">
        <v>222</v>
      </c>
      <c r="S13902">
        <v>2066</v>
      </c>
      <c r="T13902">
        <v>23.033999999999999</v>
      </c>
      <c r="U13902">
        <v>24.55</v>
      </c>
      <c r="V13902">
        <v>27.183</v>
      </c>
    </row>
    <row r="13903" spans="17:22" x14ac:dyDescent="0.45">
      <c r="Q13903" s="19">
        <f t="shared" ca="1" si="1988"/>
        <v>27.140999999999998</v>
      </c>
      <c r="R13903" t="s">
        <v>222</v>
      </c>
      <c r="S13903">
        <v>2067</v>
      </c>
      <c r="T13903">
        <v>22.84</v>
      </c>
      <c r="U13903">
        <v>24.405999999999999</v>
      </c>
      <c r="V13903">
        <v>27.140999999999998</v>
      </c>
    </row>
    <row r="13904" spans="17:22" x14ac:dyDescent="0.45">
      <c r="Q13904" s="19">
        <f t="shared" ca="1" si="1988"/>
        <v>27.1</v>
      </c>
      <c r="R13904" t="s">
        <v>222</v>
      </c>
      <c r="S13904">
        <v>2068</v>
      </c>
      <c r="T13904">
        <v>22.646000000000001</v>
      </c>
      <c r="U13904">
        <v>24.260999999999999</v>
      </c>
      <c r="V13904">
        <v>27.1</v>
      </c>
    </row>
    <row r="13905" spans="17:22" x14ac:dyDescent="0.45">
      <c r="Q13905" s="19">
        <f t="shared" ca="1" si="1988"/>
        <v>27.062000000000001</v>
      </c>
      <c r="R13905" t="s">
        <v>222</v>
      </c>
      <c r="S13905">
        <v>2069</v>
      </c>
      <c r="T13905">
        <v>22.45</v>
      </c>
      <c r="U13905">
        <v>24.117000000000001</v>
      </c>
      <c r="V13905">
        <v>27.062000000000001</v>
      </c>
    </row>
    <row r="13906" spans="17:22" x14ac:dyDescent="0.45">
      <c r="Q13906" s="19">
        <f t="shared" ca="1" si="1988"/>
        <v>27.026</v>
      </c>
      <c r="R13906" t="s">
        <v>222</v>
      </c>
      <c r="S13906">
        <v>2070</v>
      </c>
      <c r="T13906">
        <v>22.254000000000001</v>
      </c>
      <c r="U13906">
        <v>23.974</v>
      </c>
      <c r="V13906">
        <v>27.026</v>
      </c>
    </row>
    <row r="13907" spans="17:22" x14ac:dyDescent="0.45">
      <c r="Q13907" s="19">
        <f t="shared" ca="1" si="1988"/>
        <v>26.992999999999999</v>
      </c>
      <c r="R13907" t="s">
        <v>222</v>
      </c>
      <c r="S13907">
        <v>2071</v>
      </c>
      <c r="T13907">
        <v>22.058</v>
      </c>
      <c r="U13907">
        <v>23.832000000000001</v>
      </c>
      <c r="V13907">
        <v>26.992999999999999</v>
      </c>
    </row>
    <row r="13908" spans="17:22" x14ac:dyDescent="0.45">
      <c r="Q13908" s="19">
        <f t="shared" ca="1" si="1988"/>
        <v>26.963000000000001</v>
      </c>
      <c r="R13908" t="s">
        <v>222</v>
      </c>
      <c r="S13908">
        <v>2072</v>
      </c>
      <c r="T13908">
        <v>21.861999999999998</v>
      </c>
      <c r="U13908">
        <v>23.692</v>
      </c>
      <c r="V13908">
        <v>26.963000000000001</v>
      </c>
    </row>
    <row r="13909" spans="17:22" x14ac:dyDescent="0.45">
      <c r="Q13909" s="19">
        <f t="shared" ca="1" si="1988"/>
        <v>26.937999999999999</v>
      </c>
      <c r="R13909" t="s">
        <v>222</v>
      </c>
      <c r="S13909">
        <v>2073</v>
      </c>
      <c r="T13909">
        <v>21.664999999999999</v>
      </c>
      <c r="U13909">
        <v>23.553999999999998</v>
      </c>
      <c r="V13909">
        <v>26.937999999999999</v>
      </c>
    </row>
    <row r="13910" spans="17:22" x14ac:dyDescent="0.45">
      <c r="Q13910" s="19">
        <f t="shared" ca="1" si="1988"/>
        <v>26.919</v>
      </c>
      <c r="R13910" t="s">
        <v>222</v>
      </c>
      <c r="S13910">
        <v>2074</v>
      </c>
      <c r="T13910">
        <v>21.469000000000001</v>
      </c>
      <c r="U13910">
        <v>23.417999999999999</v>
      </c>
      <c r="V13910">
        <v>26.919</v>
      </c>
    </row>
    <row r="13911" spans="17:22" x14ac:dyDescent="0.45">
      <c r="Q13911" s="19">
        <f t="shared" ca="1" si="1988"/>
        <v>26.905000000000001</v>
      </c>
      <c r="R13911" t="s">
        <v>222</v>
      </c>
      <c r="S13911">
        <v>2075</v>
      </c>
      <c r="T13911">
        <v>21.273</v>
      </c>
      <c r="U13911">
        <v>23.285</v>
      </c>
      <c r="V13911">
        <v>26.905000000000001</v>
      </c>
    </row>
    <row r="13912" spans="17:22" x14ac:dyDescent="0.45">
      <c r="Q13912" s="19">
        <f t="shared" ca="1" si="1988"/>
        <v>26.896999999999998</v>
      </c>
      <c r="R13912" t="s">
        <v>222</v>
      </c>
      <c r="S13912">
        <v>2076</v>
      </c>
      <c r="T13912">
        <v>21.077000000000002</v>
      </c>
      <c r="U13912">
        <v>23.154</v>
      </c>
      <c r="V13912">
        <v>26.896999999999998</v>
      </c>
    </row>
    <row r="13913" spans="17:22" x14ac:dyDescent="0.45">
      <c r="Q13913" s="19">
        <f t="shared" ca="1" si="1988"/>
        <v>26.896000000000001</v>
      </c>
      <c r="R13913" t="s">
        <v>222</v>
      </c>
      <c r="S13913">
        <v>2077</v>
      </c>
      <c r="T13913">
        <v>20.882000000000001</v>
      </c>
      <c r="U13913">
        <v>23.026</v>
      </c>
      <c r="V13913">
        <v>26.896000000000001</v>
      </c>
    </row>
    <row r="13914" spans="17:22" x14ac:dyDescent="0.45">
      <c r="Q13914" s="19">
        <f t="shared" ca="1" si="1988"/>
        <v>26.902000000000001</v>
      </c>
      <c r="R13914" t="s">
        <v>222</v>
      </c>
      <c r="S13914">
        <v>2078</v>
      </c>
      <c r="T13914">
        <v>20.687000000000001</v>
      </c>
      <c r="U13914">
        <v>22.901</v>
      </c>
      <c r="V13914">
        <v>26.902000000000001</v>
      </c>
    </row>
    <row r="13915" spans="17:22" x14ac:dyDescent="0.45">
      <c r="Q13915" s="19">
        <f t="shared" ca="1" si="1988"/>
        <v>26.914999999999999</v>
      </c>
      <c r="R13915" t="s">
        <v>222</v>
      </c>
      <c r="S13915">
        <v>2079</v>
      </c>
      <c r="T13915">
        <v>20.494</v>
      </c>
      <c r="U13915">
        <v>22.779</v>
      </c>
      <c r="V13915">
        <v>26.914999999999999</v>
      </c>
    </row>
    <row r="13916" spans="17:22" x14ac:dyDescent="0.45">
      <c r="Q13916" s="19">
        <f t="shared" ca="1" si="1988"/>
        <v>26.934999999999999</v>
      </c>
      <c r="R13916" t="s">
        <v>222</v>
      </c>
      <c r="S13916">
        <v>2080</v>
      </c>
      <c r="T13916">
        <v>20.300999999999998</v>
      </c>
      <c r="U13916">
        <v>22.66</v>
      </c>
      <c r="V13916">
        <v>26.934999999999999</v>
      </c>
    </row>
    <row r="13917" spans="17:22" x14ac:dyDescent="0.45">
      <c r="Q13917" s="19">
        <f t="shared" ca="1" si="1988"/>
        <v>26.962</v>
      </c>
      <c r="R13917" t="s">
        <v>222</v>
      </c>
      <c r="S13917">
        <v>2081</v>
      </c>
      <c r="T13917">
        <v>20.11</v>
      </c>
      <c r="U13917">
        <v>22.545999999999999</v>
      </c>
      <c r="V13917">
        <v>26.962</v>
      </c>
    </row>
    <row r="13918" spans="17:22" x14ac:dyDescent="0.45">
      <c r="Q13918" s="19">
        <f t="shared" ca="1" si="1988"/>
        <v>26.997</v>
      </c>
      <c r="R13918" t="s">
        <v>222</v>
      </c>
      <c r="S13918">
        <v>2082</v>
      </c>
      <c r="T13918">
        <v>19.920000000000002</v>
      </c>
      <c r="U13918">
        <v>22.434999999999999</v>
      </c>
      <c r="V13918">
        <v>26.997</v>
      </c>
    </row>
    <row r="13919" spans="17:22" x14ac:dyDescent="0.45">
      <c r="Q13919" s="19">
        <f t="shared" ca="1" si="1988"/>
        <v>27.038</v>
      </c>
      <c r="R13919" t="s">
        <v>222</v>
      </c>
      <c r="S13919">
        <v>2083</v>
      </c>
      <c r="T13919">
        <v>19.731000000000002</v>
      </c>
      <c r="U13919">
        <v>22.327999999999999</v>
      </c>
      <c r="V13919">
        <v>27.038</v>
      </c>
    </row>
    <row r="13920" spans="17:22" x14ac:dyDescent="0.45">
      <c r="Q13920" s="19">
        <f t="shared" ca="1" si="1988"/>
        <v>27.087</v>
      </c>
      <c r="R13920" t="s">
        <v>222</v>
      </c>
      <c r="S13920">
        <v>2084</v>
      </c>
      <c r="T13920">
        <v>19.542999999999999</v>
      </c>
      <c r="U13920">
        <v>22.225999999999999</v>
      </c>
      <c r="V13920">
        <v>27.087</v>
      </c>
    </row>
    <row r="13921" spans="17:22" x14ac:dyDescent="0.45">
      <c r="Q13921" s="19">
        <f t="shared" ca="1" si="1988"/>
        <v>27.141999999999999</v>
      </c>
      <c r="R13921" t="s">
        <v>222</v>
      </c>
      <c r="S13921">
        <v>2085</v>
      </c>
      <c r="T13921">
        <v>19.358000000000001</v>
      </c>
      <c r="U13921">
        <v>22.126000000000001</v>
      </c>
      <c r="V13921">
        <v>27.141999999999999</v>
      </c>
    </row>
    <row r="13922" spans="17:22" x14ac:dyDescent="0.45">
      <c r="Q13922" s="19">
        <f t="shared" ca="1" si="1988"/>
        <v>27.202999999999999</v>
      </c>
      <c r="R13922" t="s">
        <v>222</v>
      </c>
      <c r="S13922">
        <v>2086</v>
      </c>
      <c r="T13922">
        <v>19.173999999999999</v>
      </c>
      <c r="U13922">
        <v>22.030999999999999</v>
      </c>
      <c r="V13922">
        <v>27.202999999999999</v>
      </c>
    </row>
    <row r="13923" spans="17:22" x14ac:dyDescent="0.45">
      <c r="Q13923" s="19">
        <f t="shared" ca="1" si="1988"/>
        <v>27.27</v>
      </c>
      <c r="R13923" t="s">
        <v>222</v>
      </c>
      <c r="S13923">
        <v>2087</v>
      </c>
      <c r="T13923">
        <v>18.991</v>
      </c>
      <c r="U13923">
        <v>21.94</v>
      </c>
      <c r="V13923">
        <v>27.27</v>
      </c>
    </row>
    <row r="13924" spans="17:22" x14ac:dyDescent="0.45">
      <c r="Q13924" s="19">
        <f t="shared" ca="1" si="1988"/>
        <v>27.341999999999999</v>
      </c>
      <c r="R13924" t="s">
        <v>222</v>
      </c>
      <c r="S13924">
        <v>2088</v>
      </c>
      <c r="T13924">
        <v>18.811</v>
      </c>
      <c r="U13924">
        <v>21.850999999999999</v>
      </c>
      <c r="V13924">
        <v>27.341999999999999</v>
      </c>
    </row>
    <row r="13925" spans="17:22" x14ac:dyDescent="0.45">
      <c r="Q13925" s="19">
        <f t="shared" ca="1" si="1988"/>
        <v>27.417999999999999</v>
      </c>
      <c r="R13925" t="s">
        <v>222</v>
      </c>
      <c r="S13925">
        <v>2089</v>
      </c>
      <c r="T13925">
        <v>18.632000000000001</v>
      </c>
      <c r="U13925">
        <v>21.766999999999999</v>
      </c>
      <c r="V13925">
        <v>27.417999999999999</v>
      </c>
    </row>
    <row r="13926" spans="17:22" x14ac:dyDescent="0.45">
      <c r="Q13926" s="19">
        <f t="shared" ca="1" si="1988"/>
        <v>27.498000000000001</v>
      </c>
      <c r="R13926" t="s">
        <v>222</v>
      </c>
      <c r="S13926">
        <v>2090</v>
      </c>
      <c r="T13926">
        <v>18.454999999999998</v>
      </c>
      <c r="U13926">
        <v>21.684999999999999</v>
      </c>
      <c r="V13926">
        <v>27.498000000000001</v>
      </c>
    </row>
    <row r="13927" spans="17:22" x14ac:dyDescent="0.45">
      <c r="Q13927" s="19">
        <f t="shared" ca="1" si="1988"/>
        <v>27.581</v>
      </c>
      <c r="R13927" t="s">
        <v>222</v>
      </c>
      <c r="S13927">
        <v>2091</v>
      </c>
      <c r="T13927">
        <v>18.279</v>
      </c>
      <c r="U13927">
        <v>21.606000000000002</v>
      </c>
      <c r="V13927">
        <v>27.581</v>
      </c>
    </row>
    <row r="13928" spans="17:22" x14ac:dyDescent="0.45">
      <c r="Q13928" s="19">
        <f t="shared" ca="1" si="1988"/>
        <v>27.667000000000002</v>
      </c>
      <c r="R13928" t="s">
        <v>222</v>
      </c>
      <c r="S13928">
        <v>2092</v>
      </c>
      <c r="T13928">
        <v>18.105</v>
      </c>
      <c r="U13928">
        <v>21.53</v>
      </c>
      <c r="V13928">
        <v>27.667000000000002</v>
      </c>
    </row>
    <row r="13929" spans="17:22" x14ac:dyDescent="0.45">
      <c r="Q13929" s="19">
        <f t="shared" ca="1" si="1988"/>
        <v>27.754999999999999</v>
      </c>
      <c r="R13929" t="s">
        <v>222</v>
      </c>
      <c r="S13929">
        <v>2093</v>
      </c>
      <c r="T13929">
        <v>17.933</v>
      </c>
      <c r="U13929">
        <v>21.456</v>
      </c>
      <c r="V13929">
        <v>27.754999999999999</v>
      </c>
    </row>
    <row r="13930" spans="17:22" x14ac:dyDescent="0.45">
      <c r="Q13930" s="19">
        <f t="shared" ca="1" si="1988"/>
        <v>27.844999999999999</v>
      </c>
      <c r="R13930" t="s">
        <v>222</v>
      </c>
      <c r="S13930">
        <v>2094</v>
      </c>
      <c r="T13930">
        <v>17.763999999999999</v>
      </c>
      <c r="U13930">
        <v>21.385000000000002</v>
      </c>
      <c r="V13930">
        <v>27.844999999999999</v>
      </c>
    </row>
    <row r="13931" spans="17:22" x14ac:dyDescent="0.45">
      <c r="Q13931" s="19">
        <f t="shared" ca="1" si="1988"/>
        <v>27.936</v>
      </c>
      <c r="R13931" t="s">
        <v>222</v>
      </c>
      <c r="S13931">
        <v>2095</v>
      </c>
      <c r="T13931">
        <v>17.596</v>
      </c>
      <c r="U13931">
        <v>21.315999999999999</v>
      </c>
      <c r="V13931">
        <v>27.936</v>
      </c>
    </row>
    <row r="13932" spans="17:22" x14ac:dyDescent="0.45">
      <c r="Q13932" s="19">
        <f t="shared" ca="1" si="1988"/>
        <v>28.029</v>
      </c>
      <c r="R13932" t="s">
        <v>222</v>
      </c>
      <c r="S13932">
        <v>2096</v>
      </c>
      <c r="T13932">
        <v>17.431999999999999</v>
      </c>
      <c r="U13932">
        <v>21.248000000000001</v>
      </c>
      <c r="V13932">
        <v>28.029</v>
      </c>
    </row>
    <row r="13933" spans="17:22" x14ac:dyDescent="0.45">
      <c r="Q13933" s="19">
        <f t="shared" ca="1" si="1988"/>
        <v>28.123000000000001</v>
      </c>
      <c r="R13933" t="s">
        <v>222</v>
      </c>
      <c r="S13933">
        <v>2097</v>
      </c>
      <c r="T13933">
        <v>17.27</v>
      </c>
      <c r="U13933">
        <v>21.181999999999999</v>
      </c>
      <c r="V13933">
        <v>28.123000000000001</v>
      </c>
    </row>
    <row r="13934" spans="17:22" x14ac:dyDescent="0.45">
      <c r="Q13934" s="19">
        <f t="shared" ca="1" si="1988"/>
        <v>28.218</v>
      </c>
      <c r="R13934" t="s">
        <v>222</v>
      </c>
      <c r="S13934">
        <v>2098</v>
      </c>
      <c r="T13934">
        <v>17.111000000000001</v>
      </c>
      <c r="U13934">
        <v>21.117000000000001</v>
      </c>
      <c r="V13934">
        <v>28.218</v>
      </c>
    </row>
    <row r="13935" spans="17:22" x14ac:dyDescent="0.45">
      <c r="Q13935" s="19">
        <f t="shared" ca="1" si="1988"/>
        <v>28.312999999999999</v>
      </c>
      <c r="R13935" t="s">
        <v>222</v>
      </c>
      <c r="S13935">
        <v>2099</v>
      </c>
      <c r="T13935">
        <v>16.954999999999998</v>
      </c>
      <c r="U13935">
        <v>21.053999999999998</v>
      </c>
      <c r="V13935">
        <v>28.312999999999999</v>
      </c>
    </row>
    <row r="13936" spans="17:22" x14ac:dyDescent="0.45">
      <c r="Q13936" s="19">
        <f t="shared" ca="1" si="1988"/>
        <v>28.407</v>
      </c>
      <c r="R13936" t="s">
        <v>222</v>
      </c>
      <c r="S13936">
        <v>2100</v>
      </c>
      <c r="T13936">
        <v>16.803000000000001</v>
      </c>
      <c r="U13936">
        <v>20.991</v>
      </c>
      <c r="V13936">
        <v>28.407</v>
      </c>
    </row>
    <row r="13937" spans="17:22" x14ac:dyDescent="0.45">
      <c r="Q13937" s="19">
        <f t="shared" ca="1" si="1988"/>
        <v>14.443</v>
      </c>
      <c r="R13937" t="s">
        <v>223</v>
      </c>
      <c r="S13937">
        <v>2020</v>
      </c>
      <c r="T13937">
        <v>14.443</v>
      </c>
      <c r="U13937">
        <v>14.443</v>
      </c>
      <c r="V13937">
        <v>14.443</v>
      </c>
    </row>
    <row r="13938" spans="17:22" x14ac:dyDescent="0.45">
      <c r="Q13938" s="19">
        <f t="shared" ca="1" si="1988"/>
        <v>14.494999999999999</v>
      </c>
      <c r="R13938" t="s">
        <v>223</v>
      </c>
      <c r="S13938">
        <v>2021</v>
      </c>
      <c r="T13938">
        <v>14.494999999999999</v>
      </c>
      <c r="U13938">
        <v>14.494999999999999</v>
      </c>
      <c r="V13938">
        <v>14.494999999999999</v>
      </c>
    </row>
    <row r="13939" spans="17:22" x14ac:dyDescent="0.45">
      <c r="Q13939" s="19">
        <f t="shared" ca="1" si="1988"/>
        <v>14.523999999999999</v>
      </c>
      <c r="R13939" t="s">
        <v>223</v>
      </c>
      <c r="S13939">
        <v>2022</v>
      </c>
      <c r="T13939">
        <v>14.523999999999999</v>
      </c>
      <c r="U13939">
        <v>14.523999999999999</v>
      </c>
      <c r="V13939">
        <v>14.523999999999999</v>
      </c>
    </row>
    <row r="13940" spans="17:22" x14ac:dyDescent="0.45">
      <c r="Q13940" s="19">
        <f t="shared" ca="1" si="1988"/>
        <v>14.565</v>
      </c>
      <c r="R13940" t="s">
        <v>223</v>
      </c>
      <c r="S13940">
        <v>2023</v>
      </c>
      <c r="T13940">
        <v>14.565</v>
      </c>
      <c r="U13940">
        <v>14.565</v>
      </c>
      <c r="V13940">
        <v>14.565</v>
      </c>
    </row>
    <row r="13941" spans="17:22" x14ac:dyDescent="0.45">
      <c r="Q13941" s="19">
        <f t="shared" ca="1" si="1988"/>
        <v>14.595000000000001</v>
      </c>
      <c r="R13941" t="s">
        <v>223</v>
      </c>
      <c r="S13941">
        <v>2024</v>
      </c>
      <c r="T13941">
        <v>14.595000000000001</v>
      </c>
      <c r="U13941">
        <v>14.595000000000001</v>
      </c>
      <c r="V13941">
        <v>14.595000000000001</v>
      </c>
    </row>
    <row r="13942" spans="17:22" x14ac:dyDescent="0.45">
      <c r="Q13942" s="19">
        <f t="shared" ca="1" si="1988"/>
        <v>14.616</v>
      </c>
      <c r="R13942" t="s">
        <v>223</v>
      </c>
      <c r="S13942">
        <v>2025</v>
      </c>
      <c r="T13942">
        <v>14.616</v>
      </c>
      <c r="U13942">
        <v>14.616</v>
      </c>
      <c r="V13942">
        <v>14.616</v>
      </c>
    </row>
    <row r="13943" spans="17:22" x14ac:dyDescent="0.45">
      <c r="Q13943" s="19">
        <f t="shared" ca="1" si="1988"/>
        <v>14.635</v>
      </c>
      <c r="R13943" t="s">
        <v>223</v>
      </c>
      <c r="S13943">
        <v>2026</v>
      </c>
      <c r="T13943">
        <v>14.635</v>
      </c>
      <c r="U13943">
        <v>14.635</v>
      </c>
      <c r="V13943">
        <v>14.635</v>
      </c>
    </row>
    <row r="13944" spans="17:22" x14ac:dyDescent="0.45">
      <c r="Q13944" s="19">
        <f t="shared" ca="1" si="1988"/>
        <v>14.654</v>
      </c>
      <c r="R13944" t="s">
        <v>223</v>
      </c>
      <c r="S13944">
        <v>2027</v>
      </c>
      <c r="T13944">
        <v>14.662000000000001</v>
      </c>
      <c r="U13944">
        <v>14.678000000000001</v>
      </c>
      <c r="V13944">
        <v>14.654</v>
      </c>
    </row>
    <row r="13945" spans="17:22" x14ac:dyDescent="0.45">
      <c r="Q13945" s="19">
        <f t="shared" ca="1" si="1988"/>
        <v>14.667999999999999</v>
      </c>
      <c r="R13945" t="s">
        <v>223</v>
      </c>
      <c r="S13945">
        <v>2028</v>
      </c>
      <c r="T13945">
        <v>14.683999999999999</v>
      </c>
      <c r="U13945">
        <v>14.717000000000001</v>
      </c>
      <c r="V13945">
        <v>14.667999999999999</v>
      </c>
    </row>
    <row r="13946" spans="17:22" x14ac:dyDescent="0.45">
      <c r="Q13946" s="19">
        <f t="shared" ca="1" si="1988"/>
        <v>14.676</v>
      </c>
      <c r="R13946" t="s">
        <v>223</v>
      </c>
      <c r="S13946">
        <v>2029</v>
      </c>
      <c r="T13946">
        <v>14.702</v>
      </c>
      <c r="U13946">
        <v>14.752000000000001</v>
      </c>
      <c r="V13946">
        <v>14.676</v>
      </c>
    </row>
    <row r="13947" spans="17:22" x14ac:dyDescent="0.45">
      <c r="Q13947" s="19">
        <f t="shared" ca="1" si="1988"/>
        <v>14.68</v>
      </c>
      <c r="R13947" t="s">
        <v>223</v>
      </c>
      <c r="S13947">
        <v>2030</v>
      </c>
      <c r="T13947">
        <v>14.717000000000001</v>
      </c>
      <c r="U13947">
        <v>14.784000000000001</v>
      </c>
      <c r="V13947">
        <v>14.68</v>
      </c>
    </row>
    <row r="13948" spans="17:22" x14ac:dyDescent="0.45">
      <c r="Q13948" s="19">
        <f t="shared" ca="1" si="1988"/>
        <v>14.680999999999999</v>
      </c>
      <c r="R13948" t="s">
        <v>223</v>
      </c>
      <c r="S13948">
        <v>2031</v>
      </c>
      <c r="T13948">
        <v>14.728999999999999</v>
      </c>
      <c r="U13948">
        <v>14.811999999999999</v>
      </c>
      <c r="V13948">
        <v>14.680999999999999</v>
      </c>
    </row>
    <row r="13949" spans="17:22" x14ac:dyDescent="0.45">
      <c r="Q13949" s="19">
        <f t="shared" ca="1" si="1988"/>
        <v>14.679</v>
      </c>
      <c r="R13949" t="s">
        <v>223</v>
      </c>
      <c r="S13949">
        <v>2032</v>
      </c>
      <c r="T13949">
        <v>14.738</v>
      </c>
      <c r="U13949">
        <v>14.839</v>
      </c>
      <c r="V13949">
        <v>14.679</v>
      </c>
    </row>
    <row r="13950" spans="17:22" x14ac:dyDescent="0.45">
      <c r="Q13950" s="19">
        <f t="shared" ca="1" si="1988"/>
        <v>14.673999999999999</v>
      </c>
      <c r="R13950" t="s">
        <v>223</v>
      </c>
      <c r="S13950">
        <v>2033</v>
      </c>
      <c r="T13950">
        <v>14.744</v>
      </c>
      <c r="U13950">
        <v>14.863</v>
      </c>
      <c r="V13950">
        <v>14.673999999999999</v>
      </c>
    </row>
    <row r="13951" spans="17:22" x14ac:dyDescent="0.45">
      <c r="Q13951" s="19">
        <f t="shared" ca="1" si="1988"/>
        <v>14.667</v>
      </c>
      <c r="R13951" t="s">
        <v>223</v>
      </c>
      <c r="S13951">
        <v>2034</v>
      </c>
      <c r="T13951">
        <v>14.749000000000001</v>
      </c>
      <c r="U13951">
        <v>14.885</v>
      </c>
      <c r="V13951">
        <v>14.667</v>
      </c>
    </row>
    <row r="13952" spans="17:22" x14ac:dyDescent="0.45">
      <c r="Q13952" s="19">
        <f t="shared" ca="1" si="1988"/>
        <v>14.656000000000001</v>
      </c>
      <c r="R13952" t="s">
        <v>223</v>
      </c>
      <c r="S13952">
        <v>2035</v>
      </c>
      <c r="T13952">
        <v>14.752000000000001</v>
      </c>
      <c r="U13952">
        <v>14.904999999999999</v>
      </c>
      <c r="V13952">
        <v>14.656000000000001</v>
      </c>
    </row>
    <row r="13953" spans="17:22" x14ac:dyDescent="0.45">
      <c r="Q13953" s="19">
        <f t="shared" ca="1" si="1988"/>
        <v>14.641999999999999</v>
      </c>
      <c r="R13953" t="s">
        <v>223</v>
      </c>
      <c r="S13953">
        <v>2036</v>
      </c>
      <c r="T13953">
        <v>14.754</v>
      </c>
      <c r="U13953">
        <v>14.923</v>
      </c>
      <c r="V13953">
        <v>14.641999999999999</v>
      </c>
    </row>
    <row r="13954" spans="17:22" x14ac:dyDescent="0.45">
      <c r="Q13954" s="19">
        <f t="shared" ca="1" si="1988"/>
        <v>14.625999999999999</v>
      </c>
      <c r="R13954" t="s">
        <v>223</v>
      </c>
      <c r="S13954">
        <v>2037</v>
      </c>
      <c r="T13954">
        <v>14.755000000000001</v>
      </c>
      <c r="U13954">
        <v>14.941000000000001</v>
      </c>
      <c r="V13954">
        <v>14.625999999999999</v>
      </c>
    </row>
    <row r="13955" spans="17:22" x14ac:dyDescent="0.45">
      <c r="Q13955" s="19">
        <f t="shared" ca="1" si="1988"/>
        <v>14.606999999999999</v>
      </c>
      <c r="R13955" t="s">
        <v>223</v>
      </c>
      <c r="S13955">
        <v>2038</v>
      </c>
      <c r="T13955">
        <v>14.754</v>
      </c>
      <c r="U13955">
        <v>14.957000000000001</v>
      </c>
      <c r="V13955">
        <v>14.606999999999999</v>
      </c>
    </row>
    <row r="13956" spans="17:22" x14ac:dyDescent="0.45">
      <c r="Q13956" s="19">
        <f t="shared" ca="1" si="1988"/>
        <v>14.586</v>
      </c>
      <c r="R13956" t="s">
        <v>223</v>
      </c>
      <c r="S13956">
        <v>2039</v>
      </c>
      <c r="T13956">
        <v>14.753</v>
      </c>
      <c r="U13956">
        <v>14.971</v>
      </c>
      <c r="V13956">
        <v>14.586</v>
      </c>
    </row>
    <row r="13957" spans="17:22" x14ac:dyDescent="0.45">
      <c r="Q13957" s="19">
        <f t="shared" ca="1" si="1988"/>
        <v>14.563000000000001</v>
      </c>
      <c r="R13957" t="s">
        <v>223</v>
      </c>
      <c r="S13957">
        <v>2040</v>
      </c>
      <c r="T13957">
        <v>14.75</v>
      </c>
      <c r="U13957">
        <v>14.984999999999999</v>
      </c>
      <c r="V13957">
        <v>14.563000000000001</v>
      </c>
    </row>
    <row r="13958" spans="17:22" x14ac:dyDescent="0.45">
      <c r="Q13958" s="19">
        <f t="shared" ca="1" si="1988"/>
        <v>14.539</v>
      </c>
      <c r="R13958" t="s">
        <v>223</v>
      </c>
      <c r="S13958">
        <v>2041</v>
      </c>
      <c r="T13958">
        <v>14.747</v>
      </c>
      <c r="U13958">
        <v>14.997999999999999</v>
      </c>
      <c r="V13958">
        <v>14.539</v>
      </c>
    </row>
    <row r="13959" spans="17:22" x14ac:dyDescent="0.45">
      <c r="Q13959" s="19">
        <f t="shared" ca="1" si="1988"/>
        <v>14.513999999999999</v>
      </c>
      <c r="R13959" t="s">
        <v>223</v>
      </c>
      <c r="S13959">
        <v>2042</v>
      </c>
      <c r="T13959">
        <v>14.743</v>
      </c>
      <c r="U13959">
        <v>15.010999999999999</v>
      </c>
      <c r="V13959">
        <v>14.513999999999999</v>
      </c>
    </row>
    <row r="13960" spans="17:22" x14ac:dyDescent="0.45">
      <c r="Q13960" s="19">
        <f t="shared" ca="1" si="1988"/>
        <v>14.489000000000001</v>
      </c>
      <c r="R13960" t="s">
        <v>223</v>
      </c>
      <c r="S13960">
        <v>2043</v>
      </c>
      <c r="T13960">
        <v>14.738</v>
      </c>
      <c r="U13960">
        <v>15.023</v>
      </c>
      <c r="V13960">
        <v>14.489000000000001</v>
      </c>
    </row>
    <row r="13961" spans="17:22" x14ac:dyDescent="0.45">
      <c r="Q13961" s="19">
        <f t="shared" ca="1" si="1988"/>
        <v>14.462</v>
      </c>
      <c r="R13961" t="s">
        <v>223</v>
      </c>
      <c r="S13961">
        <v>2044</v>
      </c>
      <c r="T13961">
        <v>14.731</v>
      </c>
      <c r="U13961">
        <v>15.034000000000001</v>
      </c>
      <c r="V13961">
        <v>14.462</v>
      </c>
    </row>
    <row r="13962" spans="17:22" x14ac:dyDescent="0.45">
      <c r="Q13962" s="19">
        <f t="shared" ca="1" si="1988"/>
        <v>14.436</v>
      </c>
      <c r="R13962" t="s">
        <v>223</v>
      </c>
      <c r="S13962">
        <v>2045</v>
      </c>
      <c r="T13962">
        <v>14.723000000000001</v>
      </c>
      <c r="U13962">
        <v>15.045999999999999</v>
      </c>
      <c r="V13962">
        <v>14.436</v>
      </c>
    </row>
    <row r="13963" spans="17:22" x14ac:dyDescent="0.45">
      <c r="Q13963" s="19">
        <f t="shared" ca="1" si="1988"/>
        <v>14.409000000000001</v>
      </c>
      <c r="R13963" t="s">
        <v>223</v>
      </c>
      <c r="S13963">
        <v>2046</v>
      </c>
      <c r="T13963">
        <v>14.712999999999999</v>
      </c>
      <c r="U13963">
        <v>15.057</v>
      </c>
      <c r="V13963">
        <v>14.409000000000001</v>
      </c>
    </row>
    <row r="13964" spans="17:22" x14ac:dyDescent="0.45">
      <c r="Q13964" s="19">
        <f t="shared" ca="1" si="1988"/>
        <v>14.382</v>
      </c>
      <c r="R13964" t="s">
        <v>223</v>
      </c>
      <c r="S13964">
        <v>2047</v>
      </c>
      <c r="T13964">
        <v>14.702</v>
      </c>
      <c r="U13964">
        <v>15.068</v>
      </c>
      <c r="V13964">
        <v>14.382</v>
      </c>
    </row>
    <row r="13965" spans="17:22" x14ac:dyDescent="0.45">
      <c r="Q13965" s="19">
        <f t="shared" ca="1" si="1988"/>
        <v>14.355</v>
      </c>
      <c r="R13965" t="s">
        <v>223</v>
      </c>
      <c r="S13965">
        <v>2048</v>
      </c>
      <c r="T13965">
        <v>14.688000000000001</v>
      </c>
      <c r="U13965">
        <v>15.079000000000001</v>
      </c>
      <c r="V13965">
        <v>14.355</v>
      </c>
    </row>
    <row r="13966" spans="17:22" x14ac:dyDescent="0.45">
      <c r="Q13966" s="19">
        <f t="shared" ref="Q13966:Q14029" ca="1" si="1989">OFFSET(S13966,0,MATCH($Q$3,$T$4:$V$4,0))</f>
        <v>14.327999999999999</v>
      </c>
      <c r="R13966" t="s">
        <v>223</v>
      </c>
      <c r="S13966">
        <v>2049</v>
      </c>
      <c r="T13966">
        <v>14.673</v>
      </c>
      <c r="U13966">
        <v>15.087999999999999</v>
      </c>
      <c r="V13966">
        <v>14.327999999999999</v>
      </c>
    </row>
    <row r="13967" spans="17:22" x14ac:dyDescent="0.45">
      <c r="Q13967" s="19">
        <f t="shared" ca="1" si="1989"/>
        <v>14.302</v>
      </c>
      <c r="R13967" t="s">
        <v>223</v>
      </c>
      <c r="S13967">
        <v>2050</v>
      </c>
      <c r="T13967">
        <v>14.656000000000001</v>
      </c>
      <c r="U13967">
        <v>15.097</v>
      </c>
      <c r="V13967">
        <v>14.302</v>
      </c>
    </row>
    <row r="13968" spans="17:22" x14ac:dyDescent="0.45">
      <c r="Q13968" s="19">
        <f t="shared" ca="1" si="1989"/>
        <v>14.275</v>
      </c>
      <c r="R13968" t="s">
        <v>223</v>
      </c>
      <c r="S13968">
        <v>2051</v>
      </c>
      <c r="T13968">
        <v>14.637</v>
      </c>
      <c r="U13968">
        <v>15.105</v>
      </c>
      <c r="V13968">
        <v>14.275</v>
      </c>
    </row>
    <row r="13969" spans="17:22" x14ac:dyDescent="0.45">
      <c r="Q13969" s="19">
        <f t="shared" ca="1" si="1989"/>
        <v>14.247999999999999</v>
      </c>
      <c r="R13969" t="s">
        <v>223</v>
      </c>
      <c r="S13969">
        <v>2052</v>
      </c>
      <c r="T13969">
        <v>14.616</v>
      </c>
      <c r="U13969">
        <v>15.111000000000001</v>
      </c>
      <c r="V13969">
        <v>14.247999999999999</v>
      </c>
    </row>
    <row r="13970" spans="17:22" x14ac:dyDescent="0.45">
      <c r="Q13970" s="19">
        <f t="shared" ca="1" si="1989"/>
        <v>14.222</v>
      </c>
      <c r="R13970" t="s">
        <v>223</v>
      </c>
      <c r="S13970">
        <v>2053</v>
      </c>
      <c r="T13970">
        <v>14.592000000000001</v>
      </c>
      <c r="U13970">
        <v>15.116</v>
      </c>
      <c r="V13970">
        <v>14.222</v>
      </c>
    </row>
    <row r="13971" spans="17:22" x14ac:dyDescent="0.45">
      <c r="Q13971" s="19">
        <f t="shared" ca="1" si="1989"/>
        <v>14.195</v>
      </c>
      <c r="R13971" t="s">
        <v>223</v>
      </c>
      <c r="S13971">
        <v>2054</v>
      </c>
      <c r="T13971">
        <v>14.566000000000001</v>
      </c>
      <c r="U13971">
        <v>15.121</v>
      </c>
      <c r="V13971">
        <v>14.195</v>
      </c>
    </row>
    <row r="13972" spans="17:22" x14ac:dyDescent="0.45">
      <c r="Q13972" s="19">
        <f t="shared" ca="1" si="1989"/>
        <v>14.169</v>
      </c>
      <c r="R13972" t="s">
        <v>223</v>
      </c>
      <c r="S13972">
        <v>2055</v>
      </c>
      <c r="T13972">
        <v>14.538</v>
      </c>
      <c r="U13972">
        <v>15.124000000000001</v>
      </c>
      <c r="V13972">
        <v>14.169</v>
      </c>
    </row>
    <row r="13973" spans="17:22" x14ac:dyDescent="0.45">
      <c r="Q13973" s="19">
        <f t="shared" ca="1" si="1989"/>
        <v>14.143000000000001</v>
      </c>
      <c r="R13973" t="s">
        <v>223</v>
      </c>
      <c r="S13973">
        <v>2056</v>
      </c>
      <c r="T13973">
        <v>14.507</v>
      </c>
      <c r="U13973">
        <v>15.127000000000001</v>
      </c>
      <c r="V13973">
        <v>14.143000000000001</v>
      </c>
    </row>
    <row r="13974" spans="17:22" x14ac:dyDescent="0.45">
      <c r="Q13974" s="19">
        <f t="shared" ca="1" si="1989"/>
        <v>14.117000000000001</v>
      </c>
      <c r="R13974" t="s">
        <v>223</v>
      </c>
      <c r="S13974">
        <v>2057</v>
      </c>
      <c r="T13974">
        <v>14.474</v>
      </c>
      <c r="U13974">
        <v>15.129</v>
      </c>
      <c r="V13974">
        <v>14.117000000000001</v>
      </c>
    </row>
    <row r="13975" spans="17:22" x14ac:dyDescent="0.45">
      <c r="Q13975" s="19">
        <f t="shared" ca="1" si="1989"/>
        <v>14.090999999999999</v>
      </c>
      <c r="R13975" t="s">
        <v>223</v>
      </c>
      <c r="S13975">
        <v>2058</v>
      </c>
      <c r="T13975">
        <v>14.44</v>
      </c>
      <c r="U13975">
        <v>15.131</v>
      </c>
      <c r="V13975">
        <v>14.090999999999999</v>
      </c>
    </row>
    <row r="13976" spans="17:22" x14ac:dyDescent="0.45">
      <c r="Q13976" s="19">
        <f t="shared" ca="1" si="1989"/>
        <v>14.066000000000001</v>
      </c>
      <c r="R13976" t="s">
        <v>223</v>
      </c>
      <c r="S13976">
        <v>2059</v>
      </c>
      <c r="T13976">
        <v>14.403</v>
      </c>
      <c r="U13976">
        <v>15.132</v>
      </c>
      <c r="V13976">
        <v>14.066000000000001</v>
      </c>
    </row>
    <row r="13977" spans="17:22" x14ac:dyDescent="0.45">
      <c r="Q13977" s="19">
        <f t="shared" ca="1" si="1989"/>
        <v>14.041</v>
      </c>
      <c r="R13977" t="s">
        <v>223</v>
      </c>
      <c r="S13977">
        <v>2060</v>
      </c>
      <c r="T13977">
        <v>14.366</v>
      </c>
      <c r="U13977">
        <v>15.132999999999999</v>
      </c>
      <c r="V13977">
        <v>14.041</v>
      </c>
    </row>
    <row r="13978" spans="17:22" x14ac:dyDescent="0.45">
      <c r="Q13978" s="19">
        <f t="shared" ca="1" si="1989"/>
        <v>14.016999999999999</v>
      </c>
      <c r="R13978" t="s">
        <v>223</v>
      </c>
      <c r="S13978">
        <v>2061</v>
      </c>
      <c r="T13978">
        <v>14.327999999999999</v>
      </c>
      <c r="U13978">
        <v>15.132999999999999</v>
      </c>
      <c r="V13978">
        <v>14.016999999999999</v>
      </c>
    </row>
    <row r="13979" spans="17:22" x14ac:dyDescent="0.45">
      <c r="Q13979" s="19">
        <f t="shared" ca="1" si="1989"/>
        <v>13.993</v>
      </c>
      <c r="R13979" t="s">
        <v>223</v>
      </c>
      <c r="S13979">
        <v>2062</v>
      </c>
      <c r="T13979">
        <v>14.29</v>
      </c>
      <c r="U13979">
        <v>15.134</v>
      </c>
      <c r="V13979">
        <v>13.993</v>
      </c>
    </row>
    <row r="13980" spans="17:22" x14ac:dyDescent="0.45">
      <c r="Q13980" s="19">
        <f t="shared" ca="1" si="1989"/>
        <v>13.97</v>
      </c>
      <c r="R13980" t="s">
        <v>223</v>
      </c>
      <c r="S13980">
        <v>2063</v>
      </c>
      <c r="T13980">
        <v>14.250999999999999</v>
      </c>
      <c r="U13980">
        <v>15.134</v>
      </c>
      <c r="V13980">
        <v>13.97</v>
      </c>
    </row>
    <row r="13981" spans="17:22" x14ac:dyDescent="0.45">
      <c r="Q13981" s="19">
        <f t="shared" ca="1" si="1989"/>
        <v>13.946999999999999</v>
      </c>
      <c r="R13981" t="s">
        <v>223</v>
      </c>
      <c r="S13981">
        <v>2064</v>
      </c>
      <c r="T13981">
        <v>14.212</v>
      </c>
      <c r="U13981">
        <v>15.134</v>
      </c>
      <c r="V13981">
        <v>13.946999999999999</v>
      </c>
    </row>
    <row r="13982" spans="17:22" x14ac:dyDescent="0.45">
      <c r="Q13982" s="19">
        <f t="shared" ca="1" si="1989"/>
        <v>13.926</v>
      </c>
      <c r="R13982" t="s">
        <v>223</v>
      </c>
      <c r="S13982">
        <v>2065</v>
      </c>
      <c r="T13982">
        <v>14.173999999999999</v>
      </c>
      <c r="U13982">
        <v>15.134</v>
      </c>
      <c r="V13982">
        <v>13.926</v>
      </c>
    </row>
    <row r="13983" spans="17:22" x14ac:dyDescent="0.45">
      <c r="Q13983" s="19">
        <f t="shared" ca="1" si="1989"/>
        <v>13.904999999999999</v>
      </c>
      <c r="R13983" t="s">
        <v>223</v>
      </c>
      <c r="S13983">
        <v>2066</v>
      </c>
      <c r="T13983">
        <v>14.135</v>
      </c>
      <c r="U13983">
        <v>15.134</v>
      </c>
      <c r="V13983">
        <v>13.904999999999999</v>
      </c>
    </row>
    <row r="13984" spans="17:22" x14ac:dyDescent="0.45">
      <c r="Q13984" s="19">
        <f t="shared" ca="1" si="1989"/>
        <v>13.885999999999999</v>
      </c>
      <c r="R13984" t="s">
        <v>223</v>
      </c>
      <c r="S13984">
        <v>2067</v>
      </c>
      <c r="T13984">
        <v>14.096</v>
      </c>
      <c r="U13984">
        <v>15.135</v>
      </c>
      <c r="V13984">
        <v>13.885999999999999</v>
      </c>
    </row>
    <row r="13985" spans="17:22" x14ac:dyDescent="0.45">
      <c r="Q13985" s="19">
        <f t="shared" ca="1" si="1989"/>
        <v>13.868</v>
      </c>
      <c r="R13985" t="s">
        <v>223</v>
      </c>
      <c r="S13985">
        <v>2068</v>
      </c>
      <c r="T13985">
        <v>14.057</v>
      </c>
      <c r="U13985">
        <v>15.137</v>
      </c>
      <c r="V13985">
        <v>13.868</v>
      </c>
    </row>
    <row r="13986" spans="17:22" x14ac:dyDescent="0.45">
      <c r="Q13986" s="19">
        <f t="shared" ca="1" si="1989"/>
        <v>13.852</v>
      </c>
      <c r="R13986" t="s">
        <v>223</v>
      </c>
      <c r="S13986">
        <v>2069</v>
      </c>
      <c r="T13986">
        <v>14.019</v>
      </c>
      <c r="U13986">
        <v>15.138999999999999</v>
      </c>
      <c r="V13986">
        <v>13.852</v>
      </c>
    </row>
    <row r="13987" spans="17:22" x14ac:dyDescent="0.45">
      <c r="Q13987" s="19">
        <f t="shared" ca="1" si="1989"/>
        <v>13.839</v>
      </c>
      <c r="R13987" t="s">
        <v>223</v>
      </c>
      <c r="S13987">
        <v>2070</v>
      </c>
      <c r="T13987">
        <v>13.98</v>
      </c>
      <c r="U13987">
        <v>15.143000000000001</v>
      </c>
      <c r="V13987">
        <v>13.839</v>
      </c>
    </row>
    <row r="13988" spans="17:22" x14ac:dyDescent="0.45">
      <c r="Q13988" s="19">
        <f t="shared" ca="1" si="1989"/>
        <v>13.827</v>
      </c>
      <c r="R13988" t="s">
        <v>223</v>
      </c>
      <c r="S13988">
        <v>2071</v>
      </c>
      <c r="T13988">
        <v>13.941000000000001</v>
      </c>
      <c r="U13988">
        <v>15.147</v>
      </c>
      <c r="V13988">
        <v>13.827</v>
      </c>
    </row>
    <row r="13989" spans="17:22" x14ac:dyDescent="0.45">
      <c r="Q13989" s="19">
        <f t="shared" ca="1" si="1989"/>
        <v>13.818</v>
      </c>
      <c r="R13989" t="s">
        <v>223</v>
      </c>
      <c r="S13989">
        <v>2072</v>
      </c>
      <c r="T13989">
        <v>13.901999999999999</v>
      </c>
      <c r="U13989">
        <v>15.153</v>
      </c>
      <c r="V13989">
        <v>13.818</v>
      </c>
    </row>
    <row r="13990" spans="17:22" x14ac:dyDescent="0.45">
      <c r="Q13990" s="19">
        <f t="shared" ca="1" si="1989"/>
        <v>13.811999999999999</v>
      </c>
      <c r="R13990" t="s">
        <v>223</v>
      </c>
      <c r="S13990">
        <v>2073</v>
      </c>
      <c r="T13990">
        <v>13.863</v>
      </c>
      <c r="U13990">
        <v>15.16</v>
      </c>
      <c r="V13990">
        <v>13.811999999999999</v>
      </c>
    </row>
    <row r="13991" spans="17:22" x14ac:dyDescent="0.45">
      <c r="Q13991" s="19">
        <f t="shared" ca="1" si="1989"/>
        <v>13.808999999999999</v>
      </c>
      <c r="R13991" t="s">
        <v>223</v>
      </c>
      <c r="S13991">
        <v>2074</v>
      </c>
      <c r="T13991">
        <v>13.824</v>
      </c>
      <c r="U13991">
        <v>15.169</v>
      </c>
      <c r="V13991">
        <v>13.808999999999999</v>
      </c>
    </row>
    <row r="13992" spans="17:22" x14ac:dyDescent="0.45">
      <c r="Q13992" s="19">
        <f t="shared" ca="1" si="1989"/>
        <v>13.81</v>
      </c>
      <c r="R13992" t="s">
        <v>223</v>
      </c>
      <c r="S13992">
        <v>2075</v>
      </c>
      <c r="T13992">
        <v>13.787000000000001</v>
      </c>
      <c r="U13992">
        <v>15.179</v>
      </c>
      <c r="V13992">
        <v>13.81</v>
      </c>
    </row>
    <row r="13993" spans="17:22" x14ac:dyDescent="0.45">
      <c r="Q13993" s="19">
        <f t="shared" ca="1" si="1989"/>
        <v>13.815</v>
      </c>
      <c r="R13993" t="s">
        <v>223</v>
      </c>
      <c r="S13993">
        <v>2076</v>
      </c>
      <c r="T13993">
        <v>13.749000000000001</v>
      </c>
      <c r="U13993">
        <v>15.192</v>
      </c>
      <c r="V13993">
        <v>13.815</v>
      </c>
    </row>
    <row r="13994" spans="17:22" x14ac:dyDescent="0.45">
      <c r="Q13994" s="19">
        <f t="shared" ca="1" si="1989"/>
        <v>13.823</v>
      </c>
      <c r="R13994" t="s">
        <v>223</v>
      </c>
      <c r="S13994">
        <v>2077</v>
      </c>
      <c r="T13994">
        <v>13.712999999999999</v>
      </c>
      <c r="U13994">
        <v>15.207000000000001</v>
      </c>
      <c r="V13994">
        <v>13.823</v>
      </c>
    </row>
    <row r="13995" spans="17:22" x14ac:dyDescent="0.45">
      <c r="Q13995" s="19">
        <f t="shared" ca="1" si="1989"/>
        <v>13.835000000000001</v>
      </c>
      <c r="R13995" t="s">
        <v>223</v>
      </c>
      <c r="S13995">
        <v>2078</v>
      </c>
      <c r="T13995">
        <v>13.676</v>
      </c>
      <c r="U13995">
        <v>15.223000000000001</v>
      </c>
      <c r="V13995">
        <v>13.835000000000001</v>
      </c>
    </row>
    <row r="13996" spans="17:22" x14ac:dyDescent="0.45">
      <c r="Q13996" s="19">
        <f t="shared" ca="1" si="1989"/>
        <v>13.852</v>
      </c>
      <c r="R13996" t="s">
        <v>223</v>
      </c>
      <c r="S13996">
        <v>2079</v>
      </c>
      <c r="T13996">
        <v>13.64</v>
      </c>
      <c r="U13996">
        <v>15.241</v>
      </c>
      <c r="V13996">
        <v>13.852</v>
      </c>
    </row>
    <row r="13997" spans="17:22" x14ac:dyDescent="0.45">
      <c r="Q13997" s="19">
        <f t="shared" ca="1" si="1989"/>
        <v>13.871</v>
      </c>
      <c r="R13997" t="s">
        <v>223</v>
      </c>
      <c r="S13997">
        <v>2080</v>
      </c>
      <c r="T13997">
        <v>13.603</v>
      </c>
      <c r="U13997">
        <v>15.260999999999999</v>
      </c>
      <c r="V13997">
        <v>13.871</v>
      </c>
    </row>
    <row r="13998" spans="17:22" x14ac:dyDescent="0.45">
      <c r="Q13998" s="19">
        <f t="shared" ca="1" si="1989"/>
        <v>13.895</v>
      </c>
      <c r="R13998" t="s">
        <v>223</v>
      </c>
      <c r="S13998">
        <v>2081</v>
      </c>
      <c r="T13998">
        <v>13.565</v>
      </c>
      <c r="U13998">
        <v>15.282</v>
      </c>
      <c r="V13998">
        <v>13.895</v>
      </c>
    </row>
    <row r="13999" spans="17:22" x14ac:dyDescent="0.45">
      <c r="Q13999" s="19">
        <f t="shared" ca="1" si="1989"/>
        <v>13.922000000000001</v>
      </c>
      <c r="R13999" t="s">
        <v>223</v>
      </c>
      <c r="S13999">
        <v>2082</v>
      </c>
      <c r="T13999">
        <v>13.528</v>
      </c>
      <c r="U13999">
        <v>15.305</v>
      </c>
      <c r="V13999">
        <v>13.922000000000001</v>
      </c>
    </row>
    <row r="14000" spans="17:22" x14ac:dyDescent="0.45">
      <c r="Q14000" s="19">
        <f t="shared" ca="1" si="1989"/>
        <v>13.952999999999999</v>
      </c>
      <c r="R14000" t="s">
        <v>223</v>
      </c>
      <c r="S14000">
        <v>2083</v>
      </c>
      <c r="T14000">
        <v>13.49</v>
      </c>
      <c r="U14000">
        <v>15.33</v>
      </c>
      <c r="V14000">
        <v>13.952999999999999</v>
      </c>
    </row>
    <row r="14001" spans="17:22" x14ac:dyDescent="0.45">
      <c r="Q14001" s="19">
        <f t="shared" ca="1" si="1989"/>
        <v>13.987</v>
      </c>
      <c r="R14001" t="s">
        <v>223</v>
      </c>
      <c r="S14001">
        <v>2084</v>
      </c>
      <c r="T14001">
        <v>13.452</v>
      </c>
      <c r="U14001">
        <v>15.356</v>
      </c>
      <c r="V14001">
        <v>13.987</v>
      </c>
    </row>
    <row r="14002" spans="17:22" x14ac:dyDescent="0.45">
      <c r="Q14002" s="19">
        <f t="shared" ca="1" si="1989"/>
        <v>14.025</v>
      </c>
      <c r="R14002" t="s">
        <v>223</v>
      </c>
      <c r="S14002">
        <v>2085</v>
      </c>
      <c r="T14002">
        <v>13.414999999999999</v>
      </c>
      <c r="U14002">
        <v>15.384</v>
      </c>
      <c r="V14002">
        <v>14.025</v>
      </c>
    </row>
    <row r="14003" spans="17:22" x14ac:dyDescent="0.45">
      <c r="Q14003" s="19">
        <f t="shared" ca="1" si="1989"/>
        <v>14.065</v>
      </c>
      <c r="R14003" t="s">
        <v>223</v>
      </c>
      <c r="S14003">
        <v>2086</v>
      </c>
      <c r="T14003">
        <v>13.379</v>
      </c>
      <c r="U14003">
        <v>15.414999999999999</v>
      </c>
      <c r="V14003">
        <v>14.065</v>
      </c>
    </row>
    <row r="14004" spans="17:22" x14ac:dyDescent="0.45">
      <c r="Q14004" s="19">
        <f t="shared" ca="1" si="1989"/>
        <v>14.106999999999999</v>
      </c>
      <c r="R14004" t="s">
        <v>223</v>
      </c>
      <c r="S14004">
        <v>2087</v>
      </c>
      <c r="T14004">
        <v>13.343</v>
      </c>
      <c r="U14004">
        <v>15.446999999999999</v>
      </c>
      <c r="V14004">
        <v>14.106999999999999</v>
      </c>
    </row>
    <row r="14005" spans="17:22" x14ac:dyDescent="0.45">
      <c r="Q14005" s="19">
        <f t="shared" ca="1" si="1989"/>
        <v>14.151999999999999</v>
      </c>
      <c r="R14005" t="s">
        <v>223</v>
      </c>
      <c r="S14005">
        <v>2088</v>
      </c>
      <c r="T14005">
        <v>13.308</v>
      </c>
      <c r="U14005">
        <v>15.48</v>
      </c>
      <c r="V14005">
        <v>14.151999999999999</v>
      </c>
    </row>
    <row r="14006" spans="17:22" x14ac:dyDescent="0.45">
      <c r="Q14006" s="19">
        <f t="shared" ca="1" si="1989"/>
        <v>14.199</v>
      </c>
      <c r="R14006" t="s">
        <v>223</v>
      </c>
      <c r="S14006">
        <v>2089</v>
      </c>
      <c r="T14006">
        <v>13.273999999999999</v>
      </c>
      <c r="U14006">
        <v>15.515000000000001</v>
      </c>
      <c r="V14006">
        <v>14.199</v>
      </c>
    </row>
    <row r="14007" spans="17:22" x14ac:dyDescent="0.45">
      <c r="Q14007" s="19">
        <f t="shared" ca="1" si="1989"/>
        <v>14.246</v>
      </c>
      <c r="R14007" t="s">
        <v>223</v>
      </c>
      <c r="S14007">
        <v>2090</v>
      </c>
      <c r="T14007">
        <v>13.24</v>
      </c>
      <c r="U14007">
        <v>15.551</v>
      </c>
      <c r="V14007">
        <v>14.246</v>
      </c>
    </row>
    <row r="14008" spans="17:22" x14ac:dyDescent="0.45">
      <c r="Q14008" s="19">
        <f t="shared" ca="1" si="1989"/>
        <v>14.295</v>
      </c>
      <c r="R14008" t="s">
        <v>223</v>
      </c>
      <c r="S14008">
        <v>2091</v>
      </c>
      <c r="T14008">
        <v>13.207000000000001</v>
      </c>
      <c r="U14008">
        <v>15.587999999999999</v>
      </c>
      <c r="V14008">
        <v>14.295</v>
      </c>
    </row>
    <row r="14009" spans="17:22" x14ac:dyDescent="0.45">
      <c r="Q14009" s="19">
        <f t="shared" ca="1" si="1989"/>
        <v>14.343999999999999</v>
      </c>
      <c r="R14009" t="s">
        <v>223</v>
      </c>
      <c r="S14009">
        <v>2092</v>
      </c>
      <c r="T14009">
        <v>13.175000000000001</v>
      </c>
      <c r="U14009">
        <v>15.625999999999999</v>
      </c>
      <c r="V14009">
        <v>14.343999999999999</v>
      </c>
    </row>
    <row r="14010" spans="17:22" x14ac:dyDescent="0.45">
      <c r="Q14010" s="19">
        <f t="shared" ca="1" si="1989"/>
        <v>14.394</v>
      </c>
      <c r="R14010" t="s">
        <v>223</v>
      </c>
      <c r="S14010">
        <v>2093</v>
      </c>
      <c r="T14010">
        <v>13.143000000000001</v>
      </c>
      <c r="U14010">
        <v>15.664999999999999</v>
      </c>
      <c r="V14010">
        <v>14.394</v>
      </c>
    </row>
    <row r="14011" spans="17:22" x14ac:dyDescent="0.45">
      <c r="Q14011" s="19">
        <f t="shared" ca="1" si="1989"/>
        <v>14.445</v>
      </c>
      <c r="R14011" t="s">
        <v>223</v>
      </c>
      <c r="S14011">
        <v>2094</v>
      </c>
      <c r="T14011">
        <v>13.112</v>
      </c>
      <c r="U14011">
        <v>15.704000000000001</v>
      </c>
      <c r="V14011">
        <v>14.445</v>
      </c>
    </row>
    <row r="14012" spans="17:22" x14ac:dyDescent="0.45">
      <c r="Q14012" s="19">
        <f t="shared" ca="1" si="1989"/>
        <v>14.496</v>
      </c>
      <c r="R14012" t="s">
        <v>223</v>
      </c>
      <c r="S14012">
        <v>2095</v>
      </c>
      <c r="T14012">
        <v>13.082000000000001</v>
      </c>
      <c r="U14012">
        <v>15.744</v>
      </c>
      <c r="V14012">
        <v>14.496</v>
      </c>
    </row>
    <row r="14013" spans="17:22" x14ac:dyDescent="0.45">
      <c r="Q14013" s="19">
        <f t="shared" ca="1" si="1989"/>
        <v>14.548</v>
      </c>
      <c r="R14013" t="s">
        <v>223</v>
      </c>
      <c r="S14013">
        <v>2096</v>
      </c>
      <c r="T14013">
        <v>13.053000000000001</v>
      </c>
      <c r="U14013">
        <v>15.784000000000001</v>
      </c>
      <c r="V14013">
        <v>14.548</v>
      </c>
    </row>
    <row r="14014" spans="17:22" x14ac:dyDescent="0.45">
      <c r="Q14014" s="19">
        <f t="shared" ca="1" si="1989"/>
        <v>14.6</v>
      </c>
      <c r="R14014" t="s">
        <v>223</v>
      </c>
      <c r="S14014">
        <v>2097</v>
      </c>
      <c r="T14014">
        <v>13.025</v>
      </c>
      <c r="U14014">
        <v>15.824</v>
      </c>
      <c r="V14014">
        <v>14.6</v>
      </c>
    </row>
    <row r="14015" spans="17:22" x14ac:dyDescent="0.45">
      <c r="Q14015" s="19">
        <f t="shared" ca="1" si="1989"/>
        <v>14.653</v>
      </c>
      <c r="R14015" t="s">
        <v>223</v>
      </c>
      <c r="S14015">
        <v>2098</v>
      </c>
      <c r="T14015">
        <v>12.997</v>
      </c>
      <c r="U14015">
        <v>15.864000000000001</v>
      </c>
      <c r="V14015">
        <v>14.653</v>
      </c>
    </row>
    <row r="14016" spans="17:22" x14ac:dyDescent="0.45">
      <c r="Q14016" s="19">
        <f t="shared" ca="1" si="1989"/>
        <v>14.706</v>
      </c>
      <c r="R14016" t="s">
        <v>223</v>
      </c>
      <c r="S14016">
        <v>2099</v>
      </c>
      <c r="T14016">
        <v>12.972</v>
      </c>
      <c r="U14016">
        <v>15.904</v>
      </c>
      <c r="V14016">
        <v>14.706</v>
      </c>
    </row>
    <row r="14017" spans="17:22" x14ac:dyDescent="0.45">
      <c r="Q14017" s="19">
        <f t="shared" ca="1" si="1989"/>
        <v>14.759</v>
      </c>
      <c r="R14017" t="s">
        <v>223</v>
      </c>
      <c r="S14017">
        <v>2100</v>
      </c>
      <c r="T14017">
        <v>12.946999999999999</v>
      </c>
      <c r="U14017">
        <v>15.944000000000001</v>
      </c>
      <c r="V14017">
        <v>14.759</v>
      </c>
    </row>
    <row r="14018" spans="17:22" x14ac:dyDescent="0.45">
      <c r="Q14018" s="19">
        <f t="shared" ca="1" si="1989"/>
        <v>149.32599999999999</v>
      </c>
      <c r="R14018" t="s">
        <v>224</v>
      </c>
      <c r="S14018">
        <v>2020</v>
      </c>
      <c r="T14018">
        <v>149.32599999999999</v>
      </c>
      <c r="U14018">
        <v>149.32599999999999</v>
      </c>
      <c r="V14018">
        <v>149.32599999999999</v>
      </c>
    </row>
    <row r="14019" spans="17:22" x14ac:dyDescent="0.45">
      <c r="Q14019" s="19">
        <f t="shared" ca="1" si="1989"/>
        <v>150.327</v>
      </c>
      <c r="R14019" t="s">
        <v>224</v>
      </c>
      <c r="S14019">
        <v>2021</v>
      </c>
      <c r="T14019">
        <v>150.327</v>
      </c>
      <c r="U14019">
        <v>150.327</v>
      </c>
      <c r="V14019">
        <v>150.327</v>
      </c>
    </row>
    <row r="14020" spans="17:22" x14ac:dyDescent="0.45">
      <c r="Q14020" s="19">
        <f t="shared" ca="1" si="1989"/>
        <v>151.27000000000001</v>
      </c>
      <c r="R14020" t="s">
        <v>224</v>
      </c>
      <c r="S14020">
        <v>2022</v>
      </c>
      <c r="T14020">
        <v>151.27000000000001</v>
      </c>
      <c r="U14020">
        <v>151.27000000000001</v>
      </c>
      <c r="V14020">
        <v>151.27000000000001</v>
      </c>
    </row>
    <row r="14021" spans="17:22" x14ac:dyDescent="0.45">
      <c r="Q14021" s="19">
        <f t="shared" ca="1" si="1989"/>
        <v>152.191</v>
      </c>
      <c r="R14021" t="s">
        <v>224</v>
      </c>
      <c r="S14021">
        <v>2023</v>
      </c>
      <c r="T14021">
        <v>152.191</v>
      </c>
      <c r="U14021">
        <v>152.191</v>
      </c>
      <c r="V14021">
        <v>152.191</v>
      </c>
    </row>
    <row r="14022" spans="17:22" x14ac:dyDescent="0.45">
      <c r="Q14022" s="19">
        <f t="shared" ca="1" si="1989"/>
        <v>153.077</v>
      </c>
      <c r="R14022" t="s">
        <v>224</v>
      </c>
      <c r="S14022">
        <v>2024</v>
      </c>
      <c r="T14022">
        <v>153.077</v>
      </c>
      <c r="U14022">
        <v>153.077</v>
      </c>
      <c r="V14022">
        <v>153.077</v>
      </c>
    </row>
    <row r="14023" spans="17:22" x14ac:dyDescent="0.45">
      <c r="Q14023" s="19">
        <f t="shared" ca="1" si="1989"/>
        <v>153.928</v>
      </c>
      <c r="R14023" t="s">
        <v>224</v>
      </c>
      <c r="S14023">
        <v>2025</v>
      </c>
      <c r="T14023">
        <v>153.928</v>
      </c>
      <c r="U14023">
        <v>153.928</v>
      </c>
      <c r="V14023">
        <v>153.928</v>
      </c>
    </row>
    <row r="14024" spans="17:22" x14ac:dyDescent="0.45">
      <c r="Q14024" s="19">
        <f t="shared" ca="1" si="1989"/>
        <v>154.744</v>
      </c>
      <c r="R14024" t="s">
        <v>224</v>
      </c>
      <c r="S14024">
        <v>2026</v>
      </c>
      <c r="T14024">
        <v>154.744</v>
      </c>
      <c r="U14024">
        <v>154.744</v>
      </c>
      <c r="V14024">
        <v>154.744</v>
      </c>
    </row>
    <row r="14025" spans="17:22" x14ac:dyDescent="0.45">
      <c r="Q14025" s="19">
        <f t="shared" ca="1" si="1989"/>
        <v>155.41999999999999</v>
      </c>
      <c r="R14025" t="s">
        <v>224</v>
      </c>
      <c r="S14025">
        <v>2027</v>
      </c>
      <c r="T14025">
        <v>155.44</v>
      </c>
      <c r="U14025">
        <v>155.69</v>
      </c>
      <c r="V14025">
        <v>155.41999999999999</v>
      </c>
    </row>
    <row r="14026" spans="17:22" x14ac:dyDescent="0.45">
      <c r="Q14026" s="19">
        <f t="shared" ca="1" si="1989"/>
        <v>156.05799999999999</v>
      </c>
      <c r="R14026" t="s">
        <v>224</v>
      </c>
      <c r="S14026">
        <v>2028</v>
      </c>
      <c r="T14026">
        <v>156.10900000000001</v>
      </c>
      <c r="U14026">
        <v>156.61600000000001</v>
      </c>
      <c r="V14026">
        <v>156.05799999999999</v>
      </c>
    </row>
    <row r="14027" spans="17:22" x14ac:dyDescent="0.45">
      <c r="Q14027" s="19">
        <f t="shared" ca="1" si="1989"/>
        <v>156.666</v>
      </c>
      <c r="R14027" t="s">
        <v>224</v>
      </c>
      <c r="S14027">
        <v>2029</v>
      </c>
      <c r="T14027">
        <v>156.75</v>
      </c>
      <c r="U14027">
        <v>157.52199999999999</v>
      </c>
      <c r="V14027">
        <v>156.666</v>
      </c>
    </row>
    <row r="14028" spans="17:22" x14ac:dyDescent="0.45">
      <c r="Q14028" s="19">
        <f t="shared" ca="1" si="1989"/>
        <v>157.24600000000001</v>
      </c>
      <c r="R14028" t="s">
        <v>224</v>
      </c>
      <c r="S14028">
        <v>2030</v>
      </c>
      <c r="T14028">
        <v>157.36500000000001</v>
      </c>
      <c r="U14028">
        <v>158.41</v>
      </c>
      <c r="V14028">
        <v>157.24600000000001</v>
      </c>
    </row>
    <row r="14029" spans="17:22" x14ac:dyDescent="0.45">
      <c r="Q14029" s="19">
        <f t="shared" ca="1" si="1989"/>
        <v>157.80600000000001</v>
      </c>
      <c r="R14029" t="s">
        <v>224</v>
      </c>
      <c r="S14029">
        <v>2031</v>
      </c>
      <c r="T14029">
        <v>157.95599999999999</v>
      </c>
      <c r="U14029">
        <v>159.27699999999999</v>
      </c>
      <c r="V14029">
        <v>157.80600000000001</v>
      </c>
    </row>
    <row r="14030" spans="17:22" x14ac:dyDescent="0.45">
      <c r="Q14030" s="19">
        <f t="shared" ref="Q14030:Q14093" ca="1" si="1990">OFFSET(S14030,0,MATCH($Q$3,$T$4:$V$4,0))</f>
        <v>158.34700000000001</v>
      </c>
      <c r="R14030" t="s">
        <v>224</v>
      </c>
      <c r="S14030">
        <v>2032</v>
      </c>
      <c r="T14030">
        <v>158.52500000000001</v>
      </c>
      <c r="U14030">
        <v>160.12700000000001</v>
      </c>
      <c r="V14030">
        <v>158.34700000000001</v>
      </c>
    </row>
    <row r="14031" spans="17:22" x14ac:dyDescent="0.45">
      <c r="Q14031" s="19">
        <f t="shared" ca="1" si="1990"/>
        <v>158.874</v>
      </c>
      <c r="R14031" t="s">
        <v>224</v>
      </c>
      <c r="S14031">
        <v>2033</v>
      </c>
      <c r="T14031">
        <v>159.07499999999999</v>
      </c>
      <c r="U14031">
        <v>160.96299999999999</v>
      </c>
      <c r="V14031">
        <v>158.874</v>
      </c>
    </row>
    <row r="14032" spans="17:22" x14ac:dyDescent="0.45">
      <c r="Q14032" s="19">
        <f t="shared" ca="1" si="1990"/>
        <v>159.38800000000001</v>
      </c>
      <c r="R14032" t="s">
        <v>224</v>
      </c>
      <c r="S14032">
        <v>2034</v>
      </c>
      <c r="T14032">
        <v>159.61199999999999</v>
      </c>
      <c r="U14032">
        <v>161.791</v>
      </c>
      <c r="V14032">
        <v>159.38800000000001</v>
      </c>
    </row>
    <row r="14033" spans="17:22" x14ac:dyDescent="0.45">
      <c r="Q14033" s="19">
        <f t="shared" ca="1" si="1990"/>
        <v>159.88999999999999</v>
      </c>
      <c r="R14033" t="s">
        <v>224</v>
      </c>
      <c r="S14033">
        <v>2035</v>
      </c>
      <c r="T14033">
        <v>160.13900000000001</v>
      </c>
      <c r="U14033">
        <v>162.613</v>
      </c>
      <c r="V14033">
        <v>159.88999999999999</v>
      </c>
    </row>
    <row r="14034" spans="17:22" x14ac:dyDescent="0.45">
      <c r="Q14034" s="19">
        <f t="shared" ca="1" si="1990"/>
        <v>160.38399999999999</v>
      </c>
      <c r="R14034" t="s">
        <v>224</v>
      </c>
      <c r="S14034">
        <v>2036</v>
      </c>
      <c r="T14034">
        <v>160.65899999999999</v>
      </c>
      <c r="U14034">
        <v>163.43199999999999</v>
      </c>
      <c r="V14034">
        <v>160.38399999999999</v>
      </c>
    </row>
    <row r="14035" spans="17:22" x14ac:dyDescent="0.45">
      <c r="Q14035" s="19">
        <f t="shared" ca="1" si="1990"/>
        <v>160.876</v>
      </c>
      <c r="R14035" t="s">
        <v>224</v>
      </c>
      <c r="S14035">
        <v>2037</v>
      </c>
      <c r="T14035">
        <v>161.17599999999999</v>
      </c>
      <c r="U14035">
        <v>164.25299999999999</v>
      </c>
      <c r="V14035">
        <v>160.876</v>
      </c>
    </row>
    <row r="14036" spans="17:22" x14ac:dyDescent="0.45">
      <c r="Q14036" s="19">
        <f t="shared" ca="1" si="1990"/>
        <v>161.37200000000001</v>
      </c>
      <c r="R14036" t="s">
        <v>224</v>
      </c>
      <c r="S14036">
        <v>2038</v>
      </c>
      <c r="T14036">
        <v>161.691</v>
      </c>
      <c r="U14036">
        <v>165.08</v>
      </c>
      <c r="V14036">
        <v>161.37200000000001</v>
      </c>
    </row>
    <row r="14037" spans="17:22" x14ac:dyDescent="0.45">
      <c r="Q14037" s="19">
        <f t="shared" ca="1" si="1990"/>
        <v>161.87899999999999</v>
      </c>
      <c r="R14037" t="s">
        <v>224</v>
      </c>
      <c r="S14037">
        <v>2039</v>
      </c>
      <c r="T14037">
        <v>162.20500000000001</v>
      </c>
      <c r="U14037">
        <v>165.917</v>
      </c>
      <c r="V14037">
        <v>161.87899999999999</v>
      </c>
    </row>
    <row r="14038" spans="17:22" x14ac:dyDescent="0.45">
      <c r="Q14038" s="19">
        <f t="shared" ca="1" si="1990"/>
        <v>162.40299999999999</v>
      </c>
      <c r="R14038" t="s">
        <v>224</v>
      </c>
      <c r="S14038">
        <v>2040</v>
      </c>
      <c r="T14038">
        <v>162.72200000000001</v>
      </c>
      <c r="U14038">
        <v>166.76900000000001</v>
      </c>
      <c r="V14038">
        <v>162.40299999999999</v>
      </c>
    </row>
    <row r="14039" spans="17:22" x14ac:dyDescent="0.45">
      <c r="Q14039" s="19">
        <f t="shared" ca="1" si="1990"/>
        <v>162.94900000000001</v>
      </c>
      <c r="R14039" t="s">
        <v>224</v>
      </c>
      <c r="S14039">
        <v>2041</v>
      </c>
      <c r="T14039">
        <v>163.244</v>
      </c>
      <c r="U14039">
        <v>167.636</v>
      </c>
      <c r="V14039">
        <v>162.94900000000001</v>
      </c>
    </row>
    <row r="14040" spans="17:22" x14ac:dyDescent="0.45">
      <c r="Q14040" s="19">
        <f t="shared" ca="1" si="1990"/>
        <v>163.52000000000001</v>
      </c>
      <c r="R14040" t="s">
        <v>224</v>
      </c>
      <c r="S14040">
        <v>2042</v>
      </c>
      <c r="T14040">
        <v>163.76900000000001</v>
      </c>
      <c r="U14040">
        <v>168.52099999999999</v>
      </c>
      <c r="V14040">
        <v>163.52000000000001</v>
      </c>
    </row>
    <row r="14041" spans="17:22" x14ac:dyDescent="0.45">
      <c r="Q14041" s="19">
        <f t="shared" ca="1" si="1990"/>
        <v>164.11500000000001</v>
      </c>
      <c r="R14041" t="s">
        <v>224</v>
      </c>
      <c r="S14041">
        <v>2043</v>
      </c>
      <c r="T14041">
        <v>164.29499999999999</v>
      </c>
      <c r="U14041">
        <v>169.423</v>
      </c>
      <c r="V14041">
        <v>164.11500000000001</v>
      </c>
    </row>
    <row r="14042" spans="17:22" x14ac:dyDescent="0.45">
      <c r="Q14042" s="19">
        <f t="shared" ca="1" si="1990"/>
        <v>164.73500000000001</v>
      </c>
      <c r="R14042" t="s">
        <v>224</v>
      </c>
      <c r="S14042">
        <v>2044</v>
      </c>
      <c r="T14042">
        <v>164.821</v>
      </c>
      <c r="U14042">
        <v>170.34100000000001</v>
      </c>
      <c r="V14042">
        <v>164.73500000000001</v>
      </c>
    </row>
    <row r="14043" spans="17:22" x14ac:dyDescent="0.45">
      <c r="Q14043" s="19">
        <f t="shared" ca="1" si="1990"/>
        <v>165.381</v>
      </c>
      <c r="R14043" t="s">
        <v>224</v>
      </c>
      <c r="S14043">
        <v>2045</v>
      </c>
      <c r="T14043">
        <v>165.346</v>
      </c>
      <c r="U14043">
        <v>171.27199999999999</v>
      </c>
      <c r="V14043">
        <v>165.381</v>
      </c>
    </row>
    <row r="14044" spans="17:22" x14ac:dyDescent="0.45">
      <c r="Q14044" s="19">
        <f t="shared" ca="1" si="1990"/>
        <v>166.05099999999999</v>
      </c>
      <c r="R14044" t="s">
        <v>224</v>
      </c>
      <c r="S14044">
        <v>2046</v>
      </c>
      <c r="T14044">
        <v>165.86799999999999</v>
      </c>
      <c r="U14044">
        <v>172.21899999999999</v>
      </c>
      <c r="V14044">
        <v>166.05099999999999</v>
      </c>
    </row>
    <row r="14045" spans="17:22" x14ac:dyDescent="0.45">
      <c r="Q14045" s="19">
        <f t="shared" ca="1" si="1990"/>
        <v>166.744</v>
      </c>
      <c r="R14045" t="s">
        <v>224</v>
      </c>
      <c r="S14045">
        <v>2047</v>
      </c>
      <c r="T14045">
        <v>166.386</v>
      </c>
      <c r="U14045">
        <v>173.179</v>
      </c>
      <c r="V14045">
        <v>166.744</v>
      </c>
    </row>
    <row r="14046" spans="17:22" x14ac:dyDescent="0.45">
      <c r="Q14046" s="19">
        <f t="shared" ca="1" si="1990"/>
        <v>167.459</v>
      </c>
      <c r="R14046" t="s">
        <v>224</v>
      </c>
      <c r="S14046">
        <v>2048</v>
      </c>
      <c r="T14046">
        <v>166.9</v>
      </c>
      <c r="U14046">
        <v>174.15100000000001</v>
      </c>
      <c r="V14046">
        <v>167.459</v>
      </c>
    </row>
    <row r="14047" spans="17:22" x14ac:dyDescent="0.45">
      <c r="Q14047" s="19">
        <f t="shared" ca="1" si="1990"/>
        <v>168.19200000000001</v>
      </c>
      <c r="R14047" t="s">
        <v>224</v>
      </c>
      <c r="S14047">
        <v>2049</v>
      </c>
      <c r="T14047">
        <v>167.40700000000001</v>
      </c>
      <c r="U14047">
        <v>175.13</v>
      </c>
      <c r="V14047">
        <v>168.19200000000001</v>
      </c>
    </row>
    <row r="14048" spans="17:22" x14ac:dyDescent="0.45">
      <c r="Q14048" s="19">
        <f t="shared" ca="1" si="1990"/>
        <v>168.941</v>
      </c>
      <c r="R14048" t="s">
        <v>224</v>
      </c>
      <c r="S14048">
        <v>2050</v>
      </c>
      <c r="T14048">
        <v>167.90700000000001</v>
      </c>
      <c r="U14048">
        <v>176.11600000000001</v>
      </c>
      <c r="V14048">
        <v>168.941</v>
      </c>
    </row>
    <row r="14049" spans="17:22" x14ac:dyDescent="0.45">
      <c r="Q14049" s="19">
        <f t="shared" ca="1" si="1990"/>
        <v>169.703</v>
      </c>
      <c r="R14049" t="s">
        <v>224</v>
      </c>
      <c r="S14049">
        <v>2051</v>
      </c>
      <c r="T14049">
        <v>168.4</v>
      </c>
      <c r="U14049">
        <v>177.10900000000001</v>
      </c>
      <c r="V14049">
        <v>169.703</v>
      </c>
    </row>
    <row r="14050" spans="17:22" x14ac:dyDescent="0.45">
      <c r="Q14050" s="19">
        <f t="shared" ca="1" si="1990"/>
        <v>170.47800000000001</v>
      </c>
      <c r="R14050" t="s">
        <v>224</v>
      </c>
      <c r="S14050">
        <v>2052</v>
      </c>
      <c r="T14050">
        <v>168.881</v>
      </c>
      <c r="U14050">
        <v>178.102</v>
      </c>
      <c r="V14050">
        <v>170.47800000000001</v>
      </c>
    </row>
    <row r="14051" spans="17:22" x14ac:dyDescent="0.45">
      <c r="Q14051" s="19">
        <f t="shared" ca="1" si="1990"/>
        <v>171.26300000000001</v>
      </c>
      <c r="R14051" t="s">
        <v>224</v>
      </c>
      <c r="S14051">
        <v>2053</v>
      </c>
      <c r="T14051">
        <v>169.34899999999999</v>
      </c>
      <c r="U14051">
        <v>179.09700000000001</v>
      </c>
      <c r="V14051">
        <v>171.26300000000001</v>
      </c>
    </row>
    <row r="14052" spans="17:22" x14ac:dyDescent="0.45">
      <c r="Q14052" s="19">
        <f t="shared" ca="1" si="1990"/>
        <v>172.05600000000001</v>
      </c>
      <c r="R14052" t="s">
        <v>224</v>
      </c>
      <c r="S14052">
        <v>2054</v>
      </c>
      <c r="T14052">
        <v>169.803</v>
      </c>
      <c r="U14052">
        <v>180.08799999999999</v>
      </c>
      <c r="V14052">
        <v>172.05600000000001</v>
      </c>
    </row>
    <row r="14053" spans="17:22" x14ac:dyDescent="0.45">
      <c r="Q14053" s="19">
        <f t="shared" ca="1" si="1990"/>
        <v>172.857</v>
      </c>
      <c r="R14053" t="s">
        <v>224</v>
      </c>
      <c r="S14053">
        <v>2055</v>
      </c>
      <c r="T14053">
        <v>170.239</v>
      </c>
      <c r="U14053">
        <v>181.07900000000001</v>
      </c>
      <c r="V14053">
        <v>172.857</v>
      </c>
    </row>
    <row r="14054" spans="17:22" x14ac:dyDescent="0.45">
      <c r="Q14054" s="19">
        <f t="shared" ca="1" si="1990"/>
        <v>173.66300000000001</v>
      </c>
      <c r="R14054" t="s">
        <v>224</v>
      </c>
      <c r="S14054">
        <v>2056</v>
      </c>
      <c r="T14054">
        <v>170.65799999999999</v>
      </c>
      <c r="U14054">
        <v>182.06200000000001</v>
      </c>
      <c r="V14054">
        <v>173.66300000000001</v>
      </c>
    </row>
    <row r="14055" spans="17:22" x14ac:dyDescent="0.45">
      <c r="Q14055" s="19">
        <f t="shared" ca="1" si="1990"/>
        <v>174.47300000000001</v>
      </c>
      <c r="R14055" t="s">
        <v>224</v>
      </c>
      <c r="S14055">
        <v>2057</v>
      </c>
      <c r="T14055">
        <v>171.05600000000001</v>
      </c>
      <c r="U14055">
        <v>183.041</v>
      </c>
      <c r="V14055">
        <v>174.47300000000001</v>
      </c>
    </row>
    <row r="14056" spans="17:22" x14ac:dyDescent="0.45">
      <c r="Q14056" s="19">
        <f t="shared" ca="1" si="1990"/>
        <v>175.28899999999999</v>
      </c>
      <c r="R14056" t="s">
        <v>224</v>
      </c>
      <c r="S14056">
        <v>2058</v>
      </c>
      <c r="T14056">
        <v>171.435</v>
      </c>
      <c r="U14056">
        <v>184.01400000000001</v>
      </c>
      <c r="V14056">
        <v>175.28899999999999</v>
      </c>
    </row>
    <row r="14057" spans="17:22" x14ac:dyDescent="0.45">
      <c r="Q14057" s="19">
        <f t="shared" ca="1" si="1990"/>
        <v>176.11099999999999</v>
      </c>
      <c r="R14057" t="s">
        <v>224</v>
      </c>
      <c r="S14057">
        <v>2059</v>
      </c>
      <c r="T14057">
        <v>171.79599999999999</v>
      </c>
      <c r="U14057">
        <v>184.98099999999999</v>
      </c>
      <c r="V14057">
        <v>176.11099999999999</v>
      </c>
    </row>
    <row r="14058" spans="17:22" x14ac:dyDescent="0.45">
      <c r="Q14058" s="19">
        <f t="shared" ca="1" si="1990"/>
        <v>176.93700000000001</v>
      </c>
      <c r="R14058" t="s">
        <v>224</v>
      </c>
      <c r="S14058">
        <v>2060</v>
      </c>
      <c r="T14058">
        <v>172.14</v>
      </c>
      <c r="U14058">
        <v>185.94399999999999</v>
      </c>
      <c r="V14058">
        <v>176.93700000000001</v>
      </c>
    </row>
    <row r="14059" spans="17:22" x14ac:dyDescent="0.45">
      <c r="Q14059" s="19">
        <f t="shared" ca="1" si="1990"/>
        <v>177.768</v>
      </c>
      <c r="R14059" t="s">
        <v>224</v>
      </c>
      <c r="S14059">
        <v>2061</v>
      </c>
      <c r="T14059">
        <v>172.46799999999999</v>
      </c>
      <c r="U14059">
        <v>186.90100000000001</v>
      </c>
      <c r="V14059">
        <v>177.768</v>
      </c>
    </row>
    <row r="14060" spans="17:22" x14ac:dyDescent="0.45">
      <c r="Q14060" s="19">
        <f t="shared" ca="1" si="1990"/>
        <v>178.607</v>
      </c>
      <c r="R14060" t="s">
        <v>224</v>
      </c>
      <c r="S14060">
        <v>2062</v>
      </c>
      <c r="T14060">
        <v>172.77799999999999</v>
      </c>
      <c r="U14060">
        <v>187.858</v>
      </c>
      <c r="V14060">
        <v>178.607</v>
      </c>
    </row>
    <row r="14061" spans="17:22" x14ac:dyDescent="0.45">
      <c r="Q14061" s="19">
        <f t="shared" ca="1" si="1990"/>
        <v>179.45599999999999</v>
      </c>
      <c r="R14061" t="s">
        <v>224</v>
      </c>
      <c r="S14061">
        <v>2063</v>
      </c>
      <c r="T14061">
        <v>173.07599999999999</v>
      </c>
      <c r="U14061">
        <v>188.81200000000001</v>
      </c>
      <c r="V14061">
        <v>179.45599999999999</v>
      </c>
    </row>
    <row r="14062" spans="17:22" x14ac:dyDescent="0.45">
      <c r="Q14062" s="19">
        <f t="shared" ca="1" si="1990"/>
        <v>180.31800000000001</v>
      </c>
      <c r="R14062" t="s">
        <v>224</v>
      </c>
      <c r="S14062">
        <v>2064</v>
      </c>
      <c r="T14062">
        <v>173.36</v>
      </c>
      <c r="U14062">
        <v>189.76900000000001</v>
      </c>
      <c r="V14062">
        <v>180.31800000000001</v>
      </c>
    </row>
    <row r="14063" spans="17:22" x14ac:dyDescent="0.45">
      <c r="Q14063" s="19">
        <f t="shared" ca="1" si="1990"/>
        <v>181.196</v>
      </c>
      <c r="R14063" t="s">
        <v>224</v>
      </c>
      <c r="S14063">
        <v>2065</v>
      </c>
      <c r="T14063">
        <v>173.63499999999999</v>
      </c>
      <c r="U14063">
        <v>190.72800000000001</v>
      </c>
      <c r="V14063">
        <v>181.196</v>
      </c>
    </row>
    <row r="14064" spans="17:22" x14ac:dyDescent="0.45">
      <c r="Q14064" s="19">
        <f t="shared" ca="1" si="1990"/>
        <v>182.09299999999999</v>
      </c>
      <c r="R14064" t="s">
        <v>224</v>
      </c>
      <c r="S14064">
        <v>2066</v>
      </c>
      <c r="T14064">
        <v>173.899</v>
      </c>
      <c r="U14064">
        <v>191.69300000000001</v>
      </c>
      <c r="V14064">
        <v>182.09299999999999</v>
      </c>
    </row>
    <row r="14065" spans="17:22" x14ac:dyDescent="0.45">
      <c r="Q14065" s="19">
        <f t="shared" ca="1" si="1990"/>
        <v>183.00800000000001</v>
      </c>
      <c r="R14065" t="s">
        <v>224</v>
      </c>
      <c r="S14065">
        <v>2067</v>
      </c>
      <c r="T14065">
        <v>174.15700000000001</v>
      </c>
      <c r="U14065">
        <v>192.66399999999999</v>
      </c>
      <c r="V14065">
        <v>183.00800000000001</v>
      </c>
    </row>
    <row r="14066" spans="17:22" x14ac:dyDescent="0.45">
      <c r="Q14066" s="19">
        <f t="shared" ca="1" si="1990"/>
        <v>183.94200000000001</v>
      </c>
      <c r="R14066" t="s">
        <v>224</v>
      </c>
      <c r="S14066">
        <v>2068</v>
      </c>
      <c r="T14066">
        <v>174.41</v>
      </c>
      <c r="U14066">
        <v>193.64500000000001</v>
      </c>
      <c r="V14066">
        <v>183.94200000000001</v>
      </c>
    </row>
    <row r="14067" spans="17:22" x14ac:dyDescent="0.45">
      <c r="Q14067" s="19">
        <f t="shared" ca="1" si="1990"/>
        <v>184.89699999999999</v>
      </c>
      <c r="R14067" t="s">
        <v>224</v>
      </c>
      <c r="S14067">
        <v>2069</v>
      </c>
      <c r="T14067">
        <v>174.65899999999999</v>
      </c>
      <c r="U14067">
        <v>194.636</v>
      </c>
      <c r="V14067">
        <v>184.89699999999999</v>
      </c>
    </row>
    <row r="14068" spans="17:22" x14ac:dyDescent="0.45">
      <c r="Q14068" s="19">
        <f t="shared" ca="1" si="1990"/>
        <v>185.87200000000001</v>
      </c>
      <c r="R14068" t="s">
        <v>224</v>
      </c>
      <c r="S14068">
        <v>2070</v>
      </c>
      <c r="T14068">
        <v>174.90799999999999</v>
      </c>
      <c r="U14068">
        <v>195.63800000000001</v>
      </c>
      <c r="V14068">
        <v>185.87200000000001</v>
      </c>
    </row>
    <row r="14069" spans="17:22" x14ac:dyDescent="0.45">
      <c r="Q14069" s="19">
        <f t="shared" ca="1" si="1990"/>
        <v>186.869</v>
      </c>
      <c r="R14069" t="s">
        <v>224</v>
      </c>
      <c r="S14069">
        <v>2071</v>
      </c>
      <c r="T14069">
        <v>175.15700000000001</v>
      </c>
      <c r="U14069">
        <v>196.65199999999999</v>
      </c>
      <c r="V14069">
        <v>186.869</v>
      </c>
    </row>
    <row r="14070" spans="17:22" x14ac:dyDescent="0.45">
      <c r="Q14070" s="19">
        <f t="shared" ca="1" si="1990"/>
        <v>187.886</v>
      </c>
      <c r="R14070" t="s">
        <v>224</v>
      </c>
      <c r="S14070">
        <v>2072</v>
      </c>
      <c r="T14070">
        <v>175.41</v>
      </c>
      <c r="U14070">
        <v>197.68</v>
      </c>
      <c r="V14070">
        <v>187.886</v>
      </c>
    </row>
    <row r="14071" spans="17:22" x14ac:dyDescent="0.45">
      <c r="Q14071" s="19">
        <f t="shared" ca="1" si="1990"/>
        <v>188.92099999999999</v>
      </c>
      <c r="R14071" t="s">
        <v>224</v>
      </c>
      <c r="S14071">
        <v>2073</v>
      </c>
      <c r="T14071">
        <v>175.66900000000001</v>
      </c>
      <c r="U14071">
        <v>198.71700000000001</v>
      </c>
      <c r="V14071">
        <v>188.92099999999999</v>
      </c>
    </row>
    <row r="14072" spans="17:22" x14ac:dyDescent="0.45">
      <c r="Q14072" s="19">
        <f t="shared" ca="1" si="1990"/>
        <v>189.97499999999999</v>
      </c>
      <c r="R14072" t="s">
        <v>224</v>
      </c>
      <c r="S14072">
        <v>2074</v>
      </c>
      <c r="T14072">
        <v>175.93700000000001</v>
      </c>
      <c r="U14072">
        <v>199.76400000000001</v>
      </c>
      <c r="V14072">
        <v>189.97499999999999</v>
      </c>
    </row>
    <row r="14073" spans="17:22" x14ac:dyDescent="0.45">
      <c r="Q14073" s="19">
        <f t="shared" ca="1" si="1990"/>
        <v>191.048</v>
      </c>
      <c r="R14073" t="s">
        <v>224</v>
      </c>
      <c r="S14073">
        <v>2075</v>
      </c>
      <c r="T14073">
        <v>176.214</v>
      </c>
      <c r="U14073">
        <v>200.82</v>
      </c>
      <c r="V14073">
        <v>191.048</v>
      </c>
    </row>
    <row r="14074" spans="17:22" x14ac:dyDescent="0.45">
      <c r="Q14074" s="19">
        <f t="shared" ca="1" si="1990"/>
        <v>192.13900000000001</v>
      </c>
      <c r="R14074" t="s">
        <v>224</v>
      </c>
      <c r="S14074">
        <v>2076</v>
      </c>
      <c r="T14074">
        <v>176.50299999999999</v>
      </c>
      <c r="U14074">
        <v>201.88</v>
      </c>
      <c r="V14074">
        <v>192.13900000000001</v>
      </c>
    </row>
    <row r="14075" spans="17:22" x14ac:dyDescent="0.45">
      <c r="Q14075" s="19">
        <f t="shared" ca="1" si="1990"/>
        <v>193.245</v>
      </c>
      <c r="R14075" t="s">
        <v>224</v>
      </c>
      <c r="S14075">
        <v>2077</v>
      </c>
      <c r="T14075">
        <v>176.79900000000001</v>
      </c>
      <c r="U14075">
        <v>202.94499999999999</v>
      </c>
      <c r="V14075">
        <v>193.245</v>
      </c>
    </row>
    <row r="14076" spans="17:22" x14ac:dyDescent="0.45">
      <c r="Q14076" s="19">
        <f t="shared" ca="1" si="1990"/>
        <v>194.37</v>
      </c>
      <c r="R14076" t="s">
        <v>224</v>
      </c>
      <c r="S14076">
        <v>2078</v>
      </c>
      <c r="T14076">
        <v>177.1</v>
      </c>
      <c r="U14076">
        <v>204.00899999999999</v>
      </c>
      <c r="V14076">
        <v>194.37</v>
      </c>
    </row>
    <row r="14077" spans="17:22" x14ac:dyDescent="0.45">
      <c r="Q14077" s="19">
        <f t="shared" ca="1" si="1990"/>
        <v>195.512</v>
      </c>
      <c r="R14077" t="s">
        <v>224</v>
      </c>
      <c r="S14077">
        <v>2079</v>
      </c>
      <c r="T14077">
        <v>177.398</v>
      </c>
      <c r="U14077">
        <v>205.06899999999999</v>
      </c>
      <c r="V14077">
        <v>195.512</v>
      </c>
    </row>
    <row r="14078" spans="17:22" x14ac:dyDescent="0.45">
      <c r="Q14078" s="19">
        <f t="shared" ca="1" si="1990"/>
        <v>196.673</v>
      </c>
      <c r="R14078" t="s">
        <v>224</v>
      </c>
      <c r="S14078">
        <v>2080</v>
      </c>
      <c r="T14078">
        <v>177.68899999999999</v>
      </c>
      <c r="U14078">
        <v>206.12299999999999</v>
      </c>
      <c r="V14078">
        <v>196.673</v>
      </c>
    </row>
    <row r="14079" spans="17:22" x14ac:dyDescent="0.45">
      <c r="Q14079" s="19">
        <f t="shared" ca="1" si="1990"/>
        <v>197.852</v>
      </c>
      <c r="R14079" t="s">
        <v>224</v>
      </c>
      <c r="S14079">
        <v>2081</v>
      </c>
      <c r="T14079">
        <v>177.96899999999999</v>
      </c>
      <c r="U14079">
        <v>207.16900000000001</v>
      </c>
      <c r="V14079">
        <v>197.852</v>
      </c>
    </row>
    <row r="14080" spans="17:22" x14ac:dyDescent="0.45">
      <c r="Q14080" s="19">
        <f t="shared" ca="1" si="1990"/>
        <v>199.05199999999999</v>
      </c>
      <c r="R14080" t="s">
        <v>224</v>
      </c>
      <c r="S14080">
        <v>2082</v>
      </c>
      <c r="T14080">
        <v>178.23599999999999</v>
      </c>
      <c r="U14080">
        <v>208.20400000000001</v>
      </c>
      <c r="V14080">
        <v>199.05199999999999</v>
      </c>
    </row>
    <row r="14081" spans="17:22" x14ac:dyDescent="0.45">
      <c r="Q14081" s="19">
        <f t="shared" ca="1" si="1990"/>
        <v>200.27600000000001</v>
      </c>
      <c r="R14081" t="s">
        <v>224</v>
      </c>
      <c r="S14081">
        <v>2083</v>
      </c>
      <c r="T14081">
        <v>178.49100000000001</v>
      </c>
      <c r="U14081">
        <v>209.22900000000001</v>
      </c>
      <c r="V14081">
        <v>200.27600000000001</v>
      </c>
    </row>
    <row r="14082" spans="17:22" x14ac:dyDescent="0.45">
      <c r="Q14082" s="19">
        <f t="shared" ca="1" si="1990"/>
        <v>201.52199999999999</v>
      </c>
      <c r="R14082" t="s">
        <v>224</v>
      </c>
      <c r="S14082">
        <v>2084</v>
      </c>
      <c r="T14082">
        <v>178.73500000000001</v>
      </c>
      <c r="U14082">
        <v>210.24299999999999</v>
      </c>
      <c r="V14082">
        <v>201.52199999999999</v>
      </c>
    </row>
    <row r="14083" spans="17:22" x14ac:dyDescent="0.45">
      <c r="Q14083" s="19">
        <f t="shared" ca="1" si="1990"/>
        <v>202.79499999999999</v>
      </c>
      <c r="R14083" t="s">
        <v>224</v>
      </c>
      <c r="S14083">
        <v>2085</v>
      </c>
      <c r="T14083">
        <v>178.96299999999999</v>
      </c>
      <c r="U14083">
        <v>211.24799999999999</v>
      </c>
      <c r="V14083">
        <v>202.79499999999999</v>
      </c>
    </row>
    <row r="14084" spans="17:22" x14ac:dyDescent="0.45">
      <c r="Q14084" s="19">
        <f t="shared" ca="1" si="1990"/>
        <v>204.09700000000001</v>
      </c>
      <c r="R14084" t="s">
        <v>224</v>
      </c>
      <c r="S14084">
        <v>2086</v>
      </c>
      <c r="T14084">
        <v>179.17699999999999</v>
      </c>
      <c r="U14084">
        <v>212.24100000000001</v>
      </c>
      <c r="V14084">
        <v>204.09700000000001</v>
      </c>
    </row>
    <row r="14085" spans="17:22" x14ac:dyDescent="0.45">
      <c r="Q14085" s="19">
        <f t="shared" ca="1" si="1990"/>
        <v>205.428</v>
      </c>
      <c r="R14085" t="s">
        <v>224</v>
      </c>
      <c r="S14085">
        <v>2087</v>
      </c>
      <c r="T14085">
        <v>179.36500000000001</v>
      </c>
      <c r="U14085">
        <v>213.227</v>
      </c>
      <c r="V14085">
        <v>205.428</v>
      </c>
    </row>
    <row r="14086" spans="17:22" x14ac:dyDescent="0.45">
      <c r="Q14086" s="19">
        <f t="shared" ca="1" si="1990"/>
        <v>206.78800000000001</v>
      </c>
      <c r="R14086" t="s">
        <v>224</v>
      </c>
      <c r="S14086">
        <v>2088</v>
      </c>
      <c r="T14086">
        <v>179.51499999999999</v>
      </c>
      <c r="U14086">
        <v>214.20500000000001</v>
      </c>
      <c r="V14086">
        <v>206.78800000000001</v>
      </c>
    </row>
    <row r="14087" spans="17:22" x14ac:dyDescent="0.45">
      <c r="Q14087" s="19">
        <f t="shared" ca="1" si="1990"/>
        <v>208.179</v>
      </c>
      <c r="R14087" t="s">
        <v>224</v>
      </c>
      <c r="S14087">
        <v>2089</v>
      </c>
      <c r="T14087">
        <v>179.61600000000001</v>
      </c>
      <c r="U14087">
        <v>215.18100000000001</v>
      </c>
      <c r="V14087">
        <v>208.179</v>
      </c>
    </row>
    <row r="14088" spans="17:22" x14ac:dyDescent="0.45">
      <c r="Q14088" s="19">
        <f t="shared" ca="1" si="1990"/>
        <v>209.602</v>
      </c>
      <c r="R14088" t="s">
        <v>224</v>
      </c>
      <c r="S14088">
        <v>2090</v>
      </c>
      <c r="T14088">
        <v>179.65299999999999</v>
      </c>
      <c r="U14088">
        <v>216.154</v>
      </c>
      <c r="V14088">
        <v>209.602</v>
      </c>
    </row>
    <row r="14089" spans="17:22" x14ac:dyDescent="0.45">
      <c r="Q14089" s="19">
        <f t="shared" ca="1" si="1990"/>
        <v>211.05500000000001</v>
      </c>
      <c r="R14089" t="s">
        <v>224</v>
      </c>
      <c r="S14089">
        <v>2091</v>
      </c>
      <c r="T14089">
        <v>179.61799999999999</v>
      </c>
      <c r="U14089">
        <v>217.12899999999999</v>
      </c>
      <c r="V14089">
        <v>211.05500000000001</v>
      </c>
    </row>
    <row r="14090" spans="17:22" x14ac:dyDescent="0.45">
      <c r="Q14090" s="19">
        <f t="shared" ca="1" si="1990"/>
        <v>212.53899999999999</v>
      </c>
      <c r="R14090" t="s">
        <v>224</v>
      </c>
      <c r="S14090">
        <v>2092</v>
      </c>
      <c r="T14090">
        <v>179.51</v>
      </c>
      <c r="U14090">
        <v>218.108</v>
      </c>
      <c r="V14090">
        <v>212.53899999999999</v>
      </c>
    </row>
    <row r="14091" spans="17:22" x14ac:dyDescent="0.45">
      <c r="Q14091" s="19">
        <f t="shared" ca="1" si="1990"/>
        <v>214.048</v>
      </c>
      <c r="R14091" t="s">
        <v>224</v>
      </c>
      <c r="S14091">
        <v>2093</v>
      </c>
      <c r="T14091">
        <v>179.333</v>
      </c>
      <c r="U14091">
        <v>219.09700000000001</v>
      </c>
      <c r="V14091">
        <v>214.048</v>
      </c>
    </row>
    <row r="14092" spans="17:22" x14ac:dyDescent="0.45">
      <c r="Q14092" s="19">
        <f t="shared" ca="1" si="1990"/>
        <v>215.58199999999999</v>
      </c>
      <c r="R14092" t="s">
        <v>224</v>
      </c>
      <c r="S14092">
        <v>2094</v>
      </c>
      <c r="T14092">
        <v>179.09</v>
      </c>
      <c r="U14092">
        <v>220.096</v>
      </c>
      <c r="V14092">
        <v>215.58199999999999</v>
      </c>
    </row>
    <row r="14093" spans="17:22" x14ac:dyDescent="0.45">
      <c r="Q14093" s="19">
        <f t="shared" ca="1" si="1990"/>
        <v>217.136</v>
      </c>
      <c r="R14093" t="s">
        <v>224</v>
      </c>
      <c r="S14093">
        <v>2095</v>
      </c>
      <c r="T14093">
        <v>178.78</v>
      </c>
      <c r="U14093">
        <v>221.113</v>
      </c>
      <c r="V14093">
        <v>217.136</v>
      </c>
    </row>
    <row r="14094" spans="17:22" x14ac:dyDescent="0.45">
      <c r="Q14094" s="19">
        <f t="shared" ref="Q14094:Q14157" ca="1" si="1991">OFFSET(S14094,0,MATCH($Q$3,$T$4:$V$4,0))</f>
        <v>218.70699999999999</v>
      </c>
      <c r="R14094" t="s">
        <v>224</v>
      </c>
      <c r="S14094">
        <v>2096</v>
      </c>
      <c r="T14094">
        <v>178.40899999999999</v>
      </c>
      <c r="U14094">
        <v>222.149</v>
      </c>
      <c r="V14094">
        <v>218.70699999999999</v>
      </c>
    </row>
    <row r="14095" spans="17:22" x14ac:dyDescent="0.45">
      <c r="Q14095" s="19">
        <f t="shared" ca="1" si="1991"/>
        <v>220.29400000000001</v>
      </c>
      <c r="R14095" t="s">
        <v>224</v>
      </c>
      <c r="S14095">
        <v>2097</v>
      </c>
      <c r="T14095">
        <v>177.977</v>
      </c>
      <c r="U14095">
        <v>223.208</v>
      </c>
      <c r="V14095">
        <v>220.29400000000001</v>
      </c>
    </row>
    <row r="14096" spans="17:22" x14ac:dyDescent="0.45">
      <c r="Q14096" s="19">
        <f t="shared" ca="1" si="1991"/>
        <v>221.893</v>
      </c>
      <c r="R14096" t="s">
        <v>224</v>
      </c>
      <c r="S14096">
        <v>2098</v>
      </c>
      <c r="T14096">
        <v>177.488</v>
      </c>
      <c r="U14096">
        <v>224.29300000000001</v>
      </c>
      <c r="V14096">
        <v>221.893</v>
      </c>
    </row>
    <row r="14097" spans="17:22" x14ac:dyDescent="0.45">
      <c r="Q14097" s="19">
        <f t="shared" ca="1" si="1991"/>
        <v>223.501</v>
      </c>
      <c r="R14097" t="s">
        <v>224</v>
      </c>
      <c r="S14097">
        <v>2099</v>
      </c>
      <c r="T14097">
        <v>176.94300000000001</v>
      </c>
      <c r="U14097">
        <v>225.41</v>
      </c>
      <c r="V14097">
        <v>223.501</v>
      </c>
    </row>
    <row r="14098" spans="17:22" x14ac:dyDescent="0.45">
      <c r="Q14098" s="19">
        <f t="shared" ca="1" si="1991"/>
        <v>225.114</v>
      </c>
      <c r="R14098" t="s">
        <v>224</v>
      </c>
      <c r="S14098">
        <v>2100</v>
      </c>
      <c r="T14098">
        <v>176.346</v>
      </c>
      <c r="U14098">
        <v>226.56299999999999</v>
      </c>
      <c r="V14098">
        <v>225.114</v>
      </c>
    </row>
    <row r="14099" spans="17:22" x14ac:dyDescent="0.45">
      <c r="Q14099" s="19">
        <f t="shared" ca="1" si="1991"/>
        <v>0.14699999999999999</v>
      </c>
      <c r="R14099" t="s">
        <v>225</v>
      </c>
      <c r="S14099">
        <v>2020</v>
      </c>
      <c r="T14099">
        <v>0.14699999999999999</v>
      </c>
      <c r="U14099">
        <v>0.14699999999999999</v>
      </c>
      <c r="V14099">
        <v>0.14699999999999999</v>
      </c>
    </row>
    <row r="14100" spans="17:22" x14ac:dyDescent="0.45">
      <c r="Q14100" s="19">
        <f t="shared" ca="1" si="1991"/>
        <v>0.155</v>
      </c>
      <c r="R14100" t="s">
        <v>225</v>
      </c>
      <c r="S14100">
        <v>2021</v>
      </c>
      <c r="T14100">
        <v>0.155</v>
      </c>
      <c r="U14100">
        <v>0.155</v>
      </c>
      <c r="V14100">
        <v>0.155</v>
      </c>
    </row>
    <row r="14101" spans="17:22" x14ac:dyDescent="0.45">
      <c r="Q14101" s="19">
        <f t="shared" ca="1" si="1991"/>
        <v>0.16300000000000001</v>
      </c>
      <c r="R14101" t="s">
        <v>225</v>
      </c>
      <c r="S14101">
        <v>2022</v>
      </c>
      <c r="T14101">
        <v>0.16300000000000001</v>
      </c>
      <c r="U14101">
        <v>0.16300000000000001</v>
      </c>
      <c r="V14101">
        <v>0.16300000000000001</v>
      </c>
    </row>
    <row r="14102" spans="17:22" x14ac:dyDescent="0.45">
      <c r="Q14102" s="19">
        <f t="shared" ca="1" si="1991"/>
        <v>0.17199999999999999</v>
      </c>
      <c r="R14102" t="s">
        <v>225</v>
      </c>
      <c r="S14102">
        <v>2023</v>
      </c>
      <c r="T14102">
        <v>0.17199999999999999</v>
      </c>
      <c r="U14102">
        <v>0.17199999999999999</v>
      </c>
      <c r="V14102">
        <v>0.17199999999999999</v>
      </c>
    </row>
    <row r="14103" spans="17:22" x14ac:dyDescent="0.45">
      <c r="Q14103" s="19">
        <f t="shared" ca="1" si="1991"/>
        <v>0.18099999999999999</v>
      </c>
      <c r="R14103" t="s">
        <v>225</v>
      </c>
      <c r="S14103">
        <v>2024</v>
      </c>
      <c r="T14103">
        <v>0.18099999999999999</v>
      </c>
      <c r="U14103">
        <v>0.18099999999999999</v>
      </c>
      <c r="V14103">
        <v>0.18099999999999999</v>
      </c>
    </row>
    <row r="14104" spans="17:22" x14ac:dyDescent="0.45">
      <c r="Q14104" s="19">
        <f t="shared" ca="1" si="1991"/>
        <v>0.191</v>
      </c>
      <c r="R14104" t="s">
        <v>225</v>
      </c>
      <c r="S14104">
        <v>2025</v>
      </c>
      <c r="T14104">
        <v>0.191</v>
      </c>
      <c r="U14104">
        <v>0.191</v>
      </c>
      <c r="V14104">
        <v>0.191</v>
      </c>
    </row>
    <row r="14105" spans="17:22" x14ac:dyDescent="0.45">
      <c r="Q14105" s="19">
        <f t="shared" ca="1" si="1991"/>
        <v>0.20200000000000001</v>
      </c>
      <c r="R14105" t="s">
        <v>225</v>
      </c>
      <c r="S14105">
        <v>2026</v>
      </c>
      <c r="T14105">
        <v>0.20200000000000001</v>
      </c>
      <c r="U14105">
        <v>0.20200000000000001</v>
      </c>
      <c r="V14105">
        <v>0.20200000000000001</v>
      </c>
    </row>
    <row r="14106" spans="17:22" x14ac:dyDescent="0.45">
      <c r="Q14106" s="19">
        <f t="shared" ca="1" si="1991"/>
        <v>0.214</v>
      </c>
      <c r="R14106" t="s">
        <v>225</v>
      </c>
      <c r="S14106">
        <v>2027</v>
      </c>
      <c r="T14106">
        <v>0.21199999999999999</v>
      </c>
      <c r="U14106">
        <v>0.21299999999999999</v>
      </c>
      <c r="V14106">
        <v>0.214</v>
      </c>
    </row>
    <row r="14107" spans="17:22" x14ac:dyDescent="0.45">
      <c r="Q14107" s="19">
        <f t="shared" ca="1" si="1991"/>
        <v>0.22800000000000001</v>
      </c>
      <c r="R14107" t="s">
        <v>225</v>
      </c>
      <c r="S14107">
        <v>2028</v>
      </c>
      <c r="T14107">
        <v>0.222</v>
      </c>
      <c r="U14107">
        <v>0.22500000000000001</v>
      </c>
      <c r="V14107">
        <v>0.22800000000000001</v>
      </c>
    </row>
    <row r="14108" spans="17:22" x14ac:dyDescent="0.45">
      <c r="Q14108" s="19">
        <f t="shared" ca="1" si="1991"/>
        <v>0.24199999999999999</v>
      </c>
      <c r="R14108" t="s">
        <v>225</v>
      </c>
      <c r="S14108">
        <v>2029</v>
      </c>
      <c r="T14108">
        <v>0.23300000000000001</v>
      </c>
      <c r="U14108">
        <v>0.23699999999999999</v>
      </c>
      <c r="V14108">
        <v>0.24199999999999999</v>
      </c>
    </row>
    <row r="14109" spans="17:22" x14ac:dyDescent="0.45">
      <c r="Q14109" s="19">
        <f t="shared" ca="1" si="1991"/>
        <v>0.25700000000000001</v>
      </c>
      <c r="R14109" t="s">
        <v>225</v>
      </c>
      <c r="S14109">
        <v>2030</v>
      </c>
      <c r="T14109">
        <v>0.245</v>
      </c>
      <c r="U14109">
        <v>0.25</v>
      </c>
      <c r="V14109">
        <v>0.25700000000000001</v>
      </c>
    </row>
    <row r="14110" spans="17:22" x14ac:dyDescent="0.45">
      <c r="Q14110" s="19">
        <f t="shared" ca="1" si="1991"/>
        <v>0.27300000000000002</v>
      </c>
      <c r="R14110" t="s">
        <v>225</v>
      </c>
      <c r="S14110">
        <v>2031</v>
      </c>
      <c r="T14110">
        <v>0.25700000000000001</v>
      </c>
      <c r="U14110">
        <v>0.26300000000000001</v>
      </c>
      <c r="V14110">
        <v>0.27300000000000002</v>
      </c>
    </row>
    <row r="14111" spans="17:22" x14ac:dyDescent="0.45">
      <c r="Q14111" s="19">
        <f t="shared" ca="1" si="1991"/>
        <v>0.28899999999999998</v>
      </c>
      <c r="R14111" t="s">
        <v>225</v>
      </c>
      <c r="S14111">
        <v>2032</v>
      </c>
      <c r="T14111">
        <v>0.26900000000000002</v>
      </c>
      <c r="U14111">
        <v>0.27700000000000002</v>
      </c>
      <c r="V14111">
        <v>0.28899999999999998</v>
      </c>
    </row>
    <row r="14112" spans="17:22" x14ac:dyDescent="0.45">
      <c r="Q14112" s="19">
        <f t="shared" ca="1" si="1991"/>
        <v>0.307</v>
      </c>
      <c r="R14112" t="s">
        <v>225</v>
      </c>
      <c r="S14112">
        <v>2033</v>
      </c>
      <c r="T14112">
        <v>0.28199999999999997</v>
      </c>
      <c r="U14112">
        <v>0.29199999999999998</v>
      </c>
      <c r="V14112">
        <v>0.307</v>
      </c>
    </row>
    <row r="14113" spans="17:22" x14ac:dyDescent="0.45">
      <c r="Q14113" s="19">
        <f t="shared" ca="1" si="1991"/>
        <v>0.32500000000000001</v>
      </c>
      <c r="R14113" t="s">
        <v>225</v>
      </c>
      <c r="S14113">
        <v>2034</v>
      </c>
      <c r="T14113">
        <v>0.29599999999999999</v>
      </c>
      <c r="U14113">
        <v>0.307</v>
      </c>
      <c r="V14113">
        <v>0.32500000000000001</v>
      </c>
    </row>
    <row r="14114" spans="17:22" x14ac:dyDescent="0.45">
      <c r="Q14114" s="19">
        <f t="shared" ca="1" si="1991"/>
        <v>0.34399999999999997</v>
      </c>
      <c r="R14114" t="s">
        <v>225</v>
      </c>
      <c r="S14114">
        <v>2035</v>
      </c>
      <c r="T14114">
        <v>0.31</v>
      </c>
      <c r="U14114">
        <v>0.32300000000000001</v>
      </c>
      <c r="V14114">
        <v>0.34399999999999997</v>
      </c>
    </row>
    <row r="14115" spans="17:22" x14ac:dyDescent="0.45">
      <c r="Q14115" s="19">
        <f t="shared" ca="1" si="1991"/>
        <v>0.36499999999999999</v>
      </c>
      <c r="R14115" t="s">
        <v>225</v>
      </c>
      <c r="S14115">
        <v>2036</v>
      </c>
      <c r="T14115">
        <v>0.32500000000000001</v>
      </c>
      <c r="U14115">
        <v>0.34</v>
      </c>
      <c r="V14115">
        <v>0.36499999999999999</v>
      </c>
    </row>
    <row r="14116" spans="17:22" x14ac:dyDescent="0.45">
      <c r="Q14116" s="19">
        <f t="shared" ca="1" si="1991"/>
        <v>0.38600000000000001</v>
      </c>
      <c r="R14116" t="s">
        <v>225</v>
      </c>
      <c r="S14116">
        <v>2037</v>
      </c>
      <c r="T14116">
        <v>0.34</v>
      </c>
      <c r="U14116">
        <v>0.35699999999999998</v>
      </c>
      <c r="V14116">
        <v>0.38600000000000001</v>
      </c>
    </row>
    <row r="14117" spans="17:22" x14ac:dyDescent="0.45">
      <c r="Q14117" s="19">
        <f t="shared" ca="1" si="1991"/>
        <v>0.40799999999999997</v>
      </c>
      <c r="R14117" t="s">
        <v>225</v>
      </c>
      <c r="S14117">
        <v>2038</v>
      </c>
      <c r="T14117">
        <v>0.35599999999999998</v>
      </c>
      <c r="U14117">
        <v>0.375</v>
      </c>
      <c r="V14117">
        <v>0.40799999999999997</v>
      </c>
    </row>
    <row r="14118" spans="17:22" x14ac:dyDescent="0.45">
      <c r="Q14118" s="19">
        <f t="shared" ca="1" si="1991"/>
        <v>0.43099999999999999</v>
      </c>
      <c r="R14118" t="s">
        <v>225</v>
      </c>
      <c r="S14118">
        <v>2039</v>
      </c>
      <c r="T14118">
        <v>0.372</v>
      </c>
      <c r="U14118">
        <v>0.39400000000000002</v>
      </c>
      <c r="V14118">
        <v>0.43099999999999999</v>
      </c>
    </row>
    <row r="14119" spans="17:22" x14ac:dyDescent="0.45">
      <c r="Q14119" s="19">
        <f t="shared" ca="1" si="1991"/>
        <v>0.45500000000000002</v>
      </c>
      <c r="R14119" t="s">
        <v>225</v>
      </c>
      <c r="S14119">
        <v>2040</v>
      </c>
      <c r="T14119">
        <v>0.38900000000000001</v>
      </c>
      <c r="U14119">
        <v>0.41399999999999998</v>
      </c>
      <c r="V14119">
        <v>0.45500000000000002</v>
      </c>
    </row>
    <row r="14120" spans="17:22" x14ac:dyDescent="0.45">
      <c r="Q14120" s="19">
        <f t="shared" ca="1" si="1991"/>
        <v>0.48099999999999998</v>
      </c>
      <c r="R14120" t="s">
        <v>225</v>
      </c>
      <c r="S14120">
        <v>2041</v>
      </c>
      <c r="T14120">
        <v>0.40600000000000003</v>
      </c>
      <c r="U14120">
        <v>0.434</v>
      </c>
      <c r="V14120">
        <v>0.48099999999999998</v>
      </c>
    </row>
    <row r="14121" spans="17:22" x14ac:dyDescent="0.45">
      <c r="Q14121" s="19">
        <f t="shared" ca="1" si="1991"/>
        <v>0.50700000000000001</v>
      </c>
      <c r="R14121" t="s">
        <v>225</v>
      </c>
      <c r="S14121">
        <v>2042</v>
      </c>
      <c r="T14121">
        <v>0.42399999999999999</v>
      </c>
      <c r="U14121">
        <v>0.45500000000000002</v>
      </c>
      <c r="V14121">
        <v>0.50700000000000001</v>
      </c>
    </row>
    <row r="14122" spans="17:22" x14ac:dyDescent="0.45">
      <c r="Q14122" s="19">
        <f t="shared" ca="1" si="1991"/>
        <v>0.53500000000000003</v>
      </c>
      <c r="R14122" t="s">
        <v>225</v>
      </c>
      <c r="S14122">
        <v>2043</v>
      </c>
      <c r="T14122">
        <v>0.442</v>
      </c>
      <c r="U14122">
        <v>0.47599999999999998</v>
      </c>
      <c r="V14122">
        <v>0.53500000000000003</v>
      </c>
    </row>
    <row r="14123" spans="17:22" x14ac:dyDescent="0.45">
      <c r="Q14123" s="19">
        <f t="shared" ca="1" si="1991"/>
        <v>0.56399999999999995</v>
      </c>
      <c r="R14123" t="s">
        <v>225</v>
      </c>
      <c r="S14123">
        <v>2044</v>
      </c>
      <c r="T14123">
        <v>0.46100000000000002</v>
      </c>
      <c r="U14123">
        <v>0.499</v>
      </c>
      <c r="V14123">
        <v>0.56399999999999995</v>
      </c>
    </row>
    <row r="14124" spans="17:22" x14ac:dyDescent="0.45">
      <c r="Q14124" s="19">
        <f t="shared" ca="1" si="1991"/>
        <v>0.59399999999999997</v>
      </c>
      <c r="R14124" t="s">
        <v>225</v>
      </c>
      <c r="S14124">
        <v>2045</v>
      </c>
      <c r="T14124">
        <v>0.48</v>
      </c>
      <c r="U14124">
        <v>0.52200000000000002</v>
      </c>
      <c r="V14124">
        <v>0.59399999999999997</v>
      </c>
    </row>
    <row r="14125" spans="17:22" x14ac:dyDescent="0.45">
      <c r="Q14125" s="19">
        <f t="shared" ca="1" si="1991"/>
        <v>0.626</v>
      </c>
      <c r="R14125" t="s">
        <v>225</v>
      </c>
      <c r="S14125">
        <v>2046</v>
      </c>
      <c r="T14125">
        <v>0.5</v>
      </c>
      <c r="U14125">
        <v>0.54600000000000004</v>
      </c>
      <c r="V14125">
        <v>0.626</v>
      </c>
    </row>
    <row r="14126" spans="17:22" x14ac:dyDescent="0.45">
      <c r="Q14126" s="19">
        <f t="shared" ca="1" si="1991"/>
        <v>0.65900000000000003</v>
      </c>
      <c r="R14126" t="s">
        <v>225</v>
      </c>
      <c r="S14126">
        <v>2047</v>
      </c>
      <c r="T14126">
        <v>0.52100000000000002</v>
      </c>
      <c r="U14126">
        <v>0.57099999999999995</v>
      </c>
      <c r="V14126">
        <v>0.65900000000000003</v>
      </c>
    </row>
    <row r="14127" spans="17:22" x14ac:dyDescent="0.45">
      <c r="Q14127" s="19">
        <f t="shared" ca="1" si="1991"/>
        <v>0.69299999999999995</v>
      </c>
      <c r="R14127" t="s">
        <v>225</v>
      </c>
      <c r="S14127">
        <v>2048</v>
      </c>
      <c r="T14127">
        <v>0.54300000000000004</v>
      </c>
      <c r="U14127">
        <v>0.59599999999999997</v>
      </c>
      <c r="V14127">
        <v>0.69299999999999995</v>
      </c>
    </row>
    <row r="14128" spans="17:22" x14ac:dyDescent="0.45">
      <c r="Q14128" s="19">
        <f t="shared" ca="1" si="1991"/>
        <v>0.73</v>
      </c>
      <c r="R14128" t="s">
        <v>225</v>
      </c>
      <c r="S14128">
        <v>2049</v>
      </c>
      <c r="T14128">
        <v>0.56499999999999995</v>
      </c>
      <c r="U14128">
        <v>0.623</v>
      </c>
      <c r="V14128">
        <v>0.73</v>
      </c>
    </row>
    <row r="14129" spans="17:22" x14ac:dyDescent="0.45">
      <c r="Q14129" s="19">
        <f t="shared" ca="1" si="1991"/>
        <v>0.76700000000000002</v>
      </c>
      <c r="R14129" t="s">
        <v>225</v>
      </c>
      <c r="S14129">
        <v>2050</v>
      </c>
      <c r="T14129">
        <v>0.58699999999999997</v>
      </c>
      <c r="U14129">
        <v>0.65100000000000002</v>
      </c>
      <c r="V14129">
        <v>0.76700000000000002</v>
      </c>
    </row>
    <row r="14130" spans="17:22" x14ac:dyDescent="0.45">
      <c r="Q14130" s="19">
        <f t="shared" ca="1" si="1991"/>
        <v>0.80700000000000005</v>
      </c>
      <c r="R14130" t="s">
        <v>225</v>
      </c>
      <c r="S14130">
        <v>2051</v>
      </c>
      <c r="T14130">
        <v>0.61099999999999999</v>
      </c>
      <c r="U14130">
        <v>0.67900000000000005</v>
      </c>
      <c r="V14130">
        <v>0.80700000000000005</v>
      </c>
    </row>
    <row r="14131" spans="17:22" x14ac:dyDescent="0.45">
      <c r="Q14131" s="19">
        <f t="shared" ca="1" si="1991"/>
        <v>0.84799999999999998</v>
      </c>
      <c r="R14131" t="s">
        <v>225</v>
      </c>
      <c r="S14131">
        <v>2052</v>
      </c>
      <c r="T14131">
        <v>0.63500000000000001</v>
      </c>
      <c r="U14131">
        <v>0.70899999999999996</v>
      </c>
      <c r="V14131">
        <v>0.84799999999999998</v>
      </c>
    </row>
    <row r="14132" spans="17:22" x14ac:dyDescent="0.45">
      <c r="Q14132" s="19">
        <f t="shared" ca="1" si="1991"/>
        <v>0.89</v>
      </c>
      <c r="R14132" t="s">
        <v>225</v>
      </c>
      <c r="S14132">
        <v>2053</v>
      </c>
      <c r="T14132">
        <v>0.66</v>
      </c>
      <c r="U14132">
        <v>0.73899999999999999</v>
      </c>
      <c r="V14132">
        <v>0.89</v>
      </c>
    </row>
    <row r="14133" spans="17:22" x14ac:dyDescent="0.45">
      <c r="Q14133" s="19">
        <f t="shared" ca="1" si="1991"/>
        <v>0.93500000000000005</v>
      </c>
      <c r="R14133" t="s">
        <v>225</v>
      </c>
      <c r="S14133">
        <v>2054</v>
      </c>
      <c r="T14133">
        <v>0.68600000000000005</v>
      </c>
      <c r="U14133">
        <v>0.77100000000000002</v>
      </c>
      <c r="V14133">
        <v>0.93500000000000005</v>
      </c>
    </row>
    <row r="14134" spans="17:22" x14ac:dyDescent="0.45">
      <c r="Q14134" s="19">
        <f t="shared" ca="1" si="1991"/>
        <v>0.98099999999999998</v>
      </c>
      <c r="R14134" t="s">
        <v>225</v>
      </c>
      <c r="S14134">
        <v>2055</v>
      </c>
      <c r="T14134">
        <v>0.71199999999999997</v>
      </c>
      <c r="U14134">
        <v>0.80300000000000005</v>
      </c>
      <c r="V14134">
        <v>0.98099999999999998</v>
      </c>
    </row>
    <row r="14135" spans="17:22" x14ac:dyDescent="0.45">
      <c r="Q14135" s="19">
        <f t="shared" ca="1" si="1991"/>
        <v>1.0289999999999999</v>
      </c>
      <c r="R14135" t="s">
        <v>225</v>
      </c>
      <c r="S14135">
        <v>2056</v>
      </c>
      <c r="T14135">
        <v>0.73899999999999999</v>
      </c>
      <c r="U14135">
        <v>0.83699999999999997</v>
      </c>
      <c r="V14135">
        <v>1.0289999999999999</v>
      </c>
    </row>
    <row r="14136" spans="17:22" x14ac:dyDescent="0.45">
      <c r="Q14136" s="19">
        <f t="shared" ca="1" si="1991"/>
        <v>1.079</v>
      </c>
      <c r="R14136" t="s">
        <v>225</v>
      </c>
      <c r="S14136">
        <v>2057</v>
      </c>
      <c r="T14136">
        <v>0.76700000000000002</v>
      </c>
      <c r="U14136">
        <v>0.872</v>
      </c>
      <c r="V14136">
        <v>1.079</v>
      </c>
    </row>
    <row r="14137" spans="17:22" x14ac:dyDescent="0.45">
      <c r="Q14137" s="19">
        <f t="shared" ca="1" si="1991"/>
        <v>1.131</v>
      </c>
      <c r="R14137" t="s">
        <v>225</v>
      </c>
      <c r="S14137">
        <v>2058</v>
      </c>
      <c r="T14137">
        <v>0.79500000000000004</v>
      </c>
      <c r="U14137">
        <v>0.90700000000000003</v>
      </c>
      <c r="V14137">
        <v>1.131</v>
      </c>
    </row>
    <row r="14138" spans="17:22" x14ac:dyDescent="0.45">
      <c r="Q14138" s="19">
        <f t="shared" ca="1" si="1991"/>
        <v>1.1850000000000001</v>
      </c>
      <c r="R14138" t="s">
        <v>225</v>
      </c>
      <c r="S14138">
        <v>2059</v>
      </c>
      <c r="T14138">
        <v>0.82399999999999995</v>
      </c>
      <c r="U14138">
        <v>0.94399999999999995</v>
      </c>
      <c r="V14138">
        <v>1.1850000000000001</v>
      </c>
    </row>
    <row r="14139" spans="17:22" x14ac:dyDescent="0.45">
      <c r="Q14139" s="19">
        <f t="shared" ca="1" si="1991"/>
        <v>1.2410000000000001</v>
      </c>
      <c r="R14139" t="s">
        <v>225</v>
      </c>
      <c r="S14139">
        <v>2060</v>
      </c>
      <c r="T14139">
        <v>0.85399999999999998</v>
      </c>
      <c r="U14139">
        <v>0.98099999999999998</v>
      </c>
      <c r="V14139">
        <v>1.2410000000000001</v>
      </c>
    </row>
    <row r="14140" spans="17:22" x14ac:dyDescent="0.45">
      <c r="Q14140" s="19">
        <f t="shared" ca="1" si="1991"/>
        <v>1.2989999999999999</v>
      </c>
      <c r="R14140" t="s">
        <v>225</v>
      </c>
      <c r="S14140">
        <v>2061</v>
      </c>
      <c r="T14140">
        <v>0.88400000000000001</v>
      </c>
      <c r="U14140">
        <v>1.02</v>
      </c>
      <c r="V14140">
        <v>1.2989999999999999</v>
      </c>
    </row>
    <row r="14141" spans="17:22" x14ac:dyDescent="0.45">
      <c r="Q14141" s="19">
        <f t="shared" ca="1" si="1991"/>
        <v>1.359</v>
      </c>
      <c r="R14141" t="s">
        <v>225</v>
      </c>
      <c r="S14141">
        <v>2062</v>
      </c>
      <c r="T14141">
        <v>0.91400000000000003</v>
      </c>
      <c r="U14141">
        <v>1.0589999999999999</v>
      </c>
      <c r="V14141">
        <v>1.359</v>
      </c>
    </row>
    <row r="14142" spans="17:22" x14ac:dyDescent="0.45">
      <c r="Q14142" s="19">
        <f t="shared" ca="1" si="1991"/>
        <v>1.421</v>
      </c>
      <c r="R14142" t="s">
        <v>225</v>
      </c>
      <c r="S14142">
        <v>2063</v>
      </c>
      <c r="T14142">
        <v>0.94499999999999995</v>
      </c>
      <c r="U14142">
        <v>1.099</v>
      </c>
      <c r="V14142">
        <v>1.421</v>
      </c>
    </row>
    <row r="14143" spans="17:22" x14ac:dyDescent="0.45">
      <c r="Q14143" s="19">
        <f t="shared" ca="1" si="1991"/>
        <v>1.4850000000000001</v>
      </c>
      <c r="R14143" t="s">
        <v>225</v>
      </c>
      <c r="S14143">
        <v>2064</v>
      </c>
      <c r="T14143">
        <v>0.97599999999999998</v>
      </c>
      <c r="U14143">
        <v>1.1399999999999999</v>
      </c>
      <c r="V14143">
        <v>1.4850000000000001</v>
      </c>
    </row>
    <row r="14144" spans="17:22" x14ac:dyDescent="0.45">
      <c r="Q14144" s="19">
        <f t="shared" ca="1" si="1991"/>
        <v>1.5509999999999999</v>
      </c>
      <c r="R14144" t="s">
        <v>225</v>
      </c>
      <c r="S14144">
        <v>2065</v>
      </c>
      <c r="T14144">
        <v>1.008</v>
      </c>
      <c r="U14144">
        <v>1.181</v>
      </c>
      <c r="V14144">
        <v>1.5509999999999999</v>
      </c>
    </row>
    <row r="14145" spans="17:22" x14ac:dyDescent="0.45">
      <c r="Q14145" s="19">
        <f t="shared" ca="1" si="1991"/>
        <v>1.619</v>
      </c>
      <c r="R14145" t="s">
        <v>225</v>
      </c>
      <c r="S14145">
        <v>2066</v>
      </c>
      <c r="T14145">
        <v>1.04</v>
      </c>
      <c r="U14145">
        <v>1.2230000000000001</v>
      </c>
      <c r="V14145">
        <v>1.619</v>
      </c>
    </row>
    <row r="14146" spans="17:22" x14ac:dyDescent="0.45">
      <c r="Q14146" s="19">
        <f t="shared" ca="1" si="1991"/>
        <v>1.6890000000000001</v>
      </c>
      <c r="R14146" t="s">
        <v>225</v>
      </c>
      <c r="S14146">
        <v>2067</v>
      </c>
      <c r="T14146">
        <v>1.0720000000000001</v>
      </c>
      <c r="U14146">
        <v>1.266</v>
      </c>
      <c r="V14146">
        <v>1.6890000000000001</v>
      </c>
    </row>
    <row r="14147" spans="17:22" x14ac:dyDescent="0.45">
      <c r="Q14147" s="19">
        <f t="shared" ca="1" si="1991"/>
        <v>1.7609999999999999</v>
      </c>
      <c r="R14147" t="s">
        <v>225</v>
      </c>
      <c r="S14147">
        <v>2068</v>
      </c>
      <c r="T14147">
        <v>1.1040000000000001</v>
      </c>
      <c r="U14147">
        <v>1.31</v>
      </c>
      <c r="V14147">
        <v>1.7609999999999999</v>
      </c>
    </row>
    <row r="14148" spans="17:22" x14ac:dyDescent="0.45">
      <c r="Q14148" s="19">
        <f t="shared" ca="1" si="1991"/>
        <v>1.8360000000000001</v>
      </c>
      <c r="R14148" t="s">
        <v>225</v>
      </c>
      <c r="S14148">
        <v>2069</v>
      </c>
      <c r="T14148">
        <v>1.1359999999999999</v>
      </c>
      <c r="U14148">
        <v>1.3540000000000001</v>
      </c>
      <c r="V14148">
        <v>1.8360000000000001</v>
      </c>
    </row>
    <row r="14149" spans="17:22" x14ac:dyDescent="0.45">
      <c r="Q14149" s="19">
        <f t="shared" ca="1" si="1991"/>
        <v>1.9119999999999999</v>
      </c>
      <c r="R14149" t="s">
        <v>225</v>
      </c>
      <c r="S14149">
        <v>2070</v>
      </c>
      <c r="T14149">
        <v>1.1679999999999999</v>
      </c>
      <c r="U14149">
        <v>1.3979999999999999</v>
      </c>
      <c r="V14149">
        <v>1.9119999999999999</v>
      </c>
    </row>
    <row r="14150" spans="17:22" x14ac:dyDescent="0.45">
      <c r="Q14150" s="19">
        <f t="shared" ca="1" si="1991"/>
        <v>1.99</v>
      </c>
      <c r="R14150" t="s">
        <v>225</v>
      </c>
      <c r="S14150">
        <v>2071</v>
      </c>
      <c r="T14150">
        <v>1.2010000000000001</v>
      </c>
      <c r="U14150">
        <v>1.4430000000000001</v>
      </c>
      <c r="V14150">
        <v>1.99</v>
      </c>
    </row>
    <row r="14151" spans="17:22" x14ac:dyDescent="0.45">
      <c r="Q14151" s="19">
        <f t="shared" ca="1" si="1991"/>
        <v>2.0699999999999998</v>
      </c>
      <c r="R14151" t="s">
        <v>225</v>
      </c>
      <c r="S14151">
        <v>2072</v>
      </c>
      <c r="T14151">
        <v>1.2330000000000001</v>
      </c>
      <c r="U14151">
        <v>1.4890000000000001</v>
      </c>
      <c r="V14151">
        <v>2.0699999999999998</v>
      </c>
    </row>
    <row r="14152" spans="17:22" x14ac:dyDescent="0.45">
      <c r="Q14152" s="19">
        <f t="shared" ca="1" si="1991"/>
        <v>2.1520000000000001</v>
      </c>
      <c r="R14152" t="s">
        <v>225</v>
      </c>
      <c r="S14152">
        <v>2073</v>
      </c>
      <c r="T14152">
        <v>1.266</v>
      </c>
      <c r="U14152">
        <v>1.5349999999999999</v>
      </c>
      <c r="V14152">
        <v>2.1520000000000001</v>
      </c>
    </row>
    <row r="14153" spans="17:22" x14ac:dyDescent="0.45">
      <c r="Q14153" s="19">
        <f t="shared" ca="1" si="1991"/>
        <v>2.2360000000000002</v>
      </c>
      <c r="R14153" t="s">
        <v>225</v>
      </c>
      <c r="S14153">
        <v>2074</v>
      </c>
      <c r="T14153">
        <v>1.2989999999999999</v>
      </c>
      <c r="U14153">
        <v>1.5820000000000001</v>
      </c>
      <c r="V14153">
        <v>2.2360000000000002</v>
      </c>
    </row>
    <row r="14154" spans="17:22" x14ac:dyDescent="0.45">
      <c r="Q14154" s="19">
        <f t="shared" ca="1" si="1991"/>
        <v>2.3210000000000002</v>
      </c>
      <c r="R14154" t="s">
        <v>225</v>
      </c>
      <c r="S14154">
        <v>2075</v>
      </c>
      <c r="T14154">
        <v>1.331</v>
      </c>
      <c r="U14154">
        <v>1.629</v>
      </c>
      <c r="V14154">
        <v>2.3210000000000002</v>
      </c>
    </row>
    <row r="14155" spans="17:22" x14ac:dyDescent="0.45">
      <c r="Q14155" s="19">
        <f t="shared" ca="1" si="1991"/>
        <v>2.4089999999999998</v>
      </c>
      <c r="R14155" t="s">
        <v>225</v>
      </c>
      <c r="S14155">
        <v>2076</v>
      </c>
      <c r="T14155">
        <v>1.3640000000000001</v>
      </c>
      <c r="U14155">
        <v>1.677</v>
      </c>
      <c r="V14155">
        <v>2.4089999999999998</v>
      </c>
    </row>
    <row r="14156" spans="17:22" x14ac:dyDescent="0.45">
      <c r="Q14156" s="19">
        <f t="shared" ca="1" si="1991"/>
        <v>2.4990000000000001</v>
      </c>
      <c r="R14156" t="s">
        <v>225</v>
      </c>
      <c r="S14156">
        <v>2077</v>
      </c>
      <c r="T14156">
        <v>1.397</v>
      </c>
      <c r="U14156">
        <v>1.7250000000000001</v>
      </c>
      <c r="V14156">
        <v>2.4990000000000001</v>
      </c>
    </row>
    <row r="14157" spans="17:22" x14ac:dyDescent="0.45">
      <c r="Q14157" s="19">
        <f t="shared" ca="1" si="1991"/>
        <v>2.59</v>
      </c>
      <c r="R14157" t="s">
        <v>225</v>
      </c>
      <c r="S14157">
        <v>2078</v>
      </c>
      <c r="T14157">
        <v>1.43</v>
      </c>
      <c r="U14157">
        <v>1.774</v>
      </c>
      <c r="V14157">
        <v>2.59</v>
      </c>
    </row>
    <row r="14158" spans="17:22" x14ac:dyDescent="0.45">
      <c r="Q14158" s="19">
        <f t="shared" ref="Q14158:Q14221" ca="1" si="1992">OFFSET(S14158,0,MATCH($Q$3,$T$4:$V$4,0))</f>
        <v>2.6829999999999998</v>
      </c>
      <c r="R14158" t="s">
        <v>225</v>
      </c>
      <c r="S14158">
        <v>2079</v>
      </c>
      <c r="T14158">
        <v>1.462</v>
      </c>
      <c r="U14158">
        <v>1.823</v>
      </c>
      <c r="V14158">
        <v>2.6829999999999998</v>
      </c>
    </row>
    <row r="14159" spans="17:22" x14ac:dyDescent="0.45">
      <c r="Q14159" s="19">
        <f t="shared" ca="1" si="1992"/>
        <v>2.7789999999999999</v>
      </c>
      <c r="R14159" t="s">
        <v>225</v>
      </c>
      <c r="S14159">
        <v>2080</v>
      </c>
      <c r="T14159">
        <v>1.4950000000000001</v>
      </c>
      <c r="U14159">
        <v>1.8720000000000001</v>
      </c>
      <c r="V14159">
        <v>2.7789999999999999</v>
      </c>
    </row>
    <row r="14160" spans="17:22" x14ac:dyDescent="0.45">
      <c r="Q14160" s="19">
        <f t="shared" ca="1" si="1992"/>
        <v>2.8759999999999999</v>
      </c>
      <c r="R14160" t="s">
        <v>225</v>
      </c>
      <c r="S14160">
        <v>2081</v>
      </c>
      <c r="T14160">
        <v>1.5269999999999999</v>
      </c>
      <c r="U14160">
        <v>1.9219999999999999</v>
      </c>
      <c r="V14160">
        <v>2.8759999999999999</v>
      </c>
    </row>
    <row r="14161" spans="17:22" x14ac:dyDescent="0.45">
      <c r="Q14161" s="19">
        <f t="shared" ca="1" si="1992"/>
        <v>2.9740000000000002</v>
      </c>
      <c r="R14161" t="s">
        <v>225</v>
      </c>
      <c r="S14161">
        <v>2082</v>
      </c>
      <c r="T14161">
        <v>1.56</v>
      </c>
      <c r="U14161">
        <v>1.972</v>
      </c>
      <c r="V14161">
        <v>2.9740000000000002</v>
      </c>
    </row>
    <row r="14162" spans="17:22" x14ac:dyDescent="0.45">
      <c r="Q14162" s="19">
        <f t="shared" ca="1" si="1992"/>
        <v>3.0750000000000002</v>
      </c>
      <c r="R14162" t="s">
        <v>225</v>
      </c>
      <c r="S14162">
        <v>2083</v>
      </c>
      <c r="T14162">
        <v>1.5920000000000001</v>
      </c>
      <c r="U14162">
        <v>2.0219999999999998</v>
      </c>
      <c r="V14162">
        <v>3.0750000000000002</v>
      </c>
    </row>
    <row r="14163" spans="17:22" x14ac:dyDescent="0.45">
      <c r="Q14163" s="19">
        <f t="shared" ca="1" si="1992"/>
        <v>3.177</v>
      </c>
      <c r="R14163" t="s">
        <v>225</v>
      </c>
      <c r="S14163">
        <v>2084</v>
      </c>
      <c r="T14163">
        <v>1.623</v>
      </c>
      <c r="U14163">
        <v>2.073</v>
      </c>
      <c r="V14163">
        <v>3.177</v>
      </c>
    </row>
    <row r="14164" spans="17:22" x14ac:dyDescent="0.45">
      <c r="Q14164" s="19">
        <f t="shared" ca="1" si="1992"/>
        <v>3.2810000000000001</v>
      </c>
      <c r="R14164" t="s">
        <v>225</v>
      </c>
      <c r="S14164">
        <v>2085</v>
      </c>
      <c r="T14164">
        <v>1.655</v>
      </c>
      <c r="U14164">
        <v>2.1230000000000002</v>
      </c>
      <c r="V14164">
        <v>3.2810000000000001</v>
      </c>
    </row>
    <row r="14165" spans="17:22" x14ac:dyDescent="0.45">
      <c r="Q14165" s="19">
        <f t="shared" ca="1" si="1992"/>
        <v>3.3860000000000001</v>
      </c>
      <c r="R14165" t="s">
        <v>225</v>
      </c>
      <c r="S14165">
        <v>2086</v>
      </c>
      <c r="T14165">
        <v>1.6859999999999999</v>
      </c>
      <c r="U14165">
        <v>2.173</v>
      </c>
      <c r="V14165">
        <v>3.3860000000000001</v>
      </c>
    </row>
    <row r="14166" spans="17:22" x14ac:dyDescent="0.45">
      <c r="Q14166" s="19">
        <f t="shared" ca="1" si="1992"/>
        <v>3.4929999999999999</v>
      </c>
      <c r="R14166" t="s">
        <v>225</v>
      </c>
      <c r="S14166">
        <v>2087</v>
      </c>
      <c r="T14166">
        <v>1.716</v>
      </c>
      <c r="U14166">
        <v>2.2229999999999999</v>
      </c>
      <c r="V14166">
        <v>3.4929999999999999</v>
      </c>
    </row>
    <row r="14167" spans="17:22" x14ac:dyDescent="0.45">
      <c r="Q14167" s="19">
        <f t="shared" ca="1" si="1992"/>
        <v>3.6</v>
      </c>
      <c r="R14167" t="s">
        <v>225</v>
      </c>
      <c r="S14167">
        <v>2088</v>
      </c>
      <c r="T14167">
        <v>1.7450000000000001</v>
      </c>
      <c r="U14167">
        <v>2.2730000000000001</v>
      </c>
      <c r="V14167">
        <v>3.6</v>
      </c>
    </row>
    <row r="14168" spans="17:22" x14ac:dyDescent="0.45">
      <c r="Q14168" s="19">
        <f t="shared" ca="1" si="1992"/>
        <v>3.7090000000000001</v>
      </c>
      <c r="R14168" t="s">
        <v>225</v>
      </c>
      <c r="S14168">
        <v>2089</v>
      </c>
      <c r="T14168">
        <v>1.774</v>
      </c>
      <c r="U14168">
        <v>2.3220000000000001</v>
      </c>
      <c r="V14168">
        <v>3.7090000000000001</v>
      </c>
    </row>
    <row r="14169" spans="17:22" x14ac:dyDescent="0.45">
      <c r="Q14169" s="19">
        <f t="shared" ca="1" si="1992"/>
        <v>3.82</v>
      </c>
      <c r="R14169" t="s">
        <v>225</v>
      </c>
      <c r="S14169">
        <v>2090</v>
      </c>
      <c r="T14169">
        <v>1.802</v>
      </c>
      <c r="U14169">
        <v>2.371</v>
      </c>
      <c r="V14169">
        <v>3.82</v>
      </c>
    </row>
    <row r="14170" spans="17:22" x14ac:dyDescent="0.45">
      <c r="Q14170" s="19">
        <f t="shared" ca="1" si="1992"/>
        <v>3.931</v>
      </c>
      <c r="R14170" t="s">
        <v>225</v>
      </c>
      <c r="S14170">
        <v>2091</v>
      </c>
      <c r="T14170">
        <v>1.8280000000000001</v>
      </c>
      <c r="U14170">
        <v>2.419</v>
      </c>
      <c r="V14170">
        <v>3.931</v>
      </c>
    </row>
    <row r="14171" spans="17:22" x14ac:dyDescent="0.45">
      <c r="Q14171" s="19">
        <f t="shared" ca="1" si="1992"/>
        <v>4.0430000000000001</v>
      </c>
      <c r="R14171" t="s">
        <v>225</v>
      </c>
      <c r="S14171">
        <v>2092</v>
      </c>
      <c r="T14171">
        <v>1.853</v>
      </c>
      <c r="U14171">
        <v>2.4670000000000001</v>
      </c>
      <c r="V14171">
        <v>4.0430000000000001</v>
      </c>
    </row>
    <row r="14172" spans="17:22" x14ac:dyDescent="0.45">
      <c r="Q14172" s="19">
        <f t="shared" ca="1" si="1992"/>
        <v>4.1550000000000002</v>
      </c>
      <c r="R14172" t="s">
        <v>225</v>
      </c>
      <c r="S14172">
        <v>2093</v>
      </c>
      <c r="T14172">
        <v>1.877</v>
      </c>
      <c r="U14172">
        <v>2.5139999999999998</v>
      </c>
      <c r="V14172">
        <v>4.1550000000000002</v>
      </c>
    </row>
    <row r="14173" spans="17:22" x14ac:dyDescent="0.45">
      <c r="Q14173" s="19">
        <f t="shared" ca="1" si="1992"/>
        <v>4.2679999999999998</v>
      </c>
      <c r="R14173" t="s">
        <v>225</v>
      </c>
      <c r="S14173">
        <v>2094</v>
      </c>
      <c r="T14173">
        <v>1.9</v>
      </c>
      <c r="U14173">
        <v>2.5609999999999999</v>
      </c>
      <c r="V14173">
        <v>4.2679999999999998</v>
      </c>
    </row>
    <row r="14174" spans="17:22" x14ac:dyDescent="0.45">
      <c r="Q14174" s="19">
        <f t="shared" ca="1" si="1992"/>
        <v>4.3819999999999997</v>
      </c>
      <c r="R14174" t="s">
        <v>225</v>
      </c>
      <c r="S14174">
        <v>2095</v>
      </c>
      <c r="T14174">
        <v>1.921</v>
      </c>
      <c r="U14174">
        <v>2.6059999999999999</v>
      </c>
      <c r="V14174">
        <v>4.3819999999999997</v>
      </c>
    </row>
    <row r="14175" spans="17:22" x14ac:dyDescent="0.45">
      <c r="Q14175" s="19">
        <f t="shared" ca="1" si="1992"/>
        <v>4.4960000000000004</v>
      </c>
      <c r="R14175" t="s">
        <v>225</v>
      </c>
      <c r="S14175">
        <v>2096</v>
      </c>
      <c r="T14175">
        <v>1.9410000000000001</v>
      </c>
      <c r="U14175">
        <v>2.6509999999999998</v>
      </c>
      <c r="V14175">
        <v>4.4960000000000004</v>
      </c>
    </row>
    <row r="14176" spans="17:22" x14ac:dyDescent="0.45">
      <c r="Q14176" s="19">
        <f t="shared" ca="1" si="1992"/>
        <v>4.6100000000000003</v>
      </c>
      <c r="R14176" t="s">
        <v>225</v>
      </c>
      <c r="S14176">
        <v>2097</v>
      </c>
      <c r="T14176">
        <v>1.96</v>
      </c>
      <c r="U14176">
        <v>2.6949999999999998</v>
      </c>
      <c r="V14176">
        <v>4.6100000000000003</v>
      </c>
    </row>
    <row r="14177" spans="17:22" x14ac:dyDescent="0.45">
      <c r="Q14177" s="19">
        <f t="shared" ca="1" si="1992"/>
        <v>4.7249999999999996</v>
      </c>
      <c r="R14177" t="s">
        <v>225</v>
      </c>
      <c r="S14177">
        <v>2098</v>
      </c>
      <c r="T14177">
        <v>1.978</v>
      </c>
      <c r="U14177">
        <v>2.7370000000000001</v>
      </c>
      <c r="V14177">
        <v>4.7249999999999996</v>
      </c>
    </row>
    <row r="14178" spans="17:22" x14ac:dyDescent="0.45">
      <c r="Q14178" s="19">
        <f t="shared" ca="1" si="1992"/>
        <v>4.8390000000000004</v>
      </c>
      <c r="R14178" t="s">
        <v>225</v>
      </c>
      <c r="S14178">
        <v>2099</v>
      </c>
      <c r="T14178">
        <v>1.994</v>
      </c>
      <c r="U14178">
        <v>2.7789999999999999</v>
      </c>
      <c r="V14178">
        <v>4.8390000000000004</v>
      </c>
    </row>
    <row r="14179" spans="17:22" x14ac:dyDescent="0.45">
      <c r="Q14179" s="19">
        <f t="shared" ca="1" si="1992"/>
        <v>4.9530000000000003</v>
      </c>
      <c r="R14179" t="s">
        <v>225</v>
      </c>
      <c r="S14179">
        <v>2100</v>
      </c>
      <c r="T14179">
        <v>2.0099999999999998</v>
      </c>
      <c r="U14179">
        <v>2.819</v>
      </c>
      <c r="V14179">
        <v>4.9530000000000003</v>
      </c>
    </row>
    <row r="14180" spans="17:22" x14ac:dyDescent="0.45">
      <c r="Q14180" s="19">
        <f t="shared" ca="1" si="1992"/>
        <v>1.2E-2</v>
      </c>
      <c r="R14180" t="s">
        <v>226</v>
      </c>
      <c r="S14180">
        <v>2020</v>
      </c>
      <c r="T14180">
        <v>1.2E-2</v>
      </c>
      <c r="U14180">
        <v>1.2E-2</v>
      </c>
      <c r="V14180">
        <v>1.2E-2</v>
      </c>
    </row>
    <row r="14181" spans="17:22" x14ac:dyDescent="0.45">
      <c r="Q14181" s="19">
        <f t="shared" ca="1" si="1992"/>
        <v>1.2999999999999999E-2</v>
      </c>
      <c r="R14181" t="s">
        <v>226</v>
      </c>
      <c r="S14181">
        <v>2021</v>
      </c>
      <c r="T14181">
        <v>1.2999999999999999E-2</v>
      </c>
      <c r="U14181">
        <v>1.2999999999999999E-2</v>
      </c>
      <c r="V14181">
        <v>1.2999999999999999E-2</v>
      </c>
    </row>
    <row r="14182" spans="17:22" x14ac:dyDescent="0.45">
      <c r="Q14182" s="19">
        <f t="shared" ca="1" si="1992"/>
        <v>1.4E-2</v>
      </c>
      <c r="R14182" t="s">
        <v>226</v>
      </c>
      <c r="S14182">
        <v>2022</v>
      </c>
      <c r="T14182">
        <v>1.4E-2</v>
      </c>
      <c r="U14182">
        <v>1.4E-2</v>
      </c>
      <c r="V14182">
        <v>1.4E-2</v>
      </c>
    </row>
    <row r="14183" spans="17:22" x14ac:dyDescent="0.45">
      <c r="Q14183" s="19">
        <f t="shared" ca="1" si="1992"/>
        <v>1.4E-2</v>
      </c>
      <c r="R14183" t="s">
        <v>226</v>
      </c>
      <c r="S14183">
        <v>2023</v>
      </c>
      <c r="T14183">
        <v>1.4E-2</v>
      </c>
      <c r="U14183">
        <v>1.4E-2</v>
      </c>
      <c r="V14183">
        <v>1.4E-2</v>
      </c>
    </row>
    <row r="14184" spans="17:22" x14ac:dyDescent="0.45">
      <c r="Q14184" s="19">
        <f t="shared" ca="1" si="1992"/>
        <v>1.4999999999999999E-2</v>
      </c>
      <c r="R14184" t="s">
        <v>226</v>
      </c>
      <c r="S14184">
        <v>2024</v>
      </c>
      <c r="T14184">
        <v>1.4999999999999999E-2</v>
      </c>
      <c r="U14184">
        <v>1.4999999999999999E-2</v>
      </c>
      <c r="V14184">
        <v>1.4999999999999999E-2</v>
      </c>
    </row>
    <row r="14185" spans="17:22" x14ac:dyDescent="0.45">
      <c r="Q14185" s="19">
        <f t="shared" ca="1" si="1992"/>
        <v>1.6E-2</v>
      </c>
      <c r="R14185" t="s">
        <v>226</v>
      </c>
      <c r="S14185">
        <v>2025</v>
      </c>
      <c r="T14185">
        <v>1.6E-2</v>
      </c>
      <c r="U14185">
        <v>1.6E-2</v>
      </c>
      <c r="V14185">
        <v>1.6E-2</v>
      </c>
    </row>
    <row r="14186" spans="17:22" x14ac:dyDescent="0.45">
      <c r="Q14186" s="19">
        <f t="shared" ca="1" si="1992"/>
        <v>1.7000000000000001E-2</v>
      </c>
      <c r="R14186" t="s">
        <v>226</v>
      </c>
      <c r="S14186">
        <v>2026</v>
      </c>
      <c r="T14186">
        <v>1.7000000000000001E-2</v>
      </c>
      <c r="U14186">
        <v>1.7000000000000001E-2</v>
      </c>
      <c r="V14186">
        <v>1.7000000000000001E-2</v>
      </c>
    </row>
    <row r="14187" spans="17:22" x14ac:dyDescent="0.45">
      <c r="Q14187" s="19">
        <f t="shared" ca="1" si="1992"/>
        <v>1.7000000000000001E-2</v>
      </c>
      <c r="R14187" t="s">
        <v>226</v>
      </c>
      <c r="S14187">
        <v>2027</v>
      </c>
      <c r="T14187">
        <v>1.7000000000000001E-2</v>
      </c>
      <c r="U14187">
        <v>1.7000000000000001E-2</v>
      </c>
      <c r="V14187">
        <v>1.7000000000000001E-2</v>
      </c>
    </row>
    <row r="14188" spans="17:22" x14ac:dyDescent="0.45">
      <c r="Q14188" s="19">
        <f t="shared" ca="1" si="1992"/>
        <v>1.7999999999999999E-2</v>
      </c>
      <c r="R14188" t="s">
        <v>226</v>
      </c>
      <c r="S14188">
        <v>2028</v>
      </c>
      <c r="T14188">
        <v>1.7999999999999999E-2</v>
      </c>
      <c r="U14188">
        <v>1.7999999999999999E-2</v>
      </c>
      <c r="V14188">
        <v>1.7999999999999999E-2</v>
      </c>
    </row>
    <row r="14189" spans="17:22" x14ac:dyDescent="0.45">
      <c r="Q14189" s="19">
        <f t="shared" ca="1" si="1992"/>
        <v>1.9E-2</v>
      </c>
      <c r="R14189" t="s">
        <v>226</v>
      </c>
      <c r="S14189">
        <v>2029</v>
      </c>
      <c r="T14189">
        <v>1.9E-2</v>
      </c>
      <c r="U14189">
        <v>1.9E-2</v>
      </c>
      <c r="V14189">
        <v>1.9E-2</v>
      </c>
    </row>
    <row r="14190" spans="17:22" x14ac:dyDescent="0.45">
      <c r="Q14190" s="19">
        <f t="shared" ca="1" si="1992"/>
        <v>0.02</v>
      </c>
      <c r="R14190" t="s">
        <v>226</v>
      </c>
      <c r="S14190">
        <v>2030</v>
      </c>
      <c r="T14190">
        <v>1.9E-2</v>
      </c>
      <c r="U14190">
        <v>0.02</v>
      </c>
      <c r="V14190">
        <v>0.02</v>
      </c>
    </row>
    <row r="14191" spans="17:22" x14ac:dyDescent="0.45">
      <c r="Q14191" s="19">
        <f t="shared" ca="1" si="1992"/>
        <v>2.1000000000000001E-2</v>
      </c>
      <c r="R14191" t="s">
        <v>226</v>
      </c>
      <c r="S14191">
        <v>2031</v>
      </c>
      <c r="T14191">
        <v>0.02</v>
      </c>
      <c r="U14191">
        <v>0.02</v>
      </c>
      <c r="V14191">
        <v>2.1000000000000001E-2</v>
      </c>
    </row>
    <row r="14192" spans="17:22" x14ac:dyDescent="0.45">
      <c r="Q14192" s="19">
        <f t="shared" ca="1" si="1992"/>
        <v>2.1999999999999999E-2</v>
      </c>
      <c r="R14192" t="s">
        <v>226</v>
      </c>
      <c r="S14192">
        <v>2032</v>
      </c>
      <c r="T14192">
        <v>2.1000000000000001E-2</v>
      </c>
      <c r="U14192">
        <v>2.1000000000000001E-2</v>
      </c>
      <c r="V14192">
        <v>2.1999999999999999E-2</v>
      </c>
    </row>
    <row r="14193" spans="17:22" x14ac:dyDescent="0.45">
      <c r="Q14193" s="19">
        <f t="shared" ca="1" si="1992"/>
        <v>2.3E-2</v>
      </c>
      <c r="R14193" t="s">
        <v>226</v>
      </c>
      <c r="S14193">
        <v>2033</v>
      </c>
      <c r="T14193">
        <v>2.1999999999999999E-2</v>
      </c>
      <c r="U14193">
        <v>2.1999999999999999E-2</v>
      </c>
      <c r="V14193">
        <v>2.3E-2</v>
      </c>
    </row>
    <row r="14194" spans="17:22" x14ac:dyDescent="0.45">
      <c r="Q14194" s="19">
        <f t="shared" ca="1" si="1992"/>
        <v>2.4E-2</v>
      </c>
      <c r="R14194" t="s">
        <v>226</v>
      </c>
      <c r="S14194">
        <v>2034</v>
      </c>
      <c r="T14194">
        <v>2.3E-2</v>
      </c>
      <c r="U14194">
        <v>2.3E-2</v>
      </c>
      <c r="V14194">
        <v>2.4E-2</v>
      </c>
    </row>
    <row r="14195" spans="17:22" x14ac:dyDescent="0.45">
      <c r="Q14195" s="19">
        <f t="shared" ca="1" si="1992"/>
        <v>2.5000000000000001E-2</v>
      </c>
      <c r="R14195" t="s">
        <v>226</v>
      </c>
      <c r="S14195">
        <v>2035</v>
      </c>
      <c r="T14195">
        <v>2.3E-2</v>
      </c>
      <c r="U14195">
        <v>2.4E-2</v>
      </c>
      <c r="V14195">
        <v>2.5000000000000001E-2</v>
      </c>
    </row>
    <row r="14196" spans="17:22" x14ac:dyDescent="0.45">
      <c r="Q14196" s="19">
        <f t="shared" ca="1" si="1992"/>
        <v>2.5999999999999999E-2</v>
      </c>
      <c r="R14196" t="s">
        <v>226</v>
      </c>
      <c r="S14196">
        <v>2036</v>
      </c>
      <c r="T14196">
        <v>2.4E-2</v>
      </c>
      <c r="U14196">
        <v>2.5000000000000001E-2</v>
      </c>
      <c r="V14196">
        <v>2.5999999999999999E-2</v>
      </c>
    </row>
    <row r="14197" spans="17:22" x14ac:dyDescent="0.45">
      <c r="Q14197" s="19">
        <f t="shared" ca="1" si="1992"/>
        <v>2.7E-2</v>
      </c>
      <c r="R14197" t="s">
        <v>226</v>
      </c>
      <c r="S14197">
        <v>2037</v>
      </c>
      <c r="T14197">
        <v>2.5000000000000001E-2</v>
      </c>
      <c r="U14197">
        <v>2.5999999999999999E-2</v>
      </c>
      <c r="V14197">
        <v>2.7E-2</v>
      </c>
    </row>
    <row r="14198" spans="17:22" x14ac:dyDescent="0.45">
      <c r="Q14198" s="19">
        <f t="shared" ca="1" si="1992"/>
        <v>2.9000000000000001E-2</v>
      </c>
      <c r="R14198" t="s">
        <v>226</v>
      </c>
      <c r="S14198">
        <v>2038</v>
      </c>
      <c r="T14198">
        <v>2.5999999999999999E-2</v>
      </c>
      <c r="U14198">
        <v>2.7E-2</v>
      </c>
      <c r="V14198">
        <v>2.9000000000000001E-2</v>
      </c>
    </row>
    <row r="14199" spans="17:22" x14ac:dyDescent="0.45">
      <c r="Q14199" s="19">
        <f t="shared" ca="1" si="1992"/>
        <v>0.03</v>
      </c>
      <c r="R14199" t="s">
        <v>226</v>
      </c>
      <c r="S14199">
        <v>2039</v>
      </c>
      <c r="T14199">
        <v>2.7E-2</v>
      </c>
      <c r="U14199">
        <v>2.8000000000000001E-2</v>
      </c>
      <c r="V14199">
        <v>0.03</v>
      </c>
    </row>
    <row r="14200" spans="17:22" x14ac:dyDescent="0.45">
      <c r="Q14200" s="19">
        <f t="shared" ca="1" si="1992"/>
        <v>3.1E-2</v>
      </c>
      <c r="R14200" t="s">
        <v>226</v>
      </c>
      <c r="S14200">
        <v>2040</v>
      </c>
      <c r="T14200">
        <v>2.8000000000000001E-2</v>
      </c>
      <c r="U14200">
        <v>2.9000000000000001E-2</v>
      </c>
      <c r="V14200">
        <v>3.1E-2</v>
      </c>
    </row>
    <row r="14201" spans="17:22" x14ac:dyDescent="0.45">
      <c r="Q14201" s="19">
        <f t="shared" ca="1" si="1992"/>
        <v>3.3000000000000002E-2</v>
      </c>
      <c r="R14201" t="s">
        <v>226</v>
      </c>
      <c r="S14201">
        <v>2041</v>
      </c>
      <c r="T14201">
        <v>2.9000000000000001E-2</v>
      </c>
      <c r="U14201">
        <v>0.03</v>
      </c>
      <c r="V14201">
        <v>3.3000000000000002E-2</v>
      </c>
    </row>
    <row r="14202" spans="17:22" x14ac:dyDescent="0.45">
      <c r="Q14202" s="19">
        <f t="shared" ca="1" si="1992"/>
        <v>3.4000000000000002E-2</v>
      </c>
      <c r="R14202" t="s">
        <v>226</v>
      </c>
      <c r="S14202">
        <v>2042</v>
      </c>
      <c r="T14202">
        <v>0.03</v>
      </c>
      <c r="U14202">
        <v>3.2000000000000001E-2</v>
      </c>
      <c r="V14202">
        <v>3.4000000000000002E-2</v>
      </c>
    </row>
    <row r="14203" spans="17:22" x14ac:dyDescent="0.45">
      <c r="Q14203" s="19">
        <f t="shared" ca="1" si="1992"/>
        <v>3.5999999999999997E-2</v>
      </c>
      <c r="R14203" t="s">
        <v>226</v>
      </c>
      <c r="S14203">
        <v>2043</v>
      </c>
      <c r="T14203">
        <v>3.2000000000000001E-2</v>
      </c>
      <c r="U14203">
        <v>3.3000000000000002E-2</v>
      </c>
      <c r="V14203">
        <v>3.5999999999999997E-2</v>
      </c>
    </row>
    <row r="14204" spans="17:22" x14ac:dyDescent="0.45">
      <c r="Q14204" s="19">
        <f t="shared" ca="1" si="1992"/>
        <v>3.7999999999999999E-2</v>
      </c>
      <c r="R14204" t="s">
        <v>226</v>
      </c>
      <c r="S14204">
        <v>2044</v>
      </c>
      <c r="T14204">
        <v>3.3000000000000002E-2</v>
      </c>
      <c r="U14204">
        <v>3.4000000000000002E-2</v>
      </c>
      <c r="V14204">
        <v>3.7999999999999999E-2</v>
      </c>
    </row>
    <row r="14205" spans="17:22" x14ac:dyDescent="0.45">
      <c r="Q14205" s="19">
        <f t="shared" ca="1" si="1992"/>
        <v>3.9E-2</v>
      </c>
      <c r="R14205" t="s">
        <v>226</v>
      </c>
      <c r="S14205">
        <v>2045</v>
      </c>
      <c r="T14205">
        <v>3.4000000000000002E-2</v>
      </c>
      <c r="U14205">
        <v>3.5999999999999997E-2</v>
      </c>
      <c r="V14205">
        <v>3.9E-2</v>
      </c>
    </row>
    <row r="14206" spans="17:22" x14ac:dyDescent="0.45">
      <c r="Q14206" s="19">
        <f t="shared" ca="1" si="1992"/>
        <v>4.1000000000000002E-2</v>
      </c>
      <c r="R14206" t="s">
        <v>226</v>
      </c>
      <c r="S14206">
        <v>2046</v>
      </c>
      <c r="T14206">
        <v>3.5000000000000003E-2</v>
      </c>
      <c r="U14206">
        <v>3.6999999999999998E-2</v>
      </c>
      <c r="V14206">
        <v>4.1000000000000002E-2</v>
      </c>
    </row>
    <row r="14207" spans="17:22" x14ac:dyDescent="0.45">
      <c r="Q14207" s="19">
        <f t="shared" ca="1" si="1992"/>
        <v>4.2999999999999997E-2</v>
      </c>
      <c r="R14207" t="s">
        <v>226</v>
      </c>
      <c r="S14207">
        <v>2047</v>
      </c>
      <c r="T14207">
        <v>3.5999999999999997E-2</v>
      </c>
      <c r="U14207">
        <v>3.7999999999999999E-2</v>
      </c>
      <c r="V14207">
        <v>4.2999999999999997E-2</v>
      </c>
    </row>
    <row r="14208" spans="17:22" x14ac:dyDescent="0.45">
      <c r="Q14208" s="19">
        <f t="shared" ca="1" si="1992"/>
        <v>4.4999999999999998E-2</v>
      </c>
      <c r="R14208" t="s">
        <v>226</v>
      </c>
      <c r="S14208">
        <v>2048</v>
      </c>
      <c r="T14208">
        <v>3.6999999999999998E-2</v>
      </c>
      <c r="U14208">
        <v>0.04</v>
      </c>
      <c r="V14208">
        <v>4.4999999999999998E-2</v>
      </c>
    </row>
    <row r="14209" spans="17:22" x14ac:dyDescent="0.45">
      <c r="Q14209" s="19">
        <f t="shared" ca="1" si="1992"/>
        <v>4.5999999999999999E-2</v>
      </c>
      <c r="R14209" t="s">
        <v>226</v>
      </c>
      <c r="S14209">
        <v>2049</v>
      </c>
      <c r="T14209">
        <v>3.9E-2</v>
      </c>
      <c r="U14209">
        <v>4.1000000000000002E-2</v>
      </c>
      <c r="V14209">
        <v>4.5999999999999999E-2</v>
      </c>
    </row>
    <row r="14210" spans="17:22" x14ac:dyDescent="0.45">
      <c r="Q14210" s="19">
        <f t="shared" ca="1" si="1992"/>
        <v>4.8000000000000001E-2</v>
      </c>
      <c r="R14210" t="s">
        <v>226</v>
      </c>
      <c r="S14210">
        <v>2050</v>
      </c>
      <c r="T14210">
        <v>0.04</v>
      </c>
      <c r="U14210">
        <v>4.2999999999999997E-2</v>
      </c>
      <c r="V14210">
        <v>4.8000000000000001E-2</v>
      </c>
    </row>
    <row r="14211" spans="17:22" x14ac:dyDescent="0.45">
      <c r="Q14211" s="19">
        <f t="shared" ca="1" si="1992"/>
        <v>0.05</v>
      </c>
      <c r="R14211" t="s">
        <v>226</v>
      </c>
      <c r="S14211">
        <v>2051</v>
      </c>
      <c r="T14211">
        <v>4.1000000000000002E-2</v>
      </c>
      <c r="U14211">
        <v>4.3999999999999997E-2</v>
      </c>
      <c r="V14211">
        <v>0.05</v>
      </c>
    </row>
    <row r="14212" spans="17:22" x14ac:dyDescent="0.45">
      <c r="Q14212" s="19">
        <f t="shared" ca="1" si="1992"/>
        <v>5.2999999999999999E-2</v>
      </c>
      <c r="R14212" t="s">
        <v>226</v>
      </c>
      <c r="S14212">
        <v>2052</v>
      </c>
      <c r="T14212">
        <v>4.2000000000000003E-2</v>
      </c>
      <c r="U14212">
        <v>4.5999999999999999E-2</v>
      </c>
      <c r="V14212">
        <v>5.2999999999999999E-2</v>
      </c>
    </row>
    <row r="14213" spans="17:22" x14ac:dyDescent="0.45">
      <c r="Q14213" s="19">
        <f t="shared" ca="1" si="1992"/>
        <v>5.5E-2</v>
      </c>
      <c r="R14213" t="s">
        <v>226</v>
      </c>
      <c r="S14213">
        <v>2053</v>
      </c>
      <c r="T14213">
        <v>4.3999999999999997E-2</v>
      </c>
      <c r="U14213">
        <v>4.7E-2</v>
      </c>
      <c r="V14213">
        <v>5.5E-2</v>
      </c>
    </row>
    <row r="14214" spans="17:22" x14ac:dyDescent="0.45">
      <c r="Q14214" s="19">
        <f t="shared" ca="1" si="1992"/>
        <v>5.7000000000000002E-2</v>
      </c>
      <c r="R14214" t="s">
        <v>226</v>
      </c>
      <c r="S14214">
        <v>2054</v>
      </c>
      <c r="T14214">
        <v>4.4999999999999998E-2</v>
      </c>
      <c r="U14214">
        <v>4.9000000000000002E-2</v>
      </c>
      <c r="V14214">
        <v>5.7000000000000002E-2</v>
      </c>
    </row>
    <row r="14215" spans="17:22" x14ac:dyDescent="0.45">
      <c r="Q14215" s="19">
        <f t="shared" ca="1" si="1992"/>
        <v>5.8999999999999997E-2</v>
      </c>
      <c r="R14215" t="s">
        <v>226</v>
      </c>
      <c r="S14215">
        <v>2055</v>
      </c>
      <c r="T14215">
        <v>4.5999999999999999E-2</v>
      </c>
      <c r="U14215">
        <v>5.0999999999999997E-2</v>
      </c>
      <c r="V14215">
        <v>5.8999999999999997E-2</v>
      </c>
    </row>
    <row r="14216" spans="17:22" x14ac:dyDescent="0.45">
      <c r="Q14216" s="19">
        <f t="shared" ca="1" si="1992"/>
        <v>6.2E-2</v>
      </c>
      <c r="R14216" t="s">
        <v>226</v>
      </c>
      <c r="S14216">
        <v>2056</v>
      </c>
      <c r="T14216">
        <v>4.8000000000000001E-2</v>
      </c>
      <c r="U14216">
        <v>5.2999999999999999E-2</v>
      </c>
      <c r="V14216">
        <v>6.2E-2</v>
      </c>
    </row>
    <row r="14217" spans="17:22" x14ac:dyDescent="0.45">
      <c r="Q14217" s="19">
        <f t="shared" ca="1" si="1992"/>
        <v>6.4000000000000001E-2</v>
      </c>
      <c r="R14217" t="s">
        <v>226</v>
      </c>
      <c r="S14217">
        <v>2057</v>
      </c>
      <c r="T14217">
        <v>4.9000000000000002E-2</v>
      </c>
      <c r="U14217">
        <v>5.3999999999999999E-2</v>
      </c>
      <c r="V14217">
        <v>6.4000000000000001E-2</v>
      </c>
    </row>
    <row r="14218" spans="17:22" x14ac:dyDescent="0.45">
      <c r="Q14218" s="19">
        <f t="shared" ca="1" si="1992"/>
        <v>6.7000000000000004E-2</v>
      </c>
      <c r="R14218" t="s">
        <v>226</v>
      </c>
      <c r="S14218">
        <v>2058</v>
      </c>
      <c r="T14218">
        <v>5.0999999999999997E-2</v>
      </c>
      <c r="U14218">
        <v>5.6000000000000001E-2</v>
      </c>
      <c r="V14218">
        <v>6.7000000000000004E-2</v>
      </c>
    </row>
    <row r="14219" spans="17:22" x14ac:dyDescent="0.45">
      <c r="Q14219" s="19">
        <f t="shared" ca="1" si="1992"/>
        <v>7.0000000000000007E-2</v>
      </c>
      <c r="R14219" t="s">
        <v>226</v>
      </c>
      <c r="S14219">
        <v>2059</v>
      </c>
      <c r="T14219">
        <v>5.1999999999999998E-2</v>
      </c>
      <c r="U14219">
        <v>5.8000000000000003E-2</v>
      </c>
      <c r="V14219">
        <v>7.0000000000000007E-2</v>
      </c>
    </row>
    <row r="14220" spans="17:22" x14ac:dyDescent="0.45">
      <c r="Q14220" s="19">
        <f t="shared" ca="1" si="1992"/>
        <v>7.2999999999999995E-2</v>
      </c>
      <c r="R14220" t="s">
        <v>226</v>
      </c>
      <c r="S14220">
        <v>2060</v>
      </c>
      <c r="T14220">
        <v>5.3999999999999999E-2</v>
      </c>
      <c r="U14220">
        <v>0.06</v>
      </c>
      <c r="V14220">
        <v>7.2999999999999995E-2</v>
      </c>
    </row>
    <row r="14221" spans="17:22" x14ac:dyDescent="0.45">
      <c r="Q14221" s="19">
        <f t="shared" ca="1" si="1992"/>
        <v>7.4999999999999997E-2</v>
      </c>
      <c r="R14221" t="s">
        <v>226</v>
      </c>
      <c r="S14221">
        <v>2061</v>
      </c>
      <c r="T14221">
        <v>5.5E-2</v>
      </c>
      <c r="U14221">
        <v>6.2E-2</v>
      </c>
      <c r="V14221">
        <v>7.4999999999999997E-2</v>
      </c>
    </row>
    <row r="14222" spans="17:22" x14ac:dyDescent="0.45">
      <c r="Q14222" s="19">
        <f t="shared" ref="Q14222:Q14285" ca="1" si="1993">OFFSET(S14222,0,MATCH($Q$3,$T$4:$V$4,0))</f>
        <v>7.9000000000000001E-2</v>
      </c>
      <c r="R14222" t="s">
        <v>226</v>
      </c>
      <c r="S14222">
        <v>2062</v>
      </c>
      <c r="T14222">
        <v>5.6000000000000001E-2</v>
      </c>
      <c r="U14222">
        <v>6.4000000000000001E-2</v>
      </c>
      <c r="V14222">
        <v>7.9000000000000001E-2</v>
      </c>
    </row>
    <row r="14223" spans="17:22" x14ac:dyDescent="0.45">
      <c r="Q14223" s="19">
        <f t="shared" ca="1" si="1993"/>
        <v>8.2000000000000003E-2</v>
      </c>
      <c r="R14223" t="s">
        <v>226</v>
      </c>
      <c r="S14223">
        <v>2063</v>
      </c>
      <c r="T14223">
        <v>5.8000000000000003E-2</v>
      </c>
      <c r="U14223">
        <v>6.6000000000000003E-2</v>
      </c>
      <c r="V14223">
        <v>8.2000000000000003E-2</v>
      </c>
    </row>
    <row r="14224" spans="17:22" x14ac:dyDescent="0.45">
      <c r="Q14224" s="19">
        <f t="shared" ca="1" si="1993"/>
        <v>8.5000000000000006E-2</v>
      </c>
      <c r="R14224" t="s">
        <v>226</v>
      </c>
      <c r="S14224">
        <v>2064</v>
      </c>
      <c r="T14224">
        <v>0.06</v>
      </c>
      <c r="U14224">
        <v>6.8000000000000005E-2</v>
      </c>
      <c r="V14224">
        <v>8.5000000000000006E-2</v>
      </c>
    </row>
    <row r="14225" spans="17:22" x14ac:dyDescent="0.45">
      <c r="Q14225" s="19">
        <f t="shared" ca="1" si="1993"/>
        <v>8.7999999999999995E-2</v>
      </c>
      <c r="R14225" t="s">
        <v>226</v>
      </c>
      <c r="S14225">
        <v>2065</v>
      </c>
      <c r="T14225">
        <v>6.0999999999999999E-2</v>
      </c>
      <c r="U14225">
        <v>7.0000000000000007E-2</v>
      </c>
      <c r="V14225">
        <v>8.7999999999999995E-2</v>
      </c>
    </row>
    <row r="14226" spans="17:22" x14ac:dyDescent="0.45">
      <c r="Q14226" s="19">
        <f t="shared" ca="1" si="1993"/>
        <v>9.1999999999999998E-2</v>
      </c>
      <c r="R14226" t="s">
        <v>226</v>
      </c>
      <c r="S14226">
        <v>2066</v>
      </c>
      <c r="T14226">
        <v>6.3E-2</v>
      </c>
      <c r="U14226">
        <v>7.2999999999999995E-2</v>
      </c>
      <c r="V14226">
        <v>9.1999999999999998E-2</v>
      </c>
    </row>
    <row r="14227" spans="17:22" x14ac:dyDescent="0.45">
      <c r="Q14227" s="19">
        <f t="shared" ca="1" si="1993"/>
        <v>9.5000000000000001E-2</v>
      </c>
      <c r="R14227" t="s">
        <v>226</v>
      </c>
      <c r="S14227">
        <v>2067</v>
      </c>
      <c r="T14227">
        <v>6.5000000000000002E-2</v>
      </c>
      <c r="U14227">
        <v>7.4999999999999997E-2</v>
      </c>
      <c r="V14227">
        <v>9.5000000000000001E-2</v>
      </c>
    </row>
    <row r="14228" spans="17:22" x14ac:dyDescent="0.45">
      <c r="Q14228" s="19">
        <f t="shared" ca="1" si="1993"/>
        <v>9.9000000000000005E-2</v>
      </c>
      <c r="R14228" t="s">
        <v>226</v>
      </c>
      <c r="S14228">
        <v>2068</v>
      </c>
      <c r="T14228">
        <v>6.6000000000000003E-2</v>
      </c>
      <c r="U14228">
        <v>7.6999999999999999E-2</v>
      </c>
      <c r="V14228">
        <v>9.9000000000000005E-2</v>
      </c>
    </row>
    <row r="14229" spans="17:22" x14ac:dyDescent="0.45">
      <c r="Q14229" s="19">
        <f t="shared" ca="1" si="1993"/>
        <v>0.10299999999999999</v>
      </c>
      <c r="R14229" t="s">
        <v>226</v>
      </c>
      <c r="S14229">
        <v>2069</v>
      </c>
      <c r="T14229">
        <v>6.8000000000000005E-2</v>
      </c>
      <c r="U14229">
        <v>0.08</v>
      </c>
      <c r="V14229">
        <v>0.10299999999999999</v>
      </c>
    </row>
    <row r="14230" spans="17:22" x14ac:dyDescent="0.45">
      <c r="Q14230" s="19">
        <f t="shared" ca="1" si="1993"/>
        <v>0.107</v>
      </c>
      <c r="R14230" t="s">
        <v>226</v>
      </c>
      <c r="S14230">
        <v>2070</v>
      </c>
      <c r="T14230">
        <v>7.0000000000000007E-2</v>
      </c>
      <c r="U14230">
        <v>8.2000000000000003E-2</v>
      </c>
      <c r="V14230">
        <v>0.107</v>
      </c>
    </row>
    <row r="14231" spans="17:22" x14ac:dyDescent="0.45">
      <c r="Q14231" s="19">
        <f t="shared" ca="1" si="1993"/>
        <v>0.111</v>
      </c>
      <c r="R14231" t="s">
        <v>226</v>
      </c>
      <c r="S14231">
        <v>2071</v>
      </c>
      <c r="T14231">
        <v>7.0999999999999994E-2</v>
      </c>
      <c r="U14231">
        <v>8.5000000000000006E-2</v>
      </c>
      <c r="V14231">
        <v>0.111</v>
      </c>
    </row>
    <row r="14232" spans="17:22" x14ac:dyDescent="0.45">
      <c r="Q14232" s="19">
        <f t="shared" ca="1" si="1993"/>
        <v>0.115</v>
      </c>
      <c r="R14232" t="s">
        <v>226</v>
      </c>
      <c r="S14232">
        <v>2072</v>
      </c>
      <c r="T14232">
        <v>7.2999999999999995E-2</v>
      </c>
      <c r="U14232">
        <v>8.6999999999999994E-2</v>
      </c>
      <c r="V14232">
        <v>0.115</v>
      </c>
    </row>
    <row r="14233" spans="17:22" x14ac:dyDescent="0.45">
      <c r="Q14233" s="19">
        <f t="shared" ca="1" si="1993"/>
        <v>0.11899999999999999</v>
      </c>
      <c r="R14233" t="s">
        <v>226</v>
      </c>
      <c r="S14233">
        <v>2073</v>
      </c>
      <c r="T14233">
        <v>7.4999999999999997E-2</v>
      </c>
      <c r="U14233">
        <v>0.09</v>
      </c>
      <c r="V14233">
        <v>0.11899999999999999</v>
      </c>
    </row>
    <row r="14234" spans="17:22" x14ac:dyDescent="0.45">
      <c r="Q14234" s="19">
        <f t="shared" ca="1" si="1993"/>
        <v>0.124</v>
      </c>
      <c r="R14234" t="s">
        <v>226</v>
      </c>
      <c r="S14234">
        <v>2074</v>
      </c>
      <c r="T14234">
        <v>7.5999999999999998E-2</v>
      </c>
      <c r="U14234">
        <v>9.1999999999999998E-2</v>
      </c>
      <c r="V14234">
        <v>0.124</v>
      </c>
    </row>
    <row r="14235" spans="17:22" x14ac:dyDescent="0.45">
      <c r="Q14235" s="19">
        <f t="shared" ca="1" si="1993"/>
        <v>0.128</v>
      </c>
      <c r="R14235" t="s">
        <v>226</v>
      </c>
      <c r="S14235">
        <v>2075</v>
      </c>
      <c r="T14235">
        <v>7.8E-2</v>
      </c>
      <c r="U14235">
        <v>9.5000000000000001E-2</v>
      </c>
      <c r="V14235">
        <v>0.128</v>
      </c>
    </row>
    <row r="14236" spans="17:22" x14ac:dyDescent="0.45">
      <c r="Q14236" s="19">
        <f t="shared" ca="1" si="1993"/>
        <v>0.13300000000000001</v>
      </c>
      <c r="R14236" t="s">
        <v>226</v>
      </c>
      <c r="S14236">
        <v>2076</v>
      </c>
      <c r="T14236">
        <v>0.08</v>
      </c>
      <c r="U14236">
        <v>9.8000000000000004E-2</v>
      </c>
      <c r="V14236">
        <v>0.13300000000000001</v>
      </c>
    </row>
    <row r="14237" spans="17:22" x14ac:dyDescent="0.45">
      <c r="Q14237" s="19">
        <f t="shared" ca="1" si="1993"/>
        <v>0.13800000000000001</v>
      </c>
      <c r="R14237" t="s">
        <v>226</v>
      </c>
      <c r="S14237">
        <v>2077</v>
      </c>
      <c r="T14237">
        <v>8.1000000000000003E-2</v>
      </c>
      <c r="U14237">
        <v>0.1</v>
      </c>
      <c r="V14237">
        <v>0.13800000000000001</v>
      </c>
    </row>
    <row r="14238" spans="17:22" x14ac:dyDescent="0.45">
      <c r="Q14238" s="19">
        <f t="shared" ca="1" si="1993"/>
        <v>0.14199999999999999</v>
      </c>
      <c r="R14238" t="s">
        <v>226</v>
      </c>
      <c r="S14238">
        <v>2078</v>
      </c>
      <c r="T14238">
        <v>8.3000000000000004E-2</v>
      </c>
      <c r="U14238">
        <v>0.10299999999999999</v>
      </c>
      <c r="V14238">
        <v>0.14199999999999999</v>
      </c>
    </row>
    <row r="14239" spans="17:22" x14ac:dyDescent="0.45">
      <c r="Q14239" s="19">
        <f t="shared" ca="1" si="1993"/>
        <v>0.14699999999999999</v>
      </c>
      <c r="R14239" t="s">
        <v>226</v>
      </c>
      <c r="S14239">
        <v>2079</v>
      </c>
      <c r="T14239">
        <v>8.5000000000000006E-2</v>
      </c>
      <c r="U14239">
        <v>0.105</v>
      </c>
      <c r="V14239">
        <v>0.14699999999999999</v>
      </c>
    </row>
    <row r="14240" spans="17:22" x14ac:dyDescent="0.45">
      <c r="Q14240" s="19">
        <f t="shared" ca="1" si="1993"/>
        <v>0.152</v>
      </c>
      <c r="R14240" t="s">
        <v>226</v>
      </c>
      <c r="S14240">
        <v>2080</v>
      </c>
      <c r="T14240">
        <v>8.5999999999999993E-2</v>
      </c>
      <c r="U14240">
        <v>0.108</v>
      </c>
      <c r="V14240">
        <v>0.152</v>
      </c>
    </row>
    <row r="14241" spans="17:22" x14ac:dyDescent="0.45">
      <c r="Q14241" s="19">
        <f t="shared" ca="1" si="1993"/>
        <v>0.158</v>
      </c>
      <c r="R14241" t="s">
        <v>226</v>
      </c>
      <c r="S14241">
        <v>2081</v>
      </c>
      <c r="T14241">
        <v>8.7999999999999995E-2</v>
      </c>
      <c r="U14241">
        <v>0.111</v>
      </c>
      <c r="V14241">
        <v>0.158</v>
      </c>
    </row>
    <row r="14242" spans="17:22" x14ac:dyDescent="0.45">
      <c r="Q14242" s="19">
        <f t="shared" ca="1" si="1993"/>
        <v>0.16300000000000001</v>
      </c>
      <c r="R14242" t="s">
        <v>226</v>
      </c>
      <c r="S14242">
        <v>2082</v>
      </c>
      <c r="T14242">
        <v>8.8999999999999996E-2</v>
      </c>
      <c r="U14242">
        <v>0.114</v>
      </c>
      <c r="V14242">
        <v>0.16300000000000001</v>
      </c>
    </row>
    <row r="14243" spans="17:22" x14ac:dyDescent="0.45">
      <c r="Q14243" s="19">
        <f t="shared" ca="1" si="1993"/>
        <v>0.16800000000000001</v>
      </c>
      <c r="R14243" t="s">
        <v>226</v>
      </c>
      <c r="S14243">
        <v>2083</v>
      </c>
      <c r="T14243">
        <v>9.0999999999999998E-2</v>
      </c>
      <c r="U14243">
        <v>0.11700000000000001</v>
      </c>
      <c r="V14243">
        <v>0.16800000000000001</v>
      </c>
    </row>
    <row r="14244" spans="17:22" x14ac:dyDescent="0.45">
      <c r="Q14244" s="19">
        <f t="shared" ca="1" si="1993"/>
        <v>0.17399999999999999</v>
      </c>
      <c r="R14244" t="s">
        <v>226</v>
      </c>
      <c r="S14244">
        <v>2084</v>
      </c>
      <c r="T14244">
        <v>9.1999999999999998E-2</v>
      </c>
      <c r="U14244">
        <v>0.12</v>
      </c>
      <c r="V14244">
        <v>0.17399999999999999</v>
      </c>
    </row>
    <row r="14245" spans="17:22" x14ac:dyDescent="0.45">
      <c r="Q14245" s="19">
        <f t="shared" ca="1" si="1993"/>
        <v>0.18</v>
      </c>
      <c r="R14245" t="s">
        <v>226</v>
      </c>
      <c r="S14245">
        <v>2085</v>
      </c>
      <c r="T14245">
        <v>9.4E-2</v>
      </c>
      <c r="U14245">
        <v>0.122</v>
      </c>
      <c r="V14245">
        <v>0.18</v>
      </c>
    </row>
    <row r="14246" spans="17:22" x14ac:dyDescent="0.45">
      <c r="Q14246" s="19">
        <f t="shared" ca="1" si="1993"/>
        <v>0.185</v>
      </c>
      <c r="R14246" t="s">
        <v>226</v>
      </c>
      <c r="S14246">
        <v>2086</v>
      </c>
      <c r="T14246">
        <v>9.6000000000000002E-2</v>
      </c>
      <c r="U14246">
        <v>0.125</v>
      </c>
      <c r="V14246">
        <v>0.185</v>
      </c>
    </row>
    <row r="14247" spans="17:22" x14ac:dyDescent="0.45">
      <c r="Q14247" s="19">
        <f t="shared" ca="1" si="1993"/>
        <v>0.191</v>
      </c>
      <c r="R14247" t="s">
        <v>226</v>
      </c>
      <c r="S14247">
        <v>2087</v>
      </c>
      <c r="T14247">
        <v>9.7000000000000003E-2</v>
      </c>
      <c r="U14247">
        <v>0.128</v>
      </c>
      <c r="V14247">
        <v>0.191</v>
      </c>
    </row>
    <row r="14248" spans="17:22" x14ac:dyDescent="0.45">
      <c r="Q14248" s="19">
        <f t="shared" ca="1" si="1993"/>
        <v>0.19700000000000001</v>
      </c>
      <c r="R14248" t="s">
        <v>226</v>
      </c>
      <c r="S14248">
        <v>2088</v>
      </c>
      <c r="T14248">
        <v>9.9000000000000005E-2</v>
      </c>
      <c r="U14248">
        <v>0.13100000000000001</v>
      </c>
      <c r="V14248">
        <v>0.19700000000000001</v>
      </c>
    </row>
    <row r="14249" spans="17:22" x14ac:dyDescent="0.45">
      <c r="Q14249" s="19">
        <f t="shared" ca="1" si="1993"/>
        <v>0.20300000000000001</v>
      </c>
      <c r="R14249" t="s">
        <v>226</v>
      </c>
      <c r="S14249">
        <v>2089</v>
      </c>
      <c r="T14249">
        <v>0.1</v>
      </c>
      <c r="U14249">
        <v>0.13300000000000001</v>
      </c>
      <c r="V14249">
        <v>0.20300000000000001</v>
      </c>
    </row>
    <row r="14250" spans="17:22" x14ac:dyDescent="0.45">
      <c r="Q14250" s="19">
        <f t="shared" ca="1" si="1993"/>
        <v>0.20899999999999999</v>
      </c>
      <c r="R14250" t="s">
        <v>226</v>
      </c>
      <c r="S14250">
        <v>2090</v>
      </c>
      <c r="T14250">
        <v>0.10199999999999999</v>
      </c>
      <c r="U14250">
        <v>0.13600000000000001</v>
      </c>
      <c r="V14250">
        <v>0.20899999999999999</v>
      </c>
    </row>
    <row r="14251" spans="17:22" x14ac:dyDescent="0.45">
      <c r="Q14251" s="19">
        <f t="shared" ca="1" si="1993"/>
        <v>0.215</v>
      </c>
      <c r="R14251" t="s">
        <v>226</v>
      </c>
      <c r="S14251">
        <v>2091</v>
      </c>
      <c r="T14251">
        <v>0.10299999999999999</v>
      </c>
      <c r="U14251">
        <v>0.13800000000000001</v>
      </c>
      <c r="V14251">
        <v>0.215</v>
      </c>
    </row>
    <row r="14252" spans="17:22" x14ac:dyDescent="0.45">
      <c r="Q14252" s="19">
        <f t="shared" ca="1" si="1993"/>
        <v>0.222</v>
      </c>
      <c r="R14252" t="s">
        <v>226</v>
      </c>
      <c r="S14252">
        <v>2092</v>
      </c>
      <c r="T14252">
        <v>0.104</v>
      </c>
      <c r="U14252">
        <v>0.14099999999999999</v>
      </c>
      <c r="V14252">
        <v>0.222</v>
      </c>
    </row>
    <row r="14253" spans="17:22" x14ac:dyDescent="0.45">
      <c r="Q14253" s="19">
        <f t="shared" ca="1" si="1993"/>
        <v>0.22800000000000001</v>
      </c>
      <c r="R14253" t="s">
        <v>226</v>
      </c>
      <c r="S14253">
        <v>2093</v>
      </c>
      <c r="T14253">
        <v>0.106</v>
      </c>
      <c r="U14253">
        <v>0.14399999999999999</v>
      </c>
      <c r="V14253">
        <v>0.22800000000000001</v>
      </c>
    </row>
    <row r="14254" spans="17:22" x14ac:dyDescent="0.45">
      <c r="Q14254" s="19">
        <f t="shared" ca="1" si="1993"/>
        <v>0.23400000000000001</v>
      </c>
      <c r="R14254" t="s">
        <v>226</v>
      </c>
      <c r="S14254">
        <v>2094</v>
      </c>
      <c r="T14254">
        <v>0.107</v>
      </c>
      <c r="U14254">
        <v>0.14699999999999999</v>
      </c>
      <c r="V14254">
        <v>0.23400000000000001</v>
      </c>
    </row>
    <row r="14255" spans="17:22" x14ac:dyDescent="0.45">
      <c r="Q14255" s="19">
        <f t="shared" ca="1" si="1993"/>
        <v>0.24</v>
      </c>
      <c r="R14255" t="s">
        <v>226</v>
      </c>
      <c r="S14255">
        <v>2095</v>
      </c>
      <c r="T14255">
        <v>0.108</v>
      </c>
      <c r="U14255">
        <v>0.15</v>
      </c>
      <c r="V14255">
        <v>0.24</v>
      </c>
    </row>
    <row r="14256" spans="17:22" x14ac:dyDescent="0.45">
      <c r="Q14256" s="19">
        <f t="shared" ca="1" si="1993"/>
        <v>0.246</v>
      </c>
      <c r="R14256" t="s">
        <v>226</v>
      </c>
      <c r="S14256">
        <v>2096</v>
      </c>
      <c r="T14256">
        <v>0.11</v>
      </c>
      <c r="U14256">
        <v>0.152</v>
      </c>
      <c r="V14256">
        <v>0.246</v>
      </c>
    </row>
    <row r="14257" spans="17:22" x14ac:dyDescent="0.45">
      <c r="Q14257" s="19">
        <f t="shared" ca="1" si="1993"/>
        <v>0.253</v>
      </c>
      <c r="R14257" t="s">
        <v>226</v>
      </c>
      <c r="S14257">
        <v>2097</v>
      </c>
      <c r="T14257">
        <v>0.111</v>
      </c>
      <c r="U14257">
        <v>0.155</v>
      </c>
      <c r="V14257">
        <v>0.253</v>
      </c>
    </row>
    <row r="14258" spans="17:22" x14ac:dyDescent="0.45">
      <c r="Q14258" s="19">
        <f t="shared" ca="1" si="1993"/>
        <v>0.25900000000000001</v>
      </c>
      <c r="R14258" t="s">
        <v>226</v>
      </c>
      <c r="S14258">
        <v>2098</v>
      </c>
      <c r="T14258">
        <v>0.112</v>
      </c>
      <c r="U14258">
        <v>0.158</v>
      </c>
      <c r="V14258">
        <v>0.25900000000000001</v>
      </c>
    </row>
    <row r="14259" spans="17:22" x14ac:dyDescent="0.45">
      <c r="Q14259" s="19">
        <f t="shared" ca="1" si="1993"/>
        <v>0.26600000000000001</v>
      </c>
      <c r="R14259" t="s">
        <v>226</v>
      </c>
      <c r="S14259">
        <v>2099</v>
      </c>
      <c r="T14259">
        <v>0.113</v>
      </c>
      <c r="U14259">
        <v>0.161</v>
      </c>
      <c r="V14259">
        <v>0.26600000000000001</v>
      </c>
    </row>
    <row r="14260" spans="17:22" x14ac:dyDescent="0.45">
      <c r="Q14260" s="19">
        <f t="shared" ca="1" si="1993"/>
        <v>0.27200000000000002</v>
      </c>
      <c r="R14260" t="s">
        <v>226</v>
      </c>
      <c r="S14260">
        <v>2100</v>
      </c>
      <c r="T14260">
        <v>0.114</v>
      </c>
      <c r="U14260">
        <v>0.16300000000000001</v>
      </c>
      <c r="V14260">
        <v>0.27200000000000002</v>
      </c>
    </row>
    <row r="14261" spans="17:22" x14ac:dyDescent="0.45">
      <c r="Q14261" s="19">
        <f t="shared" ca="1" si="1993"/>
        <v>30.765000000000001</v>
      </c>
      <c r="R14261" t="s">
        <v>227</v>
      </c>
      <c r="S14261">
        <v>2020</v>
      </c>
      <c r="T14261">
        <v>30.765000000000001</v>
      </c>
      <c r="U14261">
        <v>30.765000000000001</v>
      </c>
      <c r="V14261">
        <v>30.765000000000001</v>
      </c>
    </row>
    <row r="14262" spans="17:22" x14ac:dyDescent="0.45">
      <c r="Q14262" s="19">
        <f t="shared" ca="1" si="1993"/>
        <v>32.832999999999998</v>
      </c>
      <c r="R14262" t="s">
        <v>227</v>
      </c>
      <c r="S14262">
        <v>2021</v>
      </c>
      <c r="T14262">
        <v>32.832999999999998</v>
      </c>
      <c r="U14262">
        <v>32.832999999999998</v>
      </c>
      <c r="V14262">
        <v>32.832999999999998</v>
      </c>
    </row>
    <row r="14263" spans="17:22" x14ac:dyDescent="0.45">
      <c r="Q14263" s="19">
        <f t="shared" ca="1" si="1993"/>
        <v>35.54</v>
      </c>
      <c r="R14263" t="s">
        <v>227</v>
      </c>
      <c r="S14263">
        <v>2022</v>
      </c>
      <c r="T14263">
        <v>35.54</v>
      </c>
      <c r="U14263">
        <v>35.54</v>
      </c>
      <c r="V14263">
        <v>35.54</v>
      </c>
    </row>
    <row r="14264" spans="17:22" x14ac:dyDescent="0.45">
      <c r="Q14264" s="19">
        <f t="shared" ca="1" si="1993"/>
        <v>38.673000000000002</v>
      </c>
      <c r="R14264" t="s">
        <v>227</v>
      </c>
      <c r="S14264">
        <v>2023</v>
      </c>
      <c r="T14264">
        <v>38.673000000000002</v>
      </c>
      <c r="U14264">
        <v>38.673000000000002</v>
      </c>
      <c r="V14264">
        <v>38.673000000000002</v>
      </c>
    </row>
    <row r="14265" spans="17:22" x14ac:dyDescent="0.45">
      <c r="Q14265" s="19">
        <f t="shared" ca="1" si="1993"/>
        <v>41.91</v>
      </c>
      <c r="R14265" t="s">
        <v>227</v>
      </c>
      <c r="S14265">
        <v>2024</v>
      </c>
      <c r="T14265">
        <v>41.91</v>
      </c>
      <c r="U14265">
        <v>41.91</v>
      </c>
      <c r="V14265">
        <v>41.91</v>
      </c>
    </row>
    <row r="14266" spans="17:22" x14ac:dyDescent="0.45">
      <c r="Q14266" s="19">
        <f t="shared" ca="1" si="1993"/>
        <v>44.988999999999997</v>
      </c>
      <c r="R14266" t="s">
        <v>227</v>
      </c>
      <c r="S14266">
        <v>2025</v>
      </c>
      <c r="T14266">
        <v>44.988999999999997</v>
      </c>
      <c r="U14266">
        <v>44.988999999999997</v>
      </c>
      <c r="V14266">
        <v>44.988999999999997</v>
      </c>
    </row>
    <row r="14267" spans="17:22" x14ac:dyDescent="0.45">
      <c r="Q14267" s="19">
        <f t="shared" ca="1" si="1993"/>
        <v>47.801000000000002</v>
      </c>
      <c r="R14267" t="s">
        <v>227</v>
      </c>
      <c r="S14267">
        <v>2026</v>
      </c>
      <c r="T14267">
        <v>47.801000000000002</v>
      </c>
      <c r="U14267">
        <v>47.801000000000002</v>
      </c>
      <c r="V14267">
        <v>47.801000000000002</v>
      </c>
    </row>
    <row r="14268" spans="17:22" x14ac:dyDescent="0.45">
      <c r="Q14268" s="19">
        <f t="shared" ca="1" si="1993"/>
        <v>49.704000000000001</v>
      </c>
      <c r="R14268" t="s">
        <v>227</v>
      </c>
      <c r="S14268">
        <v>2027</v>
      </c>
      <c r="T14268">
        <v>48.959000000000003</v>
      </c>
      <c r="U14268">
        <v>49.252000000000002</v>
      </c>
      <c r="V14268">
        <v>49.704000000000001</v>
      </c>
    </row>
    <row r="14269" spans="17:22" x14ac:dyDescent="0.45">
      <c r="Q14269" s="19">
        <f t="shared" ca="1" si="1993"/>
        <v>51.704999999999998</v>
      </c>
      <c r="R14269" t="s">
        <v>227</v>
      </c>
      <c r="S14269">
        <v>2028</v>
      </c>
      <c r="T14269">
        <v>50.171999999999997</v>
      </c>
      <c r="U14269">
        <v>50.762</v>
      </c>
      <c r="V14269">
        <v>51.704999999999998</v>
      </c>
    </row>
    <row r="14270" spans="17:22" x14ac:dyDescent="0.45">
      <c r="Q14270" s="19">
        <f t="shared" ca="1" si="1993"/>
        <v>53.8</v>
      </c>
      <c r="R14270" t="s">
        <v>227</v>
      </c>
      <c r="S14270">
        <v>2029</v>
      </c>
      <c r="T14270">
        <v>51.44</v>
      </c>
      <c r="U14270">
        <v>52.328000000000003</v>
      </c>
      <c r="V14270">
        <v>53.8</v>
      </c>
    </row>
    <row r="14271" spans="17:22" x14ac:dyDescent="0.45">
      <c r="Q14271" s="19">
        <f t="shared" ca="1" si="1993"/>
        <v>55.98</v>
      </c>
      <c r="R14271" t="s">
        <v>227</v>
      </c>
      <c r="S14271">
        <v>2030</v>
      </c>
      <c r="T14271">
        <v>52.764000000000003</v>
      </c>
      <c r="U14271">
        <v>53.948999999999998</v>
      </c>
      <c r="V14271">
        <v>55.98</v>
      </c>
    </row>
    <row r="14272" spans="17:22" x14ac:dyDescent="0.45">
      <c r="Q14272" s="19">
        <f t="shared" ca="1" si="1993"/>
        <v>58.235999999999997</v>
      </c>
      <c r="R14272" t="s">
        <v>227</v>
      </c>
      <c r="S14272">
        <v>2031</v>
      </c>
      <c r="T14272">
        <v>54.140999999999998</v>
      </c>
      <c r="U14272">
        <v>55.621000000000002</v>
      </c>
      <c r="V14272">
        <v>58.235999999999997</v>
      </c>
    </row>
    <row r="14273" spans="17:22" x14ac:dyDescent="0.45">
      <c r="Q14273" s="19">
        <f t="shared" ca="1" si="1993"/>
        <v>60.558</v>
      </c>
      <c r="R14273" t="s">
        <v>227</v>
      </c>
      <c r="S14273">
        <v>2032</v>
      </c>
      <c r="T14273">
        <v>55.564</v>
      </c>
      <c r="U14273">
        <v>57.332999999999998</v>
      </c>
      <c r="V14273">
        <v>60.558</v>
      </c>
    </row>
    <row r="14274" spans="17:22" x14ac:dyDescent="0.45">
      <c r="Q14274" s="19">
        <f t="shared" ca="1" si="1993"/>
        <v>62.93</v>
      </c>
      <c r="R14274" t="s">
        <v>227</v>
      </c>
      <c r="S14274">
        <v>2033</v>
      </c>
      <c r="T14274">
        <v>57.021000000000001</v>
      </c>
      <c r="U14274">
        <v>59.072000000000003</v>
      </c>
      <c r="V14274">
        <v>62.93</v>
      </c>
    </row>
    <row r="14275" spans="17:22" x14ac:dyDescent="0.45">
      <c r="Q14275" s="19">
        <f t="shared" ca="1" si="1993"/>
        <v>65.34</v>
      </c>
      <c r="R14275" t="s">
        <v>227</v>
      </c>
      <c r="S14275">
        <v>2034</v>
      </c>
      <c r="T14275">
        <v>58.500999999999998</v>
      </c>
      <c r="U14275">
        <v>60.825000000000003</v>
      </c>
      <c r="V14275">
        <v>65.34</v>
      </c>
    </row>
    <row r="14276" spans="17:22" x14ac:dyDescent="0.45">
      <c r="Q14276" s="19">
        <f t="shared" ca="1" si="1993"/>
        <v>67.772000000000006</v>
      </c>
      <c r="R14276" t="s">
        <v>227</v>
      </c>
      <c r="S14276">
        <v>2035</v>
      </c>
      <c r="T14276">
        <v>59.991</v>
      </c>
      <c r="U14276">
        <v>62.576000000000001</v>
      </c>
      <c r="V14276">
        <v>67.772000000000006</v>
      </c>
    </row>
    <row r="14277" spans="17:22" x14ac:dyDescent="0.45">
      <c r="Q14277" s="19">
        <f t="shared" ca="1" si="1993"/>
        <v>70.212000000000003</v>
      </c>
      <c r="R14277" t="s">
        <v>227</v>
      </c>
      <c r="S14277">
        <v>2036</v>
      </c>
      <c r="T14277">
        <v>61.478000000000002</v>
      </c>
      <c r="U14277">
        <v>64.31</v>
      </c>
      <c r="V14277">
        <v>70.212000000000003</v>
      </c>
    </row>
    <row r="14278" spans="17:22" x14ac:dyDescent="0.45">
      <c r="Q14278" s="19">
        <f t="shared" ca="1" si="1993"/>
        <v>72.647000000000006</v>
      </c>
      <c r="R14278" t="s">
        <v>227</v>
      </c>
      <c r="S14278">
        <v>2037</v>
      </c>
      <c r="T14278">
        <v>62.951000000000001</v>
      </c>
      <c r="U14278">
        <v>66.016999999999996</v>
      </c>
      <c r="V14278">
        <v>72.647000000000006</v>
      </c>
    </row>
    <row r="14279" spans="17:22" x14ac:dyDescent="0.45">
      <c r="Q14279" s="19">
        <f t="shared" ca="1" si="1993"/>
        <v>75.066999999999993</v>
      </c>
      <c r="R14279" t="s">
        <v>227</v>
      </c>
      <c r="S14279">
        <v>2038</v>
      </c>
      <c r="T14279">
        <v>64.396000000000001</v>
      </c>
      <c r="U14279">
        <v>67.686000000000007</v>
      </c>
      <c r="V14279">
        <v>75.066999999999993</v>
      </c>
    </row>
    <row r="14280" spans="17:22" x14ac:dyDescent="0.45">
      <c r="Q14280" s="19">
        <f t="shared" ca="1" si="1993"/>
        <v>77.462000000000003</v>
      </c>
      <c r="R14280" t="s">
        <v>227</v>
      </c>
      <c r="S14280">
        <v>2039</v>
      </c>
      <c r="T14280">
        <v>65.802999999999997</v>
      </c>
      <c r="U14280">
        <v>69.307000000000002</v>
      </c>
      <c r="V14280">
        <v>77.462000000000003</v>
      </c>
    </row>
    <row r="14281" spans="17:22" x14ac:dyDescent="0.45">
      <c r="Q14281" s="19">
        <f t="shared" ca="1" si="1993"/>
        <v>79.820999999999998</v>
      </c>
      <c r="R14281" t="s">
        <v>227</v>
      </c>
      <c r="S14281">
        <v>2040</v>
      </c>
      <c r="T14281">
        <v>67.158000000000001</v>
      </c>
      <c r="U14281">
        <v>70.869</v>
      </c>
      <c r="V14281">
        <v>79.820999999999998</v>
      </c>
    </row>
    <row r="14282" spans="17:22" x14ac:dyDescent="0.45">
      <c r="Q14282" s="19">
        <f t="shared" ca="1" si="1993"/>
        <v>82.132999999999996</v>
      </c>
      <c r="R14282" t="s">
        <v>227</v>
      </c>
      <c r="S14282">
        <v>2041</v>
      </c>
      <c r="T14282">
        <v>68.447999999999993</v>
      </c>
      <c r="U14282">
        <v>72.363</v>
      </c>
      <c r="V14282">
        <v>82.132999999999996</v>
      </c>
    </row>
    <row r="14283" spans="17:22" x14ac:dyDescent="0.45">
      <c r="Q14283" s="19">
        <f t="shared" ca="1" si="1993"/>
        <v>84.397999999999996</v>
      </c>
      <c r="R14283" t="s">
        <v>227</v>
      </c>
      <c r="S14283">
        <v>2042</v>
      </c>
      <c r="T14283">
        <v>69.662999999999997</v>
      </c>
      <c r="U14283">
        <v>73.783000000000001</v>
      </c>
      <c r="V14283">
        <v>84.397999999999996</v>
      </c>
    </row>
    <row r="14284" spans="17:22" x14ac:dyDescent="0.45">
      <c r="Q14284" s="19">
        <f t="shared" ca="1" si="1993"/>
        <v>86.616</v>
      </c>
      <c r="R14284" t="s">
        <v>227</v>
      </c>
      <c r="S14284">
        <v>2043</v>
      </c>
      <c r="T14284">
        <v>70.796999999999997</v>
      </c>
      <c r="U14284">
        <v>75.125</v>
      </c>
      <c r="V14284">
        <v>86.616</v>
      </c>
    </row>
    <row r="14285" spans="17:22" x14ac:dyDescent="0.45">
      <c r="Q14285" s="19">
        <f t="shared" ca="1" si="1993"/>
        <v>88.787000000000006</v>
      </c>
      <c r="R14285" t="s">
        <v>227</v>
      </c>
      <c r="S14285">
        <v>2044</v>
      </c>
      <c r="T14285">
        <v>71.837999999999994</v>
      </c>
      <c r="U14285">
        <v>76.387</v>
      </c>
      <c r="V14285">
        <v>88.787000000000006</v>
      </c>
    </row>
    <row r="14286" spans="17:22" x14ac:dyDescent="0.45">
      <c r="Q14286" s="19">
        <f t="shared" ref="Q14286:Q14349" ca="1" si="1994">OFFSET(S14286,0,MATCH($Q$3,$T$4:$V$4,0))</f>
        <v>90.912000000000006</v>
      </c>
      <c r="R14286" t="s">
        <v>227</v>
      </c>
      <c r="S14286">
        <v>2045</v>
      </c>
      <c r="T14286">
        <v>72.778999999999996</v>
      </c>
      <c r="U14286">
        <v>77.566000000000003</v>
      </c>
      <c r="V14286">
        <v>90.912000000000006</v>
      </c>
    </row>
    <row r="14287" spans="17:22" x14ac:dyDescent="0.45">
      <c r="Q14287" s="19">
        <f t="shared" ca="1" si="1994"/>
        <v>92.995000000000005</v>
      </c>
      <c r="R14287" t="s">
        <v>227</v>
      </c>
      <c r="S14287">
        <v>2046</v>
      </c>
      <c r="T14287">
        <v>73.611999999999995</v>
      </c>
      <c r="U14287">
        <v>78.659000000000006</v>
      </c>
      <c r="V14287">
        <v>92.995000000000005</v>
      </c>
    </row>
    <row r="14288" spans="17:22" x14ac:dyDescent="0.45">
      <c r="Q14288" s="19">
        <f t="shared" ca="1" si="1994"/>
        <v>95.043999999999997</v>
      </c>
      <c r="R14288" t="s">
        <v>227</v>
      </c>
      <c r="S14288">
        <v>2047</v>
      </c>
      <c r="T14288">
        <v>74.338999999999999</v>
      </c>
      <c r="U14288">
        <v>79.671999999999997</v>
      </c>
      <c r="V14288">
        <v>95.043999999999997</v>
      </c>
    </row>
    <row r="14289" spans="17:22" x14ac:dyDescent="0.45">
      <c r="Q14289" s="19">
        <f t="shared" ca="1" si="1994"/>
        <v>97.070999999999998</v>
      </c>
      <c r="R14289" t="s">
        <v>227</v>
      </c>
      <c r="S14289">
        <v>2048</v>
      </c>
      <c r="T14289">
        <v>74.962000000000003</v>
      </c>
      <c r="U14289">
        <v>80.613</v>
      </c>
      <c r="V14289">
        <v>97.070999999999998</v>
      </c>
    </row>
    <row r="14290" spans="17:22" x14ac:dyDescent="0.45">
      <c r="Q14290" s="19">
        <f t="shared" ca="1" si="1994"/>
        <v>99.084999999999994</v>
      </c>
      <c r="R14290" t="s">
        <v>227</v>
      </c>
      <c r="S14290">
        <v>2049</v>
      </c>
      <c r="T14290">
        <v>75.484999999999999</v>
      </c>
      <c r="U14290">
        <v>81.489000000000004</v>
      </c>
      <c r="V14290">
        <v>99.084999999999994</v>
      </c>
    </row>
    <row r="14291" spans="17:22" x14ac:dyDescent="0.45">
      <c r="Q14291" s="19">
        <f t="shared" ca="1" si="1994"/>
        <v>101.1</v>
      </c>
      <c r="R14291" t="s">
        <v>227</v>
      </c>
      <c r="S14291">
        <v>2050</v>
      </c>
      <c r="T14291">
        <v>75.912999999999997</v>
      </c>
      <c r="U14291">
        <v>82.31</v>
      </c>
      <c r="V14291">
        <v>101.1</v>
      </c>
    </row>
    <row r="14292" spans="17:22" x14ac:dyDescent="0.45">
      <c r="Q14292" s="19">
        <f t="shared" ca="1" si="1994"/>
        <v>103.127</v>
      </c>
      <c r="R14292" t="s">
        <v>227</v>
      </c>
      <c r="S14292">
        <v>2051</v>
      </c>
      <c r="T14292">
        <v>76.25</v>
      </c>
      <c r="U14292">
        <v>83.084000000000003</v>
      </c>
      <c r="V14292">
        <v>103.127</v>
      </c>
    </row>
    <row r="14293" spans="17:22" x14ac:dyDescent="0.45">
      <c r="Q14293" s="19">
        <f t="shared" ca="1" si="1994"/>
        <v>105.173</v>
      </c>
      <c r="R14293" t="s">
        <v>227</v>
      </c>
      <c r="S14293">
        <v>2052</v>
      </c>
      <c r="T14293">
        <v>76.507000000000005</v>
      </c>
      <c r="U14293">
        <v>83.819000000000003</v>
      </c>
      <c r="V14293">
        <v>105.173</v>
      </c>
    </row>
    <row r="14294" spans="17:22" x14ac:dyDescent="0.45">
      <c r="Q14294" s="19">
        <f t="shared" ca="1" si="1994"/>
        <v>107.244</v>
      </c>
      <c r="R14294" t="s">
        <v>227</v>
      </c>
      <c r="S14294">
        <v>2053</v>
      </c>
      <c r="T14294">
        <v>76.695999999999998</v>
      </c>
      <c r="U14294">
        <v>84.522999999999996</v>
      </c>
      <c r="V14294">
        <v>107.244</v>
      </c>
    </row>
    <row r="14295" spans="17:22" x14ac:dyDescent="0.45">
      <c r="Q14295" s="19">
        <f t="shared" ca="1" si="1994"/>
        <v>109.35</v>
      </c>
      <c r="R14295" t="s">
        <v>227</v>
      </c>
      <c r="S14295">
        <v>2054</v>
      </c>
      <c r="T14295">
        <v>76.828999999999994</v>
      </c>
      <c r="U14295">
        <v>85.204999999999998</v>
      </c>
      <c r="V14295">
        <v>109.35</v>
      </c>
    </row>
    <row r="14296" spans="17:22" x14ac:dyDescent="0.45">
      <c r="Q14296" s="19">
        <f t="shared" ca="1" si="1994"/>
        <v>111.496</v>
      </c>
      <c r="R14296" t="s">
        <v>227</v>
      </c>
      <c r="S14296">
        <v>2055</v>
      </c>
      <c r="T14296">
        <v>76.918999999999997</v>
      </c>
      <c r="U14296">
        <v>85.873000000000005</v>
      </c>
      <c r="V14296">
        <v>111.496</v>
      </c>
    </row>
    <row r="14297" spans="17:22" x14ac:dyDescent="0.45">
      <c r="Q14297" s="19">
        <f t="shared" ca="1" si="1994"/>
        <v>113.688</v>
      </c>
      <c r="R14297" t="s">
        <v>227</v>
      </c>
      <c r="S14297">
        <v>2056</v>
      </c>
      <c r="T14297">
        <v>76.977999999999994</v>
      </c>
      <c r="U14297">
        <v>86.534000000000006</v>
      </c>
      <c r="V14297">
        <v>113.688</v>
      </c>
    </row>
    <row r="14298" spans="17:22" x14ac:dyDescent="0.45">
      <c r="Q14298" s="19">
        <f t="shared" ca="1" si="1994"/>
        <v>115.923</v>
      </c>
      <c r="R14298" t="s">
        <v>227</v>
      </c>
      <c r="S14298">
        <v>2057</v>
      </c>
      <c r="T14298">
        <v>77.012</v>
      </c>
      <c r="U14298">
        <v>87.188999999999993</v>
      </c>
      <c r="V14298">
        <v>115.923</v>
      </c>
    </row>
    <row r="14299" spans="17:22" x14ac:dyDescent="0.45">
      <c r="Q14299" s="19">
        <f t="shared" ca="1" si="1994"/>
        <v>118.193</v>
      </c>
      <c r="R14299" t="s">
        <v>227</v>
      </c>
      <c r="S14299">
        <v>2058</v>
      </c>
      <c r="T14299">
        <v>77.024000000000001</v>
      </c>
      <c r="U14299">
        <v>87.835999999999999</v>
      </c>
      <c r="V14299">
        <v>118.193</v>
      </c>
    </row>
    <row r="14300" spans="17:22" x14ac:dyDescent="0.45">
      <c r="Q14300" s="19">
        <f t="shared" ca="1" si="1994"/>
        <v>120.492</v>
      </c>
      <c r="R14300" t="s">
        <v>227</v>
      </c>
      <c r="S14300">
        <v>2059</v>
      </c>
      <c r="T14300">
        <v>77.019000000000005</v>
      </c>
      <c r="U14300">
        <v>88.471000000000004</v>
      </c>
      <c r="V14300">
        <v>120.492</v>
      </c>
    </row>
    <row r="14301" spans="17:22" x14ac:dyDescent="0.45">
      <c r="Q14301" s="19">
        <f t="shared" ca="1" si="1994"/>
        <v>122.816</v>
      </c>
      <c r="R14301" t="s">
        <v>227</v>
      </c>
      <c r="S14301">
        <v>2060</v>
      </c>
      <c r="T14301">
        <v>77.001000000000005</v>
      </c>
      <c r="U14301">
        <v>89.093999999999994</v>
      </c>
      <c r="V14301">
        <v>122.816</v>
      </c>
    </row>
    <row r="14302" spans="17:22" x14ac:dyDescent="0.45">
      <c r="Q14302" s="19">
        <f t="shared" ca="1" si="1994"/>
        <v>125.155</v>
      </c>
      <c r="R14302" t="s">
        <v>227</v>
      </c>
      <c r="S14302">
        <v>2061</v>
      </c>
      <c r="T14302">
        <v>76.974000000000004</v>
      </c>
      <c r="U14302">
        <v>89.701999999999998</v>
      </c>
      <c r="V14302">
        <v>125.155</v>
      </c>
    </row>
    <row r="14303" spans="17:22" x14ac:dyDescent="0.45">
      <c r="Q14303" s="19">
        <f t="shared" ca="1" si="1994"/>
        <v>127.501</v>
      </c>
      <c r="R14303" t="s">
        <v>227</v>
      </c>
      <c r="S14303">
        <v>2062</v>
      </c>
      <c r="T14303">
        <v>76.938000000000002</v>
      </c>
      <c r="U14303">
        <v>90.290999999999997</v>
      </c>
      <c r="V14303">
        <v>127.501</v>
      </c>
    </row>
    <row r="14304" spans="17:22" x14ac:dyDescent="0.45">
      <c r="Q14304" s="19">
        <f t="shared" ca="1" si="1994"/>
        <v>129.84800000000001</v>
      </c>
      <c r="R14304" t="s">
        <v>227</v>
      </c>
      <c r="S14304">
        <v>2063</v>
      </c>
      <c r="T14304">
        <v>76.894000000000005</v>
      </c>
      <c r="U14304">
        <v>90.855999999999995</v>
      </c>
      <c r="V14304">
        <v>129.84800000000001</v>
      </c>
    </row>
    <row r="14305" spans="17:22" x14ac:dyDescent="0.45">
      <c r="Q14305" s="19">
        <f t="shared" ca="1" si="1994"/>
        <v>132.185</v>
      </c>
      <c r="R14305" t="s">
        <v>227</v>
      </c>
      <c r="S14305">
        <v>2064</v>
      </c>
      <c r="T14305">
        <v>76.838999999999999</v>
      </c>
      <c r="U14305">
        <v>91.393000000000001</v>
      </c>
      <c r="V14305">
        <v>132.185</v>
      </c>
    </row>
    <row r="14306" spans="17:22" x14ac:dyDescent="0.45">
      <c r="Q14306" s="19">
        <f t="shared" ca="1" si="1994"/>
        <v>134.50299999999999</v>
      </c>
      <c r="R14306" t="s">
        <v>227</v>
      </c>
      <c r="S14306">
        <v>2065</v>
      </c>
      <c r="T14306">
        <v>76.772999999999996</v>
      </c>
      <c r="U14306">
        <v>91.896000000000001</v>
      </c>
      <c r="V14306">
        <v>134.50299999999999</v>
      </c>
    </row>
    <row r="14307" spans="17:22" x14ac:dyDescent="0.45">
      <c r="Q14307" s="19">
        <f t="shared" ca="1" si="1994"/>
        <v>136.79499999999999</v>
      </c>
      <c r="R14307" t="s">
        <v>227</v>
      </c>
      <c r="S14307">
        <v>2066</v>
      </c>
      <c r="T14307">
        <v>76.695999999999998</v>
      </c>
      <c r="U14307">
        <v>92.361999999999995</v>
      </c>
      <c r="V14307">
        <v>136.79499999999999</v>
      </c>
    </row>
    <row r="14308" spans="17:22" x14ac:dyDescent="0.45">
      <c r="Q14308" s="19">
        <f t="shared" ca="1" si="1994"/>
        <v>139.05500000000001</v>
      </c>
      <c r="R14308" t="s">
        <v>227</v>
      </c>
      <c r="S14308">
        <v>2067</v>
      </c>
      <c r="T14308">
        <v>76.605000000000004</v>
      </c>
      <c r="U14308">
        <v>92.787000000000006</v>
      </c>
      <c r="V14308">
        <v>139.05500000000001</v>
      </c>
    </row>
    <row r="14309" spans="17:22" x14ac:dyDescent="0.45">
      <c r="Q14309" s="19">
        <f t="shared" ca="1" si="1994"/>
        <v>141.28</v>
      </c>
      <c r="R14309" t="s">
        <v>227</v>
      </c>
      <c r="S14309">
        <v>2068</v>
      </c>
      <c r="T14309">
        <v>76.498000000000005</v>
      </c>
      <c r="U14309">
        <v>93.167000000000002</v>
      </c>
      <c r="V14309">
        <v>141.28</v>
      </c>
    </row>
    <row r="14310" spans="17:22" x14ac:dyDescent="0.45">
      <c r="Q14310" s="19">
        <f t="shared" ca="1" si="1994"/>
        <v>143.464</v>
      </c>
      <c r="R14310" t="s">
        <v>227</v>
      </c>
      <c r="S14310">
        <v>2069</v>
      </c>
      <c r="T14310">
        <v>76.370999999999995</v>
      </c>
      <c r="U14310">
        <v>93.501000000000005</v>
      </c>
      <c r="V14310">
        <v>143.464</v>
      </c>
    </row>
    <row r="14311" spans="17:22" x14ac:dyDescent="0.45">
      <c r="Q14311" s="19">
        <f t="shared" ca="1" si="1994"/>
        <v>145.60400000000001</v>
      </c>
      <c r="R14311" t="s">
        <v>227</v>
      </c>
      <c r="S14311">
        <v>2070</v>
      </c>
      <c r="T14311">
        <v>76.221000000000004</v>
      </c>
      <c r="U14311">
        <v>93.784000000000006</v>
      </c>
      <c r="V14311">
        <v>145.60400000000001</v>
      </c>
    </row>
    <row r="14312" spans="17:22" x14ac:dyDescent="0.45">
      <c r="Q14312" s="19">
        <f t="shared" ca="1" si="1994"/>
        <v>147.696</v>
      </c>
      <c r="R14312" t="s">
        <v>227</v>
      </c>
      <c r="S14312">
        <v>2071</v>
      </c>
      <c r="T14312">
        <v>76.046000000000006</v>
      </c>
      <c r="U14312">
        <v>94.013999999999996</v>
      </c>
      <c r="V14312">
        <v>147.696</v>
      </c>
    </row>
    <row r="14313" spans="17:22" x14ac:dyDescent="0.45">
      <c r="Q14313" s="19">
        <f t="shared" ca="1" si="1994"/>
        <v>149.74100000000001</v>
      </c>
      <c r="R14313" t="s">
        <v>227</v>
      </c>
      <c r="S14313">
        <v>2072</v>
      </c>
      <c r="T14313">
        <v>75.843000000000004</v>
      </c>
      <c r="U14313">
        <v>94.19</v>
      </c>
      <c r="V14313">
        <v>149.74100000000001</v>
      </c>
    </row>
    <row r="14314" spans="17:22" x14ac:dyDescent="0.45">
      <c r="Q14314" s="19">
        <f t="shared" ca="1" si="1994"/>
        <v>151.74199999999999</v>
      </c>
      <c r="R14314" t="s">
        <v>227</v>
      </c>
      <c r="S14314">
        <v>2073</v>
      </c>
      <c r="T14314">
        <v>75.608000000000004</v>
      </c>
      <c r="U14314">
        <v>94.313000000000002</v>
      </c>
      <c r="V14314">
        <v>151.74199999999999</v>
      </c>
    </row>
    <row r="14315" spans="17:22" x14ac:dyDescent="0.45">
      <c r="Q14315" s="19">
        <f t="shared" ca="1" si="1994"/>
        <v>153.69900000000001</v>
      </c>
      <c r="R14315" t="s">
        <v>227</v>
      </c>
      <c r="S14315">
        <v>2074</v>
      </c>
      <c r="T14315">
        <v>75.34</v>
      </c>
      <c r="U14315">
        <v>94.382000000000005</v>
      </c>
      <c r="V14315">
        <v>153.69900000000001</v>
      </c>
    </row>
    <row r="14316" spans="17:22" x14ac:dyDescent="0.45">
      <c r="Q14316" s="19">
        <f t="shared" ca="1" si="1994"/>
        <v>155.61600000000001</v>
      </c>
      <c r="R14316" t="s">
        <v>227</v>
      </c>
      <c r="S14316">
        <v>2075</v>
      </c>
      <c r="T14316">
        <v>75.034000000000006</v>
      </c>
      <c r="U14316">
        <v>94.397999999999996</v>
      </c>
      <c r="V14316">
        <v>155.61600000000001</v>
      </c>
    </row>
    <row r="14317" spans="17:22" x14ac:dyDescent="0.45">
      <c r="Q14317" s="19">
        <f t="shared" ca="1" si="1994"/>
        <v>157.494</v>
      </c>
      <c r="R14317" t="s">
        <v>227</v>
      </c>
      <c r="S14317">
        <v>2076</v>
      </c>
      <c r="T14317">
        <v>74.69</v>
      </c>
      <c r="U14317">
        <v>94.36</v>
      </c>
      <c r="V14317">
        <v>157.494</v>
      </c>
    </row>
    <row r="14318" spans="17:22" x14ac:dyDescent="0.45">
      <c r="Q14318" s="19">
        <f t="shared" ca="1" si="1994"/>
        <v>159.33799999999999</v>
      </c>
      <c r="R14318" t="s">
        <v>227</v>
      </c>
      <c r="S14318">
        <v>2077</v>
      </c>
      <c r="T14318">
        <v>74.305999999999997</v>
      </c>
      <c r="U14318">
        <v>94.27</v>
      </c>
      <c r="V14318">
        <v>159.33799999999999</v>
      </c>
    </row>
    <row r="14319" spans="17:22" x14ac:dyDescent="0.45">
      <c r="Q14319" s="19">
        <f t="shared" ca="1" si="1994"/>
        <v>161.15299999999999</v>
      </c>
      <c r="R14319" t="s">
        <v>227</v>
      </c>
      <c r="S14319">
        <v>2078</v>
      </c>
      <c r="T14319">
        <v>73.882999999999996</v>
      </c>
      <c r="U14319">
        <v>94.132000000000005</v>
      </c>
      <c r="V14319">
        <v>161.15299999999999</v>
      </c>
    </row>
    <row r="14320" spans="17:22" x14ac:dyDescent="0.45">
      <c r="Q14320" s="19">
        <f t="shared" ca="1" si="1994"/>
        <v>162.94300000000001</v>
      </c>
      <c r="R14320" t="s">
        <v>227</v>
      </c>
      <c r="S14320">
        <v>2079</v>
      </c>
      <c r="T14320">
        <v>73.423000000000002</v>
      </c>
      <c r="U14320">
        <v>93.947999999999993</v>
      </c>
      <c r="V14320">
        <v>162.94300000000001</v>
      </c>
    </row>
    <row r="14321" spans="17:22" x14ac:dyDescent="0.45">
      <c r="Q14321" s="19">
        <f t="shared" ca="1" si="1994"/>
        <v>164.714</v>
      </c>
      <c r="R14321" t="s">
        <v>227</v>
      </c>
      <c r="S14321">
        <v>2080</v>
      </c>
      <c r="T14321">
        <v>72.926000000000002</v>
      </c>
      <c r="U14321">
        <v>93.721000000000004</v>
      </c>
      <c r="V14321">
        <v>164.714</v>
      </c>
    </row>
    <row r="14322" spans="17:22" x14ac:dyDescent="0.45">
      <c r="Q14322" s="19">
        <f t="shared" ca="1" si="1994"/>
        <v>166.47</v>
      </c>
      <c r="R14322" t="s">
        <v>227</v>
      </c>
      <c r="S14322">
        <v>2081</v>
      </c>
      <c r="T14322">
        <v>72.391999999999996</v>
      </c>
      <c r="U14322">
        <v>93.451999999999998</v>
      </c>
      <c r="V14322">
        <v>166.47</v>
      </c>
    </row>
    <row r="14323" spans="17:22" x14ac:dyDescent="0.45">
      <c r="Q14323" s="19">
        <f t="shared" ca="1" si="1994"/>
        <v>168.214</v>
      </c>
      <c r="R14323" t="s">
        <v>227</v>
      </c>
      <c r="S14323">
        <v>2082</v>
      </c>
      <c r="T14323">
        <v>71.825000000000003</v>
      </c>
      <c r="U14323">
        <v>93.147000000000006</v>
      </c>
      <c r="V14323">
        <v>168.214</v>
      </c>
    </row>
    <row r="14324" spans="17:22" x14ac:dyDescent="0.45">
      <c r="Q14324" s="19">
        <f t="shared" ca="1" si="1994"/>
        <v>169.94800000000001</v>
      </c>
      <c r="R14324" t="s">
        <v>227</v>
      </c>
      <c r="S14324">
        <v>2083</v>
      </c>
      <c r="T14324">
        <v>71.227999999999994</v>
      </c>
      <c r="U14324">
        <v>92.808000000000007</v>
      </c>
      <c r="V14324">
        <v>169.94800000000001</v>
      </c>
    </row>
    <row r="14325" spans="17:22" x14ac:dyDescent="0.45">
      <c r="Q14325" s="19">
        <f t="shared" ca="1" si="1994"/>
        <v>171.67400000000001</v>
      </c>
      <c r="R14325" t="s">
        <v>227</v>
      </c>
      <c r="S14325">
        <v>2084</v>
      </c>
      <c r="T14325">
        <v>70.603999999999999</v>
      </c>
      <c r="U14325">
        <v>92.44</v>
      </c>
      <c r="V14325">
        <v>171.67400000000001</v>
      </c>
    </row>
    <row r="14326" spans="17:22" x14ac:dyDescent="0.45">
      <c r="Q14326" s="19">
        <f t="shared" ca="1" si="1994"/>
        <v>173.39599999999999</v>
      </c>
      <c r="R14326" t="s">
        <v>227</v>
      </c>
      <c r="S14326">
        <v>2085</v>
      </c>
      <c r="T14326">
        <v>69.954999999999998</v>
      </c>
      <c r="U14326">
        <v>92.046000000000006</v>
      </c>
      <c r="V14326">
        <v>173.39599999999999</v>
      </c>
    </row>
    <row r="14327" spans="17:22" x14ac:dyDescent="0.45">
      <c r="Q14327" s="19">
        <f t="shared" ca="1" si="1994"/>
        <v>175.114</v>
      </c>
      <c r="R14327" t="s">
        <v>227</v>
      </c>
      <c r="S14327">
        <v>2086</v>
      </c>
      <c r="T14327">
        <v>69.284999999999997</v>
      </c>
      <c r="U14327">
        <v>91.63</v>
      </c>
      <c r="V14327">
        <v>175.114</v>
      </c>
    </row>
    <row r="14328" spans="17:22" x14ac:dyDescent="0.45">
      <c r="Q14328" s="19">
        <f t="shared" ca="1" si="1994"/>
        <v>176.82900000000001</v>
      </c>
      <c r="R14328" t="s">
        <v>227</v>
      </c>
      <c r="S14328">
        <v>2087</v>
      </c>
      <c r="T14328">
        <v>68.596999999999994</v>
      </c>
      <c r="U14328">
        <v>91.192999999999998</v>
      </c>
      <c r="V14328">
        <v>176.82900000000001</v>
      </c>
    </row>
    <row r="14329" spans="17:22" x14ac:dyDescent="0.45">
      <c r="Q14329" s="19">
        <f t="shared" ca="1" si="1994"/>
        <v>178.53800000000001</v>
      </c>
      <c r="R14329" t="s">
        <v>227</v>
      </c>
      <c r="S14329">
        <v>2088</v>
      </c>
      <c r="T14329">
        <v>67.894000000000005</v>
      </c>
      <c r="U14329">
        <v>90.736000000000004</v>
      </c>
      <c r="V14329">
        <v>178.53800000000001</v>
      </c>
    </row>
    <row r="14330" spans="17:22" x14ac:dyDescent="0.45">
      <c r="Q14330" s="19">
        <f t="shared" ca="1" si="1994"/>
        <v>180.24100000000001</v>
      </c>
      <c r="R14330" t="s">
        <v>227</v>
      </c>
      <c r="S14330">
        <v>2089</v>
      </c>
      <c r="T14330">
        <v>67.177999999999997</v>
      </c>
      <c r="U14330">
        <v>90.260999999999996</v>
      </c>
      <c r="V14330">
        <v>180.24100000000001</v>
      </c>
    </row>
    <row r="14331" spans="17:22" x14ac:dyDescent="0.45">
      <c r="Q14331" s="19">
        <f t="shared" ca="1" si="1994"/>
        <v>181.93600000000001</v>
      </c>
      <c r="R14331" t="s">
        <v>227</v>
      </c>
      <c r="S14331">
        <v>2090</v>
      </c>
      <c r="T14331">
        <v>66.453000000000003</v>
      </c>
      <c r="U14331">
        <v>89.766999999999996</v>
      </c>
      <c r="V14331">
        <v>181.93600000000001</v>
      </c>
    </row>
    <row r="14332" spans="17:22" x14ac:dyDescent="0.45">
      <c r="Q14332" s="19">
        <f t="shared" ca="1" si="1994"/>
        <v>183.62200000000001</v>
      </c>
      <c r="R14332" t="s">
        <v>227</v>
      </c>
      <c r="S14332">
        <v>2091</v>
      </c>
      <c r="T14332">
        <v>65.721000000000004</v>
      </c>
      <c r="U14332">
        <v>89.257999999999996</v>
      </c>
      <c r="V14332">
        <v>183.62200000000001</v>
      </c>
    </row>
    <row r="14333" spans="17:22" x14ac:dyDescent="0.45">
      <c r="Q14333" s="19">
        <f t="shared" ca="1" si="1994"/>
        <v>185.29599999999999</v>
      </c>
      <c r="R14333" t="s">
        <v>227</v>
      </c>
      <c r="S14333">
        <v>2092</v>
      </c>
      <c r="T14333">
        <v>64.981999999999999</v>
      </c>
      <c r="U14333">
        <v>88.730999999999995</v>
      </c>
      <c r="V14333">
        <v>185.29599999999999</v>
      </c>
    </row>
    <row r="14334" spans="17:22" x14ac:dyDescent="0.45">
      <c r="Q14334" s="19">
        <f t="shared" ca="1" si="1994"/>
        <v>186.958</v>
      </c>
      <c r="R14334" t="s">
        <v>227</v>
      </c>
      <c r="S14334">
        <v>2093</v>
      </c>
      <c r="T14334">
        <v>64.236999999999995</v>
      </c>
      <c r="U14334">
        <v>88.186999999999998</v>
      </c>
      <c r="V14334">
        <v>186.958</v>
      </c>
    </row>
    <row r="14335" spans="17:22" x14ac:dyDescent="0.45">
      <c r="Q14335" s="19">
        <f t="shared" ca="1" si="1994"/>
        <v>188.60499999999999</v>
      </c>
      <c r="R14335" t="s">
        <v>227</v>
      </c>
      <c r="S14335">
        <v>2094</v>
      </c>
      <c r="T14335">
        <v>63.484999999999999</v>
      </c>
      <c r="U14335">
        <v>87.626000000000005</v>
      </c>
      <c r="V14335">
        <v>188.60499999999999</v>
      </c>
    </row>
    <row r="14336" spans="17:22" x14ac:dyDescent="0.45">
      <c r="Q14336" s="19">
        <f t="shared" ca="1" si="1994"/>
        <v>190.23599999999999</v>
      </c>
      <c r="R14336" t="s">
        <v>227</v>
      </c>
      <c r="S14336">
        <v>2095</v>
      </c>
      <c r="T14336">
        <v>62.726999999999997</v>
      </c>
      <c r="U14336">
        <v>87.046999999999997</v>
      </c>
      <c r="V14336">
        <v>190.23599999999999</v>
      </c>
    </row>
    <row r="14337" spans="17:22" x14ac:dyDescent="0.45">
      <c r="Q14337" s="19">
        <f t="shared" ca="1" si="1994"/>
        <v>191.85</v>
      </c>
      <c r="R14337" t="s">
        <v>227</v>
      </c>
      <c r="S14337">
        <v>2096</v>
      </c>
      <c r="T14337">
        <v>61.963000000000001</v>
      </c>
      <c r="U14337">
        <v>86.450999999999993</v>
      </c>
      <c r="V14337">
        <v>191.85</v>
      </c>
    </row>
    <row r="14338" spans="17:22" x14ac:dyDescent="0.45">
      <c r="Q14338" s="19">
        <f t="shared" ca="1" si="1994"/>
        <v>193.44499999999999</v>
      </c>
      <c r="R14338" t="s">
        <v>227</v>
      </c>
      <c r="S14338">
        <v>2097</v>
      </c>
      <c r="T14338">
        <v>61.192</v>
      </c>
      <c r="U14338">
        <v>85.835999999999999</v>
      </c>
      <c r="V14338">
        <v>193.44499999999999</v>
      </c>
    </row>
    <row r="14339" spans="17:22" x14ac:dyDescent="0.45">
      <c r="Q14339" s="19">
        <f t="shared" ca="1" si="1994"/>
        <v>195.01900000000001</v>
      </c>
      <c r="R14339" t="s">
        <v>227</v>
      </c>
      <c r="S14339">
        <v>2098</v>
      </c>
      <c r="T14339">
        <v>60.414999999999999</v>
      </c>
      <c r="U14339">
        <v>85.203000000000003</v>
      </c>
      <c r="V14339">
        <v>195.01900000000001</v>
      </c>
    </row>
    <row r="14340" spans="17:22" x14ac:dyDescent="0.45">
      <c r="Q14340" s="19">
        <f t="shared" ca="1" si="1994"/>
        <v>196.57</v>
      </c>
      <c r="R14340" t="s">
        <v>227</v>
      </c>
      <c r="S14340">
        <v>2099</v>
      </c>
      <c r="T14340">
        <v>59.631</v>
      </c>
      <c r="U14340">
        <v>84.551000000000002</v>
      </c>
      <c r="V14340">
        <v>196.57</v>
      </c>
    </row>
    <row r="14341" spans="17:22" x14ac:dyDescent="0.45">
      <c r="Q14341" s="19">
        <f t="shared" ca="1" si="1994"/>
        <v>198.09700000000001</v>
      </c>
      <c r="R14341" t="s">
        <v>227</v>
      </c>
      <c r="S14341">
        <v>2100</v>
      </c>
      <c r="T14341">
        <v>58.841000000000001</v>
      </c>
      <c r="U14341">
        <v>83.88</v>
      </c>
      <c r="V14341">
        <v>198.09700000000001</v>
      </c>
    </row>
    <row r="14342" spans="17:22" x14ac:dyDescent="0.45">
      <c r="Q14342" s="19">
        <f t="shared" ca="1" si="1994"/>
        <v>0.19700000000000001</v>
      </c>
      <c r="R14342" t="s">
        <v>228</v>
      </c>
      <c r="S14342">
        <v>2020</v>
      </c>
      <c r="T14342">
        <v>0.19</v>
      </c>
      <c r="U14342">
        <v>0.192</v>
      </c>
      <c r="V14342">
        <v>0.19700000000000001</v>
      </c>
    </row>
    <row r="14343" spans="17:22" x14ac:dyDescent="0.45">
      <c r="Q14343" s="19">
        <f t="shared" ca="1" si="1994"/>
        <v>0.19900000000000001</v>
      </c>
      <c r="R14343" t="s">
        <v>228</v>
      </c>
      <c r="S14343">
        <v>2021</v>
      </c>
      <c r="T14343">
        <v>0.191</v>
      </c>
      <c r="U14343">
        <v>0.19400000000000001</v>
      </c>
      <c r="V14343">
        <v>0.19900000000000001</v>
      </c>
    </row>
    <row r="14344" spans="17:22" x14ac:dyDescent="0.45">
      <c r="Q14344" s="19">
        <f t="shared" ca="1" si="1994"/>
        <v>0.20100000000000001</v>
      </c>
      <c r="R14344" t="s">
        <v>228</v>
      </c>
      <c r="S14344">
        <v>2022</v>
      </c>
      <c r="T14344">
        <v>0.192</v>
      </c>
      <c r="U14344">
        <v>0.19500000000000001</v>
      </c>
      <c r="V14344">
        <v>0.20100000000000001</v>
      </c>
    </row>
    <row r="14345" spans="17:22" x14ac:dyDescent="0.45">
      <c r="Q14345" s="19">
        <f t="shared" ca="1" si="1994"/>
        <v>0.20300000000000001</v>
      </c>
      <c r="R14345" t="s">
        <v>228</v>
      </c>
      <c r="S14345">
        <v>2023</v>
      </c>
      <c r="T14345">
        <v>0.193</v>
      </c>
      <c r="U14345">
        <v>0.19600000000000001</v>
      </c>
      <c r="V14345">
        <v>0.20300000000000001</v>
      </c>
    </row>
    <row r="14346" spans="17:22" x14ac:dyDescent="0.45">
      <c r="Q14346" s="19">
        <f t="shared" ca="1" si="1994"/>
        <v>0.20499999999999999</v>
      </c>
      <c r="R14346" t="s">
        <v>228</v>
      </c>
      <c r="S14346">
        <v>2024</v>
      </c>
      <c r="T14346">
        <v>0.19400000000000001</v>
      </c>
      <c r="U14346">
        <v>0.19700000000000001</v>
      </c>
      <c r="V14346">
        <v>0.20499999999999999</v>
      </c>
    </row>
    <row r="14347" spans="17:22" x14ac:dyDescent="0.45">
      <c r="Q14347" s="19">
        <f t="shared" ca="1" si="1994"/>
        <v>0.20699999999999999</v>
      </c>
      <c r="R14347" t="s">
        <v>228</v>
      </c>
      <c r="S14347">
        <v>2025</v>
      </c>
      <c r="T14347">
        <v>0.19500000000000001</v>
      </c>
      <c r="U14347">
        <v>0.19900000000000001</v>
      </c>
      <c r="V14347">
        <v>0.20699999999999999</v>
      </c>
    </row>
    <row r="14348" spans="17:22" x14ac:dyDescent="0.45">
      <c r="Q14348" s="19">
        <f t="shared" ca="1" si="1994"/>
        <v>0.20899999999999999</v>
      </c>
      <c r="R14348" t="s">
        <v>228</v>
      </c>
      <c r="S14348">
        <v>2026</v>
      </c>
      <c r="T14348">
        <v>0.19500000000000001</v>
      </c>
      <c r="U14348">
        <v>0.2</v>
      </c>
      <c r="V14348">
        <v>0.20899999999999999</v>
      </c>
    </row>
    <row r="14349" spans="17:22" x14ac:dyDescent="0.45">
      <c r="Q14349" s="19">
        <f t="shared" ca="1" si="1994"/>
        <v>0.21099999999999999</v>
      </c>
      <c r="R14349" t="s">
        <v>228</v>
      </c>
      <c r="S14349">
        <v>2027</v>
      </c>
      <c r="T14349">
        <v>0.19600000000000001</v>
      </c>
      <c r="U14349">
        <v>0.2</v>
      </c>
      <c r="V14349">
        <v>0.21099999999999999</v>
      </c>
    </row>
    <row r="14350" spans="17:22" x14ac:dyDescent="0.45">
      <c r="Q14350" s="19">
        <f t="shared" ref="Q14350:Q14413" ca="1" si="1995">OFFSET(S14350,0,MATCH($Q$3,$T$4:$V$4,0))</f>
        <v>0.21299999999999999</v>
      </c>
      <c r="R14350" t="s">
        <v>228</v>
      </c>
      <c r="S14350">
        <v>2028</v>
      </c>
      <c r="T14350">
        <v>0.19600000000000001</v>
      </c>
      <c r="U14350">
        <v>0.20100000000000001</v>
      </c>
      <c r="V14350">
        <v>0.21299999999999999</v>
      </c>
    </row>
    <row r="14351" spans="17:22" x14ac:dyDescent="0.45">
      <c r="Q14351" s="19">
        <f t="shared" ca="1" si="1995"/>
        <v>0.215</v>
      </c>
      <c r="R14351" t="s">
        <v>228</v>
      </c>
      <c r="S14351">
        <v>2029</v>
      </c>
      <c r="T14351">
        <v>0.19700000000000001</v>
      </c>
      <c r="U14351">
        <v>0.20200000000000001</v>
      </c>
      <c r="V14351">
        <v>0.215</v>
      </c>
    </row>
    <row r="14352" spans="17:22" x14ac:dyDescent="0.45">
      <c r="Q14352" s="19">
        <f t="shared" ca="1" si="1995"/>
        <v>0.217</v>
      </c>
      <c r="R14352" t="s">
        <v>228</v>
      </c>
      <c r="S14352">
        <v>2030</v>
      </c>
      <c r="T14352">
        <v>0.19700000000000001</v>
      </c>
      <c r="U14352">
        <v>0.20300000000000001</v>
      </c>
      <c r="V14352">
        <v>0.217</v>
      </c>
    </row>
    <row r="14353" spans="17:22" x14ac:dyDescent="0.45">
      <c r="Q14353" s="19">
        <f t="shared" ca="1" si="1995"/>
        <v>0.218</v>
      </c>
      <c r="R14353" t="s">
        <v>228</v>
      </c>
      <c r="S14353">
        <v>2031</v>
      </c>
      <c r="T14353">
        <v>0.19700000000000001</v>
      </c>
      <c r="U14353">
        <v>0.20399999999999999</v>
      </c>
      <c r="V14353">
        <v>0.218</v>
      </c>
    </row>
    <row r="14354" spans="17:22" x14ac:dyDescent="0.45">
      <c r="Q14354" s="19">
        <f t="shared" ca="1" si="1995"/>
        <v>0.22</v>
      </c>
      <c r="R14354" t="s">
        <v>228</v>
      </c>
      <c r="S14354">
        <v>2032</v>
      </c>
      <c r="T14354">
        <v>0.19800000000000001</v>
      </c>
      <c r="U14354">
        <v>0.20399999999999999</v>
      </c>
      <c r="V14354">
        <v>0.22</v>
      </c>
    </row>
    <row r="14355" spans="17:22" x14ac:dyDescent="0.45">
      <c r="Q14355" s="19">
        <f t="shared" ca="1" si="1995"/>
        <v>0.222</v>
      </c>
      <c r="R14355" t="s">
        <v>228</v>
      </c>
      <c r="S14355">
        <v>2033</v>
      </c>
      <c r="T14355">
        <v>0.19800000000000001</v>
      </c>
      <c r="U14355">
        <v>0.20499999999999999</v>
      </c>
      <c r="V14355">
        <v>0.222</v>
      </c>
    </row>
    <row r="14356" spans="17:22" x14ac:dyDescent="0.45">
      <c r="Q14356" s="19">
        <f t="shared" ca="1" si="1995"/>
        <v>0.223</v>
      </c>
      <c r="R14356" t="s">
        <v>228</v>
      </c>
      <c r="S14356">
        <v>2034</v>
      </c>
      <c r="T14356">
        <v>0.19800000000000001</v>
      </c>
      <c r="U14356">
        <v>0.20499999999999999</v>
      </c>
      <c r="V14356">
        <v>0.223</v>
      </c>
    </row>
    <row r="14357" spans="17:22" x14ac:dyDescent="0.45">
      <c r="Q14357" s="19">
        <f t="shared" ca="1" si="1995"/>
        <v>0.22500000000000001</v>
      </c>
      <c r="R14357" t="s">
        <v>228</v>
      </c>
      <c r="S14357">
        <v>2035</v>
      </c>
      <c r="T14357">
        <v>0.19800000000000001</v>
      </c>
      <c r="U14357">
        <v>0.20599999999999999</v>
      </c>
      <c r="V14357">
        <v>0.22500000000000001</v>
      </c>
    </row>
    <row r="14358" spans="17:22" x14ac:dyDescent="0.45">
      <c r="Q14358" s="19">
        <f t="shared" ca="1" si="1995"/>
        <v>0.22600000000000001</v>
      </c>
      <c r="R14358" t="s">
        <v>228</v>
      </c>
      <c r="S14358">
        <v>2036</v>
      </c>
      <c r="T14358">
        <v>0.19800000000000001</v>
      </c>
      <c r="U14358">
        <v>0.20599999999999999</v>
      </c>
      <c r="V14358">
        <v>0.22600000000000001</v>
      </c>
    </row>
    <row r="14359" spans="17:22" x14ac:dyDescent="0.45">
      <c r="Q14359" s="19">
        <f t="shared" ca="1" si="1995"/>
        <v>0.22700000000000001</v>
      </c>
      <c r="R14359" t="s">
        <v>228</v>
      </c>
      <c r="S14359">
        <v>2037</v>
      </c>
      <c r="T14359">
        <v>0.19800000000000001</v>
      </c>
      <c r="U14359">
        <v>0.20599999999999999</v>
      </c>
      <c r="V14359">
        <v>0.22700000000000001</v>
      </c>
    </row>
    <row r="14360" spans="17:22" x14ac:dyDescent="0.45">
      <c r="Q14360" s="19">
        <f t="shared" ca="1" si="1995"/>
        <v>0.22900000000000001</v>
      </c>
      <c r="R14360" t="s">
        <v>228</v>
      </c>
      <c r="S14360">
        <v>2038</v>
      </c>
      <c r="T14360">
        <v>0.19800000000000001</v>
      </c>
      <c r="U14360">
        <v>0.20599999999999999</v>
      </c>
      <c r="V14360">
        <v>0.22900000000000001</v>
      </c>
    </row>
    <row r="14361" spans="17:22" x14ac:dyDescent="0.45">
      <c r="Q14361" s="19">
        <f t="shared" ca="1" si="1995"/>
        <v>0.23</v>
      </c>
      <c r="R14361" t="s">
        <v>228</v>
      </c>
      <c r="S14361">
        <v>2039</v>
      </c>
      <c r="T14361">
        <v>0.19700000000000001</v>
      </c>
      <c r="U14361">
        <v>0.20699999999999999</v>
      </c>
      <c r="V14361">
        <v>0.23</v>
      </c>
    </row>
    <row r="14362" spans="17:22" x14ac:dyDescent="0.45">
      <c r="Q14362" s="19">
        <f t="shared" ca="1" si="1995"/>
        <v>0.23100000000000001</v>
      </c>
      <c r="R14362" t="s">
        <v>228</v>
      </c>
      <c r="S14362">
        <v>2040</v>
      </c>
      <c r="T14362">
        <v>0.19700000000000001</v>
      </c>
      <c r="U14362">
        <v>0.20699999999999999</v>
      </c>
      <c r="V14362">
        <v>0.23100000000000001</v>
      </c>
    </row>
    <row r="14363" spans="17:22" x14ac:dyDescent="0.45">
      <c r="Q14363" s="19">
        <f t="shared" ca="1" si="1995"/>
        <v>0.23300000000000001</v>
      </c>
      <c r="R14363" t="s">
        <v>228</v>
      </c>
      <c r="S14363">
        <v>2041</v>
      </c>
      <c r="T14363">
        <v>0.19700000000000001</v>
      </c>
      <c r="U14363">
        <v>0.20699999999999999</v>
      </c>
      <c r="V14363">
        <v>0.23300000000000001</v>
      </c>
    </row>
    <row r="14364" spans="17:22" x14ac:dyDescent="0.45">
      <c r="Q14364" s="19">
        <f t="shared" ca="1" si="1995"/>
        <v>0.23400000000000001</v>
      </c>
      <c r="R14364" t="s">
        <v>228</v>
      </c>
      <c r="S14364">
        <v>2042</v>
      </c>
      <c r="T14364">
        <v>0.19600000000000001</v>
      </c>
      <c r="U14364">
        <v>0.20699999999999999</v>
      </c>
      <c r="V14364">
        <v>0.23400000000000001</v>
      </c>
    </row>
    <row r="14365" spans="17:22" x14ac:dyDescent="0.45">
      <c r="Q14365" s="19">
        <f t="shared" ca="1" si="1995"/>
        <v>0.23499999999999999</v>
      </c>
      <c r="R14365" t="s">
        <v>228</v>
      </c>
      <c r="S14365">
        <v>2043</v>
      </c>
      <c r="T14365">
        <v>0.19600000000000001</v>
      </c>
      <c r="U14365">
        <v>0.20699999999999999</v>
      </c>
      <c r="V14365">
        <v>0.23499999999999999</v>
      </c>
    </row>
    <row r="14366" spans="17:22" x14ac:dyDescent="0.45">
      <c r="Q14366" s="19">
        <f t="shared" ca="1" si="1995"/>
        <v>0.23599999999999999</v>
      </c>
      <c r="R14366" t="s">
        <v>228</v>
      </c>
      <c r="S14366">
        <v>2044</v>
      </c>
      <c r="T14366">
        <v>0.19500000000000001</v>
      </c>
      <c r="U14366">
        <v>0.20699999999999999</v>
      </c>
      <c r="V14366">
        <v>0.23599999999999999</v>
      </c>
    </row>
    <row r="14367" spans="17:22" x14ac:dyDescent="0.45">
      <c r="Q14367" s="19">
        <f t="shared" ca="1" si="1995"/>
        <v>0.23699999999999999</v>
      </c>
      <c r="R14367" t="s">
        <v>228</v>
      </c>
      <c r="S14367">
        <v>2045</v>
      </c>
      <c r="T14367">
        <v>0.19500000000000001</v>
      </c>
      <c r="U14367">
        <v>0.20699999999999999</v>
      </c>
      <c r="V14367">
        <v>0.23699999999999999</v>
      </c>
    </row>
    <row r="14368" spans="17:22" x14ac:dyDescent="0.45">
      <c r="Q14368" s="19">
        <f t="shared" ca="1" si="1995"/>
        <v>0.23899999999999999</v>
      </c>
      <c r="R14368" t="s">
        <v>228</v>
      </c>
      <c r="S14368">
        <v>2046</v>
      </c>
      <c r="T14368">
        <v>0.19400000000000001</v>
      </c>
      <c r="U14368">
        <v>0.20699999999999999</v>
      </c>
      <c r="V14368">
        <v>0.23899999999999999</v>
      </c>
    </row>
    <row r="14369" spans="17:22" x14ac:dyDescent="0.45">
      <c r="Q14369" s="19">
        <f t="shared" ca="1" si="1995"/>
        <v>0.24</v>
      </c>
      <c r="R14369" t="s">
        <v>228</v>
      </c>
      <c r="S14369">
        <v>2047</v>
      </c>
      <c r="T14369">
        <v>0.19400000000000001</v>
      </c>
      <c r="U14369">
        <v>0.20599999999999999</v>
      </c>
      <c r="V14369">
        <v>0.24</v>
      </c>
    </row>
    <row r="14370" spans="17:22" x14ac:dyDescent="0.45">
      <c r="Q14370" s="19">
        <f t="shared" ca="1" si="1995"/>
        <v>0.24099999999999999</v>
      </c>
      <c r="R14370" t="s">
        <v>228</v>
      </c>
      <c r="S14370">
        <v>2048</v>
      </c>
      <c r="T14370">
        <v>0.193</v>
      </c>
      <c r="U14370">
        <v>0.20599999999999999</v>
      </c>
      <c r="V14370">
        <v>0.24099999999999999</v>
      </c>
    </row>
    <row r="14371" spans="17:22" x14ac:dyDescent="0.45">
      <c r="Q14371" s="19">
        <f t="shared" ca="1" si="1995"/>
        <v>0.24199999999999999</v>
      </c>
      <c r="R14371" t="s">
        <v>228</v>
      </c>
      <c r="S14371">
        <v>2049</v>
      </c>
      <c r="T14371">
        <v>0.192</v>
      </c>
      <c r="U14371">
        <v>0.20599999999999999</v>
      </c>
      <c r="V14371">
        <v>0.24199999999999999</v>
      </c>
    </row>
    <row r="14372" spans="17:22" x14ac:dyDescent="0.45">
      <c r="Q14372" s="19">
        <f t="shared" ca="1" si="1995"/>
        <v>0.24299999999999999</v>
      </c>
      <c r="R14372" t="s">
        <v>228</v>
      </c>
      <c r="S14372">
        <v>2050</v>
      </c>
      <c r="T14372">
        <v>0.191</v>
      </c>
      <c r="U14372">
        <v>0.20499999999999999</v>
      </c>
      <c r="V14372">
        <v>0.24299999999999999</v>
      </c>
    </row>
    <row r="14373" spans="17:22" x14ac:dyDescent="0.45">
      <c r="Q14373" s="19">
        <f t="shared" ca="1" si="1995"/>
        <v>0.24399999999999999</v>
      </c>
      <c r="R14373" t="s">
        <v>228</v>
      </c>
      <c r="S14373">
        <v>2051</v>
      </c>
      <c r="T14373">
        <v>0.191</v>
      </c>
      <c r="U14373">
        <v>0.20499999999999999</v>
      </c>
      <c r="V14373">
        <v>0.24399999999999999</v>
      </c>
    </row>
    <row r="14374" spans="17:22" x14ac:dyDescent="0.45">
      <c r="Q14374" s="19">
        <f t="shared" ca="1" si="1995"/>
        <v>0.245</v>
      </c>
      <c r="R14374" t="s">
        <v>228</v>
      </c>
      <c r="S14374">
        <v>2052</v>
      </c>
      <c r="T14374">
        <v>0.19</v>
      </c>
      <c r="U14374">
        <v>0.20399999999999999</v>
      </c>
      <c r="V14374">
        <v>0.245</v>
      </c>
    </row>
    <row r="14375" spans="17:22" x14ac:dyDescent="0.45">
      <c r="Q14375" s="19">
        <f t="shared" ca="1" si="1995"/>
        <v>0.246</v>
      </c>
      <c r="R14375" t="s">
        <v>228</v>
      </c>
      <c r="S14375">
        <v>2053</v>
      </c>
      <c r="T14375">
        <v>0.189</v>
      </c>
      <c r="U14375">
        <v>0.20399999999999999</v>
      </c>
      <c r="V14375">
        <v>0.246</v>
      </c>
    </row>
    <row r="14376" spans="17:22" x14ac:dyDescent="0.45">
      <c r="Q14376" s="19">
        <f t="shared" ca="1" si="1995"/>
        <v>0.246</v>
      </c>
      <c r="R14376" t="s">
        <v>228</v>
      </c>
      <c r="S14376">
        <v>2054</v>
      </c>
      <c r="T14376">
        <v>0.188</v>
      </c>
      <c r="U14376">
        <v>0.20300000000000001</v>
      </c>
      <c r="V14376">
        <v>0.246</v>
      </c>
    </row>
    <row r="14377" spans="17:22" x14ac:dyDescent="0.45">
      <c r="Q14377" s="19">
        <f t="shared" ca="1" si="1995"/>
        <v>0.247</v>
      </c>
      <c r="R14377" t="s">
        <v>228</v>
      </c>
      <c r="S14377">
        <v>2055</v>
      </c>
      <c r="T14377">
        <v>0.187</v>
      </c>
      <c r="U14377">
        <v>0.20300000000000001</v>
      </c>
      <c r="V14377">
        <v>0.247</v>
      </c>
    </row>
    <row r="14378" spans="17:22" x14ac:dyDescent="0.45">
      <c r="Q14378" s="19">
        <f t="shared" ca="1" si="1995"/>
        <v>0.248</v>
      </c>
      <c r="R14378" t="s">
        <v>228</v>
      </c>
      <c r="S14378">
        <v>2056</v>
      </c>
      <c r="T14378">
        <v>0.186</v>
      </c>
      <c r="U14378">
        <v>0.20200000000000001</v>
      </c>
      <c r="V14378">
        <v>0.248</v>
      </c>
    </row>
    <row r="14379" spans="17:22" x14ac:dyDescent="0.45">
      <c r="Q14379" s="19">
        <f t="shared" ca="1" si="1995"/>
        <v>0.249</v>
      </c>
      <c r="R14379" t="s">
        <v>228</v>
      </c>
      <c r="S14379">
        <v>2057</v>
      </c>
      <c r="T14379">
        <v>0.185</v>
      </c>
      <c r="U14379">
        <v>0.20100000000000001</v>
      </c>
      <c r="V14379">
        <v>0.249</v>
      </c>
    </row>
    <row r="14380" spans="17:22" x14ac:dyDescent="0.45">
      <c r="Q14380" s="19">
        <f t="shared" ca="1" si="1995"/>
        <v>0.249</v>
      </c>
      <c r="R14380" t="s">
        <v>228</v>
      </c>
      <c r="S14380">
        <v>2058</v>
      </c>
      <c r="T14380">
        <v>0.184</v>
      </c>
      <c r="U14380">
        <v>0.20100000000000001</v>
      </c>
      <c r="V14380">
        <v>0.249</v>
      </c>
    </row>
    <row r="14381" spans="17:22" x14ac:dyDescent="0.45">
      <c r="Q14381" s="19">
        <f t="shared" ca="1" si="1995"/>
        <v>0.25</v>
      </c>
      <c r="R14381" t="s">
        <v>228</v>
      </c>
      <c r="S14381">
        <v>2059</v>
      </c>
      <c r="T14381">
        <v>0.182</v>
      </c>
      <c r="U14381">
        <v>0.2</v>
      </c>
      <c r="V14381">
        <v>0.25</v>
      </c>
    </row>
    <row r="14382" spans="17:22" x14ac:dyDescent="0.45">
      <c r="Q14382" s="19">
        <f t="shared" ca="1" si="1995"/>
        <v>0.251</v>
      </c>
      <c r="R14382" t="s">
        <v>228</v>
      </c>
      <c r="S14382">
        <v>2060</v>
      </c>
      <c r="T14382">
        <v>0.18099999999999999</v>
      </c>
      <c r="U14382">
        <v>0.19900000000000001</v>
      </c>
      <c r="V14382">
        <v>0.251</v>
      </c>
    </row>
    <row r="14383" spans="17:22" x14ac:dyDescent="0.45">
      <c r="Q14383" s="19">
        <f t="shared" ca="1" si="1995"/>
        <v>0.252</v>
      </c>
      <c r="R14383" t="s">
        <v>228</v>
      </c>
      <c r="S14383">
        <v>2061</v>
      </c>
      <c r="T14383">
        <v>0.18</v>
      </c>
      <c r="U14383">
        <v>0.19800000000000001</v>
      </c>
      <c r="V14383">
        <v>0.252</v>
      </c>
    </row>
    <row r="14384" spans="17:22" x14ac:dyDescent="0.45">
      <c r="Q14384" s="19">
        <f t="shared" ca="1" si="1995"/>
        <v>0.252</v>
      </c>
      <c r="R14384" t="s">
        <v>228</v>
      </c>
      <c r="S14384">
        <v>2062</v>
      </c>
      <c r="T14384">
        <v>0.17899999999999999</v>
      </c>
      <c r="U14384">
        <v>0.19800000000000001</v>
      </c>
      <c r="V14384">
        <v>0.252</v>
      </c>
    </row>
    <row r="14385" spans="17:22" x14ac:dyDescent="0.45">
      <c r="Q14385" s="19">
        <f t="shared" ca="1" si="1995"/>
        <v>0.253</v>
      </c>
      <c r="R14385" t="s">
        <v>228</v>
      </c>
      <c r="S14385">
        <v>2063</v>
      </c>
      <c r="T14385">
        <v>0.17799999999999999</v>
      </c>
      <c r="U14385">
        <v>0.19700000000000001</v>
      </c>
      <c r="V14385">
        <v>0.253</v>
      </c>
    </row>
    <row r="14386" spans="17:22" x14ac:dyDescent="0.45">
      <c r="Q14386" s="19">
        <f t="shared" ca="1" si="1995"/>
        <v>0.254</v>
      </c>
      <c r="R14386" t="s">
        <v>228</v>
      </c>
      <c r="S14386">
        <v>2064</v>
      </c>
      <c r="T14386">
        <v>0.17699999999999999</v>
      </c>
      <c r="U14386">
        <v>0.19600000000000001</v>
      </c>
      <c r="V14386">
        <v>0.254</v>
      </c>
    </row>
    <row r="14387" spans="17:22" x14ac:dyDescent="0.45">
      <c r="Q14387" s="19">
        <f t="shared" ca="1" si="1995"/>
        <v>0.254</v>
      </c>
      <c r="R14387" t="s">
        <v>228</v>
      </c>
      <c r="S14387">
        <v>2065</v>
      </c>
      <c r="T14387">
        <v>0.17499999999999999</v>
      </c>
      <c r="U14387">
        <v>0.19500000000000001</v>
      </c>
      <c r="V14387">
        <v>0.254</v>
      </c>
    </row>
    <row r="14388" spans="17:22" x14ac:dyDescent="0.45">
      <c r="Q14388" s="19">
        <f t="shared" ca="1" si="1995"/>
        <v>0.255</v>
      </c>
      <c r="R14388" t="s">
        <v>228</v>
      </c>
      <c r="S14388">
        <v>2066</v>
      </c>
      <c r="T14388">
        <v>0.17399999999999999</v>
      </c>
      <c r="U14388">
        <v>0.19400000000000001</v>
      </c>
      <c r="V14388">
        <v>0.255</v>
      </c>
    </row>
    <row r="14389" spans="17:22" x14ac:dyDescent="0.45">
      <c r="Q14389" s="19">
        <f t="shared" ca="1" si="1995"/>
        <v>0.25600000000000001</v>
      </c>
      <c r="R14389" t="s">
        <v>228</v>
      </c>
      <c r="S14389">
        <v>2067</v>
      </c>
      <c r="T14389">
        <v>0.17299999999999999</v>
      </c>
      <c r="U14389">
        <v>0.19400000000000001</v>
      </c>
      <c r="V14389">
        <v>0.25600000000000001</v>
      </c>
    </row>
    <row r="14390" spans="17:22" x14ac:dyDescent="0.45">
      <c r="Q14390" s="19">
        <f t="shared" ca="1" si="1995"/>
        <v>0.25600000000000001</v>
      </c>
      <c r="R14390" t="s">
        <v>228</v>
      </c>
      <c r="S14390">
        <v>2068</v>
      </c>
      <c r="T14390">
        <v>0.17199999999999999</v>
      </c>
      <c r="U14390">
        <v>0.193</v>
      </c>
      <c r="V14390">
        <v>0.25600000000000001</v>
      </c>
    </row>
    <row r="14391" spans="17:22" x14ac:dyDescent="0.45">
      <c r="Q14391" s="19">
        <f t="shared" ca="1" si="1995"/>
        <v>0.25700000000000001</v>
      </c>
      <c r="R14391" t="s">
        <v>228</v>
      </c>
      <c r="S14391">
        <v>2069</v>
      </c>
      <c r="T14391">
        <v>0.17</v>
      </c>
      <c r="U14391">
        <v>0.192</v>
      </c>
      <c r="V14391">
        <v>0.25700000000000001</v>
      </c>
    </row>
    <row r="14392" spans="17:22" x14ac:dyDescent="0.45">
      <c r="Q14392" s="19">
        <f t="shared" ca="1" si="1995"/>
        <v>0.25700000000000001</v>
      </c>
      <c r="R14392" t="s">
        <v>228</v>
      </c>
      <c r="S14392">
        <v>2070</v>
      </c>
      <c r="T14392">
        <v>0.16900000000000001</v>
      </c>
      <c r="U14392">
        <v>0.191</v>
      </c>
      <c r="V14392">
        <v>0.25700000000000001</v>
      </c>
    </row>
    <row r="14393" spans="17:22" x14ac:dyDescent="0.45">
      <c r="Q14393" s="19">
        <f t="shared" ca="1" si="1995"/>
        <v>0.25800000000000001</v>
      </c>
      <c r="R14393" t="s">
        <v>228</v>
      </c>
      <c r="S14393">
        <v>2071</v>
      </c>
      <c r="T14393">
        <v>0.16800000000000001</v>
      </c>
      <c r="U14393">
        <v>0.19</v>
      </c>
      <c r="V14393">
        <v>0.25800000000000001</v>
      </c>
    </row>
    <row r="14394" spans="17:22" x14ac:dyDescent="0.45">
      <c r="Q14394" s="19">
        <f t="shared" ca="1" si="1995"/>
        <v>0.25900000000000001</v>
      </c>
      <c r="R14394" t="s">
        <v>228</v>
      </c>
      <c r="S14394">
        <v>2072</v>
      </c>
      <c r="T14394">
        <v>0.16600000000000001</v>
      </c>
      <c r="U14394">
        <v>0.189</v>
      </c>
      <c r="V14394">
        <v>0.25900000000000001</v>
      </c>
    </row>
    <row r="14395" spans="17:22" x14ac:dyDescent="0.45">
      <c r="Q14395" s="19">
        <f t="shared" ca="1" si="1995"/>
        <v>0.25900000000000001</v>
      </c>
      <c r="R14395" t="s">
        <v>228</v>
      </c>
      <c r="S14395">
        <v>2073</v>
      </c>
      <c r="T14395">
        <v>0.16500000000000001</v>
      </c>
      <c r="U14395">
        <v>0.188</v>
      </c>
      <c r="V14395">
        <v>0.25900000000000001</v>
      </c>
    </row>
    <row r="14396" spans="17:22" x14ac:dyDescent="0.45">
      <c r="Q14396" s="19">
        <f t="shared" ca="1" si="1995"/>
        <v>0.26</v>
      </c>
      <c r="R14396" t="s">
        <v>228</v>
      </c>
      <c r="S14396">
        <v>2074</v>
      </c>
      <c r="T14396">
        <v>0.16400000000000001</v>
      </c>
      <c r="U14396">
        <v>0.187</v>
      </c>
      <c r="V14396">
        <v>0.26</v>
      </c>
    </row>
    <row r="14397" spans="17:22" x14ac:dyDescent="0.45">
      <c r="Q14397" s="19">
        <f t="shared" ca="1" si="1995"/>
        <v>0.26100000000000001</v>
      </c>
      <c r="R14397" t="s">
        <v>228</v>
      </c>
      <c r="S14397">
        <v>2075</v>
      </c>
      <c r="T14397">
        <v>0.16200000000000001</v>
      </c>
      <c r="U14397">
        <v>0.187</v>
      </c>
      <c r="V14397">
        <v>0.26100000000000001</v>
      </c>
    </row>
    <row r="14398" spans="17:22" x14ac:dyDescent="0.45">
      <c r="Q14398" s="19">
        <f t="shared" ca="1" si="1995"/>
        <v>0.26100000000000001</v>
      </c>
      <c r="R14398" t="s">
        <v>228</v>
      </c>
      <c r="S14398">
        <v>2076</v>
      </c>
      <c r="T14398">
        <v>0.161</v>
      </c>
      <c r="U14398">
        <v>0.186</v>
      </c>
      <c r="V14398">
        <v>0.26100000000000001</v>
      </c>
    </row>
    <row r="14399" spans="17:22" x14ac:dyDescent="0.45">
      <c r="Q14399" s="19">
        <f t="shared" ca="1" si="1995"/>
        <v>0.26200000000000001</v>
      </c>
      <c r="R14399" t="s">
        <v>228</v>
      </c>
      <c r="S14399">
        <v>2077</v>
      </c>
      <c r="T14399">
        <v>0.16</v>
      </c>
      <c r="U14399">
        <v>0.185</v>
      </c>
      <c r="V14399">
        <v>0.26200000000000001</v>
      </c>
    </row>
    <row r="14400" spans="17:22" x14ac:dyDescent="0.45">
      <c r="Q14400" s="19">
        <f t="shared" ca="1" si="1995"/>
        <v>0.26300000000000001</v>
      </c>
      <c r="R14400" t="s">
        <v>228</v>
      </c>
      <c r="S14400">
        <v>2078</v>
      </c>
      <c r="T14400">
        <v>0.158</v>
      </c>
      <c r="U14400">
        <v>0.184</v>
      </c>
      <c r="V14400">
        <v>0.26300000000000001</v>
      </c>
    </row>
    <row r="14401" spans="17:22" x14ac:dyDescent="0.45">
      <c r="Q14401" s="19">
        <f t="shared" ca="1" si="1995"/>
        <v>0.26300000000000001</v>
      </c>
      <c r="R14401" t="s">
        <v>228</v>
      </c>
      <c r="S14401">
        <v>2079</v>
      </c>
      <c r="T14401">
        <v>0.157</v>
      </c>
      <c r="U14401">
        <v>0.183</v>
      </c>
      <c r="V14401">
        <v>0.26300000000000001</v>
      </c>
    </row>
    <row r="14402" spans="17:22" x14ac:dyDescent="0.45">
      <c r="Q14402" s="19">
        <f t="shared" ca="1" si="1995"/>
        <v>0.26400000000000001</v>
      </c>
      <c r="R14402" t="s">
        <v>228</v>
      </c>
      <c r="S14402">
        <v>2080</v>
      </c>
      <c r="T14402">
        <v>0.155</v>
      </c>
      <c r="U14402">
        <v>0.182</v>
      </c>
      <c r="V14402">
        <v>0.26400000000000001</v>
      </c>
    </row>
    <row r="14403" spans="17:22" x14ac:dyDescent="0.45">
      <c r="Q14403" s="19">
        <f t="shared" ca="1" si="1995"/>
        <v>0.26500000000000001</v>
      </c>
      <c r="R14403" t="s">
        <v>228</v>
      </c>
      <c r="S14403">
        <v>2081</v>
      </c>
      <c r="T14403">
        <v>0.154</v>
      </c>
      <c r="U14403">
        <v>0.18099999999999999</v>
      </c>
      <c r="V14403">
        <v>0.26500000000000001</v>
      </c>
    </row>
    <row r="14404" spans="17:22" x14ac:dyDescent="0.45">
      <c r="Q14404" s="19">
        <f t="shared" ca="1" si="1995"/>
        <v>0.26500000000000001</v>
      </c>
      <c r="R14404" t="s">
        <v>228</v>
      </c>
      <c r="S14404">
        <v>2082</v>
      </c>
      <c r="T14404">
        <v>0.152</v>
      </c>
      <c r="U14404">
        <v>0.18</v>
      </c>
      <c r="V14404">
        <v>0.26500000000000001</v>
      </c>
    </row>
    <row r="14405" spans="17:22" x14ac:dyDescent="0.45">
      <c r="Q14405" s="19">
        <f t="shared" ca="1" si="1995"/>
        <v>0.26600000000000001</v>
      </c>
      <c r="R14405" t="s">
        <v>228</v>
      </c>
      <c r="S14405">
        <v>2083</v>
      </c>
      <c r="T14405">
        <v>0.151</v>
      </c>
      <c r="U14405">
        <v>0.17899999999999999</v>
      </c>
      <c r="V14405">
        <v>0.26600000000000001</v>
      </c>
    </row>
    <row r="14406" spans="17:22" x14ac:dyDescent="0.45">
      <c r="Q14406" s="19">
        <f t="shared" ca="1" si="1995"/>
        <v>0.26700000000000002</v>
      </c>
      <c r="R14406" t="s">
        <v>228</v>
      </c>
      <c r="S14406">
        <v>2084</v>
      </c>
      <c r="T14406">
        <v>0.15</v>
      </c>
      <c r="U14406">
        <v>0.17799999999999999</v>
      </c>
      <c r="V14406">
        <v>0.26700000000000002</v>
      </c>
    </row>
    <row r="14407" spans="17:22" x14ac:dyDescent="0.45">
      <c r="Q14407" s="19">
        <f t="shared" ca="1" si="1995"/>
        <v>0.26700000000000002</v>
      </c>
      <c r="R14407" t="s">
        <v>228</v>
      </c>
      <c r="S14407">
        <v>2085</v>
      </c>
      <c r="T14407">
        <v>0.14799999999999999</v>
      </c>
      <c r="U14407">
        <v>0.17699999999999999</v>
      </c>
      <c r="V14407">
        <v>0.26700000000000002</v>
      </c>
    </row>
    <row r="14408" spans="17:22" x14ac:dyDescent="0.45">
      <c r="Q14408" s="19">
        <f t="shared" ca="1" si="1995"/>
        <v>0.26800000000000002</v>
      </c>
      <c r="R14408" t="s">
        <v>228</v>
      </c>
      <c r="S14408">
        <v>2086</v>
      </c>
      <c r="T14408">
        <v>0.14699999999999999</v>
      </c>
      <c r="U14408">
        <v>0.17699999999999999</v>
      </c>
      <c r="V14408">
        <v>0.26800000000000002</v>
      </c>
    </row>
    <row r="14409" spans="17:22" x14ac:dyDescent="0.45">
      <c r="Q14409" s="19">
        <f t="shared" ca="1" si="1995"/>
        <v>0.26900000000000002</v>
      </c>
      <c r="R14409" t="s">
        <v>228</v>
      </c>
      <c r="S14409">
        <v>2087</v>
      </c>
      <c r="T14409">
        <v>0.14499999999999999</v>
      </c>
      <c r="U14409">
        <v>0.17599999999999999</v>
      </c>
      <c r="V14409">
        <v>0.26900000000000002</v>
      </c>
    </row>
    <row r="14410" spans="17:22" x14ac:dyDescent="0.45">
      <c r="Q14410" s="19">
        <f t="shared" ca="1" si="1995"/>
        <v>0.26900000000000002</v>
      </c>
      <c r="R14410" t="s">
        <v>228</v>
      </c>
      <c r="S14410">
        <v>2088</v>
      </c>
      <c r="T14410">
        <v>0.14399999999999999</v>
      </c>
      <c r="U14410">
        <v>0.17499999999999999</v>
      </c>
      <c r="V14410">
        <v>0.26900000000000002</v>
      </c>
    </row>
    <row r="14411" spans="17:22" x14ac:dyDescent="0.45">
      <c r="Q14411" s="19">
        <f t="shared" ca="1" si="1995"/>
        <v>0.27</v>
      </c>
      <c r="R14411" t="s">
        <v>228</v>
      </c>
      <c r="S14411">
        <v>2089</v>
      </c>
      <c r="T14411">
        <v>0.14199999999999999</v>
      </c>
      <c r="U14411">
        <v>0.17399999999999999</v>
      </c>
      <c r="V14411">
        <v>0.27</v>
      </c>
    </row>
    <row r="14412" spans="17:22" x14ac:dyDescent="0.45">
      <c r="Q14412" s="19">
        <f t="shared" ca="1" si="1995"/>
        <v>0.27100000000000002</v>
      </c>
      <c r="R14412" t="s">
        <v>228</v>
      </c>
      <c r="S14412">
        <v>2090</v>
      </c>
      <c r="T14412">
        <v>0.14099999999999999</v>
      </c>
      <c r="U14412">
        <v>0.17299999999999999</v>
      </c>
      <c r="V14412">
        <v>0.27100000000000002</v>
      </c>
    </row>
    <row r="14413" spans="17:22" x14ac:dyDescent="0.45">
      <c r="Q14413" s="19">
        <f t="shared" ca="1" si="1995"/>
        <v>0.27200000000000002</v>
      </c>
      <c r="R14413" t="s">
        <v>228</v>
      </c>
      <c r="S14413">
        <v>2091</v>
      </c>
      <c r="T14413">
        <v>0.13900000000000001</v>
      </c>
      <c r="U14413">
        <v>0.17199999999999999</v>
      </c>
      <c r="V14413">
        <v>0.27200000000000002</v>
      </c>
    </row>
    <row r="14414" spans="17:22" x14ac:dyDescent="0.45">
      <c r="Q14414" s="19">
        <f t="shared" ref="Q14414:Q14477" ca="1" si="1996">OFFSET(S14414,0,MATCH($Q$3,$T$4:$V$4,0))</f>
        <v>0.27200000000000002</v>
      </c>
      <c r="R14414" t="s">
        <v>228</v>
      </c>
      <c r="S14414">
        <v>2092</v>
      </c>
      <c r="T14414">
        <v>0.13800000000000001</v>
      </c>
      <c r="U14414">
        <v>0.17100000000000001</v>
      </c>
      <c r="V14414">
        <v>0.27200000000000002</v>
      </c>
    </row>
    <row r="14415" spans="17:22" x14ac:dyDescent="0.45">
      <c r="Q14415" s="19">
        <f t="shared" ca="1" si="1996"/>
        <v>0.27300000000000002</v>
      </c>
      <c r="R14415" t="s">
        <v>228</v>
      </c>
      <c r="S14415">
        <v>2093</v>
      </c>
      <c r="T14415">
        <v>0.13600000000000001</v>
      </c>
      <c r="U14415">
        <v>0.17</v>
      </c>
      <c r="V14415">
        <v>0.27300000000000002</v>
      </c>
    </row>
    <row r="14416" spans="17:22" x14ac:dyDescent="0.45">
      <c r="Q14416" s="19">
        <f t="shared" ca="1" si="1996"/>
        <v>0.27400000000000002</v>
      </c>
      <c r="R14416" t="s">
        <v>228</v>
      </c>
      <c r="S14416">
        <v>2094</v>
      </c>
      <c r="T14416">
        <v>0.13400000000000001</v>
      </c>
      <c r="U14416">
        <v>0.16900000000000001</v>
      </c>
      <c r="V14416">
        <v>0.27400000000000002</v>
      </c>
    </row>
    <row r="14417" spans="17:22" x14ac:dyDescent="0.45">
      <c r="Q14417" s="19">
        <f t="shared" ca="1" si="1996"/>
        <v>0.27400000000000002</v>
      </c>
      <c r="R14417" t="s">
        <v>228</v>
      </c>
      <c r="S14417">
        <v>2095</v>
      </c>
      <c r="T14417">
        <v>0.13300000000000001</v>
      </c>
      <c r="U14417">
        <v>0.16900000000000001</v>
      </c>
      <c r="V14417">
        <v>0.27400000000000002</v>
      </c>
    </row>
    <row r="14418" spans="17:22" x14ac:dyDescent="0.45">
      <c r="Q14418" s="19">
        <f t="shared" ca="1" si="1996"/>
        <v>0.27500000000000002</v>
      </c>
      <c r="R14418" t="s">
        <v>228</v>
      </c>
      <c r="S14418">
        <v>2096</v>
      </c>
      <c r="T14418">
        <v>0.13100000000000001</v>
      </c>
      <c r="U14418">
        <v>0.16800000000000001</v>
      </c>
      <c r="V14418">
        <v>0.27500000000000002</v>
      </c>
    </row>
    <row r="14419" spans="17:22" x14ac:dyDescent="0.45">
      <c r="Q14419" s="19">
        <f t="shared" ca="1" si="1996"/>
        <v>0.27600000000000002</v>
      </c>
      <c r="R14419" t="s">
        <v>228</v>
      </c>
      <c r="S14419">
        <v>2097</v>
      </c>
      <c r="T14419">
        <v>0.13</v>
      </c>
      <c r="U14419">
        <v>0.16700000000000001</v>
      </c>
      <c r="V14419">
        <v>0.27600000000000002</v>
      </c>
    </row>
    <row r="14420" spans="17:22" x14ac:dyDescent="0.45">
      <c r="Q14420" s="19">
        <f t="shared" ca="1" si="1996"/>
        <v>0.27700000000000002</v>
      </c>
      <c r="R14420" t="s">
        <v>228</v>
      </c>
      <c r="S14420">
        <v>2098</v>
      </c>
      <c r="T14420">
        <v>0.128</v>
      </c>
      <c r="U14420">
        <v>0.16600000000000001</v>
      </c>
      <c r="V14420">
        <v>0.27700000000000002</v>
      </c>
    </row>
    <row r="14421" spans="17:22" x14ac:dyDescent="0.45">
      <c r="Q14421" s="19">
        <f t="shared" ca="1" si="1996"/>
        <v>0.27800000000000002</v>
      </c>
      <c r="R14421" t="s">
        <v>228</v>
      </c>
      <c r="S14421">
        <v>2099</v>
      </c>
      <c r="T14421">
        <v>0.127</v>
      </c>
      <c r="U14421">
        <v>0.16500000000000001</v>
      </c>
      <c r="V14421">
        <v>0.27800000000000002</v>
      </c>
    </row>
    <row r="14422" spans="17:22" x14ac:dyDescent="0.45">
      <c r="Q14422" s="19">
        <f t="shared" ca="1" si="1996"/>
        <v>0.27800000000000002</v>
      </c>
      <c r="R14422" t="s">
        <v>228</v>
      </c>
      <c r="S14422">
        <v>2100</v>
      </c>
      <c r="T14422">
        <v>0.125</v>
      </c>
      <c r="U14422">
        <v>0.16400000000000001</v>
      </c>
      <c r="V14422">
        <v>0.27800000000000002</v>
      </c>
    </row>
    <row r="14423" spans="17:22" x14ac:dyDescent="0.45">
      <c r="Q14423" s="19">
        <f t="shared" ca="1" si="1996"/>
        <v>2.0870000000000002</v>
      </c>
      <c r="R14423" t="s">
        <v>229</v>
      </c>
      <c r="S14423">
        <v>2020</v>
      </c>
      <c r="T14423">
        <v>2.0870000000000002</v>
      </c>
      <c r="U14423">
        <v>2.0870000000000002</v>
      </c>
      <c r="V14423">
        <v>2.0870000000000002</v>
      </c>
    </row>
    <row r="14424" spans="17:22" x14ac:dyDescent="0.45">
      <c r="Q14424" s="19">
        <f t="shared" ca="1" si="1996"/>
        <v>2.2429999999999999</v>
      </c>
      <c r="R14424" t="s">
        <v>229</v>
      </c>
      <c r="S14424">
        <v>2021</v>
      </c>
      <c r="T14424">
        <v>2.2429999999999999</v>
      </c>
      <c r="U14424">
        <v>2.2429999999999999</v>
      </c>
      <c r="V14424">
        <v>2.2429999999999999</v>
      </c>
    </row>
    <row r="14425" spans="17:22" x14ac:dyDescent="0.45">
      <c r="Q14425" s="19">
        <f t="shared" ca="1" si="1996"/>
        <v>2.41</v>
      </c>
      <c r="R14425" t="s">
        <v>229</v>
      </c>
      <c r="S14425">
        <v>2022</v>
      </c>
      <c r="T14425">
        <v>2.41</v>
      </c>
      <c r="U14425">
        <v>2.41</v>
      </c>
      <c r="V14425">
        <v>2.41</v>
      </c>
    </row>
    <row r="14426" spans="17:22" x14ac:dyDescent="0.45">
      <c r="Q14426" s="19">
        <f t="shared" ca="1" si="1996"/>
        <v>2.589</v>
      </c>
      <c r="R14426" t="s">
        <v>229</v>
      </c>
      <c r="S14426">
        <v>2023</v>
      </c>
      <c r="T14426">
        <v>2.589</v>
      </c>
      <c r="U14426">
        <v>2.589</v>
      </c>
      <c r="V14426">
        <v>2.589</v>
      </c>
    </row>
    <row r="14427" spans="17:22" x14ac:dyDescent="0.45">
      <c r="Q14427" s="19">
        <f t="shared" ca="1" si="1996"/>
        <v>2.78</v>
      </c>
      <c r="R14427" t="s">
        <v>229</v>
      </c>
      <c r="S14427">
        <v>2024</v>
      </c>
      <c r="T14427">
        <v>2.78</v>
      </c>
      <c r="U14427">
        <v>2.78</v>
      </c>
      <c r="V14427">
        <v>2.78</v>
      </c>
    </row>
    <row r="14428" spans="17:22" x14ac:dyDescent="0.45">
      <c r="Q14428" s="19">
        <f t="shared" ca="1" si="1996"/>
        <v>2.9830000000000001</v>
      </c>
      <c r="R14428" t="s">
        <v>229</v>
      </c>
      <c r="S14428">
        <v>2025</v>
      </c>
      <c r="T14428">
        <v>2.9830000000000001</v>
      </c>
      <c r="U14428">
        <v>2.9830000000000001</v>
      </c>
      <c r="V14428">
        <v>2.9830000000000001</v>
      </c>
    </row>
    <row r="14429" spans="17:22" x14ac:dyDescent="0.45">
      <c r="Q14429" s="19">
        <f t="shared" ca="1" si="1996"/>
        <v>3.2</v>
      </c>
      <c r="R14429" t="s">
        <v>229</v>
      </c>
      <c r="S14429">
        <v>2026</v>
      </c>
      <c r="T14429">
        <v>3.2</v>
      </c>
      <c r="U14429">
        <v>3.2</v>
      </c>
      <c r="V14429">
        <v>3.2</v>
      </c>
    </row>
    <row r="14430" spans="17:22" x14ac:dyDescent="0.45">
      <c r="Q14430" s="19">
        <f t="shared" ca="1" si="1996"/>
        <v>3.4350000000000001</v>
      </c>
      <c r="R14430" t="s">
        <v>229</v>
      </c>
      <c r="S14430">
        <v>2027</v>
      </c>
      <c r="T14430">
        <v>3.371</v>
      </c>
      <c r="U14430">
        <v>3.42</v>
      </c>
      <c r="V14430">
        <v>3.4350000000000001</v>
      </c>
    </row>
    <row r="14431" spans="17:22" x14ac:dyDescent="0.45">
      <c r="Q14431" s="19">
        <f t="shared" ca="1" si="1996"/>
        <v>3.6859999999999999</v>
      </c>
      <c r="R14431" t="s">
        <v>229</v>
      </c>
      <c r="S14431">
        <v>2028</v>
      </c>
      <c r="T14431">
        <v>3.55</v>
      </c>
      <c r="U14431">
        <v>3.6539999999999999</v>
      </c>
      <c r="V14431">
        <v>3.6859999999999999</v>
      </c>
    </row>
    <row r="14432" spans="17:22" x14ac:dyDescent="0.45">
      <c r="Q14432" s="19">
        <f t="shared" ca="1" si="1996"/>
        <v>3.952</v>
      </c>
      <c r="R14432" t="s">
        <v>229</v>
      </c>
      <c r="S14432">
        <v>2029</v>
      </c>
      <c r="T14432">
        <v>3.7370000000000001</v>
      </c>
      <c r="U14432">
        <v>3.9</v>
      </c>
      <c r="V14432">
        <v>3.952</v>
      </c>
    </row>
    <row r="14433" spans="17:22" x14ac:dyDescent="0.45">
      <c r="Q14433" s="19">
        <f t="shared" ca="1" si="1996"/>
        <v>4.2350000000000003</v>
      </c>
      <c r="R14433" t="s">
        <v>229</v>
      </c>
      <c r="S14433">
        <v>2030</v>
      </c>
      <c r="T14433">
        <v>3.9329999999999998</v>
      </c>
      <c r="U14433">
        <v>4.1609999999999996</v>
      </c>
      <c r="V14433">
        <v>4.2350000000000003</v>
      </c>
    </row>
    <row r="14434" spans="17:22" x14ac:dyDescent="0.45">
      <c r="Q14434" s="19">
        <f t="shared" ca="1" si="1996"/>
        <v>4.5359999999999996</v>
      </c>
      <c r="R14434" t="s">
        <v>229</v>
      </c>
      <c r="S14434">
        <v>2031</v>
      </c>
      <c r="T14434">
        <v>4.1390000000000002</v>
      </c>
      <c r="U14434">
        <v>4.4370000000000003</v>
      </c>
      <c r="V14434">
        <v>4.5359999999999996</v>
      </c>
    </row>
    <row r="14435" spans="17:22" x14ac:dyDescent="0.45">
      <c r="Q14435" s="19">
        <f t="shared" ca="1" si="1996"/>
        <v>4.8559999999999999</v>
      </c>
      <c r="R14435" t="s">
        <v>229</v>
      </c>
      <c r="S14435">
        <v>2032</v>
      </c>
      <c r="T14435">
        <v>4.3550000000000004</v>
      </c>
      <c r="U14435">
        <v>4.7279999999999998</v>
      </c>
      <c r="V14435">
        <v>4.8559999999999999</v>
      </c>
    </row>
    <row r="14436" spans="17:22" x14ac:dyDescent="0.45">
      <c r="Q14436" s="19">
        <f t="shared" ca="1" si="1996"/>
        <v>5.194</v>
      </c>
      <c r="R14436" t="s">
        <v>229</v>
      </c>
      <c r="S14436">
        <v>2033</v>
      </c>
      <c r="T14436">
        <v>4.5819999999999999</v>
      </c>
      <c r="U14436">
        <v>5.0350000000000001</v>
      </c>
      <c r="V14436">
        <v>5.194</v>
      </c>
    </row>
    <row r="14437" spans="17:22" x14ac:dyDescent="0.45">
      <c r="Q14437" s="19">
        <f t="shared" ca="1" si="1996"/>
        <v>5.5529999999999999</v>
      </c>
      <c r="R14437" t="s">
        <v>229</v>
      </c>
      <c r="S14437">
        <v>2034</v>
      </c>
      <c r="T14437">
        <v>4.82</v>
      </c>
      <c r="U14437">
        <v>5.359</v>
      </c>
      <c r="V14437">
        <v>5.5529999999999999</v>
      </c>
    </row>
    <row r="14438" spans="17:22" x14ac:dyDescent="0.45">
      <c r="Q14438" s="19">
        <f t="shared" ca="1" si="1996"/>
        <v>5.9329999999999998</v>
      </c>
      <c r="R14438" t="s">
        <v>229</v>
      </c>
      <c r="S14438">
        <v>2035</v>
      </c>
      <c r="T14438">
        <v>5.069</v>
      </c>
      <c r="U14438">
        <v>5.6989999999999998</v>
      </c>
      <c r="V14438">
        <v>5.9329999999999998</v>
      </c>
    </row>
    <row r="14439" spans="17:22" x14ac:dyDescent="0.45">
      <c r="Q14439" s="19">
        <f t="shared" ca="1" si="1996"/>
        <v>6.335</v>
      </c>
      <c r="R14439" t="s">
        <v>229</v>
      </c>
      <c r="S14439">
        <v>2036</v>
      </c>
      <c r="T14439">
        <v>5.3289999999999997</v>
      </c>
      <c r="U14439">
        <v>6.0579999999999998</v>
      </c>
      <c r="V14439">
        <v>6.335</v>
      </c>
    </row>
    <row r="14440" spans="17:22" x14ac:dyDescent="0.45">
      <c r="Q14440" s="19">
        <f t="shared" ca="1" si="1996"/>
        <v>6.76</v>
      </c>
      <c r="R14440" t="s">
        <v>229</v>
      </c>
      <c r="S14440">
        <v>2037</v>
      </c>
      <c r="T14440">
        <v>5.601</v>
      </c>
      <c r="U14440">
        <v>6.4349999999999996</v>
      </c>
      <c r="V14440">
        <v>6.76</v>
      </c>
    </row>
    <row r="14441" spans="17:22" x14ac:dyDescent="0.45">
      <c r="Q14441" s="19">
        <f t="shared" ca="1" si="1996"/>
        <v>7.21</v>
      </c>
      <c r="R14441" t="s">
        <v>229</v>
      </c>
      <c r="S14441">
        <v>2038</v>
      </c>
      <c r="T14441">
        <v>5.8860000000000001</v>
      </c>
      <c r="U14441">
        <v>6.8310000000000004</v>
      </c>
      <c r="V14441">
        <v>7.21</v>
      </c>
    </row>
    <row r="14442" spans="17:22" x14ac:dyDescent="0.45">
      <c r="Q14442" s="19">
        <f t="shared" ca="1" si="1996"/>
        <v>7.6840000000000002</v>
      </c>
      <c r="R14442" t="s">
        <v>229</v>
      </c>
      <c r="S14442">
        <v>2039</v>
      </c>
      <c r="T14442">
        <v>6.1829999999999998</v>
      </c>
      <c r="U14442">
        <v>7.2469999999999999</v>
      </c>
      <c r="V14442">
        <v>7.6840000000000002</v>
      </c>
    </row>
    <row r="14443" spans="17:22" x14ac:dyDescent="0.45">
      <c r="Q14443" s="19">
        <f t="shared" ca="1" si="1996"/>
        <v>8.1859999999999999</v>
      </c>
      <c r="R14443" t="s">
        <v>229</v>
      </c>
      <c r="S14443">
        <v>2040</v>
      </c>
      <c r="T14443">
        <v>6.492</v>
      </c>
      <c r="U14443">
        <v>7.6840000000000002</v>
      </c>
      <c r="V14443">
        <v>8.1859999999999999</v>
      </c>
    </row>
    <row r="14444" spans="17:22" x14ac:dyDescent="0.45">
      <c r="Q14444" s="19">
        <f t="shared" ca="1" si="1996"/>
        <v>8.7140000000000004</v>
      </c>
      <c r="R14444" t="s">
        <v>229</v>
      </c>
      <c r="S14444">
        <v>2041</v>
      </c>
      <c r="T14444">
        <v>6.8150000000000004</v>
      </c>
      <c r="U14444">
        <v>8.1430000000000007</v>
      </c>
      <c r="V14444">
        <v>8.7140000000000004</v>
      </c>
    </row>
    <row r="14445" spans="17:22" x14ac:dyDescent="0.45">
      <c r="Q14445" s="19">
        <f t="shared" ca="1" si="1996"/>
        <v>9.2720000000000002</v>
      </c>
      <c r="R14445" t="s">
        <v>229</v>
      </c>
      <c r="S14445">
        <v>2042</v>
      </c>
      <c r="T14445">
        <v>7.1520000000000001</v>
      </c>
      <c r="U14445">
        <v>8.6229999999999993</v>
      </c>
      <c r="V14445">
        <v>9.2720000000000002</v>
      </c>
    </row>
    <row r="14446" spans="17:22" x14ac:dyDescent="0.45">
      <c r="Q14446" s="19">
        <f t="shared" ca="1" si="1996"/>
        <v>9.859</v>
      </c>
      <c r="R14446" t="s">
        <v>229</v>
      </c>
      <c r="S14446">
        <v>2043</v>
      </c>
      <c r="T14446">
        <v>7.5019999999999998</v>
      </c>
      <c r="U14446">
        <v>9.1270000000000007</v>
      </c>
      <c r="V14446">
        <v>9.859</v>
      </c>
    </row>
    <row r="14447" spans="17:22" x14ac:dyDescent="0.45">
      <c r="Q14447" s="19">
        <f t="shared" ca="1" si="1996"/>
        <v>10.478</v>
      </c>
      <c r="R14447" t="s">
        <v>229</v>
      </c>
      <c r="S14447">
        <v>2044</v>
      </c>
      <c r="T14447">
        <v>7.8659999999999997</v>
      </c>
      <c r="U14447">
        <v>9.6539999999999999</v>
      </c>
      <c r="V14447">
        <v>10.478</v>
      </c>
    </row>
    <row r="14448" spans="17:22" x14ac:dyDescent="0.45">
      <c r="Q14448" s="19">
        <f t="shared" ca="1" si="1996"/>
        <v>11.129</v>
      </c>
      <c r="R14448" t="s">
        <v>229</v>
      </c>
      <c r="S14448">
        <v>2045</v>
      </c>
      <c r="T14448">
        <v>8.2439999999999998</v>
      </c>
      <c r="U14448">
        <v>10.206</v>
      </c>
      <c r="V14448">
        <v>11.129</v>
      </c>
    </row>
    <row r="14449" spans="17:22" x14ac:dyDescent="0.45">
      <c r="Q14449" s="19">
        <f t="shared" ca="1" si="1996"/>
        <v>11.814</v>
      </c>
      <c r="R14449" t="s">
        <v>229</v>
      </c>
      <c r="S14449">
        <v>2046</v>
      </c>
      <c r="T14449">
        <v>8.6359999999999992</v>
      </c>
      <c r="U14449">
        <v>10.782999999999999</v>
      </c>
      <c r="V14449">
        <v>11.814</v>
      </c>
    </row>
    <row r="14450" spans="17:22" x14ac:dyDescent="0.45">
      <c r="Q14450" s="19">
        <f t="shared" ca="1" si="1996"/>
        <v>12.534000000000001</v>
      </c>
      <c r="R14450" t="s">
        <v>229</v>
      </c>
      <c r="S14450">
        <v>2047</v>
      </c>
      <c r="T14450">
        <v>9.0429999999999993</v>
      </c>
      <c r="U14450">
        <v>11.387</v>
      </c>
      <c r="V14450">
        <v>12.534000000000001</v>
      </c>
    </row>
    <row r="14451" spans="17:22" x14ac:dyDescent="0.45">
      <c r="Q14451" s="19">
        <f t="shared" ca="1" si="1996"/>
        <v>13.29</v>
      </c>
      <c r="R14451" t="s">
        <v>229</v>
      </c>
      <c r="S14451">
        <v>2048</v>
      </c>
      <c r="T14451">
        <v>9.4649999999999999</v>
      </c>
      <c r="U14451">
        <v>12.016999999999999</v>
      </c>
      <c r="V14451">
        <v>13.29</v>
      </c>
    </row>
    <row r="14452" spans="17:22" x14ac:dyDescent="0.45">
      <c r="Q14452" s="19">
        <f t="shared" ca="1" si="1996"/>
        <v>14.084</v>
      </c>
      <c r="R14452" t="s">
        <v>229</v>
      </c>
      <c r="S14452">
        <v>2049</v>
      </c>
      <c r="T14452">
        <v>9.9019999999999992</v>
      </c>
      <c r="U14452">
        <v>12.675000000000001</v>
      </c>
      <c r="V14452">
        <v>14.084</v>
      </c>
    </row>
    <row r="14453" spans="17:22" x14ac:dyDescent="0.45">
      <c r="Q14453" s="19">
        <f t="shared" ca="1" si="1996"/>
        <v>14.917</v>
      </c>
      <c r="R14453" t="s">
        <v>229</v>
      </c>
      <c r="S14453">
        <v>2050</v>
      </c>
      <c r="T14453">
        <v>10.353999999999999</v>
      </c>
      <c r="U14453">
        <v>13.362</v>
      </c>
      <c r="V14453">
        <v>14.917</v>
      </c>
    </row>
    <row r="14454" spans="17:22" x14ac:dyDescent="0.45">
      <c r="Q14454" s="19">
        <f t="shared" ca="1" si="1996"/>
        <v>15.79</v>
      </c>
      <c r="R14454" t="s">
        <v>229</v>
      </c>
      <c r="S14454">
        <v>2051</v>
      </c>
      <c r="T14454">
        <v>10.821</v>
      </c>
      <c r="U14454">
        <v>14.077999999999999</v>
      </c>
      <c r="V14454">
        <v>15.79</v>
      </c>
    </row>
    <row r="14455" spans="17:22" x14ac:dyDescent="0.45">
      <c r="Q14455" s="19">
        <f t="shared" ca="1" si="1996"/>
        <v>16.704999999999998</v>
      </c>
      <c r="R14455" t="s">
        <v>229</v>
      </c>
      <c r="S14455">
        <v>2052</v>
      </c>
      <c r="T14455">
        <v>11.304</v>
      </c>
      <c r="U14455">
        <v>14.824999999999999</v>
      </c>
      <c r="V14455">
        <v>16.704999999999998</v>
      </c>
    </row>
    <row r="14456" spans="17:22" x14ac:dyDescent="0.45">
      <c r="Q14456" s="19">
        <f t="shared" ca="1" si="1996"/>
        <v>17.663</v>
      </c>
      <c r="R14456" t="s">
        <v>229</v>
      </c>
      <c r="S14456">
        <v>2053</v>
      </c>
      <c r="T14456">
        <v>11.801</v>
      </c>
      <c r="U14456">
        <v>15.602</v>
      </c>
      <c r="V14456">
        <v>17.663</v>
      </c>
    </row>
    <row r="14457" spans="17:22" x14ac:dyDescent="0.45">
      <c r="Q14457" s="19">
        <f t="shared" ca="1" si="1996"/>
        <v>18.664999999999999</v>
      </c>
      <c r="R14457" t="s">
        <v>229</v>
      </c>
      <c r="S14457">
        <v>2054</v>
      </c>
      <c r="T14457">
        <v>12.314</v>
      </c>
      <c r="U14457">
        <v>16.411000000000001</v>
      </c>
      <c r="V14457">
        <v>18.664999999999999</v>
      </c>
    </row>
    <row r="14458" spans="17:22" x14ac:dyDescent="0.45">
      <c r="Q14458" s="19">
        <f t="shared" ca="1" si="1996"/>
        <v>19.712</v>
      </c>
      <c r="R14458" t="s">
        <v>229</v>
      </c>
      <c r="S14458">
        <v>2055</v>
      </c>
      <c r="T14458">
        <v>12.840999999999999</v>
      </c>
      <c r="U14458">
        <v>17.251999999999999</v>
      </c>
      <c r="V14458">
        <v>19.712</v>
      </c>
    </row>
    <row r="14459" spans="17:22" x14ac:dyDescent="0.45">
      <c r="Q14459" s="19">
        <f t="shared" ca="1" si="1996"/>
        <v>20.806000000000001</v>
      </c>
      <c r="R14459" t="s">
        <v>229</v>
      </c>
      <c r="S14459">
        <v>2056</v>
      </c>
      <c r="T14459">
        <v>13.384</v>
      </c>
      <c r="U14459">
        <v>18.126000000000001</v>
      </c>
      <c r="V14459">
        <v>20.806000000000001</v>
      </c>
    </row>
    <row r="14460" spans="17:22" x14ac:dyDescent="0.45">
      <c r="Q14460" s="19">
        <f t="shared" ca="1" si="1996"/>
        <v>21.949000000000002</v>
      </c>
      <c r="R14460" t="s">
        <v>229</v>
      </c>
      <c r="S14460">
        <v>2057</v>
      </c>
      <c r="T14460">
        <v>13.941000000000001</v>
      </c>
      <c r="U14460">
        <v>19.033000000000001</v>
      </c>
      <c r="V14460">
        <v>21.949000000000002</v>
      </c>
    </row>
    <row r="14461" spans="17:22" x14ac:dyDescent="0.45">
      <c r="Q14461" s="19">
        <f t="shared" ca="1" si="1996"/>
        <v>23.14</v>
      </c>
      <c r="R14461" t="s">
        <v>229</v>
      </c>
      <c r="S14461">
        <v>2058</v>
      </c>
      <c r="T14461">
        <v>14.512</v>
      </c>
      <c r="U14461">
        <v>19.974</v>
      </c>
      <c r="V14461">
        <v>23.14</v>
      </c>
    </row>
    <row r="14462" spans="17:22" x14ac:dyDescent="0.45">
      <c r="Q14462" s="19">
        <f t="shared" ca="1" si="1996"/>
        <v>24.382999999999999</v>
      </c>
      <c r="R14462" t="s">
        <v>229</v>
      </c>
      <c r="S14462">
        <v>2059</v>
      </c>
      <c r="T14462">
        <v>15.098000000000001</v>
      </c>
      <c r="U14462">
        <v>20.949000000000002</v>
      </c>
      <c r="V14462">
        <v>24.382999999999999</v>
      </c>
    </row>
    <row r="14463" spans="17:22" x14ac:dyDescent="0.45">
      <c r="Q14463" s="19">
        <f t="shared" ca="1" si="1996"/>
        <v>25.677</v>
      </c>
      <c r="R14463" t="s">
        <v>229</v>
      </c>
      <c r="S14463">
        <v>2060</v>
      </c>
      <c r="T14463">
        <v>15.698</v>
      </c>
      <c r="U14463">
        <v>21.96</v>
      </c>
      <c r="V14463">
        <v>25.677</v>
      </c>
    </row>
    <row r="14464" spans="17:22" x14ac:dyDescent="0.45">
      <c r="Q14464" s="19">
        <f t="shared" ca="1" si="1996"/>
        <v>27.023</v>
      </c>
      <c r="R14464" t="s">
        <v>229</v>
      </c>
      <c r="S14464">
        <v>2061</v>
      </c>
      <c r="T14464">
        <v>16.312999999999999</v>
      </c>
      <c r="U14464">
        <v>23.006</v>
      </c>
      <c r="V14464">
        <v>27.023</v>
      </c>
    </row>
    <row r="14465" spans="17:22" x14ac:dyDescent="0.45">
      <c r="Q14465" s="19">
        <f t="shared" ca="1" si="1996"/>
        <v>28.423999999999999</v>
      </c>
      <c r="R14465" t="s">
        <v>229</v>
      </c>
      <c r="S14465">
        <v>2062</v>
      </c>
      <c r="T14465">
        <v>16.942</v>
      </c>
      <c r="U14465">
        <v>24.088000000000001</v>
      </c>
      <c r="V14465">
        <v>28.423999999999999</v>
      </c>
    </row>
    <row r="14466" spans="17:22" x14ac:dyDescent="0.45">
      <c r="Q14466" s="19">
        <f t="shared" ca="1" si="1996"/>
        <v>29.88</v>
      </c>
      <c r="R14466" t="s">
        <v>229</v>
      </c>
      <c r="S14466">
        <v>2063</v>
      </c>
      <c r="T14466">
        <v>17.585000000000001</v>
      </c>
      <c r="U14466">
        <v>25.206</v>
      </c>
      <c r="V14466">
        <v>29.88</v>
      </c>
    </row>
    <row r="14467" spans="17:22" x14ac:dyDescent="0.45">
      <c r="Q14467" s="19">
        <f t="shared" ca="1" si="1996"/>
        <v>31.391999999999999</v>
      </c>
      <c r="R14467" t="s">
        <v>229</v>
      </c>
      <c r="S14467">
        <v>2064</v>
      </c>
      <c r="T14467">
        <v>18.242999999999999</v>
      </c>
      <c r="U14467">
        <v>26.361000000000001</v>
      </c>
      <c r="V14467">
        <v>31.391999999999999</v>
      </c>
    </row>
    <row r="14468" spans="17:22" x14ac:dyDescent="0.45">
      <c r="Q14468" s="19">
        <f t="shared" ca="1" si="1996"/>
        <v>32.960999999999999</v>
      </c>
      <c r="R14468" t="s">
        <v>229</v>
      </c>
      <c r="S14468">
        <v>2065</v>
      </c>
      <c r="T14468">
        <v>18.914999999999999</v>
      </c>
      <c r="U14468">
        <v>27.552</v>
      </c>
      <c r="V14468">
        <v>32.960999999999999</v>
      </c>
    </row>
    <row r="14469" spans="17:22" x14ac:dyDescent="0.45">
      <c r="Q14469" s="19">
        <f t="shared" ca="1" si="1996"/>
        <v>34.588000000000001</v>
      </c>
      <c r="R14469" t="s">
        <v>229</v>
      </c>
      <c r="S14469">
        <v>2066</v>
      </c>
      <c r="T14469">
        <v>19.600999999999999</v>
      </c>
      <c r="U14469">
        <v>28.78</v>
      </c>
      <c r="V14469">
        <v>34.588000000000001</v>
      </c>
    </row>
    <row r="14470" spans="17:22" x14ac:dyDescent="0.45">
      <c r="Q14470" s="19">
        <f t="shared" ca="1" si="1996"/>
        <v>36.271999999999998</v>
      </c>
      <c r="R14470" t="s">
        <v>229</v>
      </c>
      <c r="S14470">
        <v>2067</v>
      </c>
      <c r="T14470">
        <v>20.302</v>
      </c>
      <c r="U14470">
        <v>30.044</v>
      </c>
      <c r="V14470">
        <v>36.271999999999998</v>
      </c>
    </row>
    <row r="14471" spans="17:22" x14ac:dyDescent="0.45">
      <c r="Q14471" s="19">
        <f t="shared" ca="1" si="1996"/>
        <v>38.017000000000003</v>
      </c>
      <c r="R14471" t="s">
        <v>229</v>
      </c>
      <c r="S14471">
        <v>2068</v>
      </c>
      <c r="T14471">
        <v>21.015999999999998</v>
      </c>
      <c r="U14471">
        <v>31.344999999999999</v>
      </c>
      <c r="V14471">
        <v>38.017000000000003</v>
      </c>
    </row>
    <row r="14472" spans="17:22" x14ac:dyDescent="0.45">
      <c r="Q14472" s="19">
        <f t="shared" ca="1" si="1996"/>
        <v>39.82</v>
      </c>
      <c r="R14472" t="s">
        <v>229</v>
      </c>
      <c r="S14472">
        <v>2069</v>
      </c>
      <c r="T14472">
        <v>21.744</v>
      </c>
      <c r="U14472">
        <v>32.682000000000002</v>
      </c>
      <c r="V14472">
        <v>39.82</v>
      </c>
    </row>
    <row r="14473" spans="17:22" x14ac:dyDescent="0.45">
      <c r="Q14473" s="19">
        <f t="shared" ca="1" si="1996"/>
        <v>41.683999999999997</v>
      </c>
      <c r="R14473" t="s">
        <v>229</v>
      </c>
      <c r="S14473">
        <v>2070</v>
      </c>
      <c r="T14473">
        <v>22.484000000000002</v>
      </c>
      <c r="U14473">
        <v>34.054000000000002</v>
      </c>
      <c r="V14473">
        <v>41.683999999999997</v>
      </c>
    </row>
    <row r="14474" spans="17:22" x14ac:dyDescent="0.45">
      <c r="Q14474" s="19">
        <f t="shared" ca="1" si="1996"/>
        <v>43.609000000000002</v>
      </c>
      <c r="R14474" t="s">
        <v>229</v>
      </c>
      <c r="S14474">
        <v>2071</v>
      </c>
      <c r="T14474">
        <v>23.234999999999999</v>
      </c>
      <c r="U14474">
        <v>35.462000000000003</v>
      </c>
      <c r="V14474">
        <v>43.609000000000002</v>
      </c>
    </row>
    <row r="14475" spans="17:22" x14ac:dyDescent="0.45">
      <c r="Q14475" s="19">
        <f t="shared" ca="1" si="1996"/>
        <v>45.594999999999999</v>
      </c>
      <c r="R14475" t="s">
        <v>229</v>
      </c>
      <c r="S14475">
        <v>2072</v>
      </c>
      <c r="T14475">
        <v>23.997</v>
      </c>
      <c r="U14475">
        <v>36.905000000000001</v>
      </c>
      <c r="V14475">
        <v>45.594999999999999</v>
      </c>
    </row>
    <row r="14476" spans="17:22" x14ac:dyDescent="0.45">
      <c r="Q14476" s="19">
        <f t="shared" ca="1" si="1996"/>
        <v>47.640999999999998</v>
      </c>
      <c r="R14476" t="s">
        <v>229</v>
      </c>
      <c r="S14476">
        <v>2073</v>
      </c>
      <c r="T14476">
        <v>24.77</v>
      </c>
      <c r="U14476">
        <v>38.383000000000003</v>
      </c>
      <c r="V14476">
        <v>47.640999999999998</v>
      </c>
    </row>
    <row r="14477" spans="17:22" x14ac:dyDescent="0.45">
      <c r="Q14477" s="19">
        <f t="shared" ca="1" si="1996"/>
        <v>49.747999999999998</v>
      </c>
      <c r="R14477" t="s">
        <v>229</v>
      </c>
      <c r="S14477">
        <v>2074</v>
      </c>
      <c r="T14477">
        <v>25.552</v>
      </c>
      <c r="U14477">
        <v>39.893000000000001</v>
      </c>
      <c r="V14477">
        <v>49.747999999999998</v>
      </c>
    </row>
    <row r="14478" spans="17:22" x14ac:dyDescent="0.45">
      <c r="Q14478" s="19">
        <f t="shared" ref="Q14478:Q14541" ca="1" si="1997">OFFSET(S14478,0,MATCH($Q$3,$T$4:$V$4,0))</f>
        <v>51.917000000000002</v>
      </c>
      <c r="R14478" t="s">
        <v>229</v>
      </c>
      <c r="S14478">
        <v>2075</v>
      </c>
      <c r="T14478">
        <v>26.343</v>
      </c>
      <c r="U14478">
        <v>41.436</v>
      </c>
      <c r="V14478">
        <v>51.917000000000002</v>
      </c>
    </row>
    <row r="14479" spans="17:22" x14ac:dyDescent="0.45">
      <c r="Q14479" s="19">
        <f t="shared" ca="1" si="1997"/>
        <v>54.146000000000001</v>
      </c>
      <c r="R14479" t="s">
        <v>229</v>
      </c>
      <c r="S14479">
        <v>2076</v>
      </c>
      <c r="T14479">
        <v>27.140999999999998</v>
      </c>
      <c r="U14479">
        <v>43.011000000000003</v>
      </c>
      <c r="V14479">
        <v>54.146000000000001</v>
      </c>
    </row>
    <row r="14480" spans="17:22" x14ac:dyDescent="0.45">
      <c r="Q14480" s="19">
        <f t="shared" ca="1" si="1997"/>
        <v>56.433999999999997</v>
      </c>
      <c r="R14480" t="s">
        <v>229</v>
      </c>
      <c r="S14480">
        <v>2077</v>
      </c>
      <c r="T14480">
        <v>27.945</v>
      </c>
      <c r="U14480">
        <v>44.616</v>
      </c>
      <c r="V14480">
        <v>56.433999999999997</v>
      </c>
    </row>
    <row r="14481" spans="17:22" x14ac:dyDescent="0.45">
      <c r="Q14481" s="19">
        <f t="shared" ca="1" si="1997"/>
        <v>58.783000000000001</v>
      </c>
      <c r="R14481" t="s">
        <v>229</v>
      </c>
      <c r="S14481">
        <v>2078</v>
      </c>
      <c r="T14481">
        <v>28.754000000000001</v>
      </c>
      <c r="U14481">
        <v>46.250999999999998</v>
      </c>
      <c r="V14481">
        <v>58.783000000000001</v>
      </c>
    </row>
    <row r="14482" spans="17:22" x14ac:dyDescent="0.45">
      <c r="Q14482" s="19">
        <f t="shared" ca="1" si="1997"/>
        <v>61.19</v>
      </c>
      <c r="R14482" t="s">
        <v>229</v>
      </c>
      <c r="S14482">
        <v>2079</v>
      </c>
      <c r="T14482">
        <v>29.567</v>
      </c>
      <c r="U14482">
        <v>47.912999999999997</v>
      </c>
      <c r="V14482">
        <v>61.19</v>
      </c>
    </row>
    <row r="14483" spans="17:22" x14ac:dyDescent="0.45">
      <c r="Q14483" s="19">
        <f t="shared" ca="1" si="1997"/>
        <v>63.654000000000003</v>
      </c>
      <c r="R14483" t="s">
        <v>229</v>
      </c>
      <c r="S14483">
        <v>2080</v>
      </c>
      <c r="T14483">
        <v>30.382999999999999</v>
      </c>
      <c r="U14483">
        <v>49.601999999999997</v>
      </c>
      <c r="V14483">
        <v>63.654000000000003</v>
      </c>
    </row>
    <row r="14484" spans="17:22" x14ac:dyDescent="0.45">
      <c r="Q14484" s="19">
        <f t="shared" ca="1" si="1997"/>
        <v>66.174999999999997</v>
      </c>
      <c r="R14484" t="s">
        <v>229</v>
      </c>
      <c r="S14484">
        <v>2081</v>
      </c>
      <c r="T14484">
        <v>31.198</v>
      </c>
      <c r="U14484">
        <v>51.316000000000003</v>
      </c>
      <c r="V14484">
        <v>66.174999999999997</v>
      </c>
    </row>
    <row r="14485" spans="17:22" x14ac:dyDescent="0.45">
      <c r="Q14485" s="19">
        <f t="shared" ca="1" si="1997"/>
        <v>68.751999999999995</v>
      </c>
      <c r="R14485" t="s">
        <v>229</v>
      </c>
      <c r="S14485">
        <v>2082</v>
      </c>
      <c r="T14485">
        <v>32.014000000000003</v>
      </c>
      <c r="U14485">
        <v>53.052999999999997</v>
      </c>
      <c r="V14485">
        <v>68.751999999999995</v>
      </c>
    </row>
    <row r="14486" spans="17:22" x14ac:dyDescent="0.45">
      <c r="Q14486" s="19">
        <f t="shared" ca="1" si="1997"/>
        <v>71.382000000000005</v>
      </c>
      <c r="R14486" t="s">
        <v>229</v>
      </c>
      <c r="S14486">
        <v>2083</v>
      </c>
      <c r="T14486">
        <v>32.826999999999998</v>
      </c>
      <c r="U14486">
        <v>54.811999999999998</v>
      </c>
      <c r="V14486">
        <v>71.382000000000005</v>
      </c>
    </row>
    <row r="14487" spans="17:22" x14ac:dyDescent="0.45">
      <c r="Q14487" s="19">
        <f t="shared" ca="1" si="1997"/>
        <v>74.064999999999998</v>
      </c>
      <c r="R14487" t="s">
        <v>229</v>
      </c>
      <c r="S14487">
        <v>2084</v>
      </c>
      <c r="T14487">
        <v>33.636000000000003</v>
      </c>
      <c r="U14487">
        <v>56.591000000000001</v>
      </c>
      <c r="V14487">
        <v>74.064999999999998</v>
      </c>
    </row>
    <row r="14488" spans="17:22" x14ac:dyDescent="0.45">
      <c r="Q14488" s="19">
        <f t="shared" ca="1" si="1997"/>
        <v>76.796999999999997</v>
      </c>
      <c r="R14488" t="s">
        <v>229</v>
      </c>
      <c r="S14488">
        <v>2085</v>
      </c>
      <c r="T14488">
        <v>34.439</v>
      </c>
      <c r="U14488">
        <v>58.387999999999998</v>
      </c>
      <c r="V14488">
        <v>76.796999999999997</v>
      </c>
    </row>
    <row r="14489" spans="17:22" x14ac:dyDescent="0.45">
      <c r="Q14489" s="19">
        <f t="shared" ca="1" si="1997"/>
        <v>79.578000000000003</v>
      </c>
      <c r="R14489" t="s">
        <v>229</v>
      </c>
      <c r="S14489">
        <v>2086</v>
      </c>
      <c r="T14489">
        <v>35.235999999999997</v>
      </c>
      <c r="U14489">
        <v>60.2</v>
      </c>
      <c r="V14489">
        <v>79.578000000000003</v>
      </c>
    </row>
    <row r="14490" spans="17:22" x14ac:dyDescent="0.45">
      <c r="Q14490" s="19">
        <f t="shared" ca="1" si="1997"/>
        <v>82.406000000000006</v>
      </c>
      <c r="R14490" t="s">
        <v>229</v>
      </c>
      <c r="S14490">
        <v>2087</v>
      </c>
      <c r="T14490">
        <v>36.024000000000001</v>
      </c>
      <c r="U14490">
        <v>62.026000000000003</v>
      </c>
      <c r="V14490">
        <v>82.406000000000006</v>
      </c>
    </row>
    <row r="14491" spans="17:22" x14ac:dyDescent="0.45">
      <c r="Q14491" s="19">
        <f t="shared" ca="1" si="1997"/>
        <v>85.277000000000001</v>
      </c>
      <c r="R14491" t="s">
        <v>229</v>
      </c>
      <c r="S14491">
        <v>2088</v>
      </c>
      <c r="T14491">
        <v>36.802</v>
      </c>
      <c r="U14491">
        <v>63.865000000000002</v>
      </c>
      <c r="V14491">
        <v>85.277000000000001</v>
      </c>
    </row>
    <row r="14492" spans="17:22" x14ac:dyDescent="0.45">
      <c r="Q14492" s="19">
        <f t="shared" ca="1" si="1997"/>
        <v>88.19</v>
      </c>
      <c r="R14492" t="s">
        <v>229</v>
      </c>
      <c r="S14492">
        <v>2089</v>
      </c>
      <c r="T14492">
        <v>37.569000000000003</v>
      </c>
      <c r="U14492">
        <v>65.713999999999999</v>
      </c>
      <c r="V14492">
        <v>88.19</v>
      </c>
    </row>
    <row r="14493" spans="17:22" x14ac:dyDescent="0.45">
      <c r="Q14493" s="19">
        <f t="shared" ca="1" si="1997"/>
        <v>91.141000000000005</v>
      </c>
      <c r="R14493" t="s">
        <v>229</v>
      </c>
      <c r="S14493">
        <v>2090</v>
      </c>
      <c r="T14493">
        <v>38.323999999999998</v>
      </c>
      <c r="U14493">
        <v>67.570999999999998</v>
      </c>
      <c r="V14493">
        <v>91.141000000000005</v>
      </c>
    </row>
    <row r="14494" spans="17:22" x14ac:dyDescent="0.45">
      <c r="Q14494" s="19">
        <f t="shared" ca="1" si="1997"/>
        <v>94.128</v>
      </c>
      <c r="R14494" t="s">
        <v>229</v>
      </c>
      <c r="S14494">
        <v>2091</v>
      </c>
      <c r="T14494">
        <v>39.066000000000003</v>
      </c>
      <c r="U14494">
        <v>69.436000000000007</v>
      </c>
      <c r="V14494">
        <v>94.128</v>
      </c>
    </row>
    <row r="14495" spans="17:22" x14ac:dyDescent="0.45">
      <c r="Q14495" s="19">
        <f t="shared" ca="1" si="1997"/>
        <v>97.149000000000001</v>
      </c>
      <c r="R14495" t="s">
        <v>229</v>
      </c>
      <c r="S14495">
        <v>2092</v>
      </c>
      <c r="T14495">
        <v>39.792999999999999</v>
      </c>
      <c r="U14495">
        <v>71.302999999999997</v>
      </c>
      <c r="V14495">
        <v>97.149000000000001</v>
      </c>
    </row>
    <row r="14496" spans="17:22" x14ac:dyDescent="0.45">
      <c r="Q14496" s="19">
        <f t="shared" ca="1" si="1997"/>
        <v>100.199</v>
      </c>
      <c r="R14496" t="s">
        <v>229</v>
      </c>
      <c r="S14496">
        <v>2093</v>
      </c>
      <c r="T14496">
        <v>40.505000000000003</v>
      </c>
      <c r="U14496">
        <v>73.171999999999997</v>
      </c>
      <c r="V14496">
        <v>100.199</v>
      </c>
    </row>
    <row r="14497" spans="17:22" x14ac:dyDescent="0.45">
      <c r="Q14497" s="19">
        <f t="shared" ca="1" si="1997"/>
        <v>103.277</v>
      </c>
      <c r="R14497" t="s">
        <v>229</v>
      </c>
      <c r="S14497">
        <v>2094</v>
      </c>
      <c r="T14497">
        <v>41.201999999999998</v>
      </c>
      <c r="U14497">
        <v>75.037999999999997</v>
      </c>
      <c r="V14497">
        <v>103.277</v>
      </c>
    </row>
    <row r="14498" spans="17:22" x14ac:dyDescent="0.45">
      <c r="Q14498" s="19">
        <f t="shared" ca="1" si="1997"/>
        <v>106.379</v>
      </c>
      <c r="R14498" t="s">
        <v>229</v>
      </c>
      <c r="S14498">
        <v>2095</v>
      </c>
      <c r="T14498">
        <v>41.881999999999998</v>
      </c>
      <c r="U14498">
        <v>76.897999999999996</v>
      </c>
      <c r="V14498">
        <v>106.379</v>
      </c>
    </row>
    <row r="14499" spans="17:22" x14ac:dyDescent="0.45">
      <c r="Q14499" s="19">
        <f t="shared" ca="1" si="1997"/>
        <v>109.502</v>
      </c>
      <c r="R14499" t="s">
        <v>229</v>
      </c>
      <c r="S14499">
        <v>2096</v>
      </c>
      <c r="T14499">
        <v>42.545999999999999</v>
      </c>
      <c r="U14499">
        <v>78.748000000000005</v>
      </c>
      <c r="V14499">
        <v>109.502</v>
      </c>
    </row>
    <row r="14500" spans="17:22" x14ac:dyDescent="0.45">
      <c r="Q14500" s="19">
        <f t="shared" ca="1" si="1997"/>
        <v>112.642</v>
      </c>
      <c r="R14500" t="s">
        <v>229</v>
      </c>
      <c r="S14500">
        <v>2097</v>
      </c>
      <c r="T14500">
        <v>43.192999999999998</v>
      </c>
      <c r="U14500">
        <v>80.584999999999994</v>
      </c>
      <c r="V14500">
        <v>112.642</v>
      </c>
    </row>
    <row r="14501" spans="17:22" x14ac:dyDescent="0.45">
      <c r="Q14501" s="19">
        <f t="shared" ca="1" si="1997"/>
        <v>115.797</v>
      </c>
      <c r="R14501" t="s">
        <v>229</v>
      </c>
      <c r="S14501">
        <v>2098</v>
      </c>
      <c r="T14501">
        <v>43.822000000000003</v>
      </c>
      <c r="U14501">
        <v>82.406000000000006</v>
      </c>
      <c r="V14501">
        <v>115.797</v>
      </c>
    </row>
    <row r="14502" spans="17:22" x14ac:dyDescent="0.45">
      <c r="Q14502" s="19">
        <f t="shared" ca="1" si="1997"/>
        <v>118.962</v>
      </c>
      <c r="R14502" t="s">
        <v>229</v>
      </c>
      <c r="S14502">
        <v>2099</v>
      </c>
      <c r="T14502">
        <v>44.433999999999997</v>
      </c>
      <c r="U14502">
        <v>84.206999999999994</v>
      </c>
      <c r="V14502">
        <v>118.962</v>
      </c>
    </row>
    <row r="14503" spans="17:22" x14ac:dyDescent="0.45">
      <c r="Q14503" s="19">
        <f t="shared" ca="1" si="1997"/>
        <v>122.134</v>
      </c>
      <c r="R14503" t="s">
        <v>229</v>
      </c>
      <c r="S14503">
        <v>2100</v>
      </c>
      <c r="T14503">
        <v>45.029000000000003</v>
      </c>
      <c r="U14503">
        <v>85.983000000000004</v>
      </c>
      <c r="V14503">
        <v>122.134</v>
      </c>
    </row>
    <row r="14504" spans="17:22" x14ac:dyDescent="0.45">
      <c r="Q14504" s="19">
        <f t="shared" ca="1" si="1997"/>
        <v>1.4550000000000001</v>
      </c>
      <c r="R14504" t="s">
        <v>230</v>
      </c>
      <c r="S14504">
        <v>2020</v>
      </c>
      <c r="T14504">
        <v>1.4550000000000001</v>
      </c>
      <c r="U14504">
        <v>1.4550000000000001</v>
      </c>
      <c r="V14504">
        <v>1.4550000000000001</v>
      </c>
    </row>
    <row r="14505" spans="17:22" x14ac:dyDescent="0.45">
      <c r="Q14505" s="19">
        <f t="shared" ca="1" si="1997"/>
        <v>1.5509999999999999</v>
      </c>
      <c r="R14505" t="s">
        <v>230</v>
      </c>
      <c r="S14505">
        <v>2021</v>
      </c>
      <c r="T14505">
        <v>1.5509999999999999</v>
      </c>
      <c r="U14505">
        <v>1.5509999999999999</v>
      </c>
      <c r="V14505">
        <v>1.5509999999999999</v>
      </c>
    </row>
    <row r="14506" spans="17:22" x14ac:dyDescent="0.45">
      <c r="Q14506" s="19">
        <f t="shared" ca="1" si="1997"/>
        <v>1.653</v>
      </c>
      <c r="R14506" t="s">
        <v>230</v>
      </c>
      <c r="S14506">
        <v>2022</v>
      </c>
      <c r="T14506">
        <v>1.653</v>
      </c>
      <c r="U14506">
        <v>1.653</v>
      </c>
      <c r="V14506">
        <v>1.653</v>
      </c>
    </row>
    <row r="14507" spans="17:22" x14ac:dyDescent="0.45">
      <c r="Q14507" s="19">
        <f t="shared" ca="1" si="1997"/>
        <v>1.7609999999999999</v>
      </c>
      <c r="R14507" t="s">
        <v>230</v>
      </c>
      <c r="S14507">
        <v>2023</v>
      </c>
      <c r="T14507">
        <v>1.7609999999999999</v>
      </c>
      <c r="U14507">
        <v>1.7609999999999999</v>
      </c>
      <c r="V14507">
        <v>1.7609999999999999</v>
      </c>
    </row>
    <row r="14508" spans="17:22" x14ac:dyDescent="0.45">
      <c r="Q14508" s="19">
        <f t="shared" ca="1" si="1997"/>
        <v>1.8759999999999999</v>
      </c>
      <c r="R14508" t="s">
        <v>230</v>
      </c>
      <c r="S14508">
        <v>2024</v>
      </c>
      <c r="T14508">
        <v>1.8759999999999999</v>
      </c>
      <c r="U14508">
        <v>1.8759999999999999</v>
      </c>
      <c r="V14508">
        <v>1.8759999999999999</v>
      </c>
    </row>
    <row r="14509" spans="17:22" x14ac:dyDescent="0.45">
      <c r="Q14509" s="19">
        <f t="shared" ca="1" si="1997"/>
        <v>1.998</v>
      </c>
      <c r="R14509" t="s">
        <v>230</v>
      </c>
      <c r="S14509">
        <v>2025</v>
      </c>
      <c r="T14509">
        <v>1.998</v>
      </c>
      <c r="U14509">
        <v>1.998</v>
      </c>
      <c r="V14509">
        <v>1.998</v>
      </c>
    </row>
    <row r="14510" spans="17:22" x14ac:dyDescent="0.45">
      <c r="Q14510" s="19">
        <f t="shared" ca="1" si="1997"/>
        <v>2.1269999999999998</v>
      </c>
      <c r="R14510" t="s">
        <v>230</v>
      </c>
      <c r="S14510">
        <v>2026</v>
      </c>
      <c r="T14510">
        <v>2.1269999999999998</v>
      </c>
      <c r="U14510">
        <v>2.1269999999999998</v>
      </c>
      <c r="V14510">
        <v>2.1269999999999998</v>
      </c>
    </row>
    <row r="14511" spans="17:22" x14ac:dyDescent="0.45">
      <c r="Q14511" s="19">
        <f t="shared" ca="1" si="1997"/>
        <v>2.2599999999999998</v>
      </c>
      <c r="R14511" t="s">
        <v>230</v>
      </c>
      <c r="S14511">
        <v>2027</v>
      </c>
      <c r="T14511">
        <v>2.2269999999999999</v>
      </c>
      <c r="U14511">
        <v>2.25</v>
      </c>
      <c r="V14511">
        <v>2.2599999999999998</v>
      </c>
    </row>
    <row r="14512" spans="17:22" x14ac:dyDescent="0.45">
      <c r="Q14512" s="19">
        <f t="shared" ca="1" si="1997"/>
        <v>2.4</v>
      </c>
      <c r="R14512" t="s">
        <v>230</v>
      </c>
      <c r="S14512">
        <v>2028</v>
      </c>
      <c r="T14512">
        <v>2.331</v>
      </c>
      <c r="U14512">
        <v>2.379</v>
      </c>
      <c r="V14512">
        <v>2.4</v>
      </c>
    </row>
    <row r="14513" spans="17:22" x14ac:dyDescent="0.45">
      <c r="Q14513" s="19">
        <f t="shared" ca="1" si="1997"/>
        <v>2.5470000000000002</v>
      </c>
      <c r="R14513" t="s">
        <v>230</v>
      </c>
      <c r="S14513">
        <v>2029</v>
      </c>
      <c r="T14513">
        <v>2.4390000000000001</v>
      </c>
      <c r="U14513">
        <v>2.5139999999999998</v>
      </c>
      <c r="V14513">
        <v>2.5470000000000002</v>
      </c>
    </row>
    <row r="14514" spans="17:22" x14ac:dyDescent="0.45">
      <c r="Q14514" s="19">
        <f t="shared" ca="1" si="1997"/>
        <v>2.702</v>
      </c>
      <c r="R14514" t="s">
        <v>230</v>
      </c>
      <c r="S14514">
        <v>2030</v>
      </c>
      <c r="T14514">
        <v>2.552</v>
      </c>
      <c r="U14514">
        <v>2.6560000000000001</v>
      </c>
      <c r="V14514">
        <v>2.702</v>
      </c>
    </row>
    <row r="14515" spans="17:22" x14ac:dyDescent="0.45">
      <c r="Q14515" s="19">
        <f t="shared" ca="1" si="1997"/>
        <v>2.8650000000000002</v>
      </c>
      <c r="R14515" t="s">
        <v>230</v>
      </c>
      <c r="S14515">
        <v>2031</v>
      </c>
      <c r="T14515">
        <v>2.67</v>
      </c>
      <c r="U14515">
        <v>2.8039999999999998</v>
      </c>
      <c r="V14515">
        <v>2.8650000000000002</v>
      </c>
    </row>
    <row r="14516" spans="17:22" x14ac:dyDescent="0.45">
      <c r="Q14516" s="19">
        <f t="shared" ca="1" si="1997"/>
        <v>3.036</v>
      </c>
      <c r="R14516" t="s">
        <v>230</v>
      </c>
      <c r="S14516">
        <v>2032</v>
      </c>
      <c r="T14516">
        <v>2.7930000000000001</v>
      </c>
      <c r="U14516">
        <v>2.9590000000000001</v>
      </c>
      <c r="V14516">
        <v>3.036</v>
      </c>
    </row>
    <row r="14517" spans="17:22" x14ac:dyDescent="0.45">
      <c r="Q14517" s="19">
        <f t="shared" ca="1" si="1997"/>
        <v>3.2160000000000002</v>
      </c>
      <c r="R14517" t="s">
        <v>230</v>
      </c>
      <c r="S14517">
        <v>2033</v>
      </c>
      <c r="T14517">
        <v>2.9220000000000002</v>
      </c>
      <c r="U14517">
        <v>3.121</v>
      </c>
      <c r="V14517">
        <v>3.2160000000000002</v>
      </c>
    </row>
    <row r="14518" spans="17:22" x14ac:dyDescent="0.45">
      <c r="Q14518" s="19">
        <f t="shared" ca="1" si="1997"/>
        <v>3.4049999999999998</v>
      </c>
      <c r="R14518" t="s">
        <v>230</v>
      </c>
      <c r="S14518">
        <v>2034</v>
      </c>
      <c r="T14518">
        <v>3.056</v>
      </c>
      <c r="U14518">
        <v>3.29</v>
      </c>
      <c r="V14518">
        <v>3.4049999999999998</v>
      </c>
    </row>
    <row r="14519" spans="17:22" x14ac:dyDescent="0.45">
      <c r="Q14519" s="19">
        <f t="shared" ca="1" si="1997"/>
        <v>3.6030000000000002</v>
      </c>
      <c r="R14519" t="s">
        <v>230</v>
      </c>
      <c r="S14519">
        <v>2035</v>
      </c>
      <c r="T14519">
        <v>3.1949999999999998</v>
      </c>
      <c r="U14519">
        <v>3.4660000000000002</v>
      </c>
      <c r="V14519">
        <v>3.6030000000000002</v>
      </c>
    </row>
    <row r="14520" spans="17:22" x14ac:dyDescent="0.45">
      <c r="Q14520" s="19">
        <f t="shared" ca="1" si="1997"/>
        <v>3.81</v>
      </c>
      <c r="R14520" t="s">
        <v>230</v>
      </c>
      <c r="S14520">
        <v>2036</v>
      </c>
      <c r="T14520">
        <v>3.34</v>
      </c>
      <c r="U14520">
        <v>3.65</v>
      </c>
      <c r="V14520">
        <v>3.81</v>
      </c>
    </row>
    <row r="14521" spans="17:22" x14ac:dyDescent="0.45">
      <c r="Q14521" s="19">
        <f t="shared" ca="1" si="1997"/>
        <v>4.0279999999999996</v>
      </c>
      <c r="R14521" t="s">
        <v>230</v>
      </c>
      <c r="S14521">
        <v>2037</v>
      </c>
      <c r="T14521">
        <v>3.4910000000000001</v>
      </c>
      <c r="U14521">
        <v>3.8410000000000002</v>
      </c>
      <c r="V14521">
        <v>4.0279999999999996</v>
      </c>
    </row>
    <row r="14522" spans="17:22" x14ac:dyDescent="0.45">
      <c r="Q14522" s="19">
        <f t="shared" ca="1" si="1997"/>
        <v>4.2549999999999999</v>
      </c>
      <c r="R14522" t="s">
        <v>230</v>
      </c>
      <c r="S14522">
        <v>2038</v>
      </c>
      <c r="T14522">
        <v>3.6469999999999998</v>
      </c>
      <c r="U14522">
        <v>4.04</v>
      </c>
      <c r="V14522">
        <v>4.2549999999999999</v>
      </c>
    </row>
    <row r="14523" spans="17:22" x14ac:dyDescent="0.45">
      <c r="Q14523" s="19">
        <f t="shared" ca="1" si="1997"/>
        <v>4.4930000000000003</v>
      </c>
      <c r="R14523" t="s">
        <v>230</v>
      </c>
      <c r="S14523">
        <v>2039</v>
      </c>
      <c r="T14523">
        <v>3.81</v>
      </c>
      <c r="U14523">
        <v>4.2469999999999999</v>
      </c>
      <c r="V14523">
        <v>4.4930000000000003</v>
      </c>
    </row>
    <row r="14524" spans="17:22" x14ac:dyDescent="0.45">
      <c r="Q14524" s="19">
        <f t="shared" ca="1" si="1997"/>
        <v>4.7409999999999997</v>
      </c>
      <c r="R14524" t="s">
        <v>230</v>
      </c>
      <c r="S14524">
        <v>2040</v>
      </c>
      <c r="T14524">
        <v>3.9780000000000002</v>
      </c>
      <c r="U14524">
        <v>4.4630000000000001</v>
      </c>
      <c r="V14524">
        <v>4.7409999999999997</v>
      </c>
    </row>
    <row r="14525" spans="17:22" x14ac:dyDescent="0.45">
      <c r="Q14525" s="19">
        <f t="shared" ca="1" si="1997"/>
        <v>5.0010000000000003</v>
      </c>
      <c r="R14525" t="s">
        <v>230</v>
      </c>
      <c r="S14525">
        <v>2041</v>
      </c>
      <c r="T14525">
        <v>4.1509999999999998</v>
      </c>
      <c r="U14525">
        <v>4.6859999999999999</v>
      </c>
      <c r="V14525">
        <v>5.0010000000000003</v>
      </c>
    </row>
    <row r="14526" spans="17:22" x14ac:dyDescent="0.45">
      <c r="Q14526" s="19">
        <f t="shared" ca="1" si="1997"/>
        <v>5.2720000000000002</v>
      </c>
      <c r="R14526" t="s">
        <v>230</v>
      </c>
      <c r="S14526">
        <v>2042</v>
      </c>
      <c r="T14526">
        <v>4.3310000000000004</v>
      </c>
      <c r="U14526">
        <v>4.9180000000000001</v>
      </c>
      <c r="V14526">
        <v>5.2720000000000002</v>
      </c>
    </row>
    <row r="14527" spans="17:22" x14ac:dyDescent="0.45">
      <c r="Q14527" s="19">
        <f t="shared" ca="1" si="1997"/>
        <v>5.5540000000000003</v>
      </c>
      <c r="R14527" t="s">
        <v>230</v>
      </c>
      <c r="S14527">
        <v>2043</v>
      </c>
      <c r="T14527">
        <v>4.5149999999999997</v>
      </c>
      <c r="U14527">
        <v>5.1580000000000004</v>
      </c>
      <c r="V14527">
        <v>5.5540000000000003</v>
      </c>
    </row>
    <row r="14528" spans="17:22" x14ac:dyDescent="0.45">
      <c r="Q14528" s="19">
        <f t="shared" ca="1" si="1997"/>
        <v>5.8490000000000002</v>
      </c>
      <c r="R14528" t="s">
        <v>230</v>
      </c>
      <c r="S14528">
        <v>2044</v>
      </c>
      <c r="T14528">
        <v>4.7060000000000004</v>
      </c>
      <c r="U14528">
        <v>5.407</v>
      </c>
      <c r="V14528">
        <v>5.8490000000000002</v>
      </c>
    </row>
    <row r="14529" spans="17:22" x14ac:dyDescent="0.45">
      <c r="Q14529" s="19">
        <f t="shared" ca="1" si="1997"/>
        <v>6.157</v>
      </c>
      <c r="R14529" t="s">
        <v>230</v>
      </c>
      <c r="S14529">
        <v>2045</v>
      </c>
      <c r="T14529">
        <v>4.9009999999999998</v>
      </c>
      <c r="U14529">
        <v>5.6660000000000004</v>
      </c>
      <c r="V14529">
        <v>6.157</v>
      </c>
    </row>
    <row r="14530" spans="17:22" x14ac:dyDescent="0.45">
      <c r="Q14530" s="19">
        <f t="shared" ca="1" si="1997"/>
        <v>6.4770000000000003</v>
      </c>
      <c r="R14530" t="s">
        <v>230</v>
      </c>
      <c r="S14530">
        <v>2046</v>
      </c>
      <c r="T14530">
        <v>5.1020000000000003</v>
      </c>
      <c r="U14530">
        <v>5.9329999999999998</v>
      </c>
      <c r="V14530">
        <v>6.4770000000000003</v>
      </c>
    </row>
    <row r="14531" spans="17:22" x14ac:dyDescent="0.45">
      <c r="Q14531" s="19">
        <f t="shared" ca="1" si="1997"/>
        <v>6.8109999999999999</v>
      </c>
      <c r="R14531" t="s">
        <v>230</v>
      </c>
      <c r="S14531">
        <v>2047</v>
      </c>
      <c r="T14531">
        <v>5.3070000000000004</v>
      </c>
      <c r="U14531">
        <v>6.2089999999999996</v>
      </c>
      <c r="V14531">
        <v>6.8109999999999999</v>
      </c>
    </row>
    <row r="14532" spans="17:22" x14ac:dyDescent="0.45">
      <c r="Q14532" s="19">
        <f t="shared" ca="1" si="1997"/>
        <v>7.1589999999999998</v>
      </c>
      <c r="R14532" t="s">
        <v>230</v>
      </c>
      <c r="S14532">
        <v>2048</v>
      </c>
      <c r="T14532">
        <v>5.5179999999999998</v>
      </c>
      <c r="U14532">
        <v>6.4950000000000001</v>
      </c>
      <c r="V14532">
        <v>7.1589999999999998</v>
      </c>
    </row>
    <row r="14533" spans="17:22" x14ac:dyDescent="0.45">
      <c r="Q14533" s="19">
        <f t="shared" ca="1" si="1997"/>
        <v>7.52</v>
      </c>
      <c r="R14533" t="s">
        <v>230</v>
      </c>
      <c r="S14533">
        <v>2049</v>
      </c>
      <c r="T14533">
        <v>5.734</v>
      </c>
      <c r="U14533">
        <v>6.79</v>
      </c>
      <c r="V14533">
        <v>7.52</v>
      </c>
    </row>
    <row r="14534" spans="17:22" x14ac:dyDescent="0.45">
      <c r="Q14534" s="19">
        <f t="shared" ca="1" si="1997"/>
        <v>7.8949999999999996</v>
      </c>
      <c r="R14534" t="s">
        <v>230</v>
      </c>
      <c r="S14534">
        <v>2050</v>
      </c>
      <c r="T14534">
        <v>5.9550000000000001</v>
      </c>
      <c r="U14534">
        <v>7.0949999999999998</v>
      </c>
      <c r="V14534">
        <v>7.8949999999999996</v>
      </c>
    </row>
    <row r="14535" spans="17:22" x14ac:dyDescent="0.45">
      <c r="Q14535" s="19">
        <f t="shared" ca="1" si="1997"/>
        <v>8.2859999999999996</v>
      </c>
      <c r="R14535" t="s">
        <v>230</v>
      </c>
      <c r="S14535">
        <v>2051</v>
      </c>
      <c r="T14535">
        <v>6.181</v>
      </c>
      <c r="U14535">
        <v>7.41</v>
      </c>
      <c r="V14535">
        <v>8.2859999999999996</v>
      </c>
    </row>
    <row r="14536" spans="17:22" x14ac:dyDescent="0.45">
      <c r="Q14536" s="19">
        <f t="shared" ca="1" si="1997"/>
        <v>8.6910000000000007</v>
      </c>
      <c r="R14536" t="s">
        <v>230</v>
      </c>
      <c r="S14536">
        <v>2052</v>
      </c>
      <c r="T14536">
        <v>6.4119999999999999</v>
      </c>
      <c r="U14536">
        <v>7.734</v>
      </c>
      <c r="V14536">
        <v>8.6910000000000007</v>
      </c>
    </row>
    <row r="14537" spans="17:22" x14ac:dyDescent="0.45">
      <c r="Q14537" s="19">
        <f t="shared" ca="1" si="1997"/>
        <v>9.1110000000000007</v>
      </c>
      <c r="R14537" t="s">
        <v>230</v>
      </c>
      <c r="S14537">
        <v>2053</v>
      </c>
      <c r="T14537">
        <v>6.6470000000000002</v>
      </c>
      <c r="U14537">
        <v>8.0690000000000008</v>
      </c>
      <c r="V14537">
        <v>9.1110000000000007</v>
      </c>
    </row>
    <row r="14538" spans="17:22" x14ac:dyDescent="0.45">
      <c r="Q14538" s="19">
        <f t="shared" ca="1" si="1997"/>
        <v>9.5470000000000006</v>
      </c>
      <c r="R14538" t="s">
        <v>230</v>
      </c>
      <c r="S14538">
        <v>2054</v>
      </c>
      <c r="T14538">
        <v>6.8869999999999996</v>
      </c>
      <c r="U14538">
        <v>8.4130000000000003</v>
      </c>
      <c r="V14538">
        <v>9.5470000000000006</v>
      </c>
    </row>
    <row r="14539" spans="17:22" x14ac:dyDescent="0.45">
      <c r="Q14539" s="19">
        <f t="shared" ca="1" si="1997"/>
        <v>9.9979999999999993</v>
      </c>
      <c r="R14539" t="s">
        <v>230</v>
      </c>
      <c r="S14539">
        <v>2055</v>
      </c>
      <c r="T14539">
        <v>7.1310000000000002</v>
      </c>
      <c r="U14539">
        <v>8.7680000000000007</v>
      </c>
      <c r="V14539">
        <v>9.9979999999999993</v>
      </c>
    </row>
    <row r="14540" spans="17:22" x14ac:dyDescent="0.45">
      <c r="Q14540" s="19">
        <f t="shared" ca="1" si="1997"/>
        <v>10.465999999999999</v>
      </c>
      <c r="R14540" t="s">
        <v>230</v>
      </c>
      <c r="S14540">
        <v>2056</v>
      </c>
      <c r="T14540">
        <v>7.3789999999999996</v>
      </c>
      <c r="U14540">
        <v>9.1319999999999997</v>
      </c>
      <c r="V14540">
        <v>10.465999999999999</v>
      </c>
    </row>
    <row r="14541" spans="17:22" x14ac:dyDescent="0.45">
      <c r="Q14541" s="19">
        <f t="shared" ca="1" si="1997"/>
        <v>10.95</v>
      </c>
      <c r="R14541" t="s">
        <v>230</v>
      </c>
      <c r="S14541">
        <v>2057</v>
      </c>
      <c r="T14541">
        <v>7.6310000000000002</v>
      </c>
      <c r="U14541">
        <v>9.5069999999999997</v>
      </c>
      <c r="V14541">
        <v>10.95</v>
      </c>
    </row>
    <row r="14542" spans="17:22" x14ac:dyDescent="0.45">
      <c r="Q14542" s="19">
        <f t="shared" ref="Q14542:Q14605" ca="1" si="1998">OFFSET(S14542,0,MATCH($Q$3,$T$4:$V$4,0))</f>
        <v>11.45</v>
      </c>
      <c r="R14542" t="s">
        <v>230</v>
      </c>
      <c r="S14542">
        <v>2058</v>
      </c>
      <c r="T14542">
        <v>7.8869999999999996</v>
      </c>
      <c r="U14542">
        <v>9.891</v>
      </c>
      <c r="V14542">
        <v>11.45</v>
      </c>
    </row>
    <row r="14543" spans="17:22" x14ac:dyDescent="0.45">
      <c r="Q14543" s="19">
        <f t="shared" ca="1" si="1998"/>
        <v>11.967000000000001</v>
      </c>
      <c r="R14543" t="s">
        <v>230</v>
      </c>
      <c r="S14543">
        <v>2059</v>
      </c>
      <c r="T14543">
        <v>8.1460000000000008</v>
      </c>
      <c r="U14543">
        <v>10.286</v>
      </c>
      <c r="V14543">
        <v>11.967000000000001</v>
      </c>
    </row>
    <row r="14544" spans="17:22" x14ac:dyDescent="0.45">
      <c r="Q14544" s="19">
        <f t="shared" ca="1" si="1998"/>
        <v>12.500999999999999</v>
      </c>
      <c r="R14544" t="s">
        <v>230</v>
      </c>
      <c r="S14544">
        <v>2060</v>
      </c>
      <c r="T14544">
        <v>8.41</v>
      </c>
      <c r="U14544">
        <v>10.69</v>
      </c>
      <c r="V14544">
        <v>12.500999999999999</v>
      </c>
    </row>
    <row r="14545" spans="17:22" x14ac:dyDescent="0.45">
      <c r="Q14545" s="19">
        <f t="shared" ca="1" si="1998"/>
        <v>13.052</v>
      </c>
      <c r="R14545" t="s">
        <v>230</v>
      </c>
      <c r="S14545">
        <v>2061</v>
      </c>
      <c r="T14545">
        <v>8.6769999999999996</v>
      </c>
      <c r="U14545">
        <v>11.103999999999999</v>
      </c>
      <c r="V14545">
        <v>13.052</v>
      </c>
    </row>
    <row r="14546" spans="17:22" x14ac:dyDescent="0.45">
      <c r="Q14546" s="19">
        <f t="shared" ca="1" si="1998"/>
        <v>13.62</v>
      </c>
      <c r="R14546" t="s">
        <v>230</v>
      </c>
      <c r="S14546">
        <v>2062</v>
      </c>
      <c r="T14546">
        <v>8.9480000000000004</v>
      </c>
      <c r="U14546">
        <v>11.528</v>
      </c>
      <c r="V14546">
        <v>13.62</v>
      </c>
    </row>
    <row r="14547" spans="17:22" x14ac:dyDescent="0.45">
      <c r="Q14547" s="19">
        <f t="shared" ca="1" si="1998"/>
        <v>14.205</v>
      </c>
      <c r="R14547" t="s">
        <v>230</v>
      </c>
      <c r="S14547">
        <v>2063</v>
      </c>
      <c r="T14547">
        <v>9.2240000000000002</v>
      </c>
      <c r="U14547">
        <v>11.962</v>
      </c>
      <c r="V14547">
        <v>14.205</v>
      </c>
    </row>
    <row r="14548" spans="17:22" x14ac:dyDescent="0.45">
      <c r="Q14548" s="19">
        <f t="shared" ca="1" si="1998"/>
        <v>14.808</v>
      </c>
      <c r="R14548" t="s">
        <v>230</v>
      </c>
      <c r="S14548">
        <v>2064</v>
      </c>
      <c r="T14548">
        <v>9.5020000000000007</v>
      </c>
      <c r="U14548">
        <v>12.404999999999999</v>
      </c>
      <c r="V14548">
        <v>14.808</v>
      </c>
    </row>
    <row r="14549" spans="17:22" x14ac:dyDescent="0.45">
      <c r="Q14549" s="19">
        <f t="shared" ca="1" si="1998"/>
        <v>15.427</v>
      </c>
      <c r="R14549" t="s">
        <v>230</v>
      </c>
      <c r="S14549">
        <v>2065</v>
      </c>
      <c r="T14549">
        <v>9.7850000000000001</v>
      </c>
      <c r="U14549">
        <v>12.856999999999999</v>
      </c>
      <c r="V14549">
        <v>15.427</v>
      </c>
    </row>
    <row r="14550" spans="17:22" x14ac:dyDescent="0.45">
      <c r="Q14550" s="19">
        <f t="shared" ca="1" si="1998"/>
        <v>16.062999999999999</v>
      </c>
      <c r="R14550" t="s">
        <v>230</v>
      </c>
      <c r="S14550">
        <v>2066</v>
      </c>
      <c r="T14550">
        <v>10.071</v>
      </c>
      <c r="U14550">
        <v>13.317</v>
      </c>
      <c r="V14550">
        <v>16.062999999999999</v>
      </c>
    </row>
    <row r="14551" spans="17:22" x14ac:dyDescent="0.45">
      <c r="Q14551" s="19">
        <f t="shared" ca="1" si="1998"/>
        <v>16.716000000000001</v>
      </c>
      <c r="R14551" t="s">
        <v>230</v>
      </c>
      <c r="S14551">
        <v>2067</v>
      </c>
      <c r="T14551">
        <v>10.361000000000001</v>
      </c>
      <c r="U14551">
        <v>13.787000000000001</v>
      </c>
      <c r="V14551">
        <v>16.716000000000001</v>
      </c>
    </row>
    <row r="14552" spans="17:22" x14ac:dyDescent="0.45">
      <c r="Q14552" s="19">
        <f t="shared" ca="1" si="1998"/>
        <v>17.385999999999999</v>
      </c>
      <c r="R14552" t="s">
        <v>230</v>
      </c>
      <c r="S14552">
        <v>2068</v>
      </c>
      <c r="T14552">
        <v>10.653</v>
      </c>
      <c r="U14552">
        <v>14.263999999999999</v>
      </c>
      <c r="V14552">
        <v>17.385999999999999</v>
      </c>
    </row>
    <row r="14553" spans="17:22" x14ac:dyDescent="0.45">
      <c r="Q14553" s="19">
        <f t="shared" ca="1" si="1998"/>
        <v>18.073</v>
      </c>
      <c r="R14553" t="s">
        <v>230</v>
      </c>
      <c r="S14553">
        <v>2069</v>
      </c>
      <c r="T14553">
        <v>10.949</v>
      </c>
      <c r="U14553">
        <v>14.75</v>
      </c>
      <c r="V14553">
        <v>18.073</v>
      </c>
    </row>
    <row r="14554" spans="17:22" x14ac:dyDescent="0.45">
      <c r="Q14554" s="19">
        <f t="shared" ca="1" si="1998"/>
        <v>18.777000000000001</v>
      </c>
      <c r="R14554" t="s">
        <v>230</v>
      </c>
      <c r="S14554">
        <v>2070</v>
      </c>
      <c r="T14554">
        <v>11.246</v>
      </c>
      <c r="U14554">
        <v>15.242000000000001</v>
      </c>
      <c r="V14554">
        <v>18.777000000000001</v>
      </c>
    </row>
    <row r="14555" spans="17:22" x14ac:dyDescent="0.45">
      <c r="Q14555" s="19">
        <f t="shared" ca="1" si="1998"/>
        <v>19.495999999999999</v>
      </c>
      <c r="R14555" t="s">
        <v>230</v>
      </c>
      <c r="S14555">
        <v>2071</v>
      </c>
      <c r="T14555">
        <v>11.545999999999999</v>
      </c>
      <c r="U14555">
        <v>15.742000000000001</v>
      </c>
      <c r="V14555">
        <v>19.495999999999999</v>
      </c>
    </row>
    <row r="14556" spans="17:22" x14ac:dyDescent="0.45">
      <c r="Q14556" s="19">
        <f t="shared" ca="1" si="1998"/>
        <v>20.231999999999999</v>
      </c>
      <c r="R14556" t="s">
        <v>230</v>
      </c>
      <c r="S14556">
        <v>2072</v>
      </c>
      <c r="T14556">
        <v>11.847</v>
      </c>
      <c r="U14556">
        <v>16.248000000000001</v>
      </c>
      <c r="V14556">
        <v>20.231999999999999</v>
      </c>
    </row>
    <row r="14557" spans="17:22" x14ac:dyDescent="0.45">
      <c r="Q14557" s="19">
        <f t="shared" ca="1" si="1998"/>
        <v>20.984000000000002</v>
      </c>
      <c r="R14557" t="s">
        <v>230</v>
      </c>
      <c r="S14557">
        <v>2073</v>
      </c>
      <c r="T14557">
        <v>12.15</v>
      </c>
      <c r="U14557">
        <v>16.760000000000002</v>
      </c>
      <c r="V14557">
        <v>20.984000000000002</v>
      </c>
    </row>
    <row r="14558" spans="17:22" x14ac:dyDescent="0.45">
      <c r="Q14558" s="19">
        <f t="shared" ca="1" si="1998"/>
        <v>21.751000000000001</v>
      </c>
      <c r="R14558" t="s">
        <v>230</v>
      </c>
      <c r="S14558">
        <v>2074</v>
      </c>
      <c r="T14558">
        <v>12.452999999999999</v>
      </c>
      <c r="U14558">
        <v>17.277999999999999</v>
      </c>
      <c r="V14558">
        <v>21.751000000000001</v>
      </c>
    </row>
    <row r="14559" spans="17:22" x14ac:dyDescent="0.45">
      <c r="Q14559" s="19">
        <f t="shared" ca="1" si="1998"/>
        <v>22.533000000000001</v>
      </c>
      <c r="R14559" t="s">
        <v>230</v>
      </c>
      <c r="S14559">
        <v>2075</v>
      </c>
      <c r="T14559">
        <v>12.756</v>
      </c>
      <c r="U14559">
        <v>17.8</v>
      </c>
      <c r="V14559">
        <v>22.533000000000001</v>
      </c>
    </row>
    <row r="14560" spans="17:22" x14ac:dyDescent="0.45">
      <c r="Q14560" s="19">
        <f t="shared" ca="1" si="1998"/>
        <v>23.329000000000001</v>
      </c>
      <c r="R14560" t="s">
        <v>230</v>
      </c>
      <c r="S14560">
        <v>2076</v>
      </c>
      <c r="T14560">
        <v>13.058999999999999</v>
      </c>
      <c r="U14560">
        <v>18.327000000000002</v>
      </c>
      <c r="V14560">
        <v>23.329000000000001</v>
      </c>
    </row>
    <row r="14561" spans="17:22" x14ac:dyDescent="0.45">
      <c r="Q14561" s="19">
        <f t="shared" ca="1" si="1998"/>
        <v>24.14</v>
      </c>
      <c r="R14561" t="s">
        <v>230</v>
      </c>
      <c r="S14561">
        <v>2077</v>
      </c>
      <c r="T14561">
        <v>13.361000000000001</v>
      </c>
      <c r="U14561">
        <v>18.858000000000001</v>
      </c>
      <c r="V14561">
        <v>24.14</v>
      </c>
    </row>
    <row r="14562" spans="17:22" x14ac:dyDescent="0.45">
      <c r="Q14562" s="19">
        <f t="shared" ca="1" si="1998"/>
        <v>24.963999999999999</v>
      </c>
      <c r="R14562" t="s">
        <v>230</v>
      </c>
      <c r="S14562">
        <v>2078</v>
      </c>
      <c r="T14562">
        <v>13.663</v>
      </c>
      <c r="U14562">
        <v>19.390999999999998</v>
      </c>
      <c r="V14562">
        <v>24.963999999999999</v>
      </c>
    </row>
    <row r="14563" spans="17:22" x14ac:dyDescent="0.45">
      <c r="Q14563" s="19">
        <f t="shared" ca="1" si="1998"/>
        <v>25.802</v>
      </c>
      <c r="R14563" t="s">
        <v>230</v>
      </c>
      <c r="S14563">
        <v>2079</v>
      </c>
      <c r="T14563">
        <v>13.962</v>
      </c>
      <c r="U14563">
        <v>19.928000000000001</v>
      </c>
      <c r="V14563">
        <v>25.802</v>
      </c>
    </row>
    <row r="14564" spans="17:22" x14ac:dyDescent="0.45">
      <c r="Q14564" s="19">
        <f t="shared" ca="1" si="1998"/>
        <v>26.652000000000001</v>
      </c>
      <c r="R14564" t="s">
        <v>230</v>
      </c>
      <c r="S14564">
        <v>2080</v>
      </c>
      <c r="T14564">
        <v>14.259</v>
      </c>
      <c r="U14564">
        <v>20.466000000000001</v>
      </c>
      <c r="V14564">
        <v>26.652000000000001</v>
      </c>
    </row>
    <row r="14565" spans="17:22" x14ac:dyDescent="0.45">
      <c r="Q14565" s="19">
        <f t="shared" ca="1" si="1998"/>
        <v>27.515000000000001</v>
      </c>
      <c r="R14565" t="s">
        <v>230</v>
      </c>
      <c r="S14565">
        <v>2081</v>
      </c>
      <c r="T14565">
        <v>14.553000000000001</v>
      </c>
      <c r="U14565">
        <v>21.006</v>
      </c>
      <c r="V14565">
        <v>27.515000000000001</v>
      </c>
    </row>
    <row r="14566" spans="17:22" x14ac:dyDescent="0.45">
      <c r="Q14566" s="19">
        <f t="shared" ca="1" si="1998"/>
        <v>28.388999999999999</v>
      </c>
      <c r="R14566" t="s">
        <v>230</v>
      </c>
      <c r="S14566">
        <v>2082</v>
      </c>
      <c r="T14566">
        <v>14.843999999999999</v>
      </c>
      <c r="U14566">
        <v>21.545999999999999</v>
      </c>
      <c r="V14566">
        <v>28.388999999999999</v>
      </c>
    </row>
    <row r="14567" spans="17:22" x14ac:dyDescent="0.45">
      <c r="Q14567" s="19">
        <f t="shared" ca="1" si="1998"/>
        <v>29.274000000000001</v>
      </c>
      <c r="R14567" t="s">
        <v>230</v>
      </c>
      <c r="S14567">
        <v>2083</v>
      </c>
      <c r="T14567">
        <v>15.131</v>
      </c>
      <c r="U14567">
        <v>22.085999999999999</v>
      </c>
      <c r="V14567">
        <v>29.274000000000001</v>
      </c>
    </row>
    <row r="14568" spans="17:22" x14ac:dyDescent="0.45">
      <c r="Q14568" s="19">
        <f t="shared" ca="1" si="1998"/>
        <v>30.17</v>
      </c>
      <c r="R14568" t="s">
        <v>230</v>
      </c>
      <c r="S14568">
        <v>2084</v>
      </c>
      <c r="T14568">
        <v>15.413</v>
      </c>
      <c r="U14568">
        <v>22.625</v>
      </c>
      <c r="V14568">
        <v>30.17</v>
      </c>
    </row>
    <row r="14569" spans="17:22" x14ac:dyDescent="0.45">
      <c r="Q14569" s="19">
        <f t="shared" ca="1" si="1998"/>
        <v>31.074999999999999</v>
      </c>
      <c r="R14569" t="s">
        <v>230</v>
      </c>
      <c r="S14569">
        <v>2085</v>
      </c>
      <c r="T14569">
        <v>15.69</v>
      </c>
      <c r="U14569">
        <v>23.161999999999999</v>
      </c>
      <c r="V14569">
        <v>31.074999999999999</v>
      </c>
    </row>
    <row r="14570" spans="17:22" x14ac:dyDescent="0.45">
      <c r="Q14570" s="19">
        <f t="shared" ca="1" si="1998"/>
        <v>31.989000000000001</v>
      </c>
      <c r="R14570" t="s">
        <v>230</v>
      </c>
      <c r="S14570">
        <v>2086</v>
      </c>
      <c r="T14570">
        <v>15.961</v>
      </c>
      <c r="U14570">
        <v>23.698</v>
      </c>
      <c r="V14570">
        <v>31.989000000000001</v>
      </c>
    </row>
    <row r="14571" spans="17:22" x14ac:dyDescent="0.45">
      <c r="Q14571" s="19">
        <f t="shared" ca="1" si="1998"/>
        <v>32.911999999999999</v>
      </c>
      <c r="R14571" t="s">
        <v>230</v>
      </c>
      <c r="S14571">
        <v>2087</v>
      </c>
      <c r="T14571">
        <v>16.225999999999999</v>
      </c>
      <c r="U14571">
        <v>24.231000000000002</v>
      </c>
      <c r="V14571">
        <v>32.911999999999999</v>
      </c>
    </row>
    <row r="14572" spans="17:22" x14ac:dyDescent="0.45">
      <c r="Q14572" s="19">
        <f t="shared" ca="1" si="1998"/>
        <v>33.843000000000004</v>
      </c>
      <c r="R14572" t="s">
        <v>230</v>
      </c>
      <c r="S14572">
        <v>2088</v>
      </c>
      <c r="T14572">
        <v>16.484000000000002</v>
      </c>
      <c r="U14572">
        <v>24.76</v>
      </c>
      <c r="V14572">
        <v>33.843000000000004</v>
      </c>
    </row>
    <row r="14573" spans="17:22" x14ac:dyDescent="0.45">
      <c r="Q14573" s="19">
        <f t="shared" ca="1" si="1998"/>
        <v>34.780999999999999</v>
      </c>
      <c r="R14573" t="s">
        <v>230</v>
      </c>
      <c r="S14573">
        <v>2089</v>
      </c>
      <c r="T14573">
        <v>16.734000000000002</v>
      </c>
      <c r="U14573">
        <v>25.285</v>
      </c>
      <c r="V14573">
        <v>34.780999999999999</v>
      </c>
    </row>
    <row r="14574" spans="17:22" x14ac:dyDescent="0.45">
      <c r="Q14574" s="19">
        <f t="shared" ca="1" si="1998"/>
        <v>35.725000000000001</v>
      </c>
      <c r="R14574" t="s">
        <v>230</v>
      </c>
      <c r="S14574">
        <v>2090</v>
      </c>
      <c r="T14574">
        <v>16.975999999999999</v>
      </c>
      <c r="U14574">
        <v>25.806000000000001</v>
      </c>
      <c r="V14574">
        <v>35.725000000000001</v>
      </c>
    </row>
    <row r="14575" spans="17:22" x14ac:dyDescent="0.45">
      <c r="Q14575" s="19">
        <f t="shared" ca="1" si="1998"/>
        <v>36.673999999999999</v>
      </c>
      <c r="R14575" t="s">
        <v>230</v>
      </c>
      <c r="S14575">
        <v>2091</v>
      </c>
      <c r="T14575">
        <v>17.21</v>
      </c>
      <c r="U14575">
        <v>26.321999999999999</v>
      </c>
      <c r="V14575">
        <v>36.673999999999999</v>
      </c>
    </row>
    <row r="14576" spans="17:22" x14ac:dyDescent="0.45">
      <c r="Q14576" s="19">
        <f t="shared" ca="1" si="1998"/>
        <v>37.628999999999998</v>
      </c>
      <c r="R14576" t="s">
        <v>230</v>
      </c>
      <c r="S14576">
        <v>2092</v>
      </c>
      <c r="T14576">
        <v>17.434000000000001</v>
      </c>
      <c r="U14576">
        <v>26.832000000000001</v>
      </c>
      <c r="V14576">
        <v>37.628999999999998</v>
      </c>
    </row>
    <row r="14577" spans="17:22" x14ac:dyDescent="0.45">
      <c r="Q14577" s="19">
        <f t="shared" ca="1" si="1998"/>
        <v>38.588000000000001</v>
      </c>
      <c r="R14577" t="s">
        <v>230</v>
      </c>
      <c r="S14577">
        <v>2093</v>
      </c>
      <c r="T14577">
        <v>17.649000000000001</v>
      </c>
      <c r="U14577">
        <v>27.335000000000001</v>
      </c>
      <c r="V14577">
        <v>38.588000000000001</v>
      </c>
    </row>
    <row r="14578" spans="17:22" x14ac:dyDescent="0.45">
      <c r="Q14578" s="19">
        <f t="shared" ca="1" si="1998"/>
        <v>39.551000000000002</v>
      </c>
      <c r="R14578" t="s">
        <v>230</v>
      </c>
      <c r="S14578">
        <v>2094</v>
      </c>
      <c r="T14578">
        <v>17.853999999999999</v>
      </c>
      <c r="U14578">
        <v>27.831</v>
      </c>
      <c r="V14578">
        <v>39.551000000000002</v>
      </c>
    </row>
    <row r="14579" spans="17:22" x14ac:dyDescent="0.45">
      <c r="Q14579" s="19">
        <f t="shared" ca="1" si="1998"/>
        <v>40.517000000000003</v>
      </c>
      <c r="R14579" t="s">
        <v>230</v>
      </c>
      <c r="S14579">
        <v>2095</v>
      </c>
      <c r="T14579">
        <v>18.048999999999999</v>
      </c>
      <c r="U14579">
        <v>28.32</v>
      </c>
      <c r="V14579">
        <v>40.517000000000003</v>
      </c>
    </row>
    <row r="14580" spans="17:22" x14ac:dyDescent="0.45">
      <c r="Q14580" s="19">
        <f t="shared" ca="1" si="1998"/>
        <v>41.484999999999999</v>
      </c>
      <c r="R14580" t="s">
        <v>230</v>
      </c>
      <c r="S14580">
        <v>2096</v>
      </c>
      <c r="T14580">
        <v>18.234000000000002</v>
      </c>
      <c r="U14580">
        <v>28.800999999999998</v>
      </c>
      <c r="V14580">
        <v>41.484999999999999</v>
      </c>
    </row>
    <row r="14581" spans="17:22" x14ac:dyDescent="0.45">
      <c r="Q14581" s="19">
        <f t="shared" ca="1" si="1998"/>
        <v>42.454999999999998</v>
      </c>
      <c r="R14581" t="s">
        <v>230</v>
      </c>
      <c r="S14581">
        <v>2097</v>
      </c>
      <c r="T14581">
        <v>18.407</v>
      </c>
      <c r="U14581">
        <v>29.274000000000001</v>
      </c>
      <c r="V14581">
        <v>42.454999999999998</v>
      </c>
    </row>
    <row r="14582" spans="17:22" x14ac:dyDescent="0.45">
      <c r="Q14582" s="19">
        <f t="shared" ca="1" si="1998"/>
        <v>43.426000000000002</v>
      </c>
      <c r="R14582" t="s">
        <v>230</v>
      </c>
      <c r="S14582">
        <v>2098</v>
      </c>
      <c r="T14582">
        <v>18.568999999999999</v>
      </c>
      <c r="U14582">
        <v>29.736999999999998</v>
      </c>
      <c r="V14582">
        <v>43.426000000000002</v>
      </c>
    </row>
    <row r="14583" spans="17:22" x14ac:dyDescent="0.45">
      <c r="Q14583" s="19">
        <f t="shared" ca="1" si="1998"/>
        <v>44.398000000000003</v>
      </c>
      <c r="R14583" t="s">
        <v>230</v>
      </c>
      <c r="S14583">
        <v>2099</v>
      </c>
      <c r="T14583">
        <v>18.719000000000001</v>
      </c>
      <c r="U14583">
        <v>30.190999999999999</v>
      </c>
      <c r="V14583">
        <v>44.398000000000003</v>
      </c>
    </row>
    <row r="14584" spans="17:22" x14ac:dyDescent="0.45">
      <c r="Q14584" s="19">
        <f t="shared" ca="1" si="1998"/>
        <v>45.37</v>
      </c>
      <c r="R14584" t="s">
        <v>230</v>
      </c>
      <c r="S14584">
        <v>2100</v>
      </c>
      <c r="T14584">
        <v>18.858000000000001</v>
      </c>
      <c r="U14584">
        <v>30.635999999999999</v>
      </c>
      <c r="V14584">
        <v>45.37</v>
      </c>
    </row>
    <row r="14585" spans="17:22" x14ac:dyDescent="0.45">
      <c r="Q14585" s="19">
        <f t="shared" ca="1" si="1998"/>
        <v>206.32599999999999</v>
      </c>
      <c r="R14585" t="s">
        <v>231</v>
      </c>
      <c r="S14585">
        <v>2020</v>
      </c>
      <c r="T14585">
        <v>206.32599999999999</v>
      </c>
      <c r="U14585">
        <v>206.32599999999999</v>
      </c>
      <c r="V14585">
        <v>206.32599999999999</v>
      </c>
    </row>
    <row r="14586" spans="17:22" x14ac:dyDescent="0.45">
      <c r="Q14586" s="19">
        <f t="shared" ca="1" si="1998"/>
        <v>210.809</v>
      </c>
      <c r="R14586" t="s">
        <v>231</v>
      </c>
      <c r="S14586">
        <v>2021</v>
      </c>
      <c r="T14586">
        <v>210.809</v>
      </c>
      <c r="U14586">
        <v>210.809</v>
      </c>
      <c r="V14586">
        <v>210.809</v>
      </c>
    </row>
    <row r="14587" spans="17:22" x14ac:dyDescent="0.45">
      <c r="Q14587" s="19">
        <f t="shared" ca="1" si="1998"/>
        <v>215.042</v>
      </c>
      <c r="R14587" t="s">
        <v>231</v>
      </c>
      <c r="S14587">
        <v>2022</v>
      </c>
      <c r="T14587">
        <v>215.042</v>
      </c>
      <c r="U14587">
        <v>215.042</v>
      </c>
      <c r="V14587">
        <v>215.042</v>
      </c>
    </row>
    <row r="14588" spans="17:22" x14ac:dyDescent="0.45">
      <c r="Q14588" s="19">
        <f t="shared" ca="1" si="1998"/>
        <v>219.02699999999999</v>
      </c>
      <c r="R14588" t="s">
        <v>231</v>
      </c>
      <c r="S14588">
        <v>2023</v>
      </c>
      <c r="T14588">
        <v>219.02699999999999</v>
      </c>
      <c r="U14588">
        <v>219.02699999999999</v>
      </c>
      <c r="V14588">
        <v>219.02699999999999</v>
      </c>
    </row>
    <row r="14589" spans="17:22" x14ac:dyDescent="0.45">
      <c r="Q14589" s="19">
        <f t="shared" ca="1" si="1998"/>
        <v>222.761</v>
      </c>
      <c r="R14589" t="s">
        <v>231</v>
      </c>
      <c r="S14589">
        <v>2024</v>
      </c>
      <c r="T14589">
        <v>222.761</v>
      </c>
      <c r="U14589">
        <v>222.761</v>
      </c>
      <c r="V14589">
        <v>222.761</v>
      </c>
    </row>
    <row r="14590" spans="17:22" x14ac:dyDescent="0.45">
      <c r="Q14590" s="19">
        <f t="shared" ca="1" si="1998"/>
        <v>226.249</v>
      </c>
      <c r="R14590" t="s">
        <v>231</v>
      </c>
      <c r="S14590">
        <v>2025</v>
      </c>
      <c r="T14590">
        <v>226.249</v>
      </c>
      <c r="U14590">
        <v>226.249</v>
      </c>
      <c r="V14590">
        <v>226.249</v>
      </c>
    </row>
    <row r="14591" spans="17:22" x14ac:dyDescent="0.45">
      <c r="Q14591" s="19">
        <f t="shared" ca="1" si="1998"/>
        <v>229.49</v>
      </c>
      <c r="R14591" t="s">
        <v>231</v>
      </c>
      <c r="S14591">
        <v>2026</v>
      </c>
      <c r="T14591">
        <v>229.49</v>
      </c>
      <c r="U14591">
        <v>229.49</v>
      </c>
      <c r="V14591">
        <v>229.49</v>
      </c>
    </row>
    <row r="14592" spans="17:22" x14ac:dyDescent="0.45">
      <c r="Q14592" s="19">
        <f t="shared" ca="1" si="1998"/>
        <v>232.63200000000001</v>
      </c>
      <c r="R14592" t="s">
        <v>231</v>
      </c>
      <c r="S14592">
        <v>2027</v>
      </c>
      <c r="T14592">
        <v>232.464</v>
      </c>
      <c r="U14592">
        <v>232.55699999999999</v>
      </c>
      <c r="V14592">
        <v>232.63200000000001</v>
      </c>
    </row>
    <row r="14593" spans="17:22" x14ac:dyDescent="0.45">
      <c r="Q14593" s="19">
        <f t="shared" ca="1" si="1998"/>
        <v>235.53</v>
      </c>
      <c r="R14593" t="s">
        <v>231</v>
      </c>
      <c r="S14593">
        <v>2028</v>
      </c>
      <c r="T14593">
        <v>235.203</v>
      </c>
      <c r="U14593">
        <v>235.38499999999999</v>
      </c>
      <c r="V14593">
        <v>235.53</v>
      </c>
    </row>
    <row r="14594" spans="17:22" x14ac:dyDescent="0.45">
      <c r="Q14594" s="19">
        <f t="shared" ca="1" si="1998"/>
        <v>238.18799999999999</v>
      </c>
      <c r="R14594" t="s">
        <v>231</v>
      </c>
      <c r="S14594">
        <v>2029</v>
      </c>
      <c r="T14594">
        <v>237.71299999999999</v>
      </c>
      <c r="U14594">
        <v>237.98</v>
      </c>
      <c r="V14594">
        <v>238.18799999999999</v>
      </c>
    </row>
    <row r="14595" spans="17:22" x14ac:dyDescent="0.45">
      <c r="Q14595" s="19">
        <f t="shared" ca="1" si="1998"/>
        <v>240.61199999999999</v>
      </c>
      <c r="R14595" t="s">
        <v>231</v>
      </c>
      <c r="S14595">
        <v>2030</v>
      </c>
      <c r="T14595">
        <v>240.00200000000001</v>
      </c>
      <c r="U14595">
        <v>240.346</v>
      </c>
      <c r="V14595">
        <v>240.61199999999999</v>
      </c>
    </row>
    <row r="14596" spans="17:22" x14ac:dyDescent="0.45">
      <c r="Q14596" s="19">
        <f t="shared" ca="1" si="1998"/>
        <v>242.809</v>
      </c>
      <c r="R14596" t="s">
        <v>231</v>
      </c>
      <c r="S14596">
        <v>2031</v>
      </c>
      <c r="T14596">
        <v>242.07599999999999</v>
      </c>
      <c r="U14596">
        <v>242.49100000000001</v>
      </c>
      <c r="V14596">
        <v>242.809</v>
      </c>
    </row>
    <row r="14597" spans="17:22" x14ac:dyDescent="0.45">
      <c r="Q14597" s="19">
        <f t="shared" ca="1" si="1998"/>
        <v>244.78100000000001</v>
      </c>
      <c r="R14597" t="s">
        <v>231</v>
      </c>
      <c r="S14597">
        <v>2032</v>
      </c>
      <c r="T14597">
        <v>243.94</v>
      </c>
      <c r="U14597">
        <v>244.41800000000001</v>
      </c>
      <c r="V14597">
        <v>244.78100000000001</v>
      </c>
    </row>
    <row r="14598" spans="17:22" x14ac:dyDescent="0.45">
      <c r="Q14598" s="19">
        <f t="shared" ca="1" si="1998"/>
        <v>246.53</v>
      </c>
      <c r="R14598" t="s">
        <v>231</v>
      </c>
      <c r="S14598">
        <v>2033</v>
      </c>
      <c r="T14598">
        <v>245.59800000000001</v>
      </c>
      <c r="U14598">
        <v>246.13</v>
      </c>
      <c r="V14598">
        <v>246.53</v>
      </c>
    </row>
    <row r="14599" spans="17:22" x14ac:dyDescent="0.45">
      <c r="Q14599" s="19">
        <f t="shared" ca="1" si="1998"/>
        <v>248.05699999999999</v>
      </c>
      <c r="R14599" t="s">
        <v>231</v>
      </c>
      <c r="S14599">
        <v>2034</v>
      </c>
      <c r="T14599">
        <v>247.05500000000001</v>
      </c>
      <c r="U14599">
        <v>247.631</v>
      </c>
      <c r="V14599">
        <v>248.05699999999999</v>
      </c>
    </row>
    <row r="14600" spans="17:22" x14ac:dyDescent="0.45">
      <c r="Q14600" s="19">
        <f t="shared" ca="1" si="1998"/>
        <v>249.36600000000001</v>
      </c>
      <c r="R14600" t="s">
        <v>231</v>
      </c>
      <c r="S14600">
        <v>2035</v>
      </c>
      <c r="T14600">
        <v>248.31399999999999</v>
      </c>
      <c r="U14600">
        <v>248.92500000000001</v>
      </c>
      <c r="V14600">
        <v>249.36600000000001</v>
      </c>
    </row>
    <row r="14601" spans="17:22" x14ac:dyDescent="0.45">
      <c r="Q14601" s="19">
        <f t="shared" ca="1" si="1998"/>
        <v>250.46</v>
      </c>
      <c r="R14601" t="s">
        <v>231</v>
      </c>
      <c r="S14601">
        <v>2036</v>
      </c>
      <c r="T14601">
        <v>249.38</v>
      </c>
      <c r="U14601">
        <v>250.01599999999999</v>
      </c>
      <c r="V14601">
        <v>250.46</v>
      </c>
    </row>
    <row r="14602" spans="17:22" x14ac:dyDescent="0.45">
      <c r="Q14602" s="19">
        <f t="shared" ca="1" si="1998"/>
        <v>251.345</v>
      </c>
      <c r="R14602" t="s">
        <v>231</v>
      </c>
      <c r="S14602">
        <v>2037</v>
      </c>
      <c r="T14602">
        <v>250.261</v>
      </c>
      <c r="U14602">
        <v>250.91200000000001</v>
      </c>
      <c r="V14602">
        <v>251.345</v>
      </c>
    </row>
    <row r="14603" spans="17:22" x14ac:dyDescent="0.45">
      <c r="Q14603" s="19">
        <f t="shared" ca="1" si="1998"/>
        <v>252.03</v>
      </c>
      <c r="R14603" t="s">
        <v>231</v>
      </c>
      <c r="S14603">
        <v>2038</v>
      </c>
      <c r="T14603">
        <v>250.964</v>
      </c>
      <c r="U14603">
        <v>251.619</v>
      </c>
      <c r="V14603">
        <v>252.03</v>
      </c>
    </row>
    <row r="14604" spans="17:22" x14ac:dyDescent="0.45">
      <c r="Q14604" s="19">
        <f t="shared" ca="1" si="1998"/>
        <v>252.523</v>
      </c>
      <c r="R14604" t="s">
        <v>231</v>
      </c>
      <c r="S14604">
        <v>2039</v>
      </c>
      <c r="T14604">
        <v>251.49700000000001</v>
      </c>
      <c r="U14604">
        <v>252.14599999999999</v>
      </c>
      <c r="V14604">
        <v>252.523</v>
      </c>
    </row>
    <row r="14605" spans="17:22" x14ac:dyDescent="0.45">
      <c r="Q14605" s="19">
        <f t="shared" ca="1" si="1998"/>
        <v>252.83199999999999</v>
      </c>
      <c r="R14605" t="s">
        <v>231</v>
      </c>
      <c r="S14605">
        <v>2040</v>
      </c>
      <c r="T14605">
        <v>251.86699999999999</v>
      </c>
      <c r="U14605">
        <v>252.499</v>
      </c>
      <c r="V14605">
        <v>252.83199999999999</v>
      </c>
    </row>
    <row r="14606" spans="17:22" x14ac:dyDescent="0.45">
      <c r="Q14606" s="19">
        <f t="shared" ref="Q14606:Q14669" ca="1" si="1999">OFFSET(S14606,0,MATCH($Q$3,$T$4:$V$4,0))</f>
        <v>252.96600000000001</v>
      </c>
      <c r="R14606" t="s">
        <v>231</v>
      </c>
      <c r="S14606">
        <v>2041</v>
      </c>
      <c r="T14606">
        <v>252.083</v>
      </c>
      <c r="U14606">
        <v>252.68700000000001</v>
      </c>
      <c r="V14606">
        <v>252.96600000000001</v>
      </c>
    </row>
    <row r="14607" spans="17:22" x14ac:dyDescent="0.45">
      <c r="Q14607" s="19">
        <f t="shared" ca="1" si="1999"/>
        <v>252.93600000000001</v>
      </c>
      <c r="R14607" t="s">
        <v>231</v>
      </c>
      <c r="S14607">
        <v>2042</v>
      </c>
      <c r="T14607">
        <v>252.15100000000001</v>
      </c>
      <c r="U14607">
        <v>252.71799999999999</v>
      </c>
      <c r="V14607">
        <v>252.93600000000001</v>
      </c>
    </row>
    <row r="14608" spans="17:22" x14ac:dyDescent="0.45">
      <c r="Q14608" s="19">
        <f t="shared" ca="1" si="1999"/>
        <v>252.75</v>
      </c>
      <c r="R14608" t="s">
        <v>231</v>
      </c>
      <c r="S14608">
        <v>2043</v>
      </c>
      <c r="T14608">
        <v>252.07900000000001</v>
      </c>
      <c r="U14608">
        <v>252.601</v>
      </c>
      <c r="V14608">
        <v>252.75</v>
      </c>
    </row>
    <row r="14609" spans="17:22" x14ac:dyDescent="0.45">
      <c r="Q14609" s="19">
        <f t="shared" ca="1" si="1999"/>
        <v>252.42099999999999</v>
      </c>
      <c r="R14609" t="s">
        <v>231</v>
      </c>
      <c r="S14609">
        <v>2044</v>
      </c>
      <c r="T14609">
        <v>251.87299999999999</v>
      </c>
      <c r="U14609">
        <v>252.34399999999999</v>
      </c>
      <c r="V14609">
        <v>252.42099999999999</v>
      </c>
    </row>
    <row r="14610" spans="17:22" x14ac:dyDescent="0.45">
      <c r="Q14610" s="19">
        <f t="shared" ca="1" si="1999"/>
        <v>251.958</v>
      </c>
      <c r="R14610" t="s">
        <v>231</v>
      </c>
      <c r="S14610">
        <v>2045</v>
      </c>
      <c r="T14610">
        <v>251.542</v>
      </c>
      <c r="U14610">
        <v>251.95500000000001</v>
      </c>
      <c r="V14610">
        <v>251.958</v>
      </c>
    </row>
    <row r="14611" spans="17:22" x14ac:dyDescent="0.45">
      <c r="Q14611" s="19">
        <f t="shared" ca="1" si="1999"/>
        <v>251.37100000000001</v>
      </c>
      <c r="R14611" t="s">
        <v>231</v>
      </c>
      <c r="S14611">
        <v>2046</v>
      </c>
      <c r="T14611">
        <v>251.09100000000001</v>
      </c>
      <c r="U14611">
        <v>251.44399999999999</v>
      </c>
      <c r="V14611">
        <v>251.37100000000001</v>
      </c>
    </row>
    <row r="14612" spans="17:22" x14ac:dyDescent="0.45">
      <c r="Q14612" s="19">
        <f t="shared" ca="1" si="1999"/>
        <v>250.673</v>
      </c>
      <c r="R14612" t="s">
        <v>231</v>
      </c>
      <c r="S14612">
        <v>2047</v>
      </c>
      <c r="T14612">
        <v>250.52799999999999</v>
      </c>
      <c r="U14612">
        <v>250.81800000000001</v>
      </c>
      <c r="V14612">
        <v>250.673</v>
      </c>
    </row>
    <row r="14613" spans="17:22" x14ac:dyDescent="0.45">
      <c r="Q14613" s="19">
        <f t="shared" ca="1" si="1999"/>
        <v>249.874</v>
      </c>
      <c r="R14613" t="s">
        <v>231</v>
      </c>
      <c r="S14613">
        <v>2048</v>
      </c>
      <c r="T14613">
        <v>249.86099999999999</v>
      </c>
      <c r="U14613">
        <v>250.08799999999999</v>
      </c>
      <c r="V14613">
        <v>249.874</v>
      </c>
    </row>
    <row r="14614" spans="17:22" x14ac:dyDescent="0.45">
      <c r="Q14614" s="19">
        <f t="shared" ca="1" si="1999"/>
        <v>248.988</v>
      </c>
      <c r="R14614" t="s">
        <v>231</v>
      </c>
      <c r="S14614">
        <v>2049</v>
      </c>
      <c r="T14614">
        <v>249.09800000000001</v>
      </c>
      <c r="U14614">
        <v>249.26400000000001</v>
      </c>
      <c r="V14614">
        <v>248.988</v>
      </c>
    </row>
    <row r="14615" spans="17:22" x14ac:dyDescent="0.45">
      <c r="Q14615" s="19">
        <f t="shared" ca="1" si="1999"/>
        <v>248.02500000000001</v>
      </c>
      <c r="R14615" t="s">
        <v>231</v>
      </c>
      <c r="S14615">
        <v>2050</v>
      </c>
      <c r="T14615">
        <v>248.24600000000001</v>
      </c>
      <c r="U14615">
        <v>248.35300000000001</v>
      </c>
      <c r="V14615">
        <v>248.02500000000001</v>
      </c>
    </row>
    <row r="14616" spans="17:22" x14ac:dyDescent="0.45">
      <c r="Q14616" s="19">
        <f t="shared" ca="1" si="1999"/>
        <v>246.99700000000001</v>
      </c>
      <c r="R14616" t="s">
        <v>231</v>
      </c>
      <c r="S14616">
        <v>2051</v>
      </c>
      <c r="T14616">
        <v>247.31299999999999</v>
      </c>
      <c r="U14616">
        <v>247.36500000000001</v>
      </c>
      <c r="V14616">
        <v>246.99700000000001</v>
      </c>
    </row>
    <row r="14617" spans="17:22" x14ac:dyDescent="0.45">
      <c r="Q14617" s="19">
        <f t="shared" ca="1" si="1999"/>
        <v>245.91</v>
      </c>
      <c r="R14617" t="s">
        <v>231</v>
      </c>
      <c r="S14617">
        <v>2052</v>
      </c>
      <c r="T14617">
        <v>246.303</v>
      </c>
      <c r="U14617">
        <v>246.30799999999999</v>
      </c>
      <c r="V14617">
        <v>245.91</v>
      </c>
    </row>
    <row r="14618" spans="17:22" x14ac:dyDescent="0.45">
      <c r="Q14618" s="19">
        <f t="shared" ca="1" si="1999"/>
        <v>244.774</v>
      </c>
      <c r="R14618" t="s">
        <v>231</v>
      </c>
      <c r="S14618">
        <v>2053</v>
      </c>
      <c r="T14618">
        <v>245.22300000000001</v>
      </c>
      <c r="U14618">
        <v>245.18899999999999</v>
      </c>
      <c r="V14618">
        <v>244.774</v>
      </c>
    </row>
    <row r="14619" spans="17:22" x14ac:dyDescent="0.45">
      <c r="Q14619" s="19">
        <f t="shared" ca="1" si="1999"/>
        <v>243.59399999999999</v>
      </c>
      <c r="R14619" t="s">
        <v>231</v>
      </c>
      <c r="S14619">
        <v>2054</v>
      </c>
      <c r="T14619">
        <v>244.07900000000001</v>
      </c>
      <c r="U14619">
        <v>244.01400000000001</v>
      </c>
      <c r="V14619">
        <v>243.59399999999999</v>
      </c>
    </row>
    <row r="14620" spans="17:22" x14ac:dyDescent="0.45">
      <c r="Q14620" s="19">
        <f t="shared" ca="1" si="1999"/>
        <v>242.37899999999999</v>
      </c>
      <c r="R14620" t="s">
        <v>231</v>
      </c>
      <c r="S14620">
        <v>2055</v>
      </c>
      <c r="T14620">
        <v>242.87700000000001</v>
      </c>
      <c r="U14620">
        <v>242.79</v>
      </c>
      <c r="V14620">
        <v>242.37899999999999</v>
      </c>
    </row>
    <row r="14621" spans="17:22" x14ac:dyDescent="0.45">
      <c r="Q14621" s="19">
        <f t="shared" ca="1" si="1999"/>
        <v>241.13399999999999</v>
      </c>
      <c r="R14621" t="s">
        <v>231</v>
      </c>
      <c r="S14621">
        <v>2056</v>
      </c>
      <c r="T14621">
        <v>241.62</v>
      </c>
      <c r="U14621">
        <v>241.52500000000001</v>
      </c>
      <c r="V14621">
        <v>241.13399999999999</v>
      </c>
    </row>
    <row r="14622" spans="17:22" x14ac:dyDescent="0.45">
      <c r="Q14622" s="19">
        <f t="shared" ca="1" si="1999"/>
        <v>239.86699999999999</v>
      </c>
      <c r="R14622" t="s">
        <v>231</v>
      </c>
      <c r="S14622">
        <v>2057</v>
      </c>
      <c r="T14622">
        <v>240.31700000000001</v>
      </c>
      <c r="U14622">
        <v>240.22399999999999</v>
      </c>
      <c r="V14622">
        <v>239.86699999999999</v>
      </c>
    </row>
    <row r="14623" spans="17:22" x14ac:dyDescent="0.45">
      <c r="Q14623" s="19">
        <f t="shared" ca="1" si="1999"/>
        <v>238.584</v>
      </c>
      <c r="R14623" t="s">
        <v>231</v>
      </c>
      <c r="S14623">
        <v>2058</v>
      </c>
      <c r="T14623">
        <v>238.97</v>
      </c>
      <c r="U14623">
        <v>238.893</v>
      </c>
      <c r="V14623">
        <v>238.584</v>
      </c>
    </row>
    <row r="14624" spans="17:22" x14ac:dyDescent="0.45">
      <c r="Q14624" s="19">
        <f t="shared" ca="1" si="1999"/>
        <v>237.29</v>
      </c>
      <c r="R14624" t="s">
        <v>231</v>
      </c>
      <c r="S14624">
        <v>2059</v>
      </c>
      <c r="T14624">
        <v>237.58699999999999</v>
      </c>
      <c r="U14624">
        <v>237.53899999999999</v>
      </c>
      <c r="V14624">
        <v>237.29</v>
      </c>
    </row>
    <row r="14625" spans="17:22" x14ac:dyDescent="0.45">
      <c r="Q14625" s="19">
        <f t="shared" ca="1" si="1999"/>
        <v>235.99</v>
      </c>
      <c r="R14625" t="s">
        <v>231</v>
      </c>
      <c r="S14625">
        <v>2060</v>
      </c>
      <c r="T14625">
        <v>236.173</v>
      </c>
      <c r="U14625">
        <v>236.166</v>
      </c>
      <c r="V14625">
        <v>235.99</v>
      </c>
    </row>
    <row r="14626" spans="17:22" x14ac:dyDescent="0.45">
      <c r="Q14626" s="19">
        <f t="shared" ca="1" si="1999"/>
        <v>234.691</v>
      </c>
      <c r="R14626" t="s">
        <v>231</v>
      </c>
      <c r="S14626">
        <v>2061</v>
      </c>
      <c r="T14626">
        <v>234.732</v>
      </c>
      <c r="U14626">
        <v>234.78</v>
      </c>
      <c r="V14626">
        <v>234.691</v>
      </c>
    </row>
    <row r="14627" spans="17:22" x14ac:dyDescent="0.45">
      <c r="Q14627" s="19">
        <f t="shared" ca="1" si="1999"/>
        <v>233.39599999999999</v>
      </c>
      <c r="R14627" t="s">
        <v>231</v>
      </c>
      <c r="S14627">
        <v>2062</v>
      </c>
      <c r="T14627">
        <v>233.27099999999999</v>
      </c>
      <c r="U14627">
        <v>233.38800000000001</v>
      </c>
      <c r="V14627">
        <v>233.39599999999999</v>
      </c>
    </row>
    <row r="14628" spans="17:22" x14ac:dyDescent="0.45">
      <c r="Q14628" s="19">
        <f t="shared" ca="1" si="1999"/>
        <v>232.11099999999999</v>
      </c>
      <c r="R14628" t="s">
        <v>231</v>
      </c>
      <c r="S14628">
        <v>2063</v>
      </c>
      <c r="T14628">
        <v>231.79400000000001</v>
      </c>
      <c r="U14628">
        <v>231.99299999999999</v>
      </c>
      <c r="V14628">
        <v>232.11099999999999</v>
      </c>
    </row>
    <row r="14629" spans="17:22" x14ac:dyDescent="0.45">
      <c r="Q14629" s="19">
        <f t="shared" ca="1" si="1999"/>
        <v>230.839</v>
      </c>
      <c r="R14629" t="s">
        <v>231</v>
      </c>
      <c r="S14629">
        <v>2064</v>
      </c>
      <c r="T14629">
        <v>230.30500000000001</v>
      </c>
      <c r="U14629">
        <v>230.60300000000001</v>
      </c>
      <c r="V14629">
        <v>230.839</v>
      </c>
    </row>
    <row r="14630" spans="17:22" x14ac:dyDescent="0.45">
      <c r="Q14630" s="19">
        <f t="shared" ca="1" si="1999"/>
        <v>229.583</v>
      </c>
      <c r="R14630" t="s">
        <v>231</v>
      </c>
      <c r="S14630">
        <v>2065</v>
      </c>
      <c r="T14630">
        <v>228.81200000000001</v>
      </c>
      <c r="U14630">
        <v>229.221</v>
      </c>
      <c r="V14630">
        <v>229.583</v>
      </c>
    </row>
    <row r="14631" spans="17:22" x14ac:dyDescent="0.45">
      <c r="Q14631" s="19">
        <f t="shared" ca="1" si="1999"/>
        <v>228.34800000000001</v>
      </c>
      <c r="R14631" t="s">
        <v>231</v>
      </c>
      <c r="S14631">
        <v>2066</v>
      </c>
      <c r="T14631">
        <v>227.31700000000001</v>
      </c>
      <c r="U14631">
        <v>227.852</v>
      </c>
      <c r="V14631">
        <v>228.34800000000001</v>
      </c>
    </row>
    <row r="14632" spans="17:22" x14ac:dyDescent="0.45">
      <c r="Q14632" s="19">
        <f t="shared" ca="1" si="1999"/>
        <v>227.13399999999999</v>
      </c>
      <c r="R14632" t="s">
        <v>231</v>
      </c>
      <c r="S14632">
        <v>2067</v>
      </c>
      <c r="T14632">
        <v>225.82599999999999</v>
      </c>
      <c r="U14632">
        <v>226.49799999999999</v>
      </c>
      <c r="V14632">
        <v>227.13399999999999</v>
      </c>
    </row>
    <row r="14633" spans="17:22" x14ac:dyDescent="0.45">
      <c r="Q14633" s="19">
        <f t="shared" ca="1" si="1999"/>
        <v>225.94</v>
      </c>
      <c r="R14633" t="s">
        <v>231</v>
      </c>
      <c r="S14633">
        <v>2068</v>
      </c>
      <c r="T14633">
        <v>224.34399999999999</v>
      </c>
      <c r="U14633">
        <v>225.16</v>
      </c>
      <c r="V14633">
        <v>225.94</v>
      </c>
    </row>
    <row r="14634" spans="17:22" x14ac:dyDescent="0.45">
      <c r="Q14634" s="19">
        <f t="shared" ca="1" si="1999"/>
        <v>224.768</v>
      </c>
      <c r="R14634" t="s">
        <v>231</v>
      </c>
      <c r="S14634">
        <v>2069</v>
      </c>
      <c r="T14634">
        <v>222.87700000000001</v>
      </c>
      <c r="U14634">
        <v>223.83699999999999</v>
      </c>
      <c r="V14634">
        <v>224.768</v>
      </c>
    </row>
    <row r="14635" spans="17:22" x14ac:dyDescent="0.45">
      <c r="Q14635" s="19">
        <f t="shared" ca="1" si="1999"/>
        <v>223.61600000000001</v>
      </c>
      <c r="R14635" t="s">
        <v>231</v>
      </c>
      <c r="S14635">
        <v>2070</v>
      </c>
      <c r="T14635">
        <v>221.42699999999999</v>
      </c>
      <c r="U14635">
        <v>222.53100000000001</v>
      </c>
      <c r="V14635">
        <v>223.61600000000001</v>
      </c>
    </row>
    <row r="14636" spans="17:22" x14ac:dyDescent="0.45">
      <c r="Q14636" s="19">
        <f t="shared" ca="1" si="1999"/>
        <v>222.48400000000001</v>
      </c>
      <c r="R14636" t="s">
        <v>231</v>
      </c>
      <c r="S14636">
        <v>2071</v>
      </c>
      <c r="T14636">
        <v>219.999</v>
      </c>
      <c r="U14636">
        <v>221.24100000000001</v>
      </c>
      <c r="V14636">
        <v>222.48400000000001</v>
      </c>
    </row>
    <row r="14637" spans="17:22" x14ac:dyDescent="0.45">
      <c r="Q14637" s="19">
        <f t="shared" ca="1" si="1999"/>
        <v>221.37200000000001</v>
      </c>
      <c r="R14637" t="s">
        <v>231</v>
      </c>
      <c r="S14637">
        <v>2072</v>
      </c>
      <c r="T14637">
        <v>218.59200000000001</v>
      </c>
      <c r="U14637">
        <v>219.96799999999999</v>
      </c>
      <c r="V14637">
        <v>221.37200000000001</v>
      </c>
    </row>
    <row r="14638" spans="17:22" x14ac:dyDescent="0.45">
      <c r="Q14638" s="19">
        <f t="shared" ca="1" si="1999"/>
        <v>220.28</v>
      </c>
      <c r="R14638" t="s">
        <v>231</v>
      </c>
      <c r="S14638">
        <v>2073</v>
      </c>
      <c r="T14638">
        <v>217.2</v>
      </c>
      <c r="U14638">
        <v>218.709</v>
      </c>
      <c r="V14638">
        <v>220.28</v>
      </c>
    </row>
    <row r="14639" spans="17:22" x14ac:dyDescent="0.45">
      <c r="Q14639" s="19">
        <f t="shared" ca="1" si="1999"/>
        <v>219.20599999999999</v>
      </c>
      <c r="R14639" t="s">
        <v>231</v>
      </c>
      <c r="S14639">
        <v>2074</v>
      </c>
      <c r="T14639">
        <v>215.822</v>
      </c>
      <c r="U14639">
        <v>217.465</v>
      </c>
      <c r="V14639">
        <v>219.20599999999999</v>
      </c>
    </row>
    <row r="14640" spans="17:22" x14ac:dyDescent="0.45">
      <c r="Q14640" s="19">
        <f t="shared" ca="1" si="1999"/>
        <v>218.15</v>
      </c>
      <c r="R14640" t="s">
        <v>231</v>
      </c>
      <c r="S14640">
        <v>2075</v>
      </c>
      <c r="T14640">
        <v>214.453</v>
      </c>
      <c r="U14640">
        <v>216.23500000000001</v>
      </c>
      <c r="V14640">
        <v>218.15</v>
      </c>
    </row>
    <row r="14641" spans="17:22" x14ac:dyDescent="0.45">
      <c r="Q14641" s="19">
        <f t="shared" ca="1" si="1999"/>
        <v>217.11199999999999</v>
      </c>
      <c r="R14641" t="s">
        <v>231</v>
      </c>
      <c r="S14641">
        <v>2076</v>
      </c>
      <c r="T14641">
        <v>213.09</v>
      </c>
      <c r="U14641">
        <v>215.018</v>
      </c>
      <c r="V14641">
        <v>217.11199999999999</v>
      </c>
    </row>
    <row r="14642" spans="17:22" x14ac:dyDescent="0.45">
      <c r="Q14642" s="19">
        <f t="shared" ca="1" si="1999"/>
        <v>216.09100000000001</v>
      </c>
      <c r="R14642" t="s">
        <v>231</v>
      </c>
      <c r="S14642">
        <v>2077</v>
      </c>
      <c r="T14642">
        <v>211.733</v>
      </c>
      <c r="U14642">
        <v>213.81200000000001</v>
      </c>
      <c r="V14642">
        <v>216.09100000000001</v>
      </c>
    </row>
    <row r="14643" spans="17:22" x14ac:dyDescent="0.45">
      <c r="Q14643" s="19">
        <f t="shared" ca="1" si="1999"/>
        <v>215.08799999999999</v>
      </c>
      <c r="R14643" t="s">
        <v>231</v>
      </c>
      <c r="S14643">
        <v>2078</v>
      </c>
      <c r="T14643">
        <v>210.38200000000001</v>
      </c>
      <c r="U14643">
        <v>212.61699999999999</v>
      </c>
      <c r="V14643">
        <v>215.08799999999999</v>
      </c>
    </row>
    <row r="14644" spans="17:22" x14ac:dyDescent="0.45">
      <c r="Q14644" s="19">
        <f t="shared" ca="1" si="1999"/>
        <v>214.10300000000001</v>
      </c>
      <c r="R14644" t="s">
        <v>231</v>
      </c>
      <c r="S14644">
        <v>2079</v>
      </c>
      <c r="T14644">
        <v>209.03700000000001</v>
      </c>
      <c r="U14644">
        <v>211.43</v>
      </c>
      <c r="V14644">
        <v>214.10300000000001</v>
      </c>
    </row>
    <row r="14645" spans="17:22" x14ac:dyDescent="0.45">
      <c r="Q14645" s="19">
        <f t="shared" ca="1" si="1999"/>
        <v>213.13399999999999</v>
      </c>
      <c r="R14645" t="s">
        <v>231</v>
      </c>
      <c r="S14645">
        <v>2080</v>
      </c>
      <c r="T14645">
        <v>207.697</v>
      </c>
      <c r="U14645">
        <v>210.25</v>
      </c>
      <c r="V14645">
        <v>213.13399999999999</v>
      </c>
    </row>
    <row r="14646" spans="17:22" x14ac:dyDescent="0.45">
      <c r="Q14646" s="19">
        <f t="shared" ca="1" si="1999"/>
        <v>212.184</v>
      </c>
      <c r="R14646" t="s">
        <v>231</v>
      </c>
      <c r="S14646">
        <v>2081</v>
      </c>
      <c r="T14646">
        <v>206.363</v>
      </c>
      <c r="U14646">
        <v>209.077</v>
      </c>
      <c r="V14646">
        <v>212.184</v>
      </c>
    </row>
    <row r="14647" spans="17:22" x14ac:dyDescent="0.45">
      <c r="Q14647" s="19">
        <f t="shared" ca="1" si="1999"/>
        <v>211.25200000000001</v>
      </c>
      <c r="R14647" t="s">
        <v>231</v>
      </c>
      <c r="S14647">
        <v>2082</v>
      </c>
      <c r="T14647">
        <v>205.03299999999999</v>
      </c>
      <c r="U14647">
        <v>207.911</v>
      </c>
      <c r="V14647">
        <v>211.25200000000001</v>
      </c>
    </row>
    <row r="14648" spans="17:22" x14ac:dyDescent="0.45">
      <c r="Q14648" s="19">
        <f t="shared" ca="1" si="1999"/>
        <v>210.34100000000001</v>
      </c>
      <c r="R14648" t="s">
        <v>231</v>
      </c>
      <c r="S14648">
        <v>2083</v>
      </c>
      <c r="T14648">
        <v>203.70500000000001</v>
      </c>
      <c r="U14648">
        <v>206.751</v>
      </c>
      <c r="V14648">
        <v>210.34100000000001</v>
      </c>
    </row>
    <row r="14649" spans="17:22" x14ac:dyDescent="0.45">
      <c r="Q14649" s="19">
        <f t="shared" ca="1" si="1999"/>
        <v>209.453</v>
      </c>
      <c r="R14649" t="s">
        <v>231</v>
      </c>
      <c r="S14649">
        <v>2084</v>
      </c>
      <c r="T14649">
        <v>202.38</v>
      </c>
      <c r="U14649">
        <v>205.6</v>
      </c>
      <c r="V14649">
        <v>209.453</v>
      </c>
    </row>
    <row r="14650" spans="17:22" x14ac:dyDescent="0.45">
      <c r="Q14650" s="19">
        <f t="shared" ca="1" si="1999"/>
        <v>208.58699999999999</v>
      </c>
      <c r="R14650" t="s">
        <v>231</v>
      </c>
      <c r="S14650">
        <v>2085</v>
      </c>
      <c r="T14650">
        <v>201.05500000000001</v>
      </c>
      <c r="U14650">
        <v>204.45699999999999</v>
      </c>
      <c r="V14650">
        <v>208.58699999999999</v>
      </c>
    </row>
    <row r="14651" spans="17:22" x14ac:dyDescent="0.45">
      <c r="Q14651" s="19">
        <f t="shared" ca="1" si="1999"/>
        <v>207.74700000000001</v>
      </c>
      <c r="R14651" t="s">
        <v>231</v>
      </c>
      <c r="S14651">
        <v>2086</v>
      </c>
      <c r="T14651">
        <v>199.73</v>
      </c>
      <c r="U14651">
        <v>203.32300000000001</v>
      </c>
      <c r="V14651">
        <v>207.74700000000001</v>
      </c>
    </row>
    <row r="14652" spans="17:22" x14ac:dyDescent="0.45">
      <c r="Q14652" s="19">
        <f t="shared" ca="1" si="1999"/>
        <v>206.93299999999999</v>
      </c>
      <c r="R14652" t="s">
        <v>231</v>
      </c>
      <c r="S14652">
        <v>2087</v>
      </c>
      <c r="T14652">
        <v>198.40299999999999</v>
      </c>
      <c r="U14652">
        <v>202.19900000000001</v>
      </c>
      <c r="V14652">
        <v>206.93299999999999</v>
      </c>
    </row>
    <row r="14653" spans="17:22" x14ac:dyDescent="0.45">
      <c r="Q14653" s="19">
        <f t="shared" ca="1" si="1999"/>
        <v>206.14500000000001</v>
      </c>
      <c r="R14653" t="s">
        <v>231</v>
      </c>
      <c r="S14653">
        <v>2088</v>
      </c>
      <c r="T14653">
        <v>197.07499999999999</v>
      </c>
      <c r="U14653">
        <v>201.08600000000001</v>
      </c>
      <c r="V14653">
        <v>206.14500000000001</v>
      </c>
    </row>
    <row r="14654" spans="17:22" x14ac:dyDescent="0.45">
      <c r="Q14654" s="19">
        <f t="shared" ca="1" si="1999"/>
        <v>205.38499999999999</v>
      </c>
      <c r="R14654" t="s">
        <v>231</v>
      </c>
      <c r="S14654">
        <v>2089</v>
      </c>
      <c r="T14654">
        <v>195.745</v>
      </c>
      <c r="U14654">
        <v>199.98500000000001</v>
      </c>
      <c r="V14654">
        <v>205.38499999999999</v>
      </c>
    </row>
    <row r="14655" spans="17:22" x14ac:dyDescent="0.45">
      <c r="Q14655" s="19">
        <f t="shared" ca="1" si="1999"/>
        <v>204.654</v>
      </c>
      <c r="R14655" t="s">
        <v>231</v>
      </c>
      <c r="S14655">
        <v>2090</v>
      </c>
      <c r="T14655">
        <v>194.41200000000001</v>
      </c>
      <c r="U14655">
        <v>198.89599999999999</v>
      </c>
      <c r="V14655">
        <v>204.654</v>
      </c>
    </row>
    <row r="14656" spans="17:22" x14ac:dyDescent="0.45">
      <c r="Q14656" s="19">
        <f t="shared" ca="1" si="1999"/>
        <v>203.95099999999999</v>
      </c>
      <c r="R14656" t="s">
        <v>231</v>
      </c>
      <c r="S14656">
        <v>2091</v>
      </c>
      <c r="T14656">
        <v>193.07599999999999</v>
      </c>
      <c r="U14656">
        <v>197.821</v>
      </c>
      <c r="V14656">
        <v>203.95099999999999</v>
      </c>
    </row>
    <row r="14657" spans="17:22" x14ac:dyDescent="0.45">
      <c r="Q14657" s="19">
        <f t="shared" ca="1" si="1999"/>
        <v>203.27600000000001</v>
      </c>
      <c r="R14657" t="s">
        <v>231</v>
      </c>
      <c r="S14657">
        <v>2092</v>
      </c>
      <c r="T14657">
        <v>191.739</v>
      </c>
      <c r="U14657">
        <v>196.76</v>
      </c>
      <c r="V14657">
        <v>203.27600000000001</v>
      </c>
    </row>
    <row r="14658" spans="17:22" x14ac:dyDescent="0.45">
      <c r="Q14658" s="19">
        <f t="shared" ca="1" si="1999"/>
        <v>202.63</v>
      </c>
      <c r="R14658" t="s">
        <v>231</v>
      </c>
      <c r="S14658">
        <v>2093</v>
      </c>
      <c r="T14658">
        <v>190.40100000000001</v>
      </c>
      <c r="U14658">
        <v>195.715</v>
      </c>
      <c r="V14658">
        <v>202.63</v>
      </c>
    </row>
    <row r="14659" spans="17:22" x14ac:dyDescent="0.45">
      <c r="Q14659" s="19">
        <f t="shared" ca="1" si="1999"/>
        <v>202.011</v>
      </c>
      <c r="R14659" t="s">
        <v>231</v>
      </c>
      <c r="S14659">
        <v>2094</v>
      </c>
      <c r="T14659">
        <v>189.06399999999999</v>
      </c>
      <c r="U14659">
        <v>194.68600000000001</v>
      </c>
      <c r="V14659">
        <v>202.011</v>
      </c>
    </row>
    <row r="14660" spans="17:22" x14ac:dyDescent="0.45">
      <c r="Q14660" s="19">
        <f t="shared" ca="1" si="1999"/>
        <v>201.42</v>
      </c>
      <c r="R14660" t="s">
        <v>231</v>
      </c>
      <c r="S14660">
        <v>2095</v>
      </c>
      <c r="T14660">
        <v>187.72800000000001</v>
      </c>
      <c r="U14660">
        <v>193.67500000000001</v>
      </c>
      <c r="V14660">
        <v>201.42</v>
      </c>
    </row>
    <row r="14661" spans="17:22" x14ac:dyDescent="0.45">
      <c r="Q14661" s="19">
        <f t="shared" ca="1" si="1999"/>
        <v>200.85499999999999</v>
      </c>
      <c r="R14661" t="s">
        <v>231</v>
      </c>
      <c r="S14661">
        <v>2096</v>
      </c>
      <c r="T14661">
        <v>186.39500000000001</v>
      </c>
      <c r="U14661">
        <v>192.68299999999999</v>
      </c>
      <c r="V14661">
        <v>200.85499999999999</v>
      </c>
    </row>
    <row r="14662" spans="17:22" x14ac:dyDescent="0.45">
      <c r="Q14662" s="19">
        <f t="shared" ca="1" si="1999"/>
        <v>200.316</v>
      </c>
      <c r="R14662" t="s">
        <v>231</v>
      </c>
      <c r="S14662">
        <v>2097</v>
      </c>
      <c r="T14662">
        <v>185.065</v>
      </c>
      <c r="U14662">
        <v>191.71100000000001</v>
      </c>
      <c r="V14662">
        <v>200.316</v>
      </c>
    </row>
    <row r="14663" spans="17:22" x14ac:dyDescent="0.45">
      <c r="Q14663" s="19">
        <f t="shared" ca="1" si="1999"/>
        <v>199.804</v>
      </c>
      <c r="R14663" t="s">
        <v>231</v>
      </c>
      <c r="S14663">
        <v>2098</v>
      </c>
      <c r="T14663">
        <v>183.74</v>
      </c>
      <c r="U14663">
        <v>190.75899999999999</v>
      </c>
      <c r="V14663">
        <v>199.804</v>
      </c>
    </row>
    <row r="14664" spans="17:22" x14ac:dyDescent="0.45">
      <c r="Q14664" s="19">
        <f t="shared" ca="1" si="1999"/>
        <v>199.316</v>
      </c>
      <c r="R14664" t="s">
        <v>231</v>
      </c>
      <c r="S14664">
        <v>2099</v>
      </c>
      <c r="T14664">
        <v>182.422</v>
      </c>
      <c r="U14664">
        <v>189.82900000000001</v>
      </c>
      <c r="V14664">
        <v>199.316</v>
      </c>
    </row>
    <row r="14665" spans="17:22" x14ac:dyDescent="0.45">
      <c r="Q14665" s="19">
        <f t="shared" ca="1" si="1999"/>
        <v>198.85400000000001</v>
      </c>
      <c r="R14665" t="s">
        <v>231</v>
      </c>
      <c r="S14665">
        <v>2100</v>
      </c>
      <c r="T14665">
        <v>181.11</v>
      </c>
      <c r="U14665">
        <v>188.922</v>
      </c>
      <c r="V14665">
        <v>198.85400000000001</v>
      </c>
    </row>
    <row r="14666" spans="17:22" x14ac:dyDescent="0.45">
      <c r="Q14666" s="19">
        <f t="shared" ca="1" si="1999"/>
        <v>19.234999999999999</v>
      </c>
      <c r="R14666" t="s">
        <v>232</v>
      </c>
      <c r="S14666">
        <v>2020</v>
      </c>
      <c r="T14666">
        <v>19.234999999999999</v>
      </c>
      <c r="U14666">
        <v>19.234999999999999</v>
      </c>
      <c r="V14666">
        <v>19.234999999999999</v>
      </c>
    </row>
    <row r="14667" spans="17:22" x14ac:dyDescent="0.45">
      <c r="Q14667" s="19">
        <f t="shared" ca="1" si="1999"/>
        <v>19.878</v>
      </c>
      <c r="R14667" t="s">
        <v>232</v>
      </c>
      <c r="S14667">
        <v>2021</v>
      </c>
      <c r="T14667">
        <v>19.878</v>
      </c>
      <c r="U14667">
        <v>19.878</v>
      </c>
      <c r="V14667">
        <v>19.878</v>
      </c>
    </row>
    <row r="14668" spans="17:22" x14ac:dyDescent="0.45">
      <c r="Q14668" s="19">
        <f t="shared" ca="1" si="1999"/>
        <v>20.523</v>
      </c>
      <c r="R14668" t="s">
        <v>232</v>
      </c>
      <c r="S14668">
        <v>2022</v>
      </c>
      <c r="T14668">
        <v>20.523</v>
      </c>
      <c r="U14668">
        <v>20.523</v>
      </c>
      <c r="V14668">
        <v>20.523</v>
      </c>
    </row>
    <row r="14669" spans="17:22" x14ac:dyDescent="0.45">
      <c r="Q14669" s="19">
        <f t="shared" ca="1" si="1999"/>
        <v>21.169</v>
      </c>
      <c r="R14669" t="s">
        <v>232</v>
      </c>
      <c r="S14669">
        <v>2023</v>
      </c>
      <c r="T14669">
        <v>21.169</v>
      </c>
      <c r="U14669">
        <v>21.169</v>
      </c>
      <c r="V14669">
        <v>21.169</v>
      </c>
    </row>
    <row r="14670" spans="17:22" x14ac:dyDescent="0.45">
      <c r="Q14670" s="19">
        <f t="shared" ref="Q14670:Q14733" ca="1" si="2000">OFFSET(S14670,0,MATCH($Q$3,$T$4:$V$4,0))</f>
        <v>21.815999999999999</v>
      </c>
      <c r="R14670" t="s">
        <v>232</v>
      </c>
      <c r="S14670">
        <v>2024</v>
      </c>
      <c r="T14670">
        <v>21.815999999999999</v>
      </c>
      <c r="U14670">
        <v>21.815999999999999</v>
      </c>
      <c r="V14670">
        <v>21.815999999999999</v>
      </c>
    </row>
    <row r="14671" spans="17:22" x14ac:dyDescent="0.45">
      <c r="Q14671" s="19">
        <f t="shared" ca="1" si="2000"/>
        <v>22.466999999999999</v>
      </c>
      <c r="R14671" t="s">
        <v>232</v>
      </c>
      <c r="S14671">
        <v>2025</v>
      </c>
      <c r="T14671">
        <v>22.466999999999999</v>
      </c>
      <c r="U14671">
        <v>22.466999999999999</v>
      </c>
      <c r="V14671">
        <v>22.466999999999999</v>
      </c>
    </row>
    <row r="14672" spans="17:22" x14ac:dyDescent="0.45">
      <c r="Q14672" s="19">
        <f t="shared" ca="1" si="2000"/>
        <v>23.123000000000001</v>
      </c>
      <c r="R14672" t="s">
        <v>232</v>
      </c>
      <c r="S14672">
        <v>2026</v>
      </c>
      <c r="T14672">
        <v>23.123000000000001</v>
      </c>
      <c r="U14672">
        <v>23.123000000000001</v>
      </c>
      <c r="V14672">
        <v>23.123000000000001</v>
      </c>
    </row>
    <row r="14673" spans="17:22" x14ac:dyDescent="0.45">
      <c r="Q14673" s="19">
        <f t="shared" ca="1" si="2000"/>
        <v>23.760999999999999</v>
      </c>
      <c r="R14673" t="s">
        <v>232</v>
      </c>
      <c r="S14673">
        <v>2027</v>
      </c>
      <c r="T14673">
        <v>23.523</v>
      </c>
      <c r="U14673">
        <v>23.622</v>
      </c>
      <c r="V14673">
        <v>23.760999999999999</v>
      </c>
    </row>
    <row r="14674" spans="17:22" x14ac:dyDescent="0.45">
      <c r="Q14674" s="19">
        <f t="shared" ca="1" si="2000"/>
        <v>24.402000000000001</v>
      </c>
      <c r="R14674" t="s">
        <v>232</v>
      </c>
      <c r="S14674">
        <v>2028</v>
      </c>
      <c r="T14674">
        <v>23.914000000000001</v>
      </c>
      <c r="U14674">
        <v>24.114000000000001</v>
      </c>
      <c r="V14674">
        <v>24.402000000000001</v>
      </c>
    </row>
    <row r="14675" spans="17:22" x14ac:dyDescent="0.45">
      <c r="Q14675" s="19">
        <f t="shared" ca="1" si="2000"/>
        <v>25.044</v>
      </c>
      <c r="R14675" t="s">
        <v>232</v>
      </c>
      <c r="S14675">
        <v>2029</v>
      </c>
      <c r="T14675">
        <v>24.297000000000001</v>
      </c>
      <c r="U14675">
        <v>24.602</v>
      </c>
      <c r="V14675">
        <v>25.044</v>
      </c>
    </row>
    <row r="14676" spans="17:22" x14ac:dyDescent="0.45">
      <c r="Q14676" s="19">
        <f t="shared" ca="1" si="2000"/>
        <v>25.689</v>
      </c>
      <c r="R14676" t="s">
        <v>232</v>
      </c>
      <c r="S14676">
        <v>2030</v>
      </c>
      <c r="T14676">
        <v>24.675999999999998</v>
      </c>
      <c r="U14676">
        <v>25.085000000000001</v>
      </c>
      <c r="V14676">
        <v>25.689</v>
      </c>
    </row>
    <row r="14677" spans="17:22" x14ac:dyDescent="0.45">
      <c r="Q14677" s="19">
        <f t="shared" ca="1" si="2000"/>
        <v>26.335999999999999</v>
      </c>
      <c r="R14677" t="s">
        <v>232</v>
      </c>
      <c r="S14677">
        <v>2031</v>
      </c>
      <c r="T14677">
        <v>25.050999999999998</v>
      </c>
      <c r="U14677">
        <v>25.565999999999999</v>
      </c>
      <c r="V14677">
        <v>26.335999999999999</v>
      </c>
    </row>
    <row r="14678" spans="17:22" x14ac:dyDescent="0.45">
      <c r="Q14678" s="19">
        <f t="shared" ca="1" si="2000"/>
        <v>26.986999999999998</v>
      </c>
      <c r="R14678" t="s">
        <v>232</v>
      </c>
      <c r="S14678">
        <v>2032</v>
      </c>
      <c r="T14678">
        <v>25.425000000000001</v>
      </c>
      <c r="U14678">
        <v>26.047000000000001</v>
      </c>
      <c r="V14678">
        <v>26.986999999999998</v>
      </c>
    </row>
    <row r="14679" spans="17:22" x14ac:dyDescent="0.45">
      <c r="Q14679" s="19">
        <f t="shared" ca="1" si="2000"/>
        <v>27.640999999999998</v>
      </c>
      <c r="R14679" t="s">
        <v>232</v>
      </c>
      <c r="S14679">
        <v>2033</v>
      </c>
      <c r="T14679">
        <v>25.797000000000001</v>
      </c>
      <c r="U14679">
        <v>26.526</v>
      </c>
      <c r="V14679">
        <v>27.640999999999998</v>
      </c>
    </row>
    <row r="14680" spans="17:22" x14ac:dyDescent="0.45">
      <c r="Q14680" s="19">
        <f t="shared" ca="1" si="2000"/>
        <v>28.3</v>
      </c>
      <c r="R14680" t="s">
        <v>232</v>
      </c>
      <c r="S14680">
        <v>2034</v>
      </c>
      <c r="T14680">
        <v>26.167999999999999</v>
      </c>
      <c r="U14680">
        <v>27.006</v>
      </c>
      <c r="V14680">
        <v>28.3</v>
      </c>
    </row>
    <row r="14681" spans="17:22" x14ac:dyDescent="0.45">
      <c r="Q14681" s="19">
        <f t="shared" ca="1" si="2000"/>
        <v>28.965</v>
      </c>
      <c r="R14681" t="s">
        <v>232</v>
      </c>
      <c r="S14681">
        <v>2035</v>
      </c>
      <c r="T14681">
        <v>26.539000000000001</v>
      </c>
      <c r="U14681">
        <v>27.486999999999998</v>
      </c>
      <c r="V14681">
        <v>28.965</v>
      </c>
    </row>
    <row r="14682" spans="17:22" x14ac:dyDescent="0.45">
      <c r="Q14682" s="19">
        <f t="shared" ca="1" si="2000"/>
        <v>29.635999999999999</v>
      </c>
      <c r="R14682" t="s">
        <v>232</v>
      </c>
      <c r="S14682">
        <v>2036</v>
      </c>
      <c r="T14682">
        <v>26.91</v>
      </c>
      <c r="U14682">
        <v>27.969000000000001</v>
      </c>
      <c r="V14682">
        <v>29.635999999999999</v>
      </c>
    </row>
    <row r="14683" spans="17:22" x14ac:dyDescent="0.45">
      <c r="Q14683" s="19">
        <f t="shared" ca="1" si="2000"/>
        <v>30.315000000000001</v>
      </c>
      <c r="R14683" t="s">
        <v>232</v>
      </c>
      <c r="S14683">
        <v>2037</v>
      </c>
      <c r="T14683">
        <v>27.280999999999999</v>
      </c>
      <c r="U14683">
        <v>28.452999999999999</v>
      </c>
      <c r="V14683">
        <v>30.315000000000001</v>
      </c>
    </row>
    <row r="14684" spans="17:22" x14ac:dyDescent="0.45">
      <c r="Q14684" s="19">
        <f t="shared" ca="1" si="2000"/>
        <v>31</v>
      </c>
      <c r="R14684" t="s">
        <v>232</v>
      </c>
      <c r="S14684">
        <v>2038</v>
      </c>
      <c r="T14684">
        <v>27.65</v>
      </c>
      <c r="U14684">
        <v>28.937000000000001</v>
      </c>
      <c r="V14684">
        <v>31</v>
      </c>
    </row>
    <row r="14685" spans="17:22" x14ac:dyDescent="0.45">
      <c r="Q14685" s="19">
        <f t="shared" ca="1" si="2000"/>
        <v>31.692</v>
      </c>
      <c r="R14685" t="s">
        <v>232</v>
      </c>
      <c r="S14685">
        <v>2039</v>
      </c>
      <c r="T14685">
        <v>28.015000000000001</v>
      </c>
      <c r="U14685">
        <v>29.420999999999999</v>
      </c>
      <c r="V14685">
        <v>31.692</v>
      </c>
    </row>
    <row r="14686" spans="17:22" x14ac:dyDescent="0.45">
      <c r="Q14686" s="19">
        <f t="shared" ca="1" si="2000"/>
        <v>32.389000000000003</v>
      </c>
      <c r="R14686" t="s">
        <v>232</v>
      </c>
      <c r="S14686">
        <v>2040</v>
      </c>
      <c r="T14686">
        <v>28.376000000000001</v>
      </c>
      <c r="U14686">
        <v>29.904</v>
      </c>
      <c r="V14686">
        <v>32.389000000000003</v>
      </c>
    </row>
    <row r="14687" spans="17:22" x14ac:dyDescent="0.45">
      <c r="Q14687" s="19">
        <f t="shared" ca="1" si="2000"/>
        <v>33.091999999999999</v>
      </c>
      <c r="R14687" t="s">
        <v>232</v>
      </c>
      <c r="S14687">
        <v>2041</v>
      </c>
      <c r="T14687">
        <v>28.731999999999999</v>
      </c>
      <c r="U14687">
        <v>30.385999999999999</v>
      </c>
      <c r="V14687">
        <v>33.091999999999999</v>
      </c>
    </row>
    <row r="14688" spans="17:22" x14ac:dyDescent="0.45">
      <c r="Q14688" s="19">
        <f t="shared" ca="1" si="2000"/>
        <v>33.799999999999997</v>
      </c>
      <c r="R14688" t="s">
        <v>232</v>
      </c>
      <c r="S14688">
        <v>2042</v>
      </c>
      <c r="T14688">
        <v>29.079000000000001</v>
      </c>
      <c r="U14688">
        <v>30.863</v>
      </c>
      <c r="V14688">
        <v>33.799999999999997</v>
      </c>
    </row>
    <row r="14689" spans="17:22" x14ac:dyDescent="0.45">
      <c r="Q14689" s="19">
        <f t="shared" ca="1" si="2000"/>
        <v>34.51</v>
      </c>
      <c r="R14689" t="s">
        <v>232</v>
      </c>
      <c r="S14689">
        <v>2043</v>
      </c>
      <c r="T14689">
        <v>29.416</v>
      </c>
      <c r="U14689">
        <v>31.335000000000001</v>
      </c>
      <c r="V14689">
        <v>34.51</v>
      </c>
    </row>
    <row r="14690" spans="17:22" x14ac:dyDescent="0.45">
      <c r="Q14690" s="19">
        <f t="shared" ca="1" si="2000"/>
        <v>35.222999999999999</v>
      </c>
      <c r="R14690" t="s">
        <v>232</v>
      </c>
      <c r="S14690">
        <v>2044</v>
      </c>
      <c r="T14690">
        <v>29.742000000000001</v>
      </c>
      <c r="U14690">
        <v>31.8</v>
      </c>
      <c r="V14690">
        <v>35.222999999999999</v>
      </c>
    </row>
    <row r="14691" spans="17:22" x14ac:dyDescent="0.45">
      <c r="Q14691" s="19">
        <f t="shared" ca="1" si="2000"/>
        <v>35.936</v>
      </c>
      <c r="R14691" t="s">
        <v>232</v>
      </c>
      <c r="S14691">
        <v>2045</v>
      </c>
      <c r="T14691">
        <v>30.053999999999998</v>
      </c>
      <c r="U14691">
        <v>32.256</v>
      </c>
      <c r="V14691">
        <v>35.936</v>
      </c>
    </row>
    <row r="14692" spans="17:22" x14ac:dyDescent="0.45">
      <c r="Q14692" s="19">
        <f t="shared" ca="1" si="2000"/>
        <v>36.649000000000001</v>
      </c>
      <c r="R14692" t="s">
        <v>232</v>
      </c>
      <c r="S14692">
        <v>2046</v>
      </c>
      <c r="T14692">
        <v>30.350999999999999</v>
      </c>
      <c r="U14692">
        <v>32.701000000000001</v>
      </c>
      <c r="V14692">
        <v>36.649000000000001</v>
      </c>
    </row>
    <row r="14693" spans="17:22" x14ac:dyDescent="0.45">
      <c r="Q14693" s="19">
        <f t="shared" ca="1" si="2000"/>
        <v>37.36</v>
      </c>
      <c r="R14693" t="s">
        <v>232</v>
      </c>
      <c r="S14693">
        <v>2047</v>
      </c>
      <c r="T14693">
        <v>30.631</v>
      </c>
      <c r="U14693">
        <v>33.134</v>
      </c>
      <c r="V14693">
        <v>37.36</v>
      </c>
    </row>
    <row r="14694" spans="17:22" x14ac:dyDescent="0.45">
      <c r="Q14694" s="19">
        <f t="shared" ca="1" si="2000"/>
        <v>38.067</v>
      </c>
      <c r="R14694" t="s">
        <v>232</v>
      </c>
      <c r="S14694">
        <v>2048</v>
      </c>
      <c r="T14694">
        <v>30.895</v>
      </c>
      <c r="U14694">
        <v>33.554000000000002</v>
      </c>
      <c r="V14694">
        <v>38.067</v>
      </c>
    </row>
    <row r="14695" spans="17:22" x14ac:dyDescent="0.45">
      <c r="Q14695" s="19">
        <f t="shared" ca="1" si="2000"/>
        <v>38.771000000000001</v>
      </c>
      <c r="R14695" t="s">
        <v>232</v>
      </c>
      <c r="S14695">
        <v>2049</v>
      </c>
      <c r="T14695">
        <v>31.141999999999999</v>
      </c>
      <c r="U14695">
        <v>33.96</v>
      </c>
      <c r="V14695">
        <v>38.771000000000001</v>
      </c>
    </row>
    <row r="14696" spans="17:22" x14ac:dyDescent="0.45">
      <c r="Q14696" s="19">
        <f t="shared" ca="1" si="2000"/>
        <v>39.469000000000001</v>
      </c>
      <c r="R14696" t="s">
        <v>232</v>
      </c>
      <c r="S14696">
        <v>2050</v>
      </c>
      <c r="T14696">
        <v>31.37</v>
      </c>
      <c r="U14696">
        <v>34.351999999999997</v>
      </c>
      <c r="V14696">
        <v>39.469000000000001</v>
      </c>
    </row>
    <row r="14697" spans="17:22" x14ac:dyDescent="0.45">
      <c r="Q14697" s="19">
        <f t="shared" ca="1" si="2000"/>
        <v>40.159999999999997</v>
      </c>
      <c r="R14697" t="s">
        <v>232</v>
      </c>
      <c r="S14697">
        <v>2051</v>
      </c>
      <c r="T14697">
        <v>31.582000000000001</v>
      </c>
      <c r="U14697">
        <v>34.728000000000002</v>
      </c>
      <c r="V14697">
        <v>40.159999999999997</v>
      </c>
    </row>
    <row r="14698" spans="17:22" x14ac:dyDescent="0.45">
      <c r="Q14698" s="19">
        <f t="shared" ca="1" si="2000"/>
        <v>40.844999999999999</v>
      </c>
      <c r="R14698" t="s">
        <v>232</v>
      </c>
      <c r="S14698">
        <v>2052</v>
      </c>
      <c r="T14698">
        <v>31.774999999999999</v>
      </c>
      <c r="U14698">
        <v>35.088999999999999</v>
      </c>
      <c r="V14698">
        <v>40.844999999999999</v>
      </c>
    </row>
    <row r="14699" spans="17:22" x14ac:dyDescent="0.45">
      <c r="Q14699" s="19">
        <f t="shared" ca="1" si="2000"/>
        <v>41.523000000000003</v>
      </c>
      <c r="R14699" t="s">
        <v>232</v>
      </c>
      <c r="S14699">
        <v>2053</v>
      </c>
      <c r="T14699">
        <v>31.951000000000001</v>
      </c>
      <c r="U14699">
        <v>35.435000000000002</v>
      </c>
      <c r="V14699">
        <v>41.523000000000003</v>
      </c>
    </row>
    <row r="14700" spans="17:22" x14ac:dyDescent="0.45">
      <c r="Q14700" s="19">
        <f t="shared" ca="1" si="2000"/>
        <v>42.192999999999998</v>
      </c>
      <c r="R14700" t="s">
        <v>232</v>
      </c>
      <c r="S14700">
        <v>2054</v>
      </c>
      <c r="T14700">
        <v>32.112000000000002</v>
      </c>
      <c r="U14700">
        <v>35.765999999999998</v>
      </c>
      <c r="V14700">
        <v>42.192999999999998</v>
      </c>
    </row>
    <row r="14701" spans="17:22" x14ac:dyDescent="0.45">
      <c r="Q14701" s="19">
        <f t="shared" ca="1" si="2000"/>
        <v>42.854999999999997</v>
      </c>
      <c r="R14701" t="s">
        <v>232</v>
      </c>
      <c r="S14701">
        <v>2055</v>
      </c>
      <c r="T14701">
        <v>32.256999999999998</v>
      </c>
      <c r="U14701">
        <v>36.082000000000001</v>
      </c>
      <c r="V14701">
        <v>42.854999999999997</v>
      </c>
    </row>
    <row r="14702" spans="17:22" x14ac:dyDescent="0.45">
      <c r="Q14702" s="19">
        <f t="shared" ca="1" si="2000"/>
        <v>43.51</v>
      </c>
      <c r="R14702" t="s">
        <v>232</v>
      </c>
      <c r="S14702">
        <v>2056</v>
      </c>
      <c r="T14702">
        <v>32.387</v>
      </c>
      <c r="U14702">
        <v>36.384</v>
      </c>
      <c r="V14702">
        <v>43.51</v>
      </c>
    </row>
    <row r="14703" spans="17:22" x14ac:dyDescent="0.45">
      <c r="Q14703" s="19">
        <f t="shared" ca="1" si="2000"/>
        <v>44.156999999999996</v>
      </c>
      <c r="R14703" t="s">
        <v>232</v>
      </c>
      <c r="S14703">
        <v>2057</v>
      </c>
      <c r="T14703">
        <v>32.503999999999998</v>
      </c>
      <c r="U14703">
        <v>36.673000000000002</v>
      </c>
      <c r="V14703">
        <v>44.156999999999996</v>
      </c>
    </row>
    <row r="14704" spans="17:22" x14ac:dyDescent="0.45">
      <c r="Q14704" s="19">
        <f t="shared" ca="1" si="2000"/>
        <v>44.796999999999997</v>
      </c>
      <c r="R14704" t="s">
        <v>232</v>
      </c>
      <c r="S14704">
        <v>2058</v>
      </c>
      <c r="T14704">
        <v>32.606999999999999</v>
      </c>
      <c r="U14704">
        <v>36.948999999999998</v>
      </c>
      <c r="V14704">
        <v>44.796999999999997</v>
      </c>
    </row>
    <row r="14705" spans="17:22" x14ac:dyDescent="0.45">
      <c r="Q14705" s="19">
        <f t="shared" ca="1" si="2000"/>
        <v>45.430999999999997</v>
      </c>
      <c r="R14705" t="s">
        <v>232</v>
      </c>
      <c r="S14705">
        <v>2059</v>
      </c>
      <c r="T14705">
        <v>32.698</v>
      </c>
      <c r="U14705">
        <v>37.213000000000001</v>
      </c>
      <c r="V14705">
        <v>45.430999999999997</v>
      </c>
    </row>
    <row r="14706" spans="17:22" x14ac:dyDescent="0.45">
      <c r="Q14706" s="19">
        <f t="shared" ca="1" si="2000"/>
        <v>46.058999999999997</v>
      </c>
      <c r="R14706" t="s">
        <v>232</v>
      </c>
      <c r="S14706">
        <v>2060</v>
      </c>
      <c r="T14706">
        <v>32.777999999999999</v>
      </c>
      <c r="U14706">
        <v>37.466999999999999</v>
      </c>
      <c r="V14706">
        <v>46.058999999999997</v>
      </c>
    </row>
    <row r="14707" spans="17:22" x14ac:dyDescent="0.45">
      <c r="Q14707" s="19">
        <f t="shared" ca="1" si="2000"/>
        <v>46.680999999999997</v>
      </c>
      <c r="R14707" t="s">
        <v>232</v>
      </c>
      <c r="S14707">
        <v>2061</v>
      </c>
      <c r="T14707">
        <v>32.847999999999999</v>
      </c>
      <c r="U14707">
        <v>37.71</v>
      </c>
      <c r="V14707">
        <v>46.680999999999997</v>
      </c>
    </row>
    <row r="14708" spans="17:22" x14ac:dyDescent="0.45">
      <c r="Q14708" s="19">
        <f t="shared" ca="1" si="2000"/>
        <v>47.298999999999999</v>
      </c>
      <c r="R14708" t="s">
        <v>232</v>
      </c>
      <c r="S14708">
        <v>2062</v>
      </c>
      <c r="T14708">
        <v>32.906999999999996</v>
      </c>
      <c r="U14708">
        <v>37.942</v>
      </c>
      <c r="V14708">
        <v>47.298999999999999</v>
      </c>
    </row>
    <row r="14709" spans="17:22" x14ac:dyDescent="0.45">
      <c r="Q14709" s="19">
        <f t="shared" ca="1" si="2000"/>
        <v>47.911000000000001</v>
      </c>
      <c r="R14709" t="s">
        <v>232</v>
      </c>
      <c r="S14709">
        <v>2063</v>
      </c>
      <c r="T14709">
        <v>32.954999999999998</v>
      </c>
      <c r="U14709">
        <v>38.164999999999999</v>
      </c>
      <c r="V14709">
        <v>47.911000000000001</v>
      </c>
    </row>
    <row r="14710" spans="17:22" x14ac:dyDescent="0.45">
      <c r="Q14710" s="19">
        <f t="shared" ca="1" si="2000"/>
        <v>48.518999999999998</v>
      </c>
      <c r="R14710" t="s">
        <v>232</v>
      </c>
      <c r="S14710">
        <v>2064</v>
      </c>
      <c r="T14710">
        <v>32.991999999999997</v>
      </c>
      <c r="U14710">
        <v>38.377000000000002</v>
      </c>
      <c r="V14710">
        <v>48.518999999999998</v>
      </c>
    </row>
    <row r="14711" spans="17:22" x14ac:dyDescent="0.45">
      <c r="Q14711" s="19">
        <f t="shared" ca="1" si="2000"/>
        <v>49.12</v>
      </c>
      <c r="R14711" t="s">
        <v>232</v>
      </c>
      <c r="S14711">
        <v>2065</v>
      </c>
      <c r="T14711">
        <v>33.018000000000001</v>
      </c>
      <c r="U14711">
        <v>38.579000000000001</v>
      </c>
      <c r="V14711">
        <v>49.12</v>
      </c>
    </row>
    <row r="14712" spans="17:22" x14ac:dyDescent="0.45">
      <c r="Q14712" s="19">
        <f t="shared" ca="1" si="2000"/>
        <v>49.716999999999999</v>
      </c>
      <c r="R14712" t="s">
        <v>232</v>
      </c>
      <c r="S14712">
        <v>2066</v>
      </c>
      <c r="T14712">
        <v>33.031999999999996</v>
      </c>
      <c r="U14712">
        <v>38.771000000000001</v>
      </c>
      <c r="V14712">
        <v>49.716999999999999</v>
      </c>
    </row>
    <row r="14713" spans="17:22" x14ac:dyDescent="0.45">
      <c r="Q14713" s="19">
        <f t="shared" ca="1" si="2000"/>
        <v>50.308</v>
      </c>
      <c r="R14713" t="s">
        <v>232</v>
      </c>
      <c r="S14713">
        <v>2067</v>
      </c>
      <c r="T14713">
        <v>33.033999999999999</v>
      </c>
      <c r="U14713">
        <v>38.951999999999998</v>
      </c>
      <c r="V14713">
        <v>50.308</v>
      </c>
    </row>
    <row r="14714" spans="17:22" x14ac:dyDescent="0.45">
      <c r="Q14714" s="19">
        <f t="shared" ca="1" si="2000"/>
        <v>50.895000000000003</v>
      </c>
      <c r="R14714" t="s">
        <v>232</v>
      </c>
      <c r="S14714">
        <v>2068</v>
      </c>
      <c r="T14714">
        <v>33.027000000000001</v>
      </c>
      <c r="U14714">
        <v>39.122999999999998</v>
      </c>
      <c r="V14714">
        <v>50.895000000000003</v>
      </c>
    </row>
    <row r="14715" spans="17:22" x14ac:dyDescent="0.45">
      <c r="Q14715" s="19">
        <f t="shared" ca="1" si="2000"/>
        <v>51.476999999999997</v>
      </c>
      <c r="R14715" t="s">
        <v>232</v>
      </c>
      <c r="S14715">
        <v>2069</v>
      </c>
      <c r="T14715">
        <v>33.009</v>
      </c>
      <c r="U14715">
        <v>39.286000000000001</v>
      </c>
      <c r="V14715">
        <v>51.476999999999997</v>
      </c>
    </row>
    <row r="14716" spans="17:22" x14ac:dyDescent="0.45">
      <c r="Q14716" s="19">
        <f t="shared" ca="1" si="2000"/>
        <v>52.054000000000002</v>
      </c>
      <c r="R14716" t="s">
        <v>232</v>
      </c>
      <c r="S14716">
        <v>2070</v>
      </c>
      <c r="T14716">
        <v>32.982999999999997</v>
      </c>
      <c r="U14716">
        <v>39.439</v>
      </c>
      <c r="V14716">
        <v>52.054000000000002</v>
      </c>
    </row>
    <row r="14717" spans="17:22" x14ac:dyDescent="0.45">
      <c r="Q14717" s="19">
        <f t="shared" ca="1" si="2000"/>
        <v>52.628</v>
      </c>
      <c r="R14717" t="s">
        <v>232</v>
      </c>
      <c r="S14717">
        <v>2071</v>
      </c>
      <c r="T14717">
        <v>32.947000000000003</v>
      </c>
      <c r="U14717">
        <v>39.582999999999998</v>
      </c>
      <c r="V14717">
        <v>52.628</v>
      </c>
    </row>
    <row r="14718" spans="17:22" x14ac:dyDescent="0.45">
      <c r="Q14718" s="19">
        <f t="shared" ca="1" si="2000"/>
        <v>53.195999999999998</v>
      </c>
      <c r="R14718" t="s">
        <v>232</v>
      </c>
      <c r="S14718">
        <v>2072</v>
      </c>
      <c r="T14718">
        <v>32.901000000000003</v>
      </c>
      <c r="U14718">
        <v>39.718000000000004</v>
      </c>
      <c r="V14718">
        <v>53.195999999999998</v>
      </c>
    </row>
    <row r="14719" spans="17:22" x14ac:dyDescent="0.45">
      <c r="Q14719" s="19">
        <f t="shared" ca="1" si="2000"/>
        <v>53.756</v>
      </c>
      <c r="R14719" t="s">
        <v>232</v>
      </c>
      <c r="S14719">
        <v>2073</v>
      </c>
      <c r="T14719">
        <v>32.843000000000004</v>
      </c>
      <c r="U14719">
        <v>39.841000000000001</v>
      </c>
      <c r="V14719">
        <v>53.756</v>
      </c>
    </row>
    <row r="14720" spans="17:22" x14ac:dyDescent="0.45">
      <c r="Q14720" s="19">
        <f t="shared" ca="1" si="2000"/>
        <v>54.308</v>
      </c>
      <c r="R14720" t="s">
        <v>232</v>
      </c>
      <c r="S14720">
        <v>2074</v>
      </c>
      <c r="T14720">
        <v>32.771000000000001</v>
      </c>
      <c r="U14720">
        <v>39.950000000000003</v>
      </c>
      <c r="V14720">
        <v>54.308</v>
      </c>
    </row>
    <row r="14721" spans="17:22" x14ac:dyDescent="0.45">
      <c r="Q14721" s="19">
        <f t="shared" ca="1" si="2000"/>
        <v>54.848999999999997</v>
      </c>
      <c r="R14721" t="s">
        <v>232</v>
      </c>
      <c r="S14721">
        <v>2075</v>
      </c>
      <c r="T14721">
        <v>32.683999999999997</v>
      </c>
      <c r="U14721">
        <v>40.043999999999997</v>
      </c>
      <c r="V14721">
        <v>54.848999999999997</v>
      </c>
    </row>
    <row r="14722" spans="17:22" x14ac:dyDescent="0.45">
      <c r="Q14722" s="19">
        <f t="shared" ca="1" si="2000"/>
        <v>55.378999999999998</v>
      </c>
      <c r="R14722" t="s">
        <v>232</v>
      </c>
      <c r="S14722">
        <v>2076</v>
      </c>
      <c r="T14722">
        <v>32.579000000000001</v>
      </c>
      <c r="U14722">
        <v>40.121000000000002</v>
      </c>
      <c r="V14722">
        <v>55.378999999999998</v>
      </c>
    </row>
    <row r="14723" spans="17:22" x14ac:dyDescent="0.45">
      <c r="Q14723" s="19">
        <f t="shared" ca="1" si="2000"/>
        <v>55.896999999999998</v>
      </c>
      <c r="R14723" t="s">
        <v>232</v>
      </c>
      <c r="S14723">
        <v>2077</v>
      </c>
      <c r="T14723">
        <v>32.459000000000003</v>
      </c>
      <c r="U14723">
        <v>40.183</v>
      </c>
      <c r="V14723">
        <v>55.896999999999998</v>
      </c>
    </row>
    <row r="14724" spans="17:22" x14ac:dyDescent="0.45">
      <c r="Q14724" s="19">
        <f t="shared" ca="1" si="2000"/>
        <v>56.404000000000003</v>
      </c>
      <c r="R14724" t="s">
        <v>232</v>
      </c>
      <c r="S14724">
        <v>2078</v>
      </c>
      <c r="T14724">
        <v>32.322000000000003</v>
      </c>
      <c r="U14724">
        <v>40.228000000000002</v>
      </c>
      <c r="V14724">
        <v>56.404000000000003</v>
      </c>
    </row>
    <row r="14725" spans="17:22" x14ac:dyDescent="0.45">
      <c r="Q14725" s="19">
        <f t="shared" ca="1" si="2000"/>
        <v>56.898000000000003</v>
      </c>
      <c r="R14725" t="s">
        <v>232</v>
      </c>
      <c r="S14725">
        <v>2079</v>
      </c>
      <c r="T14725">
        <v>32.170999999999999</v>
      </c>
      <c r="U14725">
        <v>40.259</v>
      </c>
      <c r="V14725">
        <v>56.898000000000003</v>
      </c>
    </row>
    <row r="14726" spans="17:22" x14ac:dyDescent="0.45">
      <c r="Q14726" s="19">
        <f t="shared" ca="1" si="2000"/>
        <v>57.381999999999998</v>
      </c>
      <c r="R14726" t="s">
        <v>232</v>
      </c>
      <c r="S14726">
        <v>2080</v>
      </c>
      <c r="T14726">
        <v>32.006</v>
      </c>
      <c r="U14726">
        <v>40.274999999999999</v>
      </c>
      <c r="V14726">
        <v>57.381999999999998</v>
      </c>
    </row>
    <row r="14727" spans="17:22" x14ac:dyDescent="0.45">
      <c r="Q14727" s="19">
        <f t="shared" ca="1" si="2000"/>
        <v>57.854999999999997</v>
      </c>
      <c r="R14727" t="s">
        <v>232</v>
      </c>
      <c r="S14727">
        <v>2081</v>
      </c>
      <c r="T14727">
        <v>31.827999999999999</v>
      </c>
      <c r="U14727">
        <v>40.277999999999999</v>
      </c>
      <c r="V14727">
        <v>57.854999999999997</v>
      </c>
    </row>
    <row r="14728" spans="17:22" x14ac:dyDescent="0.45">
      <c r="Q14728" s="19">
        <f t="shared" ca="1" si="2000"/>
        <v>58.316000000000003</v>
      </c>
      <c r="R14728" t="s">
        <v>232</v>
      </c>
      <c r="S14728">
        <v>2082</v>
      </c>
      <c r="T14728">
        <v>31.637</v>
      </c>
      <c r="U14728">
        <v>40.267000000000003</v>
      </c>
      <c r="V14728">
        <v>58.316000000000003</v>
      </c>
    </row>
    <row r="14729" spans="17:22" x14ac:dyDescent="0.45">
      <c r="Q14729" s="19">
        <f t="shared" ca="1" si="2000"/>
        <v>58.764000000000003</v>
      </c>
      <c r="R14729" t="s">
        <v>232</v>
      </c>
      <c r="S14729">
        <v>2083</v>
      </c>
      <c r="T14729">
        <v>31.434000000000001</v>
      </c>
      <c r="U14729">
        <v>40.243000000000002</v>
      </c>
      <c r="V14729">
        <v>58.764000000000003</v>
      </c>
    </row>
    <row r="14730" spans="17:22" x14ac:dyDescent="0.45">
      <c r="Q14730" s="19">
        <f t="shared" ca="1" si="2000"/>
        <v>59.201000000000001</v>
      </c>
      <c r="R14730" t="s">
        <v>232</v>
      </c>
      <c r="S14730">
        <v>2084</v>
      </c>
      <c r="T14730">
        <v>31.219000000000001</v>
      </c>
      <c r="U14730">
        <v>40.204999999999998</v>
      </c>
      <c r="V14730">
        <v>59.201000000000001</v>
      </c>
    </row>
    <row r="14731" spans="17:22" x14ac:dyDescent="0.45">
      <c r="Q14731" s="19">
        <f t="shared" ca="1" si="2000"/>
        <v>59.625999999999998</v>
      </c>
      <c r="R14731" t="s">
        <v>232</v>
      </c>
      <c r="S14731">
        <v>2085</v>
      </c>
      <c r="T14731">
        <v>30.992999999999999</v>
      </c>
      <c r="U14731">
        <v>40.154000000000003</v>
      </c>
      <c r="V14731">
        <v>59.625999999999998</v>
      </c>
    </row>
    <row r="14732" spans="17:22" x14ac:dyDescent="0.45">
      <c r="Q14732" s="19">
        <f t="shared" ca="1" si="2000"/>
        <v>60.036999999999999</v>
      </c>
      <c r="R14732" t="s">
        <v>232</v>
      </c>
      <c r="S14732">
        <v>2086</v>
      </c>
      <c r="T14732">
        <v>30.754999999999999</v>
      </c>
      <c r="U14732">
        <v>40.091000000000001</v>
      </c>
      <c r="V14732">
        <v>60.036999999999999</v>
      </c>
    </row>
    <row r="14733" spans="17:22" x14ac:dyDescent="0.45">
      <c r="Q14733" s="19">
        <f t="shared" ca="1" si="2000"/>
        <v>60.436</v>
      </c>
      <c r="R14733" t="s">
        <v>232</v>
      </c>
      <c r="S14733">
        <v>2087</v>
      </c>
      <c r="T14733">
        <v>30.507000000000001</v>
      </c>
      <c r="U14733">
        <v>40.014000000000003</v>
      </c>
      <c r="V14733">
        <v>60.436</v>
      </c>
    </row>
    <row r="14734" spans="17:22" x14ac:dyDescent="0.45">
      <c r="Q14734" s="19">
        <f t="shared" ref="Q14734:Q14797" ca="1" si="2001">OFFSET(S14734,0,MATCH($Q$3,$T$4:$V$4,0))</f>
        <v>60.823</v>
      </c>
      <c r="R14734" t="s">
        <v>232</v>
      </c>
      <c r="S14734">
        <v>2088</v>
      </c>
      <c r="T14734">
        <v>30.248000000000001</v>
      </c>
      <c r="U14734">
        <v>39.924999999999997</v>
      </c>
      <c r="V14734">
        <v>60.823</v>
      </c>
    </row>
    <row r="14735" spans="17:22" x14ac:dyDescent="0.45">
      <c r="Q14735" s="19">
        <f t="shared" ca="1" si="2001"/>
        <v>61.198</v>
      </c>
      <c r="R14735" t="s">
        <v>232</v>
      </c>
      <c r="S14735">
        <v>2089</v>
      </c>
      <c r="T14735">
        <v>29.978999999999999</v>
      </c>
      <c r="U14735">
        <v>39.823</v>
      </c>
      <c r="V14735">
        <v>61.198</v>
      </c>
    </row>
    <row r="14736" spans="17:22" x14ac:dyDescent="0.45">
      <c r="Q14736" s="19">
        <f t="shared" ca="1" si="2001"/>
        <v>61.561999999999998</v>
      </c>
      <c r="R14736" t="s">
        <v>232</v>
      </c>
      <c r="S14736">
        <v>2090</v>
      </c>
      <c r="T14736">
        <v>29.7</v>
      </c>
      <c r="U14736">
        <v>39.710999999999999</v>
      </c>
      <c r="V14736">
        <v>61.561999999999998</v>
      </c>
    </row>
    <row r="14737" spans="17:22" x14ac:dyDescent="0.45">
      <c r="Q14737" s="19">
        <f t="shared" ca="1" si="2001"/>
        <v>61.914999999999999</v>
      </c>
      <c r="R14737" t="s">
        <v>232</v>
      </c>
      <c r="S14737">
        <v>2091</v>
      </c>
      <c r="T14737">
        <v>29.411000000000001</v>
      </c>
      <c r="U14737">
        <v>39.585999999999999</v>
      </c>
      <c r="V14737">
        <v>61.914999999999999</v>
      </c>
    </row>
    <row r="14738" spans="17:22" x14ac:dyDescent="0.45">
      <c r="Q14738" s="19">
        <f t="shared" ca="1" si="2001"/>
        <v>62.256999999999998</v>
      </c>
      <c r="R14738" t="s">
        <v>232</v>
      </c>
      <c r="S14738">
        <v>2092</v>
      </c>
      <c r="T14738">
        <v>29.114000000000001</v>
      </c>
      <c r="U14738">
        <v>39.451999999999998</v>
      </c>
      <c r="V14738">
        <v>62.256999999999998</v>
      </c>
    </row>
    <row r="14739" spans="17:22" x14ac:dyDescent="0.45">
      <c r="Q14739" s="19">
        <f t="shared" ca="1" si="2001"/>
        <v>62.588999999999999</v>
      </c>
      <c r="R14739" t="s">
        <v>232</v>
      </c>
      <c r="S14739">
        <v>2093</v>
      </c>
      <c r="T14739">
        <v>28.81</v>
      </c>
      <c r="U14739">
        <v>39.307000000000002</v>
      </c>
      <c r="V14739">
        <v>62.588999999999999</v>
      </c>
    </row>
    <row r="14740" spans="17:22" x14ac:dyDescent="0.45">
      <c r="Q14740" s="19">
        <f t="shared" ca="1" si="2001"/>
        <v>62.911000000000001</v>
      </c>
      <c r="R14740" t="s">
        <v>232</v>
      </c>
      <c r="S14740">
        <v>2094</v>
      </c>
      <c r="T14740">
        <v>28.501000000000001</v>
      </c>
      <c r="U14740">
        <v>39.155000000000001</v>
      </c>
      <c r="V14740">
        <v>62.911000000000001</v>
      </c>
    </row>
    <row r="14741" spans="17:22" x14ac:dyDescent="0.45">
      <c r="Q14741" s="19">
        <f t="shared" ca="1" si="2001"/>
        <v>63.223999999999997</v>
      </c>
      <c r="R14741" t="s">
        <v>232</v>
      </c>
      <c r="S14741">
        <v>2095</v>
      </c>
      <c r="T14741">
        <v>28.189</v>
      </c>
      <c r="U14741">
        <v>38.994999999999997</v>
      </c>
      <c r="V14741">
        <v>63.223999999999997</v>
      </c>
    </row>
    <row r="14742" spans="17:22" x14ac:dyDescent="0.45">
      <c r="Q14742" s="19">
        <f t="shared" ca="1" si="2001"/>
        <v>63.527999999999999</v>
      </c>
      <c r="R14742" t="s">
        <v>232</v>
      </c>
      <c r="S14742">
        <v>2096</v>
      </c>
      <c r="T14742">
        <v>27.875</v>
      </c>
      <c r="U14742">
        <v>38.828000000000003</v>
      </c>
      <c r="V14742">
        <v>63.527999999999999</v>
      </c>
    </row>
    <row r="14743" spans="17:22" x14ac:dyDescent="0.45">
      <c r="Q14743" s="19">
        <f t="shared" ca="1" si="2001"/>
        <v>63.823</v>
      </c>
      <c r="R14743" t="s">
        <v>232</v>
      </c>
      <c r="S14743">
        <v>2097</v>
      </c>
      <c r="T14743">
        <v>27.562000000000001</v>
      </c>
      <c r="U14743">
        <v>38.655999999999999</v>
      </c>
      <c r="V14743">
        <v>63.823</v>
      </c>
    </row>
    <row r="14744" spans="17:22" x14ac:dyDescent="0.45">
      <c r="Q14744" s="19">
        <f t="shared" ca="1" si="2001"/>
        <v>64.11</v>
      </c>
      <c r="R14744" t="s">
        <v>232</v>
      </c>
      <c r="S14744">
        <v>2098</v>
      </c>
      <c r="T14744">
        <v>27.251000000000001</v>
      </c>
      <c r="U14744">
        <v>38.478999999999999</v>
      </c>
      <c r="V14744">
        <v>64.11</v>
      </c>
    </row>
    <row r="14745" spans="17:22" x14ac:dyDescent="0.45">
      <c r="Q14745" s="19">
        <f t="shared" ca="1" si="2001"/>
        <v>64.388999999999996</v>
      </c>
      <c r="R14745" t="s">
        <v>232</v>
      </c>
      <c r="S14745">
        <v>2099</v>
      </c>
      <c r="T14745">
        <v>26.943000000000001</v>
      </c>
      <c r="U14745">
        <v>38.298999999999999</v>
      </c>
      <c r="V14745">
        <v>64.388999999999996</v>
      </c>
    </row>
    <row r="14746" spans="17:22" x14ac:dyDescent="0.45">
      <c r="Q14746" s="19">
        <f t="shared" ca="1" si="2001"/>
        <v>64.661000000000001</v>
      </c>
      <c r="R14746" t="s">
        <v>232</v>
      </c>
      <c r="S14746">
        <v>2100</v>
      </c>
      <c r="T14746">
        <v>26.640999999999998</v>
      </c>
      <c r="U14746">
        <v>38.116</v>
      </c>
      <c r="V14746">
        <v>64.661000000000001</v>
      </c>
    </row>
    <row r="14747" spans="17:22" x14ac:dyDescent="0.45">
      <c r="Q14747" s="19">
        <f t="shared" ca="1" si="2001"/>
        <v>17.974</v>
      </c>
      <c r="R14747" t="s">
        <v>233</v>
      </c>
      <c r="S14747">
        <v>2020</v>
      </c>
      <c r="T14747">
        <v>17.974</v>
      </c>
      <c r="U14747">
        <v>17.974</v>
      </c>
      <c r="V14747">
        <v>17.974</v>
      </c>
    </row>
    <row r="14748" spans="17:22" x14ac:dyDescent="0.45">
      <c r="Q14748" s="19">
        <f t="shared" ca="1" si="2001"/>
        <v>18.638000000000002</v>
      </c>
      <c r="R14748" t="s">
        <v>233</v>
      </c>
      <c r="S14748">
        <v>2021</v>
      </c>
      <c r="T14748">
        <v>18.638000000000002</v>
      </c>
      <c r="U14748">
        <v>18.638000000000002</v>
      </c>
      <c r="V14748">
        <v>18.638000000000002</v>
      </c>
    </row>
    <row r="14749" spans="17:22" x14ac:dyDescent="0.45">
      <c r="Q14749" s="19">
        <f t="shared" ca="1" si="2001"/>
        <v>19.311</v>
      </c>
      <c r="R14749" t="s">
        <v>233</v>
      </c>
      <c r="S14749">
        <v>2022</v>
      </c>
      <c r="T14749">
        <v>19.311</v>
      </c>
      <c r="U14749">
        <v>19.311</v>
      </c>
      <c r="V14749">
        <v>19.311</v>
      </c>
    </row>
    <row r="14750" spans="17:22" x14ac:dyDescent="0.45">
      <c r="Q14750" s="19">
        <f t="shared" ca="1" si="2001"/>
        <v>19.989999999999998</v>
      </c>
      <c r="R14750" t="s">
        <v>233</v>
      </c>
      <c r="S14750">
        <v>2023</v>
      </c>
      <c r="T14750">
        <v>19.989999999999998</v>
      </c>
      <c r="U14750">
        <v>19.989999999999998</v>
      </c>
      <c r="V14750">
        <v>19.989999999999998</v>
      </c>
    </row>
    <row r="14751" spans="17:22" x14ac:dyDescent="0.45">
      <c r="Q14751" s="19">
        <f t="shared" ca="1" si="2001"/>
        <v>20.678999999999998</v>
      </c>
      <c r="R14751" t="s">
        <v>233</v>
      </c>
      <c r="S14751">
        <v>2024</v>
      </c>
      <c r="T14751">
        <v>20.678999999999998</v>
      </c>
      <c r="U14751">
        <v>20.678999999999998</v>
      </c>
      <c r="V14751">
        <v>20.678999999999998</v>
      </c>
    </row>
    <row r="14752" spans="17:22" x14ac:dyDescent="0.45">
      <c r="Q14752" s="19">
        <f t="shared" ca="1" si="2001"/>
        <v>21.373999999999999</v>
      </c>
      <c r="R14752" t="s">
        <v>233</v>
      </c>
      <c r="S14752">
        <v>2025</v>
      </c>
      <c r="T14752">
        <v>21.373999999999999</v>
      </c>
      <c r="U14752">
        <v>21.373999999999999</v>
      </c>
      <c r="V14752">
        <v>21.373999999999999</v>
      </c>
    </row>
    <row r="14753" spans="17:22" x14ac:dyDescent="0.45">
      <c r="Q14753" s="19">
        <f t="shared" ca="1" si="2001"/>
        <v>22.074999999999999</v>
      </c>
      <c r="R14753" t="s">
        <v>233</v>
      </c>
      <c r="S14753">
        <v>2026</v>
      </c>
      <c r="T14753">
        <v>22.074999999999999</v>
      </c>
      <c r="U14753">
        <v>22.074999999999999</v>
      </c>
      <c r="V14753">
        <v>22.074999999999999</v>
      </c>
    </row>
    <row r="14754" spans="17:22" x14ac:dyDescent="0.45">
      <c r="Q14754" s="19">
        <f t="shared" ca="1" si="2001"/>
        <v>22.844000000000001</v>
      </c>
      <c r="R14754" t="s">
        <v>233</v>
      </c>
      <c r="S14754">
        <v>2027</v>
      </c>
      <c r="T14754">
        <v>22.728999999999999</v>
      </c>
      <c r="U14754">
        <v>22.759</v>
      </c>
      <c r="V14754">
        <v>22.844000000000001</v>
      </c>
    </row>
    <row r="14755" spans="17:22" x14ac:dyDescent="0.45">
      <c r="Q14755" s="19">
        <f t="shared" ca="1" si="2001"/>
        <v>23.622</v>
      </c>
      <c r="R14755" t="s">
        <v>233</v>
      </c>
      <c r="S14755">
        <v>2028</v>
      </c>
      <c r="T14755">
        <v>23.384</v>
      </c>
      <c r="U14755">
        <v>23.446000000000002</v>
      </c>
      <c r="V14755">
        <v>23.622</v>
      </c>
    </row>
    <row r="14756" spans="17:22" x14ac:dyDescent="0.45">
      <c r="Q14756" s="19">
        <f t="shared" ca="1" si="2001"/>
        <v>24.411000000000001</v>
      </c>
      <c r="R14756" t="s">
        <v>233</v>
      </c>
      <c r="S14756">
        <v>2029</v>
      </c>
      <c r="T14756">
        <v>24.042000000000002</v>
      </c>
      <c r="U14756">
        <v>24.137</v>
      </c>
      <c r="V14756">
        <v>24.411000000000001</v>
      </c>
    </row>
    <row r="14757" spans="17:22" x14ac:dyDescent="0.45">
      <c r="Q14757" s="19">
        <f t="shared" ca="1" si="2001"/>
        <v>25.21</v>
      </c>
      <c r="R14757" t="s">
        <v>233</v>
      </c>
      <c r="S14757">
        <v>2030</v>
      </c>
      <c r="T14757">
        <v>24.704000000000001</v>
      </c>
      <c r="U14757">
        <v>24.832000000000001</v>
      </c>
      <c r="V14757">
        <v>25.21</v>
      </c>
    </row>
    <row r="14758" spans="17:22" x14ac:dyDescent="0.45">
      <c r="Q14758" s="19">
        <f t="shared" ca="1" si="2001"/>
        <v>26.018000000000001</v>
      </c>
      <c r="R14758" t="s">
        <v>233</v>
      </c>
      <c r="S14758">
        <v>2031</v>
      </c>
      <c r="T14758">
        <v>25.372</v>
      </c>
      <c r="U14758">
        <v>25.533999999999999</v>
      </c>
      <c r="V14758">
        <v>26.018000000000001</v>
      </c>
    </row>
    <row r="14759" spans="17:22" x14ac:dyDescent="0.45">
      <c r="Q14759" s="19">
        <f t="shared" ca="1" si="2001"/>
        <v>26.837</v>
      </c>
      <c r="R14759" t="s">
        <v>233</v>
      </c>
      <c r="S14759">
        <v>2032</v>
      </c>
      <c r="T14759">
        <v>26.045999999999999</v>
      </c>
      <c r="U14759">
        <v>26.241</v>
      </c>
      <c r="V14759">
        <v>26.837</v>
      </c>
    </row>
    <row r="14760" spans="17:22" x14ac:dyDescent="0.45">
      <c r="Q14760" s="19">
        <f t="shared" ca="1" si="2001"/>
        <v>27.666</v>
      </c>
      <c r="R14760" t="s">
        <v>233</v>
      </c>
      <c r="S14760">
        <v>2033</v>
      </c>
      <c r="T14760">
        <v>26.727</v>
      </c>
      <c r="U14760">
        <v>26.954999999999998</v>
      </c>
      <c r="V14760">
        <v>27.666</v>
      </c>
    </row>
    <row r="14761" spans="17:22" x14ac:dyDescent="0.45">
      <c r="Q14761" s="19">
        <f t="shared" ca="1" si="2001"/>
        <v>28.507000000000001</v>
      </c>
      <c r="R14761" t="s">
        <v>233</v>
      </c>
      <c r="S14761">
        <v>2034</v>
      </c>
      <c r="T14761">
        <v>27.414000000000001</v>
      </c>
      <c r="U14761">
        <v>27.675000000000001</v>
      </c>
      <c r="V14761">
        <v>28.507000000000001</v>
      </c>
    </row>
    <row r="14762" spans="17:22" x14ac:dyDescent="0.45">
      <c r="Q14762" s="19">
        <f t="shared" ca="1" si="2001"/>
        <v>29.361000000000001</v>
      </c>
      <c r="R14762" t="s">
        <v>233</v>
      </c>
      <c r="S14762">
        <v>2035</v>
      </c>
      <c r="T14762">
        <v>28.108000000000001</v>
      </c>
      <c r="U14762">
        <v>28.404</v>
      </c>
      <c r="V14762">
        <v>29.361000000000001</v>
      </c>
    </row>
    <row r="14763" spans="17:22" x14ac:dyDescent="0.45">
      <c r="Q14763" s="19">
        <f t="shared" ca="1" si="2001"/>
        <v>30.227</v>
      </c>
      <c r="R14763" t="s">
        <v>233</v>
      </c>
      <c r="S14763">
        <v>2036</v>
      </c>
      <c r="T14763">
        <v>28.81</v>
      </c>
      <c r="U14763">
        <v>29.14</v>
      </c>
      <c r="V14763">
        <v>30.227</v>
      </c>
    </row>
    <row r="14764" spans="17:22" x14ac:dyDescent="0.45">
      <c r="Q14764" s="19">
        <f t="shared" ca="1" si="2001"/>
        <v>31.106000000000002</v>
      </c>
      <c r="R14764" t="s">
        <v>233</v>
      </c>
      <c r="S14764">
        <v>2037</v>
      </c>
      <c r="T14764">
        <v>29.518999999999998</v>
      </c>
      <c r="U14764">
        <v>29.882999999999999</v>
      </c>
      <c r="V14764">
        <v>31.106000000000002</v>
      </c>
    </row>
    <row r="14765" spans="17:22" x14ac:dyDescent="0.45">
      <c r="Q14765" s="19">
        <f t="shared" ca="1" si="2001"/>
        <v>31.998000000000001</v>
      </c>
      <c r="R14765" t="s">
        <v>233</v>
      </c>
      <c r="S14765">
        <v>2038</v>
      </c>
      <c r="T14765">
        <v>30.234999999999999</v>
      </c>
      <c r="U14765">
        <v>30.634</v>
      </c>
      <c r="V14765">
        <v>31.998000000000001</v>
      </c>
    </row>
    <row r="14766" spans="17:22" x14ac:dyDescent="0.45">
      <c r="Q14766" s="19">
        <f t="shared" ca="1" si="2001"/>
        <v>32.902999999999999</v>
      </c>
      <c r="R14766" t="s">
        <v>233</v>
      </c>
      <c r="S14766">
        <v>2039</v>
      </c>
      <c r="T14766">
        <v>30.957000000000001</v>
      </c>
      <c r="U14766">
        <v>31.391999999999999</v>
      </c>
      <c r="V14766">
        <v>32.902999999999999</v>
      </c>
    </row>
    <row r="14767" spans="17:22" x14ac:dyDescent="0.45">
      <c r="Q14767" s="19">
        <f t="shared" ca="1" si="2001"/>
        <v>33.820999999999998</v>
      </c>
      <c r="R14767" t="s">
        <v>233</v>
      </c>
      <c r="S14767">
        <v>2040</v>
      </c>
      <c r="T14767">
        <v>31.684000000000001</v>
      </c>
      <c r="U14767">
        <v>32.156999999999996</v>
      </c>
      <c r="V14767">
        <v>33.820999999999998</v>
      </c>
    </row>
    <row r="14768" spans="17:22" x14ac:dyDescent="0.45">
      <c r="Q14768" s="19">
        <f t="shared" ca="1" si="2001"/>
        <v>34.752000000000002</v>
      </c>
      <c r="R14768" t="s">
        <v>233</v>
      </c>
      <c r="S14768">
        <v>2041</v>
      </c>
      <c r="T14768">
        <v>32.415999999999997</v>
      </c>
      <c r="U14768">
        <v>32.927</v>
      </c>
      <c r="V14768">
        <v>34.752000000000002</v>
      </c>
    </row>
    <row r="14769" spans="17:22" x14ac:dyDescent="0.45">
      <c r="Q14769" s="19">
        <f t="shared" ca="1" si="2001"/>
        <v>35.695999999999998</v>
      </c>
      <c r="R14769" t="s">
        <v>233</v>
      </c>
      <c r="S14769">
        <v>2042</v>
      </c>
      <c r="T14769">
        <v>33.151000000000003</v>
      </c>
      <c r="U14769">
        <v>33.701999999999998</v>
      </c>
      <c r="V14769">
        <v>35.695999999999998</v>
      </c>
    </row>
    <row r="14770" spans="17:22" x14ac:dyDescent="0.45">
      <c r="Q14770" s="19">
        <f t="shared" ca="1" si="2001"/>
        <v>36.65</v>
      </c>
      <c r="R14770" t="s">
        <v>233</v>
      </c>
      <c r="S14770">
        <v>2043</v>
      </c>
      <c r="T14770">
        <v>33.887999999999998</v>
      </c>
      <c r="U14770">
        <v>34.479999999999997</v>
      </c>
      <c r="V14770">
        <v>36.65</v>
      </c>
    </row>
    <row r="14771" spans="17:22" x14ac:dyDescent="0.45">
      <c r="Q14771" s="19">
        <f t="shared" ca="1" si="2001"/>
        <v>37.615000000000002</v>
      </c>
      <c r="R14771" t="s">
        <v>233</v>
      </c>
      <c r="S14771">
        <v>2044</v>
      </c>
      <c r="T14771">
        <v>34.625</v>
      </c>
      <c r="U14771">
        <v>35.26</v>
      </c>
      <c r="V14771">
        <v>37.615000000000002</v>
      </c>
    </row>
    <row r="14772" spans="17:22" x14ac:dyDescent="0.45">
      <c r="Q14772" s="19">
        <f t="shared" ca="1" si="2001"/>
        <v>38.588999999999999</v>
      </c>
      <c r="R14772" t="s">
        <v>233</v>
      </c>
      <c r="S14772">
        <v>2045</v>
      </c>
      <c r="T14772">
        <v>35.360999999999997</v>
      </c>
      <c r="U14772">
        <v>36.040999999999997</v>
      </c>
      <c r="V14772">
        <v>38.588999999999999</v>
      </c>
    </row>
    <row r="14773" spans="17:22" x14ac:dyDescent="0.45">
      <c r="Q14773" s="19">
        <f t="shared" ca="1" si="2001"/>
        <v>39.572000000000003</v>
      </c>
      <c r="R14773" t="s">
        <v>233</v>
      </c>
      <c r="S14773">
        <v>2046</v>
      </c>
      <c r="T14773">
        <v>36.094999999999999</v>
      </c>
      <c r="U14773">
        <v>36.82</v>
      </c>
      <c r="V14773">
        <v>39.572000000000003</v>
      </c>
    </row>
    <row r="14774" spans="17:22" x14ac:dyDescent="0.45">
      <c r="Q14774" s="19">
        <f t="shared" ca="1" si="2001"/>
        <v>40.561</v>
      </c>
      <c r="R14774" t="s">
        <v>233</v>
      </c>
      <c r="S14774">
        <v>2047</v>
      </c>
      <c r="T14774">
        <v>36.823999999999998</v>
      </c>
      <c r="U14774">
        <v>37.597000000000001</v>
      </c>
      <c r="V14774">
        <v>40.561</v>
      </c>
    </row>
    <row r="14775" spans="17:22" x14ac:dyDescent="0.45">
      <c r="Q14775" s="19">
        <f t="shared" ca="1" si="2001"/>
        <v>41.555</v>
      </c>
      <c r="R14775" t="s">
        <v>233</v>
      </c>
      <c r="S14775">
        <v>2048</v>
      </c>
      <c r="T14775">
        <v>37.546999999999997</v>
      </c>
      <c r="U14775">
        <v>38.369</v>
      </c>
      <c r="V14775">
        <v>41.555</v>
      </c>
    </row>
    <row r="14776" spans="17:22" x14ac:dyDescent="0.45">
      <c r="Q14776" s="19">
        <f t="shared" ca="1" si="2001"/>
        <v>42.552999999999997</v>
      </c>
      <c r="R14776" t="s">
        <v>233</v>
      </c>
      <c r="S14776">
        <v>2049</v>
      </c>
      <c r="T14776">
        <v>38.262</v>
      </c>
      <c r="U14776">
        <v>39.136000000000003</v>
      </c>
      <c r="V14776">
        <v>42.552999999999997</v>
      </c>
    </row>
    <row r="14777" spans="17:22" x14ac:dyDescent="0.45">
      <c r="Q14777" s="19">
        <f t="shared" ca="1" si="2001"/>
        <v>43.552</v>
      </c>
      <c r="R14777" t="s">
        <v>233</v>
      </c>
      <c r="S14777">
        <v>2050</v>
      </c>
      <c r="T14777">
        <v>38.968000000000004</v>
      </c>
      <c r="U14777">
        <v>39.895000000000003</v>
      </c>
      <c r="V14777">
        <v>43.552</v>
      </c>
    </row>
    <row r="14778" spans="17:22" x14ac:dyDescent="0.45">
      <c r="Q14778" s="19">
        <f t="shared" ca="1" si="2001"/>
        <v>44.551000000000002</v>
      </c>
      <c r="R14778" t="s">
        <v>233</v>
      </c>
      <c r="S14778">
        <v>2051</v>
      </c>
      <c r="T14778">
        <v>39.662999999999997</v>
      </c>
      <c r="U14778">
        <v>40.646000000000001</v>
      </c>
      <c r="V14778">
        <v>44.551000000000002</v>
      </c>
    </row>
    <row r="14779" spans="17:22" x14ac:dyDescent="0.45">
      <c r="Q14779" s="19">
        <f t="shared" ca="1" si="2001"/>
        <v>45.548999999999999</v>
      </c>
      <c r="R14779" t="s">
        <v>233</v>
      </c>
      <c r="S14779">
        <v>2052</v>
      </c>
      <c r="T14779">
        <v>40.345999999999997</v>
      </c>
      <c r="U14779">
        <v>41.387</v>
      </c>
      <c r="V14779">
        <v>45.548999999999999</v>
      </c>
    </row>
    <row r="14780" spans="17:22" x14ac:dyDescent="0.45">
      <c r="Q14780" s="19">
        <f t="shared" ca="1" si="2001"/>
        <v>46.545999999999999</v>
      </c>
      <c r="R14780" t="s">
        <v>233</v>
      </c>
      <c r="S14780">
        <v>2053</v>
      </c>
      <c r="T14780">
        <v>41.017000000000003</v>
      </c>
      <c r="U14780">
        <v>42.118000000000002</v>
      </c>
      <c r="V14780">
        <v>46.545999999999999</v>
      </c>
    </row>
    <row r="14781" spans="17:22" x14ac:dyDescent="0.45">
      <c r="Q14781" s="19">
        <f t="shared" ca="1" si="2001"/>
        <v>47.54</v>
      </c>
      <c r="R14781" t="s">
        <v>233</v>
      </c>
      <c r="S14781">
        <v>2054</v>
      </c>
      <c r="T14781">
        <v>41.676000000000002</v>
      </c>
      <c r="U14781">
        <v>42.838000000000001</v>
      </c>
      <c r="V14781">
        <v>47.54</v>
      </c>
    </row>
    <row r="14782" spans="17:22" x14ac:dyDescent="0.45">
      <c r="Q14782" s="19">
        <f t="shared" ca="1" si="2001"/>
        <v>48.530999999999999</v>
      </c>
      <c r="R14782" t="s">
        <v>233</v>
      </c>
      <c r="S14782">
        <v>2055</v>
      </c>
      <c r="T14782">
        <v>42.322000000000003</v>
      </c>
      <c r="U14782">
        <v>43.546999999999997</v>
      </c>
      <c r="V14782">
        <v>48.530999999999999</v>
      </c>
    </row>
    <row r="14783" spans="17:22" x14ac:dyDescent="0.45">
      <c r="Q14783" s="19">
        <f t="shared" ca="1" si="2001"/>
        <v>49.517000000000003</v>
      </c>
      <c r="R14783" t="s">
        <v>233</v>
      </c>
      <c r="S14783">
        <v>2056</v>
      </c>
      <c r="T14783">
        <v>42.957000000000001</v>
      </c>
      <c r="U14783">
        <v>44.244999999999997</v>
      </c>
      <c r="V14783">
        <v>49.517000000000003</v>
      </c>
    </row>
    <row r="14784" spans="17:22" x14ac:dyDescent="0.45">
      <c r="Q14784" s="19">
        <f t="shared" ca="1" si="2001"/>
        <v>50.497999999999998</v>
      </c>
      <c r="R14784" t="s">
        <v>233</v>
      </c>
      <c r="S14784">
        <v>2057</v>
      </c>
      <c r="T14784">
        <v>43.579000000000001</v>
      </c>
      <c r="U14784">
        <v>44.93</v>
      </c>
      <c r="V14784">
        <v>50.497999999999998</v>
      </c>
    </row>
    <row r="14785" spans="17:22" x14ac:dyDescent="0.45">
      <c r="Q14785" s="19">
        <f t="shared" ca="1" si="2001"/>
        <v>51.475000000000001</v>
      </c>
      <c r="R14785" t="s">
        <v>233</v>
      </c>
      <c r="S14785">
        <v>2058</v>
      </c>
      <c r="T14785">
        <v>44.189</v>
      </c>
      <c r="U14785">
        <v>45.603999999999999</v>
      </c>
      <c r="V14785">
        <v>51.475000000000001</v>
      </c>
    </row>
    <row r="14786" spans="17:22" x14ac:dyDescent="0.45">
      <c r="Q14786" s="19">
        <f t="shared" ca="1" si="2001"/>
        <v>52.447000000000003</v>
      </c>
      <c r="R14786" t="s">
        <v>233</v>
      </c>
      <c r="S14786">
        <v>2059</v>
      </c>
      <c r="T14786">
        <v>44.786000000000001</v>
      </c>
      <c r="U14786">
        <v>46.265999999999998</v>
      </c>
      <c r="V14786">
        <v>52.447000000000003</v>
      </c>
    </row>
    <row r="14787" spans="17:22" x14ac:dyDescent="0.45">
      <c r="Q14787" s="19">
        <f t="shared" ca="1" si="2001"/>
        <v>53.412999999999997</v>
      </c>
      <c r="R14787" t="s">
        <v>233</v>
      </c>
      <c r="S14787">
        <v>2060</v>
      </c>
      <c r="T14787">
        <v>45.372</v>
      </c>
      <c r="U14787">
        <v>46.917000000000002</v>
      </c>
      <c r="V14787">
        <v>53.412999999999997</v>
      </c>
    </row>
    <row r="14788" spans="17:22" x14ac:dyDescent="0.45">
      <c r="Q14788" s="19">
        <f t="shared" ca="1" si="2001"/>
        <v>54.372999999999998</v>
      </c>
      <c r="R14788" t="s">
        <v>233</v>
      </c>
      <c r="S14788">
        <v>2061</v>
      </c>
      <c r="T14788">
        <v>45.947000000000003</v>
      </c>
      <c r="U14788">
        <v>47.557000000000002</v>
      </c>
      <c r="V14788">
        <v>54.372999999999998</v>
      </c>
    </row>
    <row r="14789" spans="17:22" x14ac:dyDescent="0.45">
      <c r="Q14789" s="19">
        <f t="shared" ca="1" si="2001"/>
        <v>55.328000000000003</v>
      </c>
      <c r="R14789" t="s">
        <v>233</v>
      </c>
      <c r="S14789">
        <v>2062</v>
      </c>
      <c r="T14789">
        <v>46.51</v>
      </c>
      <c r="U14789">
        <v>48.185000000000002</v>
      </c>
      <c r="V14789">
        <v>55.328000000000003</v>
      </c>
    </row>
    <row r="14790" spans="17:22" x14ac:dyDescent="0.45">
      <c r="Q14790" s="19">
        <f t="shared" ca="1" si="2001"/>
        <v>56.277999999999999</v>
      </c>
      <c r="R14790" t="s">
        <v>233</v>
      </c>
      <c r="S14790">
        <v>2063</v>
      </c>
      <c r="T14790">
        <v>47.061</v>
      </c>
      <c r="U14790">
        <v>48.802</v>
      </c>
      <c r="V14790">
        <v>56.277999999999999</v>
      </c>
    </row>
    <row r="14791" spans="17:22" x14ac:dyDescent="0.45">
      <c r="Q14791" s="19">
        <f t="shared" ca="1" si="2001"/>
        <v>57.223999999999997</v>
      </c>
      <c r="R14791" t="s">
        <v>233</v>
      </c>
      <c r="S14791">
        <v>2064</v>
      </c>
      <c r="T14791">
        <v>47.600999999999999</v>
      </c>
      <c r="U14791">
        <v>49.406999999999996</v>
      </c>
      <c r="V14791">
        <v>57.223999999999997</v>
      </c>
    </row>
    <row r="14792" spans="17:22" x14ac:dyDescent="0.45">
      <c r="Q14792" s="19">
        <f t="shared" ca="1" si="2001"/>
        <v>58.165999999999997</v>
      </c>
      <c r="R14792" t="s">
        <v>233</v>
      </c>
      <c r="S14792">
        <v>2065</v>
      </c>
      <c r="T14792">
        <v>48.128999999999998</v>
      </c>
      <c r="U14792">
        <v>49.999000000000002</v>
      </c>
      <c r="V14792">
        <v>58.165999999999997</v>
      </c>
    </row>
    <row r="14793" spans="17:22" x14ac:dyDescent="0.45">
      <c r="Q14793" s="19">
        <f t="shared" ca="1" si="2001"/>
        <v>59.103999999999999</v>
      </c>
      <c r="R14793" t="s">
        <v>233</v>
      </c>
      <c r="S14793">
        <v>2066</v>
      </c>
      <c r="T14793">
        <v>48.646000000000001</v>
      </c>
      <c r="U14793">
        <v>50.578000000000003</v>
      </c>
      <c r="V14793">
        <v>59.103999999999999</v>
      </c>
    </row>
    <row r="14794" spans="17:22" x14ac:dyDescent="0.45">
      <c r="Q14794" s="19">
        <f t="shared" ca="1" si="2001"/>
        <v>60.039000000000001</v>
      </c>
      <c r="R14794" t="s">
        <v>233</v>
      </c>
      <c r="S14794">
        <v>2067</v>
      </c>
      <c r="T14794">
        <v>49.15</v>
      </c>
      <c r="U14794">
        <v>51.145000000000003</v>
      </c>
      <c r="V14794">
        <v>60.039000000000001</v>
      </c>
    </row>
    <row r="14795" spans="17:22" x14ac:dyDescent="0.45">
      <c r="Q14795" s="19">
        <f t="shared" ca="1" si="2001"/>
        <v>60.97</v>
      </c>
      <c r="R14795" t="s">
        <v>233</v>
      </c>
      <c r="S14795">
        <v>2068</v>
      </c>
      <c r="T14795">
        <v>49.643000000000001</v>
      </c>
      <c r="U14795">
        <v>51.7</v>
      </c>
      <c r="V14795">
        <v>60.97</v>
      </c>
    </row>
    <row r="14796" spans="17:22" x14ac:dyDescent="0.45">
      <c r="Q14796" s="19">
        <f t="shared" ca="1" si="2001"/>
        <v>61.896999999999998</v>
      </c>
      <c r="R14796" t="s">
        <v>233</v>
      </c>
      <c r="S14796">
        <v>2069</v>
      </c>
      <c r="T14796">
        <v>50.122</v>
      </c>
      <c r="U14796">
        <v>52.241</v>
      </c>
      <c r="V14796">
        <v>61.896999999999998</v>
      </c>
    </row>
    <row r="14797" spans="17:22" x14ac:dyDescent="0.45">
      <c r="Q14797" s="19">
        <f t="shared" ca="1" si="2001"/>
        <v>62.819000000000003</v>
      </c>
      <c r="R14797" t="s">
        <v>233</v>
      </c>
      <c r="S14797">
        <v>2070</v>
      </c>
      <c r="T14797">
        <v>50.588000000000001</v>
      </c>
      <c r="U14797">
        <v>52.77</v>
      </c>
      <c r="V14797">
        <v>62.819000000000003</v>
      </c>
    </row>
    <row r="14798" spans="17:22" x14ac:dyDescent="0.45">
      <c r="Q14798" s="19">
        <f t="shared" ref="Q14798:Q14861" ca="1" si="2002">OFFSET(S14798,0,MATCH($Q$3,$T$4:$V$4,0))</f>
        <v>63.735999999999997</v>
      </c>
      <c r="R14798" t="s">
        <v>233</v>
      </c>
      <c r="S14798">
        <v>2071</v>
      </c>
      <c r="T14798">
        <v>51.04</v>
      </c>
      <c r="U14798">
        <v>53.286999999999999</v>
      </c>
      <c r="V14798">
        <v>63.735999999999997</v>
      </c>
    </row>
    <row r="14799" spans="17:22" x14ac:dyDescent="0.45">
      <c r="Q14799" s="19">
        <f t="shared" ca="1" si="2002"/>
        <v>64.647999999999996</v>
      </c>
      <c r="R14799" t="s">
        <v>233</v>
      </c>
      <c r="S14799">
        <v>2072</v>
      </c>
      <c r="T14799">
        <v>51.478000000000002</v>
      </c>
      <c r="U14799">
        <v>53.79</v>
      </c>
      <c r="V14799">
        <v>64.647999999999996</v>
      </c>
    </row>
    <row r="14800" spans="17:22" x14ac:dyDescent="0.45">
      <c r="Q14800" s="19">
        <f t="shared" ca="1" si="2002"/>
        <v>65.554000000000002</v>
      </c>
      <c r="R14800" t="s">
        <v>233</v>
      </c>
      <c r="S14800">
        <v>2073</v>
      </c>
      <c r="T14800">
        <v>51.901000000000003</v>
      </c>
      <c r="U14800">
        <v>54.279000000000003</v>
      </c>
      <c r="V14800">
        <v>65.554000000000002</v>
      </c>
    </row>
    <row r="14801" spans="17:22" x14ac:dyDescent="0.45">
      <c r="Q14801" s="19">
        <f t="shared" ca="1" si="2002"/>
        <v>66.453999999999994</v>
      </c>
      <c r="R14801" t="s">
        <v>233</v>
      </c>
      <c r="S14801">
        <v>2074</v>
      </c>
      <c r="T14801">
        <v>52.308999999999997</v>
      </c>
      <c r="U14801">
        <v>54.755000000000003</v>
      </c>
      <c r="V14801">
        <v>66.453999999999994</v>
      </c>
    </row>
    <row r="14802" spans="17:22" x14ac:dyDescent="0.45">
      <c r="Q14802" s="19">
        <f t="shared" ca="1" si="2002"/>
        <v>67.346999999999994</v>
      </c>
      <c r="R14802" t="s">
        <v>233</v>
      </c>
      <c r="S14802">
        <v>2075</v>
      </c>
      <c r="T14802">
        <v>52.7</v>
      </c>
      <c r="U14802">
        <v>55.216000000000001</v>
      </c>
      <c r="V14802">
        <v>67.346999999999994</v>
      </c>
    </row>
    <row r="14803" spans="17:22" x14ac:dyDescent="0.45">
      <c r="Q14803" s="19">
        <f t="shared" ca="1" si="2002"/>
        <v>68.231999999999999</v>
      </c>
      <c r="R14803" t="s">
        <v>233</v>
      </c>
      <c r="S14803">
        <v>2076</v>
      </c>
      <c r="T14803">
        <v>53.073999999999998</v>
      </c>
      <c r="U14803">
        <v>55.661999999999999</v>
      </c>
      <c r="V14803">
        <v>68.231999999999999</v>
      </c>
    </row>
    <row r="14804" spans="17:22" x14ac:dyDescent="0.45">
      <c r="Q14804" s="19">
        <f t="shared" ca="1" si="2002"/>
        <v>69.11</v>
      </c>
      <c r="R14804" t="s">
        <v>233</v>
      </c>
      <c r="S14804">
        <v>2077</v>
      </c>
      <c r="T14804">
        <v>53.432000000000002</v>
      </c>
      <c r="U14804">
        <v>56.091999999999999</v>
      </c>
      <c r="V14804">
        <v>69.11</v>
      </c>
    </row>
    <row r="14805" spans="17:22" x14ac:dyDescent="0.45">
      <c r="Q14805" s="19">
        <f t="shared" ca="1" si="2002"/>
        <v>69.978999999999999</v>
      </c>
      <c r="R14805" t="s">
        <v>233</v>
      </c>
      <c r="S14805">
        <v>2078</v>
      </c>
      <c r="T14805">
        <v>53.773000000000003</v>
      </c>
      <c r="U14805">
        <v>56.506999999999998</v>
      </c>
      <c r="V14805">
        <v>69.978999999999999</v>
      </c>
    </row>
    <row r="14806" spans="17:22" x14ac:dyDescent="0.45">
      <c r="Q14806" s="19">
        <f t="shared" ca="1" si="2002"/>
        <v>70.838999999999999</v>
      </c>
      <c r="R14806" t="s">
        <v>233</v>
      </c>
      <c r="S14806">
        <v>2079</v>
      </c>
      <c r="T14806">
        <v>54.097000000000001</v>
      </c>
      <c r="U14806">
        <v>56.906999999999996</v>
      </c>
      <c r="V14806">
        <v>70.838999999999999</v>
      </c>
    </row>
    <row r="14807" spans="17:22" x14ac:dyDescent="0.45">
      <c r="Q14807" s="19">
        <f t="shared" ca="1" si="2002"/>
        <v>71.688999999999993</v>
      </c>
      <c r="R14807" t="s">
        <v>233</v>
      </c>
      <c r="S14807">
        <v>2080</v>
      </c>
      <c r="T14807">
        <v>54.404000000000003</v>
      </c>
      <c r="U14807">
        <v>57.292000000000002</v>
      </c>
      <c r="V14807">
        <v>71.688999999999993</v>
      </c>
    </row>
    <row r="14808" spans="17:22" x14ac:dyDescent="0.45">
      <c r="Q14808" s="19">
        <f t="shared" ca="1" si="2002"/>
        <v>72.53</v>
      </c>
      <c r="R14808" t="s">
        <v>233</v>
      </c>
      <c r="S14808">
        <v>2081</v>
      </c>
      <c r="T14808">
        <v>54.695999999999998</v>
      </c>
      <c r="U14808">
        <v>57.662999999999997</v>
      </c>
      <c r="V14808">
        <v>72.53</v>
      </c>
    </row>
    <row r="14809" spans="17:22" x14ac:dyDescent="0.45">
      <c r="Q14809" s="19">
        <f t="shared" ca="1" si="2002"/>
        <v>73.358999999999995</v>
      </c>
      <c r="R14809" t="s">
        <v>233</v>
      </c>
      <c r="S14809">
        <v>2082</v>
      </c>
      <c r="T14809">
        <v>54.970999999999997</v>
      </c>
      <c r="U14809">
        <v>58.017000000000003</v>
      </c>
      <c r="V14809">
        <v>73.358999999999995</v>
      </c>
    </row>
    <row r="14810" spans="17:22" x14ac:dyDescent="0.45">
      <c r="Q14810" s="19">
        <f t="shared" ca="1" si="2002"/>
        <v>74.177000000000007</v>
      </c>
      <c r="R14810" t="s">
        <v>233</v>
      </c>
      <c r="S14810">
        <v>2083</v>
      </c>
      <c r="T14810">
        <v>55.228999999999999</v>
      </c>
      <c r="U14810">
        <v>58.356999999999999</v>
      </c>
      <c r="V14810">
        <v>74.177000000000007</v>
      </c>
    </row>
    <row r="14811" spans="17:22" x14ac:dyDescent="0.45">
      <c r="Q14811" s="19">
        <f t="shared" ca="1" si="2002"/>
        <v>74.981999999999999</v>
      </c>
      <c r="R14811" t="s">
        <v>233</v>
      </c>
      <c r="S14811">
        <v>2084</v>
      </c>
      <c r="T14811">
        <v>55.472000000000001</v>
      </c>
      <c r="U14811">
        <v>58.68</v>
      </c>
      <c r="V14811">
        <v>74.981999999999999</v>
      </c>
    </row>
    <row r="14812" spans="17:22" x14ac:dyDescent="0.45">
      <c r="Q14812" s="19">
        <f t="shared" ca="1" si="2002"/>
        <v>75.772999999999996</v>
      </c>
      <c r="R14812" t="s">
        <v>233</v>
      </c>
      <c r="S14812">
        <v>2085</v>
      </c>
      <c r="T14812">
        <v>55.698999999999998</v>
      </c>
      <c r="U14812">
        <v>58.988</v>
      </c>
      <c r="V14812">
        <v>75.772999999999996</v>
      </c>
    </row>
    <row r="14813" spans="17:22" x14ac:dyDescent="0.45">
      <c r="Q14813" s="19">
        <f t="shared" ca="1" si="2002"/>
        <v>76.551000000000002</v>
      </c>
      <c r="R14813" t="s">
        <v>233</v>
      </c>
      <c r="S14813">
        <v>2086</v>
      </c>
      <c r="T14813">
        <v>55.908999999999999</v>
      </c>
      <c r="U14813">
        <v>59.28</v>
      </c>
      <c r="V14813">
        <v>76.551000000000002</v>
      </c>
    </row>
    <row r="14814" spans="17:22" x14ac:dyDescent="0.45">
      <c r="Q14814" s="19">
        <f t="shared" ca="1" si="2002"/>
        <v>77.313999999999993</v>
      </c>
      <c r="R14814" t="s">
        <v>233</v>
      </c>
      <c r="S14814">
        <v>2087</v>
      </c>
      <c r="T14814">
        <v>56.104999999999997</v>
      </c>
      <c r="U14814">
        <v>59.555999999999997</v>
      </c>
      <c r="V14814">
        <v>77.313999999999993</v>
      </c>
    </row>
    <row r="14815" spans="17:22" x14ac:dyDescent="0.45">
      <c r="Q14815" s="19">
        <f t="shared" ca="1" si="2002"/>
        <v>78.061999999999998</v>
      </c>
      <c r="R14815" t="s">
        <v>233</v>
      </c>
      <c r="S14815">
        <v>2088</v>
      </c>
      <c r="T14815">
        <v>56.286000000000001</v>
      </c>
      <c r="U14815">
        <v>59.816000000000003</v>
      </c>
      <c r="V14815">
        <v>78.061999999999998</v>
      </c>
    </row>
    <row r="14816" spans="17:22" x14ac:dyDescent="0.45">
      <c r="Q14816" s="19">
        <f t="shared" ca="1" si="2002"/>
        <v>78.796000000000006</v>
      </c>
      <c r="R14816" t="s">
        <v>233</v>
      </c>
      <c r="S14816">
        <v>2089</v>
      </c>
      <c r="T14816">
        <v>56.454000000000001</v>
      </c>
      <c r="U14816">
        <v>60.058999999999997</v>
      </c>
      <c r="V14816">
        <v>78.796000000000006</v>
      </c>
    </row>
    <row r="14817" spans="17:22" x14ac:dyDescent="0.45">
      <c r="Q14817" s="19">
        <f t="shared" ca="1" si="2002"/>
        <v>79.515000000000001</v>
      </c>
      <c r="R14817" t="s">
        <v>233</v>
      </c>
      <c r="S14817">
        <v>2090</v>
      </c>
      <c r="T14817">
        <v>56.607999999999997</v>
      </c>
      <c r="U14817">
        <v>60.286999999999999</v>
      </c>
      <c r="V14817">
        <v>79.515000000000001</v>
      </c>
    </row>
    <row r="14818" spans="17:22" x14ac:dyDescent="0.45">
      <c r="Q14818" s="19">
        <f t="shared" ca="1" si="2002"/>
        <v>80.22</v>
      </c>
      <c r="R14818" t="s">
        <v>233</v>
      </c>
      <c r="S14818">
        <v>2091</v>
      </c>
      <c r="T14818">
        <v>56.750999999999998</v>
      </c>
      <c r="U14818">
        <v>60.499000000000002</v>
      </c>
      <c r="V14818">
        <v>80.22</v>
      </c>
    </row>
    <row r="14819" spans="17:22" x14ac:dyDescent="0.45">
      <c r="Q14819" s="19">
        <f t="shared" ca="1" si="2002"/>
        <v>80.909000000000006</v>
      </c>
      <c r="R14819" t="s">
        <v>233</v>
      </c>
      <c r="S14819">
        <v>2092</v>
      </c>
      <c r="T14819">
        <v>56.88</v>
      </c>
      <c r="U14819">
        <v>60.695</v>
      </c>
      <c r="V14819">
        <v>80.909000000000006</v>
      </c>
    </row>
    <row r="14820" spans="17:22" x14ac:dyDescent="0.45">
      <c r="Q14820" s="19">
        <f t="shared" ca="1" si="2002"/>
        <v>81.582999999999998</v>
      </c>
      <c r="R14820" t="s">
        <v>233</v>
      </c>
      <c r="S14820">
        <v>2093</v>
      </c>
      <c r="T14820">
        <v>56.996000000000002</v>
      </c>
      <c r="U14820">
        <v>60.874000000000002</v>
      </c>
      <c r="V14820">
        <v>81.582999999999998</v>
      </c>
    </row>
    <row r="14821" spans="17:22" x14ac:dyDescent="0.45">
      <c r="Q14821" s="19">
        <f t="shared" ca="1" si="2002"/>
        <v>82.242999999999995</v>
      </c>
      <c r="R14821" t="s">
        <v>233</v>
      </c>
      <c r="S14821">
        <v>2094</v>
      </c>
      <c r="T14821">
        <v>57.098999999999997</v>
      </c>
      <c r="U14821">
        <v>61.036000000000001</v>
      </c>
      <c r="V14821">
        <v>82.242999999999995</v>
      </c>
    </row>
    <row r="14822" spans="17:22" x14ac:dyDescent="0.45">
      <c r="Q14822" s="19">
        <f t="shared" ca="1" si="2002"/>
        <v>82.887</v>
      </c>
      <c r="R14822" t="s">
        <v>233</v>
      </c>
      <c r="S14822">
        <v>2095</v>
      </c>
      <c r="T14822">
        <v>57.186999999999998</v>
      </c>
      <c r="U14822">
        <v>61.180999999999997</v>
      </c>
      <c r="V14822">
        <v>82.887</v>
      </c>
    </row>
    <row r="14823" spans="17:22" x14ac:dyDescent="0.45">
      <c r="Q14823" s="19">
        <f t="shared" ca="1" si="2002"/>
        <v>83.516000000000005</v>
      </c>
      <c r="R14823" t="s">
        <v>233</v>
      </c>
      <c r="S14823">
        <v>2096</v>
      </c>
      <c r="T14823">
        <v>57.26</v>
      </c>
      <c r="U14823">
        <v>61.307000000000002</v>
      </c>
      <c r="V14823">
        <v>83.516000000000005</v>
      </c>
    </row>
    <row r="14824" spans="17:22" x14ac:dyDescent="0.45">
      <c r="Q14824" s="19">
        <f t="shared" ca="1" si="2002"/>
        <v>84.129000000000005</v>
      </c>
      <c r="R14824" t="s">
        <v>233</v>
      </c>
      <c r="S14824">
        <v>2097</v>
      </c>
      <c r="T14824">
        <v>57.317</v>
      </c>
      <c r="U14824">
        <v>61.415999999999997</v>
      </c>
      <c r="V14824">
        <v>84.129000000000005</v>
      </c>
    </row>
    <row r="14825" spans="17:22" x14ac:dyDescent="0.45">
      <c r="Q14825" s="19">
        <f t="shared" ca="1" si="2002"/>
        <v>84.727999999999994</v>
      </c>
      <c r="R14825" t="s">
        <v>233</v>
      </c>
      <c r="S14825">
        <v>2098</v>
      </c>
      <c r="T14825">
        <v>57.359000000000002</v>
      </c>
      <c r="U14825">
        <v>61.506999999999998</v>
      </c>
      <c r="V14825">
        <v>84.727999999999994</v>
      </c>
    </row>
    <row r="14826" spans="17:22" x14ac:dyDescent="0.45">
      <c r="Q14826" s="19">
        <f t="shared" ca="1" si="2002"/>
        <v>85.311000000000007</v>
      </c>
      <c r="R14826" t="s">
        <v>233</v>
      </c>
      <c r="S14826">
        <v>2099</v>
      </c>
      <c r="T14826">
        <v>57.384</v>
      </c>
      <c r="U14826">
        <v>61.578000000000003</v>
      </c>
      <c r="V14826">
        <v>85.311000000000007</v>
      </c>
    </row>
    <row r="14827" spans="17:22" x14ac:dyDescent="0.45">
      <c r="Q14827" s="19">
        <f t="shared" ca="1" si="2002"/>
        <v>85.879000000000005</v>
      </c>
      <c r="R14827" t="s">
        <v>233</v>
      </c>
      <c r="S14827">
        <v>2100</v>
      </c>
      <c r="T14827">
        <v>57.392000000000003</v>
      </c>
      <c r="U14827">
        <v>61.631</v>
      </c>
      <c r="V14827">
        <v>85.879000000000005</v>
      </c>
    </row>
    <row r="14828" spans="17:22" x14ac:dyDescent="0.45">
      <c r="Q14828" s="19">
        <f t="shared" ca="1" si="2002"/>
        <v>5.2999999999999999E-2</v>
      </c>
      <c r="R14828" t="s">
        <v>234</v>
      </c>
      <c r="S14828">
        <v>2020</v>
      </c>
      <c r="T14828">
        <v>5.2999999999999999E-2</v>
      </c>
      <c r="U14828">
        <v>5.2999999999999999E-2</v>
      </c>
      <c r="V14828">
        <v>5.2999999999999999E-2</v>
      </c>
    </row>
    <row r="14829" spans="17:22" x14ac:dyDescent="0.45">
      <c r="Q14829" s="19">
        <f t="shared" ca="1" si="2002"/>
        <v>5.5E-2</v>
      </c>
      <c r="R14829" t="s">
        <v>234</v>
      </c>
      <c r="S14829">
        <v>2021</v>
      </c>
      <c r="T14829">
        <v>5.5E-2</v>
      </c>
      <c r="U14829">
        <v>5.5E-2</v>
      </c>
      <c r="V14829">
        <v>5.5E-2</v>
      </c>
    </row>
    <row r="14830" spans="17:22" x14ac:dyDescent="0.45">
      <c r="Q14830" s="19">
        <f t="shared" ca="1" si="2002"/>
        <v>5.8000000000000003E-2</v>
      </c>
      <c r="R14830" t="s">
        <v>234</v>
      </c>
      <c r="S14830">
        <v>2022</v>
      </c>
      <c r="T14830">
        <v>5.8000000000000003E-2</v>
      </c>
      <c r="U14830">
        <v>5.8000000000000003E-2</v>
      </c>
      <c r="V14830">
        <v>5.8000000000000003E-2</v>
      </c>
    </row>
    <row r="14831" spans="17:22" x14ac:dyDescent="0.45">
      <c r="Q14831" s="19">
        <f t="shared" ca="1" si="2002"/>
        <v>0.06</v>
      </c>
      <c r="R14831" t="s">
        <v>234</v>
      </c>
      <c r="S14831">
        <v>2023</v>
      </c>
      <c r="T14831">
        <v>0.06</v>
      </c>
      <c r="U14831">
        <v>0.06</v>
      </c>
      <c r="V14831">
        <v>0.06</v>
      </c>
    </row>
    <row r="14832" spans="17:22" x14ac:dyDescent="0.45">
      <c r="Q14832" s="19">
        <f t="shared" ca="1" si="2002"/>
        <v>6.3E-2</v>
      </c>
      <c r="R14832" t="s">
        <v>234</v>
      </c>
      <c r="S14832">
        <v>2024</v>
      </c>
      <c r="T14832">
        <v>6.3E-2</v>
      </c>
      <c r="U14832">
        <v>6.3E-2</v>
      </c>
      <c r="V14832">
        <v>6.3E-2</v>
      </c>
    </row>
    <row r="14833" spans="17:22" x14ac:dyDescent="0.45">
      <c r="Q14833" s="19">
        <f t="shared" ca="1" si="2002"/>
        <v>6.5000000000000002E-2</v>
      </c>
      <c r="R14833" t="s">
        <v>234</v>
      </c>
      <c r="S14833">
        <v>2025</v>
      </c>
      <c r="T14833">
        <v>6.5000000000000002E-2</v>
      </c>
      <c r="U14833">
        <v>6.5000000000000002E-2</v>
      </c>
      <c r="V14833">
        <v>6.5000000000000002E-2</v>
      </c>
    </row>
    <row r="14834" spans="17:22" x14ac:dyDescent="0.45">
      <c r="Q14834" s="19">
        <f t="shared" ca="1" si="2002"/>
        <v>6.8000000000000005E-2</v>
      </c>
      <c r="R14834" t="s">
        <v>234</v>
      </c>
      <c r="S14834">
        <v>2026</v>
      </c>
      <c r="T14834">
        <v>6.8000000000000005E-2</v>
      </c>
      <c r="U14834">
        <v>6.8000000000000005E-2</v>
      </c>
      <c r="V14834">
        <v>6.8000000000000005E-2</v>
      </c>
    </row>
    <row r="14835" spans="17:22" x14ac:dyDescent="0.45">
      <c r="Q14835" s="19">
        <f t="shared" ca="1" si="2002"/>
        <v>7.1999999999999995E-2</v>
      </c>
      <c r="R14835" t="s">
        <v>234</v>
      </c>
      <c r="S14835">
        <v>2027</v>
      </c>
      <c r="T14835">
        <v>7.0000000000000007E-2</v>
      </c>
      <c r="U14835">
        <v>7.0000000000000007E-2</v>
      </c>
      <c r="V14835">
        <v>7.1999999999999995E-2</v>
      </c>
    </row>
    <row r="14836" spans="17:22" x14ac:dyDescent="0.45">
      <c r="Q14836" s="19">
        <f t="shared" ca="1" si="2002"/>
        <v>7.4999999999999997E-2</v>
      </c>
      <c r="R14836" t="s">
        <v>234</v>
      </c>
      <c r="S14836">
        <v>2028</v>
      </c>
      <c r="T14836">
        <v>7.1999999999999995E-2</v>
      </c>
      <c r="U14836">
        <v>7.1999999999999995E-2</v>
      </c>
      <c r="V14836">
        <v>7.4999999999999997E-2</v>
      </c>
    </row>
    <row r="14837" spans="17:22" x14ac:dyDescent="0.45">
      <c r="Q14837" s="19">
        <f t="shared" ca="1" si="2002"/>
        <v>7.9000000000000001E-2</v>
      </c>
      <c r="R14837" t="s">
        <v>234</v>
      </c>
      <c r="S14837">
        <v>2029</v>
      </c>
      <c r="T14837">
        <v>7.2999999999999995E-2</v>
      </c>
      <c r="U14837">
        <v>7.4999999999999997E-2</v>
      </c>
      <c r="V14837">
        <v>7.9000000000000001E-2</v>
      </c>
    </row>
    <row r="14838" spans="17:22" x14ac:dyDescent="0.45">
      <c r="Q14838" s="19">
        <f t="shared" ca="1" si="2002"/>
        <v>8.3000000000000004E-2</v>
      </c>
      <c r="R14838" t="s">
        <v>234</v>
      </c>
      <c r="S14838">
        <v>2030</v>
      </c>
      <c r="T14838">
        <v>7.4999999999999997E-2</v>
      </c>
      <c r="U14838">
        <v>7.6999999999999999E-2</v>
      </c>
      <c r="V14838">
        <v>8.3000000000000004E-2</v>
      </c>
    </row>
    <row r="14839" spans="17:22" x14ac:dyDescent="0.45">
      <c r="Q14839" s="19">
        <f t="shared" ca="1" si="2002"/>
        <v>8.6999999999999994E-2</v>
      </c>
      <c r="R14839" t="s">
        <v>234</v>
      </c>
      <c r="S14839">
        <v>2031</v>
      </c>
      <c r="T14839">
        <v>7.6999999999999999E-2</v>
      </c>
      <c r="U14839">
        <v>7.9000000000000001E-2</v>
      </c>
      <c r="V14839">
        <v>8.6999999999999994E-2</v>
      </c>
    </row>
    <row r="14840" spans="17:22" x14ac:dyDescent="0.45">
      <c r="Q14840" s="19">
        <f t="shared" ca="1" si="2002"/>
        <v>9.0999999999999998E-2</v>
      </c>
      <c r="R14840" t="s">
        <v>234</v>
      </c>
      <c r="S14840">
        <v>2032</v>
      </c>
      <c r="T14840">
        <v>7.9000000000000001E-2</v>
      </c>
      <c r="U14840">
        <v>8.2000000000000003E-2</v>
      </c>
      <c r="V14840">
        <v>9.0999999999999998E-2</v>
      </c>
    </row>
    <row r="14841" spans="17:22" x14ac:dyDescent="0.45">
      <c r="Q14841" s="19">
        <f t="shared" ca="1" si="2002"/>
        <v>9.6000000000000002E-2</v>
      </c>
      <c r="R14841" t="s">
        <v>234</v>
      </c>
      <c r="S14841">
        <v>2033</v>
      </c>
      <c r="T14841">
        <v>8.1000000000000003E-2</v>
      </c>
      <c r="U14841">
        <v>8.4000000000000005E-2</v>
      </c>
      <c r="V14841">
        <v>9.6000000000000002E-2</v>
      </c>
    </row>
    <row r="14842" spans="17:22" x14ac:dyDescent="0.45">
      <c r="Q14842" s="19">
        <f t="shared" ca="1" si="2002"/>
        <v>0.10100000000000001</v>
      </c>
      <c r="R14842" t="s">
        <v>234</v>
      </c>
      <c r="S14842">
        <v>2034</v>
      </c>
      <c r="T14842">
        <v>8.3000000000000004E-2</v>
      </c>
      <c r="U14842">
        <v>8.6999999999999994E-2</v>
      </c>
      <c r="V14842">
        <v>0.10100000000000001</v>
      </c>
    </row>
    <row r="14843" spans="17:22" x14ac:dyDescent="0.45">
      <c r="Q14843" s="19">
        <f t="shared" ca="1" si="2002"/>
        <v>0.106</v>
      </c>
      <c r="R14843" t="s">
        <v>234</v>
      </c>
      <c r="S14843">
        <v>2035</v>
      </c>
      <c r="T14843">
        <v>8.5000000000000006E-2</v>
      </c>
      <c r="U14843">
        <v>8.8999999999999996E-2</v>
      </c>
      <c r="V14843">
        <v>0.106</v>
      </c>
    </row>
    <row r="14844" spans="17:22" x14ac:dyDescent="0.45">
      <c r="Q14844" s="19">
        <f t="shared" ca="1" si="2002"/>
        <v>0.111</v>
      </c>
      <c r="R14844" t="s">
        <v>234</v>
      </c>
      <c r="S14844">
        <v>2036</v>
      </c>
      <c r="T14844">
        <v>8.6999999999999994E-2</v>
      </c>
      <c r="U14844">
        <v>9.1999999999999998E-2</v>
      </c>
      <c r="V14844">
        <v>0.111</v>
      </c>
    </row>
    <row r="14845" spans="17:22" x14ac:dyDescent="0.45">
      <c r="Q14845" s="19">
        <f t="shared" ca="1" si="2002"/>
        <v>0.11700000000000001</v>
      </c>
      <c r="R14845" t="s">
        <v>234</v>
      </c>
      <c r="S14845">
        <v>2037</v>
      </c>
      <c r="T14845">
        <v>8.8999999999999996E-2</v>
      </c>
      <c r="U14845">
        <v>9.4E-2</v>
      </c>
      <c r="V14845">
        <v>0.11700000000000001</v>
      </c>
    </row>
    <row r="14846" spans="17:22" x14ac:dyDescent="0.45">
      <c r="Q14846" s="19">
        <f t="shared" ca="1" si="2002"/>
        <v>0.122</v>
      </c>
      <c r="R14846" t="s">
        <v>234</v>
      </c>
      <c r="S14846">
        <v>2038</v>
      </c>
      <c r="T14846">
        <v>9.0999999999999998E-2</v>
      </c>
      <c r="U14846">
        <v>9.7000000000000003E-2</v>
      </c>
      <c r="V14846">
        <v>0.122</v>
      </c>
    </row>
    <row r="14847" spans="17:22" x14ac:dyDescent="0.45">
      <c r="Q14847" s="19">
        <f t="shared" ca="1" si="2002"/>
        <v>0.128</v>
      </c>
      <c r="R14847" t="s">
        <v>234</v>
      </c>
      <c r="S14847">
        <v>2039</v>
      </c>
      <c r="T14847">
        <v>9.2999999999999999E-2</v>
      </c>
      <c r="U14847">
        <v>9.9000000000000005E-2</v>
      </c>
      <c r="V14847">
        <v>0.128</v>
      </c>
    </row>
    <row r="14848" spans="17:22" x14ac:dyDescent="0.45">
      <c r="Q14848" s="19">
        <f t="shared" ca="1" si="2002"/>
        <v>0.13400000000000001</v>
      </c>
      <c r="R14848" t="s">
        <v>234</v>
      </c>
      <c r="S14848">
        <v>2040</v>
      </c>
      <c r="T14848">
        <v>9.5000000000000001E-2</v>
      </c>
      <c r="U14848">
        <v>0.10199999999999999</v>
      </c>
      <c r="V14848">
        <v>0.13400000000000001</v>
      </c>
    </row>
    <row r="14849" spans="17:22" x14ac:dyDescent="0.45">
      <c r="Q14849" s="19">
        <f t="shared" ca="1" si="2002"/>
        <v>0.14000000000000001</v>
      </c>
      <c r="R14849" t="s">
        <v>234</v>
      </c>
      <c r="S14849">
        <v>2041</v>
      </c>
      <c r="T14849">
        <v>9.7000000000000003E-2</v>
      </c>
      <c r="U14849">
        <v>0.104</v>
      </c>
      <c r="V14849">
        <v>0.14000000000000001</v>
      </c>
    </row>
    <row r="14850" spans="17:22" x14ac:dyDescent="0.45">
      <c r="Q14850" s="19">
        <f t="shared" ca="1" si="2002"/>
        <v>0.14599999999999999</v>
      </c>
      <c r="R14850" t="s">
        <v>234</v>
      </c>
      <c r="S14850">
        <v>2042</v>
      </c>
      <c r="T14850">
        <v>9.9000000000000005E-2</v>
      </c>
      <c r="U14850">
        <v>0.107</v>
      </c>
      <c r="V14850">
        <v>0.14599999999999999</v>
      </c>
    </row>
    <row r="14851" spans="17:22" x14ac:dyDescent="0.45">
      <c r="Q14851" s="19">
        <f t="shared" ca="1" si="2002"/>
        <v>0.153</v>
      </c>
      <c r="R14851" t="s">
        <v>234</v>
      </c>
      <c r="S14851">
        <v>2043</v>
      </c>
      <c r="T14851">
        <v>0.10100000000000001</v>
      </c>
      <c r="U14851">
        <v>0.109</v>
      </c>
      <c r="V14851">
        <v>0.153</v>
      </c>
    </row>
    <row r="14852" spans="17:22" x14ac:dyDescent="0.45">
      <c r="Q14852" s="19">
        <f t="shared" ca="1" si="2002"/>
        <v>0.159</v>
      </c>
      <c r="R14852" t="s">
        <v>234</v>
      </c>
      <c r="S14852">
        <v>2044</v>
      </c>
      <c r="T14852">
        <v>0.10299999999999999</v>
      </c>
      <c r="U14852">
        <v>0.112</v>
      </c>
      <c r="V14852">
        <v>0.159</v>
      </c>
    </row>
    <row r="14853" spans="17:22" x14ac:dyDescent="0.45">
      <c r="Q14853" s="19">
        <f t="shared" ca="1" si="2002"/>
        <v>0.16600000000000001</v>
      </c>
      <c r="R14853" t="s">
        <v>234</v>
      </c>
      <c r="S14853">
        <v>2045</v>
      </c>
      <c r="T14853">
        <v>0.105</v>
      </c>
      <c r="U14853">
        <v>0.114</v>
      </c>
      <c r="V14853">
        <v>0.16600000000000001</v>
      </c>
    </row>
    <row r="14854" spans="17:22" x14ac:dyDescent="0.45">
      <c r="Q14854" s="19">
        <f t="shared" ca="1" si="2002"/>
        <v>0.17299999999999999</v>
      </c>
      <c r="R14854" t="s">
        <v>234</v>
      </c>
      <c r="S14854">
        <v>2046</v>
      </c>
      <c r="T14854">
        <v>0.107</v>
      </c>
      <c r="U14854">
        <v>0.11700000000000001</v>
      </c>
      <c r="V14854">
        <v>0.17299999999999999</v>
      </c>
    </row>
    <row r="14855" spans="17:22" x14ac:dyDescent="0.45">
      <c r="Q14855" s="19">
        <f t="shared" ca="1" si="2002"/>
        <v>0.18</v>
      </c>
      <c r="R14855" t="s">
        <v>234</v>
      </c>
      <c r="S14855">
        <v>2047</v>
      </c>
      <c r="T14855">
        <v>0.108</v>
      </c>
      <c r="U14855">
        <v>0.11899999999999999</v>
      </c>
      <c r="V14855">
        <v>0.18</v>
      </c>
    </row>
    <row r="14856" spans="17:22" x14ac:dyDescent="0.45">
      <c r="Q14856" s="19">
        <f t="shared" ca="1" si="2002"/>
        <v>0.187</v>
      </c>
      <c r="R14856" t="s">
        <v>234</v>
      </c>
      <c r="S14856">
        <v>2048</v>
      </c>
      <c r="T14856">
        <v>0.11</v>
      </c>
      <c r="U14856">
        <v>0.121</v>
      </c>
      <c r="V14856">
        <v>0.187</v>
      </c>
    </row>
    <row r="14857" spans="17:22" x14ac:dyDescent="0.45">
      <c r="Q14857" s="19">
        <f t="shared" ca="1" si="2002"/>
        <v>0.19400000000000001</v>
      </c>
      <c r="R14857" t="s">
        <v>234</v>
      </c>
      <c r="S14857">
        <v>2049</v>
      </c>
      <c r="T14857">
        <v>0.112</v>
      </c>
      <c r="U14857">
        <v>0.123</v>
      </c>
      <c r="V14857">
        <v>0.19400000000000001</v>
      </c>
    </row>
    <row r="14858" spans="17:22" x14ac:dyDescent="0.45">
      <c r="Q14858" s="19">
        <f t="shared" ca="1" si="2002"/>
        <v>0.20200000000000001</v>
      </c>
      <c r="R14858" t="s">
        <v>234</v>
      </c>
      <c r="S14858">
        <v>2050</v>
      </c>
      <c r="T14858">
        <v>0.113</v>
      </c>
      <c r="U14858">
        <v>0.125</v>
      </c>
      <c r="V14858">
        <v>0.20200000000000001</v>
      </c>
    </row>
    <row r="14859" spans="17:22" x14ac:dyDescent="0.45">
      <c r="Q14859" s="19">
        <f t="shared" ca="1" si="2002"/>
        <v>0.21</v>
      </c>
      <c r="R14859" t="s">
        <v>234</v>
      </c>
      <c r="S14859">
        <v>2051</v>
      </c>
      <c r="T14859">
        <v>0.114</v>
      </c>
      <c r="U14859">
        <v>0.128</v>
      </c>
      <c r="V14859">
        <v>0.21</v>
      </c>
    </row>
    <row r="14860" spans="17:22" x14ac:dyDescent="0.45">
      <c r="Q14860" s="19">
        <f t="shared" ca="1" si="2002"/>
        <v>0.218</v>
      </c>
      <c r="R14860" t="s">
        <v>234</v>
      </c>
      <c r="S14860">
        <v>2052</v>
      </c>
      <c r="T14860">
        <v>0.11600000000000001</v>
      </c>
      <c r="U14860">
        <v>0.13</v>
      </c>
      <c r="V14860">
        <v>0.218</v>
      </c>
    </row>
    <row r="14861" spans="17:22" x14ac:dyDescent="0.45">
      <c r="Q14861" s="19">
        <f t="shared" ca="1" si="2002"/>
        <v>0.22600000000000001</v>
      </c>
      <c r="R14861" t="s">
        <v>234</v>
      </c>
      <c r="S14861">
        <v>2053</v>
      </c>
      <c r="T14861">
        <v>0.11600000000000001</v>
      </c>
      <c r="U14861">
        <v>0.13200000000000001</v>
      </c>
      <c r="V14861">
        <v>0.22600000000000001</v>
      </c>
    </row>
    <row r="14862" spans="17:22" x14ac:dyDescent="0.45">
      <c r="Q14862" s="19">
        <f t="shared" ref="Q14862:Q14925" ca="1" si="2003">OFFSET(S14862,0,MATCH($Q$3,$T$4:$V$4,0))</f>
        <v>0.23499999999999999</v>
      </c>
      <c r="R14862" t="s">
        <v>234</v>
      </c>
      <c r="S14862">
        <v>2054</v>
      </c>
      <c r="T14862">
        <v>0.11700000000000001</v>
      </c>
      <c r="U14862">
        <v>0.13300000000000001</v>
      </c>
      <c r="V14862">
        <v>0.23499999999999999</v>
      </c>
    </row>
    <row r="14863" spans="17:22" x14ac:dyDescent="0.45">
      <c r="Q14863" s="19">
        <f t="shared" ca="1" si="2003"/>
        <v>0.24299999999999999</v>
      </c>
      <c r="R14863" t="s">
        <v>234</v>
      </c>
      <c r="S14863">
        <v>2055</v>
      </c>
      <c r="T14863">
        <v>0.11799999999999999</v>
      </c>
      <c r="U14863">
        <v>0.13500000000000001</v>
      </c>
      <c r="V14863">
        <v>0.24299999999999999</v>
      </c>
    </row>
    <row r="14864" spans="17:22" x14ac:dyDescent="0.45">
      <c r="Q14864" s="19">
        <f t="shared" ca="1" si="2003"/>
        <v>0.252</v>
      </c>
      <c r="R14864" t="s">
        <v>234</v>
      </c>
      <c r="S14864">
        <v>2056</v>
      </c>
      <c r="T14864">
        <v>0.11899999999999999</v>
      </c>
      <c r="U14864">
        <v>0.13700000000000001</v>
      </c>
      <c r="V14864">
        <v>0.252</v>
      </c>
    </row>
    <row r="14865" spans="17:22" x14ac:dyDescent="0.45">
      <c r="Q14865" s="19">
        <f t="shared" ca="1" si="2003"/>
        <v>0.26200000000000001</v>
      </c>
      <c r="R14865" t="s">
        <v>234</v>
      </c>
      <c r="S14865">
        <v>2057</v>
      </c>
      <c r="T14865">
        <v>0.11899999999999999</v>
      </c>
      <c r="U14865">
        <v>0.13900000000000001</v>
      </c>
      <c r="V14865">
        <v>0.26200000000000001</v>
      </c>
    </row>
    <row r="14866" spans="17:22" x14ac:dyDescent="0.45">
      <c r="Q14866" s="19">
        <f t="shared" ca="1" si="2003"/>
        <v>0.27100000000000002</v>
      </c>
      <c r="R14866" t="s">
        <v>234</v>
      </c>
      <c r="S14866">
        <v>2058</v>
      </c>
      <c r="T14866">
        <v>0.12</v>
      </c>
      <c r="U14866">
        <v>0.14000000000000001</v>
      </c>
      <c r="V14866">
        <v>0.27100000000000002</v>
      </c>
    </row>
    <row r="14867" spans="17:22" x14ac:dyDescent="0.45">
      <c r="Q14867" s="19">
        <f t="shared" ca="1" si="2003"/>
        <v>0.28100000000000003</v>
      </c>
      <c r="R14867" t="s">
        <v>234</v>
      </c>
      <c r="S14867">
        <v>2059</v>
      </c>
      <c r="T14867">
        <v>0.12</v>
      </c>
      <c r="U14867">
        <v>0.14199999999999999</v>
      </c>
      <c r="V14867">
        <v>0.28100000000000003</v>
      </c>
    </row>
    <row r="14868" spans="17:22" x14ac:dyDescent="0.45">
      <c r="Q14868" s="19">
        <f t="shared" ca="1" si="2003"/>
        <v>0.29099999999999998</v>
      </c>
      <c r="R14868" t="s">
        <v>234</v>
      </c>
      <c r="S14868">
        <v>2060</v>
      </c>
      <c r="T14868">
        <v>0.121</v>
      </c>
      <c r="U14868">
        <v>0.14299999999999999</v>
      </c>
      <c r="V14868">
        <v>0.29099999999999998</v>
      </c>
    </row>
    <row r="14869" spans="17:22" x14ac:dyDescent="0.45">
      <c r="Q14869" s="19">
        <f t="shared" ca="1" si="2003"/>
        <v>0.30099999999999999</v>
      </c>
      <c r="R14869" t="s">
        <v>234</v>
      </c>
      <c r="S14869">
        <v>2061</v>
      </c>
      <c r="T14869">
        <v>0.121</v>
      </c>
      <c r="U14869">
        <v>0.14499999999999999</v>
      </c>
      <c r="V14869">
        <v>0.30099999999999999</v>
      </c>
    </row>
    <row r="14870" spans="17:22" x14ac:dyDescent="0.45">
      <c r="Q14870" s="19">
        <f t="shared" ca="1" si="2003"/>
        <v>0.312</v>
      </c>
      <c r="R14870" t="s">
        <v>234</v>
      </c>
      <c r="S14870">
        <v>2062</v>
      </c>
      <c r="T14870">
        <v>0.121</v>
      </c>
      <c r="U14870">
        <v>0.14699999999999999</v>
      </c>
      <c r="V14870">
        <v>0.312</v>
      </c>
    </row>
    <row r="14871" spans="17:22" x14ac:dyDescent="0.45">
      <c r="Q14871" s="19">
        <f t="shared" ca="1" si="2003"/>
        <v>0.32300000000000001</v>
      </c>
      <c r="R14871" t="s">
        <v>234</v>
      </c>
      <c r="S14871">
        <v>2063</v>
      </c>
      <c r="T14871">
        <v>0.122</v>
      </c>
      <c r="U14871">
        <v>0.14799999999999999</v>
      </c>
      <c r="V14871">
        <v>0.32300000000000001</v>
      </c>
    </row>
    <row r="14872" spans="17:22" x14ac:dyDescent="0.45">
      <c r="Q14872" s="19">
        <f t="shared" ca="1" si="2003"/>
        <v>0.33400000000000002</v>
      </c>
      <c r="R14872" t="s">
        <v>234</v>
      </c>
      <c r="S14872">
        <v>2064</v>
      </c>
      <c r="T14872">
        <v>0.122</v>
      </c>
      <c r="U14872">
        <v>0.15</v>
      </c>
      <c r="V14872">
        <v>0.33400000000000002</v>
      </c>
    </row>
    <row r="14873" spans="17:22" x14ac:dyDescent="0.45">
      <c r="Q14873" s="19">
        <f t="shared" ca="1" si="2003"/>
        <v>0.34599999999999997</v>
      </c>
      <c r="R14873" t="s">
        <v>234</v>
      </c>
      <c r="S14873">
        <v>2065</v>
      </c>
      <c r="T14873">
        <v>0.122</v>
      </c>
      <c r="U14873">
        <v>0.152</v>
      </c>
      <c r="V14873">
        <v>0.34599999999999997</v>
      </c>
    </row>
    <row r="14874" spans="17:22" x14ac:dyDescent="0.45">
      <c r="Q14874" s="19">
        <f t="shared" ca="1" si="2003"/>
        <v>0.35699999999999998</v>
      </c>
      <c r="R14874" t="s">
        <v>234</v>
      </c>
      <c r="S14874">
        <v>2066</v>
      </c>
      <c r="T14874">
        <v>0.123</v>
      </c>
      <c r="U14874">
        <v>0.153</v>
      </c>
      <c r="V14874">
        <v>0.35699999999999998</v>
      </c>
    </row>
    <row r="14875" spans="17:22" x14ac:dyDescent="0.45">
      <c r="Q14875" s="19">
        <f t="shared" ca="1" si="2003"/>
        <v>0.36899999999999999</v>
      </c>
      <c r="R14875" t="s">
        <v>234</v>
      </c>
      <c r="S14875">
        <v>2067</v>
      </c>
      <c r="T14875">
        <v>0.123</v>
      </c>
      <c r="U14875">
        <v>0.155</v>
      </c>
      <c r="V14875">
        <v>0.36899999999999999</v>
      </c>
    </row>
    <row r="14876" spans="17:22" x14ac:dyDescent="0.45">
      <c r="Q14876" s="19">
        <f t="shared" ca="1" si="2003"/>
        <v>0.38100000000000001</v>
      </c>
      <c r="R14876" t="s">
        <v>234</v>
      </c>
      <c r="S14876">
        <v>2068</v>
      </c>
      <c r="T14876">
        <v>0.124</v>
      </c>
      <c r="U14876">
        <v>0.156</v>
      </c>
      <c r="V14876">
        <v>0.38100000000000001</v>
      </c>
    </row>
    <row r="14877" spans="17:22" x14ac:dyDescent="0.45">
      <c r="Q14877" s="19">
        <f t="shared" ca="1" si="2003"/>
        <v>0.39300000000000002</v>
      </c>
      <c r="R14877" t="s">
        <v>234</v>
      </c>
      <c r="S14877">
        <v>2069</v>
      </c>
      <c r="T14877">
        <v>0.124</v>
      </c>
      <c r="U14877">
        <v>0.158</v>
      </c>
      <c r="V14877">
        <v>0.39300000000000002</v>
      </c>
    </row>
    <row r="14878" spans="17:22" x14ac:dyDescent="0.45">
      <c r="Q14878" s="19">
        <f t="shared" ca="1" si="2003"/>
        <v>0.40500000000000003</v>
      </c>
      <c r="R14878" t="s">
        <v>234</v>
      </c>
      <c r="S14878">
        <v>2070</v>
      </c>
      <c r="T14878">
        <v>0.124</v>
      </c>
      <c r="U14878">
        <v>0.159</v>
      </c>
      <c r="V14878">
        <v>0.40500000000000003</v>
      </c>
    </row>
    <row r="14879" spans="17:22" x14ac:dyDescent="0.45">
      <c r="Q14879" s="19">
        <f t="shared" ca="1" si="2003"/>
        <v>0.41699999999999998</v>
      </c>
      <c r="R14879" t="s">
        <v>234</v>
      </c>
      <c r="S14879">
        <v>2071</v>
      </c>
      <c r="T14879">
        <v>0.124</v>
      </c>
      <c r="U14879">
        <v>0.16</v>
      </c>
      <c r="V14879">
        <v>0.41699999999999998</v>
      </c>
    </row>
    <row r="14880" spans="17:22" x14ac:dyDescent="0.45">
      <c r="Q14880" s="19">
        <f t="shared" ca="1" si="2003"/>
        <v>0.42899999999999999</v>
      </c>
      <c r="R14880" t="s">
        <v>234</v>
      </c>
      <c r="S14880">
        <v>2072</v>
      </c>
      <c r="T14880">
        <v>0.124</v>
      </c>
      <c r="U14880">
        <v>0.161</v>
      </c>
      <c r="V14880">
        <v>0.42899999999999999</v>
      </c>
    </row>
    <row r="14881" spans="17:22" x14ac:dyDescent="0.45">
      <c r="Q14881" s="19">
        <f t="shared" ca="1" si="2003"/>
        <v>0.442</v>
      </c>
      <c r="R14881" t="s">
        <v>234</v>
      </c>
      <c r="S14881">
        <v>2073</v>
      </c>
      <c r="T14881">
        <v>0.123</v>
      </c>
      <c r="U14881">
        <v>0.161</v>
      </c>
      <c r="V14881">
        <v>0.442</v>
      </c>
    </row>
    <row r="14882" spans="17:22" x14ac:dyDescent="0.45">
      <c r="Q14882" s="19">
        <f t="shared" ca="1" si="2003"/>
        <v>0.45400000000000001</v>
      </c>
      <c r="R14882" t="s">
        <v>234</v>
      </c>
      <c r="S14882">
        <v>2074</v>
      </c>
      <c r="T14882">
        <v>0.123</v>
      </c>
      <c r="U14882">
        <v>0.16200000000000001</v>
      </c>
      <c r="V14882">
        <v>0.45400000000000001</v>
      </c>
    </row>
    <row r="14883" spans="17:22" x14ac:dyDescent="0.45">
      <c r="Q14883" s="19">
        <f t="shared" ca="1" si="2003"/>
        <v>0.46700000000000003</v>
      </c>
      <c r="R14883" t="s">
        <v>234</v>
      </c>
      <c r="S14883">
        <v>2075</v>
      </c>
      <c r="T14883">
        <v>0.122</v>
      </c>
      <c r="U14883">
        <v>0.16200000000000001</v>
      </c>
      <c r="V14883">
        <v>0.46700000000000003</v>
      </c>
    </row>
    <row r="14884" spans="17:22" x14ac:dyDescent="0.45">
      <c r="Q14884" s="19">
        <f t="shared" ca="1" si="2003"/>
        <v>0.47899999999999998</v>
      </c>
      <c r="R14884" t="s">
        <v>234</v>
      </c>
      <c r="S14884">
        <v>2076</v>
      </c>
      <c r="T14884">
        <v>0.122</v>
      </c>
      <c r="U14884">
        <v>0.16300000000000001</v>
      </c>
      <c r="V14884">
        <v>0.47899999999999998</v>
      </c>
    </row>
    <row r="14885" spans="17:22" x14ac:dyDescent="0.45">
      <c r="Q14885" s="19">
        <f t="shared" ca="1" si="2003"/>
        <v>0.49199999999999999</v>
      </c>
      <c r="R14885" t="s">
        <v>234</v>
      </c>
      <c r="S14885">
        <v>2077</v>
      </c>
      <c r="T14885">
        <v>0.121</v>
      </c>
      <c r="U14885">
        <v>0.16300000000000001</v>
      </c>
      <c r="V14885">
        <v>0.49199999999999999</v>
      </c>
    </row>
    <row r="14886" spans="17:22" x14ac:dyDescent="0.45">
      <c r="Q14886" s="19">
        <f t="shared" ca="1" si="2003"/>
        <v>0.504</v>
      </c>
      <c r="R14886" t="s">
        <v>234</v>
      </c>
      <c r="S14886">
        <v>2078</v>
      </c>
      <c r="T14886">
        <v>0.12</v>
      </c>
      <c r="U14886">
        <v>0.16300000000000001</v>
      </c>
      <c r="V14886">
        <v>0.504</v>
      </c>
    </row>
    <row r="14887" spans="17:22" x14ac:dyDescent="0.45">
      <c r="Q14887" s="19">
        <f t="shared" ca="1" si="2003"/>
        <v>0.51700000000000002</v>
      </c>
      <c r="R14887" t="s">
        <v>234</v>
      </c>
      <c r="S14887">
        <v>2079</v>
      </c>
      <c r="T14887">
        <v>0.11899999999999999</v>
      </c>
      <c r="U14887">
        <v>0.16200000000000001</v>
      </c>
      <c r="V14887">
        <v>0.51700000000000002</v>
      </c>
    </row>
    <row r="14888" spans="17:22" x14ac:dyDescent="0.45">
      <c r="Q14888" s="19">
        <f t="shared" ca="1" si="2003"/>
        <v>0.53</v>
      </c>
      <c r="R14888" t="s">
        <v>234</v>
      </c>
      <c r="S14888">
        <v>2080</v>
      </c>
      <c r="T14888">
        <v>0.11899999999999999</v>
      </c>
      <c r="U14888">
        <v>0.16200000000000001</v>
      </c>
      <c r="V14888">
        <v>0.53</v>
      </c>
    </row>
    <row r="14889" spans="17:22" x14ac:dyDescent="0.45">
      <c r="Q14889" s="19">
        <f t="shared" ca="1" si="2003"/>
        <v>0.54200000000000004</v>
      </c>
      <c r="R14889" t="s">
        <v>234</v>
      </c>
      <c r="S14889">
        <v>2081</v>
      </c>
      <c r="T14889">
        <v>0.11799999999999999</v>
      </c>
      <c r="U14889">
        <v>0.161</v>
      </c>
      <c r="V14889">
        <v>0.54200000000000004</v>
      </c>
    </row>
    <row r="14890" spans="17:22" x14ac:dyDescent="0.45">
      <c r="Q14890" s="19">
        <f t="shared" ca="1" si="2003"/>
        <v>0.55500000000000005</v>
      </c>
      <c r="R14890" t="s">
        <v>234</v>
      </c>
      <c r="S14890">
        <v>2082</v>
      </c>
      <c r="T14890">
        <v>0.11700000000000001</v>
      </c>
      <c r="U14890">
        <v>0.161</v>
      </c>
      <c r="V14890">
        <v>0.55500000000000005</v>
      </c>
    </row>
    <row r="14891" spans="17:22" x14ac:dyDescent="0.45">
      <c r="Q14891" s="19">
        <f t="shared" ca="1" si="2003"/>
        <v>0.56799999999999995</v>
      </c>
      <c r="R14891" t="s">
        <v>234</v>
      </c>
      <c r="S14891">
        <v>2083</v>
      </c>
      <c r="T14891">
        <v>0.11600000000000001</v>
      </c>
      <c r="U14891">
        <v>0.16</v>
      </c>
      <c r="V14891">
        <v>0.56799999999999995</v>
      </c>
    </row>
    <row r="14892" spans="17:22" x14ac:dyDescent="0.45">
      <c r="Q14892" s="19">
        <f t="shared" ca="1" si="2003"/>
        <v>0.58099999999999996</v>
      </c>
      <c r="R14892" t="s">
        <v>234</v>
      </c>
      <c r="S14892">
        <v>2084</v>
      </c>
      <c r="T14892">
        <v>0.115</v>
      </c>
      <c r="U14892">
        <v>0.159</v>
      </c>
      <c r="V14892">
        <v>0.58099999999999996</v>
      </c>
    </row>
    <row r="14893" spans="17:22" x14ac:dyDescent="0.45">
      <c r="Q14893" s="19">
        <f t="shared" ca="1" si="2003"/>
        <v>0.59399999999999997</v>
      </c>
      <c r="R14893" t="s">
        <v>234</v>
      </c>
      <c r="S14893">
        <v>2085</v>
      </c>
      <c r="T14893">
        <v>0.113</v>
      </c>
      <c r="U14893">
        <v>0.159</v>
      </c>
      <c r="V14893">
        <v>0.59399999999999997</v>
      </c>
    </row>
    <row r="14894" spans="17:22" x14ac:dyDescent="0.45">
      <c r="Q14894" s="19">
        <f t="shared" ca="1" si="2003"/>
        <v>0.60699999999999998</v>
      </c>
      <c r="R14894" t="s">
        <v>234</v>
      </c>
      <c r="S14894">
        <v>2086</v>
      </c>
      <c r="T14894">
        <v>0.112</v>
      </c>
      <c r="U14894">
        <v>0.158</v>
      </c>
      <c r="V14894">
        <v>0.60699999999999998</v>
      </c>
    </row>
    <row r="14895" spans="17:22" x14ac:dyDescent="0.45">
      <c r="Q14895" s="19">
        <f t="shared" ca="1" si="2003"/>
        <v>0.62</v>
      </c>
      <c r="R14895" t="s">
        <v>234</v>
      </c>
      <c r="S14895">
        <v>2087</v>
      </c>
      <c r="T14895">
        <v>0.11</v>
      </c>
      <c r="U14895">
        <v>0.157</v>
      </c>
      <c r="V14895">
        <v>0.62</v>
      </c>
    </row>
    <row r="14896" spans="17:22" x14ac:dyDescent="0.45">
      <c r="Q14896" s="19">
        <f t="shared" ca="1" si="2003"/>
        <v>0.63300000000000001</v>
      </c>
      <c r="R14896" t="s">
        <v>234</v>
      </c>
      <c r="S14896">
        <v>2088</v>
      </c>
      <c r="T14896">
        <v>0.108</v>
      </c>
      <c r="U14896">
        <v>0.156</v>
      </c>
      <c r="V14896">
        <v>0.63300000000000001</v>
      </c>
    </row>
    <row r="14897" spans="17:22" x14ac:dyDescent="0.45">
      <c r="Q14897" s="19">
        <f t="shared" ca="1" si="2003"/>
        <v>0.64600000000000002</v>
      </c>
      <c r="R14897" t="s">
        <v>234</v>
      </c>
      <c r="S14897">
        <v>2089</v>
      </c>
      <c r="T14897">
        <v>0.106</v>
      </c>
      <c r="U14897">
        <v>0.155</v>
      </c>
      <c r="V14897">
        <v>0.64600000000000002</v>
      </c>
    </row>
    <row r="14898" spans="17:22" x14ac:dyDescent="0.45">
      <c r="Q14898" s="19">
        <f t="shared" ca="1" si="2003"/>
        <v>0.65900000000000003</v>
      </c>
      <c r="R14898" t="s">
        <v>234</v>
      </c>
      <c r="S14898">
        <v>2090</v>
      </c>
      <c r="T14898">
        <v>0.104</v>
      </c>
      <c r="U14898">
        <v>0.153</v>
      </c>
      <c r="V14898">
        <v>0.65900000000000003</v>
      </c>
    </row>
    <row r="14899" spans="17:22" x14ac:dyDescent="0.45">
      <c r="Q14899" s="19">
        <f t="shared" ca="1" si="2003"/>
        <v>0.67300000000000004</v>
      </c>
      <c r="R14899" t="s">
        <v>234</v>
      </c>
      <c r="S14899">
        <v>2091</v>
      </c>
      <c r="T14899">
        <v>0.10299999999999999</v>
      </c>
      <c r="U14899">
        <v>0.152</v>
      </c>
      <c r="V14899">
        <v>0.67300000000000004</v>
      </c>
    </row>
    <row r="14900" spans="17:22" x14ac:dyDescent="0.45">
      <c r="Q14900" s="19">
        <f t="shared" ca="1" si="2003"/>
        <v>0.68600000000000005</v>
      </c>
      <c r="R14900" t="s">
        <v>234</v>
      </c>
      <c r="S14900">
        <v>2092</v>
      </c>
      <c r="T14900">
        <v>0.10100000000000001</v>
      </c>
      <c r="U14900">
        <v>0.15</v>
      </c>
      <c r="V14900">
        <v>0.68600000000000005</v>
      </c>
    </row>
    <row r="14901" spans="17:22" x14ac:dyDescent="0.45">
      <c r="Q14901" s="19">
        <f t="shared" ca="1" si="2003"/>
        <v>0.69899999999999995</v>
      </c>
      <c r="R14901" t="s">
        <v>234</v>
      </c>
      <c r="S14901">
        <v>2093</v>
      </c>
      <c r="T14901">
        <v>9.9000000000000005E-2</v>
      </c>
      <c r="U14901">
        <v>0.14799999999999999</v>
      </c>
      <c r="V14901">
        <v>0.69899999999999995</v>
      </c>
    </row>
    <row r="14902" spans="17:22" x14ac:dyDescent="0.45">
      <c r="Q14902" s="19">
        <f t="shared" ca="1" si="2003"/>
        <v>0.71299999999999997</v>
      </c>
      <c r="R14902" t="s">
        <v>234</v>
      </c>
      <c r="S14902">
        <v>2094</v>
      </c>
      <c r="T14902">
        <v>9.7000000000000003E-2</v>
      </c>
      <c r="U14902">
        <v>0.14499999999999999</v>
      </c>
      <c r="V14902">
        <v>0.71299999999999997</v>
      </c>
    </row>
    <row r="14903" spans="17:22" x14ac:dyDescent="0.45">
      <c r="Q14903" s="19">
        <f t="shared" ca="1" si="2003"/>
        <v>0.72599999999999998</v>
      </c>
      <c r="R14903" t="s">
        <v>234</v>
      </c>
      <c r="S14903">
        <v>2095</v>
      </c>
      <c r="T14903">
        <v>9.5000000000000001E-2</v>
      </c>
      <c r="U14903">
        <v>0.14299999999999999</v>
      </c>
      <c r="V14903">
        <v>0.72599999999999998</v>
      </c>
    </row>
    <row r="14904" spans="17:22" x14ac:dyDescent="0.45">
      <c r="Q14904" s="19">
        <f t="shared" ca="1" si="2003"/>
        <v>0.73899999999999999</v>
      </c>
      <c r="R14904" t="s">
        <v>234</v>
      </c>
      <c r="S14904">
        <v>2096</v>
      </c>
      <c r="T14904">
        <v>9.4E-2</v>
      </c>
      <c r="U14904">
        <v>0.14099999999999999</v>
      </c>
      <c r="V14904">
        <v>0.73899999999999999</v>
      </c>
    </row>
    <row r="14905" spans="17:22" x14ac:dyDescent="0.45">
      <c r="Q14905" s="19">
        <f t="shared" ca="1" si="2003"/>
        <v>0.753</v>
      </c>
      <c r="R14905" t="s">
        <v>234</v>
      </c>
      <c r="S14905">
        <v>2097</v>
      </c>
      <c r="T14905">
        <v>9.1999999999999998E-2</v>
      </c>
      <c r="U14905">
        <v>0.13900000000000001</v>
      </c>
      <c r="V14905">
        <v>0.753</v>
      </c>
    </row>
    <row r="14906" spans="17:22" x14ac:dyDescent="0.45">
      <c r="Q14906" s="19">
        <f t="shared" ca="1" si="2003"/>
        <v>0.76600000000000001</v>
      </c>
      <c r="R14906" t="s">
        <v>234</v>
      </c>
      <c r="S14906">
        <v>2098</v>
      </c>
      <c r="T14906">
        <v>9.0999999999999998E-2</v>
      </c>
      <c r="U14906">
        <v>0.13700000000000001</v>
      </c>
      <c r="V14906">
        <v>0.76600000000000001</v>
      </c>
    </row>
    <row r="14907" spans="17:22" x14ac:dyDescent="0.45">
      <c r="Q14907" s="19">
        <f t="shared" ca="1" si="2003"/>
        <v>0.77900000000000003</v>
      </c>
      <c r="R14907" t="s">
        <v>234</v>
      </c>
      <c r="S14907">
        <v>2099</v>
      </c>
      <c r="T14907">
        <v>8.8999999999999996E-2</v>
      </c>
      <c r="U14907">
        <v>0.13500000000000001</v>
      </c>
      <c r="V14907">
        <v>0.77900000000000003</v>
      </c>
    </row>
    <row r="14908" spans="17:22" x14ac:dyDescent="0.45">
      <c r="Q14908" s="19">
        <f t="shared" ca="1" si="2003"/>
        <v>0.79200000000000004</v>
      </c>
      <c r="R14908" t="s">
        <v>234</v>
      </c>
      <c r="S14908">
        <v>2100</v>
      </c>
      <c r="T14908">
        <v>8.7999999999999995E-2</v>
      </c>
      <c r="U14908">
        <v>0.13400000000000001</v>
      </c>
      <c r="V14908">
        <v>0.79200000000000004</v>
      </c>
    </row>
    <row r="14909" spans="17:22" x14ac:dyDescent="0.45">
      <c r="Q14909" s="19">
        <f t="shared" ca="1" si="2003"/>
        <v>11.7</v>
      </c>
      <c r="R14909" t="s">
        <v>235</v>
      </c>
      <c r="S14909">
        <v>2020</v>
      </c>
      <c r="T14909">
        <v>11.7</v>
      </c>
      <c r="U14909">
        <v>11.7</v>
      </c>
      <c r="V14909">
        <v>11.7</v>
      </c>
    </row>
    <row r="14910" spans="17:22" x14ac:dyDescent="0.45">
      <c r="Q14910" s="19">
        <f t="shared" ca="1" si="2003"/>
        <v>12.051</v>
      </c>
      <c r="R14910" t="s">
        <v>235</v>
      </c>
      <c r="S14910">
        <v>2021</v>
      </c>
      <c r="T14910">
        <v>12.051</v>
      </c>
      <c r="U14910">
        <v>12.051</v>
      </c>
      <c r="V14910">
        <v>12.051</v>
      </c>
    </row>
    <row r="14911" spans="17:22" x14ac:dyDescent="0.45">
      <c r="Q14911" s="19">
        <f t="shared" ca="1" si="2003"/>
        <v>12.39</v>
      </c>
      <c r="R14911" t="s">
        <v>235</v>
      </c>
      <c r="S14911">
        <v>2022</v>
      </c>
      <c r="T14911">
        <v>12.39</v>
      </c>
      <c r="U14911">
        <v>12.39</v>
      </c>
      <c r="V14911">
        <v>12.39</v>
      </c>
    </row>
    <row r="14912" spans="17:22" x14ac:dyDescent="0.45">
      <c r="Q14912" s="19">
        <f t="shared" ca="1" si="2003"/>
        <v>12.718999999999999</v>
      </c>
      <c r="R14912" t="s">
        <v>235</v>
      </c>
      <c r="S14912">
        <v>2023</v>
      </c>
      <c r="T14912">
        <v>12.718999999999999</v>
      </c>
      <c r="U14912">
        <v>12.718999999999999</v>
      </c>
      <c r="V14912">
        <v>12.718999999999999</v>
      </c>
    </row>
    <row r="14913" spans="17:22" x14ac:dyDescent="0.45">
      <c r="Q14913" s="19">
        <f t="shared" ca="1" si="2003"/>
        <v>13.045</v>
      </c>
      <c r="R14913" t="s">
        <v>235</v>
      </c>
      <c r="S14913">
        <v>2024</v>
      </c>
      <c r="T14913">
        <v>13.045</v>
      </c>
      <c r="U14913">
        <v>13.045</v>
      </c>
      <c r="V14913">
        <v>13.045</v>
      </c>
    </row>
    <row r="14914" spans="17:22" x14ac:dyDescent="0.45">
      <c r="Q14914" s="19">
        <f t="shared" ca="1" si="2003"/>
        <v>13.369</v>
      </c>
      <c r="R14914" t="s">
        <v>235</v>
      </c>
      <c r="S14914">
        <v>2025</v>
      </c>
      <c r="T14914">
        <v>13.369</v>
      </c>
      <c r="U14914">
        <v>13.369</v>
      </c>
      <c r="V14914">
        <v>13.369</v>
      </c>
    </row>
    <row r="14915" spans="17:22" x14ac:dyDescent="0.45">
      <c r="Q14915" s="19">
        <f t="shared" ca="1" si="2003"/>
        <v>13.680999999999999</v>
      </c>
      <c r="R14915" t="s">
        <v>235</v>
      </c>
      <c r="S14915">
        <v>2026</v>
      </c>
      <c r="T14915">
        <v>13.680999999999999</v>
      </c>
      <c r="U14915">
        <v>13.680999999999999</v>
      </c>
      <c r="V14915">
        <v>13.680999999999999</v>
      </c>
    </row>
    <row r="14916" spans="17:22" x14ac:dyDescent="0.45">
      <c r="Q14916" s="19">
        <f t="shared" ca="1" si="2003"/>
        <v>13.992000000000001</v>
      </c>
      <c r="R14916" t="s">
        <v>235</v>
      </c>
      <c r="S14916">
        <v>2027</v>
      </c>
      <c r="T14916">
        <v>13.888999999999999</v>
      </c>
      <c r="U14916">
        <v>13.896000000000001</v>
      </c>
      <c r="V14916">
        <v>13.992000000000001</v>
      </c>
    </row>
    <row r="14917" spans="17:22" x14ac:dyDescent="0.45">
      <c r="Q14917" s="19">
        <f t="shared" ca="1" si="2003"/>
        <v>14.298999999999999</v>
      </c>
      <c r="R14917" t="s">
        <v>235</v>
      </c>
      <c r="S14917">
        <v>2028</v>
      </c>
      <c r="T14917">
        <v>14.087</v>
      </c>
      <c r="U14917">
        <v>14.101000000000001</v>
      </c>
      <c r="V14917">
        <v>14.298999999999999</v>
      </c>
    </row>
    <row r="14918" spans="17:22" x14ac:dyDescent="0.45">
      <c r="Q14918" s="19">
        <f t="shared" ca="1" si="2003"/>
        <v>14.6</v>
      </c>
      <c r="R14918" t="s">
        <v>235</v>
      </c>
      <c r="S14918">
        <v>2029</v>
      </c>
      <c r="T14918">
        <v>14.276</v>
      </c>
      <c r="U14918">
        <v>14.297000000000001</v>
      </c>
      <c r="V14918">
        <v>14.6</v>
      </c>
    </row>
    <row r="14919" spans="17:22" x14ac:dyDescent="0.45">
      <c r="Q14919" s="19">
        <f t="shared" ca="1" si="2003"/>
        <v>14.896000000000001</v>
      </c>
      <c r="R14919" t="s">
        <v>235</v>
      </c>
      <c r="S14919">
        <v>2030</v>
      </c>
      <c r="T14919">
        <v>14.456</v>
      </c>
      <c r="U14919">
        <v>14.484</v>
      </c>
      <c r="V14919">
        <v>14.896000000000001</v>
      </c>
    </row>
    <row r="14920" spans="17:22" x14ac:dyDescent="0.45">
      <c r="Q14920" s="19">
        <f t="shared" ca="1" si="2003"/>
        <v>15.183</v>
      </c>
      <c r="R14920" t="s">
        <v>235</v>
      </c>
      <c r="S14920">
        <v>2031</v>
      </c>
      <c r="T14920">
        <v>14.628</v>
      </c>
      <c r="U14920">
        <v>14.663</v>
      </c>
      <c r="V14920">
        <v>15.183</v>
      </c>
    </row>
    <row r="14921" spans="17:22" x14ac:dyDescent="0.45">
      <c r="Q14921" s="19">
        <f t="shared" ca="1" si="2003"/>
        <v>15.462</v>
      </c>
      <c r="R14921" t="s">
        <v>235</v>
      </c>
      <c r="S14921">
        <v>2032</v>
      </c>
      <c r="T14921">
        <v>14.791</v>
      </c>
      <c r="U14921">
        <v>14.834</v>
      </c>
      <c r="V14921">
        <v>15.462</v>
      </c>
    </row>
    <row r="14922" spans="17:22" x14ac:dyDescent="0.45">
      <c r="Q14922" s="19">
        <f t="shared" ca="1" si="2003"/>
        <v>15.733000000000001</v>
      </c>
      <c r="R14922" t="s">
        <v>235</v>
      </c>
      <c r="S14922">
        <v>2033</v>
      </c>
      <c r="T14922">
        <v>14.946</v>
      </c>
      <c r="U14922">
        <v>14.996</v>
      </c>
      <c r="V14922">
        <v>15.733000000000001</v>
      </c>
    </row>
    <row r="14923" spans="17:22" x14ac:dyDescent="0.45">
      <c r="Q14923" s="19">
        <f t="shared" ca="1" si="2003"/>
        <v>15.996</v>
      </c>
      <c r="R14923" t="s">
        <v>235</v>
      </c>
      <c r="S14923">
        <v>2034</v>
      </c>
      <c r="T14923">
        <v>15.092000000000001</v>
      </c>
      <c r="U14923">
        <v>15.148</v>
      </c>
      <c r="V14923">
        <v>15.996</v>
      </c>
    </row>
    <row r="14924" spans="17:22" x14ac:dyDescent="0.45">
      <c r="Q14924" s="19">
        <f t="shared" ca="1" si="2003"/>
        <v>16.25</v>
      </c>
      <c r="R14924" t="s">
        <v>235</v>
      </c>
      <c r="S14924">
        <v>2035</v>
      </c>
      <c r="T14924">
        <v>15.23</v>
      </c>
      <c r="U14924">
        <v>15.29</v>
      </c>
      <c r="V14924">
        <v>16.25</v>
      </c>
    </row>
    <row r="14925" spans="17:22" x14ac:dyDescent="0.45">
      <c r="Q14925" s="19">
        <f t="shared" ca="1" si="2003"/>
        <v>16.495999999999999</v>
      </c>
      <c r="R14925" t="s">
        <v>235</v>
      </c>
      <c r="S14925">
        <v>2036</v>
      </c>
      <c r="T14925">
        <v>15.358000000000001</v>
      </c>
      <c r="U14925">
        <v>15.420999999999999</v>
      </c>
      <c r="V14925">
        <v>16.495999999999999</v>
      </c>
    </row>
    <row r="14926" spans="17:22" x14ac:dyDescent="0.45">
      <c r="Q14926" s="19">
        <f t="shared" ref="Q14926:Q14989" ca="1" si="2004">OFFSET(S14926,0,MATCH($Q$3,$T$4:$V$4,0))</f>
        <v>16.733000000000001</v>
      </c>
      <c r="R14926" t="s">
        <v>235</v>
      </c>
      <c r="S14926">
        <v>2037</v>
      </c>
      <c r="T14926">
        <v>15.476000000000001</v>
      </c>
      <c r="U14926">
        <v>15.54</v>
      </c>
      <c r="V14926">
        <v>16.733000000000001</v>
      </c>
    </row>
    <row r="14927" spans="17:22" x14ac:dyDescent="0.45">
      <c r="Q14927" s="19">
        <f t="shared" ca="1" si="2004"/>
        <v>16.960999999999999</v>
      </c>
      <c r="R14927" t="s">
        <v>235</v>
      </c>
      <c r="S14927">
        <v>2038</v>
      </c>
      <c r="T14927">
        <v>15.585000000000001</v>
      </c>
      <c r="U14927">
        <v>15.647</v>
      </c>
      <c r="V14927">
        <v>16.960999999999999</v>
      </c>
    </row>
    <row r="14928" spans="17:22" x14ac:dyDescent="0.45">
      <c r="Q14928" s="19">
        <f t="shared" ca="1" si="2004"/>
        <v>17.18</v>
      </c>
      <c r="R14928" t="s">
        <v>235</v>
      </c>
      <c r="S14928">
        <v>2039</v>
      </c>
      <c r="T14928">
        <v>15.683</v>
      </c>
      <c r="U14928">
        <v>15.743</v>
      </c>
      <c r="V14928">
        <v>17.18</v>
      </c>
    </row>
    <row r="14929" spans="17:22" x14ac:dyDescent="0.45">
      <c r="Q14929" s="19">
        <f t="shared" ca="1" si="2004"/>
        <v>17.388000000000002</v>
      </c>
      <c r="R14929" t="s">
        <v>235</v>
      </c>
      <c r="S14929">
        <v>2040</v>
      </c>
      <c r="T14929">
        <v>15.769</v>
      </c>
      <c r="U14929">
        <v>15.827999999999999</v>
      </c>
      <c r="V14929">
        <v>17.388000000000002</v>
      </c>
    </row>
    <row r="14930" spans="17:22" x14ac:dyDescent="0.45">
      <c r="Q14930" s="19">
        <f t="shared" ca="1" si="2004"/>
        <v>17.587</v>
      </c>
      <c r="R14930" t="s">
        <v>235</v>
      </c>
      <c r="S14930">
        <v>2041</v>
      </c>
      <c r="T14930">
        <v>15.843</v>
      </c>
      <c r="U14930">
        <v>15.9</v>
      </c>
      <c r="V14930">
        <v>17.587</v>
      </c>
    </row>
    <row r="14931" spans="17:22" x14ac:dyDescent="0.45">
      <c r="Q14931" s="19">
        <f t="shared" ca="1" si="2004"/>
        <v>17.776</v>
      </c>
      <c r="R14931" t="s">
        <v>235</v>
      </c>
      <c r="S14931">
        <v>2042</v>
      </c>
      <c r="T14931">
        <v>15.904999999999999</v>
      </c>
      <c r="U14931">
        <v>15.961</v>
      </c>
      <c r="V14931">
        <v>17.776</v>
      </c>
    </row>
    <row r="14932" spans="17:22" x14ac:dyDescent="0.45">
      <c r="Q14932" s="19">
        <f t="shared" ca="1" si="2004"/>
        <v>17.954999999999998</v>
      </c>
      <c r="R14932" t="s">
        <v>235</v>
      </c>
      <c r="S14932">
        <v>2043</v>
      </c>
      <c r="T14932">
        <v>15.954000000000001</v>
      </c>
      <c r="U14932">
        <v>16.010000000000002</v>
      </c>
      <c r="V14932">
        <v>17.954999999999998</v>
      </c>
    </row>
    <row r="14933" spans="17:22" x14ac:dyDescent="0.45">
      <c r="Q14933" s="19">
        <f t="shared" ca="1" si="2004"/>
        <v>18.123999999999999</v>
      </c>
      <c r="R14933" t="s">
        <v>235</v>
      </c>
      <c r="S14933">
        <v>2044</v>
      </c>
      <c r="T14933">
        <v>15.992000000000001</v>
      </c>
      <c r="U14933">
        <v>16.047000000000001</v>
      </c>
      <c r="V14933">
        <v>18.123999999999999</v>
      </c>
    </row>
    <row r="14934" spans="17:22" x14ac:dyDescent="0.45">
      <c r="Q14934" s="19">
        <f t="shared" ca="1" si="2004"/>
        <v>18.283000000000001</v>
      </c>
      <c r="R14934" t="s">
        <v>235</v>
      </c>
      <c r="S14934">
        <v>2045</v>
      </c>
      <c r="T14934">
        <v>16.016999999999999</v>
      </c>
      <c r="U14934">
        <v>16.071999999999999</v>
      </c>
      <c r="V14934">
        <v>18.283000000000001</v>
      </c>
    </row>
    <row r="14935" spans="17:22" x14ac:dyDescent="0.45">
      <c r="Q14935" s="19">
        <f t="shared" ca="1" si="2004"/>
        <v>18.433</v>
      </c>
      <c r="R14935" t="s">
        <v>235</v>
      </c>
      <c r="S14935">
        <v>2046</v>
      </c>
      <c r="T14935">
        <v>16.03</v>
      </c>
      <c r="U14935">
        <v>16.085999999999999</v>
      </c>
      <c r="V14935">
        <v>18.433</v>
      </c>
    </row>
    <row r="14936" spans="17:22" x14ac:dyDescent="0.45">
      <c r="Q14936" s="19">
        <f t="shared" ca="1" si="2004"/>
        <v>18.574000000000002</v>
      </c>
      <c r="R14936" t="s">
        <v>235</v>
      </c>
      <c r="S14936">
        <v>2047</v>
      </c>
      <c r="T14936">
        <v>16.032</v>
      </c>
      <c r="U14936">
        <v>16.088999999999999</v>
      </c>
      <c r="V14936">
        <v>18.574000000000002</v>
      </c>
    </row>
    <row r="14937" spans="17:22" x14ac:dyDescent="0.45">
      <c r="Q14937" s="19">
        <f t="shared" ca="1" si="2004"/>
        <v>18.707000000000001</v>
      </c>
      <c r="R14937" t="s">
        <v>235</v>
      </c>
      <c r="S14937">
        <v>2048</v>
      </c>
      <c r="T14937">
        <v>16.021999999999998</v>
      </c>
      <c r="U14937">
        <v>16.081</v>
      </c>
      <c r="V14937">
        <v>18.707000000000001</v>
      </c>
    </row>
    <row r="14938" spans="17:22" x14ac:dyDescent="0.45">
      <c r="Q14938" s="19">
        <f t="shared" ca="1" si="2004"/>
        <v>18.829999999999998</v>
      </c>
      <c r="R14938" t="s">
        <v>235</v>
      </c>
      <c r="S14938">
        <v>2049</v>
      </c>
      <c r="T14938">
        <v>16.001999999999999</v>
      </c>
      <c r="U14938">
        <v>16.062000000000001</v>
      </c>
      <c r="V14938">
        <v>18.829999999999998</v>
      </c>
    </row>
    <row r="14939" spans="17:22" x14ac:dyDescent="0.45">
      <c r="Q14939" s="19">
        <f t="shared" ca="1" si="2004"/>
        <v>18.946000000000002</v>
      </c>
      <c r="R14939" t="s">
        <v>235</v>
      </c>
      <c r="S14939">
        <v>2050</v>
      </c>
      <c r="T14939">
        <v>15.972</v>
      </c>
      <c r="U14939">
        <v>16.033999999999999</v>
      </c>
      <c r="V14939">
        <v>18.946000000000002</v>
      </c>
    </row>
    <row r="14940" spans="17:22" x14ac:dyDescent="0.45">
      <c r="Q14940" s="19">
        <f t="shared" ca="1" si="2004"/>
        <v>19.053000000000001</v>
      </c>
      <c r="R14940" t="s">
        <v>235</v>
      </c>
      <c r="S14940">
        <v>2051</v>
      </c>
      <c r="T14940">
        <v>15.932</v>
      </c>
      <c r="U14940">
        <v>15.997</v>
      </c>
      <c r="V14940">
        <v>19.053000000000001</v>
      </c>
    </row>
    <row r="14941" spans="17:22" x14ac:dyDescent="0.45">
      <c r="Q14941" s="19">
        <f t="shared" ca="1" si="2004"/>
        <v>19.152999999999999</v>
      </c>
      <c r="R14941" t="s">
        <v>235</v>
      </c>
      <c r="S14941">
        <v>2052</v>
      </c>
      <c r="T14941">
        <v>15.882999999999999</v>
      </c>
      <c r="U14941">
        <v>15.95</v>
      </c>
      <c r="V14941">
        <v>19.152999999999999</v>
      </c>
    </row>
    <row r="14942" spans="17:22" x14ac:dyDescent="0.45">
      <c r="Q14942" s="19">
        <f t="shared" ca="1" si="2004"/>
        <v>19.245000000000001</v>
      </c>
      <c r="R14942" t="s">
        <v>235</v>
      </c>
      <c r="S14942">
        <v>2053</v>
      </c>
      <c r="T14942">
        <v>15.826000000000001</v>
      </c>
      <c r="U14942">
        <v>15.895</v>
      </c>
      <c r="V14942">
        <v>19.245000000000001</v>
      </c>
    </row>
    <row r="14943" spans="17:22" x14ac:dyDescent="0.45">
      <c r="Q14943" s="19">
        <f t="shared" ca="1" si="2004"/>
        <v>19.329999999999998</v>
      </c>
      <c r="R14943" t="s">
        <v>235</v>
      </c>
      <c r="S14943">
        <v>2054</v>
      </c>
      <c r="T14943">
        <v>15.762</v>
      </c>
      <c r="U14943">
        <v>15.832000000000001</v>
      </c>
      <c r="V14943">
        <v>19.329999999999998</v>
      </c>
    </row>
    <row r="14944" spans="17:22" x14ac:dyDescent="0.45">
      <c r="Q14944" s="19">
        <f t="shared" ca="1" si="2004"/>
        <v>19.408000000000001</v>
      </c>
      <c r="R14944" t="s">
        <v>235</v>
      </c>
      <c r="S14944">
        <v>2055</v>
      </c>
      <c r="T14944">
        <v>15.691000000000001</v>
      </c>
      <c r="U14944">
        <v>15.762</v>
      </c>
      <c r="V14944">
        <v>19.408000000000001</v>
      </c>
    </row>
    <row r="14945" spans="17:22" x14ac:dyDescent="0.45">
      <c r="Q14945" s="19">
        <f t="shared" ca="1" si="2004"/>
        <v>19.478999999999999</v>
      </c>
      <c r="R14945" t="s">
        <v>235</v>
      </c>
      <c r="S14945">
        <v>2056</v>
      </c>
      <c r="T14945">
        <v>15.614000000000001</v>
      </c>
      <c r="U14945">
        <v>15.683999999999999</v>
      </c>
      <c r="V14945">
        <v>19.478999999999999</v>
      </c>
    </row>
    <row r="14946" spans="17:22" x14ac:dyDescent="0.45">
      <c r="Q14946" s="19">
        <f t="shared" ca="1" si="2004"/>
        <v>19.542999999999999</v>
      </c>
      <c r="R14946" t="s">
        <v>235</v>
      </c>
      <c r="S14946">
        <v>2057</v>
      </c>
      <c r="T14946">
        <v>15.532</v>
      </c>
      <c r="U14946">
        <v>15.6</v>
      </c>
      <c r="V14946">
        <v>19.542999999999999</v>
      </c>
    </row>
    <row r="14947" spans="17:22" x14ac:dyDescent="0.45">
      <c r="Q14947" s="19">
        <f t="shared" ca="1" si="2004"/>
        <v>19.600999999999999</v>
      </c>
      <c r="R14947" t="s">
        <v>235</v>
      </c>
      <c r="S14947">
        <v>2058</v>
      </c>
      <c r="T14947">
        <v>15.444000000000001</v>
      </c>
      <c r="U14947">
        <v>15.510999999999999</v>
      </c>
      <c r="V14947">
        <v>19.600999999999999</v>
      </c>
    </row>
    <row r="14948" spans="17:22" x14ac:dyDescent="0.45">
      <c r="Q14948" s="19">
        <f t="shared" ca="1" si="2004"/>
        <v>19.652999999999999</v>
      </c>
      <c r="R14948" t="s">
        <v>235</v>
      </c>
      <c r="S14948">
        <v>2059</v>
      </c>
      <c r="T14948">
        <v>15.351000000000001</v>
      </c>
      <c r="U14948">
        <v>15.414999999999999</v>
      </c>
      <c r="V14948">
        <v>19.652999999999999</v>
      </c>
    </row>
    <row r="14949" spans="17:22" x14ac:dyDescent="0.45">
      <c r="Q14949" s="19">
        <f t="shared" ca="1" si="2004"/>
        <v>19.698</v>
      </c>
      <c r="R14949" t="s">
        <v>235</v>
      </c>
      <c r="S14949">
        <v>2060</v>
      </c>
      <c r="T14949">
        <v>15.252000000000001</v>
      </c>
      <c r="U14949">
        <v>15.316000000000001</v>
      </c>
      <c r="V14949">
        <v>19.698</v>
      </c>
    </row>
    <row r="14950" spans="17:22" x14ac:dyDescent="0.45">
      <c r="Q14950" s="19">
        <f t="shared" ca="1" si="2004"/>
        <v>19.738</v>
      </c>
      <c r="R14950" t="s">
        <v>235</v>
      </c>
      <c r="S14950">
        <v>2061</v>
      </c>
      <c r="T14950">
        <v>15.147</v>
      </c>
      <c r="U14950">
        <v>15.212</v>
      </c>
      <c r="V14950">
        <v>19.738</v>
      </c>
    </row>
    <row r="14951" spans="17:22" x14ac:dyDescent="0.45">
      <c r="Q14951" s="19">
        <f t="shared" ca="1" si="2004"/>
        <v>19.771999999999998</v>
      </c>
      <c r="R14951" t="s">
        <v>235</v>
      </c>
      <c r="S14951">
        <v>2062</v>
      </c>
      <c r="T14951">
        <v>15.038</v>
      </c>
      <c r="U14951">
        <v>15.105</v>
      </c>
      <c r="V14951">
        <v>19.771999999999998</v>
      </c>
    </row>
    <row r="14952" spans="17:22" x14ac:dyDescent="0.45">
      <c r="Q14952" s="19">
        <f t="shared" ca="1" si="2004"/>
        <v>19.802</v>
      </c>
      <c r="R14952" t="s">
        <v>235</v>
      </c>
      <c r="S14952">
        <v>2063</v>
      </c>
      <c r="T14952">
        <v>14.923</v>
      </c>
      <c r="U14952">
        <v>14.993</v>
      </c>
      <c r="V14952">
        <v>19.802</v>
      </c>
    </row>
    <row r="14953" spans="17:22" x14ac:dyDescent="0.45">
      <c r="Q14953" s="19">
        <f t="shared" ca="1" si="2004"/>
        <v>19.827999999999999</v>
      </c>
      <c r="R14953" t="s">
        <v>235</v>
      </c>
      <c r="S14953">
        <v>2064</v>
      </c>
      <c r="T14953">
        <v>14.803000000000001</v>
      </c>
      <c r="U14953">
        <v>14.877000000000001</v>
      </c>
      <c r="V14953">
        <v>19.827999999999999</v>
      </c>
    </row>
    <row r="14954" spans="17:22" x14ac:dyDescent="0.45">
      <c r="Q14954" s="19">
        <f t="shared" ca="1" si="2004"/>
        <v>19.850000000000001</v>
      </c>
      <c r="R14954" t="s">
        <v>235</v>
      </c>
      <c r="S14954">
        <v>2065</v>
      </c>
      <c r="T14954">
        <v>14.678000000000001</v>
      </c>
      <c r="U14954">
        <v>14.756</v>
      </c>
      <c r="V14954">
        <v>19.850000000000001</v>
      </c>
    </row>
    <row r="14955" spans="17:22" x14ac:dyDescent="0.45">
      <c r="Q14955" s="19">
        <f t="shared" ca="1" si="2004"/>
        <v>19.869</v>
      </c>
      <c r="R14955" t="s">
        <v>235</v>
      </c>
      <c r="S14955">
        <v>2066</v>
      </c>
      <c r="T14955">
        <v>14.548999999999999</v>
      </c>
      <c r="U14955">
        <v>14.629</v>
      </c>
      <c r="V14955">
        <v>19.869</v>
      </c>
    </row>
    <row r="14956" spans="17:22" x14ac:dyDescent="0.45">
      <c r="Q14956" s="19">
        <f t="shared" ca="1" si="2004"/>
        <v>19.884</v>
      </c>
      <c r="R14956" t="s">
        <v>235</v>
      </c>
      <c r="S14956">
        <v>2067</v>
      </c>
      <c r="T14956">
        <v>14.414</v>
      </c>
      <c r="U14956">
        <v>14.497999999999999</v>
      </c>
      <c r="V14956">
        <v>19.884</v>
      </c>
    </row>
    <row r="14957" spans="17:22" x14ac:dyDescent="0.45">
      <c r="Q14957" s="19">
        <f t="shared" ca="1" si="2004"/>
        <v>19.896000000000001</v>
      </c>
      <c r="R14957" t="s">
        <v>235</v>
      </c>
      <c r="S14957">
        <v>2068</v>
      </c>
      <c r="T14957">
        <v>14.275</v>
      </c>
      <c r="U14957">
        <v>14.363</v>
      </c>
      <c r="V14957">
        <v>19.896000000000001</v>
      </c>
    </row>
    <row r="14958" spans="17:22" x14ac:dyDescent="0.45">
      <c r="Q14958" s="19">
        <f t="shared" ca="1" si="2004"/>
        <v>19.904</v>
      </c>
      <c r="R14958" t="s">
        <v>235</v>
      </c>
      <c r="S14958">
        <v>2069</v>
      </c>
      <c r="T14958">
        <v>14.132999999999999</v>
      </c>
      <c r="U14958">
        <v>14.225</v>
      </c>
      <c r="V14958">
        <v>19.904</v>
      </c>
    </row>
    <row r="14959" spans="17:22" x14ac:dyDescent="0.45">
      <c r="Q14959" s="19">
        <f t="shared" ca="1" si="2004"/>
        <v>19.908999999999999</v>
      </c>
      <c r="R14959" t="s">
        <v>235</v>
      </c>
      <c r="S14959">
        <v>2070</v>
      </c>
      <c r="T14959">
        <v>13.987</v>
      </c>
      <c r="U14959">
        <v>14.083</v>
      </c>
      <c r="V14959">
        <v>19.908999999999999</v>
      </c>
    </row>
    <row r="14960" spans="17:22" x14ac:dyDescent="0.45">
      <c r="Q14960" s="19">
        <f t="shared" ca="1" si="2004"/>
        <v>19.908999999999999</v>
      </c>
      <c r="R14960" t="s">
        <v>235</v>
      </c>
      <c r="S14960">
        <v>2071</v>
      </c>
      <c r="T14960">
        <v>13.837999999999999</v>
      </c>
      <c r="U14960">
        <v>13.938000000000001</v>
      </c>
      <c r="V14960">
        <v>19.908999999999999</v>
      </c>
    </row>
    <row r="14961" spans="17:22" x14ac:dyDescent="0.45">
      <c r="Q14961" s="19">
        <f t="shared" ca="1" si="2004"/>
        <v>19.905999999999999</v>
      </c>
      <c r="R14961" t="s">
        <v>235</v>
      </c>
      <c r="S14961">
        <v>2072</v>
      </c>
      <c r="T14961">
        <v>13.686999999999999</v>
      </c>
      <c r="U14961">
        <v>13.792</v>
      </c>
      <c r="V14961">
        <v>19.905999999999999</v>
      </c>
    </row>
    <row r="14962" spans="17:22" x14ac:dyDescent="0.45">
      <c r="Q14962" s="19">
        <f t="shared" ca="1" si="2004"/>
        <v>19.901</v>
      </c>
      <c r="R14962" t="s">
        <v>235</v>
      </c>
      <c r="S14962">
        <v>2073</v>
      </c>
      <c r="T14962">
        <v>13.534000000000001</v>
      </c>
      <c r="U14962">
        <v>13.644</v>
      </c>
      <c r="V14962">
        <v>19.901</v>
      </c>
    </row>
    <row r="14963" spans="17:22" x14ac:dyDescent="0.45">
      <c r="Q14963" s="19">
        <f t="shared" ca="1" si="2004"/>
        <v>19.896999999999998</v>
      </c>
      <c r="R14963" t="s">
        <v>235</v>
      </c>
      <c r="S14963">
        <v>2074</v>
      </c>
      <c r="T14963">
        <v>13.378</v>
      </c>
      <c r="U14963">
        <v>13.496</v>
      </c>
      <c r="V14963">
        <v>19.896999999999998</v>
      </c>
    </row>
    <row r="14964" spans="17:22" x14ac:dyDescent="0.45">
      <c r="Q14964" s="19">
        <f t="shared" ca="1" si="2004"/>
        <v>19.891999999999999</v>
      </c>
      <c r="R14964" t="s">
        <v>235</v>
      </c>
      <c r="S14964">
        <v>2075</v>
      </c>
      <c r="T14964">
        <v>13.221</v>
      </c>
      <c r="U14964">
        <v>13.348000000000001</v>
      </c>
      <c r="V14964">
        <v>19.891999999999999</v>
      </c>
    </row>
    <row r="14965" spans="17:22" x14ac:dyDescent="0.45">
      <c r="Q14965" s="19">
        <f t="shared" ca="1" si="2004"/>
        <v>19.89</v>
      </c>
      <c r="R14965" t="s">
        <v>235</v>
      </c>
      <c r="S14965">
        <v>2076</v>
      </c>
      <c r="T14965">
        <v>13.063000000000001</v>
      </c>
      <c r="U14965">
        <v>13.202</v>
      </c>
      <c r="V14965">
        <v>19.89</v>
      </c>
    </row>
    <row r="14966" spans="17:22" x14ac:dyDescent="0.45">
      <c r="Q14966" s="19">
        <f t="shared" ca="1" si="2004"/>
        <v>19.89</v>
      </c>
      <c r="R14966" t="s">
        <v>235</v>
      </c>
      <c r="S14966">
        <v>2077</v>
      </c>
      <c r="T14966">
        <v>12.904</v>
      </c>
      <c r="U14966">
        <v>13.057</v>
      </c>
      <c r="V14966">
        <v>19.89</v>
      </c>
    </row>
    <row r="14967" spans="17:22" x14ac:dyDescent="0.45">
      <c r="Q14967" s="19">
        <f t="shared" ca="1" si="2004"/>
        <v>19.89</v>
      </c>
      <c r="R14967" t="s">
        <v>235</v>
      </c>
      <c r="S14967">
        <v>2078</v>
      </c>
      <c r="T14967">
        <v>12.744</v>
      </c>
      <c r="U14967">
        <v>12.914</v>
      </c>
      <c r="V14967">
        <v>19.89</v>
      </c>
    </row>
    <row r="14968" spans="17:22" x14ac:dyDescent="0.45">
      <c r="Q14968" s="19">
        <f t="shared" ca="1" si="2004"/>
        <v>19.890999999999998</v>
      </c>
      <c r="R14968" t="s">
        <v>235</v>
      </c>
      <c r="S14968">
        <v>2079</v>
      </c>
      <c r="T14968">
        <v>12.584</v>
      </c>
      <c r="U14968">
        <v>12.773</v>
      </c>
      <c r="V14968">
        <v>19.890999999999998</v>
      </c>
    </row>
    <row r="14969" spans="17:22" x14ac:dyDescent="0.45">
      <c r="Q14969" s="19">
        <f t="shared" ca="1" si="2004"/>
        <v>19.891999999999999</v>
      </c>
      <c r="R14969" t="s">
        <v>235</v>
      </c>
      <c r="S14969">
        <v>2080</v>
      </c>
      <c r="T14969">
        <v>12.425000000000001</v>
      </c>
      <c r="U14969">
        <v>12.635</v>
      </c>
      <c r="V14969">
        <v>19.891999999999999</v>
      </c>
    </row>
    <row r="14970" spans="17:22" x14ac:dyDescent="0.45">
      <c r="Q14970" s="19">
        <f t="shared" ca="1" si="2004"/>
        <v>19.893000000000001</v>
      </c>
      <c r="R14970" t="s">
        <v>235</v>
      </c>
      <c r="S14970">
        <v>2081</v>
      </c>
      <c r="T14970">
        <v>12.266999999999999</v>
      </c>
      <c r="U14970">
        <v>12.5</v>
      </c>
      <c r="V14970">
        <v>19.893000000000001</v>
      </c>
    </row>
    <row r="14971" spans="17:22" x14ac:dyDescent="0.45">
      <c r="Q14971" s="19">
        <f t="shared" ca="1" si="2004"/>
        <v>19.893000000000001</v>
      </c>
      <c r="R14971" t="s">
        <v>235</v>
      </c>
      <c r="S14971">
        <v>2082</v>
      </c>
      <c r="T14971">
        <v>12.11</v>
      </c>
      <c r="U14971">
        <v>12.368</v>
      </c>
      <c r="V14971">
        <v>19.893000000000001</v>
      </c>
    </row>
    <row r="14972" spans="17:22" x14ac:dyDescent="0.45">
      <c r="Q14972" s="19">
        <f t="shared" ca="1" si="2004"/>
        <v>19.893999999999998</v>
      </c>
      <c r="R14972" t="s">
        <v>235</v>
      </c>
      <c r="S14972">
        <v>2083</v>
      </c>
      <c r="T14972">
        <v>11.955</v>
      </c>
      <c r="U14972">
        <v>12.238</v>
      </c>
      <c r="V14972">
        <v>19.893999999999998</v>
      </c>
    </row>
    <row r="14973" spans="17:22" x14ac:dyDescent="0.45">
      <c r="Q14973" s="19">
        <f t="shared" ca="1" si="2004"/>
        <v>19.895</v>
      </c>
      <c r="R14973" t="s">
        <v>235</v>
      </c>
      <c r="S14973">
        <v>2084</v>
      </c>
      <c r="T14973">
        <v>11.802</v>
      </c>
      <c r="U14973">
        <v>12.11</v>
      </c>
      <c r="V14973">
        <v>19.895</v>
      </c>
    </row>
    <row r="14974" spans="17:22" x14ac:dyDescent="0.45">
      <c r="Q14974" s="19">
        <f t="shared" ca="1" si="2004"/>
        <v>19.898</v>
      </c>
      <c r="R14974" t="s">
        <v>235</v>
      </c>
      <c r="S14974">
        <v>2085</v>
      </c>
      <c r="T14974">
        <v>11.651</v>
      </c>
      <c r="U14974">
        <v>11.983000000000001</v>
      </c>
      <c r="V14974">
        <v>19.898</v>
      </c>
    </row>
    <row r="14975" spans="17:22" x14ac:dyDescent="0.45">
      <c r="Q14975" s="19">
        <f t="shared" ca="1" si="2004"/>
        <v>19.902999999999999</v>
      </c>
      <c r="R14975" t="s">
        <v>235</v>
      </c>
      <c r="S14975">
        <v>2086</v>
      </c>
      <c r="T14975">
        <v>11.504</v>
      </c>
      <c r="U14975">
        <v>11.858000000000001</v>
      </c>
      <c r="V14975">
        <v>19.902999999999999</v>
      </c>
    </row>
    <row r="14976" spans="17:22" x14ac:dyDescent="0.45">
      <c r="Q14976" s="19">
        <f t="shared" ca="1" si="2004"/>
        <v>19.908999999999999</v>
      </c>
      <c r="R14976" t="s">
        <v>235</v>
      </c>
      <c r="S14976">
        <v>2087</v>
      </c>
      <c r="T14976">
        <v>11.36</v>
      </c>
      <c r="U14976">
        <v>11.734999999999999</v>
      </c>
      <c r="V14976">
        <v>19.908999999999999</v>
      </c>
    </row>
    <row r="14977" spans="17:22" x14ac:dyDescent="0.45">
      <c r="Q14977" s="19">
        <f t="shared" ca="1" si="2004"/>
        <v>19.916</v>
      </c>
      <c r="R14977" t="s">
        <v>235</v>
      </c>
      <c r="S14977">
        <v>2088</v>
      </c>
      <c r="T14977">
        <v>11.218</v>
      </c>
      <c r="U14977">
        <v>11.612</v>
      </c>
      <c r="V14977">
        <v>19.916</v>
      </c>
    </row>
    <row r="14978" spans="17:22" x14ac:dyDescent="0.45">
      <c r="Q14978" s="19">
        <f t="shared" ca="1" si="2004"/>
        <v>19.922000000000001</v>
      </c>
      <c r="R14978" t="s">
        <v>235</v>
      </c>
      <c r="S14978">
        <v>2089</v>
      </c>
      <c r="T14978">
        <v>11.08</v>
      </c>
      <c r="U14978">
        <v>11.491</v>
      </c>
      <c r="V14978">
        <v>19.922000000000001</v>
      </c>
    </row>
    <row r="14979" spans="17:22" x14ac:dyDescent="0.45">
      <c r="Q14979" s="19">
        <f t="shared" ca="1" si="2004"/>
        <v>19.928000000000001</v>
      </c>
      <c r="R14979" t="s">
        <v>235</v>
      </c>
      <c r="S14979">
        <v>2090</v>
      </c>
      <c r="T14979">
        <v>10.944000000000001</v>
      </c>
      <c r="U14979">
        <v>11.371</v>
      </c>
      <c r="V14979">
        <v>19.928000000000001</v>
      </c>
    </row>
    <row r="14980" spans="17:22" x14ac:dyDescent="0.45">
      <c r="Q14980" s="19">
        <f t="shared" ca="1" si="2004"/>
        <v>19.934000000000001</v>
      </c>
      <c r="R14980" t="s">
        <v>235</v>
      </c>
      <c r="S14980">
        <v>2091</v>
      </c>
      <c r="T14980">
        <v>10.811</v>
      </c>
      <c r="U14980">
        <v>11.253</v>
      </c>
      <c r="V14980">
        <v>19.934000000000001</v>
      </c>
    </row>
    <row r="14981" spans="17:22" x14ac:dyDescent="0.45">
      <c r="Q14981" s="19">
        <f t="shared" ca="1" si="2004"/>
        <v>19.937000000000001</v>
      </c>
      <c r="R14981" t="s">
        <v>235</v>
      </c>
      <c r="S14981">
        <v>2092</v>
      </c>
      <c r="T14981">
        <v>10.68</v>
      </c>
      <c r="U14981">
        <v>11.135</v>
      </c>
      <c r="V14981">
        <v>19.937000000000001</v>
      </c>
    </row>
    <row r="14982" spans="17:22" x14ac:dyDescent="0.45">
      <c r="Q14982" s="19">
        <f t="shared" ca="1" si="2004"/>
        <v>19.940000000000001</v>
      </c>
      <c r="R14982" t="s">
        <v>235</v>
      </c>
      <c r="S14982">
        <v>2093</v>
      </c>
      <c r="T14982">
        <v>10.552</v>
      </c>
      <c r="U14982">
        <v>11.018000000000001</v>
      </c>
      <c r="V14982">
        <v>19.940000000000001</v>
      </c>
    </row>
    <row r="14983" spans="17:22" x14ac:dyDescent="0.45">
      <c r="Q14983" s="19">
        <f t="shared" ca="1" si="2004"/>
        <v>19.942</v>
      </c>
      <c r="R14983" t="s">
        <v>235</v>
      </c>
      <c r="S14983">
        <v>2094</v>
      </c>
      <c r="T14983">
        <v>10.425000000000001</v>
      </c>
      <c r="U14983">
        <v>10.901999999999999</v>
      </c>
      <c r="V14983">
        <v>19.942</v>
      </c>
    </row>
    <row r="14984" spans="17:22" x14ac:dyDescent="0.45">
      <c r="Q14984" s="19">
        <f t="shared" ca="1" si="2004"/>
        <v>19.943000000000001</v>
      </c>
      <c r="R14984" t="s">
        <v>235</v>
      </c>
      <c r="S14984">
        <v>2095</v>
      </c>
      <c r="T14984">
        <v>10.298999999999999</v>
      </c>
      <c r="U14984">
        <v>10.785</v>
      </c>
      <c r="V14984">
        <v>19.943000000000001</v>
      </c>
    </row>
    <row r="14985" spans="17:22" x14ac:dyDescent="0.45">
      <c r="Q14985" s="19">
        <f t="shared" ca="1" si="2004"/>
        <v>19.943999999999999</v>
      </c>
      <c r="R14985" t="s">
        <v>235</v>
      </c>
      <c r="S14985">
        <v>2096</v>
      </c>
      <c r="T14985">
        <v>10.175000000000001</v>
      </c>
      <c r="U14985">
        <v>10.669</v>
      </c>
      <c r="V14985">
        <v>19.943999999999999</v>
      </c>
    </row>
    <row r="14986" spans="17:22" x14ac:dyDescent="0.45">
      <c r="Q14986" s="19">
        <f t="shared" ca="1" si="2004"/>
        <v>19.943000000000001</v>
      </c>
      <c r="R14986" t="s">
        <v>235</v>
      </c>
      <c r="S14986">
        <v>2097</v>
      </c>
      <c r="T14986">
        <v>10.051</v>
      </c>
      <c r="U14986">
        <v>10.551</v>
      </c>
      <c r="V14986">
        <v>19.943000000000001</v>
      </c>
    </row>
    <row r="14987" spans="17:22" x14ac:dyDescent="0.45">
      <c r="Q14987" s="19">
        <f t="shared" ca="1" si="2004"/>
        <v>19.943000000000001</v>
      </c>
      <c r="R14987" t="s">
        <v>235</v>
      </c>
      <c r="S14987">
        <v>2098</v>
      </c>
      <c r="T14987">
        <v>9.9280000000000008</v>
      </c>
      <c r="U14987">
        <v>10.433</v>
      </c>
      <c r="V14987">
        <v>19.943000000000001</v>
      </c>
    </row>
    <row r="14988" spans="17:22" x14ac:dyDescent="0.45">
      <c r="Q14988" s="19">
        <f t="shared" ca="1" si="2004"/>
        <v>19.940999999999999</v>
      </c>
      <c r="R14988" t="s">
        <v>235</v>
      </c>
      <c r="S14988">
        <v>2099</v>
      </c>
      <c r="T14988">
        <v>9.8040000000000003</v>
      </c>
      <c r="U14988">
        <v>10.314</v>
      </c>
      <c r="V14988">
        <v>19.940999999999999</v>
      </c>
    </row>
    <row r="14989" spans="17:22" x14ac:dyDescent="0.45">
      <c r="Q14989" s="19">
        <f t="shared" ca="1" si="2004"/>
        <v>19.940000000000001</v>
      </c>
      <c r="R14989" t="s">
        <v>235</v>
      </c>
      <c r="S14989">
        <v>2100</v>
      </c>
      <c r="T14989">
        <v>9.6809999999999992</v>
      </c>
      <c r="U14989">
        <v>10.193</v>
      </c>
      <c r="V14989">
        <v>19.940000000000001</v>
      </c>
    </row>
    <row r="14990" spans="17:22" x14ac:dyDescent="0.45">
      <c r="Q14990" s="19">
        <f t="shared" ref="Q14990:Q15053" ca="1" si="2005">OFFSET(S14990,0,MATCH($Q$3,$T$4:$V$4,0))</f>
        <v>20.9</v>
      </c>
      <c r="R14990" t="s">
        <v>236</v>
      </c>
      <c r="S14990">
        <v>2020</v>
      </c>
      <c r="T14990">
        <v>20.9</v>
      </c>
      <c r="U14990">
        <v>20.9</v>
      </c>
      <c r="V14990">
        <v>20.9</v>
      </c>
    </row>
    <row r="14991" spans="17:22" x14ac:dyDescent="0.45">
      <c r="Q14991" s="19">
        <f t="shared" ca="1" si="2005"/>
        <v>21.66</v>
      </c>
      <c r="R14991" t="s">
        <v>236</v>
      </c>
      <c r="S14991">
        <v>2021</v>
      </c>
      <c r="T14991">
        <v>21.66</v>
      </c>
      <c r="U14991">
        <v>21.66</v>
      </c>
      <c r="V14991">
        <v>21.66</v>
      </c>
    </row>
    <row r="14992" spans="17:22" x14ac:dyDescent="0.45">
      <c r="Q14992" s="19">
        <f t="shared" ca="1" si="2005"/>
        <v>22.419</v>
      </c>
      <c r="R14992" t="s">
        <v>236</v>
      </c>
      <c r="S14992">
        <v>2022</v>
      </c>
      <c r="T14992">
        <v>22.419</v>
      </c>
      <c r="U14992">
        <v>22.419</v>
      </c>
      <c r="V14992">
        <v>22.419</v>
      </c>
    </row>
    <row r="14993" spans="17:22" x14ac:dyDescent="0.45">
      <c r="Q14993" s="19">
        <f t="shared" ca="1" si="2005"/>
        <v>23.172999999999998</v>
      </c>
      <c r="R14993" t="s">
        <v>236</v>
      </c>
      <c r="S14993">
        <v>2023</v>
      </c>
      <c r="T14993">
        <v>23.172999999999998</v>
      </c>
      <c r="U14993">
        <v>23.172999999999998</v>
      </c>
      <c r="V14993">
        <v>23.172999999999998</v>
      </c>
    </row>
    <row r="14994" spans="17:22" x14ac:dyDescent="0.45">
      <c r="Q14994" s="19">
        <f t="shared" ca="1" si="2005"/>
        <v>23.928000000000001</v>
      </c>
      <c r="R14994" t="s">
        <v>236</v>
      </c>
      <c r="S14994">
        <v>2024</v>
      </c>
      <c r="T14994">
        <v>23.928000000000001</v>
      </c>
      <c r="U14994">
        <v>23.928000000000001</v>
      </c>
      <c r="V14994">
        <v>23.928000000000001</v>
      </c>
    </row>
    <row r="14995" spans="17:22" x14ac:dyDescent="0.45">
      <c r="Q14995" s="19">
        <f t="shared" ca="1" si="2005"/>
        <v>24.678000000000001</v>
      </c>
      <c r="R14995" t="s">
        <v>236</v>
      </c>
      <c r="S14995">
        <v>2025</v>
      </c>
      <c r="T14995">
        <v>24.678000000000001</v>
      </c>
      <c r="U14995">
        <v>24.678000000000001</v>
      </c>
      <c r="V14995">
        <v>24.678000000000001</v>
      </c>
    </row>
    <row r="14996" spans="17:22" x14ac:dyDescent="0.45">
      <c r="Q14996" s="19">
        <f t="shared" ca="1" si="2005"/>
        <v>25.422999999999998</v>
      </c>
      <c r="R14996" t="s">
        <v>236</v>
      </c>
      <c r="S14996">
        <v>2026</v>
      </c>
      <c r="T14996">
        <v>25.422999999999998</v>
      </c>
      <c r="U14996">
        <v>25.422999999999998</v>
      </c>
      <c r="V14996">
        <v>25.422999999999998</v>
      </c>
    </row>
    <row r="14997" spans="17:22" x14ac:dyDescent="0.45">
      <c r="Q14997" s="19">
        <f t="shared" ca="1" si="2005"/>
        <v>26.2</v>
      </c>
      <c r="R14997" t="s">
        <v>236</v>
      </c>
      <c r="S14997">
        <v>2027</v>
      </c>
      <c r="T14997">
        <v>26.065999999999999</v>
      </c>
      <c r="U14997">
        <v>26.111000000000001</v>
      </c>
      <c r="V14997">
        <v>26.2</v>
      </c>
    </row>
    <row r="14998" spans="17:22" x14ac:dyDescent="0.45">
      <c r="Q14998" s="19">
        <f t="shared" ca="1" si="2005"/>
        <v>26.975000000000001</v>
      </c>
      <c r="R14998" t="s">
        <v>236</v>
      </c>
      <c r="S14998">
        <v>2028</v>
      </c>
      <c r="T14998">
        <v>26.699000000000002</v>
      </c>
      <c r="U14998">
        <v>26.789000000000001</v>
      </c>
      <c r="V14998">
        <v>26.975000000000001</v>
      </c>
    </row>
    <row r="14999" spans="17:22" x14ac:dyDescent="0.45">
      <c r="Q14999" s="19">
        <f t="shared" ca="1" si="2005"/>
        <v>27.745000000000001</v>
      </c>
      <c r="R14999" t="s">
        <v>236</v>
      </c>
      <c r="S14999">
        <v>2029</v>
      </c>
      <c r="T14999">
        <v>27.32</v>
      </c>
      <c r="U14999">
        <v>27.457000000000001</v>
      </c>
      <c r="V14999">
        <v>27.745000000000001</v>
      </c>
    </row>
    <row r="15000" spans="17:22" x14ac:dyDescent="0.45">
      <c r="Q15000" s="19">
        <f t="shared" ca="1" si="2005"/>
        <v>28.510999999999999</v>
      </c>
      <c r="R15000" t="s">
        <v>236</v>
      </c>
      <c r="S15000">
        <v>2030</v>
      </c>
      <c r="T15000">
        <v>27.928999999999998</v>
      </c>
      <c r="U15000">
        <v>28.111999999999998</v>
      </c>
      <c r="V15000">
        <v>28.510999999999999</v>
      </c>
    </row>
    <row r="15001" spans="17:22" x14ac:dyDescent="0.45">
      <c r="Q15001" s="19">
        <f t="shared" ca="1" si="2005"/>
        <v>29.268999999999998</v>
      </c>
      <c r="R15001" t="s">
        <v>236</v>
      </c>
      <c r="S15001">
        <v>2031</v>
      </c>
      <c r="T15001">
        <v>28.526</v>
      </c>
      <c r="U15001">
        <v>28.754999999999999</v>
      </c>
      <c r="V15001">
        <v>29.268999999999998</v>
      </c>
    </row>
    <row r="15002" spans="17:22" x14ac:dyDescent="0.45">
      <c r="Q15002" s="19">
        <f t="shared" ca="1" si="2005"/>
        <v>30.018000000000001</v>
      </c>
      <c r="R15002" t="s">
        <v>236</v>
      </c>
      <c r="S15002">
        <v>2032</v>
      </c>
      <c r="T15002">
        <v>29.111000000000001</v>
      </c>
      <c r="U15002">
        <v>29.385999999999999</v>
      </c>
      <c r="V15002">
        <v>30.018000000000001</v>
      </c>
    </row>
    <row r="15003" spans="17:22" x14ac:dyDescent="0.45">
      <c r="Q15003" s="19">
        <f t="shared" ca="1" si="2005"/>
        <v>30.760999999999999</v>
      </c>
      <c r="R15003" t="s">
        <v>236</v>
      </c>
      <c r="S15003">
        <v>2033</v>
      </c>
      <c r="T15003">
        <v>29.684000000000001</v>
      </c>
      <c r="U15003">
        <v>30.003</v>
      </c>
      <c r="V15003">
        <v>30.760999999999999</v>
      </c>
    </row>
    <row r="15004" spans="17:22" x14ac:dyDescent="0.45">
      <c r="Q15004" s="19">
        <f t="shared" ca="1" si="2005"/>
        <v>31.494</v>
      </c>
      <c r="R15004" t="s">
        <v>236</v>
      </c>
      <c r="S15004">
        <v>2034</v>
      </c>
      <c r="T15004">
        <v>30.244</v>
      </c>
      <c r="U15004">
        <v>30.606999999999999</v>
      </c>
      <c r="V15004">
        <v>31.494</v>
      </c>
    </row>
    <row r="15005" spans="17:22" x14ac:dyDescent="0.45">
      <c r="Q15005" s="19">
        <f t="shared" ca="1" si="2005"/>
        <v>32.219000000000001</v>
      </c>
      <c r="R15005" t="s">
        <v>236</v>
      </c>
      <c r="S15005">
        <v>2035</v>
      </c>
      <c r="T15005">
        <v>30.792999999999999</v>
      </c>
      <c r="U15005">
        <v>31.196999999999999</v>
      </c>
      <c r="V15005">
        <v>32.219000000000001</v>
      </c>
    </row>
    <row r="15006" spans="17:22" x14ac:dyDescent="0.45">
      <c r="Q15006" s="19">
        <f t="shared" ca="1" si="2005"/>
        <v>32.936</v>
      </c>
      <c r="R15006" t="s">
        <v>236</v>
      </c>
      <c r="S15006">
        <v>2036</v>
      </c>
      <c r="T15006">
        <v>31.329000000000001</v>
      </c>
      <c r="U15006">
        <v>31.774000000000001</v>
      </c>
      <c r="V15006">
        <v>32.936</v>
      </c>
    </row>
    <row r="15007" spans="17:22" x14ac:dyDescent="0.45">
      <c r="Q15007" s="19">
        <f t="shared" ca="1" si="2005"/>
        <v>33.643999999999998</v>
      </c>
      <c r="R15007" t="s">
        <v>236</v>
      </c>
      <c r="S15007">
        <v>2037</v>
      </c>
      <c r="T15007">
        <v>31.853999999999999</v>
      </c>
      <c r="U15007">
        <v>32.338000000000001</v>
      </c>
      <c r="V15007">
        <v>33.643999999999998</v>
      </c>
    </row>
    <row r="15008" spans="17:22" x14ac:dyDescent="0.45">
      <c r="Q15008" s="19">
        <f t="shared" ca="1" si="2005"/>
        <v>34.343000000000004</v>
      </c>
      <c r="R15008" t="s">
        <v>236</v>
      </c>
      <c r="S15008">
        <v>2038</v>
      </c>
      <c r="T15008">
        <v>32.366999999999997</v>
      </c>
      <c r="U15008">
        <v>32.887999999999998</v>
      </c>
      <c r="V15008">
        <v>34.343000000000004</v>
      </c>
    </row>
    <row r="15009" spans="17:22" x14ac:dyDescent="0.45">
      <c r="Q15009" s="19">
        <f t="shared" ca="1" si="2005"/>
        <v>35.033000000000001</v>
      </c>
      <c r="R15009" t="s">
        <v>236</v>
      </c>
      <c r="S15009">
        <v>2039</v>
      </c>
      <c r="T15009">
        <v>32.868000000000002</v>
      </c>
      <c r="U15009">
        <v>33.423999999999999</v>
      </c>
      <c r="V15009">
        <v>35.033000000000001</v>
      </c>
    </row>
    <row r="15010" spans="17:22" x14ac:dyDescent="0.45">
      <c r="Q15010" s="19">
        <f t="shared" ca="1" si="2005"/>
        <v>35.713000000000001</v>
      </c>
      <c r="R15010" t="s">
        <v>236</v>
      </c>
      <c r="S15010">
        <v>2040</v>
      </c>
      <c r="T15010">
        <v>33.356999999999999</v>
      </c>
      <c r="U15010">
        <v>33.947000000000003</v>
      </c>
      <c r="V15010">
        <v>35.713000000000001</v>
      </c>
    </row>
    <row r="15011" spans="17:22" x14ac:dyDescent="0.45">
      <c r="Q15011" s="19">
        <f t="shared" ca="1" si="2005"/>
        <v>36.384999999999998</v>
      </c>
      <c r="R15011" t="s">
        <v>236</v>
      </c>
      <c r="S15011">
        <v>2041</v>
      </c>
      <c r="T15011">
        <v>33.834000000000003</v>
      </c>
      <c r="U15011">
        <v>34.457000000000001</v>
      </c>
      <c r="V15011">
        <v>36.384999999999998</v>
      </c>
    </row>
    <row r="15012" spans="17:22" x14ac:dyDescent="0.45">
      <c r="Q15012" s="19">
        <f t="shared" ca="1" si="2005"/>
        <v>37.046999999999997</v>
      </c>
      <c r="R15012" t="s">
        <v>236</v>
      </c>
      <c r="S15012">
        <v>2042</v>
      </c>
      <c r="T15012">
        <v>34.298000000000002</v>
      </c>
      <c r="U15012">
        <v>34.951999999999998</v>
      </c>
      <c r="V15012">
        <v>37.046999999999997</v>
      </c>
    </row>
    <row r="15013" spans="17:22" x14ac:dyDescent="0.45">
      <c r="Q15013" s="19">
        <f t="shared" ca="1" si="2005"/>
        <v>37.698</v>
      </c>
      <c r="R15013" t="s">
        <v>236</v>
      </c>
      <c r="S15013">
        <v>2043</v>
      </c>
      <c r="T15013">
        <v>34.747999999999998</v>
      </c>
      <c r="U15013">
        <v>35.432000000000002</v>
      </c>
      <c r="V15013">
        <v>37.698</v>
      </c>
    </row>
    <row r="15014" spans="17:22" x14ac:dyDescent="0.45">
      <c r="Q15014" s="19">
        <f t="shared" ca="1" si="2005"/>
        <v>38.338000000000001</v>
      </c>
      <c r="R15014" t="s">
        <v>236</v>
      </c>
      <c r="S15014">
        <v>2044</v>
      </c>
      <c r="T15014">
        <v>35.183</v>
      </c>
      <c r="U15014">
        <v>35.896999999999998</v>
      </c>
      <c r="V15014">
        <v>38.338000000000001</v>
      </c>
    </row>
    <row r="15015" spans="17:22" x14ac:dyDescent="0.45">
      <c r="Q15015" s="19">
        <f t="shared" ca="1" si="2005"/>
        <v>38.966000000000001</v>
      </c>
      <c r="R15015" t="s">
        <v>236</v>
      </c>
      <c r="S15015">
        <v>2045</v>
      </c>
      <c r="T15015">
        <v>35.601999999999997</v>
      </c>
      <c r="U15015">
        <v>36.344000000000001</v>
      </c>
      <c r="V15015">
        <v>38.966000000000001</v>
      </c>
    </row>
    <row r="15016" spans="17:22" x14ac:dyDescent="0.45">
      <c r="Q15016" s="19">
        <f t="shared" ca="1" si="2005"/>
        <v>39.581000000000003</v>
      </c>
      <c r="R15016" t="s">
        <v>236</v>
      </c>
      <c r="S15016">
        <v>2046</v>
      </c>
      <c r="T15016">
        <v>36.003999999999998</v>
      </c>
      <c r="U15016">
        <v>36.773000000000003</v>
      </c>
      <c r="V15016">
        <v>39.581000000000003</v>
      </c>
    </row>
    <row r="15017" spans="17:22" x14ac:dyDescent="0.45">
      <c r="Q15017" s="19">
        <f t="shared" ca="1" si="2005"/>
        <v>40.183</v>
      </c>
      <c r="R15017" t="s">
        <v>236</v>
      </c>
      <c r="S15017">
        <v>2047</v>
      </c>
      <c r="T15017">
        <v>36.387999999999998</v>
      </c>
      <c r="U15017">
        <v>37.185000000000002</v>
      </c>
      <c r="V15017">
        <v>40.183</v>
      </c>
    </row>
    <row r="15018" spans="17:22" x14ac:dyDescent="0.45">
      <c r="Q15018" s="19">
        <f t="shared" ca="1" si="2005"/>
        <v>40.773000000000003</v>
      </c>
      <c r="R15018" t="s">
        <v>236</v>
      </c>
      <c r="S15018">
        <v>2048</v>
      </c>
      <c r="T15018">
        <v>36.755000000000003</v>
      </c>
      <c r="U15018">
        <v>37.58</v>
      </c>
      <c r="V15018">
        <v>40.773000000000003</v>
      </c>
    </row>
    <row r="15019" spans="17:22" x14ac:dyDescent="0.45">
      <c r="Q15019" s="19">
        <f t="shared" ca="1" si="2005"/>
        <v>41.350999999999999</v>
      </c>
      <c r="R15019" t="s">
        <v>236</v>
      </c>
      <c r="S15019">
        <v>2049</v>
      </c>
      <c r="T15019">
        <v>37.103999999999999</v>
      </c>
      <c r="U15019">
        <v>37.957000000000001</v>
      </c>
      <c r="V15019">
        <v>41.350999999999999</v>
      </c>
    </row>
    <row r="15020" spans="17:22" x14ac:dyDescent="0.45">
      <c r="Q15020" s="19">
        <f t="shared" ca="1" si="2005"/>
        <v>41.915999999999997</v>
      </c>
      <c r="R15020" t="s">
        <v>236</v>
      </c>
      <c r="S15020">
        <v>2050</v>
      </c>
      <c r="T15020">
        <v>37.436</v>
      </c>
      <c r="U15020">
        <v>38.317</v>
      </c>
      <c r="V15020">
        <v>41.915999999999997</v>
      </c>
    </row>
    <row r="15021" spans="17:22" x14ac:dyDescent="0.45">
      <c r="Q15021" s="19">
        <f t="shared" ca="1" si="2005"/>
        <v>42.47</v>
      </c>
      <c r="R15021" t="s">
        <v>236</v>
      </c>
      <c r="S15021">
        <v>2051</v>
      </c>
      <c r="T15021">
        <v>37.75</v>
      </c>
      <c r="U15021">
        <v>38.659999999999997</v>
      </c>
      <c r="V15021">
        <v>42.47</v>
      </c>
    </row>
    <row r="15022" spans="17:22" x14ac:dyDescent="0.45">
      <c r="Q15022" s="19">
        <f t="shared" ca="1" si="2005"/>
        <v>43.01</v>
      </c>
      <c r="R15022" t="s">
        <v>236</v>
      </c>
      <c r="S15022">
        <v>2052</v>
      </c>
      <c r="T15022">
        <v>38.045000000000002</v>
      </c>
      <c r="U15022">
        <v>38.984000000000002</v>
      </c>
      <c r="V15022">
        <v>43.01</v>
      </c>
    </row>
    <row r="15023" spans="17:22" x14ac:dyDescent="0.45">
      <c r="Q15023" s="19">
        <f t="shared" ca="1" si="2005"/>
        <v>43.536999999999999</v>
      </c>
      <c r="R15023" t="s">
        <v>236</v>
      </c>
      <c r="S15023">
        <v>2053</v>
      </c>
      <c r="T15023">
        <v>38.32</v>
      </c>
      <c r="U15023">
        <v>39.289000000000001</v>
      </c>
      <c r="V15023">
        <v>43.536999999999999</v>
      </c>
    </row>
    <row r="15024" spans="17:22" x14ac:dyDescent="0.45">
      <c r="Q15024" s="19">
        <f t="shared" ca="1" si="2005"/>
        <v>44.05</v>
      </c>
      <c r="R15024" t="s">
        <v>236</v>
      </c>
      <c r="S15024">
        <v>2054</v>
      </c>
      <c r="T15024">
        <v>38.572000000000003</v>
      </c>
      <c r="U15024">
        <v>39.573</v>
      </c>
      <c r="V15024">
        <v>44.05</v>
      </c>
    </row>
    <row r="15025" spans="17:22" x14ac:dyDescent="0.45">
      <c r="Q15025" s="19">
        <f t="shared" ca="1" si="2005"/>
        <v>44.548000000000002</v>
      </c>
      <c r="R15025" t="s">
        <v>236</v>
      </c>
      <c r="S15025">
        <v>2055</v>
      </c>
      <c r="T15025">
        <v>38.801000000000002</v>
      </c>
      <c r="U15025">
        <v>39.835999999999999</v>
      </c>
      <c r="V15025">
        <v>44.548000000000002</v>
      </c>
    </row>
    <row r="15026" spans="17:22" x14ac:dyDescent="0.45">
      <c r="Q15026" s="19">
        <f t="shared" ca="1" si="2005"/>
        <v>45.029000000000003</v>
      </c>
      <c r="R15026" t="s">
        <v>236</v>
      </c>
      <c r="S15026">
        <v>2056</v>
      </c>
      <c r="T15026">
        <v>39.005000000000003</v>
      </c>
      <c r="U15026">
        <v>40.075000000000003</v>
      </c>
      <c r="V15026">
        <v>45.029000000000003</v>
      </c>
    </row>
    <row r="15027" spans="17:22" x14ac:dyDescent="0.45">
      <c r="Q15027" s="19">
        <f t="shared" ca="1" si="2005"/>
        <v>45.494999999999997</v>
      </c>
      <c r="R15027" t="s">
        <v>236</v>
      </c>
      <c r="S15027">
        <v>2057</v>
      </c>
      <c r="T15027">
        <v>39.185000000000002</v>
      </c>
      <c r="U15027">
        <v>40.292000000000002</v>
      </c>
      <c r="V15027">
        <v>45.494999999999997</v>
      </c>
    </row>
    <row r="15028" spans="17:22" x14ac:dyDescent="0.45">
      <c r="Q15028" s="19">
        <f t="shared" ca="1" si="2005"/>
        <v>45.945999999999998</v>
      </c>
      <c r="R15028" t="s">
        <v>236</v>
      </c>
      <c r="S15028">
        <v>2058</v>
      </c>
      <c r="T15028">
        <v>39.341999999999999</v>
      </c>
      <c r="U15028">
        <v>40.487000000000002</v>
      </c>
      <c r="V15028">
        <v>45.945999999999998</v>
      </c>
    </row>
    <row r="15029" spans="17:22" x14ac:dyDescent="0.45">
      <c r="Q15029" s="19">
        <f t="shared" ca="1" si="2005"/>
        <v>46.381</v>
      </c>
      <c r="R15029" t="s">
        <v>236</v>
      </c>
      <c r="S15029">
        <v>2059</v>
      </c>
      <c r="T15029">
        <v>39.475000000000001</v>
      </c>
      <c r="U15029">
        <v>40.658999999999999</v>
      </c>
      <c r="V15029">
        <v>46.381</v>
      </c>
    </row>
    <row r="15030" spans="17:22" x14ac:dyDescent="0.45">
      <c r="Q15030" s="19">
        <f t="shared" ca="1" si="2005"/>
        <v>46.802</v>
      </c>
      <c r="R15030" t="s">
        <v>236</v>
      </c>
      <c r="S15030">
        <v>2060</v>
      </c>
      <c r="T15030">
        <v>39.587000000000003</v>
      </c>
      <c r="U15030">
        <v>40.81</v>
      </c>
      <c r="V15030">
        <v>46.802</v>
      </c>
    </row>
    <row r="15031" spans="17:22" x14ac:dyDescent="0.45">
      <c r="Q15031" s="19">
        <f t="shared" ca="1" si="2005"/>
        <v>47.207999999999998</v>
      </c>
      <c r="R15031" t="s">
        <v>236</v>
      </c>
      <c r="S15031">
        <v>2061</v>
      </c>
      <c r="T15031">
        <v>39.677999999999997</v>
      </c>
      <c r="U15031">
        <v>40.941000000000003</v>
      </c>
      <c r="V15031">
        <v>47.207999999999998</v>
      </c>
    </row>
    <row r="15032" spans="17:22" x14ac:dyDescent="0.45">
      <c r="Q15032" s="19">
        <f t="shared" ca="1" si="2005"/>
        <v>47.6</v>
      </c>
      <c r="R15032" t="s">
        <v>236</v>
      </c>
      <c r="S15032">
        <v>2062</v>
      </c>
      <c r="T15032">
        <v>39.749000000000002</v>
      </c>
      <c r="U15032">
        <v>41.052</v>
      </c>
      <c r="V15032">
        <v>47.6</v>
      </c>
    </row>
    <row r="15033" spans="17:22" x14ac:dyDescent="0.45">
      <c r="Q15033" s="19">
        <f t="shared" ca="1" si="2005"/>
        <v>47.98</v>
      </c>
      <c r="R15033" t="s">
        <v>236</v>
      </c>
      <c r="S15033">
        <v>2063</v>
      </c>
      <c r="T15033">
        <v>39.801000000000002</v>
      </c>
      <c r="U15033">
        <v>41.143000000000001</v>
      </c>
      <c r="V15033">
        <v>47.98</v>
      </c>
    </row>
    <row r="15034" spans="17:22" x14ac:dyDescent="0.45">
      <c r="Q15034" s="19">
        <f t="shared" ca="1" si="2005"/>
        <v>48.347000000000001</v>
      </c>
      <c r="R15034" t="s">
        <v>236</v>
      </c>
      <c r="S15034">
        <v>2064</v>
      </c>
      <c r="T15034">
        <v>39.835999999999999</v>
      </c>
      <c r="U15034">
        <v>41.216000000000001</v>
      </c>
      <c r="V15034">
        <v>48.347000000000001</v>
      </c>
    </row>
    <row r="15035" spans="17:22" x14ac:dyDescent="0.45">
      <c r="Q15035" s="19">
        <f t="shared" ca="1" si="2005"/>
        <v>48.703000000000003</v>
      </c>
      <c r="R15035" t="s">
        <v>236</v>
      </c>
      <c r="S15035">
        <v>2065</v>
      </c>
      <c r="T15035">
        <v>39.853999999999999</v>
      </c>
      <c r="U15035">
        <v>41.271999999999998</v>
      </c>
      <c r="V15035">
        <v>48.703000000000003</v>
      </c>
    </row>
    <row r="15036" spans="17:22" x14ac:dyDescent="0.45">
      <c r="Q15036" s="19">
        <f t="shared" ca="1" si="2005"/>
        <v>49.048000000000002</v>
      </c>
      <c r="R15036" t="s">
        <v>236</v>
      </c>
      <c r="S15036">
        <v>2066</v>
      </c>
      <c r="T15036">
        <v>39.856000000000002</v>
      </c>
      <c r="U15036">
        <v>41.311</v>
      </c>
      <c r="V15036">
        <v>49.048000000000002</v>
      </c>
    </row>
    <row r="15037" spans="17:22" x14ac:dyDescent="0.45">
      <c r="Q15037" s="19">
        <f t="shared" ca="1" si="2005"/>
        <v>49.384</v>
      </c>
      <c r="R15037" t="s">
        <v>236</v>
      </c>
      <c r="S15037">
        <v>2067</v>
      </c>
      <c r="T15037">
        <v>39.844000000000001</v>
      </c>
      <c r="U15037">
        <v>41.335000000000001</v>
      </c>
      <c r="V15037">
        <v>49.384</v>
      </c>
    </row>
    <row r="15038" spans="17:22" x14ac:dyDescent="0.45">
      <c r="Q15038" s="19">
        <f t="shared" ca="1" si="2005"/>
        <v>49.71</v>
      </c>
      <c r="R15038" t="s">
        <v>236</v>
      </c>
      <c r="S15038">
        <v>2068</v>
      </c>
      <c r="T15038">
        <v>39.82</v>
      </c>
      <c r="U15038">
        <v>41.344999999999999</v>
      </c>
      <c r="V15038">
        <v>49.71</v>
      </c>
    </row>
    <row r="15039" spans="17:22" x14ac:dyDescent="0.45">
      <c r="Q15039" s="19">
        <f t="shared" ca="1" si="2005"/>
        <v>50.029000000000003</v>
      </c>
      <c r="R15039" t="s">
        <v>236</v>
      </c>
      <c r="S15039">
        <v>2069</v>
      </c>
      <c r="T15039">
        <v>39.783000000000001</v>
      </c>
      <c r="U15039">
        <v>41.341999999999999</v>
      </c>
      <c r="V15039">
        <v>50.029000000000003</v>
      </c>
    </row>
    <row r="15040" spans="17:22" x14ac:dyDescent="0.45">
      <c r="Q15040" s="19">
        <f t="shared" ca="1" si="2005"/>
        <v>50.341000000000001</v>
      </c>
      <c r="R15040" t="s">
        <v>236</v>
      </c>
      <c r="S15040">
        <v>2070</v>
      </c>
      <c r="T15040">
        <v>39.734999999999999</v>
      </c>
      <c r="U15040">
        <v>41.326000000000001</v>
      </c>
      <c r="V15040">
        <v>50.341000000000001</v>
      </c>
    </row>
    <row r="15041" spans="17:22" x14ac:dyDescent="0.45">
      <c r="Q15041" s="19">
        <f t="shared" ca="1" si="2005"/>
        <v>50.648000000000003</v>
      </c>
      <c r="R15041" t="s">
        <v>236</v>
      </c>
      <c r="S15041">
        <v>2071</v>
      </c>
      <c r="T15041">
        <v>39.677</v>
      </c>
      <c r="U15041">
        <v>41.3</v>
      </c>
      <c r="V15041">
        <v>50.648000000000003</v>
      </c>
    </row>
    <row r="15042" spans="17:22" x14ac:dyDescent="0.45">
      <c r="Q15042" s="19">
        <f t="shared" ca="1" si="2005"/>
        <v>50.948999999999998</v>
      </c>
      <c r="R15042" t="s">
        <v>236</v>
      </c>
      <c r="S15042">
        <v>2072</v>
      </c>
      <c r="T15042">
        <v>39.61</v>
      </c>
      <c r="U15042">
        <v>41.262</v>
      </c>
      <c r="V15042">
        <v>50.948999999999998</v>
      </c>
    </row>
    <row r="15043" spans="17:22" x14ac:dyDescent="0.45">
      <c r="Q15043" s="19">
        <f t="shared" ca="1" si="2005"/>
        <v>51.247</v>
      </c>
      <c r="R15043" t="s">
        <v>236</v>
      </c>
      <c r="S15043">
        <v>2073</v>
      </c>
      <c r="T15043">
        <v>39.533999999999999</v>
      </c>
      <c r="U15043">
        <v>41.216000000000001</v>
      </c>
      <c r="V15043">
        <v>51.247</v>
      </c>
    </row>
    <row r="15044" spans="17:22" x14ac:dyDescent="0.45">
      <c r="Q15044" s="19">
        <f t="shared" ca="1" si="2005"/>
        <v>51.540999999999997</v>
      </c>
      <c r="R15044" t="s">
        <v>236</v>
      </c>
      <c r="S15044">
        <v>2074</v>
      </c>
      <c r="T15044">
        <v>39.448999999999998</v>
      </c>
      <c r="U15044">
        <v>41.16</v>
      </c>
      <c r="V15044">
        <v>51.540999999999997</v>
      </c>
    </row>
    <row r="15045" spans="17:22" x14ac:dyDescent="0.45">
      <c r="Q15045" s="19">
        <f t="shared" ca="1" si="2005"/>
        <v>51.832999999999998</v>
      </c>
      <c r="R15045" t="s">
        <v>236</v>
      </c>
      <c r="S15045">
        <v>2075</v>
      </c>
      <c r="T15045">
        <v>39.356000000000002</v>
      </c>
      <c r="U15045">
        <v>41.097000000000001</v>
      </c>
      <c r="V15045">
        <v>51.832999999999998</v>
      </c>
    </row>
    <row r="15046" spans="17:22" x14ac:dyDescent="0.45">
      <c r="Q15046" s="19">
        <f t="shared" ca="1" si="2005"/>
        <v>52.122</v>
      </c>
      <c r="R15046" t="s">
        <v>236</v>
      </c>
      <c r="S15046">
        <v>2076</v>
      </c>
      <c r="T15046">
        <v>39.255000000000003</v>
      </c>
      <c r="U15046">
        <v>41.024999999999999</v>
      </c>
      <c r="V15046">
        <v>52.122</v>
      </c>
    </row>
    <row r="15047" spans="17:22" x14ac:dyDescent="0.45">
      <c r="Q15047" s="19">
        <f t="shared" ca="1" si="2005"/>
        <v>52.411000000000001</v>
      </c>
      <c r="R15047" t="s">
        <v>236</v>
      </c>
      <c r="S15047">
        <v>2077</v>
      </c>
      <c r="T15047">
        <v>39.145000000000003</v>
      </c>
      <c r="U15047">
        <v>40.948</v>
      </c>
      <c r="V15047">
        <v>52.411000000000001</v>
      </c>
    </row>
    <row r="15048" spans="17:22" x14ac:dyDescent="0.45">
      <c r="Q15048" s="19">
        <f t="shared" ca="1" si="2005"/>
        <v>52.698</v>
      </c>
      <c r="R15048" t="s">
        <v>236</v>
      </c>
      <c r="S15048">
        <v>2078</v>
      </c>
      <c r="T15048">
        <v>39.027999999999999</v>
      </c>
      <c r="U15048">
        <v>40.863999999999997</v>
      </c>
      <c r="V15048">
        <v>52.698</v>
      </c>
    </row>
    <row r="15049" spans="17:22" x14ac:dyDescent="0.45">
      <c r="Q15049" s="19">
        <f t="shared" ca="1" si="2005"/>
        <v>52.984999999999999</v>
      </c>
      <c r="R15049" t="s">
        <v>236</v>
      </c>
      <c r="S15049">
        <v>2079</v>
      </c>
      <c r="T15049">
        <v>38.902999999999999</v>
      </c>
      <c r="U15049">
        <v>40.774999999999999</v>
      </c>
      <c r="V15049">
        <v>52.984999999999999</v>
      </c>
    </row>
    <row r="15050" spans="17:22" x14ac:dyDescent="0.45">
      <c r="Q15050" s="19">
        <f t="shared" ca="1" si="2005"/>
        <v>53.271999999999998</v>
      </c>
      <c r="R15050" t="s">
        <v>236</v>
      </c>
      <c r="S15050">
        <v>2080</v>
      </c>
      <c r="T15050">
        <v>38.771000000000001</v>
      </c>
      <c r="U15050">
        <v>40.680999999999997</v>
      </c>
      <c r="V15050">
        <v>53.271999999999998</v>
      </c>
    </row>
    <row r="15051" spans="17:22" x14ac:dyDescent="0.45">
      <c r="Q15051" s="19">
        <f t="shared" ca="1" si="2005"/>
        <v>53.558999999999997</v>
      </c>
      <c r="R15051" t="s">
        <v>236</v>
      </c>
      <c r="S15051">
        <v>2081</v>
      </c>
      <c r="T15051">
        <v>38.631</v>
      </c>
      <c r="U15051">
        <v>40.582000000000001</v>
      </c>
      <c r="V15051">
        <v>53.558999999999997</v>
      </c>
    </row>
    <row r="15052" spans="17:22" x14ac:dyDescent="0.45">
      <c r="Q15052" s="19">
        <f t="shared" ca="1" si="2005"/>
        <v>53.844999999999999</v>
      </c>
      <c r="R15052" t="s">
        <v>236</v>
      </c>
      <c r="S15052">
        <v>2082</v>
      </c>
      <c r="T15052">
        <v>38.482999999999997</v>
      </c>
      <c r="U15052">
        <v>40.479999999999997</v>
      </c>
      <c r="V15052">
        <v>53.844999999999999</v>
      </c>
    </row>
    <row r="15053" spans="17:22" x14ac:dyDescent="0.45">
      <c r="Q15053" s="19">
        <f t="shared" ca="1" si="2005"/>
        <v>54.131999999999998</v>
      </c>
      <c r="R15053" t="s">
        <v>236</v>
      </c>
      <c r="S15053">
        <v>2083</v>
      </c>
      <c r="T15053">
        <v>38.329000000000001</v>
      </c>
      <c r="U15053">
        <v>40.372999999999998</v>
      </c>
      <c r="V15053">
        <v>54.131999999999998</v>
      </c>
    </row>
    <row r="15054" spans="17:22" x14ac:dyDescent="0.45">
      <c r="Q15054" s="19">
        <f t="shared" ref="Q15054:Q15117" ca="1" si="2006">OFFSET(S15054,0,MATCH($Q$3,$T$4:$V$4,0))</f>
        <v>54.417999999999999</v>
      </c>
      <c r="R15054" t="s">
        <v>236</v>
      </c>
      <c r="S15054">
        <v>2084</v>
      </c>
      <c r="T15054">
        <v>38.167999999999999</v>
      </c>
      <c r="U15054">
        <v>40.261000000000003</v>
      </c>
      <c r="V15054">
        <v>54.417999999999999</v>
      </c>
    </row>
    <row r="15055" spans="17:22" x14ac:dyDescent="0.45">
      <c r="Q15055" s="19">
        <f t="shared" ca="1" si="2006"/>
        <v>54.704000000000001</v>
      </c>
      <c r="R15055" t="s">
        <v>236</v>
      </c>
      <c r="S15055">
        <v>2085</v>
      </c>
      <c r="T15055">
        <v>38</v>
      </c>
      <c r="U15055">
        <v>40.146000000000001</v>
      </c>
      <c r="V15055">
        <v>54.704000000000001</v>
      </c>
    </row>
    <row r="15056" spans="17:22" x14ac:dyDescent="0.45">
      <c r="Q15056" s="19">
        <f t="shared" ca="1" si="2006"/>
        <v>54.988999999999997</v>
      </c>
      <c r="R15056" t="s">
        <v>236</v>
      </c>
      <c r="S15056">
        <v>2086</v>
      </c>
      <c r="T15056">
        <v>37.825000000000003</v>
      </c>
      <c r="U15056">
        <v>40.027000000000001</v>
      </c>
      <c r="V15056">
        <v>54.988999999999997</v>
      </c>
    </row>
    <row r="15057" spans="17:22" x14ac:dyDescent="0.45">
      <c r="Q15057" s="19">
        <f t="shared" ca="1" si="2006"/>
        <v>55.274000000000001</v>
      </c>
      <c r="R15057" t="s">
        <v>236</v>
      </c>
      <c r="S15057">
        <v>2087</v>
      </c>
      <c r="T15057">
        <v>37.645000000000003</v>
      </c>
      <c r="U15057">
        <v>39.902999999999999</v>
      </c>
      <c r="V15057">
        <v>55.274000000000001</v>
      </c>
    </row>
    <row r="15058" spans="17:22" x14ac:dyDescent="0.45">
      <c r="Q15058" s="19">
        <f t="shared" ca="1" si="2006"/>
        <v>55.557000000000002</v>
      </c>
      <c r="R15058" t="s">
        <v>236</v>
      </c>
      <c r="S15058">
        <v>2088</v>
      </c>
      <c r="T15058">
        <v>37.459000000000003</v>
      </c>
      <c r="U15058">
        <v>39.776000000000003</v>
      </c>
      <c r="V15058">
        <v>55.557000000000002</v>
      </c>
    </row>
    <row r="15059" spans="17:22" x14ac:dyDescent="0.45">
      <c r="Q15059" s="19">
        <f t="shared" ca="1" si="2006"/>
        <v>55.838999999999999</v>
      </c>
      <c r="R15059" t="s">
        <v>236</v>
      </c>
      <c r="S15059">
        <v>2089</v>
      </c>
      <c r="T15059">
        <v>37.267000000000003</v>
      </c>
      <c r="U15059">
        <v>39.646000000000001</v>
      </c>
      <c r="V15059">
        <v>55.838999999999999</v>
      </c>
    </row>
    <row r="15060" spans="17:22" x14ac:dyDescent="0.45">
      <c r="Q15060" s="19">
        <f t="shared" ca="1" si="2006"/>
        <v>56.119</v>
      </c>
      <c r="R15060" t="s">
        <v>236</v>
      </c>
      <c r="S15060">
        <v>2090</v>
      </c>
      <c r="T15060">
        <v>37.070999999999998</v>
      </c>
      <c r="U15060">
        <v>39.511000000000003</v>
      </c>
      <c r="V15060">
        <v>56.119</v>
      </c>
    </row>
    <row r="15061" spans="17:22" x14ac:dyDescent="0.45">
      <c r="Q15061" s="19">
        <f t="shared" ca="1" si="2006"/>
        <v>56.398000000000003</v>
      </c>
      <c r="R15061" t="s">
        <v>236</v>
      </c>
      <c r="S15061">
        <v>2091</v>
      </c>
      <c r="T15061">
        <v>36.869999999999997</v>
      </c>
      <c r="U15061">
        <v>39.372999999999998</v>
      </c>
      <c r="V15061">
        <v>56.398000000000003</v>
      </c>
    </row>
    <row r="15062" spans="17:22" x14ac:dyDescent="0.45">
      <c r="Q15062" s="19">
        <f t="shared" ca="1" si="2006"/>
        <v>56.673999999999999</v>
      </c>
      <c r="R15062" t="s">
        <v>236</v>
      </c>
      <c r="S15062">
        <v>2092</v>
      </c>
      <c r="T15062">
        <v>36.665999999999997</v>
      </c>
      <c r="U15062">
        <v>39.231000000000002</v>
      </c>
      <c r="V15062">
        <v>56.673999999999999</v>
      </c>
    </row>
    <row r="15063" spans="17:22" x14ac:dyDescent="0.45">
      <c r="Q15063" s="19">
        <f t="shared" ca="1" si="2006"/>
        <v>56.948</v>
      </c>
      <c r="R15063" t="s">
        <v>236</v>
      </c>
      <c r="S15063">
        <v>2093</v>
      </c>
      <c r="T15063">
        <v>36.457999999999998</v>
      </c>
      <c r="U15063">
        <v>39.085000000000001</v>
      </c>
      <c r="V15063">
        <v>56.948</v>
      </c>
    </row>
    <row r="15064" spans="17:22" x14ac:dyDescent="0.45">
      <c r="Q15064" s="19">
        <f t="shared" ca="1" si="2006"/>
        <v>57.22</v>
      </c>
      <c r="R15064" t="s">
        <v>236</v>
      </c>
      <c r="S15064">
        <v>2094</v>
      </c>
      <c r="T15064">
        <v>36.246000000000002</v>
      </c>
      <c r="U15064">
        <v>38.933999999999997</v>
      </c>
      <c r="V15064">
        <v>57.22</v>
      </c>
    </row>
    <row r="15065" spans="17:22" x14ac:dyDescent="0.45">
      <c r="Q15065" s="19">
        <f t="shared" ca="1" si="2006"/>
        <v>57.488999999999997</v>
      </c>
      <c r="R15065" t="s">
        <v>236</v>
      </c>
      <c r="S15065">
        <v>2095</v>
      </c>
      <c r="T15065">
        <v>36.030999999999999</v>
      </c>
      <c r="U15065">
        <v>38.777999999999999</v>
      </c>
      <c r="V15065">
        <v>57.488999999999997</v>
      </c>
    </row>
    <row r="15066" spans="17:22" x14ac:dyDescent="0.45">
      <c r="Q15066" s="19">
        <f t="shared" ca="1" si="2006"/>
        <v>57.755000000000003</v>
      </c>
      <c r="R15066" t="s">
        <v>236</v>
      </c>
      <c r="S15066">
        <v>2096</v>
      </c>
      <c r="T15066">
        <v>35.814</v>
      </c>
      <c r="U15066">
        <v>38.616999999999997</v>
      </c>
      <c r="V15066">
        <v>57.755000000000003</v>
      </c>
    </row>
    <row r="15067" spans="17:22" x14ac:dyDescent="0.45">
      <c r="Q15067" s="19">
        <f t="shared" ca="1" si="2006"/>
        <v>58.018000000000001</v>
      </c>
      <c r="R15067" t="s">
        <v>236</v>
      </c>
      <c r="S15067">
        <v>2097</v>
      </c>
      <c r="T15067">
        <v>35.594000000000001</v>
      </c>
      <c r="U15067">
        <v>38.450000000000003</v>
      </c>
      <c r="V15067">
        <v>58.018000000000001</v>
      </c>
    </row>
    <row r="15068" spans="17:22" x14ac:dyDescent="0.45">
      <c r="Q15068" s="19">
        <f t="shared" ca="1" si="2006"/>
        <v>58.277999999999999</v>
      </c>
      <c r="R15068" t="s">
        <v>236</v>
      </c>
      <c r="S15068">
        <v>2098</v>
      </c>
      <c r="T15068">
        <v>35.371000000000002</v>
      </c>
      <c r="U15068">
        <v>38.277000000000001</v>
      </c>
      <c r="V15068">
        <v>58.277999999999999</v>
      </c>
    </row>
    <row r="15069" spans="17:22" x14ac:dyDescent="0.45">
      <c r="Q15069" s="19">
        <f t="shared" ca="1" si="2006"/>
        <v>58.533999999999999</v>
      </c>
      <c r="R15069" t="s">
        <v>236</v>
      </c>
      <c r="S15069">
        <v>2099</v>
      </c>
      <c r="T15069">
        <v>35.146999999999998</v>
      </c>
      <c r="U15069">
        <v>38.097999999999999</v>
      </c>
      <c r="V15069">
        <v>58.533999999999999</v>
      </c>
    </row>
    <row r="15070" spans="17:22" x14ac:dyDescent="0.45">
      <c r="Q15070" s="19">
        <f t="shared" ca="1" si="2006"/>
        <v>58.786999999999999</v>
      </c>
      <c r="R15070" t="s">
        <v>236</v>
      </c>
      <c r="S15070">
        <v>2100</v>
      </c>
      <c r="T15070">
        <v>34.921999999999997</v>
      </c>
      <c r="U15070">
        <v>37.911000000000001</v>
      </c>
      <c r="V15070">
        <v>58.786999999999999</v>
      </c>
    </row>
    <row r="15071" spans="17:22" x14ac:dyDescent="0.45">
      <c r="Q15071" s="19">
        <f t="shared" ca="1" si="2006"/>
        <v>294.15199999999999</v>
      </c>
      <c r="R15071" t="s">
        <v>237</v>
      </c>
      <c r="S15071">
        <v>2020</v>
      </c>
      <c r="T15071">
        <v>294.15199999999999</v>
      </c>
      <c r="U15071">
        <v>294.15199999999999</v>
      </c>
      <c r="V15071">
        <v>294.15199999999999</v>
      </c>
    </row>
    <row r="15072" spans="17:22" x14ac:dyDescent="0.45">
      <c r="Q15072" s="19">
        <f t="shared" ca="1" si="2006"/>
        <v>304.83199999999999</v>
      </c>
      <c r="R15072" t="s">
        <v>237</v>
      </c>
      <c r="S15072">
        <v>2021</v>
      </c>
      <c r="T15072">
        <v>304.83199999999999</v>
      </c>
      <c r="U15072">
        <v>304.83199999999999</v>
      </c>
      <c r="V15072">
        <v>304.83199999999999</v>
      </c>
    </row>
    <row r="15073" spans="17:22" x14ac:dyDescent="0.45">
      <c r="Q15073" s="19">
        <f t="shared" ca="1" si="2006"/>
        <v>314.84199999999998</v>
      </c>
      <c r="R15073" t="s">
        <v>237</v>
      </c>
      <c r="S15073">
        <v>2022</v>
      </c>
      <c r="T15073">
        <v>314.84199999999998</v>
      </c>
      <c r="U15073">
        <v>314.84199999999998</v>
      </c>
      <c r="V15073">
        <v>314.84199999999998</v>
      </c>
    </row>
    <row r="15074" spans="17:22" x14ac:dyDescent="0.45">
      <c r="Q15074" s="19">
        <f t="shared" ca="1" si="2006"/>
        <v>324.33100000000002</v>
      </c>
      <c r="R15074" t="s">
        <v>237</v>
      </c>
      <c r="S15074">
        <v>2023</v>
      </c>
      <c r="T15074">
        <v>324.33100000000002</v>
      </c>
      <c r="U15074">
        <v>324.33100000000002</v>
      </c>
      <c r="V15074">
        <v>324.33100000000002</v>
      </c>
    </row>
    <row r="15075" spans="17:22" x14ac:dyDescent="0.45">
      <c r="Q15075" s="19">
        <f t="shared" ca="1" si="2006"/>
        <v>333.59</v>
      </c>
      <c r="R15075" t="s">
        <v>237</v>
      </c>
      <c r="S15075">
        <v>2024</v>
      </c>
      <c r="T15075">
        <v>333.59</v>
      </c>
      <c r="U15075">
        <v>333.59</v>
      </c>
      <c r="V15075">
        <v>333.59</v>
      </c>
    </row>
    <row r="15076" spans="17:22" x14ac:dyDescent="0.45">
      <c r="Q15076" s="19">
        <f t="shared" ca="1" si="2006"/>
        <v>342.85399999999998</v>
      </c>
      <c r="R15076" t="s">
        <v>237</v>
      </c>
      <c r="S15076">
        <v>2025</v>
      </c>
      <c r="T15076">
        <v>342.85399999999998</v>
      </c>
      <c r="U15076">
        <v>342.85399999999998</v>
      </c>
      <c r="V15076">
        <v>342.85399999999998</v>
      </c>
    </row>
    <row r="15077" spans="17:22" x14ac:dyDescent="0.45">
      <c r="Q15077" s="19">
        <f t="shared" ca="1" si="2006"/>
        <v>352.18900000000002</v>
      </c>
      <c r="R15077" t="s">
        <v>237</v>
      </c>
      <c r="S15077">
        <v>2026</v>
      </c>
      <c r="T15077">
        <v>352.18900000000002</v>
      </c>
      <c r="U15077">
        <v>352.18900000000002</v>
      </c>
      <c r="V15077">
        <v>352.18900000000002</v>
      </c>
    </row>
    <row r="15078" spans="17:22" x14ac:dyDescent="0.45">
      <c r="Q15078" s="19">
        <f t="shared" ca="1" si="2006"/>
        <v>362.99299999999999</v>
      </c>
      <c r="R15078" t="s">
        <v>237</v>
      </c>
      <c r="S15078">
        <v>2027</v>
      </c>
      <c r="T15078">
        <v>361.572</v>
      </c>
      <c r="U15078">
        <v>362.22199999999998</v>
      </c>
      <c r="V15078">
        <v>362.99299999999999</v>
      </c>
    </row>
    <row r="15079" spans="17:22" x14ac:dyDescent="0.45">
      <c r="Q15079" s="19">
        <f t="shared" ca="1" si="2006"/>
        <v>373.685</v>
      </c>
      <c r="R15079" t="s">
        <v>237</v>
      </c>
      <c r="S15079">
        <v>2028</v>
      </c>
      <c r="T15079">
        <v>370.74900000000002</v>
      </c>
      <c r="U15079">
        <v>372.077</v>
      </c>
      <c r="V15079">
        <v>373.685</v>
      </c>
    </row>
    <row r="15080" spans="17:22" x14ac:dyDescent="0.45">
      <c r="Q15080" s="19">
        <f t="shared" ca="1" si="2006"/>
        <v>384.24299999999999</v>
      </c>
      <c r="R15080" t="s">
        <v>237</v>
      </c>
      <c r="S15080">
        <v>2029</v>
      </c>
      <c r="T15080">
        <v>379.70800000000003</v>
      </c>
      <c r="U15080">
        <v>381.73700000000002</v>
      </c>
      <c r="V15080">
        <v>384.24299999999999</v>
      </c>
    </row>
    <row r="15081" spans="17:22" x14ac:dyDescent="0.45">
      <c r="Q15081" s="19">
        <f t="shared" ca="1" si="2006"/>
        <v>394.64499999999998</v>
      </c>
      <c r="R15081" t="s">
        <v>237</v>
      </c>
      <c r="S15081">
        <v>2030</v>
      </c>
      <c r="T15081">
        <v>388.44099999999997</v>
      </c>
      <c r="U15081">
        <v>391.18299999999999</v>
      </c>
      <c r="V15081">
        <v>394.64499999999998</v>
      </c>
    </row>
    <row r="15082" spans="17:22" x14ac:dyDescent="0.45">
      <c r="Q15082" s="19">
        <f t="shared" ca="1" si="2006"/>
        <v>404.87400000000002</v>
      </c>
      <c r="R15082" t="s">
        <v>237</v>
      </c>
      <c r="S15082">
        <v>2031</v>
      </c>
      <c r="T15082">
        <v>396.93799999999999</v>
      </c>
      <c r="U15082">
        <v>400.4</v>
      </c>
      <c r="V15082">
        <v>404.87400000000002</v>
      </c>
    </row>
    <row r="15083" spans="17:22" x14ac:dyDescent="0.45">
      <c r="Q15083" s="19">
        <f t="shared" ca="1" si="2006"/>
        <v>414.90699999999998</v>
      </c>
      <c r="R15083" t="s">
        <v>237</v>
      </c>
      <c r="S15083">
        <v>2032</v>
      </c>
      <c r="T15083">
        <v>405.18900000000002</v>
      </c>
      <c r="U15083">
        <v>409.37099999999998</v>
      </c>
      <c r="V15083">
        <v>414.90699999999998</v>
      </c>
    </row>
    <row r="15084" spans="17:22" x14ac:dyDescent="0.45">
      <c r="Q15084" s="19">
        <f t="shared" ca="1" si="2006"/>
        <v>424.72800000000001</v>
      </c>
      <c r="R15084" t="s">
        <v>237</v>
      </c>
      <c r="S15084">
        <v>2033</v>
      </c>
      <c r="T15084">
        <v>413.18299999999999</v>
      </c>
      <c r="U15084">
        <v>418.08100000000002</v>
      </c>
      <c r="V15084">
        <v>424.72800000000001</v>
      </c>
    </row>
    <row r="15085" spans="17:22" x14ac:dyDescent="0.45">
      <c r="Q15085" s="19">
        <f t="shared" ca="1" si="2006"/>
        <v>434.31700000000001</v>
      </c>
      <c r="R15085" t="s">
        <v>237</v>
      </c>
      <c r="S15085">
        <v>2034</v>
      </c>
      <c r="T15085">
        <v>420.91199999999998</v>
      </c>
      <c r="U15085">
        <v>426.51900000000001</v>
      </c>
      <c r="V15085">
        <v>434.31700000000001</v>
      </c>
    </row>
    <row r="15086" spans="17:22" x14ac:dyDescent="0.45">
      <c r="Q15086" s="19">
        <f t="shared" ca="1" si="2006"/>
        <v>443.66</v>
      </c>
      <c r="R15086" t="s">
        <v>237</v>
      </c>
      <c r="S15086">
        <v>2035</v>
      </c>
      <c r="T15086">
        <v>428.36599999999999</v>
      </c>
      <c r="U15086">
        <v>434.67099999999999</v>
      </c>
      <c r="V15086">
        <v>443.66</v>
      </c>
    </row>
    <row r="15087" spans="17:22" x14ac:dyDescent="0.45">
      <c r="Q15087" s="19">
        <f t="shared" ca="1" si="2006"/>
        <v>452.74099999999999</v>
      </c>
      <c r="R15087" t="s">
        <v>237</v>
      </c>
      <c r="S15087">
        <v>2036</v>
      </c>
      <c r="T15087">
        <v>435.53899999999999</v>
      </c>
      <c r="U15087">
        <v>442.52699999999999</v>
      </c>
      <c r="V15087">
        <v>452.74099999999999</v>
      </c>
    </row>
    <row r="15088" spans="17:22" x14ac:dyDescent="0.45">
      <c r="Q15088" s="19">
        <f t="shared" ca="1" si="2006"/>
        <v>461.55200000000002</v>
      </c>
      <c r="R15088" t="s">
        <v>237</v>
      </c>
      <c r="S15088">
        <v>2037</v>
      </c>
      <c r="T15088">
        <v>442.42700000000002</v>
      </c>
      <c r="U15088">
        <v>450.08100000000002</v>
      </c>
      <c r="V15088">
        <v>461.55200000000002</v>
      </c>
    </row>
    <row r="15089" spans="17:22" x14ac:dyDescent="0.45">
      <c r="Q15089" s="19">
        <f t="shared" ca="1" si="2006"/>
        <v>470.08699999999999</v>
      </c>
      <c r="R15089" t="s">
        <v>237</v>
      </c>
      <c r="S15089">
        <v>2038</v>
      </c>
      <c r="T15089">
        <v>449.024</v>
      </c>
      <c r="U15089">
        <v>457.32799999999997</v>
      </c>
      <c r="V15089">
        <v>470.08699999999999</v>
      </c>
    </row>
    <row r="15090" spans="17:22" x14ac:dyDescent="0.45">
      <c r="Q15090" s="19">
        <f t="shared" ca="1" si="2006"/>
        <v>478.34100000000001</v>
      </c>
      <c r="R15090" t="s">
        <v>237</v>
      </c>
      <c r="S15090">
        <v>2039</v>
      </c>
      <c r="T15090">
        <v>455.33</v>
      </c>
      <c r="U15090">
        <v>464.26400000000001</v>
      </c>
      <c r="V15090">
        <v>478.34100000000001</v>
      </c>
    </row>
    <row r="15091" spans="17:22" x14ac:dyDescent="0.45">
      <c r="Q15091" s="19">
        <f t="shared" ca="1" si="2006"/>
        <v>486.30900000000003</v>
      </c>
      <c r="R15091" t="s">
        <v>237</v>
      </c>
      <c r="S15091">
        <v>2040</v>
      </c>
      <c r="T15091">
        <v>461.34100000000001</v>
      </c>
      <c r="U15091">
        <v>470.887</v>
      </c>
      <c r="V15091">
        <v>486.30900000000003</v>
      </c>
    </row>
    <row r="15092" spans="17:22" x14ac:dyDescent="0.45">
      <c r="Q15092" s="19">
        <f t="shared" ca="1" si="2006"/>
        <v>493.99099999999999</v>
      </c>
      <c r="R15092" t="s">
        <v>237</v>
      </c>
      <c r="S15092">
        <v>2041</v>
      </c>
      <c r="T15092">
        <v>467.05700000000002</v>
      </c>
      <c r="U15092">
        <v>477.19600000000003</v>
      </c>
      <c r="V15092">
        <v>493.99099999999999</v>
      </c>
    </row>
    <row r="15093" spans="17:22" x14ac:dyDescent="0.45">
      <c r="Q15093" s="19">
        <f t="shared" ca="1" si="2006"/>
        <v>501.38900000000001</v>
      </c>
      <c r="R15093" t="s">
        <v>237</v>
      </c>
      <c r="S15093">
        <v>2042</v>
      </c>
      <c r="T15093">
        <v>472.47500000000002</v>
      </c>
      <c r="U15093">
        <v>483.19</v>
      </c>
      <c r="V15093">
        <v>501.38900000000001</v>
      </c>
    </row>
    <row r="15094" spans="17:22" x14ac:dyDescent="0.45">
      <c r="Q15094" s="19">
        <f t="shared" ca="1" si="2006"/>
        <v>508.50700000000001</v>
      </c>
      <c r="R15094" t="s">
        <v>237</v>
      </c>
      <c r="S15094">
        <v>2043</v>
      </c>
      <c r="T15094">
        <v>477.596</v>
      </c>
      <c r="U15094">
        <v>488.87099999999998</v>
      </c>
      <c r="V15094">
        <v>508.50700000000001</v>
      </c>
    </row>
    <row r="15095" spans="17:22" x14ac:dyDescent="0.45">
      <c r="Q15095" s="19">
        <f t="shared" ca="1" si="2006"/>
        <v>515.35299999999995</v>
      </c>
      <c r="R15095" t="s">
        <v>237</v>
      </c>
      <c r="S15095">
        <v>2044</v>
      </c>
      <c r="T15095">
        <v>482.41899999999998</v>
      </c>
      <c r="U15095">
        <v>494.24099999999999</v>
      </c>
      <c r="V15095">
        <v>515.35299999999995</v>
      </c>
    </row>
    <row r="15096" spans="17:22" x14ac:dyDescent="0.45">
      <c r="Q15096" s="19">
        <f t="shared" ca="1" si="2006"/>
        <v>521.93399999999997</v>
      </c>
      <c r="R15096" t="s">
        <v>237</v>
      </c>
      <c r="S15096">
        <v>2045</v>
      </c>
      <c r="T15096">
        <v>486.94400000000002</v>
      </c>
      <c r="U15096">
        <v>499.3</v>
      </c>
      <c r="V15096">
        <v>521.93399999999997</v>
      </c>
    </row>
    <row r="15097" spans="17:22" x14ac:dyDescent="0.45">
      <c r="Q15097" s="19">
        <f t="shared" ca="1" si="2006"/>
        <v>528.25099999999998</v>
      </c>
      <c r="R15097" t="s">
        <v>237</v>
      </c>
      <c r="S15097">
        <v>2046</v>
      </c>
      <c r="T15097">
        <v>491.17099999999999</v>
      </c>
      <c r="U15097">
        <v>504.05200000000002</v>
      </c>
      <c r="V15097">
        <v>528.25099999999998</v>
      </c>
    </row>
    <row r="15098" spans="17:22" x14ac:dyDescent="0.45">
      <c r="Q15098" s="19">
        <f t="shared" ca="1" si="2006"/>
        <v>534.322</v>
      </c>
      <c r="R15098" t="s">
        <v>237</v>
      </c>
      <c r="S15098">
        <v>2047</v>
      </c>
      <c r="T15098">
        <v>495.10399999999998</v>
      </c>
      <c r="U15098">
        <v>508.50599999999997</v>
      </c>
      <c r="V15098">
        <v>534.322</v>
      </c>
    </row>
    <row r="15099" spans="17:22" x14ac:dyDescent="0.45">
      <c r="Q15099" s="19">
        <f t="shared" ca="1" si="2006"/>
        <v>540.14499999999998</v>
      </c>
      <c r="R15099" t="s">
        <v>237</v>
      </c>
      <c r="S15099">
        <v>2048</v>
      </c>
      <c r="T15099">
        <v>498.745</v>
      </c>
      <c r="U15099">
        <v>512.66700000000003</v>
      </c>
      <c r="V15099">
        <v>540.14499999999998</v>
      </c>
    </row>
    <row r="15100" spans="17:22" x14ac:dyDescent="0.45">
      <c r="Q15100" s="19">
        <f t="shared" ca="1" si="2006"/>
        <v>545.73500000000001</v>
      </c>
      <c r="R15100" t="s">
        <v>237</v>
      </c>
      <c r="S15100">
        <v>2049</v>
      </c>
      <c r="T15100">
        <v>502.09800000000001</v>
      </c>
      <c r="U15100">
        <v>516.54499999999996</v>
      </c>
      <c r="V15100">
        <v>545.73500000000001</v>
      </c>
    </row>
    <row r="15101" spans="17:22" x14ac:dyDescent="0.45">
      <c r="Q15101" s="19">
        <f t="shared" ca="1" si="2006"/>
        <v>551.101</v>
      </c>
      <c r="R15101" t="s">
        <v>237</v>
      </c>
      <c r="S15101">
        <v>2050</v>
      </c>
      <c r="T15101">
        <v>505.16699999999997</v>
      </c>
      <c r="U15101">
        <v>520.14800000000002</v>
      </c>
      <c r="V15101">
        <v>551.101</v>
      </c>
    </row>
    <row r="15102" spans="17:22" x14ac:dyDescent="0.45">
      <c r="Q15102" s="19">
        <f t="shared" ca="1" si="2006"/>
        <v>556.24400000000003</v>
      </c>
      <c r="R15102" t="s">
        <v>237</v>
      </c>
      <c r="S15102">
        <v>2051</v>
      </c>
      <c r="T15102">
        <v>507.95699999999999</v>
      </c>
      <c r="U15102">
        <v>523.48400000000004</v>
      </c>
      <c r="V15102">
        <v>556.24400000000003</v>
      </c>
    </row>
    <row r="15103" spans="17:22" x14ac:dyDescent="0.45">
      <c r="Q15103" s="19">
        <f t="shared" ca="1" si="2006"/>
        <v>561.18399999999997</v>
      </c>
      <c r="R15103" t="s">
        <v>237</v>
      </c>
      <c r="S15103">
        <v>2052</v>
      </c>
      <c r="T15103">
        <v>510.47699999999998</v>
      </c>
      <c r="U15103">
        <v>526.56200000000001</v>
      </c>
      <c r="V15103">
        <v>561.18399999999997</v>
      </c>
    </row>
    <row r="15104" spans="17:22" x14ac:dyDescent="0.45">
      <c r="Q15104" s="19">
        <f t="shared" ca="1" si="2006"/>
        <v>565.91499999999996</v>
      </c>
      <c r="R15104" t="s">
        <v>237</v>
      </c>
      <c r="S15104">
        <v>2053</v>
      </c>
      <c r="T15104">
        <v>512.73599999999999</v>
      </c>
      <c r="U15104">
        <v>529.39200000000005</v>
      </c>
      <c r="V15104">
        <v>565.91499999999996</v>
      </c>
    </row>
    <row r="15105" spans="17:22" x14ac:dyDescent="0.45">
      <c r="Q15105" s="19">
        <f t="shared" ca="1" si="2006"/>
        <v>570.46</v>
      </c>
      <c r="R15105" t="s">
        <v>237</v>
      </c>
      <c r="S15105">
        <v>2054</v>
      </c>
      <c r="T15105">
        <v>514.74800000000005</v>
      </c>
      <c r="U15105">
        <v>531.98</v>
      </c>
      <c r="V15105">
        <v>570.46</v>
      </c>
    </row>
    <row r="15106" spans="17:22" x14ac:dyDescent="0.45">
      <c r="Q15106" s="19">
        <f t="shared" ca="1" si="2006"/>
        <v>574.81799999999998</v>
      </c>
      <c r="R15106" t="s">
        <v>237</v>
      </c>
      <c r="S15106">
        <v>2055</v>
      </c>
      <c r="T15106">
        <v>516.52099999999996</v>
      </c>
      <c r="U15106">
        <v>534.33600000000001</v>
      </c>
      <c r="V15106">
        <v>574.81799999999998</v>
      </c>
    </row>
    <row r="15107" spans="17:22" x14ac:dyDescent="0.45">
      <c r="Q15107" s="19">
        <f t="shared" ca="1" si="2006"/>
        <v>578.99400000000003</v>
      </c>
      <c r="R15107" t="s">
        <v>237</v>
      </c>
      <c r="S15107">
        <v>2056</v>
      </c>
      <c r="T15107">
        <v>518.06600000000003</v>
      </c>
      <c r="U15107">
        <v>536.46900000000005</v>
      </c>
      <c r="V15107">
        <v>578.99400000000003</v>
      </c>
    </row>
    <row r="15108" spans="17:22" x14ac:dyDescent="0.45">
      <c r="Q15108" s="19">
        <f t="shared" ca="1" si="2006"/>
        <v>583.00400000000002</v>
      </c>
      <c r="R15108" t="s">
        <v>237</v>
      </c>
      <c r="S15108">
        <v>2057</v>
      </c>
      <c r="T15108">
        <v>519.39499999999998</v>
      </c>
      <c r="U15108">
        <v>538.38699999999994</v>
      </c>
      <c r="V15108">
        <v>583.00400000000002</v>
      </c>
    </row>
    <row r="15109" spans="17:22" x14ac:dyDescent="0.45">
      <c r="Q15109" s="19">
        <f t="shared" ca="1" si="2006"/>
        <v>586.84900000000005</v>
      </c>
      <c r="R15109" t="s">
        <v>237</v>
      </c>
      <c r="S15109">
        <v>2058</v>
      </c>
      <c r="T15109">
        <v>520.51800000000003</v>
      </c>
      <c r="U15109">
        <v>540.09799999999996</v>
      </c>
      <c r="V15109">
        <v>586.84900000000005</v>
      </c>
    </row>
    <row r="15110" spans="17:22" x14ac:dyDescent="0.45">
      <c r="Q15110" s="19">
        <f t="shared" ca="1" si="2006"/>
        <v>590.53800000000001</v>
      </c>
      <c r="R15110" t="s">
        <v>237</v>
      </c>
      <c r="S15110">
        <v>2059</v>
      </c>
      <c r="T15110">
        <v>521.447</v>
      </c>
      <c r="U15110">
        <v>541.61300000000006</v>
      </c>
      <c r="V15110">
        <v>590.53800000000001</v>
      </c>
    </row>
    <row r="15111" spans="17:22" x14ac:dyDescent="0.45">
      <c r="Q15111" s="19">
        <f t="shared" ca="1" si="2006"/>
        <v>594.07100000000003</v>
      </c>
      <c r="R15111" t="s">
        <v>237</v>
      </c>
      <c r="S15111">
        <v>2060</v>
      </c>
      <c r="T15111">
        <v>522.19000000000005</v>
      </c>
      <c r="U15111">
        <v>542.93799999999999</v>
      </c>
      <c r="V15111">
        <v>594.07100000000003</v>
      </c>
    </row>
    <row r="15112" spans="17:22" x14ac:dyDescent="0.45">
      <c r="Q15112" s="19">
        <f t="shared" ca="1" si="2006"/>
        <v>597.47</v>
      </c>
      <c r="R15112" t="s">
        <v>237</v>
      </c>
      <c r="S15112">
        <v>2061</v>
      </c>
      <c r="T15112">
        <v>522.76</v>
      </c>
      <c r="U15112">
        <v>544.08299999999997</v>
      </c>
      <c r="V15112">
        <v>597.47</v>
      </c>
    </row>
    <row r="15113" spans="17:22" x14ac:dyDescent="0.45">
      <c r="Q15113" s="19">
        <f t="shared" ca="1" si="2006"/>
        <v>600.72299999999996</v>
      </c>
      <c r="R15113" t="s">
        <v>237</v>
      </c>
      <c r="S15113">
        <v>2062</v>
      </c>
      <c r="T15113">
        <v>523.16600000000005</v>
      </c>
      <c r="U15113">
        <v>545.05399999999997</v>
      </c>
      <c r="V15113">
        <v>600.72299999999996</v>
      </c>
    </row>
    <row r="15114" spans="17:22" x14ac:dyDescent="0.45">
      <c r="Q15114" s="19">
        <f t="shared" ca="1" si="2006"/>
        <v>603.851</v>
      </c>
      <c r="R15114" t="s">
        <v>237</v>
      </c>
      <c r="S15114">
        <v>2063</v>
      </c>
      <c r="T15114">
        <v>523.41999999999996</v>
      </c>
      <c r="U15114">
        <v>545.85699999999997</v>
      </c>
      <c r="V15114">
        <v>603.851</v>
      </c>
    </row>
    <row r="15115" spans="17:22" x14ac:dyDescent="0.45">
      <c r="Q15115" s="19">
        <f t="shared" ca="1" si="2006"/>
        <v>606.85299999999995</v>
      </c>
      <c r="R15115" t="s">
        <v>237</v>
      </c>
      <c r="S15115">
        <v>2064</v>
      </c>
      <c r="T15115">
        <v>523.53200000000004</v>
      </c>
      <c r="U15115">
        <v>546.49800000000005</v>
      </c>
      <c r="V15115">
        <v>606.85299999999995</v>
      </c>
    </row>
    <row r="15116" spans="17:22" x14ac:dyDescent="0.45">
      <c r="Q15116" s="19">
        <f t="shared" ca="1" si="2006"/>
        <v>609.73800000000006</v>
      </c>
      <c r="R15116" t="s">
        <v>237</v>
      </c>
      <c r="S15116">
        <v>2065</v>
      </c>
      <c r="T15116">
        <v>523.51199999999994</v>
      </c>
      <c r="U15116">
        <v>546.98400000000004</v>
      </c>
      <c r="V15116">
        <v>609.73800000000006</v>
      </c>
    </row>
    <row r="15117" spans="17:22" x14ac:dyDescent="0.45">
      <c r="Q15117" s="19">
        <f t="shared" ca="1" si="2006"/>
        <v>612.505</v>
      </c>
      <c r="R15117" t="s">
        <v>237</v>
      </c>
      <c r="S15117">
        <v>2066</v>
      </c>
      <c r="T15117">
        <v>523.36699999999996</v>
      </c>
      <c r="U15117">
        <v>547.32000000000005</v>
      </c>
      <c r="V15117">
        <v>612.505</v>
      </c>
    </row>
    <row r="15118" spans="17:22" x14ac:dyDescent="0.45">
      <c r="Q15118" s="19">
        <f t="shared" ref="Q15118:Q15181" ca="1" si="2007">OFFSET(S15118,0,MATCH($Q$3,$T$4:$V$4,0))</f>
        <v>615.16999999999996</v>
      </c>
      <c r="R15118" t="s">
        <v>237</v>
      </c>
      <c r="S15118">
        <v>2067</v>
      </c>
      <c r="T15118">
        <v>523.101</v>
      </c>
      <c r="U15118">
        <v>547.51099999999997</v>
      </c>
      <c r="V15118">
        <v>615.16999999999996</v>
      </c>
    </row>
    <row r="15119" spans="17:22" x14ac:dyDescent="0.45">
      <c r="Q15119" s="19">
        <f t="shared" ca="1" si="2007"/>
        <v>617.73599999999999</v>
      </c>
      <c r="R15119" t="s">
        <v>237</v>
      </c>
      <c r="S15119">
        <v>2068</v>
      </c>
      <c r="T15119">
        <v>522.71400000000006</v>
      </c>
      <c r="U15119">
        <v>547.56399999999996</v>
      </c>
      <c r="V15119">
        <v>617.73599999999999</v>
      </c>
    </row>
    <row r="15120" spans="17:22" x14ac:dyDescent="0.45">
      <c r="Q15120" s="19">
        <f t="shared" ca="1" si="2007"/>
        <v>620.21199999999999</v>
      </c>
      <c r="R15120" t="s">
        <v>237</v>
      </c>
      <c r="S15120">
        <v>2069</v>
      </c>
      <c r="T15120">
        <v>522.20500000000004</v>
      </c>
      <c r="U15120">
        <v>547.48400000000004</v>
      </c>
      <c r="V15120">
        <v>620.21199999999999</v>
      </c>
    </row>
    <row r="15121" spans="17:22" x14ac:dyDescent="0.45">
      <c r="Q15121" s="19">
        <f t="shared" ca="1" si="2007"/>
        <v>622.60799999999995</v>
      </c>
      <c r="R15121" t="s">
        <v>237</v>
      </c>
      <c r="S15121">
        <v>2070</v>
      </c>
      <c r="T15121">
        <v>521.57299999999998</v>
      </c>
      <c r="U15121">
        <v>547.27599999999995</v>
      </c>
      <c r="V15121">
        <v>622.60799999999995</v>
      </c>
    </row>
    <row r="15122" spans="17:22" x14ac:dyDescent="0.45">
      <c r="Q15122" s="19">
        <f t="shared" ca="1" si="2007"/>
        <v>624.92700000000002</v>
      </c>
      <c r="R15122" t="s">
        <v>237</v>
      </c>
      <c r="S15122">
        <v>2071</v>
      </c>
      <c r="T15122">
        <v>520.82100000000003</v>
      </c>
      <c r="U15122">
        <v>546.947</v>
      </c>
      <c r="V15122">
        <v>624.92700000000002</v>
      </c>
    </row>
    <row r="15123" spans="17:22" x14ac:dyDescent="0.45">
      <c r="Q15123" s="19">
        <f t="shared" ca="1" si="2007"/>
        <v>627.178</v>
      </c>
      <c r="R15123" t="s">
        <v>237</v>
      </c>
      <c r="S15123">
        <v>2072</v>
      </c>
      <c r="T15123">
        <v>519.95299999999997</v>
      </c>
      <c r="U15123">
        <v>546.50300000000004</v>
      </c>
      <c r="V15123">
        <v>627.178</v>
      </c>
    </row>
    <row r="15124" spans="17:22" x14ac:dyDescent="0.45">
      <c r="Q15124" s="19">
        <f t="shared" ca="1" si="2007"/>
        <v>629.375</v>
      </c>
      <c r="R15124" t="s">
        <v>237</v>
      </c>
      <c r="S15124">
        <v>2073</v>
      </c>
      <c r="T15124">
        <v>518.976</v>
      </c>
      <c r="U15124">
        <v>545.95299999999997</v>
      </c>
      <c r="V15124">
        <v>629.375</v>
      </c>
    </row>
    <row r="15125" spans="17:22" x14ac:dyDescent="0.45">
      <c r="Q15125" s="19">
        <f t="shared" ca="1" si="2007"/>
        <v>631.51499999999999</v>
      </c>
      <c r="R15125" t="s">
        <v>237</v>
      </c>
      <c r="S15125">
        <v>2074</v>
      </c>
      <c r="T15125">
        <v>517.89700000000005</v>
      </c>
      <c r="U15125">
        <v>545.30499999999995</v>
      </c>
      <c r="V15125">
        <v>631.51499999999999</v>
      </c>
    </row>
    <row r="15126" spans="17:22" x14ac:dyDescent="0.45">
      <c r="Q15126" s="19">
        <f t="shared" ca="1" si="2007"/>
        <v>633.61900000000003</v>
      </c>
      <c r="R15126" t="s">
        <v>237</v>
      </c>
      <c r="S15126">
        <v>2075</v>
      </c>
      <c r="T15126">
        <v>516.72199999999998</v>
      </c>
      <c r="U15126">
        <v>544.56500000000005</v>
      </c>
      <c r="V15126">
        <v>633.61900000000003</v>
      </c>
    </row>
    <row r="15127" spans="17:22" x14ac:dyDescent="0.45">
      <c r="Q15127" s="19">
        <f t="shared" ca="1" si="2007"/>
        <v>635.68799999999999</v>
      </c>
      <c r="R15127" t="s">
        <v>237</v>
      </c>
      <c r="S15127">
        <v>2076</v>
      </c>
      <c r="T15127">
        <v>515.45699999999999</v>
      </c>
      <c r="U15127">
        <v>543.74300000000005</v>
      </c>
      <c r="V15127">
        <v>635.68799999999999</v>
      </c>
    </row>
    <row r="15128" spans="17:22" x14ac:dyDescent="0.45">
      <c r="Q15128" s="19">
        <f t="shared" ca="1" si="2007"/>
        <v>637.72</v>
      </c>
      <c r="R15128" t="s">
        <v>237</v>
      </c>
      <c r="S15128">
        <v>2077</v>
      </c>
      <c r="T15128">
        <v>514.10500000000002</v>
      </c>
      <c r="U15128">
        <v>542.83900000000006</v>
      </c>
      <c r="V15128">
        <v>637.72</v>
      </c>
    </row>
    <row r="15129" spans="17:22" x14ac:dyDescent="0.45">
      <c r="Q15129" s="19">
        <f t="shared" ca="1" si="2007"/>
        <v>639.72299999999996</v>
      </c>
      <c r="R15129" t="s">
        <v>237</v>
      </c>
      <c r="S15129">
        <v>2078</v>
      </c>
      <c r="T15129">
        <v>512.66999999999996</v>
      </c>
      <c r="U15129">
        <v>541.85799999999995</v>
      </c>
      <c r="V15129">
        <v>639.72299999999996</v>
      </c>
    </row>
    <row r="15130" spans="17:22" x14ac:dyDescent="0.45">
      <c r="Q15130" s="19">
        <f t="shared" ca="1" si="2007"/>
        <v>641.70399999999995</v>
      </c>
      <c r="R15130" t="s">
        <v>237</v>
      </c>
      <c r="S15130">
        <v>2079</v>
      </c>
      <c r="T15130">
        <v>511.15199999999999</v>
      </c>
      <c r="U15130">
        <v>540.80100000000004</v>
      </c>
      <c r="V15130">
        <v>641.70399999999995</v>
      </c>
    </row>
    <row r="15131" spans="17:22" x14ac:dyDescent="0.45">
      <c r="Q15131" s="19">
        <f t="shared" ca="1" si="2007"/>
        <v>643.65499999999997</v>
      </c>
      <c r="R15131" t="s">
        <v>237</v>
      </c>
      <c r="S15131">
        <v>2080</v>
      </c>
      <c r="T15131">
        <v>509.55399999999997</v>
      </c>
      <c r="U15131">
        <v>539.673</v>
      </c>
      <c r="V15131">
        <v>643.65499999999997</v>
      </c>
    </row>
    <row r="15132" spans="17:22" x14ac:dyDescent="0.45">
      <c r="Q15132" s="19">
        <f t="shared" ca="1" si="2007"/>
        <v>645.58799999999997</v>
      </c>
      <c r="R15132" t="s">
        <v>237</v>
      </c>
      <c r="S15132">
        <v>2081</v>
      </c>
      <c r="T15132">
        <v>507.88</v>
      </c>
      <c r="U15132">
        <v>538.476</v>
      </c>
      <c r="V15132">
        <v>645.58799999999997</v>
      </c>
    </row>
    <row r="15133" spans="17:22" x14ac:dyDescent="0.45">
      <c r="Q15133" s="19">
        <f t="shared" ca="1" si="2007"/>
        <v>647.5</v>
      </c>
      <c r="R15133" t="s">
        <v>237</v>
      </c>
      <c r="S15133">
        <v>2082</v>
      </c>
      <c r="T15133">
        <v>506.13</v>
      </c>
      <c r="U15133">
        <v>537.21199999999999</v>
      </c>
      <c r="V15133">
        <v>647.5</v>
      </c>
    </row>
    <row r="15134" spans="17:22" x14ac:dyDescent="0.45">
      <c r="Q15134" s="19">
        <f t="shared" ca="1" si="2007"/>
        <v>649.39800000000002</v>
      </c>
      <c r="R15134" t="s">
        <v>237</v>
      </c>
      <c r="S15134">
        <v>2083</v>
      </c>
      <c r="T15134">
        <v>504.31</v>
      </c>
      <c r="U15134">
        <v>535.88599999999997</v>
      </c>
      <c r="V15134">
        <v>649.39800000000002</v>
      </c>
    </row>
    <row r="15135" spans="17:22" x14ac:dyDescent="0.45">
      <c r="Q15135" s="19">
        <f t="shared" ca="1" si="2007"/>
        <v>651.28300000000002</v>
      </c>
      <c r="R15135" t="s">
        <v>237</v>
      </c>
      <c r="S15135">
        <v>2084</v>
      </c>
      <c r="T15135">
        <v>502.42200000000003</v>
      </c>
      <c r="U15135">
        <v>534.50300000000004</v>
      </c>
      <c r="V15135">
        <v>651.28300000000002</v>
      </c>
    </row>
    <row r="15136" spans="17:22" x14ac:dyDescent="0.45">
      <c r="Q15136" s="19">
        <f t="shared" ca="1" si="2007"/>
        <v>653.16399999999999</v>
      </c>
      <c r="R15136" t="s">
        <v>237</v>
      </c>
      <c r="S15136">
        <v>2085</v>
      </c>
      <c r="T15136">
        <v>500.46800000000002</v>
      </c>
      <c r="U15136">
        <v>533.06299999999999</v>
      </c>
      <c r="V15136">
        <v>653.16399999999999</v>
      </c>
    </row>
    <row r="15137" spans="17:22" x14ac:dyDescent="0.45">
      <c r="Q15137" s="19">
        <f t="shared" ca="1" si="2007"/>
        <v>655.03499999999997</v>
      </c>
      <c r="R15137" t="s">
        <v>237</v>
      </c>
      <c r="S15137">
        <v>2086</v>
      </c>
      <c r="T15137">
        <v>498.452</v>
      </c>
      <c r="U15137">
        <v>531.57299999999998</v>
      </c>
      <c r="V15137">
        <v>655.03499999999997</v>
      </c>
    </row>
    <row r="15138" spans="17:22" x14ac:dyDescent="0.45">
      <c r="Q15138" s="19">
        <f t="shared" ca="1" si="2007"/>
        <v>656.91</v>
      </c>
      <c r="R15138" t="s">
        <v>237</v>
      </c>
      <c r="S15138">
        <v>2087</v>
      </c>
      <c r="T15138">
        <v>496.37900000000002</v>
      </c>
      <c r="U15138">
        <v>530.03300000000002</v>
      </c>
      <c r="V15138">
        <v>656.91</v>
      </c>
    </row>
    <row r="15139" spans="17:22" x14ac:dyDescent="0.45">
      <c r="Q15139" s="19">
        <f t="shared" ca="1" si="2007"/>
        <v>658.779</v>
      </c>
      <c r="R15139" t="s">
        <v>237</v>
      </c>
      <c r="S15139">
        <v>2088</v>
      </c>
      <c r="T15139">
        <v>494.25</v>
      </c>
      <c r="U15139">
        <v>528.44500000000005</v>
      </c>
      <c r="V15139">
        <v>658.779</v>
      </c>
    </row>
    <row r="15140" spans="17:22" x14ac:dyDescent="0.45">
      <c r="Q15140" s="19">
        <f t="shared" ca="1" si="2007"/>
        <v>660.65899999999999</v>
      </c>
      <c r="R15140" t="s">
        <v>237</v>
      </c>
      <c r="S15140">
        <v>2089</v>
      </c>
      <c r="T15140">
        <v>492.07299999999998</v>
      </c>
      <c r="U15140">
        <v>526.80999999999995</v>
      </c>
      <c r="V15140">
        <v>660.65899999999999</v>
      </c>
    </row>
    <row r="15141" spans="17:22" x14ac:dyDescent="0.45">
      <c r="Q15141" s="19">
        <f t="shared" ca="1" si="2007"/>
        <v>662.54600000000005</v>
      </c>
      <c r="R15141" t="s">
        <v>237</v>
      </c>
      <c r="S15141">
        <v>2090</v>
      </c>
      <c r="T15141">
        <v>489.84800000000001</v>
      </c>
      <c r="U15141">
        <v>525.13</v>
      </c>
      <c r="V15141">
        <v>662.54600000000005</v>
      </c>
    </row>
    <row r="15142" spans="17:22" x14ac:dyDescent="0.45">
      <c r="Q15142" s="19">
        <f t="shared" ca="1" si="2007"/>
        <v>664.447</v>
      </c>
      <c r="R15142" t="s">
        <v>237</v>
      </c>
      <c r="S15142">
        <v>2091</v>
      </c>
      <c r="T15142">
        <v>487.58100000000002</v>
      </c>
      <c r="U15142">
        <v>523.40800000000002</v>
      </c>
      <c r="V15142">
        <v>664.447</v>
      </c>
    </row>
    <row r="15143" spans="17:22" x14ac:dyDescent="0.45">
      <c r="Q15143" s="19">
        <f t="shared" ca="1" si="2007"/>
        <v>666.35699999999997</v>
      </c>
      <c r="R15143" t="s">
        <v>237</v>
      </c>
      <c r="S15143">
        <v>2092</v>
      </c>
      <c r="T15143">
        <v>485.27</v>
      </c>
      <c r="U15143">
        <v>521.64700000000005</v>
      </c>
      <c r="V15143">
        <v>666.35699999999997</v>
      </c>
    </row>
    <row r="15144" spans="17:22" x14ac:dyDescent="0.45">
      <c r="Q15144" s="19">
        <f t="shared" ca="1" si="2007"/>
        <v>668.27800000000002</v>
      </c>
      <c r="R15144" t="s">
        <v>237</v>
      </c>
      <c r="S15144">
        <v>2093</v>
      </c>
      <c r="T15144">
        <v>482.91500000000002</v>
      </c>
      <c r="U15144">
        <v>519.851</v>
      </c>
      <c r="V15144">
        <v>668.27800000000002</v>
      </c>
    </row>
    <row r="15145" spans="17:22" x14ac:dyDescent="0.45">
      <c r="Q15145" s="19">
        <f t="shared" ca="1" si="2007"/>
        <v>670.21500000000003</v>
      </c>
      <c r="R15145" t="s">
        <v>237</v>
      </c>
      <c r="S15145">
        <v>2094</v>
      </c>
      <c r="T15145">
        <v>480.51400000000001</v>
      </c>
      <c r="U15145">
        <v>518.02499999999998</v>
      </c>
      <c r="V15145">
        <v>670.21500000000003</v>
      </c>
    </row>
    <row r="15146" spans="17:22" x14ac:dyDescent="0.45">
      <c r="Q15146" s="19">
        <f t="shared" ca="1" si="2007"/>
        <v>672.17</v>
      </c>
      <c r="R15146" t="s">
        <v>237</v>
      </c>
      <c r="S15146">
        <v>2095</v>
      </c>
      <c r="T15146">
        <v>478.06599999999997</v>
      </c>
      <c r="U15146">
        <v>516.173</v>
      </c>
      <c r="V15146">
        <v>672.17</v>
      </c>
    </row>
    <row r="15147" spans="17:22" x14ac:dyDescent="0.45">
      <c r="Q15147" s="19">
        <f t="shared" ca="1" si="2007"/>
        <v>674.13099999999997</v>
      </c>
      <c r="R15147" t="s">
        <v>237</v>
      </c>
      <c r="S15147">
        <v>2096</v>
      </c>
      <c r="T15147">
        <v>475.57</v>
      </c>
      <c r="U15147">
        <v>514.29899999999998</v>
      </c>
      <c r="V15147">
        <v>674.13099999999997</v>
      </c>
    </row>
    <row r="15148" spans="17:22" x14ac:dyDescent="0.45">
      <c r="Q15148" s="19">
        <f t="shared" ca="1" si="2007"/>
        <v>676.11099999999999</v>
      </c>
      <c r="R15148" t="s">
        <v>237</v>
      </c>
      <c r="S15148">
        <v>2097</v>
      </c>
      <c r="T15148">
        <v>473.024</v>
      </c>
      <c r="U15148">
        <v>512.40800000000002</v>
      </c>
      <c r="V15148">
        <v>676.11099999999999</v>
      </c>
    </row>
    <row r="15149" spans="17:22" x14ac:dyDescent="0.45">
      <c r="Q15149" s="19">
        <f t="shared" ca="1" si="2007"/>
        <v>678.10599999999999</v>
      </c>
      <c r="R15149" t="s">
        <v>237</v>
      </c>
      <c r="S15149">
        <v>2098</v>
      </c>
      <c r="T15149">
        <v>470.42700000000002</v>
      </c>
      <c r="U15149">
        <v>510.50400000000002</v>
      </c>
      <c r="V15149">
        <v>678.10599999999999</v>
      </c>
    </row>
    <row r="15150" spans="17:22" x14ac:dyDescent="0.45">
      <c r="Q15150" s="19">
        <f t="shared" ca="1" si="2007"/>
        <v>680.12</v>
      </c>
      <c r="R15150" t="s">
        <v>237</v>
      </c>
      <c r="S15150">
        <v>2099</v>
      </c>
      <c r="T15150">
        <v>467.77699999999999</v>
      </c>
      <c r="U15150">
        <v>508.589</v>
      </c>
      <c r="V15150">
        <v>680.12</v>
      </c>
    </row>
    <row r="15151" spans="17:22" x14ac:dyDescent="0.45">
      <c r="Q15151" s="19">
        <f t="shared" ca="1" si="2007"/>
        <v>682.14400000000001</v>
      </c>
      <c r="R15151" t="s">
        <v>237</v>
      </c>
      <c r="S15151">
        <v>2100</v>
      </c>
      <c r="T15151">
        <v>465.07299999999998</v>
      </c>
      <c r="U15151">
        <v>506.67</v>
      </c>
      <c r="V15151">
        <v>682.14400000000001</v>
      </c>
    </row>
    <row r="15152" spans="17:22" x14ac:dyDescent="0.45">
      <c r="Q15152" s="19">
        <f t="shared" ca="1" si="2007"/>
        <v>255.74199999999999</v>
      </c>
      <c r="R15152" t="s">
        <v>403</v>
      </c>
      <c r="S15152">
        <v>2020</v>
      </c>
      <c r="T15152">
        <v>259.31200000000001</v>
      </c>
      <c r="U15152">
        <v>258.19900000000001</v>
      </c>
      <c r="V15152">
        <v>255.74199999999999</v>
      </c>
    </row>
    <row r="15153" spans="17:22" x14ac:dyDescent="0.45">
      <c r="Q15153" s="19">
        <f t="shared" ca="1" si="2007"/>
        <v>256.56099999999998</v>
      </c>
      <c r="R15153" t="s">
        <v>403</v>
      </c>
      <c r="S15153">
        <v>2021</v>
      </c>
      <c r="T15153">
        <v>260.77300000000002</v>
      </c>
      <c r="U15153">
        <v>259.46899999999999</v>
      </c>
      <c r="V15153">
        <v>256.56099999999998</v>
      </c>
    </row>
    <row r="15154" spans="17:22" x14ac:dyDescent="0.45">
      <c r="Q15154" s="19">
        <f t="shared" ca="1" si="2007"/>
        <v>257.19200000000001</v>
      </c>
      <c r="R15154" t="s">
        <v>403</v>
      </c>
      <c r="S15154">
        <v>2022</v>
      </c>
      <c r="T15154">
        <v>262.096</v>
      </c>
      <c r="U15154">
        <v>260.59399999999999</v>
      </c>
      <c r="V15154">
        <v>257.19200000000001</v>
      </c>
    </row>
    <row r="15155" spans="17:22" x14ac:dyDescent="0.45">
      <c r="Q15155" s="19">
        <f t="shared" ca="1" si="2007"/>
        <v>257.64499999999998</v>
      </c>
      <c r="R15155" t="s">
        <v>403</v>
      </c>
      <c r="S15155">
        <v>2023</v>
      </c>
      <c r="T15155">
        <v>263.28899999999999</v>
      </c>
      <c r="U15155">
        <v>261.584</v>
      </c>
      <c r="V15155">
        <v>257.64499999999998</v>
      </c>
    </row>
    <row r="15156" spans="17:22" x14ac:dyDescent="0.45">
      <c r="Q15156" s="19">
        <f t="shared" ca="1" si="2007"/>
        <v>257.923</v>
      </c>
      <c r="R15156" t="s">
        <v>403</v>
      </c>
      <c r="S15156">
        <v>2024</v>
      </c>
      <c r="T15156">
        <v>264.36</v>
      </c>
      <c r="U15156">
        <v>262.447</v>
      </c>
      <c r="V15156">
        <v>257.923</v>
      </c>
    </row>
    <row r="15157" spans="17:22" x14ac:dyDescent="0.45">
      <c r="Q15157" s="19">
        <f t="shared" ca="1" si="2007"/>
        <v>258.03399999999999</v>
      </c>
      <c r="R15157" t="s">
        <v>403</v>
      </c>
      <c r="S15157">
        <v>2025</v>
      </c>
      <c r="T15157">
        <v>265.315</v>
      </c>
      <c r="U15157">
        <v>263.18599999999998</v>
      </c>
      <c r="V15157">
        <v>258.03399999999999</v>
      </c>
    </row>
    <row r="15158" spans="17:22" x14ac:dyDescent="0.45">
      <c r="Q15158" s="19">
        <f t="shared" ca="1" si="2007"/>
        <v>257.98500000000001</v>
      </c>
      <c r="R15158" t="s">
        <v>403</v>
      </c>
      <c r="S15158">
        <v>2026</v>
      </c>
      <c r="T15158">
        <v>266.15899999999999</v>
      </c>
      <c r="U15158">
        <v>263.81</v>
      </c>
      <c r="V15158">
        <v>257.98500000000001</v>
      </c>
    </row>
    <row r="15159" spans="17:22" x14ac:dyDescent="0.45">
      <c r="Q15159" s="19">
        <f t="shared" ca="1" si="2007"/>
        <v>257.78399999999999</v>
      </c>
      <c r="R15159" t="s">
        <v>403</v>
      </c>
      <c r="S15159">
        <v>2027</v>
      </c>
      <c r="T15159">
        <v>266.89699999999999</v>
      </c>
      <c r="U15159">
        <v>264.322</v>
      </c>
      <c r="V15159">
        <v>257.78399999999999</v>
      </c>
    </row>
    <row r="15160" spans="17:22" x14ac:dyDescent="0.45">
      <c r="Q15160" s="19">
        <f t="shared" ca="1" si="2007"/>
        <v>257.44</v>
      </c>
      <c r="R15160" t="s">
        <v>403</v>
      </c>
      <c r="S15160">
        <v>2028</v>
      </c>
      <c r="T15160">
        <v>267.53500000000003</v>
      </c>
      <c r="U15160">
        <v>264.721</v>
      </c>
      <c r="V15160">
        <v>257.44</v>
      </c>
    </row>
    <row r="15161" spans="17:22" x14ac:dyDescent="0.45">
      <c r="Q15161" s="19">
        <f t="shared" ca="1" si="2007"/>
        <v>256.96300000000002</v>
      </c>
      <c r="R15161" t="s">
        <v>403</v>
      </c>
      <c r="S15161">
        <v>2029</v>
      </c>
      <c r="T15161">
        <v>268.07100000000003</v>
      </c>
      <c r="U15161">
        <v>265.01</v>
      </c>
      <c r="V15161">
        <v>256.96300000000002</v>
      </c>
    </row>
    <row r="15162" spans="17:22" x14ac:dyDescent="0.45">
      <c r="Q15162" s="19">
        <f t="shared" ca="1" si="2007"/>
        <v>256.36</v>
      </c>
      <c r="R15162" t="s">
        <v>403</v>
      </c>
      <c r="S15162">
        <v>2030</v>
      </c>
      <c r="T15162">
        <v>268.512</v>
      </c>
      <c r="U15162">
        <v>265.19099999999997</v>
      </c>
      <c r="V15162">
        <v>256.36</v>
      </c>
    </row>
    <row r="15163" spans="17:22" x14ac:dyDescent="0.45">
      <c r="Q15163" s="19">
        <f t="shared" ca="1" si="2007"/>
        <v>255.63900000000001</v>
      </c>
      <c r="R15163" t="s">
        <v>403</v>
      </c>
      <c r="S15163">
        <v>2031</v>
      </c>
      <c r="T15163">
        <v>268.858</v>
      </c>
      <c r="U15163">
        <v>265.262</v>
      </c>
      <c r="V15163">
        <v>255.63900000000001</v>
      </c>
    </row>
    <row r="15164" spans="17:22" x14ac:dyDescent="0.45">
      <c r="Q15164" s="19">
        <f t="shared" ca="1" si="2007"/>
        <v>254.8</v>
      </c>
      <c r="R15164" t="s">
        <v>403</v>
      </c>
      <c r="S15164">
        <v>2032</v>
      </c>
      <c r="T15164">
        <v>269.11</v>
      </c>
      <c r="U15164">
        <v>265.226</v>
      </c>
      <c r="V15164">
        <v>254.8</v>
      </c>
    </row>
    <row r="15165" spans="17:22" x14ac:dyDescent="0.45">
      <c r="Q15165" s="19">
        <f t="shared" ca="1" si="2007"/>
        <v>253.84299999999999</v>
      </c>
      <c r="R15165" t="s">
        <v>403</v>
      </c>
      <c r="S15165">
        <v>2033</v>
      </c>
      <c r="T15165">
        <v>269.27100000000002</v>
      </c>
      <c r="U15165">
        <v>265.08100000000002</v>
      </c>
      <c r="V15165">
        <v>253.84299999999999</v>
      </c>
    </row>
    <row r="15166" spans="17:22" x14ac:dyDescent="0.45">
      <c r="Q15166" s="19">
        <f t="shared" ca="1" si="2007"/>
        <v>252.77</v>
      </c>
      <c r="R15166" t="s">
        <v>403</v>
      </c>
      <c r="S15166">
        <v>2034</v>
      </c>
      <c r="T15166">
        <v>269.34199999999998</v>
      </c>
      <c r="U15166">
        <v>264.83</v>
      </c>
      <c r="V15166">
        <v>252.77</v>
      </c>
    </row>
    <row r="15167" spans="17:22" x14ac:dyDescent="0.45">
      <c r="Q15167" s="19">
        <f t="shared" ca="1" si="2007"/>
        <v>251.58</v>
      </c>
      <c r="R15167" t="s">
        <v>403</v>
      </c>
      <c r="S15167">
        <v>2035</v>
      </c>
      <c r="T15167">
        <v>269.32600000000002</v>
      </c>
      <c r="U15167">
        <v>264.47199999999998</v>
      </c>
      <c r="V15167">
        <v>251.58</v>
      </c>
    </row>
    <row r="15168" spans="17:22" x14ac:dyDescent="0.45">
      <c r="Q15168" s="19">
        <f t="shared" ca="1" si="2007"/>
        <v>250.27</v>
      </c>
      <c r="R15168" t="s">
        <v>403</v>
      </c>
      <c r="S15168">
        <v>2036</v>
      </c>
      <c r="T15168">
        <v>269.22199999999998</v>
      </c>
      <c r="U15168">
        <v>264.005</v>
      </c>
      <c r="V15168">
        <v>250.27</v>
      </c>
    </row>
    <row r="15169" spans="17:22" x14ac:dyDescent="0.45">
      <c r="Q15169" s="19">
        <f t="shared" ca="1" si="2007"/>
        <v>248.846</v>
      </c>
      <c r="R15169" t="s">
        <v>403</v>
      </c>
      <c r="S15169">
        <v>2037</v>
      </c>
      <c r="T15169">
        <v>269.03399999999999</v>
      </c>
      <c r="U15169">
        <v>263.43700000000001</v>
      </c>
      <c r="V15169">
        <v>248.846</v>
      </c>
    </row>
    <row r="15170" spans="17:22" x14ac:dyDescent="0.45">
      <c r="Q15170" s="19">
        <f t="shared" ca="1" si="2007"/>
        <v>247.309</v>
      </c>
      <c r="R15170" t="s">
        <v>403</v>
      </c>
      <c r="S15170">
        <v>2038</v>
      </c>
      <c r="T15170">
        <v>268.767</v>
      </c>
      <c r="U15170">
        <v>262.76900000000001</v>
      </c>
      <c r="V15170">
        <v>247.309</v>
      </c>
    </row>
    <row r="15171" spans="17:22" x14ac:dyDescent="0.45">
      <c r="Q15171" s="19">
        <f t="shared" ca="1" si="2007"/>
        <v>245.66499999999999</v>
      </c>
      <c r="R15171" t="s">
        <v>403</v>
      </c>
      <c r="S15171">
        <v>2039</v>
      </c>
      <c r="T15171">
        <v>268.41899999999998</v>
      </c>
      <c r="U15171">
        <v>262.00599999999997</v>
      </c>
      <c r="V15171">
        <v>245.66499999999999</v>
      </c>
    </row>
    <row r="15172" spans="17:22" x14ac:dyDescent="0.45">
      <c r="Q15172" s="19">
        <f t="shared" ca="1" si="2007"/>
        <v>243.91399999999999</v>
      </c>
      <c r="R15172" t="s">
        <v>403</v>
      </c>
      <c r="S15172">
        <v>2040</v>
      </c>
      <c r="T15172">
        <v>267.99700000000001</v>
      </c>
      <c r="U15172">
        <v>261.15499999999997</v>
      </c>
      <c r="V15172">
        <v>243.91399999999999</v>
      </c>
    </row>
    <row r="15173" spans="17:22" x14ac:dyDescent="0.45">
      <c r="Q15173" s="19">
        <f t="shared" ca="1" si="2007"/>
        <v>242.059</v>
      </c>
      <c r="R15173" t="s">
        <v>403</v>
      </c>
      <c r="S15173">
        <v>2041</v>
      </c>
      <c r="T15173">
        <v>267.50099999999998</v>
      </c>
      <c r="U15173">
        <v>260.21600000000001</v>
      </c>
      <c r="V15173">
        <v>242.059</v>
      </c>
    </row>
    <row r="15174" spans="17:22" x14ac:dyDescent="0.45">
      <c r="Q15174" s="19">
        <f t="shared" ca="1" si="2007"/>
        <v>240.10499999999999</v>
      </c>
      <c r="R15174" t="s">
        <v>403</v>
      </c>
      <c r="S15174">
        <v>2042</v>
      </c>
      <c r="T15174">
        <v>266.93400000000003</v>
      </c>
      <c r="U15174">
        <v>259.19400000000002</v>
      </c>
      <c r="V15174">
        <v>240.10499999999999</v>
      </c>
    </row>
    <row r="15175" spans="17:22" x14ac:dyDescent="0.45">
      <c r="Q15175" s="19">
        <f t="shared" ca="1" si="2007"/>
        <v>238.05500000000001</v>
      </c>
      <c r="R15175" t="s">
        <v>403</v>
      </c>
      <c r="S15175">
        <v>2043</v>
      </c>
      <c r="T15175">
        <v>266.29700000000003</v>
      </c>
      <c r="U15175">
        <v>258.09199999999998</v>
      </c>
      <c r="V15175">
        <v>238.05500000000001</v>
      </c>
    </row>
    <row r="15176" spans="17:22" x14ac:dyDescent="0.45">
      <c r="Q15176" s="19">
        <f t="shared" ca="1" si="2007"/>
        <v>235.90899999999999</v>
      </c>
      <c r="R15176" t="s">
        <v>403</v>
      </c>
      <c r="S15176">
        <v>2044</v>
      </c>
      <c r="T15176">
        <v>265.59100000000001</v>
      </c>
      <c r="U15176">
        <v>256.91300000000001</v>
      </c>
      <c r="V15176">
        <v>235.90899999999999</v>
      </c>
    </row>
    <row r="15177" spans="17:22" x14ac:dyDescent="0.45">
      <c r="Q15177" s="19">
        <f t="shared" ca="1" si="2007"/>
        <v>233.67500000000001</v>
      </c>
      <c r="R15177" t="s">
        <v>403</v>
      </c>
      <c r="S15177">
        <v>2045</v>
      </c>
      <c r="T15177">
        <v>264.82</v>
      </c>
      <c r="U15177">
        <v>255.65700000000001</v>
      </c>
      <c r="V15177">
        <v>233.67500000000001</v>
      </c>
    </row>
    <row r="15178" spans="17:22" x14ac:dyDescent="0.45">
      <c r="Q15178" s="19">
        <f t="shared" ca="1" si="2007"/>
        <v>231.35400000000001</v>
      </c>
      <c r="R15178" t="s">
        <v>403</v>
      </c>
      <c r="S15178">
        <v>2046</v>
      </c>
      <c r="T15178">
        <v>263.983</v>
      </c>
      <c r="U15178">
        <v>254.32900000000001</v>
      </c>
      <c r="V15178">
        <v>231.35400000000001</v>
      </c>
    </row>
    <row r="15179" spans="17:22" x14ac:dyDescent="0.45">
      <c r="Q15179" s="19">
        <f t="shared" ca="1" si="2007"/>
        <v>228.953</v>
      </c>
      <c r="R15179" t="s">
        <v>403</v>
      </c>
      <c r="S15179">
        <v>2047</v>
      </c>
      <c r="T15179">
        <v>263.08300000000003</v>
      </c>
      <c r="U15179">
        <v>252.93299999999999</v>
      </c>
      <c r="V15179">
        <v>228.953</v>
      </c>
    </row>
    <row r="15180" spans="17:22" x14ac:dyDescent="0.45">
      <c r="Q15180" s="19">
        <f t="shared" ca="1" si="2007"/>
        <v>226.48099999999999</v>
      </c>
      <c r="R15180" t="s">
        <v>403</v>
      </c>
      <c r="S15180">
        <v>2048</v>
      </c>
      <c r="T15180">
        <v>262.125</v>
      </c>
      <c r="U15180">
        <v>251.47300000000001</v>
      </c>
      <c r="V15180">
        <v>226.48099999999999</v>
      </c>
    </row>
    <row r="15181" spans="17:22" x14ac:dyDescent="0.45">
      <c r="Q15181" s="19">
        <f t="shared" ca="1" si="2007"/>
        <v>223.947</v>
      </c>
      <c r="R15181" t="s">
        <v>403</v>
      </c>
      <c r="S15181">
        <v>2049</v>
      </c>
      <c r="T15181">
        <v>261.11</v>
      </c>
      <c r="U15181">
        <v>249.95599999999999</v>
      </c>
      <c r="V15181">
        <v>223.947</v>
      </c>
    </row>
    <row r="15182" spans="17:22" x14ac:dyDescent="0.45">
      <c r="Q15182" s="19">
        <f t="shared" ref="Q15182:Q15245" ca="1" si="2008">OFFSET(S15182,0,MATCH($Q$3,$T$4:$V$4,0))</f>
        <v>221.357</v>
      </c>
      <c r="R15182" t="s">
        <v>403</v>
      </c>
      <c r="S15182">
        <v>2050</v>
      </c>
      <c r="T15182">
        <v>260.04300000000001</v>
      </c>
      <c r="U15182">
        <v>248.38499999999999</v>
      </c>
      <c r="V15182">
        <v>221.357</v>
      </c>
    </row>
    <row r="15183" spans="17:22" x14ac:dyDescent="0.45">
      <c r="Q15183" s="19">
        <f t="shared" ca="1" si="2008"/>
        <v>218.72</v>
      </c>
      <c r="R15183" t="s">
        <v>403</v>
      </c>
      <c r="S15183">
        <v>2051</v>
      </c>
      <c r="T15183">
        <v>258.923</v>
      </c>
      <c r="U15183">
        <v>246.76599999999999</v>
      </c>
      <c r="V15183">
        <v>218.72</v>
      </c>
    </row>
    <row r="15184" spans="17:22" x14ac:dyDescent="0.45">
      <c r="Q15184" s="19">
        <f t="shared" ca="1" si="2008"/>
        <v>216.042</v>
      </c>
      <c r="R15184" t="s">
        <v>403</v>
      </c>
      <c r="S15184">
        <v>2052</v>
      </c>
      <c r="T15184">
        <v>257.75799999999998</v>
      </c>
      <c r="U15184">
        <v>245.10499999999999</v>
      </c>
      <c r="V15184">
        <v>216.042</v>
      </c>
    </row>
    <row r="15185" spans="17:22" x14ac:dyDescent="0.45">
      <c r="Q15185" s="19">
        <f t="shared" ca="1" si="2008"/>
        <v>213.33</v>
      </c>
      <c r="R15185" t="s">
        <v>403</v>
      </c>
      <c r="S15185">
        <v>2053</v>
      </c>
      <c r="T15185">
        <v>256.54599999999999</v>
      </c>
      <c r="U15185">
        <v>243.40700000000001</v>
      </c>
      <c r="V15185">
        <v>213.33</v>
      </c>
    </row>
    <row r="15186" spans="17:22" x14ac:dyDescent="0.45">
      <c r="Q15186" s="19">
        <f t="shared" ca="1" si="2008"/>
        <v>210.59</v>
      </c>
      <c r="R15186" t="s">
        <v>403</v>
      </c>
      <c r="S15186">
        <v>2054</v>
      </c>
      <c r="T15186">
        <v>255.29400000000001</v>
      </c>
      <c r="U15186">
        <v>241.67699999999999</v>
      </c>
      <c r="V15186">
        <v>210.59</v>
      </c>
    </row>
    <row r="15187" spans="17:22" x14ac:dyDescent="0.45">
      <c r="Q15187" s="19">
        <f t="shared" ca="1" si="2008"/>
        <v>207.827</v>
      </c>
      <c r="R15187" t="s">
        <v>403</v>
      </c>
      <c r="S15187">
        <v>2055</v>
      </c>
      <c r="T15187">
        <v>254</v>
      </c>
      <c r="U15187">
        <v>239.922</v>
      </c>
      <c r="V15187">
        <v>207.827</v>
      </c>
    </row>
    <row r="15188" spans="17:22" x14ac:dyDescent="0.45">
      <c r="Q15188" s="19">
        <f t="shared" ca="1" si="2008"/>
        <v>205.048</v>
      </c>
      <c r="R15188" t="s">
        <v>403</v>
      </c>
      <c r="S15188">
        <v>2056</v>
      </c>
      <c r="T15188">
        <v>252.67</v>
      </c>
      <c r="U15188">
        <v>238.14500000000001</v>
      </c>
      <c r="V15188">
        <v>205.048</v>
      </c>
    </row>
    <row r="15189" spans="17:22" x14ac:dyDescent="0.45">
      <c r="Q15189" s="19">
        <f t="shared" ca="1" si="2008"/>
        <v>202.25700000000001</v>
      </c>
      <c r="R15189" t="s">
        <v>403</v>
      </c>
      <c r="S15189">
        <v>2057</v>
      </c>
      <c r="T15189">
        <v>251.30699999999999</v>
      </c>
      <c r="U15189">
        <v>236.34700000000001</v>
      </c>
      <c r="V15189">
        <v>202.25700000000001</v>
      </c>
    </row>
    <row r="15190" spans="17:22" x14ac:dyDescent="0.45">
      <c r="Q15190" s="19">
        <f t="shared" ca="1" si="2008"/>
        <v>199.459</v>
      </c>
      <c r="R15190" t="s">
        <v>403</v>
      </c>
      <c r="S15190">
        <v>2058</v>
      </c>
      <c r="T15190">
        <v>249.91300000000001</v>
      </c>
      <c r="U15190">
        <v>234.53200000000001</v>
      </c>
      <c r="V15190">
        <v>199.459</v>
      </c>
    </row>
    <row r="15191" spans="17:22" x14ac:dyDescent="0.45">
      <c r="Q15191" s="19">
        <f t="shared" ca="1" si="2008"/>
        <v>196.65600000000001</v>
      </c>
      <c r="R15191" t="s">
        <v>403</v>
      </c>
      <c r="S15191">
        <v>2059</v>
      </c>
      <c r="T15191">
        <v>248.49299999999999</v>
      </c>
      <c r="U15191">
        <v>232.70099999999999</v>
      </c>
      <c r="V15191">
        <v>196.65600000000001</v>
      </c>
    </row>
    <row r="15192" spans="17:22" x14ac:dyDescent="0.45">
      <c r="Q15192" s="19">
        <f t="shared" ca="1" si="2008"/>
        <v>193.85300000000001</v>
      </c>
      <c r="R15192" t="s">
        <v>403</v>
      </c>
      <c r="S15192">
        <v>2060</v>
      </c>
      <c r="T15192">
        <v>247.05099999999999</v>
      </c>
      <c r="U15192">
        <v>230.85300000000001</v>
      </c>
      <c r="V15192">
        <v>193.85300000000001</v>
      </c>
    </row>
    <row r="15193" spans="17:22" x14ac:dyDescent="0.45">
      <c r="Q15193" s="19">
        <f t="shared" ca="1" si="2008"/>
        <v>191.05199999999999</v>
      </c>
      <c r="R15193" t="s">
        <v>403</v>
      </c>
      <c r="S15193">
        <v>2061</v>
      </c>
      <c r="T15193">
        <v>245.589</v>
      </c>
      <c r="U15193">
        <v>228.99100000000001</v>
      </c>
      <c r="V15193">
        <v>191.05199999999999</v>
      </c>
    </row>
    <row r="15194" spans="17:22" x14ac:dyDescent="0.45">
      <c r="Q15194" s="19">
        <f t="shared" ca="1" si="2008"/>
        <v>188.25700000000001</v>
      </c>
      <c r="R15194" t="s">
        <v>403</v>
      </c>
      <c r="S15194">
        <v>2062</v>
      </c>
      <c r="T15194">
        <v>244.102</v>
      </c>
      <c r="U15194">
        <v>227.11699999999999</v>
      </c>
      <c r="V15194">
        <v>188.25700000000001</v>
      </c>
    </row>
    <row r="15195" spans="17:22" x14ac:dyDescent="0.45">
      <c r="Q15195" s="19">
        <f t="shared" ca="1" si="2008"/>
        <v>185.471</v>
      </c>
      <c r="R15195" t="s">
        <v>403</v>
      </c>
      <c r="S15195">
        <v>2063</v>
      </c>
      <c r="T15195">
        <v>242.589</v>
      </c>
      <c r="U15195">
        <v>225.23400000000001</v>
      </c>
      <c r="V15195">
        <v>185.471</v>
      </c>
    </row>
    <row r="15196" spans="17:22" x14ac:dyDescent="0.45">
      <c r="Q15196" s="19">
        <f t="shared" ca="1" si="2008"/>
        <v>182.696</v>
      </c>
      <c r="R15196" t="s">
        <v>403</v>
      </c>
      <c r="S15196">
        <v>2064</v>
      </c>
      <c r="T15196">
        <v>241.04499999999999</v>
      </c>
      <c r="U15196">
        <v>223.34299999999999</v>
      </c>
      <c r="V15196">
        <v>182.696</v>
      </c>
    </row>
    <row r="15197" spans="17:22" x14ac:dyDescent="0.45">
      <c r="Q15197" s="19">
        <f t="shared" ca="1" si="2008"/>
        <v>179.934</v>
      </c>
      <c r="R15197" t="s">
        <v>403</v>
      </c>
      <c r="S15197">
        <v>2065</v>
      </c>
      <c r="T15197">
        <v>239.465</v>
      </c>
      <c r="U15197">
        <v>221.44800000000001</v>
      </c>
      <c r="V15197">
        <v>179.934</v>
      </c>
    </row>
    <row r="15198" spans="17:22" x14ac:dyDescent="0.45">
      <c r="Q15198" s="19">
        <f t="shared" ca="1" si="2008"/>
        <v>177.18600000000001</v>
      </c>
      <c r="R15198" t="s">
        <v>403</v>
      </c>
      <c r="S15198">
        <v>2066</v>
      </c>
      <c r="T15198">
        <v>237.845</v>
      </c>
      <c r="U15198">
        <v>219.54900000000001</v>
      </c>
      <c r="V15198">
        <v>177.18600000000001</v>
      </c>
    </row>
    <row r="15199" spans="17:22" x14ac:dyDescent="0.45">
      <c r="Q15199" s="19">
        <f t="shared" ca="1" si="2008"/>
        <v>174.45599999999999</v>
      </c>
      <c r="R15199" t="s">
        <v>403</v>
      </c>
      <c r="S15199">
        <v>2067</v>
      </c>
      <c r="T15199">
        <v>236.18299999999999</v>
      </c>
      <c r="U15199">
        <v>217.65100000000001</v>
      </c>
      <c r="V15199">
        <v>174.45599999999999</v>
      </c>
    </row>
    <row r="15200" spans="17:22" x14ac:dyDescent="0.45">
      <c r="Q15200" s="19">
        <f t="shared" ca="1" si="2008"/>
        <v>171.745</v>
      </c>
      <c r="R15200" t="s">
        <v>403</v>
      </c>
      <c r="S15200">
        <v>2068</v>
      </c>
      <c r="T15200">
        <v>234.47900000000001</v>
      </c>
      <c r="U15200">
        <v>215.75299999999999</v>
      </c>
      <c r="V15200">
        <v>171.745</v>
      </c>
    </row>
    <row r="15201" spans="17:22" x14ac:dyDescent="0.45">
      <c r="Q15201" s="19">
        <f t="shared" ca="1" si="2008"/>
        <v>169.05099999999999</v>
      </c>
      <c r="R15201" t="s">
        <v>403</v>
      </c>
      <c r="S15201">
        <v>2069</v>
      </c>
      <c r="T15201">
        <v>232.73099999999999</v>
      </c>
      <c r="U15201">
        <v>213.857</v>
      </c>
      <c r="V15201">
        <v>169.05099999999999</v>
      </c>
    </row>
    <row r="15202" spans="17:22" x14ac:dyDescent="0.45">
      <c r="Q15202" s="19">
        <f t="shared" ca="1" si="2008"/>
        <v>166.38</v>
      </c>
      <c r="R15202" t="s">
        <v>403</v>
      </c>
      <c r="S15202">
        <v>2070</v>
      </c>
      <c r="T15202">
        <v>230.93600000000001</v>
      </c>
      <c r="U15202">
        <v>211.96600000000001</v>
      </c>
      <c r="V15202">
        <v>166.38</v>
      </c>
    </row>
    <row r="15203" spans="17:22" x14ac:dyDescent="0.45">
      <c r="Q15203" s="19">
        <f t="shared" ca="1" si="2008"/>
        <v>163.72900000000001</v>
      </c>
      <c r="R15203" t="s">
        <v>403</v>
      </c>
      <c r="S15203">
        <v>2071</v>
      </c>
      <c r="T15203">
        <v>229.09700000000001</v>
      </c>
      <c r="U15203">
        <v>210.07900000000001</v>
      </c>
      <c r="V15203">
        <v>163.72900000000001</v>
      </c>
    </row>
    <row r="15204" spans="17:22" x14ac:dyDescent="0.45">
      <c r="Q15204" s="19">
        <f t="shared" ca="1" si="2008"/>
        <v>161.101</v>
      </c>
      <c r="R15204" t="s">
        <v>403</v>
      </c>
      <c r="S15204">
        <v>2072</v>
      </c>
      <c r="T15204">
        <v>227.21799999999999</v>
      </c>
      <c r="U15204">
        <v>208.20099999999999</v>
      </c>
      <c r="V15204">
        <v>161.101</v>
      </c>
    </row>
    <row r="15205" spans="17:22" x14ac:dyDescent="0.45">
      <c r="Q15205" s="19">
        <f t="shared" ca="1" si="2008"/>
        <v>158.49700000000001</v>
      </c>
      <c r="R15205" t="s">
        <v>403</v>
      </c>
      <c r="S15205">
        <v>2073</v>
      </c>
      <c r="T15205">
        <v>225.30600000000001</v>
      </c>
      <c r="U15205">
        <v>206.33099999999999</v>
      </c>
      <c r="V15205">
        <v>158.49700000000001</v>
      </c>
    </row>
    <row r="15206" spans="17:22" x14ac:dyDescent="0.45">
      <c r="Q15206" s="19">
        <f t="shared" ca="1" si="2008"/>
        <v>155.91800000000001</v>
      </c>
      <c r="R15206" t="s">
        <v>403</v>
      </c>
      <c r="S15206">
        <v>2074</v>
      </c>
      <c r="T15206">
        <v>223.36799999999999</v>
      </c>
      <c r="U15206">
        <v>204.471</v>
      </c>
      <c r="V15206">
        <v>155.91800000000001</v>
      </c>
    </row>
    <row r="15207" spans="17:22" x14ac:dyDescent="0.45">
      <c r="Q15207" s="19">
        <f t="shared" ca="1" si="2008"/>
        <v>153.36600000000001</v>
      </c>
      <c r="R15207" t="s">
        <v>403</v>
      </c>
      <c r="S15207">
        <v>2075</v>
      </c>
      <c r="T15207">
        <v>221.41200000000001</v>
      </c>
      <c r="U15207">
        <v>202.62200000000001</v>
      </c>
      <c r="V15207">
        <v>153.36600000000001</v>
      </c>
    </row>
    <row r="15208" spans="17:22" x14ac:dyDescent="0.45">
      <c r="Q15208" s="19">
        <f t="shared" ca="1" si="2008"/>
        <v>150.83799999999999</v>
      </c>
      <c r="R15208" t="s">
        <v>403</v>
      </c>
      <c r="S15208">
        <v>2076</v>
      </c>
      <c r="T15208">
        <v>219.44300000000001</v>
      </c>
      <c r="U15208">
        <v>200.785</v>
      </c>
      <c r="V15208">
        <v>150.83799999999999</v>
      </c>
    </row>
    <row r="15209" spans="17:22" x14ac:dyDescent="0.45">
      <c r="Q15209" s="19">
        <f t="shared" ca="1" si="2008"/>
        <v>148.33799999999999</v>
      </c>
      <c r="R15209" t="s">
        <v>403</v>
      </c>
      <c r="S15209">
        <v>2077</v>
      </c>
      <c r="T15209">
        <v>217.46700000000001</v>
      </c>
      <c r="U15209">
        <v>198.96299999999999</v>
      </c>
      <c r="V15209">
        <v>148.33799999999999</v>
      </c>
    </row>
    <row r="15210" spans="17:22" x14ac:dyDescent="0.45">
      <c r="Q15210" s="19">
        <f t="shared" ca="1" si="2008"/>
        <v>145.863</v>
      </c>
      <c r="R15210" t="s">
        <v>403</v>
      </c>
      <c r="S15210">
        <v>2078</v>
      </c>
      <c r="T15210">
        <v>215.48599999999999</v>
      </c>
      <c r="U15210">
        <v>197.154</v>
      </c>
      <c r="V15210">
        <v>145.863</v>
      </c>
    </row>
    <row r="15211" spans="17:22" x14ac:dyDescent="0.45">
      <c r="Q15211" s="19">
        <f t="shared" ca="1" si="2008"/>
        <v>143.41300000000001</v>
      </c>
      <c r="R15211" t="s">
        <v>403</v>
      </c>
      <c r="S15211">
        <v>2079</v>
      </c>
      <c r="T15211">
        <v>213.50299999999999</v>
      </c>
      <c r="U15211">
        <v>195.36099999999999</v>
      </c>
      <c r="V15211">
        <v>143.41300000000001</v>
      </c>
    </row>
    <row r="15212" spans="17:22" x14ac:dyDescent="0.45">
      <c r="Q15212" s="19">
        <f t="shared" ca="1" si="2008"/>
        <v>140.988</v>
      </c>
      <c r="R15212" t="s">
        <v>403</v>
      </c>
      <c r="S15212">
        <v>2080</v>
      </c>
      <c r="T15212">
        <v>211.523</v>
      </c>
      <c r="U15212">
        <v>193.583</v>
      </c>
      <c r="V15212">
        <v>140.988</v>
      </c>
    </row>
    <row r="15213" spans="17:22" x14ac:dyDescent="0.45">
      <c r="Q15213" s="19">
        <f t="shared" ca="1" si="2008"/>
        <v>138.58799999999999</v>
      </c>
      <c r="R15213" t="s">
        <v>403</v>
      </c>
      <c r="S15213">
        <v>2081</v>
      </c>
      <c r="T15213">
        <v>209.54900000000001</v>
      </c>
      <c r="U15213">
        <v>191.822</v>
      </c>
      <c r="V15213">
        <v>138.58799999999999</v>
      </c>
    </row>
    <row r="15214" spans="17:22" x14ac:dyDescent="0.45">
      <c r="Q15214" s="19">
        <f t="shared" ca="1" si="2008"/>
        <v>136.215</v>
      </c>
      <c r="R15214" t="s">
        <v>403</v>
      </c>
      <c r="S15214">
        <v>2082</v>
      </c>
      <c r="T15214">
        <v>207.57900000000001</v>
      </c>
      <c r="U15214">
        <v>190.07900000000001</v>
      </c>
      <c r="V15214">
        <v>136.215</v>
      </c>
    </row>
    <row r="15215" spans="17:22" x14ac:dyDescent="0.45">
      <c r="Q15215" s="19">
        <f t="shared" ca="1" si="2008"/>
        <v>133.86799999999999</v>
      </c>
      <c r="R15215" t="s">
        <v>403</v>
      </c>
      <c r="S15215">
        <v>2083</v>
      </c>
      <c r="T15215">
        <v>205.61500000000001</v>
      </c>
      <c r="U15215">
        <v>188.35300000000001</v>
      </c>
      <c r="V15215">
        <v>133.86799999999999</v>
      </c>
    </row>
    <row r="15216" spans="17:22" x14ac:dyDescent="0.45">
      <c r="Q15216" s="19">
        <f t="shared" ca="1" si="2008"/>
        <v>131.55000000000001</v>
      </c>
      <c r="R15216" t="s">
        <v>403</v>
      </c>
      <c r="S15216">
        <v>2084</v>
      </c>
      <c r="T15216">
        <v>203.65799999999999</v>
      </c>
      <c r="U15216">
        <v>186.64400000000001</v>
      </c>
      <c r="V15216">
        <v>131.55000000000001</v>
      </c>
    </row>
    <row r="15217" spans="17:22" x14ac:dyDescent="0.45">
      <c r="Q15217" s="19">
        <f t="shared" ca="1" si="2008"/>
        <v>129.262</v>
      </c>
      <c r="R15217" t="s">
        <v>403</v>
      </c>
      <c r="S15217">
        <v>2085</v>
      </c>
      <c r="T15217">
        <v>201.70699999999999</v>
      </c>
      <c r="U15217">
        <v>184.953</v>
      </c>
      <c r="V15217">
        <v>129.262</v>
      </c>
    </row>
    <row r="15218" spans="17:22" x14ac:dyDescent="0.45">
      <c r="Q15218" s="19">
        <f t="shared" ca="1" si="2008"/>
        <v>127.005</v>
      </c>
      <c r="R15218" t="s">
        <v>403</v>
      </c>
      <c r="S15218">
        <v>2086</v>
      </c>
      <c r="T15218">
        <v>199.76</v>
      </c>
      <c r="U15218">
        <v>183.279</v>
      </c>
      <c r="V15218">
        <v>127.005</v>
      </c>
    </row>
    <row r="15219" spans="17:22" x14ac:dyDescent="0.45">
      <c r="Q15219" s="19">
        <f t="shared" ca="1" si="2008"/>
        <v>124.78100000000001</v>
      </c>
      <c r="R15219" t="s">
        <v>403</v>
      </c>
      <c r="S15219">
        <v>2087</v>
      </c>
      <c r="T15219">
        <v>197.81299999999999</v>
      </c>
      <c r="U15219">
        <v>181.625</v>
      </c>
      <c r="V15219">
        <v>124.78100000000001</v>
      </c>
    </row>
    <row r="15220" spans="17:22" x14ac:dyDescent="0.45">
      <c r="Q15220" s="19">
        <f t="shared" ca="1" si="2008"/>
        <v>122.589</v>
      </c>
      <c r="R15220" t="s">
        <v>403</v>
      </c>
      <c r="S15220">
        <v>2088</v>
      </c>
      <c r="T15220">
        <v>195.86</v>
      </c>
      <c r="U15220">
        <v>179.99199999999999</v>
      </c>
      <c r="V15220">
        <v>122.589</v>
      </c>
    </row>
    <row r="15221" spans="17:22" x14ac:dyDescent="0.45">
      <c r="Q15221" s="19">
        <f t="shared" ca="1" si="2008"/>
        <v>120.43300000000001</v>
      </c>
      <c r="R15221" t="s">
        <v>403</v>
      </c>
      <c r="S15221">
        <v>2089</v>
      </c>
      <c r="T15221">
        <v>193.89500000000001</v>
      </c>
      <c r="U15221">
        <v>178.381</v>
      </c>
      <c r="V15221">
        <v>120.43300000000001</v>
      </c>
    </row>
    <row r="15222" spans="17:22" x14ac:dyDescent="0.45">
      <c r="Q15222" s="19">
        <f t="shared" ca="1" si="2008"/>
        <v>118.31100000000001</v>
      </c>
      <c r="R15222" t="s">
        <v>403</v>
      </c>
      <c r="S15222">
        <v>2090</v>
      </c>
      <c r="T15222">
        <v>191.91200000000001</v>
      </c>
      <c r="U15222">
        <v>176.79599999999999</v>
      </c>
      <c r="V15222">
        <v>118.31100000000001</v>
      </c>
    </row>
    <row r="15223" spans="17:22" x14ac:dyDescent="0.45">
      <c r="Q15223" s="19">
        <f t="shared" ca="1" si="2008"/>
        <v>116.227</v>
      </c>
      <c r="R15223" t="s">
        <v>403</v>
      </c>
      <c r="S15223">
        <v>2091</v>
      </c>
      <c r="T15223">
        <v>189.90600000000001</v>
      </c>
      <c r="U15223">
        <v>175.23500000000001</v>
      </c>
      <c r="V15223">
        <v>116.227</v>
      </c>
    </row>
    <row r="15224" spans="17:22" x14ac:dyDescent="0.45">
      <c r="Q15224" s="19">
        <f t="shared" ca="1" si="2008"/>
        <v>114.18</v>
      </c>
      <c r="R15224" t="s">
        <v>403</v>
      </c>
      <c r="S15224">
        <v>2092</v>
      </c>
      <c r="T15224">
        <v>187.88399999999999</v>
      </c>
      <c r="U15224">
        <v>173.69499999999999</v>
      </c>
      <c r="V15224">
        <v>114.18</v>
      </c>
    </row>
    <row r="15225" spans="17:22" x14ac:dyDescent="0.45">
      <c r="Q15225" s="19">
        <f t="shared" ca="1" si="2008"/>
        <v>112.17700000000001</v>
      </c>
      <c r="R15225" t="s">
        <v>403</v>
      </c>
      <c r="S15225">
        <v>2093</v>
      </c>
      <c r="T15225">
        <v>185.85300000000001</v>
      </c>
      <c r="U15225">
        <v>172.173</v>
      </c>
      <c r="V15225">
        <v>112.17700000000001</v>
      </c>
    </row>
    <row r="15226" spans="17:22" x14ac:dyDescent="0.45">
      <c r="Q15226" s="19">
        <f t="shared" ca="1" si="2008"/>
        <v>110.218</v>
      </c>
      <c r="R15226" t="s">
        <v>403</v>
      </c>
      <c r="S15226">
        <v>2094</v>
      </c>
      <c r="T15226">
        <v>183.82400000000001</v>
      </c>
      <c r="U15226">
        <v>170.66300000000001</v>
      </c>
      <c r="V15226">
        <v>110.218</v>
      </c>
    </row>
    <row r="15227" spans="17:22" x14ac:dyDescent="0.45">
      <c r="Q15227" s="19">
        <f t="shared" ca="1" si="2008"/>
        <v>108.306</v>
      </c>
      <c r="R15227" t="s">
        <v>403</v>
      </c>
      <c r="S15227">
        <v>2095</v>
      </c>
      <c r="T15227">
        <v>181.80099999999999</v>
      </c>
      <c r="U15227">
        <v>169.15899999999999</v>
      </c>
      <c r="V15227">
        <v>108.306</v>
      </c>
    </row>
    <row r="15228" spans="17:22" x14ac:dyDescent="0.45">
      <c r="Q15228" s="19">
        <f t="shared" ca="1" si="2008"/>
        <v>106.444</v>
      </c>
      <c r="R15228" t="s">
        <v>403</v>
      </c>
      <c r="S15228">
        <v>2096</v>
      </c>
      <c r="T15228">
        <v>179.79300000000001</v>
      </c>
      <c r="U15228">
        <v>167.65899999999999</v>
      </c>
      <c r="V15228">
        <v>106.444</v>
      </c>
    </row>
    <row r="15229" spans="17:22" x14ac:dyDescent="0.45">
      <c r="Q15229" s="19">
        <f t="shared" ca="1" si="2008"/>
        <v>104.622</v>
      </c>
      <c r="R15229" t="s">
        <v>403</v>
      </c>
      <c r="S15229">
        <v>2097</v>
      </c>
      <c r="T15229">
        <v>177.797</v>
      </c>
      <c r="U15229">
        <v>166.161</v>
      </c>
      <c r="V15229">
        <v>104.622</v>
      </c>
    </row>
    <row r="15230" spans="17:22" x14ac:dyDescent="0.45">
      <c r="Q15230" s="19">
        <f t="shared" ca="1" si="2008"/>
        <v>102.83</v>
      </c>
      <c r="R15230" t="s">
        <v>403</v>
      </c>
      <c r="S15230">
        <v>2098</v>
      </c>
      <c r="T15230">
        <v>175.81100000000001</v>
      </c>
      <c r="U15230">
        <v>164.66499999999999</v>
      </c>
      <c r="V15230">
        <v>102.83</v>
      </c>
    </row>
    <row r="15231" spans="17:22" x14ac:dyDescent="0.45">
      <c r="Q15231" s="19">
        <f t="shared" ca="1" si="2008"/>
        <v>101.059</v>
      </c>
      <c r="R15231" t="s">
        <v>403</v>
      </c>
      <c r="S15231">
        <v>2099</v>
      </c>
      <c r="T15231">
        <v>173.83199999999999</v>
      </c>
      <c r="U15231">
        <v>163.16900000000001</v>
      </c>
      <c r="V15231">
        <v>101.059</v>
      </c>
    </row>
    <row r="15232" spans="17:22" x14ac:dyDescent="0.45">
      <c r="Q15232" s="19">
        <f t="shared" ca="1" si="2008"/>
        <v>99.296999999999997</v>
      </c>
      <c r="R15232" t="s">
        <v>403</v>
      </c>
      <c r="S15232">
        <v>2100</v>
      </c>
      <c r="T15232">
        <v>171.85599999999999</v>
      </c>
      <c r="U15232">
        <v>161.67400000000001</v>
      </c>
      <c r="V15232">
        <v>99.296999999999997</v>
      </c>
    </row>
    <row r="15233" spans="17:22" x14ac:dyDescent="0.45">
      <c r="Q15233" s="19">
        <f t="shared" ca="1" si="2008"/>
        <v>8.0530000000000008</v>
      </c>
      <c r="R15233" t="s">
        <v>238</v>
      </c>
      <c r="S15233">
        <v>2020</v>
      </c>
      <c r="T15233">
        <v>8.0530000000000008</v>
      </c>
      <c r="U15233">
        <v>8.0530000000000008</v>
      </c>
      <c r="V15233">
        <v>8.0530000000000008</v>
      </c>
    </row>
    <row r="15234" spans="17:22" x14ac:dyDescent="0.45">
      <c r="Q15234" s="19">
        <f t="shared" ca="1" si="2008"/>
        <v>8.6449999999999996</v>
      </c>
      <c r="R15234" t="s">
        <v>238</v>
      </c>
      <c r="S15234">
        <v>2021</v>
      </c>
      <c r="T15234">
        <v>8.6449999999999996</v>
      </c>
      <c r="U15234">
        <v>8.6449999999999996</v>
      </c>
      <c r="V15234">
        <v>8.6449999999999996</v>
      </c>
    </row>
    <row r="15235" spans="17:22" x14ac:dyDescent="0.45">
      <c r="Q15235" s="19">
        <f t="shared" ca="1" si="2008"/>
        <v>9.2769999999999992</v>
      </c>
      <c r="R15235" t="s">
        <v>238</v>
      </c>
      <c r="S15235">
        <v>2022</v>
      </c>
      <c r="T15235">
        <v>9.2769999999999992</v>
      </c>
      <c r="U15235">
        <v>9.2769999999999992</v>
      </c>
      <c r="V15235">
        <v>9.2769999999999992</v>
      </c>
    </row>
    <row r="15236" spans="17:22" x14ac:dyDescent="0.45">
      <c r="Q15236" s="19">
        <f t="shared" ca="1" si="2008"/>
        <v>9.9529999999999994</v>
      </c>
      <c r="R15236" t="s">
        <v>238</v>
      </c>
      <c r="S15236">
        <v>2023</v>
      </c>
      <c r="T15236">
        <v>9.9529999999999994</v>
      </c>
      <c r="U15236">
        <v>9.9529999999999994</v>
      </c>
      <c r="V15236">
        <v>9.9529999999999994</v>
      </c>
    </row>
    <row r="15237" spans="17:22" x14ac:dyDescent="0.45">
      <c r="Q15237" s="19">
        <f t="shared" ca="1" si="2008"/>
        <v>10.675000000000001</v>
      </c>
      <c r="R15237" t="s">
        <v>238</v>
      </c>
      <c r="S15237">
        <v>2024</v>
      </c>
      <c r="T15237">
        <v>10.675000000000001</v>
      </c>
      <c r="U15237">
        <v>10.675000000000001</v>
      </c>
      <c r="V15237">
        <v>10.675000000000001</v>
      </c>
    </row>
    <row r="15238" spans="17:22" x14ac:dyDescent="0.45">
      <c r="Q15238" s="19">
        <f t="shared" ca="1" si="2008"/>
        <v>11.446</v>
      </c>
      <c r="R15238" t="s">
        <v>238</v>
      </c>
      <c r="S15238">
        <v>2025</v>
      </c>
      <c r="T15238">
        <v>11.446</v>
      </c>
      <c r="U15238">
        <v>11.446</v>
      </c>
      <c r="V15238">
        <v>11.446</v>
      </c>
    </row>
    <row r="15239" spans="17:22" x14ac:dyDescent="0.45">
      <c r="Q15239" s="19">
        <f t="shared" ca="1" si="2008"/>
        <v>12.27</v>
      </c>
      <c r="R15239" t="s">
        <v>238</v>
      </c>
      <c r="S15239">
        <v>2026</v>
      </c>
      <c r="T15239">
        <v>12.27</v>
      </c>
      <c r="U15239">
        <v>12.27</v>
      </c>
      <c r="V15239">
        <v>12.27</v>
      </c>
    </row>
    <row r="15240" spans="17:22" x14ac:dyDescent="0.45">
      <c r="Q15240" s="19">
        <f t="shared" ca="1" si="2008"/>
        <v>13.186</v>
      </c>
      <c r="R15240" t="s">
        <v>238</v>
      </c>
      <c r="S15240">
        <v>2027</v>
      </c>
      <c r="T15240">
        <v>12.941000000000001</v>
      </c>
      <c r="U15240">
        <v>13.11</v>
      </c>
      <c r="V15240">
        <v>13.186</v>
      </c>
    </row>
    <row r="15241" spans="17:22" x14ac:dyDescent="0.45">
      <c r="Q15241" s="19">
        <f t="shared" ca="1" si="2008"/>
        <v>14.164</v>
      </c>
      <c r="R15241" t="s">
        <v>238</v>
      </c>
      <c r="S15241">
        <v>2028</v>
      </c>
      <c r="T15241">
        <v>13.644</v>
      </c>
      <c r="U15241">
        <v>14</v>
      </c>
      <c r="V15241">
        <v>14.164</v>
      </c>
    </row>
    <row r="15242" spans="17:22" x14ac:dyDescent="0.45">
      <c r="Q15242" s="19">
        <f t="shared" ca="1" si="2008"/>
        <v>15.208</v>
      </c>
      <c r="R15242" t="s">
        <v>238</v>
      </c>
      <c r="S15242">
        <v>2029</v>
      </c>
      <c r="T15242">
        <v>14.382</v>
      </c>
      <c r="U15242">
        <v>14.943</v>
      </c>
      <c r="V15242">
        <v>15.208</v>
      </c>
    </row>
    <row r="15243" spans="17:22" x14ac:dyDescent="0.45">
      <c r="Q15243" s="19">
        <f t="shared" ca="1" si="2008"/>
        <v>16.321999999999999</v>
      </c>
      <c r="R15243" t="s">
        <v>238</v>
      </c>
      <c r="S15243">
        <v>2030</v>
      </c>
      <c r="T15243">
        <v>15.157999999999999</v>
      </c>
      <c r="U15243">
        <v>15.942</v>
      </c>
      <c r="V15243">
        <v>16.321999999999999</v>
      </c>
    </row>
    <row r="15244" spans="17:22" x14ac:dyDescent="0.45">
      <c r="Q15244" s="19">
        <f t="shared" ca="1" si="2008"/>
        <v>17.507999999999999</v>
      </c>
      <c r="R15244" t="s">
        <v>238</v>
      </c>
      <c r="S15244">
        <v>2031</v>
      </c>
      <c r="T15244">
        <v>15.974</v>
      </c>
      <c r="U15244">
        <v>16.998999999999999</v>
      </c>
      <c r="V15244">
        <v>17.507999999999999</v>
      </c>
    </row>
    <row r="15245" spans="17:22" x14ac:dyDescent="0.45">
      <c r="Q15245" s="19">
        <f t="shared" ca="1" si="2008"/>
        <v>18.771999999999998</v>
      </c>
      <c r="R15245" t="s">
        <v>238</v>
      </c>
      <c r="S15245">
        <v>2032</v>
      </c>
      <c r="T15245">
        <v>16.829999999999998</v>
      </c>
      <c r="U15245">
        <v>18.116</v>
      </c>
      <c r="V15245">
        <v>18.771999999999998</v>
      </c>
    </row>
    <row r="15246" spans="17:22" x14ac:dyDescent="0.45">
      <c r="Q15246" s="19">
        <f t="shared" ref="Q15246:Q15309" ca="1" si="2009">OFFSET(S15246,0,MATCH($Q$3,$T$4:$V$4,0))</f>
        <v>20.116</v>
      </c>
      <c r="R15246" t="s">
        <v>238</v>
      </c>
      <c r="S15246">
        <v>2033</v>
      </c>
      <c r="T15246">
        <v>17.73</v>
      </c>
      <c r="U15246">
        <v>19.297000000000001</v>
      </c>
      <c r="V15246">
        <v>20.116</v>
      </c>
    </row>
    <row r="15247" spans="17:22" x14ac:dyDescent="0.45">
      <c r="Q15247" s="19">
        <f t="shared" ca="1" si="2009"/>
        <v>21.545000000000002</v>
      </c>
      <c r="R15247" t="s">
        <v>238</v>
      </c>
      <c r="S15247">
        <v>2034</v>
      </c>
      <c r="T15247">
        <v>18.673999999999999</v>
      </c>
      <c r="U15247">
        <v>20.542999999999999</v>
      </c>
      <c r="V15247">
        <v>21.545000000000002</v>
      </c>
    </row>
    <row r="15248" spans="17:22" x14ac:dyDescent="0.45">
      <c r="Q15248" s="19">
        <f t="shared" ca="1" si="2009"/>
        <v>23.062999999999999</v>
      </c>
      <c r="R15248" t="s">
        <v>238</v>
      </c>
      <c r="S15248">
        <v>2035</v>
      </c>
      <c r="T15248">
        <v>19.664000000000001</v>
      </c>
      <c r="U15248">
        <v>21.858000000000001</v>
      </c>
      <c r="V15248">
        <v>23.062999999999999</v>
      </c>
    </row>
    <row r="15249" spans="17:22" x14ac:dyDescent="0.45">
      <c r="Q15249" s="19">
        <f t="shared" ca="1" si="2009"/>
        <v>24.675000000000001</v>
      </c>
      <c r="R15249" t="s">
        <v>238</v>
      </c>
      <c r="S15249">
        <v>2036</v>
      </c>
      <c r="T15249">
        <v>20.702000000000002</v>
      </c>
      <c r="U15249">
        <v>23.244</v>
      </c>
      <c r="V15249">
        <v>24.675000000000001</v>
      </c>
    </row>
    <row r="15250" spans="17:22" x14ac:dyDescent="0.45">
      <c r="Q15250" s="19">
        <f t="shared" ca="1" si="2009"/>
        <v>26.385000000000002</v>
      </c>
      <c r="R15250" t="s">
        <v>238</v>
      </c>
      <c r="S15250">
        <v>2037</v>
      </c>
      <c r="T15250">
        <v>21.788</v>
      </c>
      <c r="U15250">
        <v>24.702999999999999</v>
      </c>
      <c r="V15250">
        <v>26.385000000000002</v>
      </c>
    </row>
    <row r="15251" spans="17:22" x14ac:dyDescent="0.45">
      <c r="Q15251" s="19">
        <f t="shared" ca="1" si="2009"/>
        <v>28.198</v>
      </c>
      <c r="R15251" t="s">
        <v>238</v>
      </c>
      <c r="S15251">
        <v>2038</v>
      </c>
      <c r="T15251">
        <v>22.923999999999999</v>
      </c>
      <c r="U15251">
        <v>26.239000000000001</v>
      </c>
      <c r="V15251">
        <v>28.198</v>
      </c>
    </row>
    <row r="15252" spans="17:22" x14ac:dyDescent="0.45">
      <c r="Q15252" s="19">
        <f t="shared" ca="1" si="2009"/>
        <v>30.119</v>
      </c>
      <c r="R15252" t="s">
        <v>238</v>
      </c>
      <c r="S15252">
        <v>2039</v>
      </c>
      <c r="T15252">
        <v>24.11</v>
      </c>
      <c r="U15252">
        <v>27.853000000000002</v>
      </c>
      <c r="V15252">
        <v>30.119</v>
      </c>
    </row>
    <row r="15253" spans="17:22" x14ac:dyDescent="0.45">
      <c r="Q15253" s="19">
        <f t="shared" ca="1" si="2009"/>
        <v>32.152999999999999</v>
      </c>
      <c r="R15253" t="s">
        <v>238</v>
      </c>
      <c r="S15253">
        <v>2040</v>
      </c>
      <c r="T15253">
        <v>25.349</v>
      </c>
      <c r="U15253">
        <v>29.548999999999999</v>
      </c>
      <c r="V15253">
        <v>32.152999999999999</v>
      </c>
    </row>
    <row r="15254" spans="17:22" x14ac:dyDescent="0.45">
      <c r="Q15254" s="19">
        <f t="shared" ca="1" si="2009"/>
        <v>34.307000000000002</v>
      </c>
      <c r="R15254" t="s">
        <v>238</v>
      </c>
      <c r="S15254">
        <v>2041</v>
      </c>
      <c r="T15254">
        <v>26.64</v>
      </c>
      <c r="U15254">
        <v>31.33</v>
      </c>
      <c r="V15254">
        <v>34.307000000000002</v>
      </c>
    </row>
    <row r="15255" spans="17:22" x14ac:dyDescent="0.45">
      <c r="Q15255" s="19">
        <f t="shared" ca="1" si="2009"/>
        <v>36.584000000000003</v>
      </c>
      <c r="R15255" t="s">
        <v>238</v>
      </c>
      <c r="S15255">
        <v>2042</v>
      </c>
      <c r="T15255">
        <v>27.984999999999999</v>
      </c>
      <c r="U15255">
        <v>33.195999999999998</v>
      </c>
      <c r="V15255">
        <v>36.584000000000003</v>
      </c>
    </row>
    <row r="15256" spans="17:22" x14ac:dyDescent="0.45">
      <c r="Q15256" s="19">
        <f t="shared" ca="1" si="2009"/>
        <v>38.991999999999997</v>
      </c>
      <c r="R15256" t="s">
        <v>238</v>
      </c>
      <c r="S15256">
        <v>2043</v>
      </c>
      <c r="T15256">
        <v>29.382000000000001</v>
      </c>
      <c r="U15256">
        <v>35.152999999999999</v>
      </c>
      <c r="V15256">
        <v>38.991999999999997</v>
      </c>
    </row>
    <row r="15257" spans="17:22" x14ac:dyDescent="0.45">
      <c r="Q15257" s="19">
        <f t="shared" ca="1" si="2009"/>
        <v>41.534999999999997</v>
      </c>
      <c r="R15257" t="s">
        <v>238</v>
      </c>
      <c r="S15257">
        <v>2044</v>
      </c>
      <c r="T15257">
        <v>30.832000000000001</v>
      </c>
      <c r="U15257">
        <v>37.201000000000001</v>
      </c>
      <c r="V15257">
        <v>41.534999999999997</v>
      </c>
    </row>
    <row r="15258" spans="17:22" x14ac:dyDescent="0.45">
      <c r="Q15258" s="19">
        <f t="shared" ca="1" si="2009"/>
        <v>44.22</v>
      </c>
      <c r="R15258" t="s">
        <v>238</v>
      </c>
      <c r="S15258">
        <v>2045</v>
      </c>
      <c r="T15258">
        <v>32.334000000000003</v>
      </c>
      <c r="U15258">
        <v>39.344000000000001</v>
      </c>
      <c r="V15258">
        <v>44.22</v>
      </c>
    </row>
    <row r="15259" spans="17:22" x14ac:dyDescent="0.45">
      <c r="Q15259" s="19">
        <f t="shared" ca="1" si="2009"/>
        <v>47.052999999999997</v>
      </c>
      <c r="R15259" t="s">
        <v>238</v>
      </c>
      <c r="S15259">
        <v>2046</v>
      </c>
      <c r="T15259">
        <v>33.887999999999998</v>
      </c>
      <c r="U15259">
        <v>41.584000000000003</v>
      </c>
      <c r="V15259">
        <v>47.052999999999997</v>
      </c>
    </row>
    <row r="15260" spans="17:22" x14ac:dyDescent="0.45">
      <c r="Q15260" s="19">
        <f t="shared" ca="1" si="2009"/>
        <v>50.04</v>
      </c>
      <c r="R15260" t="s">
        <v>238</v>
      </c>
      <c r="S15260">
        <v>2047</v>
      </c>
      <c r="T15260">
        <v>35.493000000000002</v>
      </c>
      <c r="U15260">
        <v>43.923999999999999</v>
      </c>
      <c r="V15260">
        <v>50.04</v>
      </c>
    </row>
    <row r="15261" spans="17:22" x14ac:dyDescent="0.45">
      <c r="Q15261" s="19">
        <f t="shared" ca="1" si="2009"/>
        <v>53.186999999999998</v>
      </c>
      <c r="R15261" t="s">
        <v>238</v>
      </c>
      <c r="S15261">
        <v>2048</v>
      </c>
      <c r="T15261">
        <v>37.148000000000003</v>
      </c>
      <c r="U15261">
        <v>46.366999999999997</v>
      </c>
      <c r="V15261">
        <v>53.186999999999998</v>
      </c>
    </row>
    <row r="15262" spans="17:22" x14ac:dyDescent="0.45">
      <c r="Q15262" s="19">
        <f t="shared" ca="1" si="2009"/>
        <v>56.500999999999998</v>
      </c>
      <c r="R15262" t="s">
        <v>238</v>
      </c>
      <c r="S15262">
        <v>2049</v>
      </c>
      <c r="T15262">
        <v>38.853999999999999</v>
      </c>
      <c r="U15262">
        <v>48.914999999999999</v>
      </c>
      <c r="V15262">
        <v>56.500999999999998</v>
      </c>
    </row>
    <row r="15263" spans="17:22" x14ac:dyDescent="0.45">
      <c r="Q15263" s="19">
        <f t="shared" ca="1" si="2009"/>
        <v>59.988</v>
      </c>
      <c r="R15263" t="s">
        <v>238</v>
      </c>
      <c r="S15263">
        <v>2050</v>
      </c>
      <c r="T15263">
        <v>40.61</v>
      </c>
      <c r="U15263">
        <v>51.570999999999998</v>
      </c>
      <c r="V15263">
        <v>59.988</v>
      </c>
    </row>
    <row r="15264" spans="17:22" x14ac:dyDescent="0.45">
      <c r="Q15264" s="19">
        <f t="shared" ca="1" si="2009"/>
        <v>63.654000000000003</v>
      </c>
      <c r="R15264" t="s">
        <v>238</v>
      </c>
      <c r="S15264">
        <v>2051</v>
      </c>
      <c r="T15264">
        <v>42.414999999999999</v>
      </c>
      <c r="U15264">
        <v>54.338999999999999</v>
      </c>
      <c r="V15264">
        <v>63.654000000000003</v>
      </c>
    </row>
    <row r="15265" spans="17:22" x14ac:dyDescent="0.45">
      <c r="Q15265" s="19">
        <f t="shared" ca="1" si="2009"/>
        <v>67.504999999999995</v>
      </c>
      <c r="R15265" t="s">
        <v>238</v>
      </c>
      <c r="S15265">
        <v>2052</v>
      </c>
      <c r="T15265">
        <v>44.268999999999998</v>
      </c>
      <c r="U15265">
        <v>57.22</v>
      </c>
      <c r="V15265">
        <v>67.504999999999995</v>
      </c>
    </row>
    <row r="15266" spans="17:22" x14ac:dyDescent="0.45">
      <c r="Q15266" s="19">
        <f t="shared" ca="1" si="2009"/>
        <v>71.549000000000007</v>
      </c>
      <c r="R15266" t="s">
        <v>238</v>
      </c>
      <c r="S15266">
        <v>2053</v>
      </c>
      <c r="T15266">
        <v>46.173000000000002</v>
      </c>
      <c r="U15266">
        <v>60.216999999999999</v>
      </c>
      <c r="V15266">
        <v>71.549000000000007</v>
      </c>
    </row>
    <row r="15267" spans="17:22" x14ac:dyDescent="0.45">
      <c r="Q15267" s="19">
        <f t="shared" ca="1" si="2009"/>
        <v>75.790999999999997</v>
      </c>
      <c r="R15267" t="s">
        <v>238</v>
      </c>
      <c r="S15267">
        <v>2054</v>
      </c>
      <c r="T15267">
        <v>48.127000000000002</v>
      </c>
      <c r="U15267">
        <v>63.332999999999998</v>
      </c>
      <c r="V15267">
        <v>75.790999999999997</v>
      </c>
    </row>
    <row r="15268" spans="17:22" x14ac:dyDescent="0.45">
      <c r="Q15268" s="19">
        <f t="shared" ca="1" si="2009"/>
        <v>80.236999999999995</v>
      </c>
      <c r="R15268" t="s">
        <v>238</v>
      </c>
      <c r="S15268">
        <v>2055</v>
      </c>
      <c r="T15268">
        <v>50.131</v>
      </c>
      <c r="U15268">
        <v>66.572000000000003</v>
      </c>
      <c r="V15268">
        <v>80.236999999999995</v>
      </c>
    </row>
    <row r="15269" spans="17:22" x14ac:dyDescent="0.45">
      <c r="Q15269" s="19">
        <f t="shared" ca="1" si="2009"/>
        <v>84.894999999999996</v>
      </c>
      <c r="R15269" t="s">
        <v>238</v>
      </c>
      <c r="S15269">
        <v>2056</v>
      </c>
      <c r="T15269">
        <v>52.186999999999998</v>
      </c>
      <c r="U15269">
        <v>69.933999999999997</v>
      </c>
      <c r="V15269">
        <v>84.894999999999996</v>
      </c>
    </row>
    <row r="15270" spans="17:22" x14ac:dyDescent="0.45">
      <c r="Q15270" s="19">
        <f t="shared" ca="1" si="2009"/>
        <v>89.77</v>
      </c>
      <c r="R15270" t="s">
        <v>238</v>
      </c>
      <c r="S15270">
        <v>2057</v>
      </c>
      <c r="T15270">
        <v>54.295000000000002</v>
      </c>
      <c r="U15270">
        <v>73.423000000000002</v>
      </c>
      <c r="V15270">
        <v>89.77</v>
      </c>
    </row>
    <row r="15271" spans="17:22" x14ac:dyDescent="0.45">
      <c r="Q15271" s="19">
        <f t="shared" ca="1" si="2009"/>
        <v>94.869</v>
      </c>
      <c r="R15271" t="s">
        <v>238</v>
      </c>
      <c r="S15271">
        <v>2058</v>
      </c>
      <c r="T15271">
        <v>56.456000000000003</v>
      </c>
      <c r="U15271">
        <v>77.040000000000006</v>
      </c>
      <c r="V15271">
        <v>94.869</v>
      </c>
    </row>
    <row r="15272" spans="17:22" x14ac:dyDescent="0.45">
      <c r="Q15272" s="19">
        <f t="shared" ca="1" si="2009"/>
        <v>100.197</v>
      </c>
      <c r="R15272" t="s">
        <v>238</v>
      </c>
      <c r="S15272">
        <v>2059</v>
      </c>
      <c r="T15272">
        <v>58.67</v>
      </c>
      <c r="U15272">
        <v>80.787000000000006</v>
      </c>
      <c r="V15272">
        <v>100.197</v>
      </c>
    </row>
    <row r="15273" spans="17:22" x14ac:dyDescent="0.45">
      <c r="Q15273" s="19">
        <f t="shared" ca="1" si="2009"/>
        <v>105.761</v>
      </c>
      <c r="R15273" t="s">
        <v>238</v>
      </c>
      <c r="S15273">
        <v>2060</v>
      </c>
      <c r="T15273">
        <v>60.936999999999998</v>
      </c>
      <c r="U15273">
        <v>84.665000000000006</v>
      </c>
      <c r="V15273">
        <v>105.761</v>
      </c>
    </row>
    <row r="15274" spans="17:22" x14ac:dyDescent="0.45">
      <c r="Q15274" s="19">
        <f t="shared" ca="1" si="2009"/>
        <v>111.566</v>
      </c>
      <c r="R15274" t="s">
        <v>238</v>
      </c>
      <c r="S15274">
        <v>2061</v>
      </c>
      <c r="T15274">
        <v>63.259</v>
      </c>
      <c r="U15274">
        <v>88.677000000000007</v>
      </c>
      <c r="V15274">
        <v>111.566</v>
      </c>
    </row>
    <row r="15275" spans="17:22" x14ac:dyDescent="0.45">
      <c r="Q15275" s="19">
        <f t="shared" ca="1" si="2009"/>
        <v>117.619</v>
      </c>
      <c r="R15275" t="s">
        <v>238</v>
      </c>
      <c r="S15275">
        <v>2062</v>
      </c>
      <c r="T15275">
        <v>65.635000000000005</v>
      </c>
      <c r="U15275">
        <v>92.822000000000003</v>
      </c>
      <c r="V15275">
        <v>117.619</v>
      </c>
    </row>
    <row r="15276" spans="17:22" x14ac:dyDescent="0.45">
      <c r="Q15276" s="19">
        <f t="shared" ca="1" si="2009"/>
        <v>123.92400000000001</v>
      </c>
      <c r="R15276" t="s">
        <v>238</v>
      </c>
      <c r="S15276">
        <v>2063</v>
      </c>
      <c r="T15276">
        <v>68.063999999999993</v>
      </c>
      <c r="U15276">
        <v>97.100999999999999</v>
      </c>
      <c r="V15276">
        <v>123.92400000000001</v>
      </c>
    </row>
    <row r="15277" spans="17:22" x14ac:dyDescent="0.45">
      <c r="Q15277" s="19">
        <f t="shared" ca="1" si="2009"/>
        <v>130.48699999999999</v>
      </c>
      <c r="R15277" t="s">
        <v>238</v>
      </c>
      <c r="S15277">
        <v>2064</v>
      </c>
      <c r="T15277">
        <v>70.546000000000006</v>
      </c>
      <c r="U15277">
        <v>101.515</v>
      </c>
      <c r="V15277">
        <v>130.48699999999999</v>
      </c>
    </row>
    <row r="15278" spans="17:22" x14ac:dyDescent="0.45">
      <c r="Q15278" s="19">
        <f t="shared" ca="1" si="2009"/>
        <v>137.31399999999999</v>
      </c>
      <c r="R15278" t="s">
        <v>238</v>
      </c>
      <c r="S15278">
        <v>2065</v>
      </c>
      <c r="T15278">
        <v>73.078999999999994</v>
      </c>
      <c r="U15278">
        <v>106.063</v>
      </c>
      <c r="V15278">
        <v>137.31399999999999</v>
      </c>
    </row>
    <row r="15279" spans="17:22" x14ac:dyDescent="0.45">
      <c r="Q15279" s="19">
        <f t="shared" ca="1" si="2009"/>
        <v>144.40899999999999</v>
      </c>
      <c r="R15279" t="s">
        <v>238</v>
      </c>
      <c r="S15279">
        <v>2066</v>
      </c>
      <c r="T15279">
        <v>75.661000000000001</v>
      </c>
      <c r="U15279">
        <v>110.745</v>
      </c>
      <c r="V15279">
        <v>144.40899999999999</v>
      </c>
    </row>
    <row r="15280" spans="17:22" x14ac:dyDescent="0.45">
      <c r="Q15280" s="19">
        <f t="shared" ca="1" si="2009"/>
        <v>151.77799999999999</v>
      </c>
      <c r="R15280" t="s">
        <v>238</v>
      </c>
      <c r="S15280">
        <v>2067</v>
      </c>
      <c r="T15280">
        <v>78.292000000000002</v>
      </c>
      <c r="U15280">
        <v>115.56</v>
      </c>
      <c r="V15280">
        <v>151.77799999999999</v>
      </c>
    </row>
    <row r="15281" spans="17:22" x14ac:dyDescent="0.45">
      <c r="Q15281" s="19">
        <f t="shared" ca="1" si="2009"/>
        <v>159.423</v>
      </c>
      <c r="R15281" t="s">
        <v>238</v>
      </c>
      <c r="S15281">
        <v>2068</v>
      </c>
      <c r="T15281">
        <v>80.965999999999994</v>
      </c>
      <c r="U15281">
        <v>120.50700000000001</v>
      </c>
      <c r="V15281">
        <v>159.423</v>
      </c>
    </row>
    <row r="15282" spans="17:22" x14ac:dyDescent="0.45">
      <c r="Q15282" s="19">
        <f t="shared" ca="1" si="2009"/>
        <v>167.35</v>
      </c>
      <c r="R15282" t="s">
        <v>238</v>
      </c>
      <c r="S15282">
        <v>2069</v>
      </c>
      <c r="T15282">
        <v>83.680999999999997</v>
      </c>
      <c r="U15282">
        <v>125.584</v>
      </c>
      <c r="V15282">
        <v>167.35</v>
      </c>
    </row>
    <row r="15283" spans="17:22" x14ac:dyDescent="0.45">
      <c r="Q15283" s="19">
        <f t="shared" ca="1" si="2009"/>
        <v>175.56200000000001</v>
      </c>
      <c r="R15283" t="s">
        <v>238</v>
      </c>
      <c r="S15283">
        <v>2070</v>
      </c>
      <c r="T15283">
        <v>86.433000000000007</v>
      </c>
      <c r="U15283">
        <v>130.78899999999999</v>
      </c>
      <c r="V15283">
        <v>175.56200000000001</v>
      </c>
    </row>
    <row r="15284" spans="17:22" x14ac:dyDescent="0.45">
      <c r="Q15284" s="19">
        <f t="shared" ca="1" si="2009"/>
        <v>184.06200000000001</v>
      </c>
      <c r="R15284" t="s">
        <v>238</v>
      </c>
      <c r="S15284">
        <v>2071</v>
      </c>
      <c r="T15284">
        <v>89.218000000000004</v>
      </c>
      <c r="U15284">
        <v>136.11799999999999</v>
      </c>
      <c r="V15284">
        <v>184.06200000000001</v>
      </c>
    </row>
    <row r="15285" spans="17:22" x14ac:dyDescent="0.45">
      <c r="Q15285" s="19">
        <f t="shared" ca="1" si="2009"/>
        <v>192.85400000000001</v>
      </c>
      <c r="R15285" t="s">
        <v>238</v>
      </c>
      <c r="S15285">
        <v>2072</v>
      </c>
      <c r="T15285">
        <v>92.03</v>
      </c>
      <c r="U15285">
        <v>141.571</v>
      </c>
      <c r="V15285">
        <v>192.85400000000001</v>
      </c>
    </row>
    <row r="15286" spans="17:22" x14ac:dyDescent="0.45">
      <c r="Q15286" s="19">
        <f t="shared" ca="1" si="2009"/>
        <v>201.93799999999999</v>
      </c>
      <c r="R15286" t="s">
        <v>238</v>
      </c>
      <c r="S15286">
        <v>2073</v>
      </c>
      <c r="T15286">
        <v>94.864000000000004</v>
      </c>
      <c r="U15286">
        <v>147.14099999999999</v>
      </c>
      <c r="V15286">
        <v>201.93799999999999</v>
      </c>
    </row>
    <row r="15287" spans="17:22" x14ac:dyDescent="0.45">
      <c r="Q15287" s="19">
        <f t="shared" ca="1" si="2009"/>
        <v>211.31700000000001</v>
      </c>
      <c r="R15287" t="s">
        <v>238</v>
      </c>
      <c r="S15287">
        <v>2074</v>
      </c>
      <c r="T15287">
        <v>97.715000000000003</v>
      </c>
      <c r="U15287">
        <v>152.82599999999999</v>
      </c>
      <c r="V15287">
        <v>211.31700000000001</v>
      </c>
    </row>
    <row r="15288" spans="17:22" x14ac:dyDescent="0.45">
      <c r="Q15288" s="19">
        <f t="shared" ca="1" si="2009"/>
        <v>220.99299999999999</v>
      </c>
      <c r="R15288" t="s">
        <v>238</v>
      </c>
      <c r="S15288">
        <v>2075</v>
      </c>
      <c r="T15288">
        <v>100.577</v>
      </c>
      <c r="U15288">
        <v>158.62100000000001</v>
      </c>
      <c r="V15288">
        <v>220.99299999999999</v>
      </c>
    </row>
    <row r="15289" spans="17:22" x14ac:dyDescent="0.45">
      <c r="Q15289" s="19">
        <f t="shared" ca="1" si="2009"/>
        <v>230.965</v>
      </c>
      <c r="R15289" t="s">
        <v>238</v>
      </c>
      <c r="S15289">
        <v>2076</v>
      </c>
      <c r="T15289">
        <v>103.444</v>
      </c>
      <c r="U15289">
        <v>164.52099999999999</v>
      </c>
      <c r="V15289">
        <v>230.965</v>
      </c>
    </row>
    <row r="15290" spans="17:22" x14ac:dyDescent="0.45">
      <c r="Q15290" s="19">
        <f t="shared" ca="1" si="2009"/>
        <v>241.233</v>
      </c>
      <c r="R15290" t="s">
        <v>238</v>
      </c>
      <c r="S15290">
        <v>2077</v>
      </c>
      <c r="T15290">
        <v>106.309</v>
      </c>
      <c r="U15290">
        <v>170.52</v>
      </c>
      <c r="V15290">
        <v>241.233</v>
      </c>
    </row>
    <row r="15291" spans="17:22" x14ac:dyDescent="0.45">
      <c r="Q15291" s="19">
        <f t="shared" ca="1" si="2009"/>
        <v>251.79599999999999</v>
      </c>
      <c r="R15291" t="s">
        <v>238</v>
      </c>
      <c r="S15291">
        <v>2078</v>
      </c>
      <c r="T15291">
        <v>109.16800000000001</v>
      </c>
      <c r="U15291">
        <v>176.61600000000001</v>
      </c>
      <c r="V15291">
        <v>251.79599999999999</v>
      </c>
    </row>
    <row r="15292" spans="17:22" x14ac:dyDescent="0.45">
      <c r="Q15292" s="19">
        <f t="shared" ca="1" si="2009"/>
        <v>262.65100000000001</v>
      </c>
      <c r="R15292" t="s">
        <v>238</v>
      </c>
      <c r="S15292">
        <v>2079</v>
      </c>
      <c r="T15292">
        <v>112.01300000000001</v>
      </c>
      <c r="U15292">
        <v>182.79900000000001</v>
      </c>
      <c r="V15292">
        <v>262.65100000000001</v>
      </c>
    </row>
    <row r="15293" spans="17:22" x14ac:dyDescent="0.45">
      <c r="Q15293" s="19">
        <f t="shared" ca="1" si="2009"/>
        <v>273.79500000000002</v>
      </c>
      <c r="R15293" t="s">
        <v>238</v>
      </c>
      <c r="S15293">
        <v>2080</v>
      </c>
      <c r="T15293">
        <v>114.839</v>
      </c>
      <c r="U15293">
        <v>189.065</v>
      </c>
      <c r="V15293">
        <v>273.79500000000002</v>
      </c>
    </row>
    <row r="15294" spans="17:22" x14ac:dyDescent="0.45">
      <c r="Q15294" s="19">
        <f t="shared" ca="1" si="2009"/>
        <v>285.22399999999999</v>
      </c>
      <c r="R15294" t="s">
        <v>238</v>
      </c>
      <c r="S15294">
        <v>2081</v>
      </c>
      <c r="T15294">
        <v>117.63800000000001</v>
      </c>
      <c r="U15294">
        <v>195.40799999999999</v>
      </c>
      <c r="V15294">
        <v>285.22399999999999</v>
      </c>
    </row>
    <row r="15295" spans="17:22" x14ac:dyDescent="0.45">
      <c r="Q15295" s="19">
        <f t="shared" ca="1" si="2009"/>
        <v>296.93299999999999</v>
      </c>
      <c r="R15295" t="s">
        <v>238</v>
      </c>
      <c r="S15295">
        <v>2082</v>
      </c>
      <c r="T15295">
        <v>120.407</v>
      </c>
      <c r="U15295">
        <v>201.82</v>
      </c>
      <c r="V15295">
        <v>296.93299999999999</v>
      </c>
    </row>
    <row r="15296" spans="17:22" x14ac:dyDescent="0.45">
      <c r="Q15296" s="19">
        <f t="shared" ca="1" si="2009"/>
        <v>308.91800000000001</v>
      </c>
      <c r="R15296" t="s">
        <v>238</v>
      </c>
      <c r="S15296">
        <v>2083</v>
      </c>
      <c r="T15296">
        <v>123.139</v>
      </c>
      <c r="U15296">
        <v>208.29300000000001</v>
      </c>
      <c r="V15296">
        <v>308.91800000000001</v>
      </c>
    </row>
    <row r="15297" spans="17:22" x14ac:dyDescent="0.45">
      <c r="Q15297" s="19">
        <f t="shared" ca="1" si="2009"/>
        <v>321.17200000000003</v>
      </c>
      <c r="R15297" t="s">
        <v>238</v>
      </c>
      <c r="S15297">
        <v>2084</v>
      </c>
      <c r="T15297">
        <v>125.831</v>
      </c>
      <c r="U15297">
        <v>214.82300000000001</v>
      </c>
      <c r="V15297">
        <v>321.17200000000003</v>
      </c>
    </row>
    <row r="15298" spans="17:22" x14ac:dyDescent="0.45">
      <c r="Q15298" s="19">
        <f t="shared" ca="1" si="2009"/>
        <v>333.68900000000002</v>
      </c>
      <c r="R15298" t="s">
        <v>238</v>
      </c>
      <c r="S15298">
        <v>2085</v>
      </c>
      <c r="T15298">
        <v>128.477</v>
      </c>
      <c r="U15298">
        <v>221.40100000000001</v>
      </c>
      <c r="V15298">
        <v>333.68900000000002</v>
      </c>
    </row>
    <row r="15299" spans="17:22" x14ac:dyDescent="0.45">
      <c r="Q15299" s="19">
        <f t="shared" ca="1" si="2009"/>
        <v>346.46</v>
      </c>
      <c r="R15299" t="s">
        <v>238</v>
      </c>
      <c r="S15299">
        <v>2086</v>
      </c>
      <c r="T15299">
        <v>131.072</v>
      </c>
      <c r="U15299">
        <v>228.017</v>
      </c>
      <c r="V15299">
        <v>346.46</v>
      </c>
    </row>
    <row r="15300" spans="17:22" x14ac:dyDescent="0.45">
      <c r="Q15300" s="19">
        <f t="shared" ca="1" si="2009"/>
        <v>359.476</v>
      </c>
      <c r="R15300" t="s">
        <v>238</v>
      </c>
      <c r="S15300">
        <v>2087</v>
      </c>
      <c r="T15300">
        <v>133.61199999999999</v>
      </c>
      <c r="U15300">
        <v>234.66399999999999</v>
      </c>
      <c r="V15300">
        <v>359.476</v>
      </c>
    </row>
    <row r="15301" spans="17:22" x14ac:dyDescent="0.45">
      <c r="Q15301" s="19">
        <f t="shared" ca="1" si="2009"/>
        <v>372.73099999999999</v>
      </c>
      <c r="R15301" t="s">
        <v>238</v>
      </c>
      <c r="S15301">
        <v>2088</v>
      </c>
      <c r="T15301">
        <v>136.09399999999999</v>
      </c>
      <c r="U15301">
        <v>241.333</v>
      </c>
      <c r="V15301">
        <v>372.73099999999999</v>
      </c>
    </row>
    <row r="15302" spans="17:22" x14ac:dyDescent="0.45">
      <c r="Q15302" s="19">
        <f t="shared" ca="1" si="2009"/>
        <v>386.21</v>
      </c>
      <c r="R15302" t="s">
        <v>238</v>
      </c>
      <c r="S15302">
        <v>2089</v>
      </c>
      <c r="T15302">
        <v>138.512</v>
      </c>
      <c r="U15302">
        <v>248.01499999999999</v>
      </c>
      <c r="V15302">
        <v>386.21</v>
      </c>
    </row>
    <row r="15303" spans="17:22" x14ac:dyDescent="0.45">
      <c r="Q15303" s="19">
        <f t="shared" ca="1" si="2009"/>
        <v>399.90600000000001</v>
      </c>
      <c r="R15303" t="s">
        <v>238</v>
      </c>
      <c r="S15303">
        <v>2090</v>
      </c>
      <c r="T15303">
        <v>140.863</v>
      </c>
      <c r="U15303">
        <v>254.7</v>
      </c>
      <c r="V15303">
        <v>399.90600000000001</v>
      </c>
    </row>
    <row r="15304" spans="17:22" x14ac:dyDescent="0.45">
      <c r="Q15304" s="19">
        <f t="shared" ca="1" si="2009"/>
        <v>413.80700000000002</v>
      </c>
      <c r="R15304" t="s">
        <v>238</v>
      </c>
      <c r="S15304">
        <v>2091</v>
      </c>
      <c r="T15304">
        <v>143.14400000000001</v>
      </c>
      <c r="U15304">
        <v>261.38</v>
      </c>
      <c r="V15304">
        <v>413.80700000000002</v>
      </c>
    </row>
    <row r="15305" spans="17:22" x14ac:dyDescent="0.45">
      <c r="Q15305" s="19">
        <f t="shared" ca="1" si="2009"/>
        <v>427.90199999999999</v>
      </c>
      <c r="R15305" t="s">
        <v>238</v>
      </c>
      <c r="S15305">
        <v>2092</v>
      </c>
      <c r="T15305">
        <v>145.35300000000001</v>
      </c>
      <c r="U15305">
        <v>268.04399999999998</v>
      </c>
      <c r="V15305">
        <v>427.90199999999999</v>
      </c>
    </row>
    <row r="15306" spans="17:22" x14ac:dyDescent="0.45">
      <c r="Q15306" s="19">
        <f t="shared" ca="1" si="2009"/>
        <v>442.17599999999999</v>
      </c>
      <c r="R15306" t="s">
        <v>238</v>
      </c>
      <c r="S15306">
        <v>2093</v>
      </c>
      <c r="T15306">
        <v>147.49</v>
      </c>
      <c r="U15306">
        <v>274.68299999999999</v>
      </c>
      <c r="V15306">
        <v>442.17599999999999</v>
      </c>
    </row>
    <row r="15307" spans="17:22" x14ac:dyDescent="0.45">
      <c r="Q15307" s="19">
        <f t="shared" ca="1" si="2009"/>
        <v>456.61900000000003</v>
      </c>
      <c r="R15307" t="s">
        <v>238</v>
      </c>
      <c r="S15307">
        <v>2094</v>
      </c>
      <c r="T15307">
        <v>149.55500000000001</v>
      </c>
      <c r="U15307">
        <v>281.291</v>
      </c>
      <c r="V15307">
        <v>456.61900000000003</v>
      </c>
    </row>
    <row r="15308" spans="17:22" x14ac:dyDescent="0.45">
      <c r="Q15308" s="19">
        <f t="shared" ca="1" si="2009"/>
        <v>471.21699999999998</v>
      </c>
      <c r="R15308" t="s">
        <v>238</v>
      </c>
      <c r="S15308">
        <v>2095</v>
      </c>
      <c r="T15308">
        <v>151.54900000000001</v>
      </c>
      <c r="U15308">
        <v>287.85599999999999</v>
      </c>
      <c r="V15308">
        <v>471.21699999999998</v>
      </c>
    </row>
    <row r="15309" spans="17:22" x14ac:dyDescent="0.45">
      <c r="Q15309" s="19">
        <f t="shared" ca="1" si="2009"/>
        <v>485.959</v>
      </c>
      <c r="R15309" t="s">
        <v>238</v>
      </c>
      <c r="S15309">
        <v>2096</v>
      </c>
      <c r="T15309">
        <v>153.47200000000001</v>
      </c>
      <c r="U15309">
        <v>294.37099999999998</v>
      </c>
      <c r="V15309">
        <v>485.959</v>
      </c>
    </row>
    <row r="15310" spans="17:22" x14ac:dyDescent="0.45">
      <c r="Q15310" s="19">
        <f t="shared" ref="Q15310:Q15373" ca="1" si="2010">OFFSET(S15310,0,MATCH($Q$3,$T$4:$V$4,0))</f>
        <v>500.82900000000001</v>
      </c>
      <c r="R15310" t="s">
        <v>238</v>
      </c>
      <c r="S15310">
        <v>2097</v>
      </c>
      <c r="T15310">
        <v>155.327</v>
      </c>
      <c r="U15310">
        <v>300.82900000000001</v>
      </c>
      <c r="V15310">
        <v>500.82900000000001</v>
      </c>
    </row>
    <row r="15311" spans="17:22" x14ac:dyDescent="0.45">
      <c r="Q15311" s="19">
        <f t="shared" ca="1" si="2010"/>
        <v>515.81200000000001</v>
      </c>
      <c r="R15311" t="s">
        <v>238</v>
      </c>
      <c r="S15311">
        <v>2098</v>
      </c>
      <c r="T15311">
        <v>157.11500000000001</v>
      </c>
      <c r="U15311">
        <v>307.21699999999998</v>
      </c>
      <c r="V15311">
        <v>515.81200000000001</v>
      </c>
    </row>
    <row r="15312" spans="17:22" x14ac:dyDescent="0.45">
      <c r="Q15312" s="19">
        <f t="shared" ca="1" si="2010"/>
        <v>530.89599999999996</v>
      </c>
      <c r="R15312" t="s">
        <v>238</v>
      </c>
      <c r="S15312">
        <v>2099</v>
      </c>
      <c r="T15312">
        <v>158.84</v>
      </c>
      <c r="U15312">
        <v>313.52999999999997</v>
      </c>
      <c r="V15312">
        <v>530.89599999999996</v>
      </c>
    </row>
    <row r="15313" spans="17:22" x14ac:dyDescent="0.45">
      <c r="Q15313" s="19">
        <f t="shared" ca="1" si="2010"/>
        <v>546.06500000000005</v>
      </c>
      <c r="R15313" t="s">
        <v>238</v>
      </c>
      <c r="S15313">
        <v>2100</v>
      </c>
      <c r="T15313">
        <v>160.50399999999999</v>
      </c>
      <c r="U15313">
        <v>319.76</v>
      </c>
      <c r="V15313">
        <v>546.06500000000005</v>
      </c>
    </row>
    <row r="15314" spans="17:22" x14ac:dyDescent="0.45">
      <c r="Q15314" s="19">
        <f t="shared" ca="1" si="2010"/>
        <v>5.8250000000000002</v>
      </c>
      <c r="R15314" t="s">
        <v>239</v>
      </c>
      <c r="S15314">
        <v>2020</v>
      </c>
      <c r="T15314">
        <v>5.8250000000000002</v>
      </c>
      <c r="U15314">
        <v>5.8250000000000002</v>
      </c>
      <c r="V15314">
        <v>5.8250000000000002</v>
      </c>
    </row>
    <row r="15315" spans="17:22" x14ac:dyDescent="0.45">
      <c r="Q15315" s="19">
        <f t="shared" ca="1" si="2010"/>
        <v>6.266</v>
      </c>
      <c r="R15315" t="s">
        <v>239</v>
      </c>
      <c r="S15315">
        <v>2021</v>
      </c>
      <c r="T15315">
        <v>6.266</v>
      </c>
      <c r="U15315">
        <v>6.266</v>
      </c>
      <c r="V15315">
        <v>6.266</v>
      </c>
    </row>
    <row r="15316" spans="17:22" x14ac:dyDescent="0.45">
      <c r="Q15316" s="19">
        <f t="shared" ca="1" si="2010"/>
        <v>6.7240000000000002</v>
      </c>
      <c r="R15316" t="s">
        <v>239</v>
      </c>
      <c r="S15316">
        <v>2022</v>
      </c>
      <c r="T15316">
        <v>6.7240000000000002</v>
      </c>
      <c r="U15316">
        <v>6.7240000000000002</v>
      </c>
      <c r="V15316">
        <v>6.7240000000000002</v>
      </c>
    </row>
    <row r="15317" spans="17:22" x14ac:dyDescent="0.45">
      <c r="Q15317" s="19">
        <f t="shared" ca="1" si="2010"/>
        <v>7.2039999999999997</v>
      </c>
      <c r="R15317" t="s">
        <v>239</v>
      </c>
      <c r="S15317">
        <v>2023</v>
      </c>
      <c r="T15317">
        <v>7.2039999999999997</v>
      </c>
      <c r="U15317">
        <v>7.2039999999999997</v>
      </c>
      <c r="V15317">
        <v>7.2039999999999997</v>
      </c>
    </row>
    <row r="15318" spans="17:22" x14ac:dyDescent="0.45">
      <c r="Q15318" s="19">
        <f t="shared" ca="1" si="2010"/>
        <v>7.7130000000000001</v>
      </c>
      <c r="R15318" t="s">
        <v>239</v>
      </c>
      <c r="S15318">
        <v>2024</v>
      </c>
      <c r="T15318">
        <v>7.7130000000000001</v>
      </c>
      <c r="U15318">
        <v>7.7130000000000001</v>
      </c>
      <c r="V15318">
        <v>7.7130000000000001</v>
      </c>
    </row>
    <row r="15319" spans="17:22" x14ac:dyDescent="0.45">
      <c r="Q15319" s="19">
        <f t="shared" ca="1" si="2010"/>
        <v>8.2590000000000003</v>
      </c>
      <c r="R15319" t="s">
        <v>239</v>
      </c>
      <c r="S15319">
        <v>2025</v>
      </c>
      <c r="T15319">
        <v>8.2590000000000003</v>
      </c>
      <c r="U15319">
        <v>8.2590000000000003</v>
      </c>
      <c r="V15319">
        <v>8.2590000000000003</v>
      </c>
    </row>
    <row r="15320" spans="17:22" x14ac:dyDescent="0.45">
      <c r="Q15320" s="19">
        <f t="shared" ca="1" si="2010"/>
        <v>8.8469999999999995</v>
      </c>
      <c r="R15320" t="s">
        <v>239</v>
      </c>
      <c r="S15320">
        <v>2026</v>
      </c>
      <c r="T15320">
        <v>8.8469999999999995</v>
      </c>
      <c r="U15320">
        <v>8.8469999999999995</v>
      </c>
      <c r="V15320">
        <v>8.8469999999999995</v>
      </c>
    </row>
    <row r="15321" spans="17:22" x14ac:dyDescent="0.45">
      <c r="Q15321" s="19">
        <f t="shared" ca="1" si="2010"/>
        <v>9.5670000000000002</v>
      </c>
      <c r="R15321" t="s">
        <v>239</v>
      </c>
      <c r="S15321">
        <v>2027</v>
      </c>
      <c r="T15321">
        <v>9.3849999999999998</v>
      </c>
      <c r="U15321">
        <v>9.5109999999999992</v>
      </c>
      <c r="V15321">
        <v>9.5670000000000002</v>
      </c>
    </row>
    <row r="15322" spans="17:22" x14ac:dyDescent="0.45">
      <c r="Q15322" s="19">
        <f t="shared" ca="1" si="2010"/>
        <v>10.343</v>
      </c>
      <c r="R15322" t="s">
        <v>239</v>
      </c>
      <c r="S15322">
        <v>2028</v>
      </c>
      <c r="T15322">
        <v>9.952</v>
      </c>
      <c r="U15322">
        <v>10.218999999999999</v>
      </c>
      <c r="V15322">
        <v>10.343</v>
      </c>
    </row>
    <row r="15323" spans="17:22" x14ac:dyDescent="0.45">
      <c r="Q15323" s="19">
        <f t="shared" ca="1" si="2010"/>
        <v>11.179</v>
      </c>
      <c r="R15323" t="s">
        <v>239</v>
      </c>
      <c r="S15323">
        <v>2029</v>
      </c>
      <c r="T15323">
        <v>10.55</v>
      </c>
      <c r="U15323">
        <v>10.975</v>
      </c>
      <c r="V15323">
        <v>11.179</v>
      </c>
    </row>
    <row r="15324" spans="17:22" x14ac:dyDescent="0.45">
      <c r="Q15324" s="19">
        <f t="shared" ca="1" si="2010"/>
        <v>12.077</v>
      </c>
      <c r="R15324" t="s">
        <v>239</v>
      </c>
      <c r="S15324">
        <v>2030</v>
      </c>
      <c r="T15324">
        <v>11.18</v>
      </c>
      <c r="U15324">
        <v>11.782</v>
      </c>
      <c r="V15324">
        <v>12.077</v>
      </c>
    </row>
    <row r="15325" spans="17:22" x14ac:dyDescent="0.45">
      <c r="Q15325" s="19">
        <f t="shared" ca="1" si="2010"/>
        <v>13.042</v>
      </c>
      <c r="R15325" t="s">
        <v>239</v>
      </c>
      <c r="S15325">
        <v>2031</v>
      </c>
      <c r="T15325">
        <v>11.843</v>
      </c>
      <c r="U15325">
        <v>12.641</v>
      </c>
      <c r="V15325">
        <v>13.042</v>
      </c>
    </row>
    <row r="15326" spans="17:22" x14ac:dyDescent="0.45">
      <c r="Q15326" s="19">
        <f t="shared" ca="1" si="2010"/>
        <v>14.077999999999999</v>
      </c>
      <c r="R15326" t="s">
        <v>239</v>
      </c>
      <c r="S15326">
        <v>2032</v>
      </c>
      <c r="T15326">
        <v>12.541</v>
      </c>
      <c r="U15326">
        <v>13.555</v>
      </c>
      <c r="V15326">
        <v>14.077999999999999</v>
      </c>
    </row>
    <row r="15327" spans="17:22" x14ac:dyDescent="0.45">
      <c r="Q15327" s="19">
        <f t="shared" ca="1" si="2010"/>
        <v>15.19</v>
      </c>
      <c r="R15327" t="s">
        <v>239</v>
      </c>
      <c r="S15327">
        <v>2033</v>
      </c>
      <c r="T15327">
        <v>13.276</v>
      </c>
      <c r="U15327">
        <v>14.528</v>
      </c>
      <c r="V15327">
        <v>15.19</v>
      </c>
    </row>
    <row r="15328" spans="17:22" x14ac:dyDescent="0.45">
      <c r="Q15328" s="19">
        <f t="shared" ca="1" si="2010"/>
        <v>16.381</v>
      </c>
      <c r="R15328" t="s">
        <v>239</v>
      </c>
      <c r="S15328">
        <v>2034</v>
      </c>
      <c r="T15328">
        <v>14.05</v>
      </c>
      <c r="U15328">
        <v>15.561999999999999</v>
      </c>
      <c r="V15328">
        <v>16.381</v>
      </c>
    </row>
    <row r="15329" spans="17:22" x14ac:dyDescent="0.45">
      <c r="Q15329" s="19">
        <f t="shared" ca="1" si="2010"/>
        <v>17.657</v>
      </c>
      <c r="R15329" t="s">
        <v>239</v>
      </c>
      <c r="S15329">
        <v>2035</v>
      </c>
      <c r="T15329">
        <v>14.864000000000001</v>
      </c>
      <c r="U15329">
        <v>16.661000000000001</v>
      </c>
      <c r="V15329">
        <v>17.657</v>
      </c>
    </row>
    <row r="15330" spans="17:22" x14ac:dyDescent="0.45">
      <c r="Q15330" s="19">
        <f t="shared" ca="1" si="2010"/>
        <v>19.023</v>
      </c>
      <c r="R15330" t="s">
        <v>239</v>
      </c>
      <c r="S15330">
        <v>2036</v>
      </c>
      <c r="T15330">
        <v>15.721</v>
      </c>
      <c r="U15330">
        <v>17.827000000000002</v>
      </c>
      <c r="V15330">
        <v>19.023</v>
      </c>
    </row>
    <row r="15331" spans="17:22" x14ac:dyDescent="0.45">
      <c r="Q15331" s="19">
        <f t="shared" ca="1" si="2010"/>
        <v>20.484999999999999</v>
      </c>
      <c r="R15331" t="s">
        <v>239</v>
      </c>
      <c r="S15331">
        <v>2037</v>
      </c>
      <c r="T15331">
        <v>16.620999999999999</v>
      </c>
      <c r="U15331">
        <v>19.065000000000001</v>
      </c>
      <c r="V15331">
        <v>20.484999999999999</v>
      </c>
    </row>
    <row r="15332" spans="17:22" x14ac:dyDescent="0.45">
      <c r="Q15332" s="19">
        <f t="shared" ca="1" si="2010"/>
        <v>22.047999999999998</v>
      </c>
      <c r="R15332" t="s">
        <v>239</v>
      </c>
      <c r="S15332">
        <v>2038</v>
      </c>
      <c r="T15332">
        <v>17.565999999999999</v>
      </c>
      <c r="U15332">
        <v>20.376000000000001</v>
      </c>
      <c r="V15332">
        <v>22.047999999999998</v>
      </c>
    </row>
    <row r="15333" spans="17:22" x14ac:dyDescent="0.45">
      <c r="Q15333" s="19">
        <f t="shared" ca="1" si="2010"/>
        <v>23.719000000000001</v>
      </c>
      <c r="R15333" t="s">
        <v>239</v>
      </c>
      <c r="S15333">
        <v>2039</v>
      </c>
      <c r="T15333">
        <v>18.556999999999999</v>
      </c>
      <c r="U15333">
        <v>21.765999999999998</v>
      </c>
      <c r="V15333">
        <v>23.719000000000001</v>
      </c>
    </row>
    <row r="15334" spans="17:22" x14ac:dyDescent="0.45">
      <c r="Q15334" s="19">
        <f t="shared" ca="1" si="2010"/>
        <v>25.504000000000001</v>
      </c>
      <c r="R15334" t="s">
        <v>239</v>
      </c>
      <c r="S15334">
        <v>2040</v>
      </c>
      <c r="T15334">
        <v>19.596</v>
      </c>
      <c r="U15334">
        <v>23.236000000000001</v>
      </c>
      <c r="V15334">
        <v>25.504000000000001</v>
      </c>
    </row>
    <row r="15335" spans="17:22" x14ac:dyDescent="0.45">
      <c r="Q15335" s="19">
        <f t="shared" ca="1" si="2010"/>
        <v>27.41</v>
      </c>
      <c r="R15335" t="s">
        <v>239</v>
      </c>
      <c r="S15335">
        <v>2041</v>
      </c>
      <c r="T15335">
        <v>20.684000000000001</v>
      </c>
      <c r="U15335">
        <v>24.79</v>
      </c>
      <c r="V15335">
        <v>27.41</v>
      </c>
    </row>
    <row r="15336" spans="17:22" x14ac:dyDescent="0.45">
      <c r="Q15336" s="19">
        <f t="shared" ca="1" si="2010"/>
        <v>29.443000000000001</v>
      </c>
      <c r="R15336" t="s">
        <v>239</v>
      </c>
      <c r="S15336">
        <v>2042</v>
      </c>
      <c r="T15336">
        <v>21.821000000000002</v>
      </c>
      <c r="U15336">
        <v>26.433</v>
      </c>
      <c r="V15336">
        <v>29.443000000000001</v>
      </c>
    </row>
    <row r="15337" spans="17:22" x14ac:dyDescent="0.45">
      <c r="Q15337" s="19">
        <f t="shared" ca="1" si="2010"/>
        <v>31.611999999999998</v>
      </c>
      <c r="R15337" t="s">
        <v>239</v>
      </c>
      <c r="S15337">
        <v>2043</v>
      </c>
      <c r="T15337">
        <v>23.007999999999999</v>
      </c>
      <c r="U15337">
        <v>28.167000000000002</v>
      </c>
      <c r="V15337">
        <v>31.611999999999998</v>
      </c>
    </row>
    <row r="15338" spans="17:22" x14ac:dyDescent="0.45">
      <c r="Q15338" s="19">
        <f t="shared" ca="1" si="2010"/>
        <v>33.923999999999999</v>
      </c>
      <c r="R15338" t="s">
        <v>239</v>
      </c>
      <c r="S15338">
        <v>2044</v>
      </c>
      <c r="T15338">
        <v>24.245999999999999</v>
      </c>
      <c r="U15338">
        <v>29.997</v>
      </c>
      <c r="V15338">
        <v>33.923999999999999</v>
      </c>
    </row>
    <row r="15339" spans="17:22" x14ac:dyDescent="0.45">
      <c r="Q15339" s="19">
        <f t="shared" ca="1" si="2010"/>
        <v>36.386000000000003</v>
      </c>
      <c r="R15339" t="s">
        <v>239</v>
      </c>
      <c r="S15339">
        <v>2045</v>
      </c>
      <c r="T15339">
        <v>25.533999999999999</v>
      </c>
      <c r="U15339">
        <v>31.925999999999998</v>
      </c>
      <c r="V15339">
        <v>36.386000000000003</v>
      </c>
    </row>
    <row r="15340" spans="17:22" x14ac:dyDescent="0.45">
      <c r="Q15340" s="19">
        <f t="shared" ca="1" si="2010"/>
        <v>39.006</v>
      </c>
      <c r="R15340" t="s">
        <v>239</v>
      </c>
      <c r="S15340">
        <v>2046</v>
      </c>
      <c r="T15340">
        <v>26.872</v>
      </c>
      <c r="U15340">
        <v>33.957999999999998</v>
      </c>
      <c r="V15340">
        <v>39.006</v>
      </c>
    </row>
    <row r="15341" spans="17:22" x14ac:dyDescent="0.45">
      <c r="Q15341" s="19">
        <f t="shared" ca="1" si="2010"/>
        <v>41.792999999999999</v>
      </c>
      <c r="R15341" t="s">
        <v>239</v>
      </c>
      <c r="S15341">
        <v>2047</v>
      </c>
      <c r="T15341">
        <v>28.262</v>
      </c>
      <c r="U15341">
        <v>36.095999999999997</v>
      </c>
      <c r="V15341">
        <v>41.792999999999999</v>
      </c>
    </row>
    <row r="15342" spans="17:22" x14ac:dyDescent="0.45">
      <c r="Q15342" s="19">
        <f t="shared" ca="1" si="2010"/>
        <v>44.755000000000003</v>
      </c>
      <c r="R15342" t="s">
        <v>239</v>
      </c>
      <c r="S15342">
        <v>2048</v>
      </c>
      <c r="T15342">
        <v>29.704000000000001</v>
      </c>
      <c r="U15342">
        <v>38.345999999999997</v>
      </c>
      <c r="V15342">
        <v>44.755000000000003</v>
      </c>
    </row>
    <row r="15343" spans="17:22" x14ac:dyDescent="0.45">
      <c r="Q15343" s="19">
        <f t="shared" ca="1" si="2010"/>
        <v>47.9</v>
      </c>
      <c r="R15343" t="s">
        <v>239</v>
      </c>
      <c r="S15343">
        <v>2049</v>
      </c>
      <c r="T15343">
        <v>31.198</v>
      </c>
      <c r="U15343">
        <v>40.71</v>
      </c>
      <c r="V15343">
        <v>47.9</v>
      </c>
    </row>
    <row r="15344" spans="17:22" x14ac:dyDescent="0.45">
      <c r="Q15344" s="19">
        <f t="shared" ca="1" si="2010"/>
        <v>51.235999999999997</v>
      </c>
      <c r="R15344" t="s">
        <v>239</v>
      </c>
      <c r="S15344">
        <v>2050</v>
      </c>
      <c r="T15344">
        <v>32.744</v>
      </c>
      <c r="U15344">
        <v>43.194000000000003</v>
      </c>
      <c r="V15344">
        <v>51.235999999999997</v>
      </c>
    </row>
    <row r="15345" spans="17:22" x14ac:dyDescent="0.45">
      <c r="Q15345" s="19">
        <f t="shared" ca="1" si="2010"/>
        <v>54.773000000000003</v>
      </c>
      <c r="R15345" t="s">
        <v>239</v>
      </c>
      <c r="S15345">
        <v>2051</v>
      </c>
      <c r="T15345">
        <v>34.344000000000001</v>
      </c>
      <c r="U15345">
        <v>45.8</v>
      </c>
      <c r="V15345">
        <v>54.773000000000003</v>
      </c>
    </row>
    <row r="15346" spans="17:22" x14ac:dyDescent="0.45">
      <c r="Q15346" s="19">
        <f t="shared" ca="1" si="2010"/>
        <v>58.518000000000001</v>
      </c>
      <c r="R15346" t="s">
        <v>239</v>
      </c>
      <c r="S15346">
        <v>2052</v>
      </c>
      <c r="T15346">
        <v>35.997</v>
      </c>
      <c r="U15346">
        <v>48.533000000000001</v>
      </c>
      <c r="V15346">
        <v>58.518000000000001</v>
      </c>
    </row>
    <row r="15347" spans="17:22" x14ac:dyDescent="0.45">
      <c r="Q15347" s="19">
        <f t="shared" ca="1" si="2010"/>
        <v>62.481000000000002</v>
      </c>
      <c r="R15347" t="s">
        <v>239</v>
      </c>
      <c r="S15347">
        <v>2053</v>
      </c>
      <c r="T15347">
        <v>37.704999999999998</v>
      </c>
      <c r="U15347">
        <v>51.396000000000001</v>
      </c>
      <c r="V15347">
        <v>62.481000000000002</v>
      </c>
    </row>
    <row r="15348" spans="17:22" x14ac:dyDescent="0.45">
      <c r="Q15348" s="19">
        <f t="shared" ca="1" si="2010"/>
        <v>66.668999999999997</v>
      </c>
      <c r="R15348" t="s">
        <v>239</v>
      </c>
      <c r="S15348">
        <v>2054</v>
      </c>
      <c r="T15348">
        <v>39.469000000000001</v>
      </c>
      <c r="U15348">
        <v>54.393000000000001</v>
      </c>
      <c r="V15348">
        <v>66.668999999999997</v>
      </c>
    </row>
    <row r="15349" spans="17:22" x14ac:dyDescent="0.45">
      <c r="Q15349" s="19">
        <f t="shared" ca="1" si="2010"/>
        <v>71.093000000000004</v>
      </c>
      <c r="R15349" t="s">
        <v>239</v>
      </c>
      <c r="S15349">
        <v>2055</v>
      </c>
      <c r="T15349">
        <v>41.29</v>
      </c>
      <c r="U15349">
        <v>57.527000000000001</v>
      </c>
      <c r="V15349">
        <v>71.093000000000004</v>
      </c>
    </row>
    <row r="15350" spans="17:22" x14ac:dyDescent="0.45">
      <c r="Q15350" s="19">
        <f t="shared" ca="1" si="2010"/>
        <v>75.757999999999996</v>
      </c>
      <c r="R15350" t="s">
        <v>239</v>
      </c>
      <c r="S15350">
        <v>2056</v>
      </c>
      <c r="T15350">
        <v>43.17</v>
      </c>
      <c r="U15350">
        <v>60.801000000000002</v>
      </c>
      <c r="V15350">
        <v>75.757999999999996</v>
      </c>
    </row>
    <row r="15351" spans="17:22" x14ac:dyDescent="0.45">
      <c r="Q15351" s="19">
        <f t="shared" ca="1" si="2010"/>
        <v>80.676000000000002</v>
      </c>
      <c r="R15351" t="s">
        <v>239</v>
      </c>
      <c r="S15351">
        <v>2057</v>
      </c>
      <c r="T15351">
        <v>45.110999999999997</v>
      </c>
      <c r="U15351">
        <v>64.218999999999994</v>
      </c>
      <c r="V15351">
        <v>80.676000000000002</v>
      </c>
    </row>
    <row r="15352" spans="17:22" x14ac:dyDescent="0.45">
      <c r="Q15352" s="19">
        <f t="shared" ca="1" si="2010"/>
        <v>85.853999999999999</v>
      </c>
      <c r="R15352" t="s">
        <v>239</v>
      </c>
      <c r="S15352">
        <v>2058</v>
      </c>
      <c r="T15352">
        <v>47.112000000000002</v>
      </c>
      <c r="U15352">
        <v>67.784000000000006</v>
      </c>
      <c r="V15352">
        <v>85.853999999999999</v>
      </c>
    </row>
    <row r="15353" spans="17:22" x14ac:dyDescent="0.45">
      <c r="Q15353" s="19">
        <f t="shared" ca="1" si="2010"/>
        <v>91.301000000000002</v>
      </c>
      <c r="R15353" t="s">
        <v>239</v>
      </c>
      <c r="S15353">
        <v>2059</v>
      </c>
      <c r="T15353">
        <v>49.176000000000002</v>
      </c>
      <c r="U15353">
        <v>71.501000000000005</v>
      </c>
      <c r="V15353">
        <v>91.301000000000002</v>
      </c>
    </row>
    <row r="15354" spans="17:22" x14ac:dyDescent="0.45">
      <c r="Q15354" s="19">
        <f t="shared" ca="1" si="2010"/>
        <v>97.027000000000001</v>
      </c>
      <c r="R15354" t="s">
        <v>239</v>
      </c>
      <c r="S15354">
        <v>2060</v>
      </c>
      <c r="T15354">
        <v>51.305</v>
      </c>
      <c r="U15354">
        <v>75.370999999999995</v>
      </c>
      <c r="V15354">
        <v>97.027000000000001</v>
      </c>
    </row>
    <row r="15355" spans="17:22" x14ac:dyDescent="0.45">
      <c r="Q15355" s="19">
        <f t="shared" ca="1" si="2010"/>
        <v>103.039</v>
      </c>
      <c r="R15355" t="s">
        <v>239</v>
      </c>
      <c r="S15355">
        <v>2061</v>
      </c>
      <c r="T15355">
        <v>53.497999999999998</v>
      </c>
      <c r="U15355">
        <v>79.399000000000001</v>
      </c>
      <c r="V15355">
        <v>103.039</v>
      </c>
    </row>
    <row r="15356" spans="17:22" x14ac:dyDescent="0.45">
      <c r="Q15356" s="19">
        <f t="shared" ca="1" si="2010"/>
        <v>109.346</v>
      </c>
      <c r="R15356" t="s">
        <v>239</v>
      </c>
      <c r="S15356">
        <v>2062</v>
      </c>
      <c r="T15356">
        <v>55.756999999999998</v>
      </c>
      <c r="U15356">
        <v>83.587000000000003</v>
      </c>
      <c r="V15356">
        <v>109.346</v>
      </c>
    </row>
    <row r="15357" spans="17:22" x14ac:dyDescent="0.45">
      <c r="Q15357" s="19">
        <f t="shared" ca="1" si="2010"/>
        <v>115.95699999999999</v>
      </c>
      <c r="R15357" t="s">
        <v>239</v>
      </c>
      <c r="S15357">
        <v>2063</v>
      </c>
      <c r="T15357">
        <v>58.082999999999998</v>
      </c>
      <c r="U15357">
        <v>87.936999999999998</v>
      </c>
      <c r="V15357">
        <v>115.95699999999999</v>
      </c>
    </row>
    <row r="15358" spans="17:22" x14ac:dyDescent="0.45">
      <c r="Q15358" s="19">
        <f t="shared" ca="1" si="2010"/>
        <v>122.881</v>
      </c>
      <c r="R15358" t="s">
        <v>239</v>
      </c>
      <c r="S15358">
        <v>2064</v>
      </c>
      <c r="T15358">
        <v>60.473999999999997</v>
      </c>
      <c r="U15358">
        <v>92.448999999999998</v>
      </c>
      <c r="V15358">
        <v>122.881</v>
      </c>
    </row>
    <row r="15359" spans="17:22" x14ac:dyDescent="0.45">
      <c r="Q15359" s="19">
        <f t="shared" ca="1" si="2010"/>
        <v>130.12700000000001</v>
      </c>
      <c r="R15359" t="s">
        <v>239</v>
      </c>
      <c r="S15359">
        <v>2065</v>
      </c>
      <c r="T15359">
        <v>62.93</v>
      </c>
      <c r="U15359">
        <v>97.126999999999995</v>
      </c>
      <c r="V15359">
        <v>130.12700000000001</v>
      </c>
    </row>
    <row r="15360" spans="17:22" x14ac:dyDescent="0.45">
      <c r="Q15360" s="19">
        <f t="shared" ca="1" si="2010"/>
        <v>137.702</v>
      </c>
      <c r="R15360" t="s">
        <v>239</v>
      </c>
      <c r="S15360">
        <v>2066</v>
      </c>
      <c r="T15360">
        <v>65.451999999999998</v>
      </c>
      <c r="U15360">
        <v>101.97</v>
      </c>
      <c r="V15360">
        <v>137.702</v>
      </c>
    </row>
    <row r="15361" spans="17:22" x14ac:dyDescent="0.45">
      <c r="Q15361" s="19">
        <f t="shared" ca="1" si="2010"/>
        <v>145.61500000000001</v>
      </c>
      <c r="R15361" t="s">
        <v>239</v>
      </c>
      <c r="S15361">
        <v>2067</v>
      </c>
      <c r="T15361">
        <v>68.037999999999997</v>
      </c>
      <c r="U15361">
        <v>106.98099999999999</v>
      </c>
      <c r="V15361">
        <v>145.61500000000001</v>
      </c>
    </row>
    <row r="15362" spans="17:22" x14ac:dyDescent="0.45">
      <c r="Q15362" s="19">
        <f t="shared" ca="1" si="2010"/>
        <v>153.875</v>
      </c>
      <c r="R15362" t="s">
        <v>239</v>
      </c>
      <c r="S15362">
        <v>2068</v>
      </c>
      <c r="T15362">
        <v>70.683999999999997</v>
      </c>
      <c r="U15362">
        <v>112.15900000000001</v>
      </c>
      <c r="V15362">
        <v>153.875</v>
      </c>
    </row>
    <row r="15363" spans="17:22" x14ac:dyDescent="0.45">
      <c r="Q15363" s="19">
        <f t="shared" ca="1" si="2010"/>
        <v>162.49</v>
      </c>
      <c r="R15363" t="s">
        <v>239</v>
      </c>
      <c r="S15363">
        <v>2069</v>
      </c>
      <c r="T15363">
        <v>73.388999999999996</v>
      </c>
      <c r="U15363">
        <v>117.506</v>
      </c>
      <c r="V15363">
        <v>162.49</v>
      </c>
    </row>
    <row r="15364" spans="17:22" x14ac:dyDescent="0.45">
      <c r="Q15364" s="19">
        <f t="shared" ca="1" si="2010"/>
        <v>171.46700000000001</v>
      </c>
      <c r="R15364" t="s">
        <v>239</v>
      </c>
      <c r="S15364">
        <v>2070</v>
      </c>
      <c r="T15364">
        <v>76.150000000000006</v>
      </c>
      <c r="U15364">
        <v>123.023</v>
      </c>
      <c r="V15364">
        <v>171.46700000000001</v>
      </c>
    </row>
    <row r="15365" spans="17:22" x14ac:dyDescent="0.45">
      <c r="Q15365" s="19">
        <f t="shared" ca="1" si="2010"/>
        <v>180.81100000000001</v>
      </c>
      <c r="R15365" t="s">
        <v>239</v>
      </c>
      <c r="S15365">
        <v>2071</v>
      </c>
      <c r="T15365">
        <v>78.962000000000003</v>
      </c>
      <c r="U15365">
        <v>128.71100000000001</v>
      </c>
      <c r="V15365">
        <v>180.81100000000001</v>
      </c>
    </row>
    <row r="15366" spans="17:22" x14ac:dyDescent="0.45">
      <c r="Q15366" s="19">
        <f t="shared" ca="1" si="2010"/>
        <v>190.53299999999999</v>
      </c>
      <c r="R15366" t="s">
        <v>239</v>
      </c>
      <c r="S15366">
        <v>2072</v>
      </c>
      <c r="T15366">
        <v>81.820999999999998</v>
      </c>
      <c r="U15366">
        <v>134.56700000000001</v>
      </c>
      <c r="V15366">
        <v>190.53299999999999</v>
      </c>
    </row>
    <row r="15367" spans="17:22" x14ac:dyDescent="0.45">
      <c r="Q15367" s="19">
        <f t="shared" ca="1" si="2010"/>
        <v>200.63499999999999</v>
      </c>
      <c r="R15367" t="s">
        <v>239</v>
      </c>
      <c r="S15367">
        <v>2073</v>
      </c>
      <c r="T15367">
        <v>84.721999999999994</v>
      </c>
      <c r="U15367">
        <v>140.59100000000001</v>
      </c>
      <c r="V15367">
        <v>200.63499999999999</v>
      </c>
    </row>
    <row r="15368" spans="17:22" x14ac:dyDescent="0.45">
      <c r="Q15368" s="19">
        <f t="shared" ca="1" si="2010"/>
        <v>211.125</v>
      </c>
      <c r="R15368" t="s">
        <v>239</v>
      </c>
      <c r="S15368">
        <v>2074</v>
      </c>
      <c r="T15368">
        <v>87.659000000000006</v>
      </c>
      <c r="U15368">
        <v>146.78100000000001</v>
      </c>
      <c r="V15368">
        <v>211.125</v>
      </c>
    </row>
    <row r="15369" spans="17:22" x14ac:dyDescent="0.45">
      <c r="Q15369" s="19">
        <f t="shared" ca="1" si="2010"/>
        <v>222.006</v>
      </c>
      <c r="R15369" t="s">
        <v>239</v>
      </c>
      <c r="S15369">
        <v>2075</v>
      </c>
      <c r="T15369">
        <v>90.626999999999995</v>
      </c>
      <c r="U15369">
        <v>153.13300000000001</v>
      </c>
      <c r="V15369">
        <v>222.006</v>
      </c>
    </row>
    <row r="15370" spans="17:22" x14ac:dyDescent="0.45">
      <c r="Q15370" s="19">
        <f t="shared" ca="1" si="2010"/>
        <v>233.28200000000001</v>
      </c>
      <c r="R15370" t="s">
        <v>239</v>
      </c>
      <c r="S15370">
        <v>2076</v>
      </c>
      <c r="T15370">
        <v>93.619</v>
      </c>
      <c r="U15370">
        <v>159.64699999999999</v>
      </c>
      <c r="V15370">
        <v>233.28200000000001</v>
      </c>
    </row>
    <row r="15371" spans="17:22" x14ac:dyDescent="0.45">
      <c r="Q15371" s="19">
        <f t="shared" ca="1" si="2010"/>
        <v>244.95699999999999</v>
      </c>
      <c r="R15371" t="s">
        <v>239</v>
      </c>
      <c r="S15371">
        <v>2077</v>
      </c>
      <c r="T15371">
        <v>96.629000000000005</v>
      </c>
      <c r="U15371">
        <v>166.31800000000001</v>
      </c>
      <c r="V15371">
        <v>244.95699999999999</v>
      </c>
    </row>
    <row r="15372" spans="17:22" x14ac:dyDescent="0.45">
      <c r="Q15372" s="19">
        <f t="shared" ca="1" si="2010"/>
        <v>257.03199999999998</v>
      </c>
      <c r="R15372" t="s">
        <v>239</v>
      </c>
      <c r="S15372">
        <v>2078</v>
      </c>
      <c r="T15372">
        <v>99.652000000000001</v>
      </c>
      <c r="U15372">
        <v>173.14</v>
      </c>
      <c r="V15372">
        <v>257.03199999999998</v>
      </c>
    </row>
    <row r="15373" spans="17:22" x14ac:dyDescent="0.45">
      <c r="Q15373" s="19">
        <f t="shared" ca="1" si="2010"/>
        <v>269.505</v>
      </c>
      <c r="R15373" t="s">
        <v>239</v>
      </c>
      <c r="S15373">
        <v>2079</v>
      </c>
      <c r="T15373">
        <v>102.68300000000001</v>
      </c>
      <c r="U15373">
        <v>180.11199999999999</v>
      </c>
      <c r="V15373">
        <v>269.505</v>
      </c>
    </row>
    <row r="15374" spans="17:22" x14ac:dyDescent="0.45">
      <c r="Q15374" s="19">
        <f t="shared" ref="Q15374:Q15437" ca="1" si="2011">OFFSET(S15374,0,MATCH($Q$3,$T$4:$V$4,0))</f>
        <v>282.37799999999999</v>
      </c>
      <c r="R15374" t="s">
        <v>239</v>
      </c>
      <c r="S15374">
        <v>2080</v>
      </c>
      <c r="T15374">
        <v>105.71599999999999</v>
      </c>
      <c r="U15374">
        <v>187.227</v>
      </c>
      <c r="V15374">
        <v>282.37799999999999</v>
      </c>
    </row>
    <row r="15375" spans="17:22" x14ac:dyDescent="0.45">
      <c r="Q15375" s="19">
        <f t="shared" ca="1" si="2011"/>
        <v>295.649</v>
      </c>
      <c r="R15375" t="s">
        <v>239</v>
      </c>
      <c r="S15375">
        <v>2081</v>
      </c>
      <c r="T15375">
        <v>108.744</v>
      </c>
      <c r="U15375">
        <v>194.477</v>
      </c>
      <c r="V15375">
        <v>295.649</v>
      </c>
    </row>
    <row r="15376" spans="17:22" x14ac:dyDescent="0.45">
      <c r="Q15376" s="19">
        <f t="shared" ca="1" si="2011"/>
        <v>309.31200000000001</v>
      </c>
      <c r="R15376" t="s">
        <v>239</v>
      </c>
      <c r="S15376">
        <v>2082</v>
      </c>
      <c r="T15376">
        <v>111.76300000000001</v>
      </c>
      <c r="U15376">
        <v>201.858</v>
      </c>
      <c r="V15376">
        <v>309.31200000000001</v>
      </c>
    </row>
    <row r="15377" spans="17:22" x14ac:dyDescent="0.45">
      <c r="Q15377" s="19">
        <f t="shared" ca="1" si="2011"/>
        <v>323.36599999999999</v>
      </c>
      <c r="R15377" t="s">
        <v>239</v>
      </c>
      <c r="S15377">
        <v>2083</v>
      </c>
      <c r="T15377">
        <v>114.77</v>
      </c>
      <c r="U15377">
        <v>209.36199999999999</v>
      </c>
      <c r="V15377">
        <v>323.36599999999999</v>
      </c>
    </row>
    <row r="15378" spans="17:22" x14ac:dyDescent="0.45">
      <c r="Q15378" s="19">
        <f t="shared" ca="1" si="2011"/>
        <v>337.80599999999998</v>
      </c>
      <c r="R15378" t="s">
        <v>239</v>
      </c>
      <c r="S15378">
        <v>2084</v>
      </c>
      <c r="T15378">
        <v>117.759</v>
      </c>
      <c r="U15378">
        <v>216.98099999999999</v>
      </c>
      <c r="V15378">
        <v>337.80599999999998</v>
      </c>
    </row>
    <row r="15379" spans="17:22" x14ac:dyDescent="0.45">
      <c r="Q15379" s="19">
        <f t="shared" ca="1" si="2011"/>
        <v>352.62200000000001</v>
      </c>
      <c r="R15379" t="s">
        <v>239</v>
      </c>
      <c r="S15379">
        <v>2085</v>
      </c>
      <c r="T15379">
        <v>120.726</v>
      </c>
      <c r="U15379">
        <v>224.71</v>
      </c>
      <c r="V15379">
        <v>352.62200000000001</v>
      </c>
    </row>
    <row r="15380" spans="17:22" x14ac:dyDescent="0.45">
      <c r="Q15380" s="19">
        <f t="shared" ca="1" si="2011"/>
        <v>367.81</v>
      </c>
      <c r="R15380" t="s">
        <v>239</v>
      </c>
      <c r="S15380">
        <v>2086</v>
      </c>
      <c r="T15380">
        <v>123.667</v>
      </c>
      <c r="U15380">
        <v>232.53700000000001</v>
      </c>
      <c r="V15380">
        <v>367.81</v>
      </c>
    </row>
    <row r="15381" spans="17:22" x14ac:dyDescent="0.45">
      <c r="Q15381" s="19">
        <f t="shared" ca="1" si="2011"/>
        <v>383.35700000000003</v>
      </c>
      <c r="R15381" t="s">
        <v>239</v>
      </c>
      <c r="S15381">
        <v>2087</v>
      </c>
      <c r="T15381">
        <v>126.577</v>
      </c>
      <c r="U15381">
        <v>240.453</v>
      </c>
      <c r="V15381">
        <v>383.35700000000003</v>
      </c>
    </row>
    <row r="15382" spans="17:22" x14ac:dyDescent="0.45">
      <c r="Q15382" s="19">
        <f t="shared" ca="1" si="2011"/>
        <v>399.25799999999998</v>
      </c>
      <c r="R15382" t="s">
        <v>239</v>
      </c>
      <c r="S15382">
        <v>2088</v>
      </c>
      <c r="T15382">
        <v>129.453</v>
      </c>
      <c r="U15382">
        <v>248.45</v>
      </c>
      <c r="V15382">
        <v>399.25799999999998</v>
      </c>
    </row>
    <row r="15383" spans="17:22" x14ac:dyDescent="0.45">
      <c r="Q15383" s="19">
        <f t="shared" ca="1" si="2011"/>
        <v>415.49799999999999</v>
      </c>
      <c r="R15383" t="s">
        <v>239</v>
      </c>
      <c r="S15383">
        <v>2089</v>
      </c>
      <c r="T15383">
        <v>132.29</v>
      </c>
      <c r="U15383">
        <v>256.51600000000002</v>
      </c>
      <c r="V15383">
        <v>415.49799999999999</v>
      </c>
    </row>
    <row r="15384" spans="17:22" x14ac:dyDescent="0.45">
      <c r="Q15384" s="19">
        <f t="shared" ca="1" si="2011"/>
        <v>432.06599999999997</v>
      </c>
      <c r="R15384" t="s">
        <v>239</v>
      </c>
      <c r="S15384">
        <v>2090</v>
      </c>
      <c r="T15384">
        <v>135.084</v>
      </c>
      <c r="U15384">
        <v>264.642</v>
      </c>
      <c r="V15384">
        <v>432.06599999999997</v>
      </c>
    </row>
    <row r="15385" spans="17:22" x14ac:dyDescent="0.45">
      <c r="Q15385" s="19">
        <f t="shared" ca="1" si="2011"/>
        <v>448.95</v>
      </c>
      <c r="R15385" t="s">
        <v>239</v>
      </c>
      <c r="S15385">
        <v>2091</v>
      </c>
      <c r="T15385">
        <v>137.83199999999999</v>
      </c>
      <c r="U15385">
        <v>272.815</v>
      </c>
      <c r="V15385">
        <v>448.95</v>
      </c>
    </row>
    <row r="15386" spans="17:22" x14ac:dyDescent="0.45">
      <c r="Q15386" s="19">
        <f t="shared" ca="1" si="2011"/>
        <v>466.13200000000001</v>
      </c>
      <c r="R15386" t="s">
        <v>239</v>
      </c>
      <c r="S15386">
        <v>2092</v>
      </c>
      <c r="T15386">
        <v>140.53</v>
      </c>
      <c r="U15386">
        <v>281.02499999999998</v>
      </c>
      <c r="V15386">
        <v>466.13200000000001</v>
      </c>
    </row>
    <row r="15387" spans="17:22" x14ac:dyDescent="0.45">
      <c r="Q15387" s="19">
        <f t="shared" ca="1" si="2011"/>
        <v>483.601</v>
      </c>
      <c r="R15387" t="s">
        <v>239</v>
      </c>
      <c r="S15387">
        <v>2093</v>
      </c>
      <c r="T15387">
        <v>143.17599999999999</v>
      </c>
      <c r="U15387">
        <v>289.25799999999998</v>
      </c>
      <c r="V15387">
        <v>483.601</v>
      </c>
    </row>
    <row r="15388" spans="17:22" x14ac:dyDescent="0.45">
      <c r="Q15388" s="19">
        <f t="shared" ca="1" si="2011"/>
        <v>501.33600000000001</v>
      </c>
      <c r="R15388" t="s">
        <v>239</v>
      </c>
      <c r="S15388">
        <v>2094</v>
      </c>
      <c r="T15388">
        <v>145.767</v>
      </c>
      <c r="U15388">
        <v>297.50200000000001</v>
      </c>
      <c r="V15388">
        <v>501.33600000000001</v>
      </c>
    </row>
    <row r="15389" spans="17:22" x14ac:dyDescent="0.45">
      <c r="Q15389" s="19">
        <f t="shared" ca="1" si="2011"/>
        <v>519.32100000000003</v>
      </c>
      <c r="R15389" t="s">
        <v>239</v>
      </c>
      <c r="S15389">
        <v>2095</v>
      </c>
      <c r="T15389">
        <v>148.30000000000001</v>
      </c>
      <c r="U15389">
        <v>305.74900000000002</v>
      </c>
      <c r="V15389">
        <v>519.32100000000003</v>
      </c>
    </row>
    <row r="15390" spans="17:22" x14ac:dyDescent="0.45">
      <c r="Q15390" s="19">
        <f t="shared" ca="1" si="2011"/>
        <v>537.53800000000001</v>
      </c>
      <c r="R15390" t="s">
        <v>239</v>
      </c>
      <c r="S15390">
        <v>2096</v>
      </c>
      <c r="T15390">
        <v>150.773</v>
      </c>
      <c r="U15390">
        <v>313.97899999999998</v>
      </c>
      <c r="V15390">
        <v>537.53800000000001</v>
      </c>
    </row>
    <row r="15391" spans="17:22" x14ac:dyDescent="0.45">
      <c r="Q15391" s="19">
        <f t="shared" ca="1" si="2011"/>
        <v>555.96500000000003</v>
      </c>
      <c r="R15391" t="s">
        <v>239</v>
      </c>
      <c r="S15391">
        <v>2097</v>
      </c>
      <c r="T15391">
        <v>153.185</v>
      </c>
      <c r="U15391">
        <v>322.185</v>
      </c>
      <c r="V15391">
        <v>555.96500000000003</v>
      </c>
    </row>
    <row r="15392" spans="17:22" x14ac:dyDescent="0.45">
      <c r="Q15392" s="19">
        <f t="shared" ca="1" si="2011"/>
        <v>574.58199999999999</v>
      </c>
      <c r="R15392" t="s">
        <v>239</v>
      </c>
      <c r="S15392">
        <v>2098</v>
      </c>
      <c r="T15392">
        <v>155.535</v>
      </c>
      <c r="U15392">
        <v>330.351</v>
      </c>
      <c r="V15392">
        <v>574.58199999999999</v>
      </c>
    </row>
    <row r="15393" spans="17:22" x14ac:dyDescent="0.45">
      <c r="Q15393" s="19">
        <f t="shared" ca="1" si="2011"/>
        <v>593.36900000000003</v>
      </c>
      <c r="R15393" t="s">
        <v>239</v>
      </c>
      <c r="S15393">
        <v>2099</v>
      </c>
      <c r="T15393">
        <v>157.822</v>
      </c>
      <c r="U15393">
        <v>338.464</v>
      </c>
      <c r="V15393">
        <v>593.36900000000003</v>
      </c>
    </row>
    <row r="15394" spans="17:22" x14ac:dyDescent="0.45">
      <c r="Q15394" s="19">
        <f t="shared" ca="1" si="2011"/>
        <v>612.30499999999995</v>
      </c>
      <c r="R15394" t="s">
        <v>239</v>
      </c>
      <c r="S15394">
        <v>2100</v>
      </c>
      <c r="T15394">
        <v>160.04499999999999</v>
      </c>
      <c r="U15394">
        <v>346.51100000000002</v>
      </c>
      <c r="V15394">
        <v>612.30499999999995</v>
      </c>
    </row>
    <row r="15395" spans="17:22" x14ac:dyDescent="0.45">
      <c r="Q15395" s="19">
        <f t="shared" ca="1" si="2011"/>
        <v>159.11600000000001</v>
      </c>
      <c r="R15395" t="s">
        <v>240</v>
      </c>
      <c r="S15395">
        <v>2020</v>
      </c>
      <c r="T15395">
        <v>159.11600000000001</v>
      </c>
      <c r="U15395">
        <v>159.11600000000001</v>
      </c>
      <c r="V15395">
        <v>159.11600000000001</v>
      </c>
    </row>
    <row r="15396" spans="17:22" x14ac:dyDescent="0.45">
      <c r="Q15396" s="19">
        <f t="shared" ca="1" si="2011"/>
        <v>158.43</v>
      </c>
      <c r="R15396" t="s">
        <v>240</v>
      </c>
      <c r="S15396">
        <v>2021</v>
      </c>
      <c r="T15396">
        <v>158.43</v>
      </c>
      <c r="U15396">
        <v>158.43</v>
      </c>
      <c r="V15396">
        <v>158.43</v>
      </c>
    </row>
    <row r="15397" spans="17:22" x14ac:dyDescent="0.45">
      <c r="Q15397" s="19">
        <f t="shared" ca="1" si="2011"/>
        <v>157.72499999999999</v>
      </c>
      <c r="R15397" t="s">
        <v>240</v>
      </c>
      <c r="S15397">
        <v>2022</v>
      </c>
      <c r="T15397">
        <v>157.72499999999999</v>
      </c>
      <c r="U15397">
        <v>157.72499999999999</v>
      </c>
      <c r="V15397">
        <v>157.72499999999999</v>
      </c>
    </row>
    <row r="15398" spans="17:22" x14ac:dyDescent="0.45">
      <c r="Q15398" s="19">
        <f t="shared" ca="1" si="2011"/>
        <v>157.005</v>
      </c>
      <c r="R15398" t="s">
        <v>240</v>
      </c>
      <c r="S15398">
        <v>2023</v>
      </c>
      <c r="T15398">
        <v>157.005</v>
      </c>
      <c r="U15398">
        <v>157.005</v>
      </c>
      <c r="V15398">
        <v>157.005</v>
      </c>
    </row>
    <row r="15399" spans="17:22" x14ac:dyDescent="0.45">
      <c r="Q15399" s="19">
        <f t="shared" ca="1" si="2011"/>
        <v>156.26599999999999</v>
      </c>
      <c r="R15399" t="s">
        <v>240</v>
      </c>
      <c r="S15399">
        <v>2024</v>
      </c>
      <c r="T15399">
        <v>156.26599999999999</v>
      </c>
      <c r="U15399">
        <v>156.26599999999999</v>
      </c>
      <c r="V15399">
        <v>156.26599999999999</v>
      </c>
    </row>
    <row r="15400" spans="17:22" x14ac:dyDescent="0.45">
      <c r="Q15400" s="19">
        <f t="shared" ca="1" si="2011"/>
        <v>155.51300000000001</v>
      </c>
      <c r="R15400" t="s">
        <v>240</v>
      </c>
      <c r="S15400">
        <v>2025</v>
      </c>
      <c r="T15400">
        <v>155.51300000000001</v>
      </c>
      <c r="U15400">
        <v>155.51300000000001</v>
      </c>
      <c r="V15400">
        <v>155.51300000000001</v>
      </c>
    </row>
    <row r="15401" spans="17:22" x14ac:dyDescent="0.45">
      <c r="Q15401" s="19">
        <f t="shared" ca="1" si="2011"/>
        <v>154.75200000000001</v>
      </c>
      <c r="R15401" t="s">
        <v>240</v>
      </c>
      <c r="S15401">
        <v>2026</v>
      </c>
      <c r="T15401">
        <v>154.75200000000001</v>
      </c>
      <c r="U15401">
        <v>154.75200000000001</v>
      </c>
      <c r="V15401">
        <v>154.75200000000001</v>
      </c>
    </row>
    <row r="15402" spans="17:22" x14ac:dyDescent="0.45">
      <c r="Q15402" s="19">
        <f t="shared" ca="1" si="2011"/>
        <v>154.20099999999999</v>
      </c>
      <c r="R15402" t="s">
        <v>240</v>
      </c>
      <c r="S15402">
        <v>2027</v>
      </c>
      <c r="T15402">
        <v>154.18799999999999</v>
      </c>
      <c r="U15402">
        <v>154.191</v>
      </c>
      <c r="V15402">
        <v>154.20099999999999</v>
      </c>
    </row>
    <row r="15403" spans="17:22" x14ac:dyDescent="0.45">
      <c r="Q15403" s="19">
        <f t="shared" ca="1" si="2011"/>
        <v>153.63</v>
      </c>
      <c r="R15403" t="s">
        <v>240</v>
      </c>
      <c r="S15403">
        <v>2028</v>
      </c>
      <c r="T15403">
        <v>153.613</v>
      </c>
      <c r="U15403">
        <v>153.61600000000001</v>
      </c>
      <c r="V15403">
        <v>153.63</v>
      </c>
    </row>
    <row r="15404" spans="17:22" x14ac:dyDescent="0.45">
      <c r="Q15404" s="19">
        <f t="shared" ca="1" si="2011"/>
        <v>153.04400000000001</v>
      </c>
      <c r="R15404" t="s">
        <v>240</v>
      </c>
      <c r="S15404">
        <v>2029</v>
      </c>
      <c r="T15404">
        <v>153.03100000000001</v>
      </c>
      <c r="U15404">
        <v>153.03200000000001</v>
      </c>
      <c r="V15404">
        <v>153.04400000000001</v>
      </c>
    </row>
    <row r="15405" spans="17:22" x14ac:dyDescent="0.45">
      <c r="Q15405" s="19">
        <f t="shared" ca="1" si="2011"/>
        <v>152.446</v>
      </c>
      <c r="R15405" t="s">
        <v>240</v>
      </c>
      <c r="S15405">
        <v>2030</v>
      </c>
      <c r="T15405">
        <v>152.447</v>
      </c>
      <c r="U15405">
        <v>152.44200000000001</v>
      </c>
      <c r="V15405">
        <v>152.446</v>
      </c>
    </row>
    <row r="15406" spans="17:22" x14ac:dyDescent="0.45">
      <c r="Q15406" s="19">
        <f t="shared" ca="1" si="2011"/>
        <v>151.84200000000001</v>
      </c>
      <c r="R15406" t="s">
        <v>240</v>
      </c>
      <c r="S15406">
        <v>2031</v>
      </c>
      <c r="T15406">
        <v>151.86500000000001</v>
      </c>
      <c r="U15406">
        <v>151.85</v>
      </c>
      <c r="V15406">
        <v>151.84200000000001</v>
      </c>
    </row>
    <row r="15407" spans="17:22" x14ac:dyDescent="0.45">
      <c r="Q15407" s="19">
        <f t="shared" ca="1" si="2011"/>
        <v>151.233</v>
      </c>
      <c r="R15407" t="s">
        <v>240</v>
      </c>
      <c r="S15407">
        <v>2032</v>
      </c>
      <c r="T15407">
        <v>151.286</v>
      </c>
      <c r="U15407">
        <v>151.26</v>
      </c>
      <c r="V15407">
        <v>151.233</v>
      </c>
    </row>
    <row r="15408" spans="17:22" x14ac:dyDescent="0.45">
      <c r="Q15408" s="19">
        <f t="shared" ca="1" si="2011"/>
        <v>150.62</v>
      </c>
      <c r="R15408" t="s">
        <v>240</v>
      </c>
      <c r="S15408">
        <v>2033</v>
      </c>
      <c r="T15408">
        <v>150.71199999999999</v>
      </c>
      <c r="U15408">
        <v>150.673</v>
      </c>
      <c r="V15408">
        <v>150.62</v>
      </c>
    </row>
    <row r="15409" spans="17:22" x14ac:dyDescent="0.45">
      <c r="Q15409" s="19">
        <f t="shared" ca="1" si="2011"/>
        <v>150.00399999999999</v>
      </c>
      <c r="R15409" t="s">
        <v>240</v>
      </c>
      <c r="S15409">
        <v>2034</v>
      </c>
      <c r="T15409">
        <v>150.14599999999999</v>
      </c>
      <c r="U15409">
        <v>150.09399999999999</v>
      </c>
      <c r="V15409">
        <v>150.00399999999999</v>
      </c>
    </row>
    <row r="15410" spans="17:22" x14ac:dyDescent="0.45">
      <c r="Q15410" s="19">
        <f t="shared" ca="1" si="2011"/>
        <v>149.386</v>
      </c>
      <c r="R15410" t="s">
        <v>240</v>
      </c>
      <c r="S15410">
        <v>2035</v>
      </c>
      <c r="T15410">
        <v>149.589</v>
      </c>
      <c r="U15410">
        <v>149.523</v>
      </c>
      <c r="V15410">
        <v>149.386</v>
      </c>
    </row>
    <row r="15411" spans="17:22" x14ac:dyDescent="0.45">
      <c r="Q15411" s="19">
        <f t="shared" ca="1" si="2011"/>
        <v>148.768</v>
      </c>
      <c r="R15411" t="s">
        <v>240</v>
      </c>
      <c r="S15411">
        <v>2036</v>
      </c>
      <c r="T15411">
        <v>149.04400000000001</v>
      </c>
      <c r="U15411">
        <v>148.965</v>
      </c>
      <c r="V15411">
        <v>148.768</v>
      </c>
    </row>
    <row r="15412" spans="17:22" x14ac:dyDescent="0.45">
      <c r="Q15412" s="19">
        <f t="shared" ca="1" si="2011"/>
        <v>148.15199999999999</v>
      </c>
      <c r="R15412" t="s">
        <v>240</v>
      </c>
      <c r="S15412">
        <v>2037</v>
      </c>
      <c r="T15412">
        <v>148.50899999999999</v>
      </c>
      <c r="U15412">
        <v>148.41900000000001</v>
      </c>
      <c r="V15412">
        <v>148.15199999999999</v>
      </c>
    </row>
    <row r="15413" spans="17:22" x14ac:dyDescent="0.45">
      <c r="Q15413" s="19">
        <f t="shared" ca="1" si="2011"/>
        <v>147.54</v>
      </c>
      <c r="R15413" t="s">
        <v>240</v>
      </c>
      <c r="S15413">
        <v>2038</v>
      </c>
      <c r="T15413">
        <v>147.98599999999999</v>
      </c>
      <c r="U15413">
        <v>147.887</v>
      </c>
      <c r="V15413">
        <v>147.54</v>
      </c>
    </row>
    <row r="15414" spans="17:22" x14ac:dyDescent="0.45">
      <c r="Q15414" s="19">
        <f t="shared" ca="1" si="2011"/>
        <v>146.93700000000001</v>
      </c>
      <c r="R15414" t="s">
        <v>240</v>
      </c>
      <c r="S15414">
        <v>2039</v>
      </c>
      <c r="T15414">
        <v>147.476</v>
      </c>
      <c r="U15414">
        <v>147.37100000000001</v>
      </c>
      <c r="V15414">
        <v>146.93700000000001</v>
      </c>
    </row>
    <row r="15415" spans="17:22" x14ac:dyDescent="0.45">
      <c r="Q15415" s="19">
        <f t="shared" ca="1" si="2011"/>
        <v>146.34299999999999</v>
      </c>
      <c r="R15415" t="s">
        <v>240</v>
      </c>
      <c r="S15415">
        <v>2040</v>
      </c>
      <c r="T15415">
        <v>146.977</v>
      </c>
      <c r="U15415">
        <v>146.87</v>
      </c>
      <c r="V15415">
        <v>146.34299999999999</v>
      </c>
    </row>
    <row r="15416" spans="17:22" x14ac:dyDescent="0.45">
      <c r="Q15416" s="19">
        <f t="shared" ca="1" si="2011"/>
        <v>145.76300000000001</v>
      </c>
      <c r="R15416" t="s">
        <v>240</v>
      </c>
      <c r="S15416">
        <v>2041</v>
      </c>
      <c r="T15416">
        <v>146.489</v>
      </c>
      <c r="U15416">
        <v>146.386</v>
      </c>
      <c r="V15416">
        <v>145.76300000000001</v>
      </c>
    </row>
    <row r="15417" spans="17:22" x14ac:dyDescent="0.45">
      <c r="Q15417" s="19">
        <f t="shared" ca="1" si="2011"/>
        <v>145.197</v>
      </c>
      <c r="R15417" t="s">
        <v>240</v>
      </c>
      <c r="S15417">
        <v>2042</v>
      </c>
      <c r="T15417">
        <v>146.01300000000001</v>
      </c>
      <c r="U15417">
        <v>145.91800000000001</v>
      </c>
      <c r="V15417">
        <v>145.197</v>
      </c>
    </row>
    <row r="15418" spans="17:22" x14ac:dyDescent="0.45">
      <c r="Q15418" s="19">
        <f t="shared" ca="1" si="2011"/>
        <v>144.64500000000001</v>
      </c>
      <c r="R15418" t="s">
        <v>240</v>
      </c>
      <c r="S15418">
        <v>2043</v>
      </c>
      <c r="T15418">
        <v>145.54499999999999</v>
      </c>
      <c r="U15418">
        <v>145.464</v>
      </c>
      <c r="V15418">
        <v>144.64500000000001</v>
      </c>
    </row>
    <row r="15419" spans="17:22" x14ac:dyDescent="0.45">
      <c r="Q15419" s="19">
        <f t="shared" ca="1" si="2011"/>
        <v>144.107</v>
      </c>
      <c r="R15419" t="s">
        <v>240</v>
      </c>
      <c r="S15419">
        <v>2044</v>
      </c>
      <c r="T15419">
        <v>145.084</v>
      </c>
      <c r="U15419">
        <v>145.02099999999999</v>
      </c>
      <c r="V15419">
        <v>144.107</v>
      </c>
    </row>
    <row r="15420" spans="17:22" x14ac:dyDescent="0.45">
      <c r="Q15420" s="19">
        <f t="shared" ca="1" si="2011"/>
        <v>143.584</v>
      </c>
      <c r="R15420" t="s">
        <v>240</v>
      </c>
      <c r="S15420">
        <v>2045</v>
      </c>
      <c r="T15420">
        <v>144.62799999999999</v>
      </c>
      <c r="U15420">
        <v>144.589</v>
      </c>
      <c r="V15420">
        <v>143.584</v>
      </c>
    </row>
    <row r="15421" spans="17:22" x14ac:dyDescent="0.45">
      <c r="Q15421" s="19">
        <f t="shared" ca="1" si="2011"/>
        <v>143.07599999999999</v>
      </c>
      <c r="R15421" t="s">
        <v>240</v>
      </c>
      <c r="S15421">
        <v>2046</v>
      </c>
      <c r="T15421">
        <v>144.17699999999999</v>
      </c>
      <c r="U15421">
        <v>144.16499999999999</v>
      </c>
      <c r="V15421">
        <v>143.07599999999999</v>
      </c>
    </row>
    <row r="15422" spans="17:22" x14ac:dyDescent="0.45">
      <c r="Q15422" s="19">
        <f t="shared" ca="1" si="2011"/>
        <v>142.58199999999999</v>
      </c>
      <c r="R15422" t="s">
        <v>240</v>
      </c>
      <c r="S15422">
        <v>2047</v>
      </c>
      <c r="T15422">
        <v>143.72499999999999</v>
      </c>
      <c r="U15422">
        <v>143.74799999999999</v>
      </c>
      <c r="V15422">
        <v>142.58199999999999</v>
      </c>
    </row>
    <row r="15423" spans="17:22" x14ac:dyDescent="0.45">
      <c r="Q15423" s="19">
        <f t="shared" ca="1" si="2011"/>
        <v>142.101</v>
      </c>
      <c r="R15423" t="s">
        <v>240</v>
      </c>
      <c r="S15423">
        <v>2048</v>
      </c>
      <c r="T15423">
        <v>143.268</v>
      </c>
      <c r="U15423">
        <v>143.334</v>
      </c>
      <c r="V15423">
        <v>142.101</v>
      </c>
    </row>
    <row r="15424" spans="17:22" x14ac:dyDescent="0.45">
      <c r="Q15424" s="19">
        <f t="shared" ca="1" si="2011"/>
        <v>141.631</v>
      </c>
      <c r="R15424" t="s">
        <v>240</v>
      </c>
      <c r="S15424">
        <v>2049</v>
      </c>
      <c r="T15424">
        <v>142.804</v>
      </c>
      <c r="U15424">
        <v>142.922</v>
      </c>
      <c r="V15424">
        <v>141.631</v>
      </c>
    </row>
    <row r="15425" spans="17:22" x14ac:dyDescent="0.45">
      <c r="Q15425" s="19">
        <f t="shared" ca="1" si="2011"/>
        <v>141.17099999999999</v>
      </c>
      <c r="R15425" t="s">
        <v>240</v>
      </c>
      <c r="S15425">
        <v>2050</v>
      </c>
      <c r="T15425">
        <v>142.327</v>
      </c>
      <c r="U15425">
        <v>142.511</v>
      </c>
      <c r="V15425">
        <v>141.17099999999999</v>
      </c>
    </row>
    <row r="15426" spans="17:22" x14ac:dyDescent="0.45">
      <c r="Q15426" s="19">
        <f t="shared" ca="1" si="2011"/>
        <v>140.71899999999999</v>
      </c>
      <c r="R15426" t="s">
        <v>240</v>
      </c>
      <c r="S15426">
        <v>2051</v>
      </c>
      <c r="T15426">
        <v>141.834</v>
      </c>
      <c r="U15426">
        <v>142.096</v>
      </c>
      <c r="V15426">
        <v>140.71899999999999</v>
      </c>
    </row>
    <row r="15427" spans="17:22" x14ac:dyDescent="0.45">
      <c r="Q15427" s="19">
        <f t="shared" ca="1" si="2011"/>
        <v>140.27500000000001</v>
      </c>
      <c r="R15427" t="s">
        <v>240</v>
      </c>
      <c r="S15427">
        <v>2052</v>
      </c>
      <c r="T15427">
        <v>141.32599999999999</v>
      </c>
      <c r="U15427">
        <v>141.678</v>
      </c>
      <c r="V15427">
        <v>140.27500000000001</v>
      </c>
    </row>
    <row r="15428" spans="17:22" x14ac:dyDescent="0.45">
      <c r="Q15428" s="19">
        <f t="shared" ca="1" si="2011"/>
        <v>139.83699999999999</v>
      </c>
      <c r="R15428" t="s">
        <v>240</v>
      </c>
      <c r="S15428">
        <v>2053</v>
      </c>
      <c r="T15428">
        <v>140.80500000000001</v>
      </c>
      <c r="U15428">
        <v>141.25700000000001</v>
      </c>
      <c r="V15428">
        <v>139.83699999999999</v>
      </c>
    </row>
    <row r="15429" spans="17:22" x14ac:dyDescent="0.45">
      <c r="Q15429" s="19">
        <f t="shared" ca="1" si="2011"/>
        <v>139.404</v>
      </c>
      <c r="R15429" t="s">
        <v>240</v>
      </c>
      <c r="S15429">
        <v>2054</v>
      </c>
      <c r="T15429">
        <v>140.27099999999999</v>
      </c>
      <c r="U15429">
        <v>140.83199999999999</v>
      </c>
      <c r="V15429">
        <v>139.404</v>
      </c>
    </row>
    <row r="15430" spans="17:22" x14ac:dyDescent="0.45">
      <c r="Q15430" s="19">
        <f t="shared" ca="1" si="2011"/>
        <v>138.976</v>
      </c>
      <c r="R15430" t="s">
        <v>240</v>
      </c>
      <c r="S15430">
        <v>2055</v>
      </c>
      <c r="T15430">
        <v>139.727</v>
      </c>
      <c r="U15430">
        <v>140.40299999999999</v>
      </c>
      <c r="V15430">
        <v>138.976</v>
      </c>
    </row>
    <row r="15431" spans="17:22" x14ac:dyDescent="0.45">
      <c r="Q15431" s="19">
        <f t="shared" ca="1" si="2011"/>
        <v>138.55099999999999</v>
      </c>
      <c r="R15431" t="s">
        <v>240</v>
      </c>
      <c r="S15431">
        <v>2056</v>
      </c>
      <c r="T15431">
        <v>139.17500000000001</v>
      </c>
      <c r="U15431">
        <v>139.97</v>
      </c>
      <c r="V15431">
        <v>138.55099999999999</v>
      </c>
    </row>
    <row r="15432" spans="17:22" x14ac:dyDescent="0.45">
      <c r="Q15432" s="19">
        <f t="shared" ca="1" si="2011"/>
        <v>138.12799999999999</v>
      </c>
      <c r="R15432" t="s">
        <v>240</v>
      </c>
      <c r="S15432">
        <v>2057</v>
      </c>
      <c r="T15432">
        <v>138.614</v>
      </c>
      <c r="U15432">
        <v>139.53299999999999</v>
      </c>
      <c r="V15432">
        <v>138.12799999999999</v>
      </c>
    </row>
    <row r="15433" spans="17:22" x14ac:dyDescent="0.45">
      <c r="Q15433" s="19">
        <f t="shared" ca="1" si="2011"/>
        <v>137.709</v>
      </c>
      <c r="R15433" t="s">
        <v>240</v>
      </c>
      <c r="S15433">
        <v>2058</v>
      </c>
      <c r="T15433">
        <v>138.048</v>
      </c>
      <c r="U15433">
        <v>139.09200000000001</v>
      </c>
      <c r="V15433">
        <v>137.709</v>
      </c>
    </row>
    <row r="15434" spans="17:22" x14ac:dyDescent="0.45">
      <c r="Q15434" s="19">
        <f t="shared" ca="1" si="2011"/>
        <v>137.29300000000001</v>
      </c>
      <c r="R15434" t="s">
        <v>240</v>
      </c>
      <c r="S15434">
        <v>2059</v>
      </c>
      <c r="T15434">
        <v>137.477</v>
      </c>
      <c r="U15434">
        <v>138.648</v>
      </c>
      <c r="V15434">
        <v>137.29300000000001</v>
      </c>
    </row>
    <row r="15435" spans="17:22" x14ac:dyDescent="0.45">
      <c r="Q15435" s="19">
        <f t="shared" ca="1" si="2011"/>
        <v>136.881</v>
      </c>
      <c r="R15435" t="s">
        <v>240</v>
      </c>
      <c r="S15435">
        <v>2060</v>
      </c>
      <c r="T15435">
        <v>136.90199999999999</v>
      </c>
      <c r="U15435">
        <v>138.202</v>
      </c>
      <c r="V15435">
        <v>136.881</v>
      </c>
    </row>
    <row r="15436" spans="17:22" x14ac:dyDescent="0.45">
      <c r="Q15436" s="19">
        <f t="shared" ca="1" si="2011"/>
        <v>136.47200000000001</v>
      </c>
      <c r="R15436" t="s">
        <v>240</v>
      </c>
      <c r="S15436">
        <v>2061</v>
      </c>
      <c r="T15436">
        <v>136.32499999999999</v>
      </c>
      <c r="U15436">
        <v>137.755</v>
      </c>
      <c r="V15436">
        <v>136.47200000000001</v>
      </c>
    </row>
    <row r="15437" spans="17:22" x14ac:dyDescent="0.45">
      <c r="Q15437" s="19">
        <f t="shared" ca="1" si="2011"/>
        <v>136.06899999999999</v>
      </c>
      <c r="R15437" t="s">
        <v>240</v>
      </c>
      <c r="S15437">
        <v>2062</v>
      </c>
      <c r="T15437">
        <v>135.74700000000001</v>
      </c>
      <c r="U15437">
        <v>137.30799999999999</v>
      </c>
      <c r="V15437">
        <v>136.06899999999999</v>
      </c>
    </row>
    <row r="15438" spans="17:22" x14ac:dyDescent="0.45">
      <c r="Q15438" s="19">
        <f t="shared" ref="Q15438:Q15501" ca="1" si="2012">OFFSET(S15438,0,MATCH($Q$3,$T$4:$V$4,0))</f>
        <v>135.67400000000001</v>
      </c>
      <c r="R15438" t="s">
        <v>240</v>
      </c>
      <c r="S15438">
        <v>2063</v>
      </c>
      <c r="T15438">
        <v>135.167</v>
      </c>
      <c r="U15438">
        <v>136.864</v>
      </c>
      <c r="V15438">
        <v>135.67400000000001</v>
      </c>
    </row>
    <row r="15439" spans="17:22" x14ac:dyDescent="0.45">
      <c r="Q15439" s="19">
        <f t="shared" ca="1" si="2012"/>
        <v>135.29</v>
      </c>
      <c r="R15439" t="s">
        <v>240</v>
      </c>
      <c r="S15439">
        <v>2064</v>
      </c>
      <c r="T15439">
        <v>134.58799999999999</v>
      </c>
      <c r="U15439">
        <v>136.42599999999999</v>
      </c>
      <c r="V15439">
        <v>135.29</v>
      </c>
    </row>
    <row r="15440" spans="17:22" x14ac:dyDescent="0.45">
      <c r="Q15440" s="19">
        <f t="shared" ca="1" si="2012"/>
        <v>134.91999999999999</v>
      </c>
      <c r="R15440" t="s">
        <v>240</v>
      </c>
      <c r="S15440">
        <v>2065</v>
      </c>
      <c r="T15440">
        <v>134.00899999999999</v>
      </c>
      <c r="U15440">
        <v>135.995</v>
      </c>
      <c r="V15440">
        <v>134.91999999999999</v>
      </c>
    </row>
    <row r="15441" spans="17:22" x14ac:dyDescent="0.45">
      <c r="Q15441" s="19">
        <f t="shared" ca="1" si="2012"/>
        <v>134.565</v>
      </c>
      <c r="R15441" t="s">
        <v>240</v>
      </c>
      <c r="S15441">
        <v>2066</v>
      </c>
      <c r="T15441">
        <v>133.43100000000001</v>
      </c>
      <c r="U15441">
        <v>135.57499999999999</v>
      </c>
      <c r="V15441">
        <v>134.565</v>
      </c>
    </row>
    <row r="15442" spans="17:22" x14ac:dyDescent="0.45">
      <c r="Q15442" s="19">
        <f t="shared" ca="1" si="2012"/>
        <v>134.22800000000001</v>
      </c>
      <c r="R15442" t="s">
        <v>240</v>
      </c>
      <c r="S15442">
        <v>2067</v>
      </c>
      <c r="T15442">
        <v>132.85499999999999</v>
      </c>
      <c r="U15442">
        <v>135.16499999999999</v>
      </c>
      <c r="V15442">
        <v>134.22800000000001</v>
      </c>
    </row>
    <row r="15443" spans="17:22" x14ac:dyDescent="0.45">
      <c r="Q15443" s="19">
        <f t="shared" ca="1" si="2012"/>
        <v>133.911</v>
      </c>
      <c r="R15443" t="s">
        <v>240</v>
      </c>
      <c r="S15443">
        <v>2068</v>
      </c>
      <c r="T15443">
        <v>132.28299999999999</v>
      </c>
      <c r="U15443">
        <v>134.76400000000001</v>
      </c>
      <c r="V15443">
        <v>133.911</v>
      </c>
    </row>
    <row r="15444" spans="17:22" x14ac:dyDescent="0.45">
      <c r="Q15444" s="19">
        <f t="shared" ca="1" si="2012"/>
        <v>133.61600000000001</v>
      </c>
      <c r="R15444" t="s">
        <v>240</v>
      </c>
      <c r="S15444">
        <v>2069</v>
      </c>
      <c r="T15444">
        <v>131.71700000000001</v>
      </c>
      <c r="U15444">
        <v>134.375</v>
      </c>
      <c r="V15444">
        <v>133.61600000000001</v>
      </c>
    </row>
    <row r="15445" spans="17:22" x14ac:dyDescent="0.45">
      <c r="Q15445" s="19">
        <f t="shared" ca="1" si="2012"/>
        <v>133.345</v>
      </c>
      <c r="R15445" t="s">
        <v>240</v>
      </c>
      <c r="S15445">
        <v>2070</v>
      </c>
      <c r="T15445">
        <v>131.15799999999999</v>
      </c>
      <c r="U15445">
        <v>133.99600000000001</v>
      </c>
      <c r="V15445">
        <v>133.345</v>
      </c>
    </row>
    <row r="15446" spans="17:22" x14ac:dyDescent="0.45">
      <c r="Q15446" s="19">
        <f t="shared" ca="1" si="2012"/>
        <v>133.1</v>
      </c>
      <c r="R15446" t="s">
        <v>240</v>
      </c>
      <c r="S15446">
        <v>2071</v>
      </c>
      <c r="T15446">
        <v>130.60599999999999</v>
      </c>
      <c r="U15446">
        <v>133.62799999999999</v>
      </c>
      <c r="V15446">
        <v>133.1</v>
      </c>
    </row>
    <row r="15447" spans="17:22" x14ac:dyDescent="0.45">
      <c r="Q15447" s="19">
        <f t="shared" ca="1" si="2012"/>
        <v>132.88300000000001</v>
      </c>
      <c r="R15447" t="s">
        <v>240</v>
      </c>
      <c r="S15447">
        <v>2072</v>
      </c>
      <c r="T15447">
        <v>130.06299999999999</v>
      </c>
      <c r="U15447">
        <v>133.273</v>
      </c>
      <c r="V15447">
        <v>132.88300000000001</v>
      </c>
    </row>
    <row r="15448" spans="17:22" x14ac:dyDescent="0.45">
      <c r="Q15448" s="19">
        <f t="shared" ca="1" si="2012"/>
        <v>132.696</v>
      </c>
      <c r="R15448" t="s">
        <v>240</v>
      </c>
      <c r="S15448">
        <v>2073</v>
      </c>
      <c r="T15448">
        <v>129.52699999999999</v>
      </c>
      <c r="U15448">
        <v>132.934</v>
      </c>
      <c r="V15448">
        <v>132.696</v>
      </c>
    </row>
    <row r="15449" spans="17:22" x14ac:dyDescent="0.45">
      <c r="Q15449" s="19">
        <f t="shared" ca="1" si="2012"/>
        <v>132.53800000000001</v>
      </c>
      <c r="R15449" t="s">
        <v>240</v>
      </c>
      <c r="S15449">
        <v>2074</v>
      </c>
      <c r="T15449">
        <v>128.99700000000001</v>
      </c>
      <c r="U15449">
        <v>132.61199999999999</v>
      </c>
      <c r="V15449">
        <v>132.53800000000001</v>
      </c>
    </row>
    <row r="15450" spans="17:22" x14ac:dyDescent="0.45">
      <c r="Q15450" s="19">
        <f t="shared" ca="1" si="2012"/>
        <v>132.41300000000001</v>
      </c>
      <c r="R15450" t="s">
        <v>240</v>
      </c>
      <c r="S15450">
        <v>2075</v>
      </c>
      <c r="T15450">
        <v>128.47300000000001</v>
      </c>
      <c r="U15450">
        <v>132.31100000000001</v>
      </c>
      <c r="V15450">
        <v>132.41300000000001</v>
      </c>
    </row>
    <row r="15451" spans="17:22" x14ac:dyDescent="0.45">
      <c r="Q15451" s="19">
        <f t="shared" ca="1" si="2012"/>
        <v>132.32</v>
      </c>
      <c r="R15451" t="s">
        <v>240</v>
      </c>
      <c r="S15451">
        <v>2076</v>
      </c>
      <c r="T15451">
        <v>127.955</v>
      </c>
      <c r="U15451">
        <v>132.03299999999999</v>
      </c>
      <c r="V15451">
        <v>132.32</v>
      </c>
    </row>
    <row r="15452" spans="17:22" x14ac:dyDescent="0.45">
      <c r="Q15452" s="19">
        <f t="shared" ca="1" si="2012"/>
        <v>132.26</v>
      </c>
      <c r="R15452" t="s">
        <v>240</v>
      </c>
      <c r="S15452">
        <v>2077</v>
      </c>
      <c r="T15452">
        <v>127.443</v>
      </c>
      <c r="U15452">
        <v>131.77799999999999</v>
      </c>
      <c r="V15452">
        <v>132.26</v>
      </c>
    </row>
    <row r="15453" spans="17:22" x14ac:dyDescent="0.45">
      <c r="Q15453" s="19">
        <f t="shared" ca="1" si="2012"/>
        <v>132.23099999999999</v>
      </c>
      <c r="R15453" t="s">
        <v>240</v>
      </c>
      <c r="S15453">
        <v>2078</v>
      </c>
      <c r="T15453">
        <v>126.935</v>
      </c>
      <c r="U15453">
        <v>131.548</v>
      </c>
      <c r="V15453">
        <v>132.23099999999999</v>
      </c>
    </row>
    <row r="15454" spans="17:22" x14ac:dyDescent="0.45">
      <c r="Q15454" s="19">
        <f t="shared" ca="1" si="2012"/>
        <v>132.232</v>
      </c>
      <c r="R15454" t="s">
        <v>240</v>
      </c>
      <c r="S15454">
        <v>2079</v>
      </c>
      <c r="T15454">
        <v>126.43300000000001</v>
      </c>
      <c r="U15454">
        <v>131.34200000000001</v>
      </c>
      <c r="V15454">
        <v>132.232</v>
      </c>
    </row>
    <row r="15455" spans="17:22" x14ac:dyDescent="0.45">
      <c r="Q15455" s="19">
        <f t="shared" ca="1" si="2012"/>
        <v>132.261</v>
      </c>
      <c r="R15455" t="s">
        <v>240</v>
      </c>
      <c r="S15455">
        <v>2080</v>
      </c>
      <c r="T15455">
        <v>125.935</v>
      </c>
      <c r="U15455">
        <v>131.16200000000001</v>
      </c>
      <c r="V15455">
        <v>132.261</v>
      </c>
    </row>
    <row r="15456" spans="17:22" x14ac:dyDescent="0.45">
      <c r="Q15456" s="19">
        <f t="shared" ca="1" si="2012"/>
        <v>132.31899999999999</v>
      </c>
      <c r="R15456" t="s">
        <v>240</v>
      </c>
      <c r="S15456">
        <v>2081</v>
      </c>
      <c r="T15456">
        <v>125.443</v>
      </c>
      <c r="U15456">
        <v>131.00700000000001</v>
      </c>
      <c r="V15456">
        <v>132.31899999999999</v>
      </c>
    </row>
    <row r="15457" spans="17:22" x14ac:dyDescent="0.45">
      <c r="Q15457" s="19">
        <f t="shared" ca="1" si="2012"/>
        <v>132.40199999999999</v>
      </c>
      <c r="R15457" t="s">
        <v>240</v>
      </c>
      <c r="S15457">
        <v>2082</v>
      </c>
      <c r="T15457">
        <v>124.956</v>
      </c>
      <c r="U15457">
        <v>130.875</v>
      </c>
      <c r="V15457">
        <v>132.40199999999999</v>
      </c>
    </row>
    <row r="15458" spans="17:22" x14ac:dyDescent="0.45">
      <c r="Q15458" s="19">
        <f t="shared" ca="1" si="2012"/>
        <v>132.50899999999999</v>
      </c>
      <c r="R15458" t="s">
        <v>240</v>
      </c>
      <c r="S15458">
        <v>2083</v>
      </c>
      <c r="T15458">
        <v>124.474</v>
      </c>
      <c r="U15458">
        <v>130.76499999999999</v>
      </c>
      <c r="V15458">
        <v>132.50899999999999</v>
      </c>
    </row>
    <row r="15459" spans="17:22" x14ac:dyDescent="0.45">
      <c r="Q15459" s="19">
        <f t="shared" ca="1" si="2012"/>
        <v>132.637</v>
      </c>
      <c r="R15459" t="s">
        <v>240</v>
      </c>
      <c r="S15459">
        <v>2084</v>
      </c>
      <c r="T15459">
        <v>123.997</v>
      </c>
      <c r="U15459">
        <v>130.672</v>
      </c>
      <c r="V15459">
        <v>132.637</v>
      </c>
    </row>
    <row r="15460" spans="17:22" x14ac:dyDescent="0.45">
      <c r="Q15460" s="19">
        <f t="shared" ca="1" si="2012"/>
        <v>132.786</v>
      </c>
      <c r="R15460" t="s">
        <v>240</v>
      </c>
      <c r="S15460">
        <v>2085</v>
      </c>
      <c r="T15460">
        <v>123.527</v>
      </c>
      <c r="U15460">
        <v>130.59399999999999</v>
      </c>
      <c r="V15460">
        <v>132.786</v>
      </c>
    </row>
    <row r="15461" spans="17:22" x14ac:dyDescent="0.45">
      <c r="Q15461" s="19">
        <f t="shared" ca="1" si="2012"/>
        <v>132.952</v>
      </c>
      <c r="R15461" t="s">
        <v>240</v>
      </c>
      <c r="S15461">
        <v>2086</v>
      </c>
      <c r="T15461">
        <v>123.062</v>
      </c>
      <c r="U15461">
        <v>130.53</v>
      </c>
      <c r="V15461">
        <v>132.952</v>
      </c>
    </row>
    <row r="15462" spans="17:22" x14ac:dyDescent="0.45">
      <c r="Q15462" s="19">
        <f t="shared" ca="1" si="2012"/>
        <v>133.13200000000001</v>
      </c>
      <c r="R15462" t="s">
        <v>240</v>
      </c>
      <c r="S15462">
        <v>2087</v>
      </c>
      <c r="T15462">
        <v>122.60599999999999</v>
      </c>
      <c r="U15462">
        <v>130.47800000000001</v>
      </c>
      <c r="V15462">
        <v>133.13200000000001</v>
      </c>
    </row>
    <row r="15463" spans="17:22" x14ac:dyDescent="0.45">
      <c r="Q15463" s="19">
        <f t="shared" ca="1" si="2012"/>
        <v>133.32499999999999</v>
      </c>
      <c r="R15463" t="s">
        <v>240</v>
      </c>
      <c r="S15463">
        <v>2088</v>
      </c>
      <c r="T15463">
        <v>122.158</v>
      </c>
      <c r="U15463">
        <v>130.43700000000001</v>
      </c>
      <c r="V15463">
        <v>133.32499999999999</v>
      </c>
    </row>
    <row r="15464" spans="17:22" x14ac:dyDescent="0.45">
      <c r="Q15464" s="19">
        <f t="shared" ca="1" si="2012"/>
        <v>133.52600000000001</v>
      </c>
      <c r="R15464" t="s">
        <v>240</v>
      </c>
      <c r="S15464">
        <v>2089</v>
      </c>
      <c r="T15464">
        <v>121.72199999999999</v>
      </c>
      <c r="U15464">
        <v>130.40799999999999</v>
      </c>
      <c r="V15464">
        <v>133.52600000000001</v>
      </c>
    </row>
    <row r="15465" spans="17:22" x14ac:dyDescent="0.45">
      <c r="Q15465" s="19">
        <f t="shared" ca="1" si="2012"/>
        <v>133.73400000000001</v>
      </c>
      <c r="R15465" t="s">
        <v>240</v>
      </c>
      <c r="S15465">
        <v>2090</v>
      </c>
      <c r="T15465">
        <v>121.29900000000001</v>
      </c>
      <c r="U15465">
        <v>130.38900000000001</v>
      </c>
      <c r="V15465">
        <v>133.73400000000001</v>
      </c>
    </row>
    <row r="15466" spans="17:22" x14ac:dyDescent="0.45">
      <c r="Q15466" s="19">
        <f t="shared" ca="1" si="2012"/>
        <v>133.94499999999999</v>
      </c>
      <c r="R15466" t="s">
        <v>240</v>
      </c>
      <c r="S15466">
        <v>2091</v>
      </c>
      <c r="T15466">
        <v>120.889</v>
      </c>
      <c r="U15466">
        <v>130.38</v>
      </c>
      <c r="V15466">
        <v>133.94499999999999</v>
      </c>
    </row>
    <row r="15467" spans="17:22" x14ac:dyDescent="0.45">
      <c r="Q15467" s="19">
        <f t="shared" ca="1" si="2012"/>
        <v>134.15899999999999</v>
      </c>
      <c r="R15467" t="s">
        <v>240</v>
      </c>
      <c r="S15467">
        <v>2092</v>
      </c>
      <c r="T15467">
        <v>120.494</v>
      </c>
      <c r="U15467">
        <v>130.37899999999999</v>
      </c>
      <c r="V15467">
        <v>134.15899999999999</v>
      </c>
    </row>
    <row r="15468" spans="17:22" x14ac:dyDescent="0.45">
      <c r="Q15468" s="19">
        <f t="shared" ca="1" si="2012"/>
        <v>134.374</v>
      </c>
      <c r="R15468" t="s">
        <v>240</v>
      </c>
      <c r="S15468">
        <v>2093</v>
      </c>
      <c r="T15468">
        <v>120.11199999999999</v>
      </c>
      <c r="U15468">
        <v>130.386</v>
      </c>
      <c r="V15468">
        <v>134.374</v>
      </c>
    </row>
    <row r="15469" spans="17:22" x14ac:dyDescent="0.45">
      <c r="Q15469" s="19">
        <f t="shared" ca="1" si="2012"/>
        <v>134.59200000000001</v>
      </c>
      <c r="R15469" t="s">
        <v>240</v>
      </c>
      <c r="S15469">
        <v>2094</v>
      </c>
      <c r="T15469">
        <v>119.744</v>
      </c>
      <c r="U15469">
        <v>130.398</v>
      </c>
      <c r="V15469">
        <v>134.59200000000001</v>
      </c>
    </row>
    <row r="15470" spans="17:22" x14ac:dyDescent="0.45">
      <c r="Q15470" s="19">
        <f t="shared" ca="1" si="2012"/>
        <v>134.81</v>
      </c>
      <c r="R15470" t="s">
        <v>240</v>
      </c>
      <c r="S15470">
        <v>2095</v>
      </c>
      <c r="T15470">
        <v>119.389</v>
      </c>
      <c r="U15470">
        <v>130.41399999999999</v>
      </c>
      <c r="V15470">
        <v>134.81</v>
      </c>
    </row>
    <row r="15471" spans="17:22" x14ac:dyDescent="0.45">
      <c r="Q15471" s="19">
        <f t="shared" ca="1" si="2012"/>
        <v>135.02799999999999</v>
      </c>
      <c r="R15471" t="s">
        <v>240</v>
      </c>
      <c r="S15471">
        <v>2096</v>
      </c>
      <c r="T15471">
        <v>119.047</v>
      </c>
      <c r="U15471">
        <v>130.43100000000001</v>
      </c>
      <c r="V15471">
        <v>135.02799999999999</v>
      </c>
    </row>
    <row r="15472" spans="17:22" x14ac:dyDescent="0.45">
      <c r="Q15472" s="19">
        <f t="shared" ca="1" si="2012"/>
        <v>135.24700000000001</v>
      </c>
      <c r="R15472" t="s">
        <v>240</v>
      </c>
      <c r="S15472">
        <v>2097</v>
      </c>
      <c r="T15472">
        <v>118.718</v>
      </c>
      <c r="U15472">
        <v>130.44900000000001</v>
      </c>
      <c r="V15472">
        <v>135.24700000000001</v>
      </c>
    </row>
    <row r="15473" spans="17:22" x14ac:dyDescent="0.45">
      <c r="Q15473" s="19">
        <f t="shared" ca="1" si="2012"/>
        <v>135.464</v>
      </c>
      <c r="R15473" t="s">
        <v>240</v>
      </c>
      <c r="S15473">
        <v>2098</v>
      </c>
      <c r="T15473">
        <v>118.401</v>
      </c>
      <c r="U15473">
        <v>130.46600000000001</v>
      </c>
      <c r="V15473">
        <v>135.464</v>
      </c>
    </row>
    <row r="15474" spans="17:22" x14ac:dyDescent="0.45">
      <c r="Q15474" s="19">
        <f t="shared" ca="1" si="2012"/>
        <v>135.68</v>
      </c>
      <c r="R15474" t="s">
        <v>240</v>
      </c>
      <c r="S15474">
        <v>2099</v>
      </c>
      <c r="T15474">
        <v>118.096</v>
      </c>
      <c r="U15474">
        <v>130.48099999999999</v>
      </c>
      <c r="V15474">
        <v>135.68</v>
      </c>
    </row>
    <row r="15475" spans="17:22" x14ac:dyDescent="0.45">
      <c r="Q15475" s="19">
        <f t="shared" ca="1" si="2012"/>
        <v>135.893</v>
      </c>
      <c r="R15475" t="s">
        <v>240</v>
      </c>
      <c r="S15475">
        <v>2100</v>
      </c>
      <c r="T15475">
        <v>117.80200000000001</v>
      </c>
      <c r="U15475">
        <v>130.49</v>
      </c>
      <c r="V15475">
        <v>135.893</v>
      </c>
    </row>
    <row r="15476" spans="17:22" x14ac:dyDescent="0.45">
      <c r="Q15476" s="19">
        <f t="shared" ca="1" si="2012"/>
        <v>13.289</v>
      </c>
      <c r="R15476" t="s">
        <v>241</v>
      </c>
      <c r="S15476">
        <v>2020</v>
      </c>
      <c r="T15476">
        <v>13.289</v>
      </c>
      <c r="U15476">
        <v>13.289</v>
      </c>
      <c r="V15476">
        <v>13.289</v>
      </c>
    </row>
    <row r="15477" spans="17:22" x14ac:dyDescent="0.45">
      <c r="Q15477" s="19">
        <f t="shared" ca="1" si="2012"/>
        <v>13.773999999999999</v>
      </c>
      <c r="R15477" t="s">
        <v>241</v>
      </c>
      <c r="S15477">
        <v>2021</v>
      </c>
      <c r="T15477">
        <v>13.773999999999999</v>
      </c>
      <c r="U15477">
        <v>13.773999999999999</v>
      </c>
      <c r="V15477">
        <v>13.773999999999999</v>
      </c>
    </row>
    <row r="15478" spans="17:22" x14ac:dyDescent="0.45">
      <c r="Q15478" s="19">
        <f t="shared" ca="1" si="2012"/>
        <v>14.262</v>
      </c>
      <c r="R15478" t="s">
        <v>241</v>
      </c>
      <c r="S15478">
        <v>2022</v>
      </c>
      <c r="T15478">
        <v>14.262</v>
      </c>
      <c r="U15478">
        <v>14.262</v>
      </c>
      <c r="V15478">
        <v>14.262</v>
      </c>
    </row>
    <row r="15479" spans="17:22" x14ac:dyDescent="0.45">
      <c r="Q15479" s="19">
        <f t="shared" ca="1" si="2012"/>
        <v>14.760999999999999</v>
      </c>
      <c r="R15479" t="s">
        <v>241</v>
      </c>
      <c r="S15479">
        <v>2023</v>
      </c>
      <c r="T15479">
        <v>14.760999999999999</v>
      </c>
      <c r="U15479">
        <v>14.760999999999999</v>
      </c>
      <c r="V15479">
        <v>14.760999999999999</v>
      </c>
    </row>
    <row r="15480" spans="17:22" x14ac:dyDescent="0.45">
      <c r="Q15480" s="19">
        <f t="shared" ca="1" si="2012"/>
        <v>15.276999999999999</v>
      </c>
      <c r="R15480" t="s">
        <v>241</v>
      </c>
      <c r="S15480">
        <v>2024</v>
      </c>
      <c r="T15480">
        <v>15.276999999999999</v>
      </c>
      <c r="U15480">
        <v>15.276999999999999</v>
      </c>
      <c r="V15480">
        <v>15.276999999999999</v>
      </c>
    </row>
    <row r="15481" spans="17:22" x14ac:dyDescent="0.45">
      <c r="Q15481" s="19">
        <f t="shared" ca="1" si="2012"/>
        <v>15.795999999999999</v>
      </c>
      <c r="R15481" t="s">
        <v>241</v>
      </c>
      <c r="S15481">
        <v>2025</v>
      </c>
      <c r="T15481">
        <v>15.795999999999999</v>
      </c>
      <c r="U15481">
        <v>15.795999999999999</v>
      </c>
      <c r="V15481">
        <v>15.795999999999999</v>
      </c>
    </row>
    <row r="15482" spans="17:22" x14ac:dyDescent="0.45">
      <c r="Q15482" s="19">
        <f t="shared" ca="1" si="2012"/>
        <v>16.331</v>
      </c>
      <c r="R15482" t="s">
        <v>241</v>
      </c>
      <c r="S15482">
        <v>2026</v>
      </c>
      <c r="T15482">
        <v>16.331</v>
      </c>
      <c r="U15482">
        <v>16.331</v>
      </c>
      <c r="V15482">
        <v>16.331</v>
      </c>
    </row>
    <row r="15483" spans="17:22" x14ac:dyDescent="0.45">
      <c r="Q15483" s="19">
        <f t="shared" ca="1" si="2012"/>
        <v>16.914999999999999</v>
      </c>
      <c r="R15483" t="s">
        <v>241</v>
      </c>
      <c r="S15483">
        <v>2027</v>
      </c>
      <c r="T15483">
        <v>16.788</v>
      </c>
      <c r="U15483">
        <v>16.82</v>
      </c>
      <c r="V15483">
        <v>16.914999999999999</v>
      </c>
    </row>
    <row r="15484" spans="17:22" x14ac:dyDescent="0.45">
      <c r="Q15484" s="19">
        <f t="shared" ca="1" si="2012"/>
        <v>17.515000000000001</v>
      </c>
      <c r="R15484" t="s">
        <v>241</v>
      </c>
      <c r="S15484">
        <v>2028</v>
      </c>
      <c r="T15484">
        <v>17.248000000000001</v>
      </c>
      <c r="U15484">
        <v>17.314</v>
      </c>
      <c r="V15484">
        <v>17.515000000000001</v>
      </c>
    </row>
    <row r="15485" spans="17:22" x14ac:dyDescent="0.45">
      <c r="Q15485" s="19">
        <f t="shared" ca="1" si="2012"/>
        <v>18.126999999999999</v>
      </c>
      <c r="R15485" t="s">
        <v>241</v>
      </c>
      <c r="S15485">
        <v>2029</v>
      </c>
      <c r="T15485">
        <v>17.712</v>
      </c>
      <c r="U15485">
        <v>17.812999999999999</v>
      </c>
      <c r="V15485">
        <v>18.126999999999999</v>
      </c>
    </row>
    <row r="15486" spans="17:22" x14ac:dyDescent="0.45">
      <c r="Q15486" s="19">
        <f t="shared" ca="1" si="2012"/>
        <v>18.751999999999999</v>
      </c>
      <c r="R15486" t="s">
        <v>241</v>
      </c>
      <c r="S15486">
        <v>2030</v>
      </c>
      <c r="T15486">
        <v>18.181000000000001</v>
      </c>
      <c r="U15486">
        <v>18.315999999999999</v>
      </c>
      <c r="V15486">
        <v>18.751999999999999</v>
      </c>
    </row>
    <row r="15487" spans="17:22" x14ac:dyDescent="0.45">
      <c r="Q15487" s="19">
        <f t="shared" ca="1" si="2012"/>
        <v>19.387</v>
      </c>
      <c r="R15487" t="s">
        <v>241</v>
      </c>
      <c r="S15487">
        <v>2031</v>
      </c>
      <c r="T15487">
        <v>18.652999999999999</v>
      </c>
      <c r="U15487">
        <v>18.823</v>
      </c>
      <c r="V15487">
        <v>19.387</v>
      </c>
    </row>
    <row r="15488" spans="17:22" x14ac:dyDescent="0.45">
      <c r="Q15488" s="19">
        <f t="shared" ca="1" si="2012"/>
        <v>20.030999999999999</v>
      </c>
      <c r="R15488" t="s">
        <v>241</v>
      </c>
      <c r="S15488">
        <v>2032</v>
      </c>
      <c r="T15488">
        <v>19.129000000000001</v>
      </c>
      <c r="U15488">
        <v>19.334</v>
      </c>
      <c r="V15488">
        <v>20.030999999999999</v>
      </c>
    </row>
    <row r="15489" spans="17:22" x14ac:dyDescent="0.45">
      <c r="Q15489" s="19">
        <f t="shared" ca="1" si="2012"/>
        <v>20.684999999999999</v>
      </c>
      <c r="R15489" t="s">
        <v>241</v>
      </c>
      <c r="S15489">
        <v>2033</v>
      </c>
      <c r="T15489">
        <v>19.606999999999999</v>
      </c>
      <c r="U15489">
        <v>19.847000000000001</v>
      </c>
      <c r="V15489">
        <v>20.684999999999999</v>
      </c>
    </row>
    <row r="15490" spans="17:22" x14ac:dyDescent="0.45">
      <c r="Q15490" s="19">
        <f t="shared" ca="1" si="2012"/>
        <v>21.349</v>
      </c>
      <c r="R15490" t="s">
        <v>241</v>
      </c>
      <c r="S15490">
        <v>2034</v>
      </c>
      <c r="T15490">
        <v>20.087</v>
      </c>
      <c r="U15490">
        <v>20.361999999999998</v>
      </c>
      <c r="V15490">
        <v>21.349</v>
      </c>
    </row>
    <row r="15491" spans="17:22" x14ac:dyDescent="0.45">
      <c r="Q15491" s="19">
        <f t="shared" ca="1" si="2012"/>
        <v>22.021000000000001</v>
      </c>
      <c r="R15491" t="s">
        <v>241</v>
      </c>
      <c r="S15491">
        <v>2035</v>
      </c>
      <c r="T15491">
        <v>20.568000000000001</v>
      </c>
      <c r="U15491">
        <v>20.878</v>
      </c>
      <c r="V15491">
        <v>22.021000000000001</v>
      </c>
    </row>
    <row r="15492" spans="17:22" x14ac:dyDescent="0.45">
      <c r="Q15492" s="19">
        <f t="shared" ca="1" si="2012"/>
        <v>22.702999999999999</v>
      </c>
      <c r="R15492" t="s">
        <v>241</v>
      </c>
      <c r="S15492">
        <v>2036</v>
      </c>
      <c r="T15492">
        <v>21.05</v>
      </c>
      <c r="U15492">
        <v>21.395</v>
      </c>
      <c r="V15492">
        <v>22.702999999999999</v>
      </c>
    </row>
    <row r="15493" spans="17:22" x14ac:dyDescent="0.45">
      <c r="Q15493" s="19">
        <f t="shared" ca="1" si="2012"/>
        <v>23.391999999999999</v>
      </c>
      <c r="R15493" t="s">
        <v>241</v>
      </c>
      <c r="S15493">
        <v>2037</v>
      </c>
      <c r="T15493">
        <v>21.53</v>
      </c>
      <c r="U15493">
        <v>21.911999999999999</v>
      </c>
      <c r="V15493">
        <v>23.391999999999999</v>
      </c>
    </row>
    <row r="15494" spans="17:22" x14ac:dyDescent="0.45">
      <c r="Q15494" s="19">
        <f t="shared" ca="1" si="2012"/>
        <v>24.088999999999999</v>
      </c>
      <c r="R15494" t="s">
        <v>241</v>
      </c>
      <c r="S15494">
        <v>2038</v>
      </c>
      <c r="T15494">
        <v>22.009</v>
      </c>
      <c r="U15494">
        <v>22.427</v>
      </c>
      <c r="V15494">
        <v>24.088999999999999</v>
      </c>
    </row>
    <row r="15495" spans="17:22" x14ac:dyDescent="0.45">
      <c r="Q15495" s="19">
        <f t="shared" ca="1" si="2012"/>
        <v>24.792999999999999</v>
      </c>
      <c r="R15495" t="s">
        <v>241</v>
      </c>
      <c r="S15495">
        <v>2039</v>
      </c>
      <c r="T15495">
        <v>22.486000000000001</v>
      </c>
      <c r="U15495">
        <v>22.94</v>
      </c>
      <c r="V15495">
        <v>24.792999999999999</v>
      </c>
    </row>
    <row r="15496" spans="17:22" x14ac:dyDescent="0.45">
      <c r="Q15496" s="19">
        <f t="shared" ca="1" si="2012"/>
        <v>25.503</v>
      </c>
      <c r="R15496" t="s">
        <v>241</v>
      </c>
      <c r="S15496">
        <v>2040</v>
      </c>
      <c r="T15496">
        <v>22.959</v>
      </c>
      <c r="U15496">
        <v>23.45</v>
      </c>
      <c r="V15496">
        <v>25.503</v>
      </c>
    </row>
    <row r="15497" spans="17:22" x14ac:dyDescent="0.45">
      <c r="Q15497" s="19">
        <f t="shared" ca="1" si="2012"/>
        <v>26.218</v>
      </c>
      <c r="R15497" t="s">
        <v>241</v>
      </c>
      <c r="S15497">
        <v>2041</v>
      </c>
      <c r="T15497">
        <v>23.428000000000001</v>
      </c>
      <c r="U15497">
        <v>23.957000000000001</v>
      </c>
      <c r="V15497">
        <v>26.218</v>
      </c>
    </row>
    <row r="15498" spans="17:22" x14ac:dyDescent="0.45">
      <c r="Q15498" s="19">
        <f t="shared" ca="1" si="2012"/>
        <v>26.937999999999999</v>
      </c>
      <c r="R15498" t="s">
        <v>241</v>
      </c>
      <c r="S15498">
        <v>2042</v>
      </c>
      <c r="T15498">
        <v>23.893000000000001</v>
      </c>
      <c r="U15498">
        <v>24.457999999999998</v>
      </c>
      <c r="V15498">
        <v>26.937999999999999</v>
      </c>
    </row>
    <row r="15499" spans="17:22" x14ac:dyDescent="0.45">
      <c r="Q15499" s="19">
        <f t="shared" ca="1" si="2012"/>
        <v>27.663</v>
      </c>
      <c r="R15499" t="s">
        <v>241</v>
      </c>
      <c r="S15499">
        <v>2043</v>
      </c>
      <c r="T15499">
        <v>24.35</v>
      </c>
      <c r="U15499">
        <v>24.954999999999998</v>
      </c>
      <c r="V15499">
        <v>27.663</v>
      </c>
    </row>
    <row r="15500" spans="17:22" x14ac:dyDescent="0.45">
      <c r="Q15500" s="19">
        <f t="shared" ca="1" si="2012"/>
        <v>28.391999999999999</v>
      </c>
      <c r="R15500" t="s">
        <v>241</v>
      </c>
      <c r="S15500">
        <v>2044</v>
      </c>
      <c r="T15500">
        <v>24.800999999999998</v>
      </c>
      <c r="U15500">
        <v>25.446000000000002</v>
      </c>
      <c r="V15500">
        <v>28.391999999999999</v>
      </c>
    </row>
    <row r="15501" spans="17:22" x14ac:dyDescent="0.45">
      <c r="Q15501" s="19">
        <f t="shared" ca="1" si="2012"/>
        <v>29.126999999999999</v>
      </c>
      <c r="R15501" t="s">
        <v>241</v>
      </c>
      <c r="S15501">
        <v>2045</v>
      </c>
      <c r="T15501">
        <v>25.242999999999999</v>
      </c>
      <c r="U15501">
        <v>25.931000000000001</v>
      </c>
      <c r="V15501">
        <v>29.126999999999999</v>
      </c>
    </row>
    <row r="15502" spans="17:22" x14ac:dyDescent="0.45">
      <c r="Q15502" s="19">
        <f t="shared" ref="Q15502:Q15565" ca="1" si="2013">OFFSET(S15502,0,MATCH($Q$3,$T$4:$V$4,0))</f>
        <v>29.866</v>
      </c>
      <c r="R15502" t="s">
        <v>241</v>
      </c>
      <c r="S15502">
        <v>2046</v>
      </c>
      <c r="T15502">
        <v>25.675000000000001</v>
      </c>
      <c r="U15502">
        <v>26.408000000000001</v>
      </c>
      <c r="V15502">
        <v>29.866</v>
      </c>
    </row>
    <row r="15503" spans="17:22" x14ac:dyDescent="0.45">
      <c r="Q15503" s="19">
        <f t="shared" ca="1" si="2013"/>
        <v>30.609000000000002</v>
      </c>
      <c r="R15503" t="s">
        <v>241</v>
      </c>
      <c r="S15503">
        <v>2047</v>
      </c>
      <c r="T15503">
        <v>26.097000000000001</v>
      </c>
      <c r="U15503">
        <v>26.879000000000001</v>
      </c>
      <c r="V15503">
        <v>30.609000000000002</v>
      </c>
    </row>
    <row r="15504" spans="17:22" x14ac:dyDescent="0.45">
      <c r="Q15504" s="19">
        <f t="shared" ca="1" si="2013"/>
        <v>31.356000000000002</v>
      </c>
      <c r="R15504" t="s">
        <v>241</v>
      </c>
      <c r="S15504">
        <v>2048</v>
      </c>
      <c r="T15504">
        <v>26.507999999999999</v>
      </c>
      <c r="U15504">
        <v>27.34</v>
      </c>
      <c r="V15504">
        <v>31.356000000000002</v>
      </c>
    </row>
    <row r="15505" spans="17:22" x14ac:dyDescent="0.45">
      <c r="Q15505" s="19">
        <f t="shared" ca="1" si="2013"/>
        <v>32.104999999999997</v>
      </c>
      <c r="R15505" t="s">
        <v>241</v>
      </c>
      <c r="S15505">
        <v>2049</v>
      </c>
      <c r="T15505">
        <v>26.907</v>
      </c>
      <c r="U15505">
        <v>27.792999999999999</v>
      </c>
      <c r="V15505">
        <v>32.104999999999997</v>
      </c>
    </row>
    <row r="15506" spans="17:22" x14ac:dyDescent="0.45">
      <c r="Q15506" s="19">
        <f t="shared" ca="1" si="2013"/>
        <v>32.856000000000002</v>
      </c>
      <c r="R15506" t="s">
        <v>241</v>
      </c>
      <c r="S15506">
        <v>2050</v>
      </c>
      <c r="T15506">
        <v>27.295000000000002</v>
      </c>
      <c r="U15506">
        <v>28.236000000000001</v>
      </c>
      <c r="V15506">
        <v>32.856000000000002</v>
      </c>
    </row>
    <row r="15507" spans="17:22" x14ac:dyDescent="0.45">
      <c r="Q15507" s="19">
        <f t="shared" ca="1" si="2013"/>
        <v>33.606999999999999</v>
      </c>
      <c r="R15507" t="s">
        <v>241</v>
      </c>
      <c r="S15507">
        <v>2051</v>
      </c>
      <c r="T15507">
        <v>27.67</v>
      </c>
      <c r="U15507">
        <v>28.667999999999999</v>
      </c>
      <c r="V15507">
        <v>33.606999999999999</v>
      </c>
    </row>
    <row r="15508" spans="17:22" x14ac:dyDescent="0.45">
      <c r="Q15508" s="19">
        <f t="shared" ca="1" si="2013"/>
        <v>34.359000000000002</v>
      </c>
      <c r="R15508" t="s">
        <v>241</v>
      </c>
      <c r="S15508">
        <v>2052</v>
      </c>
      <c r="T15508">
        <v>28.032</v>
      </c>
      <c r="U15508">
        <v>29.088999999999999</v>
      </c>
      <c r="V15508">
        <v>34.359000000000002</v>
      </c>
    </row>
    <row r="15509" spans="17:22" x14ac:dyDescent="0.45">
      <c r="Q15509" s="19">
        <f t="shared" ca="1" si="2013"/>
        <v>35.110999999999997</v>
      </c>
      <c r="R15509" t="s">
        <v>241</v>
      </c>
      <c r="S15509">
        <v>2053</v>
      </c>
      <c r="T15509">
        <v>28.381</v>
      </c>
      <c r="U15509">
        <v>29.498999999999999</v>
      </c>
      <c r="V15509">
        <v>35.110999999999997</v>
      </c>
    </row>
    <row r="15510" spans="17:22" x14ac:dyDescent="0.45">
      <c r="Q15510" s="19">
        <f t="shared" ca="1" si="2013"/>
        <v>35.862000000000002</v>
      </c>
      <c r="R15510" t="s">
        <v>241</v>
      </c>
      <c r="S15510">
        <v>2054</v>
      </c>
      <c r="T15510">
        <v>28.716999999999999</v>
      </c>
      <c r="U15510">
        <v>29.896999999999998</v>
      </c>
      <c r="V15510">
        <v>35.862000000000002</v>
      </c>
    </row>
    <row r="15511" spans="17:22" x14ac:dyDescent="0.45">
      <c r="Q15511" s="19">
        <f t="shared" ca="1" si="2013"/>
        <v>36.610999999999997</v>
      </c>
      <c r="R15511" t="s">
        <v>241</v>
      </c>
      <c r="S15511">
        <v>2055</v>
      </c>
      <c r="T15511">
        <v>29.039000000000001</v>
      </c>
      <c r="U15511">
        <v>30.283000000000001</v>
      </c>
      <c r="V15511">
        <v>36.610999999999997</v>
      </c>
    </row>
    <row r="15512" spans="17:22" x14ac:dyDescent="0.45">
      <c r="Q15512" s="19">
        <f t="shared" ca="1" si="2013"/>
        <v>37.357999999999997</v>
      </c>
      <c r="R15512" t="s">
        <v>241</v>
      </c>
      <c r="S15512">
        <v>2056</v>
      </c>
      <c r="T15512">
        <v>29.347999999999999</v>
      </c>
      <c r="U15512">
        <v>30.655000000000001</v>
      </c>
      <c r="V15512">
        <v>37.357999999999997</v>
      </c>
    </row>
    <row r="15513" spans="17:22" x14ac:dyDescent="0.45">
      <c r="Q15513" s="19">
        <f t="shared" ca="1" si="2013"/>
        <v>38.100999999999999</v>
      </c>
      <c r="R15513" t="s">
        <v>241</v>
      </c>
      <c r="S15513">
        <v>2057</v>
      </c>
      <c r="T15513">
        <v>29.641999999999999</v>
      </c>
      <c r="U15513">
        <v>31.015000000000001</v>
      </c>
      <c r="V15513">
        <v>38.100999999999999</v>
      </c>
    </row>
    <row r="15514" spans="17:22" x14ac:dyDescent="0.45">
      <c r="Q15514" s="19">
        <f t="shared" ca="1" si="2013"/>
        <v>38.841999999999999</v>
      </c>
      <c r="R15514" t="s">
        <v>241</v>
      </c>
      <c r="S15514">
        <v>2058</v>
      </c>
      <c r="T15514">
        <v>29.922999999999998</v>
      </c>
      <c r="U15514">
        <v>31.361999999999998</v>
      </c>
      <c r="V15514">
        <v>38.841999999999999</v>
      </c>
    </row>
    <row r="15515" spans="17:22" x14ac:dyDescent="0.45">
      <c r="Q15515" s="19">
        <f t="shared" ca="1" si="2013"/>
        <v>39.579000000000001</v>
      </c>
      <c r="R15515" t="s">
        <v>241</v>
      </c>
      <c r="S15515">
        <v>2059</v>
      </c>
      <c r="T15515">
        <v>30.19</v>
      </c>
      <c r="U15515">
        <v>31.695</v>
      </c>
      <c r="V15515">
        <v>39.579000000000001</v>
      </c>
    </row>
    <row r="15516" spans="17:22" x14ac:dyDescent="0.45">
      <c r="Q15516" s="19">
        <f t="shared" ca="1" si="2013"/>
        <v>40.311</v>
      </c>
      <c r="R15516" t="s">
        <v>241</v>
      </c>
      <c r="S15516">
        <v>2060</v>
      </c>
      <c r="T15516">
        <v>30.442</v>
      </c>
      <c r="U15516">
        <v>32.015000000000001</v>
      </c>
      <c r="V15516">
        <v>40.311</v>
      </c>
    </row>
    <row r="15517" spans="17:22" x14ac:dyDescent="0.45">
      <c r="Q15517" s="19">
        <f t="shared" ca="1" si="2013"/>
        <v>41.039000000000001</v>
      </c>
      <c r="R15517" t="s">
        <v>241</v>
      </c>
      <c r="S15517">
        <v>2061</v>
      </c>
      <c r="T15517">
        <v>30.68</v>
      </c>
      <c r="U15517">
        <v>32.32</v>
      </c>
      <c r="V15517">
        <v>41.039000000000001</v>
      </c>
    </row>
    <row r="15518" spans="17:22" x14ac:dyDescent="0.45">
      <c r="Q15518" s="19">
        <f t="shared" ca="1" si="2013"/>
        <v>41.761000000000003</v>
      </c>
      <c r="R15518" t="s">
        <v>241</v>
      </c>
      <c r="S15518">
        <v>2062</v>
      </c>
      <c r="T15518">
        <v>30.904</v>
      </c>
      <c r="U15518">
        <v>32.610999999999997</v>
      </c>
      <c r="V15518">
        <v>41.761000000000003</v>
      </c>
    </row>
    <row r="15519" spans="17:22" x14ac:dyDescent="0.45">
      <c r="Q15519" s="19">
        <f t="shared" ca="1" si="2013"/>
        <v>42.478000000000002</v>
      </c>
      <c r="R15519" t="s">
        <v>241</v>
      </c>
      <c r="S15519">
        <v>2063</v>
      </c>
      <c r="T15519">
        <v>31.114000000000001</v>
      </c>
      <c r="U15519">
        <v>32.887999999999998</v>
      </c>
      <c r="V15519">
        <v>42.478000000000002</v>
      </c>
    </row>
    <row r="15520" spans="17:22" x14ac:dyDescent="0.45">
      <c r="Q15520" s="19">
        <f t="shared" ca="1" si="2013"/>
        <v>43.188000000000002</v>
      </c>
      <c r="R15520" t="s">
        <v>241</v>
      </c>
      <c r="S15520">
        <v>2064</v>
      </c>
      <c r="T15520">
        <v>31.31</v>
      </c>
      <c r="U15520">
        <v>33.15</v>
      </c>
      <c r="V15520">
        <v>43.188000000000002</v>
      </c>
    </row>
    <row r="15521" spans="17:22" x14ac:dyDescent="0.45">
      <c r="Q15521" s="19">
        <f t="shared" ca="1" si="2013"/>
        <v>43.892000000000003</v>
      </c>
      <c r="R15521" t="s">
        <v>241</v>
      </c>
      <c r="S15521">
        <v>2065</v>
      </c>
      <c r="T15521">
        <v>31.492000000000001</v>
      </c>
      <c r="U15521">
        <v>33.396999999999998</v>
      </c>
      <c r="V15521">
        <v>43.892000000000003</v>
      </c>
    </row>
    <row r="15522" spans="17:22" x14ac:dyDescent="0.45">
      <c r="Q15522" s="19">
        <f t="shared" ca="1" si="2013"/>
        <v>44.59</v>
      </c>
      <c r="R15522" t="s">
        <v>241</v>
      </c>
      <c r="S15522">
        <v>2066</v>
      </c>
      <c r="T15522">
        <v>31.658999999999999</v>
      </c>
      <c r="U15522">
        <v>33.630000000000003</v>
      </c>
      <c r="V15522">
        <v>44.59</v>
      </c>
    </row>
    <row r="15523" spans="17:22" x14ac:dyDescent="0.45">
      <c r="Q15523" s="19">
        <f t="shared" ca="1" si="2013"/>
        <v>45.28</v>
      </c>
      <c r="R15523" t="s">
        <v>241</v>
      </c>
      <c r="S15523">
        <v>2067</v>
      </c>
      <c r="T15523">
        <v>31.812000000000001</v>
      </c>
      <c r="U15523">
        <v>33.847999999999999</v>
      </c>
      <c r="V15523">
        <v>45.28</v>
      </c>
    </row>
    <row r="15524" spans="17:22" x14ac:dyDescent="0.45">
      <c r="Q15524" s="19">
        <f t="shared" ca="1" si="2013"/>
        <v>45.963999999999999</v>
      </c>
      <c r="R15524" t="s">
        <v>241</v>
      </c>
      <c r="S15524">
        <v>2068</v>
      </c>
      <c r="T15524">
        <v>31.951000000000001</v>
      </c>
      <c r="U15524">
        <v>34.051000000000002</v>
      </c>
      <c r="V15524">
        <v>45.963999999999999</v>
      </c>
    </row>
    <row r="15525" spans="17:22" x14ac:dyDescent="0.45">
      <c r="Q15525" s="19">
        <f t="shared" ca="1" si="2013"/>
        <v>46.64</v>
      </c>
      <c r="R15525" t="s">
        <v>241</v>
      </c>
      <c r="S15525">
        <v>2069</v>
      </c>
      <c r="T15525">
        <v>32.075000000000003</v>
      </c>
      <c r="U15525">
        <v>34.24</v>
      </c>
      <c r="V15525">
        <v>46.64</v>
      </c>
    </row>
    <row r="15526" spans="17:22" x14ac:dyDescent="0.45">
      <c r="Q15526" s="19">
        <f t="shared" ca="1" si="2013"/>
        <v>47.308</v>
      </c>
      <c r="R15526" t="s">
        <v>241</v>
      </c>
      <c r="S15526">
        <v>2070</v>
      </c>
      <c r="T15526">
        <v>32.185000000000002</v>
      </c>
      <c r="U15526">
        <v>34.414000000000001</v>
      </c>
      <c r="V15526">
        <v>47.308</v>
      </c>
    </row>
    <row r="15527" spans="17:22" x14ac:dyDescent="0.45">
      <c r="Q15527" s="19">
        <f t="shared" ca="1" si="2013"/>
        <v>47.969000000000001</v>
      </c>
      <c r="R15527" t="s">
        <v>241</v>
      </c>
      <c r="S15527">
        <v>2071</v>
      </c>
      <c r="T15527">
        <v>32.28</v>
      </c>
      <c r="U15527">
        <v>34.573</v>
      </c>
      <c r="V15527">
        <v>47.969000000000001</v>
      </c>
    </row>
    <row r="15528" spans="17:22" x14ac:dyDescent="0.45">
      <c r="Q15528" s="19">
        <f t="shared" ca="1" si="2013"/>
        <v>48.622</v>
      </c>
      <c r="R15528" t="s">
        <v>241</v>
      </c>
      <c r="S15528">
        <v>2072</v>
      </c>
      <c r="T15528">
        <v>32.359000000000002</v>
      </c>
      <c r="U15528">
        <v>34.718000000000004</v>
      </c>
      <c r="V15528">
        <v>48.622</v>
      </c>
    </row>
    <row r="15529" spans="17:22" x14ac:dyDescent="0.45">
      <c r="Q15529" s="19">
        <f t="shared" ca="1" si="2013"/>
        <v>49.267000000000003</v>
      </c>
      <c r="R15529" t="s">
        <v>241</v>
      </c>
      <c r="S15529">
        <v>2073</v>
      </c>
      <c r="T15529">
        <v>32.423999999999999</v>
      </c>
      <c r="U15529">
        <v>34.847999999999999</v>
      </c>
      <c r="V15529">
        <v>49.267000000000003</v>
      </c>
    </row>
    <row r="15530" spans="17:22" x14ac:dyDescent="0.45">
      <c r="Q15530" s="19">
        <f t="shared" ca="1" si="2013"/>
        <v>49.905000000000001</v>
      </c>
      <c r="R15530" t="s">
        <v>241</v>
      </c>
      <c r="S15530">
        <v>2074</v>
      </c>
      <c r="T15530">
        <v>32.473999999999997</v>
      </c>
      <c r="U15530">
        <v>34.963000000000001</v>
      </c>
      <c r="V15530">
        <v>49.905000000000001</v>
      </c>
    </row>
    <row r="15531" spans="17:22" x14ac:dyDescent="0.45">
      <c r="Q15531" s="19">
        <f t="shared" ca="1" si="2013"/>
        <v>50.534999999999997</v>
      </c>
      <c r="R15531" t="s">
        <v>241</v>
      </c>
      <c r="S15531">
        <v>2075</v>
      </c>
      <c r="T15531">
        <v>32.51</v>
      </c>
      <c r="U15531">
        <v>35.063000000000002</v>
      </c>
      <c r="V15531">
        <v>50.534999999999997</v>
      </c>
    </row>
    <row r="15532" spans="17:22" x14ac:dyDescent="0.45">
      <c r="Q15532" s="19">
        <f t="shared" ca="1" si="2013"/>
        <v>51.156999999999996</v>
      </c>
      <c r="R15532" t="s">
        <v>241</v>
      </c>
      <c r="S15532">
        <v>2076</v>
      </c>
      <c r="T15532">
        <v>32.53</v>
      </c>
      <c r="U15532">
        <v>35.146999999999998</v>
      </c>
      <c r="V15532">
        <v>51.156999999999996</v>
      </c>
    </row>
    <row r="15533" spans="17:22" x14ac:dyDescent="0.45">
      <c r="Q15533" s="19">
        <f t="shared" ca="1" si="2013"/>
        <v>51.771000000000001</v>
      </c>
      <c r="R15533" t="s">
        <v>241</v>
      </c>
      <c r="S15533">
        <v>2077</v>
      </c>
      <c r="T15533">
        <v>32.536000000000001</v>
      </c>
      <c r="U15533">
        <v>35.218000000000004</v>
      </c>
      <c r="V15533">
        <v>51.771000000000001</v>
      </c>
    </row>
    <row r="15534" spans="17:22" x14ac:dyDescent="0.45">
      <c r="Q15534" s="19">
        <f t="shared" ca="1" si="2013"/>
        <v>52.378</v>
      </c>
      <c r="R15534" t="s">
        <v>241</v>
      </c>
      <c r="S15534">
        <v>2078</v>
      </c>
      <c r="T15534">
        <v>32.527999999999999</v>
      </c>
      <c r="U15534">
        <v>35.273000000000003</v>
      </c>
      <c r="V15534">
        <v>52.378</v>
      </c>
    </row>
    <row r="15535" spans="17:22" x14ac:dyDescent="0.45">
      <c r="Q15535" s="19">
        <f t="shared" ca="1" si="2013"/>
        <v>52.976999999999997</v>
      </c>
      <c r="R15535" t="s">
        <v>241</v>
      </c>
      <c r="S15535">
        <v>2079</v>
      </c>
      <c r="T15535">
        <v>32.506999999999998</v>
      </c>
      <c r="U15535">
        <v>35.316000000000003</v>
      </c>
      <c r="V15535">
        <v>52.976999999999997</v>
      </c>
    </row>
    <row r="15536" spans="17:22" x14ac:dyDescent="0.45">
      <c r="Q15536" s="19">
        <f t="shared" ca="1" si="2013"/>
        <v>53.567999999999998</v>
      </c>
      <c r="R15536" t="s">
        <v>241</v>
      </c>
      <c r="S15536">
        <v>2080</v>
      </c>
      <c r="T15536">
        <v>32.472000000000001</v>
      </c>
      <c r="U15536">
        <v>35.344000000000001</v>
      </c>
      <c r="V15536">
        <v>53.567999999999998</v>
      </c>
    </row>
    <row r="15537" spans="17:22" x14ac:dyDescent="0.45">
      <c r="Q15537" s="19">
        <f t="shared" ca="1" si="2013"/>
        <v>54.152000000000001</v>
      </c>
      <c r="R15537" t="s">
        <v>241</v>
      </c>
      <c r="S15537">
        <v>2081</v>
      </c>
      <c r="T15537">
        <v>32.424999999999997</v>
      </c>
      <c r="U15537">
        <v>35.36</v>
      </c>
      <c r="V15537">
        <v>54.152000000000001</v>
      </c>
    </row>
    <row r="15538" spans="17:22" x14ac:dyDescent="0.45">
      <c r="Q15538" s="19">
        <f t="shared" ca="1" si="2013"/>
        <v>54.728999999999999</v>
      </c>
      <c r="R15538" t="s">
        <v>241</v>
      </c>
      <c r="S15538">
        <v>2082</v>
      </c>
      <c r="T15538">
        <v>32.366</v>
      </c>
      <c r="U15538">
        <v>35.363</v>
      </c>
      <c r="V15538">
        <v>54.728999999999999</v>
      </c>
    </row>
    <row r="15539" spans="17:22" x14ac:dyDescent="0.45">
      <c r="Q15539" s="19">
        <f t="shared" ca="1" si="2013"/>
        <v>55.298999999999999</v>
      </c>
      <c r="R15539" t="s">
        <v>241</v>
      </c>
      <c r="S15539">
        <v>2083</v>
      </c>
      <c r="T15539">
        <v>32.293999999999997</v>
      </c>
      <c r="U15539">
        <v>35.353000000000002</v>
      </c>
      <c r="V15539">
        <v>55.298999999999999</v>
      </c>
    </row>
    <row r="15540" spans="17:22" x14ac:dyDescent="0.45">
      <c r="Q15540" s="19">
        <f t="shared" ca="1" si="2013"/>
        <v>55.862000000000002</v>
      </c>
      <c r="R15540" t="s">
        <v>241</v>
      </c>
      <c r="S15540">
        <v>2084</v>
      </c>
      <c r="T15540">
        <v>32.210999999999999</v>
      </c>
      <c r="U15540">
        <v>35.332000000000001</v>
      </c>
      <c r="V15540">
        <v>55.862000000000002</v>
      </c>
    </row>
    <row r="15541" spans="17:22" x14ac:dyDescent="0.45">
      <c r="Q15541" s="19">
        <f t="shared" ca="1" si="2013"/>
        <v>56.417999999999999</v>
      </c>
      <c r="R15541" t="s">
        <v>241</v>
      </c>
      <c r="S15541">
        <v>2085</v>
      </c>
      <c r="T15541">
        <v>32.116999999999997</v>
      </c>
      <c r="U15541">
        <v>35.298999999999999</v>
      </c>
      <c r="V15541">
        <v>56.417999999999999</v>
      </c>
    </row>
    <row r="15542" spans="17:22" x14ac:dyDescent="0.45">
      <c r="Q15542" s="19">
        <f t="shared" ca="1" si="2013"/>
        <v>56.966999999999999</v>
      </c>
      <c r="R15542" t="s">
        <v>241</v>
      </c>
      <c r="S15542">
        <v>2086</v>
      </c>
      <c r="T15542">
        <v>32.012</v>
      </c>
      <c r="U15542">
        <v>35.255000000000003</v>
      </c>
      <c r="V15542">
        <v>56.966999999999999</v>
      </c>
    </row>
    <row r="15543" spans="17:22" x14ac:dyDescent="0.45">
      <c r="Q15543" s="19">
        <f t="shared" ca="1" si="2013"/>
        <v>57.51</v>
      </c>
      <c r="R15543" t="s">
        <v>241</v>
      </c>
      <c r="S15543">
        <v>2087</v>
      </c>
      <c r="T15543">
        <v>31.896000000000001</v>
      </c>
      <c r="U15543">
        <v>35.200000000000003</v>
      </c>
      <c r="V15543">
        <v>57.51</v>
      </c>
    </row>
    <row r="15544" spans="17:22" x14ac:dyDescent="0.45">
      <c r="Q15544" s="19">
        <f t="shared" ca="1" si="2013"/>
        <v>58.048000000000002</v>
      </c>
      <c r="R15544" t="s">
        <v>241</v>
      </c>
      <c r="S15544">
        <v>2088</v>
      </c>
      <c r="T15544">
        <v>31.77</v>
      </c>
      <c r="U15544">
        <v>35.134</v>
      </c>
      <c r="V15544">
        <v>58.048000000000002</v>
      </c>
    </row>
    <row r="15545" spans="17:22" x14ac:dyDescent="0.45">
      <c r="Q15545" s="19">
        <f t="shared" ca="1" si="2013"/>
        <v>58.58</v>
      </c>
      <c r="R15545" t="s">
        <v>241</v>
      </c>
      <c r="S15545">
        <v>2089</v>
      </c>
      <c r="T15545">
        <v>31.634</v>
      </c>
      <c r="U15545">
        <v>35.057000000000002</v>
      </c>
      <c r="V15545">
        <v>58.58</v>
      </c>
    </row>
    <row r="15546" spans="17:22" x14ac:dyDescent="0.45">
      <c r="Q15546" s="19">
        <f t="shared" ca="1" si="2013"/>
        <v>59.106000000000002</v>
      </c>
      <c r="R15546" t="s">
        <v>241</v>
      </c>
      <c r="S15546">
        <v>2090</v>
      </c>
      <c r="T15546">
        <v>31.488</v>
      </c>
      <c r="U15546">
        <v>34.97</v>
      </c>
      <c r="V15546">
        <v>59.106000000000002</v>
      </c>
    </row>
    <row r="15547" spans="17:22" x14ac:dyDescent="0.45">
      <c r="Q15547" s="19">
        <f t="shared" ca="1" si="2013"/>
        <v>59.628</v>
      </c>
      <c r="R15547" t="s">
        <v>241</v>
      </c>
      <c r="S15547">
        <v>2091</v>
      </c>
      <c r="T15547">
        <v>31.332999999999998</v>
      </c>
      <c r="U15547">
        <v>34.872</v>
      </c>
      <c r="V15547">
        <v>59.628</v>
      </c>
    </row>
    <row r="15548" spans="17:22" x14ac:dyDescent="0.45">
      <c r="Q15548" s="19">
        <f t="shared" ca="1" si="2013"/>
        <v>60.145000000000003</v>
      </c>
      <c r="R15548" t="s">
        <v>241</v>
      </c>
      <c r="S15548">
        <v>2092</v>
      </c>
      <c r="T15548">
        <v>31.169</v>
      </c>
      <c r="U15548">
        <v>34.765000000000001</v>
      </c>
      <c r="V15548">
        <v>60.145000000000003</v>
      </c>
    </row>
    <row r="15549" spans="17:22" x14ac:dyDescent="0.45">
      <c r="Q15549" s="19">
        <f t="shared" ca="1" si="2013"/>
        <v>60.658000000000001</v>
      </c>
      <c r="R15549" t="s">
        <v>241</v>
      </c>
      <c r="S15549">
        <v>2093</v>
      </c>
      <c r="T15549">
        <v>30.995999999999999</v>
      </c>
      <c r="U15549">
        <v>34.648000000000003</v>
      </c>
      <c r="V15549">
        <v>60.658000000000001</v>
      </c>
    </row>
    <row r="15550" spans="17:22" x14ac:dyDescent="0.45">
      <c r="Q15550" s="19">
        <f t="shared" ca="1" si="2013"/>
        <v>61.165999999999997</v>
      </c>
      <c r="R15550" t="s">
        <v>241</v>
      </c>
      <c r="S15550">
        <v>2094</v>
      </c>
      <c r="T15550">
        <v>30.815000000000001</v>
      </c>
      <c r="U15550">
        <v>34.523000000000003</v>
      </c>
      <c r="V15550">
        <v>61.165999999999997</v>
      </c>
    </row>
    <row r="15551" spans="17:22" x14ac:dyDescent="0.45">
      <c r="Q15551" s="19">
        <f t="shared" ca="1" si="2013"/>
        <v>61.671999999999997</v>
      </c>
      <c r="R15551" t="s">
        <v>241</v>
      </c>
      <c r="S15551">
        <v>2095</v>
      </c>
      <c r="T15551">
        <v>30.625</v>
      </c>
      <c r="U15551">
        <v>34.389000000000003</v>
      </c>
      <c r="V15551">
        <v>61.671999999999997</v>
      </c>
    </row>
    <row r="15552" spans="17:22" x14ac:dyDescent="0.45">
      <c r="Q15552" s="19">
        <f t="shared" ca="1" si="2013"/>
        <v>62.173999999999999</v>
      </c>
      <c r="R15552" t="s">
        <v>241</v>
      </c>
      <c r="S15552">
        <v>2096</v>
      </c>
      <c r="T15552">
        <v>30.427</v>
      </c>
      <c r="U15552">
        <v>34.247999999999998</v>
      </c>
      <c r="V15552">
        <v>62.173999999999999</v>
      </c>
    </row>
    <row r="15553" spans="17:22" x14ac:dyDescent="0.45">
      <c r="Q15553" s="19">
        <f t="shared" ca="1" si="2013"/>
        <v>62.673000000000002</v>
      </c>
      <c r="R15553" t="s">
        <v>241</v>
      </c>
      <c r="S15553">
        <v>2097</v>
      </c>
      <c r="T15553">
        <v>30.221</v>
      </c>
      <c r="U15553">
        <v>34.1</v>
      </c>
      <c r="V15553">
        <v>62.673000000000002</v>
      </c>
    </row>
    <row r="15554" spans="17:22" x14ac:dyDescent="0.45">
      <c r="Q15554" s="19">
        <f t="shared" ca="1" si="2013"/>
        <v>63.17</v>
      </c>
      <c r="R15554" t="s">
        <v>241</v>
      </c>
      <c r="S15554">
        <v>2098</v>
      </c>
      <c r="T15554">
        <v>30.007000000000001</v>
      </c>
      <c r="U15554">
        <v>33.945999999999998</v>
      </c>
      <c r="V15554">
        <v>63.17</v>
      </c>
    </row>
    <row r="15555" spans="17:22" x14ac:dyDescent="0.45">
      <c r="Q15555" s="19">
        <f t="shared" ca="1" si="2013"/>
        <v>63.664999999999999</v>
      </c>
      <c r="R15555" t="s">
        <v>241</v>
      </c>
      <c r="S15555">
        <v>2099</v>
      </c>
      <c r="T15555">
        <v>29.786000000000001</v>
      </c>
      <c r="U15555">
        <v>33.786999999999999</v>
      </c>
      <c r="V15555">
        <v>63.664999999999999</v>
      </c>
    </row>
    <row r="15556" spans="17:22" x14ac:dyDescent="0.45">
      <c r="Q15556" s="19">
        <f t="shared" ca="1" si="2013"/>
        <v>64.158000000000001</v>
      </c>
      <c r="R15556" t="s">
        <v>241</v>
      </c>
      <c r="S15556">
        <v>2100</v>
      </c>
      <c r="T15556">
        <v>29.556999999999999</v>
      </c>
      <c r="U15556">
        <v>33.622</v>
      </c>
      <c r="V15556">
        <v>64.158000000000001</v>
      </c>
    </row>
    <row r="15557" spans="17:22" x14ac:dyDescent="0.45">
      <c r="Q15557" s="19">
        <f t="shared" ca="1" si="2013"/>
        <v>4406.1400000000003</v>
      </c>
      <c r="R15557" t="s">
        <v>242</v>
      </c>
      <c r="S15557">
        <v>2020</v>
      </c>
      <c r="T15557">
        <v>4406.1400000000003</v>
      </c>
      <c r="U15557">
        <v>4406.1400000000003</v>
      </c>
      <c r="V15557">
        <v>4406.1400000000003</v>
      </c>
    </row>
    <row r="15558" spans="17:22" x14ac:dyDescent="0.45">
      <c r="Q15558" s="19">
        <f t="shared" ca="1" si="2013"/>
        <v>4438.82</v>
      </c>
      <c r="R15558" t="s">
        <v>242</v>
      </c>
      <c r="S15558">
        <v>2021</v>
      </c>
      <c r="T15558">
        <v>4438.82</v>
      </c>
      <c r="U15558">
        <v>4438.82</v>
      </c>
      <c r="V15558">
        <v>4438.82</v>
      </c>
    </row>
    <row r="15559" spans="17:22" x14ac:dyDescent="0.45">
      <c r="Q15559" s="19">
        <f t="shared" ca="1" si="2013"/>
        <v>4470.8900000000003</v>
      </c>
      <c r="R15559" t="s">
        <v>242</v>
      </c>
      <c r="S15559">
        <v>2022</v>
      </c>
      <c r="T15559">
        <v>4470.8900000000003</v>
      </c>
      <c r="U15559">
        <v>4470.8900000000003</v>
      </c>
      <c r="V15559">
        <v>4470.8900000000003</v>
      </c>
    </row>
    <row r="15560" spans="17:22" x14ac:dyDescent="0.45">
      <c r="Q15560" s="19">
        <f t="shared" ca="1" si="2013"/>
        <v>4502.3900000000003</v>
      </c>
      <c r="R15560" t="s">
        <v>242</v>
      </c>
      <c r="S15560">
        <v>2023</v>
      </c>
      <c r="T15560">
        <v>4502.3900000000003</v>
      </c>
      <c r="U15560">
        <v>4502.3900000000003</v>
      </c>
      <c r="V15560">
        <v>4502.3900000000003</v>
      </c>
    </row>
    <row r="15561" spans="17:22" x14ac:dyDescent="0.45">
      <c r="Q15561" s="19">
        <f t="shared" ca="1" si="2013"/>
        <v>4533.3999999999996</v>
      </c>
      <c r="R15561" t="s">
        <v>242</v>
      </c>
      <c r="S15561">
        <v>2024</v>
      </c>
      <c r="T15561">
        <v>4533.3999999999996</v>
      </c>
      <c r="U15561">
        <v>4533.3999999999996</v>
      </c>
      <c r="V15561">
        <v>4533.3999999999996</v>
      </c>
    </row>
    <row r="15562" spans="17:22" x14ac:dyDescent="0.45">
      <c r="Q15562" s="19">
        <f t="shared" ca="1" si="2013"/>
        <v>4564.01</v>
      </c>
      <c r="R15562" t="s">
        <v>242</v>
      </c>
      <c r="S15562">
        <v>2025</v>
      </c>
      <c r="T15562">
        <v>4564.01</v>
      </c>
      <c r="U15562">
        <v>4564.01</v>
      </c>
      <c r="V15562">
        <v>4564.01</v>
      </c>
    </row>
    <row r="15563" spans="17:22" x14ac:dyDescent="0.45">
      <c r="Q15563" s="19">
        <f t="shared" ca="1" si="2013"/>
        <v>4594.1899999999996</v>
      </c>
      <c r="R15563" t="s">
        <v>242</v>
      </c>
      <c r="S15563">
        <v>2026</v>
      </c>
      <c r="T15563">
        <v>4594.1899999999996</v>
      </c>
      <c r="U15563">
        <v>4594.1899999999996</v>
      </c>
      <c r="V15563">
        <v>4594.1899999999996</v>
      </c>
    </row>
    <row r="15564" spans="17:22" x14ac:dyDescent="0.45">
      <c r="Q15564" s="19">
        <f t="shared" ca="1" si="2013"/>
        <v>4623.3999999999996</v>
      </c>
      <c r="R15564" t="s">
        <v>242</v>
      </c>
      <c r="S15564">
        <v>2027</v>
      </c>
      <c r="T15564">
        <v>4622.1099999999997</v>
      </c>
      <c r="U15564">
        <v>4629.96</v>
      </c>
      <c r="V15564">
        <v>4623.3999999999996</v>
      </c>
    </row>
    <row r="15565" spans="17:22" x14ac:dyDescent="0.45">
      <c r="Q15565" s="19">
        <f t="shared" ca="1" si="2013"/>
        <v>4651.67</v>
      </c>
      <c r="R15565" t="s">
        <v>242</v>
      </c>
      <c r="S15565">
        <v>2028</v>
      </c>
      <c r="T15565">
        <v>4649.25</v>
      </c>
      <c r="U15565">
        <v>4665.34</v>
      </c>
      <c r="V15565">
        <v>4651.67</v>
      </c>
    </row>
    <row r="15566" spans="17:22" x14ac:dyDescent="0.45">
      <c r="Q15566" s="19">
        <f t="shared" ref="Q15566:Q15629" ca="1" si="2014">OFFSET(S15566,0,MATCH($Q$3,$T$4:$V$4,0))</f>
        <v>4679.12</v>
      </c>
      <c r="R15566" t="s">
        <v>242</v>
      </c>
      <c r="S15566">
        <v>2029</v>
      </c>
      <c r="T15566">
        <v>4675.59</v>
      </c>
      <c r="U15566">
        <v>4700.26</v>
      </c>
      <c r="V15566">
        <v>4679.12</v>
      </c>
    </row>
    <row r="15567" spans="17:22" x14ac:dyDescent="0.45">
      <c r="Q15567" s="19">
        <f t="shared" ca="1" si="2014"/>
        <v>4705.91</v>
      </c>
      <c r="R15567" t="s">
        <v>242</v>
      </c>
      <c r="S15567">
        <v>2030</v>
      </c>
      <c r="T15567">
        <v>4701.1000000000004</v>
      </c>
      <c r="U15567">
        <v>4734.62</v>
      </c>
      <c r="V15567">
        <v>4705.91</v>
      </c>
    </row>
    <row r="15568" spans="17:22" x14ac:dyDescent="0.45">
      <c r="Q15568" s="19">
        <f t="shared" ca="1" si="2014"/>
        <v>4732.1099999999997</v>
      </c>
      <c r="R15568" t="s">
        <v>242</v>
      </c>
      <c r="S15568">
        <v>2031</v>
      </c>
      <c r="T15568">
        <v>4725.74</v>
      </c>
      <c r="U15568">
        <v>4768.3999999999996</v>
      </c>
      <c r="V15568">
        <v>4732.1099999999997</v>
      </c>
    </row>
    <row r="15569" spans="17:22" x14ac:dyDescent="0.45">
      <c r="Q15569" s="19">
        <f t="shared" ca="1" si="2014"/>
        <v>4757.7</v>
      </c>
      <c r="R15569" t="s">
        <v>242</v>
      </c>
      <c r="S15569">
        <v>2032</v>
      </c>
      <c r="T15569">
        <v>4749.53</v>
      </c>
      <c r="U15569">
        <v>4801.53</v>
      </c>
      <c r="V15569">
        <v>4757.7</v>
      </c>
    </row>
    <row r="15570" spans="17:22" x14ac:dyDescent="0.45">
      <c r="Q15570" s="19">
        <f t="shared" ca="1" si="2014"/>
        <v>4782.63</v>
      </c>
      <c r="R15570" t="s">
        <v>242</v>
      </c>
      <c r="S15570">
        <v>2033</v>
      </c>
      <c r="T15570">
        <v>4772.4799999999996</v>
      </c>
      <c r="U15570">
        <v>4834.05</v>
      </c>
      <c r="V15570">
        <v>4782.63</v>
      </c>
    </row>
    <row r="15571" spans="17:22" x14ac:dyDescent="0.45">
      <c r="Q15571" s="19">
        <f t="shared" ca="1" si="2014"/>
        <v>4806.8</v>
      </c>
      <c r="R15571" t="s">
        <v>242</v>
      </c>
      <c r="S15571">
        <v>2034</v>
      </c>
      <c r="T15571">
        <v>4794.62</v>
      </c>
      <c r="U15571">
        <v>4865.92</v>
      </c>
      <c r="V15571">
        <v>4806.8</v>
      </c>
    </row>
    <row r="15572" spans="17:22" x14ac:dyDescent="0.45">
      <c r="Q15572" s="19">
        <f t="shared" ca="1" si="2014"/>
        <v>4830.16</v>
      </c>
      <c r="R15572" t="s">
        <v>242</v>
      </c>
      <c r="S15572">
        <v>2035</v>
      </c>
      <c r="T15572">
        <v>4815.9399999999996</v>
      </c>
      <c r="U15572">
        <v>4897.17</v>
      </c>
      <c r="V15572">
        <v>4830.16</v>
      </c>
    </row>
    <row r="15573" spans="17:22" x14ac:dyDescent="0.45">
      <c r="Q15573" s="19">
        <f t="shared" ca="1" si="2014"/>
        <v>4852.67</v>
      </c>
      <c r="R15573" t="s">
        <v>242</v>
      </c>
      <c r="S15573">
        <v>2036</v>
      </c>
      <c r="T15573">
        <v>4836.49</v>
      </c>
      <c r="U15573">
        <v>4927.75</v>
      </c>
      <c r="V15573">
        <v>4852.67</v>
      </c>
    </row>
    <row r="15574" spans="17:22" x14ac:dyDescent="0.45">
      <c r="Q15574" s="19">
        <f t="shared" ca="1" si="2014"/>
        <v>4874.3599999999997</v>
      </c>
      <c r="R15574" t="s">
        <v>242</v>
      </c>
      <c r="S15574">
        <v>2037</v>
      </c>
      <c r="T15574">
        <v>4856.24</v>
      </c>
      <c r="U15574">
        <v>4957.7299999999996</v>
      </c>
      <c r="V15574">
        <v>4874.3599999999997</v>
      </c>
    </row>
    <row r="15575" spans="17:22" x14ac:dyDescent="0.45">
      <c r="Q15575" s="19">
        <f t="shared" ca="1" si="2014"/>
        <v>4895.34</v>
      </c>
      <c r="R15575" t="s">
        <v>242</v>
      </c>
      <c r="S15575">
        <v>2038</v>
      </c>
      <c r="T15575">
        <v>4875.18</v>
      </c>
      <c r="U15575">
        <v>4987.12</v>
      </c>
      <c r="V15575">
        <v>4895.34</v>
      </c>
    </row>
    <row r="15576" spans="17:22" x14ac:dyDescent="0.45">
      <c r="Q15576" s="19">
        <f t="shared" ca="1" si="2014"/>
        <v>4915.7</v>
      </c>
      <c r="R15576" t="s">
        <v>242</v>
      </c>
      <c r="S15576">
        <v>2039</v>
      </c>
      <c r="T15576">
        <v>4893.3100000000004</v>
      </c>
      <c r="U15576">
        <v>5015.95</v>
      </c>
      <c r="V15576">
        <v>4915.7</v>
      </c>
    </row>
    <row r="15577" spans="17:22" x14ac:dyDescent="0.45">
      <c r="Q15577" s="19">
        <f t="shared" ca="1" si="2014"/>
        <v>4935.5200000000004</v>
      </c>
      <c r="R15577" t="s">
        <v>242</v>
      </c>
      <c r="S15577">
        <v>2040</v>
      </c>
      <c r="T15577">
        <v>4910.6099999999997</v>
      </c>
      <c r="U15577">
        <v>5044.24</v>
      </c>
      <c r="V15577">
        <v>4935.5200000000004</v>
      </c>
    </row>
    <row r="15578" spans="17:22" x14ac:dyDescent="0.45">
      <c r="Q15578" s="19">
        <f t="shared" ca="1" si="2014"/>
        <v>4954.8900000000003</v>
      </c>
      <c r="R15578" t="s">
        <v>242</v>
      </c>
      <c r="S15578">
        <v>2041</v>
      </c>
      <c r="T15578">
        <v>4927.08</v>
      </c>
      <c r="U15578">
        <v>5072.01</v>
      </c>
      <c r="V15578">
        <v>4954.8900000000003</v>
      </c>
    </row>
    <row r="15579" spans="17:22" x14ac:dyDescent="0.45">
      <c r="Q15579" s="19">
        <f t="shared" ca="1" si="2014"/>
        <v>4973.92</v>
      </c>
      <c r="R15579" t="s">
        <v>242</v>
      </c>
      <c r="S15579">
        <v>2042</v>
      </c>
      <c r="T15579">
        <v>4942.75</v>
      </c>
      <c r="U15579">
        <v>5099.33</v>
      </c>
      <c r="V15579">
        <v>4973.92</v>
      </c>
    </row>
    <row r="15580" spans="17:22" x14ac:dyDescent="0.45">
      <c r="Q15580" s="19">
        <f t="shared" ca="1" si="2014"/>
        <v>4992.72</v>
      </c>
      <c r="R15580" t="s">
        <v>242</v>
      </c>
      <c r="S15580">
        <v>2043</v>
      </c>
      <c r="T15580">
        <v>4957.6499999999996</v>
      </c>
      <c r="U15580">
        <v>5126.22</v>
      </c>
      <c r="V15580">
        <v>4992.72</v>
      </c>
    </row>
    <row r="15581" spans="17:22" x14ac:dyDescent="0.45">
      <c r="Q15581" s="19">
        <f t="shared" ca="1" si="2014"/>
        <v>5011.3900000000003</v>
      </c>
      <c r="R15581" t="s">
        <v>242</v>
      </c>
      <c r="S15581">
        <v>2044</v>
      </c>
      <c r="T15581">
        <v>4971.8100000000004</v>
      </c>
      <c r="U15581">
        <v>5152.76</v>
      </c>
      <c r="V15581">
        <v>5011.3900000000003</v>
      </c>
    </row>
    <row r="15582" spans="17:22" x14ac:dyDescent="0.45">
      <c r="Q15582" s="19">
        <f t="shared" ca="1" si="2014"/>
        <v>5030.04</v>
      </c>
      <c r="R15582" t="s">
        <v>242</v>
      </c>
      <c r="S15582">
        <v>2045</v>
      </c>
      <c r="T15582">
        <v>4985.2700000000004</v>
      </c>
      <c r="U15582">
        <v>5178.97</v>
      </c>
      <c r="V15582">
        <v>5030.04</v>
      </c>
    </row>
    <row r="15583" spans="17:22" x14ac:dyDescent="0.45">
      <c r="Q15583" s="19">
        <f t="shared" ca="1" si="2014"/>
        <v>5048.78</v>
      </c>
      <c r="R15583" t="s">
        <v>242</v>
      </c>
      <c r="S15583">
        <v>2046</v>
      </c>
      <c r="T15583">
        <v>4998.04</v>
      </c>
      <c r="U15583">
        <v>5204.93</v>
      </c>
      <c r="V15583">
        <v>5048.78</v>
      </c>
    </row>
    <row r="15584" spans="17:22" x14ac:dyDescent="0.45">
      <c r="Q15584" s="19">
        <f t="shared" ca="1" si="2014"/>
        <v>5067.72</v>
      </c>
      <c r="R15584" t="s">
        <v>242</v>
      </c>
      <c r="S15584">
        <v>2047</v>
      </c>
      <c r="T15584">
        <v>5010.17</v>
      </c>
      <c r="U15584">
        <v>5230.6499999999996</v>
      </c>
      <c r="V15584">
        <v>5067.72</v>
      </c>
    </row>
    <row r="15585" spans="17:22" x14ac:dyDescent="0.45">
      <c r="Q15585" s="19">
        <f t="shared" ca="1" si="2014"/>
        <v>5086.95</v>
      </c>
      <c r="R15585" t="s">
        <v>242</v>
      </c>
      <c r="S15585">
        <v>2048</v>
      </c>
      <c r="T15585">
        <v>5021.6499999999996</v>
      </c>
      <c r="U15585">
        <v>5256.24</v>
      </c>
      <c r="V15585">
        <v>5086.95</v>
      </c>
    </row>
    <row r="15586" spans="17:22" x14ac:dyDescent="0.45">
      <c r="Q15586" s="19">
        <f t="shared" ca="1" si="2014"/>
        <v>5106.57</v>
      </c>
      <c r="R15586" t="s">
        <v>242</v>
      </c>
      <c r="S15586">
        <v>2049</v>
      </c>
      <c r="T15586">
        <v>5032.5200000000004</v>
      </c>
      <c r="U15586">
        <v>5281.73</v>
      </c>
      <c r="V15586">
        <v>5106.57</v>
      </c>
    </row>
    <row r="15587" spans="17:22" x14ac:dyDescent="0.45">
      <c r="Q15587" s="19">
        <f t="shared" ca="1" si="2014"/>
        <v>5126.72</v>
      </c>
      <c r="R15587" t="s">
        <v>242</v>
      </c>
      <c r="S15587">
        <v>2050</v>
      </c>
      <c r="T15587">
        <v>5042.7700000000004</v>
      </c>
      <c r="U15587">
        <v>5307.18</v>
      </c>
      <c r="V15587">
        <v>5126.72</v>
      </c>
    </row>
    <row r="15588" spans="17:22" x14ac:dyDescent="0.45">
      <c r="Q15588" s="19">
        <f t="shared" ca="1" si="2014"/>
        <v>5147.46</v>
      </c>
      <c r="R15588" t="s">
        <v>242</v>
      </c>
      <c r="S15588">
        <v>2051</v>
      </c>
      <c r="T15588">
        <v>5052.46</v>
      </c>
      <c r="U15588">
        <v>5332.65</v>
      </c>
      <c r="V15588">
        <v>5147.46</v>
      </c>
    </row>
    <row r="15589" spans="17:22" x14ac:dyDescent="0.45">
      <c r="Q15589" s="19">
        <f t="shared" ca="1" si="2014"/>
        <v>5168.8100000000004</v>
      </c>
      <c r="R15589" t="s">
        <v>242</v>
      </c>
      <c r="S15589">
        <v>2052</v>
      </c>
      <c r="T15589">
        <v>5061.62</v>
      </c>
      <c r="U15589">
        <v>5358.19</v>
      </c>
      <c r="V15589">
        <v>5168.8100000000004</v>
      </c>
    </row>
    <row r="15590" spans="17:22" x14ac:dyDescent="0.45">
      <c r="Q15590" s="19">
        <f t="shared" ca="1" si="2014"/>
        <v>5190.8100000000004</v>
      </c>
      <c r="R15590" t="s">
        <v>242</v>
      </c>
      <c r="S15590">
        <v>2053</v>
      </c>
      <c r="T15590">
        <v>5070.33</v>
      </c>
      <c r="U15590">
        <v>5383.82</v>
      </c>
      <c r="V15590">
        <v>5190.8100000000004</v>
      </c>
    </row>
    <row r="15591" spans="17:22" x14ac:dyDescent="0.45">
      <c r="Q15591" s="19">
        <f t="shared" ca="1" si="2014"/>
        <v>5213.4799999999996</v>
      </c>
      <c r="R15591" t="s">
        <v>242</v>
      </c>
      <c r="S15591">
        <v>2054</v>
      </c>
      <c r="T15591">
        <v>5078.66</v>
      </c>
      <c r="U15591">
        <v>5409.59</v>
      </c>
      <c r="V15591">
        <v>5213.4799999999996</v>
      </c>
    </row>
    <row r="15592" spans="17:22" x14ac:dyDescent="0.45">
      <c r="Q15592" s="19">
        <f t="shared" ca="1" si="2014"/>
        <v>5236.82</v>
      </c>
      <c r="R15592" t="s">
        <v>242</v>
      </c>
      <c r="S15592">
        <v>2055</v>
      </c>
      <c r="T15592">
        <v>5086.6899999999996</v>
      </c>
      <c r="U15592">
        <v>5435.54</v>
      </c>
      <c r="V15592">
        <v>5236.82</v>
      </c>
    </row>
    <row r="15593" spans="17:22" x14ac:dyDescent="0.45">
      <c r="Q15593" s="19">
        <f t="shared" ca="1" si="2014"/>
        <v>5260.85</v>
      </c>
      <c r="R15593" t="s">
        <v>242</v>
      </c>
      <c r="S15593">
        <v>2056</v>
      </c>
      <c r="T15593">
        <v>5094.46</v>
      </c>
      <c r="U15593">
        <v>5461.68</v>
      </c>
      <c r="V15593">
        <v>5260.85</v>
      </c>
    </row>
    <row r="15594" spans="17:22" x14ac:dyDescent="0.45">
      <c r="Q15594" s="19">
        <f t="shared" ca="1" si="2014"/>
        <v>5285.53</v>
      </c>
      <c r="R15594" t="s">
        <v>242</v>
      </c>
      <c r="S15594">
        <v>2057</v>
      </c>
      <c r="T15594">
        <v>5102.03</v>
      </c>
      <c r="U15594">
        <v>5488.05</v>
      </c>
      <c r="V15594">
        <v>5285.53</v>
      </c>
    </row>
    <row r="15595" spans="17:22" x14ac:dyDescent="0.45">
      <c r="Q15595" s="19">
        <f t="shared" ca="1" si="2014"/>
        <v>5310.85</v>
      </c>
      <c r="R15595" t="s">
        <v>242</v>
      </c>
      <c r="S15595">
        <v>2058</v>
      </c>
      <c r="T15595">
        <v>5109.45</v>
      </c>
      <c r="U15595">
        <v>5514.67</v>
      </c>
      <c r="V15595">
        <v>5310.85</v>
      </c>
    </row>
    <row r="15596" spans="17:22" x14ac:dyDescent="0.45">
      <c r="Q15596" s="19">
        <f t="shared" ca="1" si="2014"/>
        <v>5336.73</v>
      </c>
      <c r="R15596" t="s">
        <v>242</v>
      </c>
      <c r="S15596">
        <v>2059</v>
      </c>
      <c r="T15596">
        <v>5116.7700000000004</v>
      </c>
      <c r="U15596">
        <v>5541.55</v>
      </c>
      <c r="V15596">
        <v>5336.73</v>
      </c>
    </row>
    <row r="15597" spans="17:22" x14ac:dyDescent="0.45">
      <c r="Q15597" s="19">
        <f t="shared" ca="1" si="2014"/>
        <v>5363.18</v>
      </c>
      <c r="R15597" t="s">
        <v>242</v>
      </c>
      <c r="S15597">
        <v>2060</v>
      </c>
      <c r="T15597">
        <v>5124.0200000000004</v>
      </c>
      <c r="U15597">
        <v>5568.73</v>
      </c>
      <c r="V15597">
        <v>5363.18</v>
      </c>
    </row>
    <row r="15598" spans="17:22" x14ac:dyDescent="0.45">
      <c r="Q15598" s="19">
        <f t="shared" ca="1" si="2014"/>
        <v>5390.14</v>
      </c>
      <c r="R15598" t="s">
        <v>242</v>
      </c>
      <c r="S15598">
        <v>2061</v>
      </c>
      <c r="T15598">
        <v>5131.26</v>
      </c>
      <c r="U15598">
        <v>5596.19</v>
      </c>
      <c r="V15598">
        <v>5390.14</v>
      </c>
    </row>
    <row r="15599" spans="17:22" x14ac:dyDescent="0.45">
      <c r="Q15599" s="19">
        <f t="shared" ca="1" si="2014"/>
        <v>5417.58</v>
      </c>
      <c r="R15599" t="s">
        <v>242</v>
      </c>
      <c r="S15599">
        <v>2062</v>
      </c>
      <c r="T15599">
        <v>5138.5</v>
      </c>
      <c r="U15599">
        <v>5623.92</v>
      </c>
      <c r="V15599">
        <v>5417.58</v>
      </c>
    </row>
    <row r="15600" spans="17:22" x14ac:dyDescent="0.45">
      <c r="Q15600" s="19">
        <f t="shared" ca="1" si="2014"/>
        <v>5445.42</v>
      </c>
      <c r="R15600" t="s">
        <v>242</v>
      </c>
      <c r="S15600">
        <v>2063</v>
      </c>
      <c r="T15600">
        <v>5145.76</v>
      </c>
      <c r="U15600">
        <v>5651.87</v>
      </c>
      <c r="V15600">
        <v>5445.42</v>
      </c>
    </row>
    <row r="15601" spans="17:22" x14ac:dyDescent="0.45">
      <c r="Q15601" s="19">
        <f t="shared" ca="1" si="2014"/>
        <v>5473.64</v>
      </c>
      <c r="R15601" t="s">
        <v>242</v>
      </c>
      <c r="S15601">
        <v>2064</v>
      </c>
      <c r="T15601">
        <v>5153.07</v>
      </c>
      <c r="U15601">
        <v>5679.99</v>
      </c>
      <c r="V15601">
        <v>5473.64</v>
      </c>
    </row>
    <row r="15602" spans="17:22" x14ac:dyDescent="0.45">
      <c r="Q15602" s="19">
        <f t="shared" ca="1" si="2014"/>
        <v>5502.19</v>
      </c>
      <c r="R15602" t="s">
        <v>242</v>
      </c>
      <c r="S15602">
        <v>2065</v>
      </c>
      <c r="T15602">
        <v>5160.42</v>
      </c>
      <c r="U15602">
        <v>5708.26</v>
      </c>
      <c r="V15602">
        <v>5502.19</v>
      </c>
    </row>
    <row r="15603" spans="17:22" x14ac:dyDescent="0.45">
      <c r="Q15603" s="19">
        <f t="shared" ca="1" si="2014"/>
        <v>5531.03</v>
      </c>
      <c r="R15603" t="s">
        <v>242</v>
      </c>
      <c r="S15603">
        <v>2066</v>
      </c>
      <c r="T15603">
        <v>5167.84</v>
      </c>
      <c r="U15603">
        <v>5736.63</v>
      </c>
      <c r="V15603">
        <v>5531.03</v>
      </c>
    </row>
    <row r="15604" spans="17:22" x14ac:dyDescent="0.45">
      <c r="Q15604" s="19">
        <f t="shared" ca="1" si="2014"/>
        <v>5560.12</v>
      </c>
      <c r="R15604" t="s">
        <v>242</v>
      </c>
      <c r="S15604">
        <v>2067</v>
      </c>
      <c r="T15604">
        <v>5175.3100000000004</v>
      </c>
      <c r="U15604">
        <v>5765.06</v>
      </c>
      <c r="V15604">
        <v>5560.12</v>
      </c>
    </row>
    <row r="15605" spans="17:22" x14ac:dyDescent="0.45">
      <c r="Q15605" s="19">
        <f t="shared" ca="1" si="2014"/>
        <v>5589.47</v>
      </c>
      <c r="R15605" t="s">
        <v>242</v>
      </c>
      <c r="S15605">
        <v>2068</v>
      </c>
      <c r="T15605">
        <v>5182.8100000000004</v>
      </c>
      <c r="U15605">
        <v>5793.54</v>
      </c>
      <c r="V15605">
        <v>5589.47</v>
      </c>
    </row>
    <row r="15606" spans="17:22" x14ac:dyDescent="0.45">
      <c r="Q15606" s="19">
        <f t="shared" ca="1" si="2014"/>
        <v>5619.05</v>
      </c>
      <c r="R15606" t="s">
        <v>242</v>
      </c>
      <c r="S15606">
        <v>2069</v>
      </c>
      <c r="T15606">
        <v>5190.28</v>
      </c>
      <c r="U15606">
        <v>5822.02</v>
      </c>
      <c r="V15606">
        <v>5619.05</v>
      </c>
    </row>
    <row r="15607" spans="17:22" x14ac:dyDescent="0.45">
      <c r="Q15607" s="19">
        <f t="shared" ca="1" si="2014"/>
        <v>5648.84</v>
      </c>
      <c r="R15607" t="s">
        <v>242</v>
      </c>
      <c r="S15607">
        <v>2070</v>
      </c>
      <c r="T15607">
        <v>5197.71</v>
      </c>
      <c r="U15607">
        <v>5850.48</v>
      </c>
      <c r="V15607">
        <v>5648.84</v>
      </c>
    </row>
    <row r="15608" spans="17:22" x14ac:dyDescent="0.45">
      <c r="Q15608" s="19">
        <f t="shared" ca="1" si="2014"/>
        <v>5678.84</v>
      </c>
      <c r="R15608" t="s">
        <v>242</v>
      </c>
      <c r="S15608">
        <v>2071</v>
      </c>
      <c r="T15608">
        <v>5205.08</v>
      </c>
      <c r="U15608">
        <v>5878.89</v>
      </c>
      <c r="V15608">
        <v>5678.84</v>
      </c>
    </row>
    <row r="15609" spans="17:22" x14ac:dyDescent="0.45">
      <c r="Q15609" s="19">
        <f t="shared" ca="1" si="2014"/>
        <v>5709.05</v>
      </c>
      <c r="R15609" t="s">
        <v>242</v>
      </c>
      <c r="S15609">
        <v>2072</v>
      </c>
      <c r="T15609">
        <v>5212.33</v>
      </c>
      <c r="U15609">
        <v>5907.21</v>
      </c>
      <c r="V15609">
        <v>5709.05</v>
      </c>
    </row>
    <row r="15610" spans="17:22" x14ac:dyDescent="0.45">
      <c r="Q15610" s="19">
        <f t="shared" ca="1" si="2014"/>
        <v>5739.5</v>
      </c>
      <c r="R15610" t="s">
        <v>242</v>
      </c>
      <c r="S15610">
        <v>2073</v>
      </c>
      <c r="T15610">
        <v>5219.43</v>
      </c>
      <c r="U15610">
        <v>5935.35</v>
      </c>
      <c r="V15610">
        <v>5739.5</v>
      </c>
    </row>
    <row r="15611" spans="17:22" x14ac:dyDescent="0.45">
      <c r="Q15611" s="19">
        <f t="shared" ca="1" si="2014"/>
        <v>5770.17</v>
      </c>
      <c r="R15611" t="s">
        <v>242</v>
      </c>
      <c r="S15611">
        <v>2074</v>
      </c>
      <c r="T15611">
        <v>5226.3</v>
      </c>
      <c r="U15611">
        <v>5963.28</v>
      </c>
      <c r="V15611">
        <v>5770.17</v>
      </c>
    </row>
    <row r="15612" spans="17:22" x14ac:dyDescent="0.45">
      <c r="Q15612" s="19">
        <f t="shared" ca="1" si="2014"/>
        <v>5801.1</v>
      </c>
      <c r="R15612" t="s">
        <v>242</v>
      </c>
      <c r="S15612">
        <v>2075</v>
      </c>
      <c r="T15612">
        <v>5232.93</v>
      </c>
      <c r="U15612">
        <v>5990.92</v>
      </c>
      <c r="V15612">
        <v>5801.1</v>
      </c>
    </row>
    <row r="15613" spans="17:22" x14ac:dyDescent="0.45">
      <c r="Q15613" s="19">
        <f t="shared" ca="1" si="2014"/>
        <v>5832.3</v>
      </c>
      <c r="R15613" t="s">
        <v>242</v>
      </c>
      <c r="S15613">
        <v>2076</v>
      </c>
      <c r="T15613">
        <v>5239.25</v>
      </c>
      <c r="U15613">
        <v>6018.23</v>
      </c>
      <c r="V15613">
        <v>5832.3</v>
      </c>
    </row>
    <row r="15614" spans="17:22" x14ac:dyDescent="0.45">
      <c r="Q15614" s="19">
        <f t="shared" ca="1" si="2014"/>
        <v>5863.8</v>
      </c>
      <c r="R15614" t="s">
        <v>242</v>
      </c>
      <c r="S15614">
        <v>2077</v>
      </c>
      <c r="T15614">
        <v>5245.23</v>
      </c>
      <c r="U15614">
        <v>6045.2</v>
      </c>
      <c r="V15614">
        <v>5863.8</v>
      </c>
    </row>
    <row r="15615" spans="17:22" x14ac:dyDescent="0.45">
      <c r="Q15615" s="19">
        <f t="shared" ca="1" si="2014"/>
        <v>5895.65</v>
      </c>
      <c r="R15615" t="s">
        <v>242</v>
      </c>
      <c r="S15615">
        <v>2078</v>
      </c>
      <c r="T15615">
        <v>5250.83</v>
      </c>
      <c r="U15615">
        <v>6071.88</v>
      </c>
      <c r="V15615">
        <v>5895.65</v>
      </c>
    </row>
    <row r="15616" spans="17:22" x14ac:dyDescent="0.45">
      <c r="Q15616" s="19">
        <f t="shared" ca="1" si="2014"/>
        <v>5927.89</v>
      </c>
      <c r="R15616" t="s">
        <v>242</v>
      </c>
      <c r="S15616">
        <v>2079</v>
      </c>
      <c r="T15616">
        <v>5256.05</v>
      </c>
      <c r="U15616">
        <v>6098.25</v>
      </c>
      <c r="V15616">
        <v>5927.89</v>
      </c>
    </row>
    <row r="15617" spans="17:22" x14ac:dyDescent="0.45">
      <c r="Q15617" s="19">
        <f t="shared" ca="1" si="2014"/>
        <v>5960.58</v>
      </c>
      <c r="R15617" t="s">
        <v>242</v>
      </c>
      <c r="S15617">
        <v>2080</v>
      </c>
      <c r="T15617">
        <v>5260.81</v>
      </c>
      <c r="U15617">
        <v>6124.32</v>
      </c>
      <c r="V15617">
        <v>5960.58</v>
      </c>
    </row>
    <row r="15618" spans="17:22" x14ac:dyDescent="0.45">
      <c r="Q15618" s="19">
        <f t="shared" ca="1" si="2014"/>
        <v>5993.76</v>
      </c>
      <c r="R15618" t="s">
        <v>242</v>
      </c>
      <c r="S15618">
        <v>2081</v>
      </c>
      <c r="T15618">
        <v>5265.11</v>
      </c>
      <c r="U15618">
        <v>6150.11</v>
      </c>
      <c r="V15618">
        <v>5993.76</v>
      </c>
    </row>
    <row r="15619" spans="17:22" x14ac:dyDescent="0.45">
      <c r="Q15619" s="19">
        <f t="shared" ca="1" si="2014"/>
        <v>6027.45</v>
      </c>
      <c r="R15619" t="s">
        <v>242</v>
      </c>
      <c r="S15619">
        <v>2082</v>
      </c>
      <c r="T15619">
        <v>5268.92</v>
      </c>
      <c r="U15619">
        <v>6175.63</v>
      </c>
      <c r="V15619">
        <v>6027.45</v>
      </c>
    </row>
    <row r="15620" spans="17:22" x14ac:dyDescent="0.45">
      <c r="Q15620" s="19">
        <f t="shared" ca="1" si="2014"/>
        <v>6061.71</v>
      </c>
      <c r="R15620" t="s">
        <v>242</v>
      </c>
      <c r="S15620">
        <v>2083</v>
      </c>
      <c r="T15620">
        <v>5272.19</v>
      </c>
      <c r="U15620">
        <v>6200.88</v>
      </c>
      <c r="V15620">
        <v>6061.71</v>
      </c>
    </row>
    <row r="15621" spans="17:22" x14ac:dyDescent="0.45">
      <c r="Q15621" s="19">
        <f t="shared" ca="1" si="2014"/>
        <v>6096.6</v>
      </c>
      <c r="R15621" t="s">
        <v>242</v>
      </c>
      <c r="S15621">
        <v>2084</v>
      </c>
      <c r="T15621">
        <v>5274.91</v>
      </c>
      <c r="U15621">
        <v>6225.86</v>
      </c>
      <c r="V15621">
        <v>6096.6</v>
      </c>
    </row>
    <row r="15622" spans="17:22" x14ac:dyDescent="0.45">
      <c r="Q15622" s="19">
        <f t="shared" ca="1" si="2014"/>
        <v>6132.11</v>
      </c>
      <c r="R15622" t="s">
        <v>242</v>
      </c>
      <c r="S15622">
        <v>2085</v>
      </c>
      <c r="T15622">
        <v>5277.06</v>
      </c>
      <c r="U15622">
        <v>6250.6</v>
      </c>
      <c r="V15622">
        <v>6132.11</v>
      </c>
    </row>
    <row r="15623" spans="17:22" x14ac:dyDescent="0.45">
      <c r="Q15623" s="19">
        <f t="shared" ca="1" si="2014"/>
        <v>6168.32</v>
      </c>
      <c r="R15623" t="s">
        <v>242</v>
      </c>
      <c r="S15623">
        <v>2086</v>
      </c>
      <c r="T15623">
        <v>5278.62</v>
      </c>
      <c r="U15623">
        <v>6275.09</v>
      </c>
      <c r="V15623">
        <v>6168.32</v>
      </c>
    </row>
    <row r="15624" spans="17:22" x14ac:dyDescent="0.45">
      <c r="Q15624" s="19">
        <f t="shared" ca="1" si="2014"/>
        <v>6205.23</v>
      </c>
      <c r="R15624" t="s">
        <v>242</v>
      </c>
      <c r="S15624">
        <v>2087</v>
      </c>
      <c r="T15624">
        <v>5279.57</v>
      </c>
      <c r="U15624">
        <v>6299.4</v>
      </c>
      <c r="V15624">
        <v>6205.23</v>
      </c>
    </row>
    <row r="15625" spans="17:22" x14ac:dyDescent="0.45">
      <c r="Q15625" s="19">
        <f t="shared" ca="1" si="2014"/>
        <v>6242.8</v>
      </c>
      <c r="R15625" t="s">
        <v>242</v>
      </c>
      <c r="S15625">
        <v>2088</v>
      </c>
      <c r="T15625">
        <v>5279.94</v>
      </c>
      <c r="U15625">
        <v>6323.55</v>
      </c>
      <c r="V15625">
        <v>6242.8</v>
      </c>
    </row>
    <row r="15626" spans="17:22" x14ac:dyDescent="0.45">
      <c r="Q15626" s="19">
        <f t="shared" ca="1" si="2014"/>
        <v>6281.05</v>
      </c>
      <c r="R15626" t="s">
        <v>242</v>
      </c>
      <c r="S15626">
        <v>2089</v>
      </c>
      <c r="T15626">
        <v>5279.75</v>
      </c>
      <c r="U15626">
        <v>6347.62</v>
      </c>
      <c r="V15626">
        <v>6281.05</v>
      </c>
    </row>
    <row r="15627" spans="17:22" x14ac:dyDescent="0.45">
      <c r="Q15627" s="19">
        <f t="shared" ca="1" si="2014"/>
        <v>6319.95</v>
      </c>
      <c r="R15627" t="s">
        <v>242</v>
      </c>
      <c r="S15627">
        <v>2090</v>
      </c>
      <c r="T15627">
        <v>5279</v>
      </c>
      <c r="U15627">
        <v>6371.65</v>
      </c>
      <c r="V15627">
        <v>6319.95</v>
      </c>
    </row>
    <row r="15628" spans="17:22" x14ac:dyDescent="0.45">
      <c r="Q15628" s="19">
        <f t="shared" ca="1" si="2014"/>
        <v>6359.52</v>
      </c>
      <c r="R15628" t="s">
        <v>242</v>
      </c>
      <c r="S15628">
        <v>2091</v>
      </c>
      <c r="T15628">
        <v>5277.69</v>
      </c>
      <c r="U15628">
        <v>6395.7</v>
      </c>
      <c r="V15628">
        <v>6359.52</v>
      </c>
    </row>
    <row r="15629" spans="17:22" x14ac:dyDescent="0.45">
      <c r="Q15629" s="19">
        <f t="shared" ca="1" si="2014"/>
        <v>6399.72</v>
      </c>
      <c r="R15629" t="s">
        <v>242</v>
      </c>
      <c r="S15629">
        <v>2092</v>
      </c>
      <c r="T15629">
        <v>5275.88</v>
      </c>
      <c r="U15629">
        <v>6419.78</v>
      </c>
      <c r="V15629">
        <v>6399.72</v>
      </c>
    </row>
    <row r="15630" spans="17:22" x14ac:dyDescent="0.45">
      <c r="Q15630" s="19">
        <f t="shared" ref="Q15630:Q15693" ca="1" si="2015">OFFSET(S15630,0,MATCH($Q$3,$T$4:$V$4,0))</f>
        <v>6440.54</v>
      </c>
      <c r="R15630" t="s">
        <v>242</v>
      </c>
      <c r="S15630">
        <v>2093</v>
      </c>
      <c r="T15630">
        <v>5273.56</v>
      </c>
      <c r="U15630">
        <v>6443.93</v>
      </c>
      <c r="V15630">
        <v>6440.54</v>
      </c>
    </row>
    <row r="15631" spans="17:22" x14ac:dyDescent="0.45">
      <c r="Q15631" s="19">
        <f t="shared" ca="1" si="2015"/>
        <v>6481.95</v>
      </c>
      <c r="R15631" t="s">
        <v>242</v>
      </c>
      <c r="S15631">
        <v>2094</v>
      </c>
      <c r="T15631">
        <v>5270.77</v>
      </c>
      <c r="U15631">
        <v>6468.17</v>
      </c>
      <c r="V15631">
        <v>6481.95</v>
      </c>
    </row>
    <row r="15632" spans="17:22" x14ac:dyDescent="0.45">
      <c r="Q15632" s="19">
        <f t="shared" ca="1" si="2015"/>
        <v>6523.94</v>
      </c>
      <c r="R15632" t="s">
        <v>242</v>
      </c>
      <c r="S15632">
        <v>2095</v>
      </c>
      <c r="T15632">
        <v>5267.53</v>
      </c>
      <c r="U15632">
        <v>6492.56</v>
      </c>
      <c r="V15632">
        <v>6523.94</v>
      </c>
    </row>
    <row r="15633" spans="17:22" x14ac:dyDescent="0.45">
      <c r="Q15633" s="19">
        <f t="shared" ca="1" si="2015"/>
        <v>6566.49</v>
      </c>
      <c r="R15633" t="s">
        <v>242</v>
      </c>
      <c r="S15633">
        <v>2096</v>
      </c>
      <c r="T15633">
        <v>5263.87</v>
      </c>
      <c r="U15633">
        <v>6517.07</v>
      </c>
      <c r="V15633">
        <v>6566.49</v>
      </c>
    </row>
    <row r="15634" spans="17:22" x14ac:dyDescent="0.45">
      <c r="Q15634" s="19">
        <f t="shared" ca="1" si="2015"/>
        <v>6609.58</v>
      </c>
      <c r="R15634" t="s">
        <v>242</v>
      </c>
      <c r="S15634">
        <v>2097</v>
      </c>
      <c r="T15634">
        <v>5259.83</v>
      </c>
      <c r="U15634">
        <v>6541.78</v>
      </c>
      <c r="V15634">
        <v>6609.58</v>
      </c>
    </row>
    <row r="15635" spans="17:22" x14ac:dyDescent="0.45">
      <c r="Q15635" s="19">
        <f t="shared" ca="1" si="2015"/>
        <v>6653.18</v>
      </c>
      <c r="R15635" t="s">
        <v>242</v>
      </c>
      <c r="S15635">
        <v>2098</v>
      </c>
      <c r="T15635">
        <v>5255.4</v>
      </c>
      <c r="U15635">
        <v>6566.68</v>
      </c>
      <c r="V15635">
        <v>6653.18</v>
      </c>
    </row>
    <row r="15636" spans="17:22" x14ac:dyDescent="0.45">
      <c r="Q15636" s="19">
        <f t="shared" ca="1" si="2015"/>
        <v>6697.3</v>
      </c>
      <c r="R15636" t="s">
        <v>242</v>
      </c>
      <c r="S15636">
        <v>2099</v>
      </c>
      <c r="T15636">
        <v>5250.63</v>
      </c>
      <c r="U15636">
        <v>6591.82</v>
      </c>
      <c r="V15636">
        <v>6697.3</v>
      </c>
    </row>
    <row r="15637" spans="17:22" x14ac:dyDescent="0.45">
      <c r="Q15637" s="19">
        <f t="shared" ca="1" si="2015"/>
        <v>6741.89</v>
      </c>
      <c r="R15637" t="s">
        <v>242</v>
      </c>
      <c r="S15637">
        <v>2100</v>
      </c>
      <c r="T15637">
        <v>5245.54</v>
      </c>
      <c r="U15637">
        <v>6617.22</v>
      </c>
      <c r="V15637">
        <v>6741.89</v>
      </c>
    </row>
    <row r="15638" spans="17:22" x14ac:dyDescent="0.45">
      <c r="Q15638" s="19">
        <f t="shared" ca="1" si="2015"/>
        <v>58.106999999999999</v>
      </c>
      <c r="R15638" t="s">
        <v>243</v>
      </c>
      <c r="S15638">
        <v>2020</v>
      </c>
      <c r="T15638">
        <v>58.106999999999999</v>
      </c>
      <c r="U15638">
        <v>58.106999999999999</v>
      </c>
      <c r="V15638">
        <v>58.106999999999999</v>
      </c>
    </row>
    <row r="15639" spans="17:22" x14ac:dyDescent="0.45">
      <c r="Q15639" s="19">
        <f t="shared" ca="1" si="2015"/>
        <v>59.761000000000003</v>
      </c>
      <c r="R15639" t="s">
        <v>243</v>
      </c>
      <c r="S15639">
        <v>2021</v>
      </c>
      <c r="T15639">
        <v>59.761000000000003</v>
      </c>
      <c r="U15639">
        <v>59.761000000000003</v>
      </c>
      <c r="V15639">
        <v>59.761000000000003</v>
      </c>
    </row>
    <row r="15640" spans="17:22" x14ac:dyDescent="0.45">
      <c r="Q15640" s="19">
        <f t="shared" ca="1" si="2015"/>
        <v>61.405000000000001</v>
      </c>
      <c r="R15640" t="s">
        <v>243</v>
      </c>
      <c r="S15640">
        <v>2022</v>
      </c>
      <c r="T15640">
        <v>61.405000000000001</v>
      </c>
      <c r="U15640">
        <v>61.405000000000001</v>
      </c>
      <c r="V15640">
        <v>61.405000000000001</v>
      </c>
    </row>
    <row r="15641" spans="17:22" x14ac:dyDescent="0.45">
      <c r="Q15641" s="19">
        <f t="shared" ca="1" si="2015"/>
        <v>63.036000000000001</v>
      </c>
      <c r="R15641" t="s">
        <v>243</v>
      </c>
      <c r="S15641">
        <v>2023</v>
      </c>
      <c r="T15641">
        <v>63.036000000000001</v>
      </c>
      <c r="U15641">
        <v>63.036000000000001</v>
      </c>
      <c r="V15641">
        <v>63.036000000000001</v>
      </c>
    </row>
    <row r="15642" spans="17:22" x14ac:dyDescent="0.45">
      <c r="Q15642" s="19">
        <f t="shared" ca="1" si="2015"/>
        <v>64.656000000000006</v>
      </c>
      <c r="R15642" t="s">
        <v>243</v>
      </c>
      <c r="S15642">
        <v>2024</v>
      </c>
      <c r="T15642">
        <v>64.656000000000006</v>
      </c>
      <c r="U15642">
        <v>64.656000000000006</v>
      </c>
      <c r="V15642">
        <v>64.656000000000006</v>
      </c>
    </row>
    <row r="15643" spans="17:22" x14ac:dyDescent="0.45">
      <c r="Q15643" s="19">
        <f t="shared" ca="1" si="2015"/>
        <v>66.27</v>
      </c>
      <c r="R15643" t="s">
        <v>243</v>
      </c>
      <c r="S15643">
        <v>2025</v>
      </c>
      <c r="T15643">
        <v>66.27</v>
      </c>
      <c r="U15643">
        <v>66.27</v>
      </c>
      <c r="V15643">
        <v>66.27</v>
      </c>
    </row>
    <row r="15644" spans="17:22" x14ac:dyDescent="0.45">
      <c r="Q15644" s="19">
        <f t="shared" ca="1" si="2015"/>
        <v>67.881</v>
      </c>
      <c r="R15644" t="s">
        <v>243</v>
      </c>
      <c r="S15644">
        <v>2026</v>
      </c>
      <c r="T15644">
        <v>67.881</v>
      </c>
      <c r="U15644">
        <v>67.881</v>
      </c>
      <c r="V15644">
        <v>67.881</v>
      </c>
    </row>
    <row r="15645" spans="17:22" x14ac:dyDescent="0.45">
      <c r="Q15645" s="19">
        <f t="shared" ca="1" si="2015"/>
        <v>69.584999999999994</v>
      </c>
      <c r="R15645" t="s">
        <v>243</v>
      </c>
      <c r="S15645">
        <v>2027</v>
      </c>
      <c r="T15645">
        <v>69.284000000000006</v>
      </c>
      <c r="U15645">
        <v>69.370999999999995</v>
      </c>
      <c r="V15645">
        <v>69.584999999999994</v>
      </c>
    </row>
    <row r="15646" spans="17:22" x14ac:dyDescent="0.45">
      <c r="Q15646" s="19">
        <f t="shared" ca="1" si="2015"/>
        <v>71.290999999999997</v>
      </c>
      <c r="R15646" t="s">
        <v>243</v>
      </c>
      <c r="S15646">
        <v>2028</v>
      </c>
      <c r="T15646">
        <v>70.673000000000002</v>
      </c>
      <c r="U15646">
        <v>70.849999999999994</v>
      </c>
      <c r="V15646">
        <v>71.290999999999997</v>
      </c>
    </row>
    <row r="15647" spans="17:22" x14ac:dyDescent="0.45">
      <c r="Q15647" s="19">
        <f t="shared" ca="1" si="2015"/>
        <v>72.998000000000005</v>
      </c>
      <c r="R15647" t="s">
        <v>243</v>
      </c>
      <c r="S15647">
        <v>2029</v>
      </c>
      <c r="T15647">
        <v>72.051000000000002</v>
      </c>
      <c r="U15647">
        <v>72.319999999999993</v>
      </c>
      <c r="V15647">
        <v>72.998000000000005</v>
      </c>
    </row>
    <row r="15648" spans="17:22" x14ac:dyDescent="0.45">
      <c r="Q15648" s="19">
        <f t="shared" ca="1" si="2015"/>
        <v>74.706000000000003</v>
      </c>
      <c r="R15648" t="s">
        <v>243</v>
      </c>
      <c r="S15648">
        <v>2030</v>
      </c>
      <c r="T15648">
        <v>73.421000000000006</v>
      </c>
      <c r="U15648">
        <v>73.781999999999996</v>
      </c>
      <c r="V15648">
        <v>74.706000000000003</v>
      </c>
    </row>
    <row r="15649" spans="17:22" x14ac:dyDescent="0.45">
      <c r="Q15649" s="19">
        <f t="shared" ca="1" si="2015"/>
        <v>76.415999999999997</v>
      </c>
      <c r="R15649" t="s">
        <v>243</v>
      </c>
      <c r="S15649">
        <v>2031</v>
      </c>
      <c r="T15649">
        <v>74.786000000000001</v>
      </c>
      <c r="U15649">
        <v>75.239999999999995</v>
      </c>
      <c r="V15649">
        <v>76.415999999999997</v>
      </c>
    </row>
    <row r="15650" spans="17:22" x14ac:dyDescent="0.45">
      <c r="Q15650" s="19">
        <f t="shared" ca="1" si="2015"/>
        <v>78.128</v>
      </c>
      <c r="R15650" t="s">
        <v>243</v>
      </c>
      <c r="S15650">
        <v>2032</v>
      </c>
      <c r="T15650">
        <v>76.146000000000001</v>
      </c>
      <c r="U15650">
        <v>76.692999999999998</v>
      </c>
      <c r="V15650">
        <v>78.128</v>
      </c>
    </row>
    <row r="15651" spans="17:22" x14ac:dyDescent="0.45">
      <c r="Q15651" s="19">
        <f t="shared" ca="1" si="2015"/>
        <v>79.843999999999994</v>
      </c>
      <c r="R15651" t="s">
        <v>243</v>
      </c>
      <c r="S15651">
        <v>2033</v>
      </c>
      <c r="T15651">
        <v>77.503</v>
      </c>
      <c r="U15651">
        <v>78.143000000000001</v>
      </c>
      <c r="V15651">
        <v>79.843999999999994</v>
      </c>
    </row>
    <row r="15652" spans="17:22" x14ac:dyDescent="0.45">
      <c r="Q15652" s="19">
        <f t="shared" ca="1" si="2015"/>
        <v>81.566000000000003</v>
      </c>
      <c r="R15652" t="s">
        <v>243</v>
      </c>
      <c r="S15652">
        <v>2034</v>
      </c>
      <c r="T15652">
        <v>78.856999999999999</v>
      </c>
      <c r="U15652">
        <v>79.590999999999994</v>
      </c>
      <c r="V15652">
        <v>81.566000000000003</v>
      </c>
    </row>
    <row r="15653" spans="17:22" x14ac:dyDescent="0.45">
      <c r="Q15653" s="19">
        <f t="shared" ca="1" si="2015"/>
        <v>83.295000000000002</v>
      </c>
      <c r="R15653" t="s">
        <v>243</v>
      </c>
      <c r="S15653">
        <v>2035</v>
      </c>
      <c r="T15653">
        <v>80.209999999999994</v>
      </c>
      <c r="U15653">
        <v>81.039000000000001</v>
      </c>
      <c r="V15653">
        <v>83.295000000000002</v>
      </c>
    </row>
    <row r="15654" spans="17:22" x14ac:dyDescent="0.45">
      <c r="Q15654" s="19">
        <f t="shared" ca="1" si="2015"/>
        <v>85.031999999999996</v>
      </c>
      <c r="R15654" t="s">
        <v>243</v>
      </c>
      <c r="S15654">
        <v>2036</v>
      </c>
      <c r="T15654">
        <v>81.561000000000007</v>
      </c>
      <c r="U15654">
        <v>82.484999999999999</v>
      </c>
      <c r="V15654">
        <v>85.031999999999996</v>
      </c>
    </row>
    <row r="15655" spans="17:22" x14ac:dyDescent="0.45">
      <c r="Q15655" s="19">
        <f t="shared" ca="1" si="2015"/>
        <v>86.778000000000006</v>
      </c>
      <c r="R15655" t="s">
        <v>243</v>
      </c>
      <c r="S15655">
        <v>2037</v>
      </c>
      <c r="T15655">
        <v>82.909000000000006</v>
      </c>
      <c r="U15655">
        <v>83.93</v>
      </c>
      <c r="V15655">
        <v>86.778000000000006</v>
      </c>
    </row>
    <row r="15656" spans="17:22" x14ac:dyDescent="0.45">
      <c r="Q15656" s="19">
        <f t="shared" ca="1" si="2015"/>
        <v>88.53</v>
      </c>
      <c r="R15656" t="s">
        <v>243</v>
      </c>
      <c r="S15656">
        <v>2038</v>
      </c>
      <c r="T15656">
        <v>84.251999999999995</v>
      </c>
      <c r="U15656">
        <v>85.37</v>
      </c>
      <c r="V15656">
        <v>88.53</v>
      </c>
    </row>
    <row r="15657" spans="17:22" x14ac:dyDescent="0.45">
      <c r="Q15657" s="19">
        <f t="shared" ca="1" si="2015"/>
        <v>90.289000000000001</v>
      </c>
      <c r="R15657" t="s">
        <v>243</v>
      </c>
      <c r="S15657">
        <v>2039</v>
      </c>
      <c r="T15657">
        <v>85.584999999999994</v>
      </c>
      <c r="U15657">
        <v>86.804000000000002</v>
      </c>
      <c r="V15657">
        <v>90.289000000000001</v>
      </c>
    </row>
    <row r="15658" spans="17:22" x14ac:dyDescent="0.45">
      <c r="Q15658" s="19">
        <f t="shared" ca="1" si="2015"/>
        <v>92.052000000000007</v>
      </c>
      <c r="R15658" t="s">
        <v>243</v>
      </c>
      <c r="S15658">
        <v>2040</v>
      </c>
      <c r="T15658">
        <v>86.906999999999996</v>
      </c>
      <c r="U15658">
        <v>88.228999999999999</v>
      </c>
      <c r="V15658">
        <v>92.052000000000007</v>
      </c>
    </row>
    <row r="15659" spans="17:22" x14ac:dyDescent="0.45">
      <c r="Q15659" s="19">
        <f t="shared" ca="1" si="2015"/>
        <v>93.819000000000003</v>
      </c>
      <c r="R15659" t="s">
        <v>243</v>
      </c>
      <c r="S15659">
        <v>2041</v>
      </c>
      <c r="T15659">
        <v>88.213999999999999</v>
      </c>
      <c r="U15659">
        <v>89.641999999999996</v>
      </c>
      <c r="V15659">
        <v>93.819000000000003</v>
      </c>
    </row>
    <row r="15660" spans="17:22" x14ac:dyDescent="0.45">
      <c r="Q15660" s="19">
        <f t="shared" ca="1" si="2015"/>
        <v>95.587999999999994</v>
      </c>
      <c r="R15660" t="s">
        <v>243</v>
      </c>
      <c r="S15660">
        <v>2042</v>
      </c>
      <c r="T15660">
        <v>89.504000000000005</v>
      </c>
      <c r="U15660">
        <v>91.042000000000002</v>
      </c>
      <c r="V15660">
        <v>95.587999999999994</v>
      </c>
    </row>
    <row r="15661" spans="17:22" x14ac:dyDescent="0.45">
      <c r="Q15661" s="19">
        <f t="shared" ca="1" si="2015"/>
        <v>97.356999999999999</v>
      </c>
      <c r="R15661" t="s">
        <v>243</v>
      </c>
      <c r="S15661">
        <v>2043</v>
      </c>
      <c r="T15661">
        <v>90.772999999999996</v>
      </c>
      <c r="U15661">
        <v>92.426000000000002</v>
      </c>
      <c r="V15661">
        <v>97.356999999999999</v>
      </c>
    </row>
    <row r="15662" spans="17:22" x14ac:dyDescent="0.45">
      <c r="Q15662" s="19">
        <f t="shared" ca="1" si="2015"/>
        <v>99.123000000000005</v>
      </c>
      <c r="R15662" t="s">
        <v>243</v>
      </c>
      <c r="S15662">
        <v>2044</v>
      </c>
      <c r="T15662">
        <v>92.02</v>
      </c>
      <c r="U15662">
        <v>93.79</v>
      </c>
      <c r="V15662">
        <v>99.123000000000005</v>
      </c>
    </row>
    <row r="15663" spans="17:22" x14ac:dyDescent="0.45">
      <c r="Q15663" s="19">
        <f t="shared" ca="1" si="2015"/>
        <v>100.88500000000001</v>
      </c>
      <c r="R15663" t="s">
        <v>243</v>
      </c>
      <c r="S15663">
        <v>2045</v>
      </c>
      <c r="T15663">
        <v>93.242000000000004</v>
      </c>
      <c r="U15663">
        <v>95.132000000000005</v>
      </c>
      <c r="V15663">
        <v>100.88500000000001</v>
      </c>
    </row>
    <row r="15664" spans="17:22" x14ac:dyDescent="0.45">
      <c r="Q15664" s="19">
        <f t="shared" ca="1" si="2015"/>
        <v>102.639</v>
      </c>
      <c r="R15664" t="s">
        <v>243</v>
      </c>
      <c r="S15664">
        <v>2046</v>
      </c>
      <c r="T15664">
        <v>94.435000000000002</v>
      </c>
      <c r="U15664">
        <v>96.45</v>
      </c>
      <c r="V15664">
        <v>102.639</v>
      </c>
    </row>
    <row r="15665" spans="17:22" x14ac:dyDescent="0.45">
      <c r="Q15665" s="19">
        <f t="shared" ca="1" si="2015"/>
        <v>104.383</v>
      </c>
      <c r="R15665" t="s">
        <v>243</v>
      </c>
      <c r="S15665">
        <v>2047</v>
      </c>
      <c r="T15665">
        <v>95.596999999999994</v>
      </c>
      <c r="U15665">
        <v>97.741</v>
      </c>
      <c r="V15665">
        <v>104.383</v>
      </c>
    </row>
    <row r="15666" spans="17:22" x14ac:dyDescent="0.45">
      <c r="Q15666" s="19">
        <f t="shared" ca="1" si="2015"/>
        <v>106.114</v>
      </c>
      <c r="R15666" t="s">
        <v>243</v>
      </c>
      <c r="S15666">
        <v>2048</v>
      </c>
      <c r="T15666">
        <v>96.727000000000004</v>
      </c>
      <c r="U15666">
        <v>99.001999999999995</v>
      </c>
      <c r="V15666">
        <v>106.114</v>
      </c>
    </row>
    <row r="15667" spans="17:22" x14ac:dyDescent="0.45">
      <c r="Q15667" s="19">
        <f t="shared" ca="1" si="2015"/>
        <v>107.828</v>
      </c>
      <c r="R15667" t="s">
        <v>243</v>
      </c>
      <c r="S15667">
        <v>2049</v>
      </c>
      <c r="T15667">
        <v>97.820999999999998</v>
      </c>
      <c r="U15667">
        <v>100.232</v>
      </c>
      <c r="V15667">
        <v>107.828</v>
      </c>
    </row>
    <row r="15668" spans="17:22" x14ac:dyDescent="0.45">
      <c r="Q15668" s="19">
        <f t="shared" ca="1" si="2015"/>
        <v>109.523</v>
      </c>
      <c r="R15668" t="s">
        <v>243</v>
      </c>
      <c r="S15668">
        <v>2050</v>
      </c>
      <c r="T15668">
        <v>98.878</v>
      </c>
      <c r="U15668">
        <v>101.426</v>
      </c>
      <c r="V15668">
        <v>109.523</v>
      </c>
    </row>
    <row r="15669" spans="17:22" x14ac:dyDescent="0.45">
      <c r="Q15669" s="19">
        <f t="shared" ca="1" si="2015"/>
        <v>111.19499999999999</v>
      </c>
      <c r="R15669" t="s">
        <v>243</v>
      </c>
      <c r="S15669">
        <v>2051</v>
      </c>
      <c r="T15669">
        <v>99.896000000000001</v>
      </c>
      <c r="U15669">
        <v>102.584</v>
      </c>
      <c r="V15669">
        <v>111.19499999999999</v>
      </c>
    </row>
    <row r="15670" spans="17:22" x14ac:dyDescent="0.45">
      <c r="Q15670" s="19">
        <f t="shared" ca="1" si="2015"/>
        <v>112.84399999999999</v>
      </c>
      <c r="R15670" t="s">
        <v>243</v>
      </c>
      <c r="S15670">
        <v>2052</v>
      </c>
      <c r="T15670">
        <v>100.874</v>
      </c>
      <c r="U15670">
        <v>103.70399999999999</v>
      </c>
      <c r="V15670">
        <v>112.84399999999999</v>
      </c>
    </row>
    <row r="15671" spans="17:22" x14ac:dyDescent="0.45">
      <c r="Q15671" s="19">
        <f t="shared" ca="1" si="2015"/>
        <v>114.468</v>
      </c>
      <c r="R15671" t="s">
        <v>243</v>
      </c>
      <c r="S15671">
        <v>2053</v>
      </c>
      <c r="T15671">
        <v>101.81399999999999</v>
      </c>
      <c r="U15671">
        <v>104.788</v>
      </c>
      <c r="V15671">
        <v>114.468</v>
      </c>
    </row>
    <row r="15672" spans="17:22" x14ac:dyDescent="0.45">
      <c r="Q15672" s="19">
        <f t="shared" ca="1" si="2015"/>
        <v>116.068</v>
      </c>
      <c r="R15672" t="s">
        <v>243</v>
      </c>
      <c r="S15672">
        <v>2054</v>
      </c>
      <c r="T15672">
        <v>102.71599999999999</v>
      </c>
      <c r="U15672">
        <v>105.834</v>
      </c>
      <c r="V15672">
        <v>116.068</v>
      </c>
    </row>
    <row r="15673" spans="17:22" x14ac:dyDescent="0.45">
      <c r="Q15673" s="19">
        <f t="shared" ca="1" si="2015"/>
        <v>117.642</v>
      </c>
      <c r="R15673" t="s">
        <v>243</v>
      </c>
      <c r="S15673">
        <v>2055</v>
      </c>
      <c r="T15673">
        <v>103.58199999999999</v>
      </c>
      <c r="U15673">
        <v>106.843</v>
      </c>
      <c r="V15673">
        <v>117.642</v>
      </c>
    </row>
    <row r="15674" spans="17:22" x14ac:dyDescent="0.45">
      <c r="Q15674" s="19">
        <f t="shared" ca="1" si="2015"/>
        <v>119.19</v>
      </c>
      <c r="R15674" t="s">
        <v>243</v>
      </c>
      <c r="S15674">
        <v>2056</v>
      </c>
      <c r="T15674">
        <v>104.413</v>
      </c>
      <c r="U15674">
        <v>107.81699999999999</v>
      </c>
      <c r="V15674">
        <v>119.19</v>
      </c>
    </row>
    <row r="15675" spans="17:22" x14ac:dyDescent="0.45">
      <c r="Q15675" s="19">
        <f t="shared" ca="1" si="2015"/>
        <v>120.712</v>
      </c>
      <c r="R15675" t="s">
        <v>243</v>
      </c>
      <c r="S15675">
        <v>2057</v>
      </c>
      <c r="T15675">
        <v>105.20699999999999</v>
      </c>
      <c r="U15675">
        <v>108.754</v>
      </c>
      <c r="V15675">
        <v>120.712</v>
      </c>
    </row>
    <row r="15676" spans="17:22" x14ac:dyDescent="0.45">
      <c r="Q15676" s="19">
        <f t="shared" ca="1" si="2015"/>
        <v>122.208</v>
      </c>
      <c r="R15676" t="s">
        <v>243</v>
      </c>
      <c r="S15676">
        <v>2058</v>
      </c>
      <c r="T15676">
        <v>105.96599999999999</v>
      </c>
      <c r="U15676">
        <v>109.65600000000001</v>
      </c>
      <c r="V15676">
        <v>122.208</v>
      </c>
    </row>
    <row r="15677" spans="17:22" x14ac:dyDescent="0.45">
      <c r="Q15677" s="19">
        <f t="shared" ca="1" si="2015"/>
        <v>123.679</v>
      </c>
      <c r="R15677" t="s">
        <v>243</v>
      </c>
      <c r="S15677">
        <v>2059</v>
      </c>
      <c r="T15677">
        <v>106.688</v>
      </c>
      <c r="U15677">
        <v>110.52200000000001</v>
      </c>
      <c r="V15677">
        <v>123.679</v>
      </c>
    </row>
    <row r="15678" spans="17:22" x14ac:dyDescent="0.45">
      <c r="Q15678" s="19">
        <f t="shared" ca="1" si="2015"/>
        <v>125.125</v>
      </c>
      <c r="R15678" t="s">
        <v>243</v>
      </c>
      <c r="S15678">
        <v>2060</v>
      </c>
      <c r="T15678">
        <v>107.375</v>
      </c>
      <c r="U15678">
        <v>111.354</v>
      </c>
      <c r="V15678">
        <v>125.125</v>
      </c>
    </row>
    <row r="15679" spans="17:22" x14ac:dyDescent="0.45">
      <c r="Q15679" s="19">
        <f t="shared" ca="1" si="2015"/>
        <v>126.54600000000001</v>
      </c>
      <c r="R15679" t="s">
        <v>243</v>
      </c>
      <c r="S15679">
        <v>2061</v>
      </c>
      <c r="T15679">
        <v>108.027</v>
      </c>
      <c r="U15679">
        <v>112.151</v>
      </c>
      <c r="V15679">
        <v>126.54600000000001</v>
      </c>
    </row>
    <row r="15680" spans="17:22" x14ac:dyDescent="0.45">
      <c r="Q15680" s="19">
        <f t="shared" ca="1" si="2015"/>
        <v>127.94199999999999</v>
      </c>
      <c r="R15680" t="s">
        <v>243</v>
      </c>
      <c r="S15680">
        <v>2062</v>
      </c>
      <c r="T15680">
        <v>108.642</v>
      </c>
      <c r="U15680">
        <v>112.914</v>
      </c>
      <c r="V15680">
        <v>127.94199999999999</v>
      </c>
    </row>
    <row r="15681" spans="17:22" x14ac:dyDescent="0.45">
      <c r="Q15681" s="19">
        <f t="shared" ca="1" si="2015"/>
        <v>129.315</v>
      </c>
      <c r="R15681" t="s">
        <v>243</v>
      </c>
      <c r="S15681">
        <v>2063</v>
      </c>
      <c r="T15681">
        <v>109.221</v>
      </c>
      <c r="U15681">
        <v>113.642</v>
      </c>
      <c r="V15681">
        <v>129.315</v>
      </c>
    </row>
    <row r="15682" spans="17:22" x14ac:dyDescent="0.45">
      <c r="Q15682" s="19">
        <f t="shared" ca="1" si="2015"/>
        <v>130.66399999999999</v>
      </c>
      <c r="R15682" t="s">
        <v>243</v>
      </c>
      <c r="S15682">
        <v>2064</v>
      </c>
      <c r="T15682">
        <v>109.765</v>
      </c>
      <c r="U15682">
        <v>114.33499999999999</v>
      </c>
      <c r="V15682">
        <v>130.66399999999999</v>
      </c>
    </row>
    <row r="15683" spans="17:22" x14ac:dyDescent="0.45">
      <c r="Q15683" s="19">
        <f t="shared" ca="1" si="2015"/>
        <v>131.99100000000001</v>
      </c>
      <c r="R15683" t="s">
        <v>243</v>
      </c>
      <c r="S15683">
        <v>2065</v>
      </c>
      <c r="T15683">
        <v>110.27200000000001</v>
      </c>
      <c r="U15683">
        <v>114.99299999999999</v>
      </c>
      <c r="V15683">
        <v>131.99100000000001</v>
      </c>
    </row>
    <row r="15684" spans="17:22" x14ac:dyDescent="0.45">
      <c r="Q15684" s="19">
        <f t="shared" ca="1" si="2015"/>
        <v>133.29599999999999</v>
      </c>
      <c r="R15684" t="s">
        <v>243</v>
      </c>
      <c r="S15684">
        <v>2066</v>
      </c>
      <c r="T15684">
        <v>110.744</v>
      </c>
      <c r="U15684">
        <v>115.61499999999999</v>
      </c>
      <c r="V15684">
        <v>133.29599999999999</v>
      </c>
    </row>
    <row r="15685" spans="17:22" x14ac:dyDescent="0.45">
      <c r="Q15685" s="19">
        <f t="shared" ca="1" si="2015"/>
        <v>134.58000000000001</v>
      </c>
      <c r="R15685" t="s">
        <v>243</v>
      </c>
      <c r="S15685">
        <v>2067</v>
      </c>
      <c r="T15685">
        <v>111.18</v>
      </c>
      <c r="U15685">
        <v>116.203</v>
      </c>
      <c r="V15685">
        <v>134.58000000000001</v>
      </c>
    </row>
    <row r="15686" spans="17:22" x14ac:dyDescent="0.45">
      <c r="Q15686" s="19">
        <f t="shared" ca="1" si="2015"/>
        <v>135.84299999999999</v>
      </c>
      <c r="R15686" t="s">
        <v>243</v>
      </c>
      <c r="S15686">
        <v>2068</v>
      </c>
      <c r="T15686">
        <v>111.58</v>
      </c>
      <c r="U15686">
        <v>116.756</v>
      </c>
      <c r="V15686">
        <v>135.84299999999999</v>
      </c>
    </row>
    <row r="15687" spans="17:22" x14ac:dyDescent="0.45">
      <c r="Q15687" s="19">
        <f t="shared" ca="1" si="2015"/>
        <v>137.08699999999999</v>
      </c>
      <c r="R15687" t="s">
        <v>243</v>
      </c>
      <c r="S15687">
        <v>2069</v>
      </c>
      <c r="T15687">
        <v>111.943</v>
      </c>
      <c r="U15687">
        <v>117.276</v>
      </c>
      <c r="V15687">
        <v>137.08699999999999</v>
      </c>
    </row>
    <row r="15688" spans="17:22" x14ac:dyDescent="0.45">
      <c r="Q15688" s="19">
        <f t="shared" ca="1" si="2015"/>
        <v>138.31100000000001</v>
      </c>
      <c r="R15688" t="s">
        <v>243</v>
      </c>
      <c r="S15688">
        <v>2070</v>
      </c>
      <c r="T15688">
        <v>112.271</v>
      </c>
      <c r="U15688">
        <v>117.764</v>
      </c>
      <c r="V15688">
        <v>138.31100000000001</v>
      </c>
    </row>
    <row r="15689" spans="17:22" x14ac:dyDescent="0.45">
      <c r="Q15689" s="19">
        <f t="shared" ca="1" si="2015"/>
        <v>139.517</v>
      </c>
      <c r="R15689" t="s">
        <v>243</v>
      </c>
      <c r="S15689">
        <v>2071</v>
      </c>
      <c r="T15689">
        <v>112.563</v>
      </c>
      <c r="U15689">
        <v>118.221</v>
      </c>
      <c r="V15689">
        <v>139.517</v>
      </c>
    </row>
    <row r="15690" spans="17:22" x14ac:dyDescent="0.45">
      <c r="Q15690" s="19">
        <f t="shared" ca="1" si="2015"/>
        <v>140.70599999999999</v>
      </c>
      <c r="R15690" t="s">
        <v>243</v>
      </c>
      <c r="S15690">
        <v>2072</v>
      </c>
      <c r="T15690">
        <v>112.821</v>
      </c>
      <c r="U15690">
        <v>118.64700000000001</v>
      </c>
      <c r="V15690">
        <v>140.70599999999999</v>
      </c>
    </row>
    <row r="15691" spans="17:22" x14ac:dyDescent="0.45">
      <c r="Q15691" s="19">
        <f t="shared" ca="1" si="2015"/>
        <v>141.87799999999999</v>
      </c>
      <c r="R15691" t="s">
        <v>243</v>
      </c>
      <c r="S15691">
        <v>2073</v>
      </c>
      <c r="T15691">
        <v>113.044</v>
      </c>
      <c r="U15691">
        <v>119.045</v>
      </c>
      <c r="V15691">
        <v>141.87799999999999</v>
      </c>
    </row>
    <row r="15692" spans="17:22" x14ac:dyDescent="0.45">
      <c r="Q15692" s="19">
        <f t="shared" ca="1" si="2015"/>
        <v>143.035</v>
      </c>
      <c r="R15692" t="s">
        <v>243</v>
      </c>
      <c r="S15692">
        <v>2074</v>
      </c>
      <c r="T15692">
        <v>113.236</v>
      </c>
      <c r="U15692">
        <v>119.413</v>
      </c>
      <c r="V15692">
        <v>143.035</v>
      </c>
    </row>
    <row r="15693" spans="17:22" x14ac:dyDescent="0.45">
      <c r="Q15693" s="19">
        <f t="shared" ca="1" si="2015"/>
        <v>144.17599999999999</v>
      </c>
      <c r="R15693" t="s">
        <v>243</v>
      </c>
      <c r="S15693">
        <v>2075</v>
      </c>
      <c r="T15693">
        <v>113.39700000000001</v>
      </c>
      <c r="U15693">
        <v>119.756</v>
      </c>
      <c r="V15693">
        <v>144.17599999999999</v>
      </c>
    </row>
    <row r="15694" spans="17:22" x14ac:dyDescent="0.45">
      <c r="Q15694" s="19">
        <f t="shared" ref="Q15694:Q15757" ca="1" si="2016">OFFSET(S15694,0,MATCH($Q$3,$T$4:$V$4,0))</f>
        <v>145.304</v>
      </c>
      <c r="R15694" t="s">
        <v>243</v>
      </c>
      <c r="S15694">
        <v>2076</v>
      </c>
      <c r="T15694">
        <v>113.52800000000001</v>
      </c>
      <c r="U15694">
        <v>120.072</v>
      </c>
      <c r="V15694">
        <v>145.304</v>
      </c>
    </row>
    <row r="15695" spans="17:22" x14ac:dyDescent="0.45">
      <c r="Q15695" s="19">
        <f t="shared" ca="1" si="2016"/>
        <v>146.417</v>
      </c>
      <c r="R15695" t="s">
        <v>243</v>
      </c>
      <c r="S15695">
        <v>2077</v>
      </c>
      <c r="T15695">
        <v>113.63</v>
      </c>
      <c r="U15695">
        <v>120.363</v>
      </c>
      <c r="V15695">
        <v>146.417</v>
      </c>
    </row>
    <row r="15696" spans="17:22" x14ac:dyDescent="0.45">
      <c r="Q15696" s="19">
        <f t="shared" ca="1" si="2016"/>
        <v>147.51599999999999</v>
      </c>
      <c r="R15696" t="s">
        <v>243</v>
      </c>
      <c r="S15696">
        <v>2078</v>
      </c>
      <c r="T15696">
        <v>113.70099999999999</v>
      </c>
      <c r="U15696">
        <v>120.628</v>
      </c>
      <c r="V15696">
        <v>147.51599999999999</v>
      </c>
    </row>
    <row r="15697" spans="17:22" x14ac:dyDescent="0.45">
      <c r="Q15697" s="19">
        <f t="shared" ca="1" si="2016"/>
        <v>148.59800000000001</v>
      </c>
      <c r="R15697" t="s">
        <v>243</v>
      </c>
      <c r="S15697">
        <v>2079</v>
      </c>
      <c r="T15697">
        <v>113.744</v>
      </c>
      <c r="U15697">
        <v>120.86799999999999</v>
      </c>
      <c r="V15697">
        <v>148.59800000000001</v>
      </c>
    </row>
    <row r="15698" spans="17:22" x14ac:dyDescent="0.45">
      <c r="Q15698" s="19">
        <f t="shared" ca="1" si="2016"/>
        <v>149.66499999999999</v>
      </c>
      <c r="R15698" t="s">
        <v>243</v>
      </c>
      <c r="S15698">
        <v>2080</v>
      </c>
      <c r="T15698">
        <v>113.75700000000001</v>
      </c>
      <c r="U15698">
        <v>121.081</v>
      </c>
      <c r="V15698">
        <v>149.66499999999999</v>
      </c>
    </row>
    <row r="15699" spans="17:22" x14ac:dyDescent="0.45">
      <c r="Q15699" s="19">
        <f t="shared" ca="1" si="2016"/>
        <v>150.715</v>
      </c>
      <c r="R15699" t="s">
        <v>243</v>
      </c>
      <c r="S15699">
        <v>2081</v>
      </c>
      <c r="T15699">
        <v>113.739</v>
      </c>
      <c r="U15699">
        <v>121.26900000000001</v>
      </c>
      <c r="V15699">
        <v>150.715</v>
      </c>
    </row>
    <row r="15700" spans="17:22" x14ac:dyDescent="0.45">
      <c r="Q15700" s="19">
        <f t="shared" ca="1" si="2016"/>
        <v>151.74600000000001</v>
      </c>
      <c r="R15700" t="s">
        <v>243</v>
      </c>
      <c r="S15700">
        <v>2082</v>
      </c>
      <c r="T15700">
        <v>113.691</v>
      </c>
      <c r="U15700">
        <v>121.43</v>
      </c>
      <c r="V15700">
        <v>151.74600000000001</v>
      </c>
    </row>
    <row r="15701" spans="17:22" x14ac:dyDescent="0.45">
      <c r="Q15701" s="19">
        <f t="shared" ca="1" si="2016"/>
        <v>152.75800000000001</v>
      </c>
      <c r="R15701" t="s">
        <v>243</v>
      </c>
      <c r="S15701">
        <v>2083</v>
      </c>
      <c r="T15701">
        <v>113.611</v>
      </c>
      <c r="U15701">
        <v>121.562</v>
      </c>
      <c r="V15701">
        <v>152.75800000000001</v>
      </c>
    </row>
    <row r="15702" spans="17:22" x14ac:dyDescent="0.45">
      <c r="Q15702" s="19">
        <f t="shared" ca="1" si="2016"/>
        <v>153.749</v>
      </c>
      <c r="R15702" t="s">
        <v>243</v>
      </c>
      <c r="S15702">
        <v>2084</v>
      </c>
      <c r="T15702">
        <v>113.496</v>
      </c>
      <c r="U15702">
        <v>121.666</v>
      </c>
      <c r="V15702">
        <v>153.749</v>
      </c>
    </row>
    <row r="15703" spans="17:22" x14ac:dyDescent="0.45">
      <c r="Q15703" s="19">
        <f t="shared" ca="1" si="2016"/>
        <v>154.71700000000001</v>
      </c>
      <c r="R15703" t="s">
        <v>243</v>
      </c>
      <c r="S15703">
        <v>2085</v>
      </c>
      <c r="T15703">
        <v>113.34699999999999</v>
      </c>
      <c r="U15703">
        <v>121.739</v>
      </c>
      <c r="V15703">
        <v>154.71700000000001</v>
      </c>
    </row>
    <row r="15704" spans="17:22" x14ac:dyDescent="0.45">
      <c r="Q15704" s="19">
        <f t="shared" ca="1" si="2016"/>
        <v>155.66200000000001</v>
      </c>
      <c r="R15704" t="s">
        <v>243</v>
      </c>
      <c r="S15704">
        <v>2086</v>
      </c>
      <c r="T15704">
        <v>113.16200000000001</v>
      </c>
      <c r="U15704">
        <v>121.78100000000001</v>
      </c>
      <c r="V15704">
        <v>155.66200000000001</v>
      </c>
    </row>
    <row r="15705" spans="17:22" x14ac:dyDescent="0.45">
      <c r="Q15705" s="19">
        <f t="shared" ca="1" si="2016"/>
        <v>156.583</v>
      </c>
      <c r="R15705" t="s">
        <v>243</v>
      </c>
      <c r="S15705">
        <v>2087</v>
      </c>
      <c r="T15705">
        <v>112.943</v>
      </c>
      <c r="U15705">
        <v>121.79300000000001</v>
      </c>
      <c r="V15705">
        <v>156.583</v>
      </c>
    </row>
    <row r="15706" spans="17:22" x14ac:dyDescent="0.45">
      <c r="Q15706" s="19">
        <f t="shared" ca="1" si="2016"/>
        <v>157.483</v>
      </c>
      <c r="R15706" t="s">
        <v>243</v>
      </c>
      <c r="S15706">
        <v>2088</v>
      </c>
      <c r="T15706">
        <v>112.694</v>
      </c>
      <c r="U15706">
        <v>121.77800000000001</v>
      </c>
      <c r="V15706">
        <v>157.483</v>
      </c>
    </row>
    <row r="15707" spans="17:22" x14ac:dyDescent="0.45">
      <c r="Q15707" s="19">
        <f t="shared" ca="1" si="2016"/>
        <v>158.36099999999999</v>
      </c>
      <c r="R15707" t="s">
        <v>243</v>
      </c>
      <c r="S15707">
        <v>2089</v>
      </c>
      <c r="T15707">
        <v>112.41800000000001</v>
      </c>
      <c r="U15707">
        <v>121.73699999999999</v>
      </c>
      <c r="V15707">
        <v>158.36099999999999</v>
      </c>
    </row>
    <row r="15708" spans="17:22" x14ac:dyDescent="0.45">
      <c r="Q15708" s="19">
        <f t="shared" ca="1" si="2016"/>
        <v>159.21799999999999</v>
      </c>
      <c r="R15708" t="s">
        <v>243</v>
      </c>
      <c r="S15708">
        <v>2090</v>
      </c>
      <c r="T15708">
        <v>112.11799999999999</v>
      </c>
      <c r="U15708">
        <v>121.672</v>
      </c>
      <c r="V15708">
        <v>159.21799999999999</v>
      </c>
    </row>
    <row r="15709" spans="17:22" x14ac:dyDescent="0.45">
      <c r="Q15709" s="19">
        <f t="shared" ca="1" si="2016"/>
        <v>160.05600000000001</v>
      </c>
      <c r="R15709" t="s">
        <v>243</v>
      </c>
      <c r="S15709">
        <v>2091</v>
      </c>
      <c r="T15709">
        <v>111.797</v>
      </c>
      <c r="U15709">
        <v>121.586</v>
      </c>
      <c r="V15709">
        <v>160.05600000000001</v>
      </c>
    </row>
    <row r="15710" spans="17:22" x14ac:dyDescent="0.45">
      <c r="Q15710" s="19">
        <f t="shared" ca="1" si="2016"/>
        <v>160.875</v>
      </c>
      <c r="R15710" t="s">
        <v>243</v>
      </c>
      <c r="S15710">
        <v>2092</v>
      </c>
      <c r="T15710">
        <v>111.458</v>
      </c>
      <c r="U15710">
        <v>121.479</v>
      </c>
      <c r="V15710">
        <v>160.875</v>
      </c>
    </row>
    <row r="15711" spans="17:22" x14ac:dyDescent="0.45">
      <c r="Q15711" s="19">
        <f t="shared" ca="1" si="2016"/>
        <v>161.67400000000001</v>
      </c>
      <c r="R15711" t="s">
        <v>243</v>
      </c>
      <c r="S15711">
        <v>2093</v>
      </c>
      <c r="T15711">
        <v>111.102</v>
      </c>
      <c r="U15711">
        <v>121.352</v>
      </c>
      <c r="V15711">
        <v>161.67400000000001</v>
      </c>
    </row>
    <row r="15712" spans="17:22" x14ac:dyDescent="0.45">
      <c r="Q15712" s="19">
        <f t="shared" ca="1" si="2016"/>
        <v>162.45500000000001</v>
      </c>
      <c r="R15712" t="s">
        <v>243</v>
      </c>
      <c r="S15712">
        <v>2094</v>
      </c>
      <c r="T15712">
        <v>110.732</v>
      </c>
      <c r="U15712">
        <v>121.206</v>
      </c>
      <c r="V15712">
        <v>162.45500000000001</v>
      </c>
    </row>
    <row r="15713" spans="17:22" x14ac:dyDescent="0.45">
      <c r="Q15713" s="19">
        <f t="shared" ca="1" si="2016"/>
        <v>163.21799999999999</v>
      </c>
      <c r="R15713" t="s">
        <v>243</v>
      </c>
      <c r="S15713">
        <v>2095</v>
      </c>
      <c r="T15713">
        <v>110.35</v>
      </c>
      <c r="U15713">
        <v>121.042</v>
      </c>
      <c r="V15713">
        <v>163.21799999999999</v>
      </c>
    </row>
    <row r="15714" spans="17:22" x14ac:dyDescent="0.45">
      <c r="Q15714" s="19">
        <f t="shared" ca="1" si="2016"/>
        <v>163.96299999999999</v>
      </c>
      <c r="R15714" t="s">
        <v>243</v>
      </c>
      <c r="S15714">
        <v>2096</v>
      </c>
      <c r="T15714">
        <v>109.95699999999999</v>
      </c>
      <c r="U15714">
        <v>120.861</v>
      </c>
      <c r="V15714">
        <v>163.96299999999999</v>
      </c>
    </row>
    <row r="15715" spans="17:22" x14ac:dyDescent="0.45">
      <c r="Q15715" s="19">
        <f t="shared" ca="1" si="2016"/>
        <v>164.68899999999999</v>
      </c>
      <c r="R15715" t="s">
        <v>243</v>
      </c>
      <c r="S15715">
        <v>2097</v>
      </c>
      <c r="T15715">
        <v>109.557</v>
      </c>
      <c r="U15715">
        <v>120.664</v>
      </c>
      <c r="V15715">
        <v>164.68899999999999</v>
      </c>
    </row>
    <row r="15716" spans="17:22" x14ac:dyDescent="0.45">
      <c r="Q15716" s="19">
        <f t="shared" ca="1" si="2016"/>
        <v>165.399</v>
      </c>
      <c r="R15716" t="s">
        <v>243</v>
      </c>
      <c r="S15716">
        <v>2098</v>
      </c>
      <c r="T15716">
        <v>109.151</v>
      </c>
      <c r="U15716">
        <v>120.45099999999999</v>
      </c>
      <c r="V15716">
        <v>165.399</v>
      </c>
    </row>
    <row r="15717" spans="17:22" x14ac:dyDescent="0.45">
      <c r="Q15717" s="19">
        <f t="shared" ca="1" si="2016"/>
        <v>166.09100000000001</v>
      </c>
      <c r="R15717" t="s">
        <v>243</v>
      </c>
      <c r="S15717">
        <v>2099</v>
      </c>
      <c r="T15717">
        <v>108.742</v>
      </c>
      <c r="U15717">
        <v>120.224</v>
      </c>
      <c r="V15717">
        <v>166.09100000000001</v>
      </c>
    </row>
    <row r="15718" spans="17:22" x14ac:dyDescent="0.45">
      <c r="Q15718" s="19">
        <f t="shared" ca="1" si="2016"/>
        <v>166.76599999999999</v>
      </c>
      <c r="R15718" t="s">
        <v>243</v>
      </c>
      <c r="S15718">
        <v>2100</v>
      </c>
      <c r="T15718">
        <v>108.331</v>
      </c>
      <c r="U15718">
        <v>119.98399999999999</v>
      </c>
      <c r="V15718">
        <v>166.76599999999999</v>
      </c>
    </row>
    <row r="15719" spans="17:22" x14ac:dyDescent="0.45">
      <c r="Q15719" s="19">
        <f t="shared" ca="1" si="2016"/>
        <v>0.626</v>
      </c>
      <c r="R15719" t="s">
        <v>244</v>
      </c>
      <c r="S15719">
        <v>2020</v>
      </c>
      <c r="T15719">
        <v>0.626</v>
      </c>
      <c r="U15719">
        <v>0.626</v>
      </c>
      <c r="V15719">
        <v>0.626</v>
      </c>
    </row>
    <row r="15720" spans="17:22" x14ac:dyDescent="0.45">
      <c r="Q15720" s="19">
        <f t="shared" ca="1" si="2016"/>
        <v>0.629</v>
      </c>
      <c r="R15720" t="s">
        <v>244</v>
      </c>
      <c r="S15720">
        <v>2021</v>
      </c>
      <c r="T15720">
        <v>0.629</v>
      </c>
      <c r="U15720">
        <v>0.629</v>
      </c>
      <c r="V15720">
        <v>0.629</v>
      </c>
    </row>
    <row r="15721" spans="17:22" x14ac:dyDescent="0.45">
      <c r="Q15721" s="19">
        <f t="shared" ca="1" si="2016"/>
        <v>0.63100000000000001</v>
      </c>
      <c r="R15721" t="s">
        <v>244</v>
      </c>
      <c r="S15721">
        <v>2022</v>
      </c>
      <c r="T15721">
        <v>0.63100000000000001</v>
      </c>
      <c r="U15721">
        <v>0.63100000000000001</v>
      </c>
      <c r="V15721">
        <v>0.63100000000000001</v>
      </c>
    </row>
    <row r="15722" spans="17:22" x14ac:dyDescent="0.45">
      <c r="Q15722" s="19">
        <f t="shared" ca="1" si="2016"/>
        <v>0.63300000000000001</v>
      </c>
      <c r="R15722" t="s">
        <v>244</v>
      </c>
      <c r="S15722">
        <v>2023</v>
      </c>
      <c r="T15722">
        <v>0.63300000000000001</v>
      </c>
      <c r="U15722">
        <v>0.63300000000000001</v>
      </c>
      <c r="V15722">
        <v>0.63300000000000001</v>
      </c>
    </row>
    <row r="15723" spans="17:22" x14ac:dyDescent="0.45">
      <c r="Q15723" s="19">
        <f t="shared" ca="1" si="2016"/>
        <v>0.64700000000000002</v>
      </c>
      <c r="R15723" t="s">
        <v>244</v>
      </c>
      <c r="S15723">
        <v>2024</v>
      </c>
      <c r="T15723">
        <v>0.64700000000000002</v>
      </c>
      <c r="U15723">
        <v>0.64700000000000002</v>
      </c>
      <c r="V15723">
        <v>0.64700000000000002</v>
      </c>
    </row>
    <row r="15724" spans="17:22" x14ac:dyDescent="0.45">
      <c r="Q15724" s="19">
        <f t="shared" ca="1" si="2016"/>
        <v>0.64800000000000002</v>
      </c>
      <c r="R15724" t="s">
        <v>244</v>
      </c>
      <c r="S15724">
        <v>2025</v>
      </c>
      <c r="T15724">
        <v>0.64800000000000002</v>
      </c>
      <c r="U15724">
        <v>0.64800000000000002</v>
      </c>
      <c r="V15724">
        <v>0.64800000000000002</v>
      </c>
    </row>
    <row r="15725" spans="17:22" x14ac:dyDescent="0.45">
      <c r="Q15725" s="19">
        <f t="shared" ca="1" si="2016"/>
        <v>0.65</v>
      </c>
      <c r="R15725" t="s">
        <v>244</v>
      </c>
      <c r="S15725">
        <v>2026</v>
      </c>
      <c r="T15725">
        <v>0.65</v>
      </c>
      <c r="U15725">
        <v>0.65</v>
      </c>
      <c r="V15725">
        <v>0.65</v>
      </c>
    </row>
    <row r="15726" spans="17:22" x14ac:dyDescent="0.45">
      <c r="Q15726" s="19">
        <f t="shared" ca="1" si="2016"/>
        <v>0.65700000000000003</v>
      </c>
      <c r="R15726" t="s">
        <v>244</v>
      </c>
      <c r="S15726">
        <v>2027</v>
      </c>
      <c r="T15726">
        <v>0.64600000000000002</v>
      </c>
      <c r="U15726">
        <v>0.64700000000000002</v>
      </c>
      <c r="V15726">
        <v>0.65700000000000003</v>
      </c>
    </row>
    <row r="15727" spans="17:22" x14ac:dyDescent="0.45">
      <c r="Q15727" s="19">
        <f t="shared" ca="1" si="2016"/>
        <v>0.66500000000000004</v>
      </c>
      <c r="R15727" t="s">
        <v>244</v>
      </c>
      <c r="S15727">
        <v>2028</v>
      </c>
      <c r="T15727">
        <v>0.64100000000000001</v>
      </c>
      <c r="U15727">
        <v>0.64300000000000002</v>
      </c>
      <c r="V15727">
        <v>0.66500000000000004</v>
      </c>
    </row>
    <row r="15728" spans="17:22" x14ac:dyDescent="0.45">
      <c r="Q15728" s="19">
        <f t="shared" ca="1" si="2016"/>
        <v>0.67300000000000004</v>
      </c>
      <c r="R15728" t="s">
        <v>244</v>
      </c>
      <c r="S15728">
        <v>2029</v>
      </c>
      <c r="T15728">
        <v>0.63600000000000001</v>
      </c>
      <c r="U15728">
        <v>0.63800000000000001</v>
      </c>
      <c r="V15728">
        <v>0.67300000000000004</v>
      </c>
    </row>
    <row r="15729" spans="17:22" x14ac:dyDescent="0.45">
      <c r="Q15729" s="19">
        <f t="shared" ca="1" si="2016"/>
        <v>0.68</v>
      </c>
      <c r="R15729" t="s">
        <v>244</v>
      </c>
      <c r="S15729">
        <v>2030</v>
      </c>
      <c r="T15729">
        <v>0.63100000000000001</v>
      </c>
      <c r="U15729">
        <v>0.63400000000000001</v>
      </c>
      <c r="V15729">
        <v>0.68</v>
      </c>
    </row>
    <row r="15730" spans="17:22" x14ac:dyDescent="0.45">
      <c r="Q15730" s="19">
        <f t="shared" ca="1" si="2016"/>
        <v>0.68799999999999994</v>
      </c>
      <c r="R15730" t="s">
        <v>244</v>
      </c>
      <c r="S15730">
        <v>2031</v>
      </c>
      <c r="T15730">
        <v>0.626</v>
      </c>
      <c r="U15730">
        <v>0.629</v>
      </c>
      <c r="V15730">
        <v>0.68799999999999994</v>
      </c>
    </row>
    <row r="15731" spans="17:22" x14ac:dyDescent="0.45">
      <c r="Q15731" s="19">
        <f t="shared" ca="1" si="2016"/>
        <v>0.69499999999999995</v>
      </c>
      <c r="R15731" t="s">
        <v>244</v>
      </c>
      <c r="S15731">
        <v>2032</v>
      </c>
      <c r="T15731">
        <v>0.621</v>
      </c>
      <c r="U15731">
        <v>0.624</v>
      </c>
      <c r="V15731">
        <v>0.69499999999999995</v>
      </c>
    </row>
    <row r="15732" spans="17:22" x14ac:dyDescent="0.45">
      <c r="Q15732" s="19">
        <f t="shared" ca="1" si="2016"/>
        <v>0.70199999999999996</v>
      </c>
      <c r="R15732" t="s">
        <v>244</v>
      </c>
      <c r="S15732">
        <v>2033</v>
      </c>
      <c r="T15732">
        <v>0.61499999999999999</v>
      </c>
      <c r="U15732">
        <v>0.61899999999999999</v>
      </c>
      <c r="V15732">
        <v>0.70199999999999996</v>
      </c>
    </row>
    <row r="15733" spans="17:22" x14ac:dyDescent="0.45">
      <c r="Q15733" s="19">
        <f t="shared" ca="1" si="2016"/>
        <v>0.70799999999999996</v>
      </c>
      <c r="R15733" t="s">
        <v>244</v>
      </c>
      <c r="S15733">
        <v>2034</v>
      </c>
      <c r="T15733">
        <v>0.60899999999999999</v>
      </c>
      <c r="U15733">
        <v>0.61399999999999999</v>
      </c>
      <c r="V15733">
        <v>0.70799999999999996</v>
      </c>
    </row>
    <row r="15734" spans="17:22" x14ac:dyDescent="0.45">
      <c r="Q15734" s="19">
        <f t="shared" ca="1" si="2016"/>
        <v>0.71399999999999997</v>
      </c>
      <c r="R15734" t="s">
        <v>244</v>
      </c>
      <c r="S15734">
        <v>2035</v>
      </c>
      <c r="T15734">
        <v>0.60299999999999998</v>
      </c>
      <c r="U15734">
        <v>0.60799999999999998</v>
      </c>
      <c r="V15734">
        <v>0.71399999999999997</v>
      </c>
    </row>
    <row r="15735" spans="17:22" x14ac:dyDescent="0.45">
      <c r="Q15735" s="19">
        <f t="shared" ca="1" si="2016"/>
        <v>0.71899999999999997</v>
      </c>
      <c r="R15735" t="s">
        <v>244</v>
      </c>
      <c r="S15735">
        <v>2036</v>
      </c>
      <c r="T15735">
        <v>0.59699999999999998</v>
      </c>
      <c r="U15735">
        <v>0.60299999999999998</v>
      </c>
      <c r="V15735">
        <v>0.71899999999999997</v>
      </c>
    </row>
    <row r="15736" spans="17:22" x14ac:dyDescent="0.45">
      <c r="Q15736" s="19">
        <f t="shared" ca="1" si="2016"/>
        <v>0.72499999999999998</v>
      </c>
      <c r="R15736" t="s">
        <v>244</v>
      </c>
      <c r="S15736">
        <v>2037</v>
      </c>
      <c r="T15736">
        <v>0.59</v>
      </c>
      <c r="U15736">
        <v>0.59699999999999998</v>
      </c>
      <c r="V15736">
        <v>0.72499999999999998</v>
      </c>
    </row>
    <row r="15737" spans="17:22" x14ac:dyDescent="0.45">
      <c r="Q15737" s="19">
        <f t="shared" ca="1" si="2016"/>
        <v>0.73</v>
      </c>
      <c r="R15737" t="s">
        <v>244</v>
      </c>
      <c r="S15737">
        <v>2038</v>
      </c>
      <c r="T15737">
        <v>0.58299999999999996</v>
      </c>
      <c r="U15737">
        <v>0.59099999999999997</v>
      </c>
      <c r="V15737">
        <v>0.73</v>
      </c>
    </row>
    <row r="15738" spans="17:22" x14ac:dyDescent="0.45">
      <c r="Q15738" s="19">
        <f t="shared" ca="1" si="2016"/>
        <v>0.73499999999999999</v>
      </c>
      <c r="R15738" t="s">
        <v>244</v>
      </c>
      <c r="S15738">
        <v>2039</v>
      </c>
      <c r="T15738">
        <v>0.57599999999999996</v>
      </c>
      <c r="U15738">
        <v>0.58499999999999996</v>
      </c>
      <c r="V15738">
        <v>0.73499999999999999</v>
      </c>
    </row>
    <row r="15739" spans="17:22" x14ac:dyDescent="0.45">
      <c r="Q15739" s="19">
        <f t="shared" ca="1" si="2016"/>
        <v>0.74</v>
      </c>
      <c r="R15739" t="s">
        <v>244</v>
      </c>
      <c r="S15739">
        <v>2040</v>
      </c>
      <c r="T15739">
        <v>0.56899999999999995</v>
      </c>
      <c r="U15739">
        <v>0.57899999999999996</v>
      </c>
      <c r="V15739">
        <v>0.74</v>
      </c>
    </row>
    <row r="15740" spans="17:22" x14ac:dyDescent="0.45">
      <c r="Q15740" s="19">
        <f t="shared" ca="1" si="2016"/>
        <v>0.74399999999999999</v>
      </c>
      <c r="R15740" t="s">
        <v>244</v>
      </c>
      <c r="S15740">
        <v>2041</v>
      </c>
      <c r="T15740">
        <v>0.56200000000000006</v>
      </c>
      <c r="U15740">
        <v>0.57199999999999995</v>
      </c>
      <c r="V15740">
        <v>0.74399999999999999</v>
      </c>
    </row>
    <row r="15741" spans="17:22" x14ac:dyDescent="0.45">
      <c r="Q15741" s="19">
        <f t="shared" ca="1" si="2016"/>
        <v>0.749</v>
      </c>
      <c r="R15741" t="s">
        <v>244</v>
      </c>
      <c r="S15741">
        <v>2042</v>
      </c>
      <c r="T15741">
        <v>0.55500000000000005</v>
      </c>
      <c r="U15741">
        <v>0.56599999999999995</v>
      </c>
      <c r="V15741">
        <v>0.749</v>
      </c>
    </row>
    <row r="15742" spans="17:22" x14ac:dyDescent="0.45">
      <c r="Q15742" s="19">
        <f t="shared" ca="1" si="2016"/>
        <v>0.754</v>
      </c>
      <c r="R15742" t="s">
        <v>244</v>
      </c>
      <c r="S15742">
        <v>2043</v>
      </c>
      <c r="T15742">
        <v>0.54700000000000004</v>
      </c>
      <c r="U15742">
        <v>0.55900000000000005</v>
      </c>
      <c r="V15742">
        <v>0.754</v>
      </c>
    </row>
    <row r="15743" spans="17:22" x14ac:dyDescent="0.45">
      <c r="Q15743" s="19">
        <f t="shared" ca="1" si="2016"/>
        <v>0.75800000000000001</v>
      </c>
      <c r="R15743" t="s">
        <v>244</v>
      </c>
      <c r="S15743">
        <v>2044</v>
      </c>
      <c r="T15743">
        <v>0.53900000000000003</v>
      </c>
      <c r="U15743">
        <v>0.55200000000000005</v>
      </c>
      <c r="V15743">
        <v>0.75800000000000001</v>
      </c>
    </row>
    <row r="15744" spans="17:22" x14ac:dyDescent="0.45">
      <c r="Q15744" s="19">
        <f t="shared" ca="1" si="2016"/>
        <v>0.76300000000000001</v>
      </c>
      <c r="R15744" t="s">
        <v>244</v>
      </c>
      <c r="S15744">
        <v>2045</v>
      </c>
      <c r="T15744">
        <v>0.53100000000000003</v>
      </c>
      <c r="U15744">
        <v>0.54400000000000004</v>
      </c>
      <c r="V15744">
        <v>0.76300000000000001</v>
      </c>
    </row>
    <row r="15745" spans="17:22" x14ac:dyDescent="0.45">
      <c r="Q15745" s="19">
        <f t="shared" ca="1" si="2016"/>
        <v>0.76800000000000002</v>
      </c>
      <c r="R15745" t="s">
        <v>244</v>
      </c>
      <c r="S15745">
        <v>2046</v>
      </c>
      <c r="T15745">
        <v>0.52300000000000002</v>
      </c>
      <c r="U15745">
        <v>0.53600000000000003</v>
      </c>
      <c r="V15745">
        <v>0.76800000000000002</v>
      </c>
    </row>
    <row r="15746" spans="17:22" x14ac:dyDescent="0.45">
      <c r="Q15746" s="19">
        <f t="shared" ca="1" si="2016"/>
        <v>0.77200000000000002</v>
      </c>
      <c r="R15746" t="s">
        <v>244</v>
      </c>
      <c r="S15746">
        <v>2047</v>
      </c>
      <c r="T15746">
        <v>0.51400000000000001</v>
      </c>
      <c r="U15746">
        <v>0.52800000000000002</v>
      </c>
      <c r="V15746">
        <v>0.77200000000000002</v>
      </c>
    </row>
    <row r="15747" spans="17:22" x14ac:dyDescent="0.45">
      <c r="Q15747" s="19">
        <f t="shared" ca="1" si="2016"/>
        <v>0.77700000000000002</v>
      </c>
      <c r="R15747" t="s">
        <v>244</v>
      </c>
      <c r="S15747">
        <v>2048</v>
      </c>
      <c r="T15747">
        <v>0.505</v>
      </c>
      <c r="U15747">
        <v>0.52</v>
      </c>
      <c r="V15747">
        <v>0.77700000000000002</v>
      </c>
    </row>
    <row r="15748" spans="17:22" x14ac:dyDescent="0.45">
      <c r="Q15748" s="19">
        <f t="shared" ca="1" si="2016"/>
        <v>0.78100000000000003</v>
      </c>
      <c r="R15748" t="s">
        <v>244</v>
      </c>
      <c r="S15748">
        <v>2049</v>
      </c>
      <c r="T15748">
        <v>0.497</v>
      </c>
      <c r="U15748">
        <v>0.51200000000000001</v>
      </c>
      <c r="V15748">
        <v>0.78100000000000003</v>
      </c>
    </row>
    <row r="15749" spans="17:22" x14ac:dyDescent="0.45">
      <c r="Q15749" s="19">
        <f t="shared" ca="1" si="2016"/>
        <v>0.78500000000000003</v>
      </c>
      <c r="R15749" t="s">
        <v>244</v>
      </c>
      <c r="S15749">
        <v>2050</v>
      </c>
      <c r="T15749">
        <v>0.48799999999999999</v>
      </c>
      <c r="U15749">
        <v>0.503</v>
      </c>
      <c r="V15749">
        <v>0.78500000000000003</v>
      </c>
    </row>
    <row r="15750" spans="17:22" x14ac:dyDescent="0.45">
      <c r="Q15750" s="19">
        <f t="shared" ca="1" si="2016"/>
        <v>0.78900000000000003</v>
      </c>
      <c r="R15750" t="s">
        <v>244</v>
      </c>
      <c r="S15750">
        <v>2051</v>
      </c>
      <c r="T15750">
        <v>0.48</v>
      </c>
      <c r="U15750">
        <v>0.495</v>
      </c>
      <c r="V15750">
        <v>0.78900000000000003</v>
      </c>
    </row>
    <row r="15751" spans="17:22" x14ac:dyDescent="0.45">
      <c r="Q15751" s="19">
        <f t="shared" ca="1" si="2016"/>
        <v>0.79300000000000004</v>
      </c>
      <c r="R15751" t="s">
        <v>244</v>
      </c>
      <c r="S15751">
        <v>2052</v>
      </c>
      <c r="T15751">
        <v>0.47199999999999998</v>
      </c>
      <c r="U15751">
        <v>0.48599999999999999</v>
      </c>
      <c r="V15751">
        <v>0.79300000000000004</v>
      </c>
    </row>
    <row r="15752" spans="17:22" x14ac:dyDescent="0.45">
      <c r="Q15752" s="19">
        <f t="shared" ca="1" si="2016"/>
        <v>0.79700000000000004</v>
      </c>
      <c r="R15752" t="s">
        <v>244</v>
      </c>
      <c r="S15752">
        <v>2053</v>
      </c>
      <c r="T15752">
        <v>0.46300000000000002</v>
      </c>
      <c r="U15752">
        <v>0.47699999999999998</v>
      </c>
      <c r="V15752">
        <v>0.79700000000000004</v>
      </c>
    </row>
    <row r="15753" spans="17:22" x14ac:dyDescent="0.45">
      <c r="Q15753" s="19">
        <f t="shared" ca="1" si="2016"/>
        <v>0.80100000000000005</v>
      </c>
      <c r="R15753" t="s">
        <v>244</v>
      </c>
      <c r="S15753">
        <v>2054</v>
      </c>
      <c r="T15753">
        <v>0.45500000000000002</v>
      </c>
      <c r="U15753">
        <v>0.46899999999999997</v>
      </c>
      <c r="V15753">
        <v>0.80100000000000005</v>
      </c>
    </row>
    <row r="15754" spans="17:22" x14ac:dyDescent="0.45">
      <c r="Q15754" s="19">
        <f t="shared" ca="1" si="2016"/>
        <v>0.80400000000000005</v>
      </c>
      <c r="R15754" t="s">
        <v>244</v>
      </c>
      <c r="S15754">
        <v>2055</v>
      </c>
      <c r="T15754">
        <v>0.44700000000000001</v>
      </c>
      <c r="U15754">
        <v>0.46100000000000002</v>
      </c>
      <c r="V15754">
        <v>0.80400000000000005</v>
      </c>
    </row>
    <row r="15755" spans="17:22" x14ac:dyDescent="0.45">
      <c r="Q15755" s="19">
        <f t="shared" ca="1" si="2016"/>
        <v>0.80800000000000005</v>
      </c>
      <c r="R15755" t="s">
        <v>244</v>
      </c>
      <c r="S15755">
        <v>2056</v>
      </c>
      <c r="T15755">
        <v>0.438</v>
      </c>
      <c r="U15755">
        <v>0.45300000000000001</v>
      </c>
      <c r="V15755">
        <v>0.80800000000000005</v>
      </c>
    </row>
    <row r="15756" spans="17:22" x14ac:dyDescent="0.45">
      <c r="Q15756" s="19">
        <f t="shared" ca="1" si="2016"/>
        <v>0.81100000000000005</v>
      </c>
      <c r="R15756" t="s">
        <v>244</v>
      </c>
      <c r="S15756">
        <v>2057</v>
      </c>
      <c r="T15756">
        <v>0.42899999999999999</v>
      </c>
      <c r="U15756">
        <v>0.44600000000000001</v>
      </c>
      <c r="V15756">
        <v>0.81100000000000005</v>
      </c>
    </row>
    <row r="15757" spans="17:22" x14ac:dyDescent="0.45">
      <c r="Q15757" s="19">
        <f t="shared" ca="1" si="2016"/>
        <v>0.81399999999999995</v>
      </c>
      <c r="R15757" t="s">
        <v>244</v>
      </c>
      <c r="S15757">
        <v>2058</v>
      </c>
      <c r="T15757">
        <v>0.42</v>
      </c>
      <c r="U15757">
        <v>0.438</v>
      </c>
      <c r="V15757">
        <v>0.81399999999999995</v>
      </c>
    </row>
    <row r="15758" spans="17:22" x14ac:dyDescent="0.45">
      <c r="Q15758" s="19">
        <f t="shared" ref="Q15758:Q15821" ca="1" si="2017">OFFSET(S15758,0,MATCH($Q$3,$T$4:$V$4,0))</f>
        <v>0.81799999999999995</v>
      </c>
      <c r="R15758" t="s">
        <v>244</v>
      </c>
      <c r="S15758">
        <v>2059</v>
      </c>
      <c r="T15758">
        <v>0.41099999999999998</v>
      </c>
      <c r="U15758">
        <v>0.43099999999999999</v>
      </c>
      <c r="V15758">
        <v>0.81799999999999995</v>
      </c>
    </row>
    <row r="15759" spans="17:22" x14ac:dyDescent="0.45">
      <c r="Q15759" s="19">
        <f t="shared" ca="1" si="2017"/>
        <v>0.82099999999999995</v>
      </c>
      <c r="R15759" t="s">
        <v>244</v>
      </c>
      <c r="S15759">
        <v>2060</v>
      </c>
      <c r="T15759">
        <v>0.40200000000000002</v>
      </c>
      <c r="U15759">
        <v>0.42299999999999999</v>
      </c>
      <c r="V15759">
        <v>0.82099999999999995</v>
      </c>
    </row>
    <row r="15760" spans="17:22" x14ac:dyDescent="0.45">
      <c r="Q15760" s="19">
        <f t="shared" ca="1" si="2017"/>
        <v>0.82499999999999996</v>
      </c>
      <c r="R15760" t="s">
        <v>244</v>
      </c>
      <c r="S15760">
        <v>2061</v>
      </c>
      <c r="T15760">
        <v>0.39400000000000002</v>
      </c>
      <c r="U15760">
        <v>0.41499999999999998</v>
      </c>
      <c r="V15760">
        <v>0.82499999999999996</v>
      </c>
    </row>
    <row r="15761" spans="17:22" x14ac:dyDescent="0.45">
      <c r="Q15761" s="19">
        <f t="shared" ca="1" si="2017"/>
        <v>0.82899999999999996</v>
      </c>
      <c r="R15761" t="s">
        <v>244</v>
      </c>
      <c r="S15761">
        <v>2062</v>
      </c>
      <c r="T15761">
        <v>0.38600000000000001</v>
      </c>
      <c r="U15761">
        <v>0.40699999999999997</v>
      </c>
      <c r="V15761">
        <v>0.82899999999999996</v>
      </c>
    </row>
    <row r="15762" spans="17:22" x14ac:dyDescent="0.45">
      <c r="Q15762" s="19">
        <f t="shared" ca="1" si="2017"/>
        <v>0.83199999999999996</v>
      </c>
      <c r="R15762" t="s">
        <v>244</v>
      </c>
      <c r="S15762">
        <v>2063</v>
      </c>
      <c r="T15762">
        <v>0.379</v>
      </c>
      <c r="U15762">
        <v>0.39900000000000002</v>
      </c>
      <c r="V15762">
        <v>0.83199999999999996</v>
      </c>
    </row>
    <row r="15763" spans="17:22" x14ac:dyDescent="0.45">
      <c r="Q15763" s="19">
        <f t="shared" ca="1" si="2017"/>
        <v>0.83599999999999997</v>
      </c>
      <c r="R15763" t="s">
        <v>244</v>
      </c>
      <c r="S15763">
        <v>2064</v>
      </c>
      <c r="T15763">
        <v>0.371</v>
      </c>
      <c r="U15763">
        <v>0.39100000000000001</v>
      </c>
      <c r="V15763">
        <v>0.83599999999999997</v>
      </c>
    </row>
    <row r="15764" spans="17:22" x14ac:dyDescent="0.45">
      <c r="Q15764" s="19">
        <f t="shared" ca="1" si="2017"/>
        <v>0.83899999999999997</v>
      </c>
      <c r="R15764" t="s">
        <v>244</v>
      </c>
      <c r="S15764">
        <v>2065</v>
      </c>
      <c r="T15764">
        <v>0.36399999999999999</v>
      </c>
      <c r="U15764">
        <v>0.38200000000000001</v>
      </c>
      <c r="V15764">
        <v>0.83899999999999997</v>
      </c>
    </row>
    <row r="15765" spans="17:22" x14ac:dyDescent="0.45">
      <c r="Q15765" s="19">
        <f t="shared" ca="1" si="2017"/>
        <v>0.84299999999999997</v>
      </c>
      <c r="R15765" t="s">
        <v>244</v>
      </c>
      <c r="S15765">
        <v>2066</v>
      </c>
      <c r="T15765">
        <v>0.35599999999999998</v>
      </c>
      <c r="U15765">
        <v>0.374</v>
      </c>
      <c r="V15765">
        <v>0.84299999999999997</v>
      </c>
    </row>
    <row r="15766" spans="17:22" x14ac:dyDescent="0.45">
      <c r="Q15766" s="19">
        <f t="shared" ca="1" si="2017"/>
        <v>0.84599999999999997</v>
      </c>
      <c r="R15766" t="s">
        <v>244</v>
      </c>
      <c r="S15766">
        <v>2067</v>
      </c>
      <c r="T15766">
        <v>0.34699999999999998</v>
      </c>
      <c r="U15766">
        <v>0.36599999999999999</v>
      </c>
      <c r="V15766">
        <v>0.84599999999999997</v>
      </c>
    </row>
    <row r="15767" spans="17:22" x14ac:dyDescent="0.45">
      <c r="Q15767" s="19">
        <f t="shared" ca="1" si="2017"/>
        <v>0.85</v>
      </c>
      <c r="R15767" t="s">
        <v>244</v>
      </c>
      <c r="S15767">
        <v>2068</v>
      </c>
      <c r="T15767">
        <v>0.33900000000000002</v>
      </c>
      <c r="U15767">
        <v>0.35799999999999998</v>
      </c>
      <c r="V15767">
        <v>0.85</v>
      </c>
    </row>
    <row r="15768" spans="17:22" x14ac:dyDescent="0.45">
      <c r="Q15768" s="19">
        <f t="shared" ca="1" si="2017"/>
        <v>0.85299999999999998</v>
      </c>
      <c r="R15768" t="s">
        <v>244</v>
      </c>
      <c r="S15768">
        <v>2069</v>
      </c>
      <c r="T15768">
        <v>0.33100000000000002</v>
      </c>
      <c r="U15768">
        <v>0.35</v>
      </c>
      <c r="V15768">
        <v>0.85299999999999998</v>
      </c>
    </row>
    <row r="15769" spans="17:22" x14ac:dyDescent="0.45">
      <c r="Q15769" s="19">
        <f t="shared" ca="1" si="2017"/>
        <v>0.85599999999999998</v>
      </c>
      <c r="R15769" t="s">
        <v>244</v>
      </c>
      <c r="S15769">
        <v>2070</v>
      </c>
      <c r="T15769">
        <v>0.32300000000000001</v>
      </c>
      <c r="U15769">
        <v>0.34300000000000003</v>
      </c>
      <c r="V15769">
        <v>0.85599999999999998</v>
      </c>
    </row>
    <row r="15770" spans="17:22" x14ac:dyDescent="0.45">
      <c r="Q15770" s="19">
        <f t="shared" ca="1" si="2017"/>
        <v>0.85899999999999999</v>
      </c>
      <c r="R15770" t="s">
        <v>244</v>
      </c>
      <c r="S15770">
        <v>2071</v>
      </c>
      <c r="T15770">
        <v>0.315</v>
      </c>
      <c r="U15770">
        <v>0.33500000000000002</v>
      </c>
      <c r="V15770">
        <v>0.85899999999999999</v>
      </c>
    </row>
    <row r="15771" spans="17:22" x14ac:dyDescent="0.45">
      <c r="Q15771" s="19">
        <f t="shared" ca="1" si="2017"/>
        <v>0.86199999999999999</v>
      </c>
      <c r="R15771" t="s">
        <v>244</v>
      </c>
      <c r="S15771">
        <v>2072</v>
      </c>
      <c r="T15771">
        <v>0.308</v>
      </c>
      <c r="U15771">
        <v>0.32800000000000001</v>
      </c>
      <c r="V15771">
        <v>0.86199999999999999</v>
      </c>
    </row>
    <row r="15772" spans="17:22" x14ac:dyDescent="0.45">
      <c r="Q15772" s="19">
        <f t="shared" ca="1" si="2017"/>
        <v>0.86499999999999999</v>
      </c>
      <c r="R15772" t="s">
        <v>244</v>
      </c>
      <c r="S15772">
        <v>2073</v>
      </c>
      <c r="T15772">
        <v>0.30099999999999999</v>
      </c>
      <c r="U15772">
        <v>0.32100000000000001</v>
      </c>
      <c r="V15772">
        <v>0.86499999999999999</v>
      </c>
    </row>
    <row r="15773" spans="17:22" x14ac:dyDescent="0.45">
      <c r="Q15773" s="19">
        <f t="shared" ca="1" si="2017"/>
        <v>0.86699999999999999</v>
      </c>
      <c r="R15773" t="s">
        <v>244</v>
      </c>
      <c r="S15773">
        <v>2074</v>
      </c>
      <c r="T15773">
        <v>0.29399999999999998</v>
      </c>
      <c r="U15773">
        <v>0.314</v>
      </c>
      <c r="V15773">
        <v>0.86699999999999999</v>
      </c>
    </row>
    <row r="15774" spans="17:22" x14ac:dyDescent="0.45">
      <c r="Q15774" s="19">
        <f t="shared" ca="1" si="2017"/>
        <v>0.87</v>
      </c>
      <c r="R15774" t="s">
        <v>244</v>
      </c>
      <c r="S15774">
        <v>2075</v>
      </c>
      <c r="T15774">
        <v>0.28699999999999998</v>
      </c>
      <c r="U15774">
        <v>0.307</v>
      </c>
      <c r="V15774">
        <v>0.87</v>
      </c>
    </row>
    <row r="15775" spans="17:22" x14ac:dyDescent="0.45">
      <c r="Q15775" s="19">
        <f t="shared" ca="1" si="2017"/>
        <v>0.873</v>
      </c>
      <c r="R15775" t="s">
        <v>244</v>
      </c>
      <c r="S15775">
        <v>2076</v>
      </c>
      <c r="T15775">
        <v>0.28000000000000003</v>
      </c>
      <c r="U15775">
        <v>0.3</v>
      </c>
      <c r="V15775">
        <v>0.873</v>
      </c>
    </row>
    <row r="15776" spans="17:22" x14ac:dyDescent="0.45">
      <c r="Q15776" s="19">
        <f t="shared" ca="1" si="2017"/>
        <v>0.877</v>
      </c>
      <c r="R15776" t="s">
        <v>244</v>
      </c>
      <c r="S15776">
        <v>2077</v>
      </c>
      <c r="T15776">
        <v>0.27300000000000002</v>
      </c>
      <c r="U15776">
        <v>0.29399999999999998</v>
      </c>
      <c r="V15776">
        <v>0.877</v>
      </c>
    </row>
    <row r="15777" spans="17:22" x14ac:dyDescent="0.45">
      <c r="Q15777" s="19">
        <f t="shared" ca="1" si="2017"/>
        <v>0.88</v>
      </c>
      <c r="R15777" t="s">
        <v>244</v>
      </c>
      <c r="S15777">
        <v>2078</v>
      </c>
      <c r="T15777">
        <v>0.26700000000000002</v>
      </c>
      <c r="U15777">
        <v>0.28699999999999998</v>
      </c>
      <c r="V15777">
        <v>0.88</v>
      </c>
    </row>
    <row r="15778" spans="17:22" x14ac:dyDescent="0.45">
      <c r="Q15778" s="19">
        <f t="shared" ca="1" si="2017"/>
        <v>0.88300000000000001</v>
      </c>
      <c r="R15778" t="s">
        <v>244</v>
      </c>
      <c r="S15778">
        <v>2079</v>
      </c>
      <c r="T15778">
        <v>0.26</v>
      </c>
      <c r="U15778">
        <v>0.28100000000000003</v>
      </c>
      <c r="V15778">
        <v>0.88300000000000001</v>
      </c>
    </row>
    <row r="15779" spans="17:22" x14ac:dyDescent="0.45">
      <c r="Q15779" s="19">
        <f t="shared" ca="1" si="2017"/>
        <v>0.88600000000000001</v>
      </c>
      <c r="R15779" t="s">
        <v>244</v>
      </c>
      <c r="S15779">
        <v>2080</v>
      </c>
      <c r="T15779">
        <v>0.254</v>
      </c>
      <c r="U15779">
        <v>0.27500000000000002</v>
      </c>
      <c r="V15779">
        <v>0.88600000000000001</v>
      </c>
    </row>
    <row r="15780" spans="17:22" x14ac:dyDescent="0.45">
      <c r="Q15780" s="19">
        <f t="shared" ca="1" si="2017"/>
        <v>0.88900000000000001</v>
      </c>
      <c r="R15780" t="s">
        <v>244</v>
      </c>
      <c r="S15780">
        <v>2081</v>
      </c>
      <c r="T15780">
        <v>0.247</v>
      </c>
      <c r="U15780">
        <v>0.26800000000000002</v>
      </c>
      <c r="V15780">
        <v>0.88900000000000001</v>
      </c>
    </row>
    <row r="15781" spans="17:22" x14ac:dyDescent="0.45">
      <c r="Q15781" s="19">
        <f t="shared" ca="1" si="2017"/>
        <v>0.89300000000000002</v>
      </c>
      <c r="R15781" t="s">
        <v>244</v>
      </c>
      <c r="S15781">
        <v>2082</v>
      </c>
      <c r="T15781">
        <v>0.24099999999999999</v>
      </c>
      <c r="U15781">
        <v>0.26200000000000001</v>
      </c>
      <c r="V15781">
        <v>0.89300000000000002</v>
      </c>
    </row>
    <row r="15782" spans="17:22" x14ac:dyDescent="0.45">
      <c r="Q15782" s="19">
        <f t="shared" ca="1" si="2017"/>
        <v>0.89600000000000002</v>
      </c>
      <c r="R15782" t="s">
        <v>244</v>
      </c>
      <c r="S15782">
        <v>2083</v>
      </c>
      <c r="T15782">
        <v>0.23599999999999999</v>
      </c>
      <c r="U15782">
        <v>0.25600000000000001</v>
      </c>
      <c r="V15782">
        <v>0.89600000000000002</v>
      </c>
    </row>
    <row r="15783" spans="17:22" x14ac:dyDescent="0.45">
      <c r="Q15783" s="19">
        <f t="shared" ca="1" si="2017"/>
        <v>0.89900000000000002</v>
      </c>
      <c r="R15783" t="s">
        <v>244</v>
      </c>
      <c r="S15783">
        <v>2084</v>
      </c>
      <c r="T15783">
        <v>0.23</v>
      </c>
      <c r="U15783">
        <v>0.25</v>
      </c>
      <c r="V15783">
        <v>0.89900000000000002</v>
      </c>
    </row>
    <row r="15784" spans="17:22" x14ac:dyDescent="0.45">
      <c r="Q15784" s="19">
        <f t="shared" ca="1" si="2017"/>
        <v>0.90200000000000002</v>
      </c>
      <c r="R15784" t="s">
        <v>244</v>
      </c>
      <c r="S15784">
        <v>2085</v>
      </c>
      <c r="T15784">
        <v>0.224</v>
      </c>
      <c r="U15784">
        <v>0.245</v>
      </c>
      <c r="V15784">
        <v>0.90200000000000002</v>
      </c>
    </row>
    <row r="15785" spans="17:22" x14ac:dyDescent="0.45">
      <c r="Q15785" s="19">
        <f t="shared" ca="1" si="2017"/>
        <v>0.90600000000000003</v>
      </c>
      <c r="R15785" t="s">
        <v>244</v>
      </c>
      <c r="S15785">
        <v>2086</v>
      </c>
      <c r="T15785">
        <v>0.218</v>
      </c>
      <c r="U15785">
        <v>0.23899999999999999</v>
      </c>
      <c r="V15785">
        <v>0.90600000000000003</v>
      </c>
    </row>
    <row r="15786" spans="17:22" x14ac:dyDescent="0.45">
      <c r="Q15786" s="19">
        <f t="shared" ca="1" si="2017"/>
        <v>0.90900000000000003</v>
      </c>
      <c r="R15786" t="s">
        <v>244</v>
      </c>
      <c r="S15786">
        <v>2087</v>
      </c>
      <c r="T15786">
        <v>0.21199999999999999</v>
      </c>
      <c r="U15786">
        <v>0.23400000000000001</v>
      </c>
      <c r="V15786">
        <v>0.90900000000000003</v>
      </c>
    </row>
    <row r="15787" spans="17:22" x14ac:dyDescent="0.45">
      <c r="Q15787" s="19">
        <f t="shared" ca="1" si="2017"/>
        <v>0.91200000000000003</v>
      </c>
      <c r="R15787" t="s">
        <v>244</v>
      </c>
      <c r="S15787">
        <v>2088</v>
      </c>
      <c r="T15787">
        <v>0.20599999999999999</v>
      </c>
      <c r="U15787">
        <v>0.22900000000000001</v>
      </c>
      <c r="V15787">
        <v>0.91200000000000003</v>
      </c>
    </row>
    <row r="15788" spans="17:22" x14ac:dyDescent="0.45">
      <c r="Q15788" s="19">
        <f t="shared" ca="1" si="2017"/>
        <v>0.91500000000000004</v>
      </c>
      <c r="R15788" t="s">
        <v>244</v>
      </c>
      <c r="S15788">
        <v>2089</v>
      </c>
      <c r="T15788">
        <v>0.2</v>
      </c>
      <c r="U15788">
        <v>0.224</v>
      </c>
      <c r="V15788">
        <v>0.91500000000000004</v>
      </c>
    </row>
    <row r="15789" spans="17:22" x14ac:dyDescent="0.45">
      <c r="Q15789" s="19">
        <f t="shared" ca="1" si="2017"/>
        <v>0.91800000000000004</v>
      </c>
      <c r="R15789" t="s">
        <v>244</v>
      </c>
      <c r="S15789">
        <v>2090</v>
      </c>
      <c r="T15789">
        <v>0.19500000000000001</v>
      </c>
      <c r="U15789">
        <v>0.218</v>
      </c>
      <c r="V15789">
        <v>0.91800000000000004</v>
      </c>
    </row>
    <row r="15790" spans="17:22" x14ac:dyDescent="0.45">
      <c r="Q15790" s="19">
        <f t="shared" ca="1" si="2017"/>
        <v>0.92</v>
      </c>
      <c r="R15790" t="s">
        <v>244</v>
      </c>
      <c r="S15790">
        <v>2091</v>
      </c>
      <c r="T15790">
        <v>0.19</v>
      </c>
      <c r="U15790">
        <v>0.21299999999999999</v>
      </c>
      <c r="V15790">
        <v>0.92</v>
      </c>
    </row>
    <row r="15791" spans="17:22" x14ac:dyDescent="0.45">
      <c r="Q15791" s="19">
        <f t="shared" ca="1" si="2017"/>
        <v>0.92300000000000004</v>
      </c>
      <c r="R15791" t="s">
        <v>244</v>
      </c>
      <c r="S15791">
        <v>2092</v>
      </c>
      <c r="T15791">
        <v>0.186</v>
      </c>
      <c r="U15791">
        <v>0.20699999999999999</v>
      </c>
      <c r="V15791">
        <v>0.92300000000000004</v>
      </c>
    </row>
    <row r="15792" spans="17:22" x14ac:dyDescent="0.45">
      <c r="Q15792" s="19">
        <f t="shared" ca="1" si="2017"/>
        <v>0.92500000000000004</v>
      </c>
      <c r="R15792" t="s">
        <v>244</v>
      </c>
      <c r="S15792">
        <v>2093</v>
      </c>
      <c r="T15792">
        <v>0.18099999999999999</v>
      </c>
      <c r="U15792">
        <v>0.20100000000000001</v>
      </c>
      <c r="V15792">
        <v>0.92500000000000004</v>
      </c>
    </row>
    <row r="15793" spans="17:22" x14ac:dyDescent="0.45">
      <c r="Q15793" s="19">
        <f t="shared" ca="1" si="2017"/>
        <v>0.92700000000000005</v>
      </c>
      <c r="R15793" t="s">
        <v>244</v>
      </c>
      <c r="S15793">
        <v>2094</v>
      </c>
      <c r="T15793">
        <v>0.17799999999999999</v>
      </c>
      <c r="U15793">
        <v>0.19600000000000001</v>
      </c>
      <c r="V15793">
        <v>0.92700000000000005</v>
      </c>
    </row>
    <row r="15794" spans="17:22" x14ac:dyDescent="0.45">
      <c r="Q15794" s="19">
        <f t="shared" ca="1" si="2017"/>
        <v>0.92900000000000005</v>
      </c>
      <c r="R15794" t="s">
        <v>244</v>
      </c>
      <c r="S15794">
        <v>2095</v>
      </c>
      <c r="T15794">
        <v>0.17399999999999999</v>
      </c>
      <c r="U15794">
        <v>0.19</v>
      </c>
      <c r="V15794">
        <v>0.92900000000000005</v>
      </c>
    </row>
    <row r="15795" spans="17:22" x14ac:dyDescent="0.45">
      <c r="Q15795" s="19">
        <f t="shared" ca="1" si="2017"/>
        <v>0.93200000000000005</v>
      </c>
      <c r="R15795" t="s">
        <v>244</v>
      </c>
      <c r="S15795">
        <v>2096</v>
      </c>
      <c r="T15795">
        <v>0.17</v>
      </c>
      <c r="U15795">
        <v>0.185</v>
      </c>
      <c r="V15795">
        <v>0.93200000000000005</v>
      </c>
    </row>
    <row r="15796" spans="17:22" x14ac:dyDescent="0.45">
      <c r="Q15796" s="19">
        <f t="shared" ca="1" si="2017"/>
        <v>0.93500000000000005</v>
      </c>
      <c r="R15796" t="s">
        <v>244</v>
      </c>
      <c r="S15796">
        <v>2097</v>
      </c>
      <c r="T15796">
        <v>0.16600000000000001</v>
      </c>
      <c r="U15796">
        <v>0.18</v>
      </c>
      <c r="V15796">
        <v>0.93500000000000005</v>
      </c>
    </row>
    <row r="15797" spans="17:22" x14ac:dyDescent="0.45">
      <c r="Q15797" s="19">
        <f t="shared" ca="1" si="2017"/>
        <v>0.93799999999999994</v>
      </c>
      <c r="R15797" t="s">
        <v>244</v>
      </c>
      <c r="S15797">
        <v>2098</v>
      </c>
      <c r="T15797">
        <v>0.16200000000000001</v>
      </c>
      <c r="U15797">
        <v>0.17599999999999999</v>
      </c>
      <c r="V15797">
        <v>0.93799999999999994</v>
      </c>
    </row>
    <row r="15798" spans="17:22" x14ac:dyDescent="0.45">
      <c r="Q15798" s="19">
        <f t="shared" ca="1" si="2017"/>
        <v>0.94199999999999995</v>
      </c>
      <c r="R15798" t="s">
        <v>244</v>
      </c>
      <c r="S15798">
        <v>2099</v>
      </c>
      <c r="T15798">
        <v>0.157</v>
      </c>
      <c r="U15798">
        <v>0.17199999999999999</v>
      </c>
      <c r="V15798">
        <v>0.94199999999999995</v>
      </c>
    </row>
    <row r="15799" spans="17:22" x14ac:dyDescent="0.45">
      <c r="Q15799" s="19">
        <f t="shared" ca="1" si="2017"/>
        <v>0.94699999999999995</v>
      </c>
      <c r="R15799" t="s">
        <v>244</v>
      </c>
      <c r="S15799">
        <v>2100</v>
      </c>
      <c r="T15799">
        <v>0.152</v>
      </c>
      <c r="U15799">
        <v>0.16800000000000001</v>
      </c>
      <c r="V15799">
        <v>0.94699999999999995</v>
      </c>
    </row>
    <row r="15800" spans="17:22" x14ac:dyDescent="0.45">
      <c r="Q15800" s="19">
        <f t="shared" ca="1" si="2017"/>
        <v>98.52</v>
      </c>
      <c r="R15800" t="s">
        <v>245</v>
      </c>
      <c r="S15800">
        <v>2020</v>
      </c>
      <c r="T15800">
        <v>98.52</v>
      </c>
      <c r="U15800">
        <v>98.52</v>
      </c>
      <c r="V15800">
        <v>98.52</v>
      </c>
    </row>
    <row r="15801" spans="17:22" x14ac:dyDescent="0.45">
      <c r="Q15801" s="19">
        <f t="shared" ca="1" si="2017"/>
        <v>100.068</v>
      </c>
      <c r="R15801" t="s">
        <v>245</v>
      </c>
      <c r="S15801">
        <v>2021</v>
      </c>
      <c r="T15801">
        <v>100.068</v>
      </c>
      <c r="U15801">
        <v>100.068</v>
      </c>
      <c r="V15801">
        <v>100.068</v>
      </c>
    </row>
    <row r="15802" spans="17:22" x14ac:dyDescent="0.45">
      <c r="Q15802" s="19">
        <f t="shared" ca="1" si="2017"/>
        <v>102.631</v>
      </c>
      <c r="R15802" t="s">
        <v>245</v>
      </c>
      <c r="S15802">
        <v>2022</v>
      </c>
      <c r="T15802">
        <v>102.631</v>
      </c>
      <c r="U15802">
        <v>102.631</v>
      </c>
      <c r="V15802">
        <v>102.631</v>
      </c>
    </row>
    <row r="15803" spans="17:22" x14ac:dyDescent="0.45">
      <c r="Q15803" s="19">
        <f t="shared" ca="1" si="2017"/>
        <v>105.855</v>
      </c>
      <c r="R15803" t="s">
        <v>245</v>
      </c>
      <c r="S15803">
        <v>2023</v>
      </c>
      <c r="T15803">
        <v>105.855</v>
      </c>
      <c r="U15803">
        <v>105.855</v>
      </c>
      <c r="V15803">
        <v>105.855</v>
      </c>
    </row>
    <row r="15804" spans="17:22" x14ac:dyDescent="0.45">
      <c r="Q15804" s="19">
        <f t="shared" ca="1" si="2017"/>
        <v>109.181</v>
      </c>
      <c r="R15804" t="s">
        <v>245</v>
      </c>
      <c r="S15804">
        <v>2024</v>
      </c>
      <c r="T15804">
        <v>109.181</v>
      </c>
      <c r="U15804">
        <v>109.181</v>
      </c>
      <c r="V15804">
        <v>109.181</v>
      </c>
    </row>
    <row r="15805" spans="17:22" x14ac:dyDescent="0.45">
      <c r="Q15805" s="19">
        <f t="shared" ca="1" si="2017"/>
        <v>112.19</v>
      </c>
      <c r="R15805" t="s">
        <v>245</v>
      </c>
      <c r="S15805">
        <v>2025</v>
      </c>
      <c r="T15805">
        <v>112.19</v>
      </c>
      <c r="U15805">
        <v>112.19</v>
      </c>
      <c r="V15805">
        <v>112.19</v>
      </c>
    </row>
    <row r="15806" spans="17:22" x14ac:dyDescent="0.45">
      <c r="Q15806" s="19">
        <f t="shared" ca="1" si="2017"/>
        <v>114.774</v>
      </c>
      <c r="R15806" t="s">
        <v>245</v>
      </c>
      <c r="S15806">
        <v>2026</v>
      </c>
      <c r="T15806">
        <v>114.774</v>
      </c>
      <c r="U15806">
        <v>114.774</v>
      </c>
      <c r="V15806">
        <v>114.774</v>
      </c>
    </row>
    <row r="15807" spans="17:22" x14ac:dyDescent="0.45">
      <c r="Q15807" s="19">
        <f t="shared" ca="1" si="2017"/>
        <v>116.714</v>
      </c>
      <c r="R15807" t="s">
        <v>245</v>
      </c>
      <c r="S15807">
        <v>2027</v>
      </c>
      <c r="T15807">
        <v>116.279</v>
      </c>
      <c r="U15807">
        <v>116.45699999999999</v>
      </c>
      <c r="V15807">
        <v>116.714</v>
      </c>
    </row>
    <row r="15808" spans="17:22" x14ac:dyDescent="0.45">
      <c r="Q15808" s="19">
        <f t="shared" ca="1" si="2017"/>
        <v>118.633</v>
      </c>
      <c r="R15808" t="s">
        <v>245</v>
      </c>
      <c r="S15808">
        <v>2028</v>
      </c>
      <c r="T15808">
        <v>117.745</v>
      </c>
      <c r="U15808">
        <v>118.105</v>
      </c>
      <c r="V15808">
        <v>118.633</v>
      </c>
    </row>
    <row r="15809" spans="17:22" x14ac:dyDescent="0.45">
      <c r="Q15809" s="19">
        <f t="shared" ca="1" si="2017"/>
        <v>120.53</v>
      </c>
      <c r="R15809" t="s">
        <v>245</v>
      </c>
      <c r="S15809">
        <v>2029</v>
      </c>
      <c r="T15809">
        <v>119.172</v>
      </c>
      <c r="U15809">
        <v>119.717</v>
      </c>
      <c r="V15809">
        <v>120.53</v>
      </c>
    </row>
    <row r="15810" spans="17:22" x14ac:dyDescent="0.45">
      <c r="Q15810" s="19">
        <f t="shared" ca="1" si="2017"/>
        <v>122.401</v>
      </c>
      <c r="R15810" t="s">
        <v>245</v>
      </c>
      <c r="S15810">
        <v>2030</v>
      </c>
      <c r="T15810">
        <v>120.56</v>
      </c>
      <c r="U15810">
        <v>121.29</v>
      </c>
      <c r="V15810">
        <v>122.401</v>
      </c>
    </row>
    <row r="15811" spans="17:22" x14ac:dyDescent="0.45">
      <c r="Q15811" s="19">
        <f t="shared" ca="1" si="2017"/>
        <v>124.24299999999999</v>
      </c>
      <c r="R15811" t="s">
        <v>245</v>
      </c>
      <c r="S15811">
        <v>2031</v>
      </c>
      <c r="T15811">
        <v>121.908</v>
      </c>
      <c r="U15811">
        <v>122.825</v>
      </c>
      <c r="V15811">
        <v>124.24299999999999</v>
      </c>
    </row>
    <row r="15812" spans="17:22" x14ac:dyDescent="0.45">
      <c r="Q15812" s="19">
        <f t="shared" ca="1" si="2017"/>
        <v>126.056</v>
      </c>
      <c r="R15812" t="s">
        <v>245</v>
      </c>
      <c r="S15812">
        <v>2032</v>
      </c>
      <c r="T15812">
        <v>123.21599999999999</v>
      </c>
      <c r="U15812">
        <v>124.319</v>
      </c>
      <c r="V15812">
        <v>126.056</v>
      </c>
    </row>
    <row r="15813" spans="17:22" x14ac:dyDescent="0.45">
      <c r="Q15813" s="19">
        <f t="shared" ca="1" si="2017"/>
        <v>127.837</v>
      </c>
      <c r="R15813" t="s">
        <v>245</v>
      </c>
      <c r="S15813">
        <v>2033</v>
      </c>
      <c r="T15813">
        <v>124.48099999999999</v>
      </c>
      <c r="U15813">
        <v>125.77</v>
      </c>
      <c r="V15813">
        <v>127.837</v>
      </c>
    </row>
    <row r="15814" spans="17:22" x14ac:dyDescent="0.45">
      <c r="Q15814" s="19">
        <f t="shared" ca="1" si="2017"/>
        <v>129.58500000000001</v>
      </c>
      <c r="R15814" t="s">
        <v>245</v>
      </c>
      <c r="S15814">
        <v>2034</v>
      </c>
      <c r="T15814">
        <v>125.70399999999999</v>
      </c>
      <c r="U15814">
        <v>127.178</v>
      </c>
      <c r="V15814">
        <v>129.58500000000001</v>
      </c>
    </row>
    <row r="15815" spans="17:22" x14ac:dyDescent="0.45">
      <c r="Q15815" s="19">
        <f t="shared" ca="1" si="2017"/>
        <v>131.29900000000001</v>
      </c>
      <c r="R15815" t="s">
        <v>245</v>
      </c>
      <c r="S15815">
        <v>2035</v>
      </c>
      <c r="T15815">
        <v>126.884</v>
      </c>
      <c r="U15815">
        <v>128.541</v>
      </c>
      <c r="V15815">
        <v>131.29900000000001</v>
      </c>
    </row>
    <row r="15816" spans="17:22" x14ac:dyDescent="0.45">
      <c r="Q15816" s="19">
        <f t="shared" ca="1" si="2017"/>
        <v>132.977</v>
      </c>
      <c r="R15816" t="s">
        <v>245</v>
      </c>
      <c r="S15816">
        <v>2036</v>
      </c>
      <c r="T15816">
        <v>128.01900000000001</v>
      </c>
      <c r="U15816">
        <v>129.858</v>
      </c>
      <c r="V15816">
        <v>132.977</v>
      </c>
    </row>
    <row r="15817" spans="17:22" x14ac:dyDescent="0.45">
      <c r="Q15817" s="19">
        <f t="shared" ca="1" si="2017"/>
        <v>134.62</v>
      </c>
      <c r="R15817" t="s">
        <v>245</v>
      </c>
      <c r="S15817">
        <v>2037</v>
      </c>
      <c r="T15817">
        <v>129.11000000000001</v>
      </c>
      <c r="U15817">
        <v>131.13</v>
      </c>
      <c r="V15817">
        <v>134.62</v>
      </c>
    </row>
    <row r="15818" spans="17:22" x14ac:dyDescent="0.45">
      <c r="Q15818" s="19">
        <f t="shared" ca="1" si="2017"/>
        <v>136.22900000000001</v>
      </c>
      <c r="R15818" t="s">
        <v>245</v>
      </c>
      <c r="S15818">
        <v>2038</v>
      </c>
      <c r="T15818">
        <v>130.15899999999999</v>
      </c>
      <c r="U15818">
        <v>132.35900000000001</v>
      </c>
      <c r="V15818">
        <v>136.22900000000001</v>
      </c>
    </row>
    <row r="15819" spans="17:22" x14ac:dyDescent="0.45">
      <c r="Q15819" s="19">
        <f t="shared" ca="1" si="2017"/>
        <v>137.80500000000001</v>
      </c>
      <c r="R15819" t="s">
        <v>245</v>
      </c>
      <c r="S15819">
        <v>2039</v>
      </c>
      <c r="T15819">
        <v>131.16499999999999</v>
      </c>
      <c r="U15819">
        <v>133.54499999999999</v>
      </c>
      <c r="V15819">
        <v>137.80500000000001</v>
      </c>
    </row>
    <row r="15820" spans="17:22" x14ac:dyDescent="0.45">
      <c r="Q15820" s="19">
        <f t="shared" ca="1" si="2017"/>
        <v>139.34899999999999</v>
      </c>
      <c r="R15820" t="s">
        <v>245</v>
      </c>
      <c r="S15820">
        <v>2040</v>
      </c>
      <c r="T15820">
        <v>132.13</v>
      </c>
      <c r="U15820">
        <v>134.69</v>
      </c>
      <c r="V15820">
        <v>139.34899999999999</v>
      </c>
    </row>
    <row r="15821" spans="17:22" x14ac:dyDescent="0.45">
      <c r="Q15821" s="19">
        <f t="shared" ca="1" si="2017"/>
        <v>140.86199999999999</v>
      </c>
      <c r="R15821" t="s">
        <v>245</v>
      </c>
      <c r="S15821">
        <v>2041</v>
      </c>
      <c r="T15821">
        <v>133.05500000000001</v>
      </c>
      <c r="U15821">
        <v>135.79499999999999</v>
      </c>
      <c r="V15821">
        <v>140.86199999999999</v>
      </c>
    </row>
    <row r="15822" spans="17:22" x14ac:dyDescent="0.45">
      <c r="Q15822" s="19">
        <f t="shared" ref="Q15822:Q15885" ca="1" si="2018">OFFSET(S15822,0,MATCH($Q$3,$T$4:$V$4,0))</f>
        <v>142.345</v>
      </c>
      <c r="R15822" t="s">
        <v>245</v>
      </c>
      <c r="S15822">
        <v>2042</v>
      </c>
      <c r="T15822">
        <v>133.93899999999999</v>
      </c>
      <c r="U15822">
        <v>136.85900000000001</v>
      </c>
      <c r="V15822">
        <v>142.345</v>
      </c>
    </row>
    <row r="15823" spans="17:22" x14ac:dyDescent="0.45">
      <c r="Q15823" s="19">
        <f t="shared" ca="1" si="2018"/>
        <v>143.79599999999999</v>
      </c>
      <c r="R15823" t="s">
        <v>245</v>
      </c>
      <c r="S15823">
        <v>2043</v>
      </c>
      <c r="T15823">
        <v>134.78299999999999</v>
      </c>
      <c r="U15823">
        <v>137.88399999999999</v>
      </c>
      <c r="V15823">
        <v>143.79599999999999</v>
      </c>
    </row>
    <row r="15824" spans="17:22" x14ac:dyDescent="0.45">
      <c r="Q15824" s="19">
        <f t="shared" ca="1" si="2018"/>
        <v>145.21700000000001</v>
      </c>
      <c r="R15824" t="s">
        <v>245</v>
      </c>
      <c r="S15824">
        <v>2044</v>
      </c>
      <c r="T15824">
        <v>135.58799999999999</v>
      </c>
      <c r="U15824">
        <v>138.86799999999999</v>
      </c>
      <c r="V15824">
        <v>145.21700000000001</v>
      </c>
    </row>
    <row r="15825" spans="17:22" x14ac:dyDescent="0.45">
      <c r="Q15825" s="19">
        <f t="shared" ca="1" si="2018"/>
        <v>146.608</v>
      </c>
      <c r="R15825" t="s">
        <v>245</v>
      </c>
      <c r="S15825">
        <v>2045</v>
      </c>
      <c r="T15825">
        <v>136.35300000000001</v>
      </c>
      <c r="U15825">
        <v>139.81299999999999</v>
      </c>
      <c r="V15825">
        <v>146.608</v>
      </c>
    </row>
    <row r="15826" spans="17:22" x14ac:dyDescent="0.45">
      <c r="Q15826" s="19">
        <f t="shared" ca="1" si="2018"/>
        <v>147.96899999999999</v>
      </c>
      <c r="R15826" t="s">
        <v>245</v>
      </c>
      <c r="S15826">
        <v>2046</v>
      </c>
      <c r="T15826">
        <v>137.078</v>
      </c>
      <c r="U15826">
        <v>140.71600000000001</v>
      </c>
      <c r="V15826">
        <v>147.96899999999999</v>
      </c>
    </row>
    <row r="15827" spans="17:22" x14ac:dyDescent="0.45">
      <c r="Q15827" s="19">
        <f t="shared" ca="1" si="2018"/>
        <v>149.30099999999999</v>
      </c>
      <c r="R15827" t="s">
        <v>245</v>
      </c>
      <c r="S15827">
        <v>2047</v>
      </c>
      <c r="T15827">
        <v>137.76499999999999</v>
      </c>
      <c r="U15827">
        <v>141.58199999999999</v>
      </c>
      <c r="V15827">
        <v>149.30099999999999</v>
      </c>
    </row>
    <row r="15828" spans="17:22" x14ac:dyDescent="0.45">
      <c r="Q15828" s="19">
        <f t="shared" ca="1" si="2018"/>
        <v>150.60499999999999</v>
      </c>
      <c r="R15828" t="s">
        <v>245</v>
      </c>
      <c r="S15828">
        <v>2048</v>
      </c>
      <c r="T15828">
        <v>138.41399999999999</v>
      </c>
      <c r="U15828">
        <v>142.40899999999999</v>
      </c>
      <c r="V15828">
        <v>150.60499999999999</v>
      </c>
    </row>
    <row r="15829" spans="17:22" x14ac:dyDescent="0.45">
      <c r="Q15829" s="19">
        <f t="shared" ca="1" si="2018"/>
        <v>151.88300000000001</v>
      </c>
      <c r="R15829" t="s">
        <v>245</v>
      </c>
      <c r="S15829">
        <v>2049</v>
      </c>
      <c r="T15829">
        <v>139.02600000000001</v>
      </c>
      <c r="U15829">
        <v>143.20099999999999</v>
      </c>
      <c r="V15829">
        <v>151.88300000000001</v>
      </c>
    </row>
    <row r="15830" spans="17:22" x14ac:dyDescent="0.45">
      <c r="Q15830" s="19">
        <f t="shared" ca="1" si="2018"/>
        <v>153.13399999999999</v>
      </c>
      <c r="R15830" t="s">
        <v>245</v>
      </c>
      <c r="S15830">
        <v>2050</v>
      </c>
      <c r="T15830">
        <v>139.601</v>
      </c>
      <c r="U15830">
        <v>143.959</v>
      </c>
      <c r="V15830">
        <v>153.13399999999999</v>
      </c>
    </row>
    <row r="15831" spans="17:22" x14ac:dyDescent="0.45">
      <c r="Q15831" s="19">
        <f t="shared" ca="1" si="2018"/>
        <v>154.36099999999999</v>
      </c>
      <c r="R15831" t="s">
        <v>245</v>
      </c>
      <c r="S15831">
        <v>2051</v>
      </c>
      <c r="T15831">
        <v>140.13999999999999</v>
      </c>
      <c r="U15831">
        <v>144.68299999999999</v>
      </c>
      <c r="V15831">
        <v>154.36099999999999</v>
      </c>
    </row>
    <row r="15832" spans="17:22" x14ac:dyDescent="0.45">
      <c r="Q15832" s="19">
        <f t="shared" ca="1" si="2018"/>
        <v>155.56399999999999</v>
      </c>
      <c r="R15832" t="s">
        <v>245</v>
      </c>
      <c r="S15832">
        <v>2052</v>
      </c>
      <c r="T15832">
        <v>140.64400000000001</v>
      </c>
      <c r="U15832">
        <v>145.374</v>
      </c>
      <c r="V15832">
        <v>155.56399999999999</v>
      </c>
    </row>
    <row r="15833" spans="17:22" x14ac:dyDescent="0.45">
      <c r="Q15833" s="19">
        <f t="shared" ca="1" si="2018"/>
        <v>156.74100000000001</v>
      </c>
      <c r="R15833" t="s">
        <v>245</v>
      </c>
      <c r="S15833">
        <v>2053</v>
      </c>
      <c r="T15833">
        <v>141.11199999999999</v>
      </c>
      <c r="U15833">
        <v>146.03</v>
      </c>
      <c r="V15833">
        <v>156.74100000000001</v>
      </c>
    </row>
    <row r="15834" spans="17:22" x14ac:dyDescent="0.45">
      <c r="Q15834" s="19">
        <f t="shared" ca="1" si="2018"/>
        <v>157.892</v>
      </c>
      <c r="R15834" t="s">
        <v>245</v>
      </c>
      <c r="S15834">
        <v>2054</v>
      </c>
      <c r="T15834">
        <v>141.54400000000001</v>
      </c>
      <c r="U15834">
        <v>146.65</v>
      </c>
      <c r="V15834">
        <v>157.892</v>
      </c>
    </row>
    <row r="15835" spans="17:22" x14ac:dyDescent="0.45">
      <c r="Q15835" s="19">
        <f t="shared" ca="1" si="2018"/>
        <v>159.017</v>
      </c>
      <c r="R15835" t="s">
        <v>245</v>
      </c>
      <c r="S15835">
        <v>2055</v>
      </c>
      <c r="T15835">
        <v>141.941</v>
      </c>
      <c r="U15835">
        <v>147.23500000000001</v>
      </c>
      <c r="V15835">
        <v>159.017</v>
      </c>
    </row>
    <row r="15836" spans="17:22" x14ac:dyDescent="0.45">
      <c r="Q15836" s="19">
        <f t="shared" ca="1" si="2018"/>
        <v>160.11500000000001</v>
      </c>
      <c r="R15836" t="s">
        <v>245</v>
      </c>
      <c r="S15836">
        <v>2056</v>
      </c>
      <c r="T15836">
        <v>142.303</v>
      </c>
      <c r="U15836">
        <v>147.78299999999999</v>
      </c>
      <c r="V15836">
        <v>160.11500000000001</v>
      </c>
    </row>
    <row r="15837" spans="17:22" x14ac:dyDescent="0.45">
      <c r="Q15837" s="19">
        <f t="shared" ca="1" si="2018"/>
        <v>161.18700000000001</v>
      </c>
      <c r="R15837" t="s">
        <v>245</v>
      </c>
      <c r="S15837">
        <v>2057</v>
      </c>
      <c r="T15837">
        <v>142.62799999999999</v>
      </c>
      <c r="U15837">
        <v>148.29499999999999</v>
      </c>
      <c r="V15837">
        <v>161.18700000000001</v>
      </c>
    </row>
    <row r="15838" spans="17:22" x14ac:dyDescent="0.45">
      <c r="Q15838" s="19">
        <f t="shared" ca="1" si="2018"/>
        <v>162.232</v>
      </c>
      <c r="R15838" t="s">
        <v>245</v>
      </c>
      <c r="S15838">
        <v>2058</v>
      </c>
      <c r="T15838">
        <v>142.91900000000001</v>
      </c>
      <c r="U15838">
        <v>148.76900000000001</v>
      </c>
      <c r="V15838">
        <v>162.232</v>
      </c>
    </row>
    <row r="15839" spans="17:22" x14ac:dyDescent="0.45">
      <c r="Q15839" s="19">
        <f t="shared" ca="1" si="2018"/>
        <v>163.251</v>
      </c>
      <c r="R15839" t="s">
        <v>245</v>
      </c>
      <c r="S15839">
        <v>2059</v>
      </c>
      <c r="T15839">
        <v>143.17500000000001</v>
      </c>
      <c r="U15839">
        <v>149.20699999999999</v>
      </c>
      <c r="V15839">
        <v>163.251</v>
      </c>
    </row>
    <row r="15840" spans="17:22" x14ac:dyDescent="0.45">
      <c r="Q15840" s="19">
        <f t="shared" ca="1" si="2018"/>
        <v>164.244</v>
      </c>
      <c r="R15840" t="s">
        <v>245</v>
      </c>
      <c r="S15840">
        <v>2060</v>
      </c>
      <c r="T15840">
        <v>143.39599999999999</v>
      </c>
      <c r="U15840">
        <v>149.60900000000001</v>
      </c>
      <c r="V15840">
        <v>164.244</v>
      </c>
    </row>
    <row r="15841" spans="17:22" x14ac:dyDescent="0.45">
      <c r="Q15841" s="19">
        <f t="shared" ca="1" si="2018"/>
        <v>165.21</v>
      </c>
      <c r="R15841" t="s">
        <v>245</v>
      </c>
      <c r="S15841">
        <v>2061</v>
      </c>
      <c r="T15841">
        <v>143.58199999999999</v>
      </c>
      <c r="U15841">
        <v>149.976</v>
      </c>
      <c r="V15841">
        <v>165.21</v>
      </c>
    </row>
    <row r="15842" spans="17:22" x14ac:dyDescent="0.45">
      <c r="Q15842" s="19">
        <f t="shared" ca="1" si="2018"/>
        <v>166.15100000000001</v>
      </c>
      <c r="R15842" t="s">
        <v>245</v>
      </c>
      <c r="S15842">
        <v>2062</v>
      </c>
      <c r="T15842">
        <v>143.73500000000001</v>
      </c>
      <c r="U15842">
        <v>150.30699999999999</v>
      </c>
      <c r="V15842">
        <v>166.15100000000001</v>
      </c>
    </row>
    <row r="15843" spans="17:22" x14ac:dyDescent="0.45">
      <c r="Q15843" s="19">
        <f t="shared" ca="1" si="2018"/>
        <v>167.06800000000001</v>
      </c>
      <c r="R15843" t="s">
        <v>245</v>
      </c>
      <c r="S15843">
        <v>2063</v>
      </c>
      <c r="T15843">
        <v>143.85499999999999</v>
      </c>
      <c r="U15843">
        <v>150.60499999999999</v>
      </c>
      <c r="V15843">
        <v>167.06800000000001</v>
      </c>
    </row>
    <row r="15844" spans="17:22" x14ac:dyDescent="0.45">
      <c r="Q15844" s="19">
        <f t="shared" ca="1" si="2018"/>
        <v>167.959</v>
      </c>
      <c r="R15844" t="s">
        <v>245</v>
      </c>
      <c r="S15844">
        <v>2064</v>
      </c>
      <c r="T15844">
        <v>143.94399999999999</v>
      </c>
      <c r="U15844">
        <v>150.869</v>
      </c>
      <c r="V15844">
        <v>167.959</v>
      </c>
    </row>
    <row r="15845" spans="17:22" x14ac:dyDescent="0.45">
      <c r="Q15845" s="19">
        <f t="shared" ca="1" si="2018"/>
        <v>168.827</v>
      </c>
      <c r="R15845" t="s">
        <v>245</v>
      </c>
      <c r="S15845">
        <v>2065</v>
      </c>
      <c r="T15845">
        <v>144.00299999999999</v>
      </c>
      <c r="U15845">
        <v>151.101</v>
      </c>
      <c r="V15845">
        <v>168.827</v>
      </c>
    </row>
    <row r="15846" spans="17:22" x14ac:dyDescent="0.45">
      <c r="Q15846" s="19">
        <f t="shared" ca="1" si="2018"/>
        <v>169.672</v>
      </c>
      <c r="R15846" t="s">
        <v>245</v>
      </c>
      <c r="S15846">
        <v>2066</v>
      </c>
      <c r="T15846">
        <v>144.03399999999999</v>
      </c>
      <c r="U15846">
        <v>151.30199999999999</v>
      </c>
      <c r="V15846">
        <v>169.672</v>
      </c>
    </row>
    <row r="15847" spans="17:22" x14ac:dyDescent="0.45">
      <c r="Q15847" s="19">
        <f t="shared" ca="1" si="2018"/>
        <v>170.494</v>
      </c>
      <c r="R15847" t="s">
        <v>245</v>
      </c>
      <c r="S15847">
        <v>2067</v>
      </c>
      <c r="T15847">
        <v>144.036</v>
      </c>
      <c r="U15847">
        <v>151.47200000000001</v>
      </c>
      <c r="V15847">
        <v>170.494</v>
      </c>
    </row>
    <row r="15848" spans="17:22" x14ac:dyDescent="0.45">
      <c r="Q15848" s="19">
        <f t="shared" ca="1" si="2018"/>
        <v>171.29400000000001</v>
      </c>
      <c r="R15848" t="s">
        <v>245</v>
      </c>
      <c r="S15848">
        <v>2068</v>
      </c>
      <c r="T15848">
        <v>144.011</v>
      </c>
      <c r="U15848">
        <v>151.61199999999999</v>
      </c>
      <c r="V15848">
        <v>171.29400000000001</v>
      </c>
    </row>
    <row r="15849" spans="17:22" x14ac:dyDescent="0.45">
      <c r="Q15849" s="19">
        <f t="shared" ca="1" si="2018"/>
        <v>172.07400000000001</v>
      </c>
      <c r="R15849" t="s">
        <v>245</v>
      </c>
      <c r="S15849">
        <v>2069</v>
      </c>
      <c r="T15849">
        <v>143.959</v>
      </c>
      <c r="U15849">
        <v>151.72300000000001</v>
      </c>
      <c r="V15849">
        <v>172.07400000000001</v>
      </c>
    </row>
    <row r="15850" spans="17:22" x14ac:dyDescent="0.45">
      <c r="Q15850" s="19">
        <f t="shared" ca="1" si="2018"/>
        <v>172.834</v>
      </c>
      <c r="R15850" t="s">
        <v>245</v>
      </c>
      <c r="S15850">
        <v>2070</v>
      </c>
      <c r="T15850">
        <v>143.88300000000001</v>
      </c>
      <c r="U15850">
        <v>151.804</v>
      </c>
      <c r="V15850">
        <v>172.834</v>
      </c>
    </row>
    <row r="15851" spans="17:22" x14ac:dyDescent="0.45">
      <c r="Q15851" s="19">
        <f t="shared" ca="1" si="2018"/>
        <v>173.57400000000001</v>
      </c>
      <c r="R15851" t="s">
        <v>245</v>
      </c>
      <c r="S15851">
        <v>2071</v>
      </c>
      <c r="T15851">
        <v>143.78100000000001</v>
      </c>
      <c r="U15851">
        <v>151.857</v>
      </c>
      <c r="V15851">
        <v>173.57400000000001</v>
      </c>
    </row>
    <row r="15852" spans="17:22" x14ac:dyDescent="0.45">
      <c r="Q15852" s="19">
        <f t="shared" ca="1" si="2018"/>
        <v>174.29499999999999</v>
      </c>
      <c r="R15852" t="s">
        <v>245</v>
      </c>
      <c r="S15852">
        <v>2072</v>
      </c>
      <c r="T15852">
        <v>143.65600000000001</v>
      </c>
      <c r="U15852">
        <v>151.88300000000001</v>
      </c>
      <c r="V15852">
        <v>174.29499999999999</v>
      </c>
    </row>
    <row r="15853" spans="17:22" x14ac:dyDescent="0.45">
      <c r="Q15853" s="19">
        <f t="shared" ca="1" si="2018"/>
        <v>174.999</v>
      </c>
      <c r="R15853" t="s">
        <v>245</v>
      </c>
      <c r="S15853">
        <v>2073</v>
      </c>
      <c r="T15853">
        <v>143.50800000000001</v>
      </c>
      <c r="U15853">
        <v>151.88300000000001</v>
      </c>
      <c r="V15853">
        <v>174.999</v>
      </c>
    </row>
    <row r="15854" spans="17:22" x14ac:dyDescent="0.45">
      <c r="Q15854" s="19">
        <f t="shared" ca="1" si="2018"/>
        <v>175.685</v>
      </c>
      <c r="R15854" t="s">
        <v>245</v>
      </c>
      <c r="S15854">
        <v>2074</v>
      </c>
      <c r="T15854">
        <v>143.33799999999999</v>
      </c>
      <c r="U15854">
        <v>151.857</v>
      </c>
      <c r="V15854">
        <v>175.685</v>
      </c>
    </row>
    <row r="15855" spans="17:22" x14ac:dyDescent="0.45">
      <c r="Q15855" s="19">
        <f t="shared" ca="1" si="2018"/>
        <v>176.35300000000001</v>
      </c>
      <c r="R15855" t="s">
        <v>245</v>
      </c>
      <c r="S15855">
        <v>2075</v>
      </c>
      <c r="T15855">
        <v>143.14599999999999</v>
      </c>
      <c r="U15855">
        <v>151.80799999999999</v>
      </c>
      <c r="V15855">
        <v>176.35300000000001</v>
      </c>
    </row>
    <row r="15856" spans="17:22" x14ac:dyDescent="0.45">
      <c r="Q15856" s="19">
        <f t="shared" ca="1" si="2018"/>
        <v>177.005</v>
      </c>
      <c r="R15856" t="s">
        <v>245</v>
      </c>
      <c r="S15856">
        <v>2076</v>
      </c>
      <c r="T15856">
        <v>142.934</v>
      </c>
      <c r="U15856">
        <v>151.73599999999999</v>
      </c>
      <c r="V15856">
        <v>177.005</v>
      </c>
    </row>
    <row r="15857" spans="17:22" x14ac:dyDescent="0.45">
      <c r="Q15857" s="19">
        <f t="shared" ca="1" si="2018"/>
        <v>177.642</v>
      </c>
      <c r="R15857" t="s">
        <v>245</v>
      </c>
      <c r="S15857">
        <v>2077</v>
      </c>
      <c r="T15857">
        <v>142.69999999999999</v>
      </c>
      <c r="U15857">
        <v>151.64099999999999</v>
      </c>
      <c r="V15857">
        <v>177.642</v>
      </c>
    </row>
    <row r="15858" spans="17:22" x14ac:dyDescent="0.45">
      <c r="Q15858" s="19">
        <f t="shared" ca="1" si="2018"/>
        <v>178.26599999999999</v>
      </c>
      <c r="R15858" t="s">
        <v>245</v>
      </c>
      <c r="S15858">
        <v>2078</v>
      </c>
      <c r="T15858">
        <v>142.44399999999999</v>
      </c>
      <c r="U15858">
        <v>151.524</v>
      </c>
      <c r="V15858">
        <v>178.26599999999999</v>
      </c>
    </row>
    <row r="15859" spans="17:22" x14ac:dyDescent="0.45">
      <c r="Q15859" s="19">
        <f t="shared" ca="1" si="2018"/>
        <v>178.87799999999999</v>
      </c>
      <c r="R15859" t="s">
        <v>245</v>
      </c>
      <c r="S15859">
        <v>2079</v>
      </c>
      <c r="T15859">
        <v>142.16800000000001</v>
      </c>
      <c r="U15859">
        <v>151.386</v>
      </c>
      <c r="V15859">
        <v>178.87799999999999</v>
      </c>
    </row>
    <row r="15860" spans="17:22" x14ac:dyDescent="0.45">
      <c r="Q15860" s="19">
        <f t="shared" ca="1" si="2018"/>
        <v>179.47900000000001</v>
      </c>
      <c r="R15860" t="s">
        <v>245</v>
      </c>
      <c r="S15860">
        <v>2080</v>
      </c>
      <c r="T15860">
        <v>141.87</v>
      </c>
      <c r="U15860">
        <v>151.22499999999999</v>
      </c>
      <c r="V15860">
        <v>179.47900000000001</v>
      </c>
    </row>
    <row r="15861" spans="17:22" x14ac:dyDescent="0.45">
      <c r="Q15861" s="19">
        <f t="shared" ca="1" si="2018"/>
        <v>180.072</v>
      </c>
      <c r="R15861" t="s">
        <v>245</v>
      </c>
      <c r="S15861">
        <v>2081</v>
      </c>
      <c r="T15861">
        <v>141.55099999999999</v>
      </c>
      <c r="U15861">
        <v>151.04300000000001</v>
      </c>
      <c r="V15861">
        <v>180.072</v>
      </c>
    </row>
    <row r="15862" spans="17:22" x14ac:dyDescent="0.45">
      <c r="Q15862" s="19">
        <f t="shared" ca="1" si="2018"/>
        <v>180.65700000000001</v>
      </c>
      <c r="R15862" t="s">
        <v>245</v>
      </c>
      <c r="S15862">
        <v>2082</v>
      </c>
      <c r="T15862">
        <v>141.21</v>
      </c>
      <c r="U15862">
        <v>150.839</v>
      </c>
      <c r="V15862">
        <v>180.65700000000001</v>
      </c>
    </row>
    <row r="15863" spans="17:22" x14ac:dyDescent="0.45">
      <c r="Q15863" s="19">
        <f t="shared" ca="1" si="2018"/>
        <v>181.23500000000001</v>
      </c>
      <c r="R15863" t="s">
        <v>245</v>
      </c>
      <c r="S15863">
        <v>2083</v>
      </c>
      <c r="T15863">
        <v>140.84800000000001</v>
      </c>
      <c r="U15863">
        <v>150.61600000000001</v>
      </c>
      <c r="V15863">
        <v>181.23500000000001</v>
      </c>
    </row>
    <row r="15864" spans="17:22" x14ac:dyDescent="0.45">
      <c r="Q15864" s="19">
        <f t="shared" ca="1" si="2018"/>
        <v>181.80699999999999</v>
      </c>
      <c r="R15864" t="s">
        <v>245</v>
      </c>
      <c r="S15864">
        <v>2084</v>
      </c>
      <c r="T15864">
        <v>140.46600000000001</v>
      </c>
      <c r="U15864">
        <v>150.37299999999999</v>
      </c>
      <c r="V15864">
        <v>181.80699999999999</v>
      </c>
    </row>
    <row r="15865" spans="17:22" x14ac:dyDescent="0.45">
      <c r="Q15865" s="19">
        <f t="shared" ca="1" si="2018"/>
        <v>182.375</v>
      </c>
      <c r="R15865" t="s">
        <v>245</v>
      </c>
      <c r="S15865">
        <v>2085</v>
      </c>
      <c r="T15865">
        <v>140.06399999999999</v>
      </c>
      <c r="U15865">
        <v>150.11199999999999</v>
      </c>
      <c r="V15865">
        <v>182.375</v>
      </c>
    </row>
    <row r="15866" spans="17:22" x14ac:dyDescent="0.45">
      <c r="Q15866" s="19">
        <f t="shared" ca="1" si="2018"/>
        <v>182.93899999999999</v>
      </c>
      <c r="R15866" t="s">
        <v>245</v>
      </c>
      <c r="S15866">
        <v>2086</v>
      </c>
      <c r="T15866">
        <v>139.642</v>
      </c>
      <c r="U15866">
        <v>149.833</v>
      </c>
      <c r="V15866">
        <v>182.93899999999999</v>
      </c>
    </row>
    <row r="15867" spans="17:22" x14ac:dyDescent="0.45">
      <c r="Q15867" s="19">
        <f t="shared" ca="1" si="2018"/>
        <v>183.5</v>
      </c>
      <c r="R15867" t="s">
        <v>245</v>
      </c>
      <c r="S15867">
        <v>2087</v>
      </c>
      <c r="T15867">
        <v>139.203</v>
      </c>
      <c r="U15867">
        <v>149.53700000000001</v>
      </c>
      <c r="V15867">
        <v>183.5</v>
      </c>
    </row>
    <row r="15868" spans="17:22" x14ac:dyDescent="0.45">
      <c r="Q15868" s="19">
        <f t="shared" ca="1" si="2018"/>
        <v>184.05699999999999</v>
      </c>
      <c r="R15868" t="s">
        <v>245</v>
      </c>
      <c r="S15868">
        <v>2088</v>
      </c>
      <c r="T15868">
        <v>138.74600000000001</v>
      </c>
      <c r="U15868">
        <v>149.22499999999999</v>
      </c>
      <c r="V15868">
        <v>184.05699999999999</v>
      </c>
    </row>
    <row r="15869" spans="17:22" x14ac:dyDescent="0.45">
      <c r="Q15869" s="19">
        <f t="shared" ca="1" si="2018"/>
        <v>184.61099999999999</v>
      </c>
      <c r="R15869" t="s">
        <v>245</v>
      </c>
      <c r="S15869">
        <v>2089</v>
      </c>
      <c r="T15869">
        <v>138.274</v>
      </c>
      <c r="U15869">
        <v>148.89699999999999</v>
      </c>
      <c r="V15869">
        <v>184.61099999999999</v>
      </c>
    </row>
    <row r="15870" spans="17:22" x14ac:dyDescent="0.45">
      <c r="Q15870" s="19">
        <f t="shared" ca="1" si="2018"/>
        <v>185.16300000000001</v>
      </c>
      <c r="R15870" t="s">
        <v>245</v>
      </c>
      <c r="S15870">
        <v>2090</v>
      </c>
      <c r="T15870">
        <v>137.78800000000001</v>
      </c>
      <c r="U15870">
        <v>148.553</v>
      </c>
      <c r="V15870">
        <v>185.16300000000001</v>
      </c>
    </row>
    <row r="15871" spans="17:22" x14ac:dyDescent="0.45">
      <c r="Q15871" s="19">
        <f t="shared" ca="1" si="2018"/>
        <v>185.71299999999999</v>
      </c>
      <c r="R15871" t="s">
        <v>245</v>
      </c>
      <c r="S15871">
        <v>2091</v>
      </c>
      <c r="T15871">
        <v>137.28899999999999</v>
      </c>
      <c r="U15871">
        <v>148.19499999999999</v>
      </c>
      <c r="V15871">
        <v>185.71299999999999</v>
      </c>
    </row>
    <row r="15872" spans="17:22" x14ac:dyDescent="0.45">
      <c r="Q15872" s="19">
        <f t="shared" ca="1" si="2018"/>
        <v>186.26</v>
      </c>
      <c r="R15872" t="s">
        <v>245</v>
      </c>
      <c r="S15872">
        <v>2092</v>
      </c>
      <c r="T15872">
        <v>136.77799999999999</v>
      </c>
      <c r="U15872">
        <v>147.82400000000001</v>
      </c>
      <c r="V15872">
        <v>186.26</v>
      </c>
    </row>
    <row r="15873" spans="17:22" x14ac:dyDescent="0.45">
      <c r="Q15873" s="19">
        <f t="shared" ca="1" si="2018"/>
        <v>186.80500000000001</v>
      </c>
      <c r="R15873" t="s">
        <v>245</v>
      </c>
      <c r="S15873">
        <v>2093</v>
      </c>
      <c r="T15873">
        <v>136.255</v>
      </c>
      <c r="U15873">
        <v>147.43799999999999</v>
      </c>
      <c r="V15873">
        <v>186.80500000000001</v>
      </c>
    </row>
    <row r="15874" spans="17:22" x14ac:dyDescent="0.45">
      <c r="Q15874" s="19">
        <f t="shared" ca="1" si="2018"/>
        <v>187.34800000000001</v>
      </c>
      <c r="R15874" t="s">
        <v>245</v>
      </c>
      <c r="S15874">
        <v>2094</v>
      </c>
      <c r="T15874">
        <v>135.72399999999999</v>
      </c>
      <c r="U15874">
        <v>147.04</v>
      </c>
      <c r="V15874">
        <v>187.34800000000001</v>
      </c>
    </row>
    <row r="15875" spans="17:22" x14ac:dyDescent="0.45">
      <c r="Q15875" s="19">
        <f t="shared" ca="1" si="2018"/>
        <v>187.88800000000001</v>
      </c>
      <c r="R15875" t="s">
        <v>245</v>
      </c>
      <c r="S15875">
        <v>2095</v>
      </c>
      <c r="T15875">
        <v>135.18299999999999</v>
      </c>
      <c r="U15875">
        <v>146.62899999999999</v>
      </c>
      <c r="V15875">
        <v>187.88800000000001</v>
      </c>
    </row>
    <row r="15876" spans="17:22" x14ac:dyDescent="0.45">
      <c r="Q15876" s="19">
        <f t="shared" ca="1" si="2018"/>
        <v>188.42699999999999</v>
      </c>
      <c r="R15876" t="s">
        <v>245</v>
      </c>
      <c r="S15876">
        <v>2096</v>
      </c>
      <c r="T15876">
        <v>134.63300000000001</v>
      </c>
      <c r="U15876">
        <v>146.20599999999999</v>
      </c>
      <c r="V15876">
        <v>188.42699999999999</v>
      </c>
    </row>
    <row r="15877" spans="17:22" x14ac:dyDescent="0.45">
      <c r="Q15877" s="19">
        <f t="shared" ca="1" si="2018"/>
        <v>188.96299999999999</v>
      </c>
      <c r="R15877" t="s">
        <v>245</v>
      </c>
      <c r="S15877">
        <v>2097</v>
      </c>
      <c r="T15877">
        <v>134.077</v>
      </c>
      <c r="U15877">
        <v>145.77099999999999</v>
      </c>
      <c r="V15877">
        <v>188.96299999999999</v>
      </c>
    </row>
    <row r="15878" spans="17:22" x14ac:dyDescent="0.45">
      <c r="Q15878" s="19">
        <f t="shared" ca="1" si="2018"/>
        <v>189.49799999999999</v>
      </c>
      <c r="R15878" t="s">
        <v>245</v>
      </c>
      <c r="S15878">
        <v>2098</v>
      </c>
      <c r="T15878">
        <v>133.51499999999999</v>
      </c>
      <c r="U15878">
        <v>145.32499999999999</v>
      </c>
      <c r="V15878">
        <v>189.49799999999999</v>
      </c>
    </row>
    <row r="15879" spans="17:22" x14ac:dyDescent="0.45">
      <c r="Q15879" s="19">
        <f t="shared" ca="1" si="2018"/>
        <v>190.03</v>
      </c>
      <c r="R15879" t="s">
        <v>245</v>
      </c>
      <c r="S15879">
        <v>2099</v>
      </c>
      <c r="T15879">
        <v>132.94800000000001</v>
      </c>
      <c r="U15879">
        <v>144.86799999999999</v>
      </c>
      <c r="V15879">
        <v>190.03</v>
      </c>
    </row>
    <row r="15880" spans="17:22" x14ac:dyDescent="0.45">
      <c r="Q15880" s="19">
        <f t="shared" ca="1" si="2018"/>
        <v>190.56100000000001</v>
      </c>
      <c r="R15880" t="s">
        <v>245</v>
      </c>
      <c r="S15880">
        <v>2100</v>
      </c>
      <c r="T15880">
        <v>132.37700000000001</v>
      </c>
      <c r="U15880">
        <v>144.40100000000001</v>
      </c>
      <c r="V15880">
        <v>190.56100000000001</v>
      </c>
    </row>
    <row r="15881" spans="17:22" x14ac:dyDescent="0.45">
      <c r="Q15881" s="19">
        <f t="shared" ca="1" si="2018"/>
        <v>0.16800000000000001</v>
      </c>
      <c r="R15881" t="s">
        <v>246</v>
      </c>
      <c r="S15881">
        <v>2020</v>
      </c>
      <c r="T15881">
        <v>0.16200000000000001</v>
      </c>
      <c r="U15881">
        <v>0.16400000000000001</v>
      </c>
      <c r="V15881">
        <v>0.16800000000000001</v>
      </c>
    </row>
    <row r="15882" spans="17:22" x14ac:dyDescent="0.45">
      <c r="Q15882" s="19">
        <f t="shared" ca="1" si="2018"/>
        <v>0.17</v>
      </c>
      <c r="R15882" t="s">
        <v>246</v>
      </c>
      <c r="S15882">
        <v>2021</v>
      </c>
      <c r="T15882">
        <v>0.16300000000000001</v>
      </c>
      <c r="U15882">
        <v>0.16500000000000001</v>
      </c>
      <c r="V15882">
        <v>0.17</v>
      </c>
    </row>
    <row r="15883" spans="17:22" x14ac:dyDescent="0.45">
      <c r="Q15883" s="19">
        <f t="shared" ca="1" si="2018"/>
        <v>0.17100000000000001</v>
      </c>
      <c r="R15883" t="s">
        <v>246</v>
      </c>
      <c r="S15883">
        <v>2022</v>
      </c>
      <c r="T15883">
        <v>0.16400000000000001</v>
      </c>
      <c r="U15883">
        <v>0.16600000000000001</v>
      </c>
      <c r="V15883">
        <v>0.17100000000000001</v>
      </c>
    </row>
    <row r="15884" spans="17:22" x14ac:dyDescent="0.45">
      <c r="Q15884" s="19">
        <f t="shared" ca="1" si="2018"/>
        <v>0.17299999999999999</v>
      </c>
      <c r="R15884" t="s">
        <v>246</v>
      </c>
      <c r="S15884">
        <v>2023</v>
      </c>
      <c r="T15884">
        <v>0.16500000000000001</v>
      </c>
      <c r="U15884">
        <v>0.16700000000000001</v>
      </c>
      <c r="V15884">
        <v>0.17299999999999999</v>
      </c>
    </row>
    <row r="15885" spans="17:22" x14ac:dyDescent="0.45">
      <c r="Q15885" s="19">
        <f t="shared" ca="1" si="2018"/>
        <v>0.17499999999999999</v>
      </c>
      <c r="R15885" t="s">
        <v>246</v>
      </c>
      <c r="S15885">
        <v>2024</v>
      </c>
      <c r="T15885">
        <v>0.16500000000000001</v>
      </c>
      <c r="U15885">
        <v>0.16800000000000001</v>
      </c>
      <c r="V15885">
        <v>0.17499999999999999</v>
      </c>
    </row>
    <row r="15886" spans="17:22" x14ac:dyDescent="0.45">
      <c r="Q15886" s="19">
        <f t="shared" ref="Q15886:Q15949" ca="1" si="2019">OFFSET(S15886,0,MATCH($Q$3,$T$4:$V$4,0))</f>
        <v>0.17699999999999999</v>
      </c>
      <c r="R15886" t="s">
        <v>246</v>
      </c>
      <c r="S15886">
        <v>2025</v>
      </c>
      <c r="T15886">
        <v>0.16600000000000001</v>
      </c>
      <c r="U15886">
        <v>0.16900000000000001</v>
      </c>
      <c r="V15886">
        <v>0.17699999999999999</v>
      </c>
    </row>
    <row r="15887" spans="17:22" x14ac:dyDescent="0.45">
      <c r="Q15887" s="19">
        <f t="shared" ca="1" si="2019"/>
        <v>0.17799999999999999</v>
      </c>
      <c r="R15887" t="s">
        <v>246</v>
      </c>
      <c r="S15887">
        <v>2026</v>
      </c>
      <c r="T15887">
        <v>0.16700000000000001</v>
      </c>
      <c r="U15887">
        <v>0.17</v>
      </c>
      <c r="V15887">
        <v>0.17799999999999999</v>
      </c>
    </row>
    <row r="15888" spans="17:22" x14ac:dyDescent="0.45">
      <c r="Q15888" s="19">
        <f t="shared" ca="1" si="2019"/>
        <v>0.18</v>
      </c>
      <c r="R15888" t="s">
        <v>246</v>
      </c>
      <c r="S15888">
        <v>2027</v>
      </c>
      <c r="T15888">
        <v>0.16700000000000001</v>
      </c>
      <c r="U15888">
        <v>0.17100000000000001</v>
      </c>
      <c r="V15888">
        <v>0.18</v>
      </c>
    </row>
    <row r="15889" spans="17:22" x14ac:dyDescent="0.45">
      <c r="Q15889" s="19">
        <f t="shared" ca="1" si="2019"/>
        <v>0.182</v>
      </c>
      <c r="R15889" t="s">
        <v>246</v>
      </c>
      <c r="S15889">
        <v>2028</v>
      </c>
      <c r="T15889">
        <v>0.16700000000000001</v>
      </c>
      <c r="U15889">
        <v>0.17100000000000001</v>
      </c>
      <c r="V15889">
        <v>0.182</v>
      </c>
    </row>
    <row r="15890" spans="17:22" x14ac:dyDescent="0.45">
      <c r="Q15890" s="19">
        <f t="shared" ca="1" si="2019"/>
        <v>0.183</v>
      </c>
      <c r="R15890" t="s">
        <v>246</v>
      </c>
      <c r="S15890">
        <v>2029</v>
      </c>
      <c r="T15890">
        <v>0.16800000000000001</v>
      </c>
      <c r="U15890">
        <v>0.17199999999999999</v>
      </c>
      <c r="V15890">
        <v>0.183</v>
      </c>
    </row>
    <row r="15891" spans="17:22" x14ac:dyDescent="0.45">
      <c r="Q15891" s="19">
        <f t="shared" ca="1" si="2019"/>
        <v>0.185</v>
      </c>
      <c r="R15891" t="s">
        <v>246</v>
      </c>
      <c r="S15891">
        <v>2030</v>
      </c>
      <c r="T15891">
        <v>0.16800000000000001</v>
      </c>
      <c r="U15891">
        <v>0.17299999999999999</v>
      </c>
      <c r="V15891">
        <v>0.185</v>
      </c>
    </row>
    <row r="15892" spans="17:22" x14ac:dyDescent="0.45">
      <c r="Q15892" s="19">
        <f t="shared" ca="1" si="2019"/>
        <v>0.186</v>
      </c>
      <c r="R15892" t="s">
        <v>246</v>
      </c>
      <c r="S15892">
        <v>2031</v>
      </c>
      <c r="T15892">
        <v>0.16800000000000001</v>
      </c>
      <c r="U15892">
        <v>0.17299999999999999</v>
      </c>
      <c r="V15892">
        <v>0.186</v>
      </c>
    </row>
    <row r="15893" spans="17:22" x14ac:dyDescent="0.45">
      <c r="Q15893" s="19">
        <f t="shared" ca="1" si="2019"/>
        <v>0.187</v>
      </c>
      <c r="R15893" t="s">
        <v>246</v>
      </c>
      <c r="S15893">
        <v>2032</v>
      </c>
      <c r="T15893">
        <v>0.16800000000000001</v>
      </c>
      <c r="U15893">
        <v>0.17399999999999999</v>
      </c>
      <c r="V15893">
        <v>0.187</v>
      </c>
    </row>
    <row r="15894" spans="17:22" x14ac:dyDescent="0.45">
      <c r="Q15894" s="19">
        <f t="shared" ca="1" si="2019"/>
        <v>0.189</v>
      </c>
      <c r="R15894" t="s">
        <v>246</v>
      </c>
      <c r="S15894">
        <v>2033</v>
      </c>
      <c r="T15894">
        <v>0.16800000000000001</v>
      </c>
      <c r="U15894">
        <v>0.17399999999999999</v>
      </c>
      <c r="V15894">
        <v>0.189</v>
      </c>
    </row>
    <row r="15895" spans="17:22" x14ac:dyDescent="0.45">
      <c r="Q15895" s="19">
        <f t="shared" ca="1" si="2019"/>
        <v>0.19</v>
      </c>
      <c r="R15895" t="s">
        <v>246</v>
      </c>
      <c r="S15895">
        <v>2034</v>
      </c>
      <c r="T15895">
        <v>0.16800000000000001</v>
      </c>
      <c r="U15895">
        <v>0.17499999999999999</v>
      </c>
      <c r="V15895">
        <v>0.19</v>
      </c>
    </row>
    <row r="15896" spans="17:22" x14ac:dyDescent="0.45">
      <c r="Q15896" s="19">
        <f t="shared" ca="1" si="2019"/>
        <v>0.191</v>
      </c>
      <c r="R15896" t="s">
        <v>246</v>
      </c>
      <c r="S15896">
        <v>2035</v>
      </c>
      <c r="T15896">
        <v>0.16800000000000001</v>
      </c>
      <c r="U15896">
        <v>0.17499999999999999</v>
      </c>
      <c r="V15896">
        <v>0.191</v>
      </c>
    </row>
    <row r="15897" spans="17:22" x14ac:dyDescent="0.45">
      <c r="Q15897" s="19">
        <f t="shared" ca="1" si="2019"/>
        <v>0.192</v>
      </c>
      <c r="R15897" t="s">
        <v>246</v>
      </c>
      <c r="S15897">
        <v>2036</v>
      </c>
      <c r="T15897">
        <v>0.16800000000000001</v>
      </c>
      <c r="U15897">
        <v>0.17499999999999999</v>
      </c>
      <c r="V15897">
        <v>0.192</v>
      </c>
    </row>
    <row r="15898" spans="17:22" x14ac:dyDescent="0.45">
      <c r="Q15898" s="19">
        <f t="shared" ca="1" si="2019"/>
        <v>0.19400000000000001</v>
      </c>
      <c r="R15898" t="s">
        <v>246</v>
      </c>
      <c r="S15898">
        <v>2037</v>
      </c>
      <c r="T15898">
        <v>0.16800000000000001</v>
      </c>
      <c r="U15898">
        <v>0.17499999999999999</v>
      </c>
      <c r="V15898">
        <v>0.19400000000000001</v>
      </c>
    </row>
    <row r="15899" spans="17:22" x14ac:dyDescent="0.45">
      <c r="Q15899" s="19">
        <f t="shared" ca="1" si="2019"/>
        <v>0.19500000000000001</v>
      </c>
      <c r="R15899" t="s">
        <v>246</v>
      </c>
      <c r="S15899">
        <v>2038</v>
      </c>
      <c r="T15899">
        <v>0.16800000000000001</v>
      </c>
      <c r="U15899">
        <v>0.17599999999999999</v>
      </c>
      <c r="V15899">
        <v>0.19500000000000001</v>
      </c>
    </row>
    <row r="15900" spans="17:22" x14ac:dyDescent="0.45">
      <c r="Q15900" s="19">
        <f t="shared" ca="1" si="2019"/>
        <v>0.19600000000000001</v>
      </c>
      <c r="R15900" t="s">
        <v>246</v>
      </c>
      <c r="S15900">
        <v>2039</v>
      </c>
      <c r="T15900">
        <v>0.16800000000000001</v>
      </c>
      <c r="U15900">
        <v>0.17599999999999999</v>
      </c>
      <c r="V15900">
        <v>0.19600000000000001</v>
      </c>
    </row>
    <row r="15901" spans="17:22" x14ac:dyDescent="0.45">
      <c r="Q15901" s="19">
        <f t="shared" ca="1" si="2019"/>
        <v>0.19700000000000001</v>
      </c>
      <c r="R15901" t="s">
        <v>246</v>
      </c>
      <c r="S15901">
        <v>2040</v>
      </c>
      <c r="T15901">
        <v>0.16800000000000001</v>
      </c>
      <c r="U15901">
        <v>0.17599999999999999</v>
      </c>
      <c r="V15901">
        <v>0.19700000000000001</v>
      </c>
    </row>
    <row r="15902" spans="17:22" x14ac:dyDescent="0.45">
      <c r="Q15902" s="19">
        <f t="shared" ca="1" si="2019"/>
        <v>0.19800000000000001</v>
      </c>
      <c r="R15902" t="s">
        <v>246</v>
      </c>
      <c r="S15902">
        <v>2041</v>
      </c>
      <c r="T15902">
        <v>0.16700000000000001</v>
      </c>
      <c r="U15902">
        <v>0.17599999999999999</v>
      </c>
      <c r="V15902">
        <v>0.19800000000000001</v>
      </c>
    </row>
    <row r="15903" spans="17:22" x14ac:dyDescent="0.45">
      <c r="Q15903" s="19">
        <f t="shared" ca="1" si="2019"/>
        <v>0.19900000000000001</v>
      </c>
      <c r="R15903" t="s">
        <v>246</v>
      </c>
      <c r="S15903">
        <v>2042</v>
      </c>
      <c r="T15903">
        <v>0.16700000000000001</v>
      </c>
      <c r="U15903">
        <v>0.17599999999999999</v>
      </c>
      <c r="V15903">
        <v>0.19900000000000001</v>
      </c>
    </row>
    <row r="15904" spans="17:22" x14ac:dyDescent="0.45">
      <c r="Q15904" s="19">
        <f t="shared" ca="1" si="2019"/>
        <v>0.2</v>
      </c>
      <c r="R15904" t="s">
        <v>246</v>
      </c>
      <c r="S15904">
        <v>2043</v>
      </c>
      <c r="T15904">
        <v>0.16700000000000001</v>
      </c>
      <c r="U15904">
        <v>0.17599999999999999</v>
      </c>
      <c r="V15904">
        <v>0.2</v>
      </c>
    </row>
    <row r="15905" spans="17:22" x14ac:dyDescent="0.45">
      <c r="Q15905" s="19">
        <f t="shared" ca="1" si="2019"/>
        <v>0.20100000000000001</v>
      </c>
      <c r="R15905" t="s">
        <v>246</v>
      </c>
      <c r="S15905">
        <v>2044</v>
      </c>
      <c r="T15905">
        <v>0.16600000000000001</v>
      </c>
      <c r="U15905">
        <v>0.17599999999999999</v>
      </c>
      <c r="V15905">
        <v>0.20100000000000001</v>
      </c>
    </row>
    <row r="15906" spans="17:22" x14ac:dyDescent="0.45">
      <c r="Q15906" s="19">
        <f t="shared" ca="1" si="2019"/>
        <v>0.20200000000000001</v>
      </c>
      <c r="R15906" t="s">
        <v>246</v>
      </c>
      <c r="S15906">
        <v>2045</v>
      </c>
      <c r="T15906">
        <v>0.16600000000000001</v>
      </c>
      <c r="U15906">
        <v>0.17599999999999999</v>
      </c>
      <c r="V15906">
        <v>0.20200000000000001</v>
      </c>
    </row>
    <row r="15907" spans="17:22" x14ac:dyDescent="0.45">
      <c r="Q15907" s="19">
        <f t="shared" ca="1" si="2019"/>
        <v>0.20300000000000001</v>
      </c>
      <c r="R15907" t="s">
        <v>246</v>
      </c>
      <c r="S15907">
        <v>2046</v>
      </c>
      <c r="T15907">
        <v>0.16500000000000001</v>
      </c>
      <c r="U15907">
        <v>0.17599999999999999</v>
      </c>
      <c r="V15907">
        <v>0.20300000000000001</v>
      </c>
    </row>
    <row r="15908" spans="17:22" x14ac:dyDescent="0.45">
      <c r="Q15908" s="19">
        <f t="shared" ca="1" si="2019"/>
        <v>0.20399999999999999</v>
      </c>
      <c r="R15908" t="s">
        <v>246</v>
      </c>
      <c r="S15908">
        <v>2047</v>
      </c>
      <c r="T15908">
        <v>0.16500000000000001</v>
      </c>
      <c r="U15908">
        <v>0.17499999999999999</v>
      </c>
      <c r="V15908">
        <v>0.20399999999999999</v>
      </c>
    </row>
    <row r="15909" spans="17:22" x14ac:dyDescent="0.45">
      <c r="Q15909" s="19">
        <f t="shared" ca="1" si="2019"/>
        <v>0.20499999999999999</v>
      </c>
      <c r="R15909" t="s">
        <v>246</v>
      </c>
      <c r="S15909">
        <v>2048</v>
      </c>
      <c r="T15909">
        <v>0.16400000000000001</v>
      </c>
      <c r="U15909">
        <v>0.17499999999999999</v>
      </c>
      <c r="V15909">
        <v>0.20499999999999999</v>
      </c>
    </row>
    <row r="15910" spans="17:22" x14ac:dyDescent="0.45">
      <c r="Q15910" s="19">
        <f t="shared" ca="1" si="2019"/>
        <v>0.20499999999999999</v>
      </c>
      <c r="R15910" t="s">
        <v>246</v>
      </c>
      <c r="S15910">
        <v>2049</v>
      </c>
      <c r="T15910">
        <v>0.16300000000000001</v>
      </c>
      <c r="U15910">
        <v>0.17499999999999999</v>
      </c>
      <c r="V15910">
        <v>0.20499999999999999</v>
      </c>
    </row>
    <row r="15911" spans="17:22" x14ac:dyDescent="0.45">
      <c r="Q15911" s="19">
        <f t="shared" ca="1" si="2019"/>
        <v>0.20599999999999999</v>
      </c>
      <c r="R15911" t="s">
        <v>246</v>
      </c>
      <c r="S15911">
        <v>2050</v>
      </c>
      <c r="T15911">
        <v>0.16300000000000001</v>
      </c>
      <c r="U15911">
        <v>0.17399999999999999</v>
      </c>
      <c r="V15911">
        <v>0.20599999999999999</v>
      </c>
    </row>
    <row r="15912" spans="17:22" x14ac:dyDescent="0.45">
      <c r="Q15912" s="19">
        <f t="shared" ca="1" si="2019"/>
        <v>0.20699999999999999</v>
      </c>
      <c r="R15912" t="s">
        <v>246</v>
      </c>
      <c r="S15912">
        <v>2051</v>
      </c>
      <c r="T15912">
        <v>0.16200000000000001</v>
      </c>
      <c r="U15912">
        <v>0.17399999999999999</v>
      </c>
      <c r="V15912">
        <v>0.20699999999999999</v>
      </c>
    </row>
    <row r="15913" spans="17:22" x14ac:dyDescent="0.45">
      <c r="Q15913" s="19">
        <f t="shared" ca="1" si="2019"/>
        <v>0.20799999999999999</v>
      </c>
      <c r="R15913" t="s">
        <v>246</v>
      </c>
      <c r="S15913">
        <v>2052</v>
      </c>
      <c r="T15913">
        <v>0.161</v>
      </c>
      <c r="U15913">
        <v>0.17399999999999999</v>
      </c>
      <c r="V15913">
        <v>0.20799999999999999</v>
      </c>
    </row>
    <row r="15914" spans="17:22" x14ac:dyDescent="0.45">
      <c r="Q15914" s="19">
        <f t="shared" ca="1" si="2019"/>
        <v>0.20799999999999999</v>
      </c>
      <c r="R15914" t="s">
        <v>246</v>
      </c>
      <c r="S15914">
        <v>2053</v>
      </c>
      <c r="T15914">
        <v>0.16</v>
      </c>
      <c r="U15914">
        <v>0.17299999999999999</v>
      </c>
      <c r="V15914">
        <v>0.20799999999999999</v>
      </c>
    </row>
    <row r="15915" spans="17:22" x14ac:dyDescent="0.45">
      <c r="Q15915" s="19">
        <f t="shared" ca="1" si="2019"/>
        <v>0.20899999999999999</v>
      </c>
      <c r="R15915" t="s">
        <v>246</v>
      </c>
      <c r="S15915">
        <v>2054</v>
      </c>
      <c r="T15915">
        <v>0.159</v>
      </c>
      <c r="U15915">
        <v>0.17299999999999999</v>
      </c>
      <c r="V15915">
        <v>0.20899999999999999</v>
      </c>
    </row>
    <row r="15916" spans="17:22" x14ac:dyDescent="0.45">
      <c r="Q15916" s="19">
        <f t="shared" ca="1" si="2019"/>
        <v>0.21</v>
      </c>
      <c r="R15916" t="s">
        <v>246</v>
      </c>
      <c r="S15916">
        <v>2055</v>
      </c>
      <c r="T15916">
        <v>0.159</v>
      </c>
      <c r="U15916">
        <v>0.17199999999999999</v>
      </c>
      <c r="V15916">
        <v>0.21</v>
      </c>
    </row>
    <row r="15917" spans="17:22" x14ac:dyDescent="0.45">
      <c r="Q15917" s="19">
        <f t="shared" ca="1" si="2019"/>
        <v>0.21099999999999999</v>
      </c>
      <c r="R15917" t="s">
        <v>246</v>
      </c>
      <c r="S15917">
        <v>2056</v>
      </c>
      <c r="T15917">
        <v>0.158</v>
      </c>
      <c r="U15917">
        <v>0.17199999999999999</v>
      </c>
      <c r="V15917">
        <v>0.21099999999999999</v>
      </c>
    </row>
    <row r="15918" spans="17:22" x14ac:dyDescent="0.45">
      <c r="Q15918" s="19">
        <f t="shared" ca="1" si="2019"/>
        <v>0.21099999999999999</v>
      </c>
      <c r="R15918" t="s">
        <v>246</v>
      </c>
      <c r="S15918">
        <v>2057</v>
      </c>
      <c r="T15918">
        <v>0.157</v>
      </c>
      <c r="U15918">
        <v>0.17100000000000001</v>
      </c>
      <c r="V15918">
        <v>0.21099999999999999</v>
      </c>
    </row>
    <row r="15919" spans="17:22" x14ac:dyDescent="0.45">
      <c r="Q15919" s="19">
        <f t="shared" ca="1" si="2019"/>
        <v>0.21199999999999999</v>
      </c>
      <c r="R15919" t="s">
        <v>246</v>
      </c>
      <c r="S15919">
        <v>2058</v>
      </c>
      <c r="T15919">
        <v>0.156</v>
      </c>
      <c r="U15919">
        <v>0.17</v>
      </c>
      <c r="V15919">
        <v>0.21199999999999999</v>
      </c>
    </row>
    <row r="15920" spans="17:22" x14ac:dyDescent="0.45">
      <c r="Q15920" s="19">
        <f t="shared" ca="1" si="2019"/>
        <v>0.21199999999999999</v>
      </c>
      <c r="R15920" t="s">
        <v>246</v>
      </c>
      <c r="S15920">
        <v>2059</v>
      </c>
      <c r="T15920">
        <v>0.155</v>
      </c>
      <c r="U15920">
        <v>0.17</v>
      </c>
      <c r="V15920">
        <v>0.21199999999999999</v>
      </c>
    </row>
    <row r="15921" spans="17:22" x14ac:dyDescent="0.45">
      <c r="Q15921" s="19">
        <f t="shared" ca="1" si="2019"/>
        <v>0.21299999999999999</v>
      </c>
      <c r="R15921" t="s">
        <v>246</v>
      </c>
      <c r="S15921">
        <v>2060</v>
      </c>
      <c r="T15921">
        <v>0.154</v>
      </c>
      <c r="U15921">
        <v>0.16900000000000001</v>
      </c>
      <c r="V15921">
        <v>0.21299999999999999</v>
      </c>
    </row>
    <row r="15922" spans="17:22" x14ac:dyDescent="0.45">
      <c r="Q15922" s="19">
        <f t="shared" ca="1" si="2019"/>
        <v>0.21299999999999999</v>
      </c>
      <c r="R15922" t="s">
        <v>246</v>
      </c>
      <c r="S15922">
        <v>2061</v>
      </c>
      <c r="T15922">
        <v>0.153</v>
      </c>
      <c r="U15922">
        <v>0.16800000000000001</v>
      </c>
      <c r="V15922">
        <v>0.21299999999999999</v>
      </c>
    </row>
    <row r="15923" spans="17:22" x14ac:dyDescent="0.45">
      <c r="Q15923" s="19">
        <f t="shared" ca="1" si="2019"/>
        <v>0.214</v>
      </c>
      <c r="R15923" t="s">
        <v>246</v>
      </c>
      <c r="S15923">
        <v>2062</v>
      </c>
      <c r="T15923">
        <v>0.152</v>
      </c>
      <c r="U15923">
        <v>0.16800000000000001</v>
      </c>
      <c r="V15923">
        <v>0.214</v>
      </c>
    </row>
    <row r="15924" spans="17:22" x14ac:dyDescent="0.45">
      <c r="Q15924" s="19">
        <f t="shared" ca="1" si="2019"/>
        <v>0.215</v>
      </c>
      <c r="R15924" t="s">
        <v>246</v>
      </c>
      <c r="S15924">
        <v>2063</v>
      </c>
      <c r="T15924">
        <v>0.151</v>
      </c>
      <c r="U15924">
        <v>0.16700000000000001</v>
      </c>
      <c r="V15924">
        <v>0.215</v>
      </c>
    </row>
    <row r="15925" spans="17:22" x14ac:dyDescent="0.45">
      <c r="Q15925" s="19">
        <f t="shared" ca="1" si="2019"/>
        <v>0.215</v>
      </c>
      <c r="R15925" t="s">
        <v>246</v>
      </c>
      <c r="S15925">
        <v>2064</v>
      </c>
      <c r="T15925">
        <v>0.15</v>
      </c>
      <c r="U15925">
        <v>0.16600000000000001</v>
      </c>
      <c r="V15925">
        <v>0.215</v>
      </c>
    </row>
    <row r="15926" spans="17:22" x14ac:dyDescent="0.45">
      <c r="Q15926" s="19">
        <f t="shared" ca="1" si="2019"/>
        <v>0.216</v>
      </c>
      <c r="R15926" t="s">
        <v>246</v>
      </c>
      <c r="S15926">
        <v>2065</v>
      </c>
      <c r="T15926">
        <v>0.14899999999999999</v>
      </c>
      <c r="U15926">
        <v>0.16600000000000001</v>
      </c>
      <c r="V15926">
        <v>0.216</v>
      </c>
    </row>
    <row r="15927" spans="17:22" x14ac:dyDescent="0.45">
      <c r="Q15927" s="19">
        <f t="shared" ca="1" si="2019"/>
        <v>0.216</v>
      </c>
      <c r="R15927" t="s">
        <v>246</v>
      </c>
      <c r="S15927">
        <v>2066</v>
      </c>
      <c r="T15927">
        <v>0.14799999999999999</v>
      </c>
      <c r="U15927">
        <v>0.16500000000000001</v>
      </c>
      <c r="V15927">
        <v>0.216</v>
      </c>
    </row>
    <row r="15928" spans="17:22" x14ac:dyDescent="0.45">
      <c r="Q15928" s="19">
        <f t="shared" ca="1" si="2019"/>
        <v>0.217</v>
      </c>
      <c r="R15928" t="s">
        <v>246</v>
      </c>
      <c r="S15928">
        <v>2067</v>
      </c>
      <c r="T15928">
        <v>0.14699999999999999</v>
      </c>
      <c r="U15928">
        <v>0.16400000000000001</v>
      </c>
      <c r="V15928">
        <v>0.217</v>
      </c>
    </row>
    <row r="15929" spans="17:22" x14ac:dyDescent="0.45">
      <c r="Q15929" s="19">
        <f t="shared" ca="1" si="2019"/>
        <v>0.217</v>
      </c>
      <c r="R15929" t="s">
        <v>246</v>
      </c>
      <c r="S15929">
        <v>2068</v>
      </c>
      <c r="T15929">
        <v>0.14599999999999999</v>
      </c>
      <c r="U15929">
        <v>0.16300000000000001</v>
      </c>
      <c r="V15929">
        <v>0.217</v>
      </c>
    </row>
    <row r="15930" spans="17:22" x14ac:dyDescent="0.45">
      <c r="Q15930" s="19">
        <f t="shared" ca="1" si="2019"/>
        <v>0.218</v>
      </c>
      <c r="R15930" t="s">
        <v>246</v>
      </c>
      <c r="S15930">
        <v>2069</v>
      </c>
      <c r="T15930">
        <v>0.14399999999999999</v>
      </c>
      <c r="U15930">
        <v>0.16300000000000001</v>
      </c>
      <c r="V15930">
        <v>0.218</v>
      </c>
    </row>
    <row r="15931" spans="17:22" x14ac:dyDescent="0.45">
      <c r="Q15931" s="19">
        <f t="shared" ca="1" si="2019"/>
        <v>0.218</v>
      </c>
      <c r="R15931" t="s">
        <v>246</v>
      </c>
      <c r="S15931">
        <v>2070</v>
      </c>
      <c r="T15931">
        <v>0.14299999999999999</v>
      </c>
      <c r="U15931">
        <v>0.16200000000000001</v>
      </c>
      <c r="V15931">
        <v>0.218</v>
      </c>
    </row>
    <row r="15932" spans="17:22" x14ac:dyDescent="0.45">
      <c r="Q15932" s="19">
        <f t="shared" ca="1" si="2019"/>
        <v>0.219</v>
      </c>
      <c r="R15932" t="s">
        <v>246</v>
      </c>
      <c r="S15932">
        <v>2071</v>
      </c>
      <c r="T15932">
        <v>0.14199999999999999</v>
      </c>
      <c r="U15932">
        <v>0.161</v>
      </c>
      <c r="V15932">
        <v>0.219</v>
      </c>
    </row>
    <row r="15933" spans="17:22" x14ac:dyDescent="0.45">
      <c r="Q15933" s="19">
        <f t="shared" ca="1" si="2019"/>
        <v>0.219</v>
      </c>
      <c r="R15933" t="s">
        <v>246</v>
      </c>
      <c r="S15933">
        <v>2072</v>
      </c>
      <c r="T15933">
        <v>0.14099999999999999</v>
      </c>
      <c r="U15933">
        <v>0.16</v>
      </c>
      <c r="V15933">
        <v>0.219</v>
      </c>
    </row>
    <row r="15934" spans="17:22" x14ac:dyDescent="0.45">
      <c r="Q15934" s="19">
        <f t="shared" ca="1" si="2019"/>
        <v>0.22</v>
      </c>
      <c r="R15934" t="s">
        <v>246</v>
      </c>
      <c r="S15934">
        <v>2073</v>
      </c>
      <c r="T15934">
        <v>0.14000000000000001</v>
      </c>
      <c r="U15934">
        <v>0.16</v>
      </c>
      <c r="V15934">
        <v>0.22</v>
      </c>
    </row>
    <row r="15935" spans="17:22" x14ac:dyDescent="0.45">
      <c r="Q15935" s="19">
        <f t="shared" ca="1" si="2019"/>
        <v>0.221</v>
      </c>
      <c r="R15935" t="s">
        <v>246</v>
      </c>
      <c r="S15935">
        <v>2074</v>
      </c>
      <c r="T15935">
        <v>0.13900000000000001</v>
      </c>
      <c r="U15935">
        <v>0.159</v>
      </c>
      <c r="V15935">
        <v>0.221</v>
      </c>
    </row>
    <row r="15936" spans="17:22" x14ac:dyDescent="0.45">
      <c r="Q15936" s="19">
        <f t="shared" ca="1" si="2019"/>
        <v>0.221</v>
      </c>
      <c r="R15936" t="s">
        <v>246</v>
      </c>
      <c r="S15936">
        <v>2075</v>
      </c>
      <c r="T15936">
        <v>0.13800000000000001</v>
      </c>
      <c r="U15936">
        <v>0.158</v>
      </c>
      <c r="V15936">
        <v>0.221</v>
      </c>
    </row>
    <row r="15937" spans="17:22" x14ac:dyDescent="0.45">
      <c r="Q15937" s="19">
        <f t="shared" ca="1" si="2019"/>
        <v>0.222</v>
      </c>
      <c r="R15937" t="s">
        <v>246</v>
      </c>
      <c r="S15937">
        <v>2076</v>
      </c>
      <c r="T15937">
        <v>0.13600000000000001</v>
      </c>
      <c r="U15937">
        <v>0.157</v>
      </c>
      <c r="V15937">
        <v>0.222</v>
      </c>
    </row>
    <row r="15938" spans="17:22" x14ac:dyDescent="0.45">
      <c r="Q15938" s="19">
        <f t="shared" ca="1" si="2019"/>
        <v>0.222</v>
      </c>
      <c r="R15938" t="s">
        <v>246</v>
      </c>
      <c r="S15938">
        <v>2077</v>
      </c>
      <c r="T15938">
        <v>0.13500000000000001</v>
      </c>
      <c r="U15938">
        <v>0.157</v>
      </c>
      <c r="V15938">
        <v>0.222</v>
      </c>
    </row>
    <row r="15939" spans="17:22" x14ac:dyDescent="0.45">
      <c r="Q15939" s="19">
        <f t="shared" ca="1" si="2019"/>
        <v>0.223</v>
      </c>
      <c r="R15939" t="s">
        <v>246</v>
      </c>
      <c r="S15939">
        <v>2078</v>
      </c>
      <c r="T15939">
        <v>0.13400000000000001</v>
      </c>
      <c r="U15939">
        <v>0.156</v>
      </c>
      <c r="V15939">
        <v>0.223</v>
      </c>
    </row>
    <row r="15940" spans="17:22" x14ac:dyDescent="0.45">
      <c r="Q15940" s="19">
        <f t="shared" ca="1" si="2019"/>
        <v>0.223</v>
      </c>
      <c r="R15940" t="s">
        <v>246</v>
      </c>
      <c r="S15940">
        <v>2079</v>
      </c>
      <c r="T15940">
        <v>0.13300000000000001</v>
      </c>
      <c r="U15940">
        <v>0.155</v>
      </c>
      <c r="V15940">
        <v>0.223</v>
      </c>
    </row>
    <row r="15941" spans="17:22" x14ac:dyDescent="0.45">
      <c r="Q15941" s="19">
        <f t="shared" ca="1" si="2019"/>
        <v>0.224</v>
      </c>
      <c r="R15941" t="s">
        <v>246</v>
      </c>
      <c r="S15941">
        <v>2080</v>
      </c>
      <c r="T15941">
        <v>0.13200000000000001</v>
      </c>
      <c r="U15941">
        <v>0.154</v>
      </c>
      <c r="V15941">
        <v>0.224</v>
      </c>
    </row>
    <row r="15942" spans="17:22" x14ac:dyDescent="0.45">
      <c r="Q15942" s="19">
        <f t="shared" ca="1" si="2019"/>
        <v>0.224</v>
      </c>
      <c r="R15942" t="s">
        <v>246</v>
      </c>
      <c r="S15942">
        <v>2081</v>
      </c>
      <c r="T15942">
        <v>0.13100000000000001</v>
      </c>
      <c r="U15942">
        <v>0.154</v>
      </c>
      <c r="V15942">
        <v>0.224</v>
      </c>
    </row>
    <row r="15943" spans="17:22" x14ac:dyDescent="0.45">
      <c r="Q15943" s="19">
        <f t="shared" ca="1" si="2019"/>
        <v>0.22500000000000001</v>
      </c>
      <c r="R15943" t="s">
        <v>246</v>
      </c>
      <c r="S15943">
        <v>2082</v>
      </c>
      <c r="T15943">
        <v>0.129</v>
      </c>
      <c r="U15943">
        <v>0.153</v>
      </c>
      <c r="V15943">
        <v>0.22500000000000001</v>
      </c>
    </row>
    <row r="15944" spans="17:22" x14ac:dyDescent="0.45">
      <c r="Q15944" s="19">
        <f t="shared" ca="1" si="2019"/>
        <v>0.22600000000000001</v>
      </c>
      <c r="R15944" t="s">
        <v>246</v>
      </c>
      <c r="S15944">
        <v>2083</v>
      </c>
      <c r="T15944">
        <v>0.128</v>
      </c>
      <c r="U15944">
        <v>0.152</v>
      </c>
      <c r="V15944">
        <v>0.22600000000000001</v>
      </c>
    </row>
    <row r="15945" spans="17:22" x14ac:dyDescent="0.45">
      <c r="Q15945" s="19">
        <f t="shared" ca="1" si="2019"/>
        <v>0.22600000000000001</v>
      </c>
      <c r="R15945" t="s">
        <v>246</v>
      </c>
      <c r="S15945">
        <v>2084</v>
      </c>
      <c r="T15945">
        <v>0.127</v>
      </c>
      <c r="U15945">
        <v>0.151</v>
      </c>
      <c r="V15945">
        <v>0.22600000000000001</v>
      </c>
    </row>
    <row r="15946" spans="17:22" x14ac:dyDescent="0.45">
      <c r="Q15946" s="19">
        <f t="shared" ca="1" si="2019"/>
        <v>0.22700000000000001</v>
      </c>
      <c r="R15946" t="s">
        <v>246</v>
      </c>
      <c r="S15946">
        <v>2085</v>
      </c>
      <c r="T15946">
        <v>0.126</v>
      </c>
      <c r="U15946">
        <v>0.15</v>
      </c>
      <c r="V15946">
        <v>0.22700000000000001</v>
      </c>
    </row>
    <row r="15947" spans="17:22" x14ac:dyDescent="0.45">
      <c r="Q15947" s="19">
        <f t="shared" ca="1" si="2019"/>
        <v>0.22700000000000001</v>
      </c>
      <c r="R15947" t="s">
        <v>246</v>
      </c>
      <c r="S15947">
        <v>2086</v>
      </c>
      <c r="T15947">
        <v>0.124</v>
      </c>
      <c r="U15947">
        <v>0.15</v>
      </c>
      <c r="V15947">
        <v>0.22700000000000001</v>
      </c>
    </row>
    <row r="15948" spans="17:22" x14ac:dyDescent="0.45">
      <c r="Q15948" s="19">
        <f t="shared" ca="1" si="2019"/>
        <v>0.22800000000000001</v>
      </c>
      <c r="R15948" t="s">
        <v>246</v>
      </c>
      <c r="S15948">
        <v>2087</v>
      </c>
      <c r="T15948">
        <v>0.123</v>
      </c>
      <c r="U15948">
        <v>0.14899999999999999</v>
      </c>
      <c r="V15948">
        <v>0.22800000000000001</v>
      </c>
    </row>
    <row r="15949" spans="17:22" x14ac:dyDescent="0.45">
      <c r="Q15949" s="19">
        <f t="shared" ca="1" si="2019"/>
        <v>0.22800000000000001</v>
      </c>
      <c r="R15949" t="s">
        <v>246</v>
      </c>
      <c r="S15949">
        <v>2088</v>
      </c>
      <c r="T15949">
        <v>0.122</v>
      </c>
      <c r="U15949">
        <v>0.14799999999999999</v>
      </c>
      <c r="V15949">
        <v>0.22800000000000001</v>
      </c>
    </row>
    <row r="15950" spans="17:22" x14ac:dyDescent="0.45">
      <c r="Q15950" s="19">
        <f t="shared" ref="Q15950:Q16013" ca="1" si="2020">OFFSET(S15950,0,MATCH($Q$3,$T$4:$V$4,0))</f>
        <v>0.22900000000000001</v>
      </c>
      <c r="R15950" t="s">
        <v>246</v>
      </c>
      <c r="S15950">
        <v>2089</v>
      </c>
      <c r="T15950">
        <v>0.121</v>
      </c>
      <c r="U15950">
        <v>0.14699999999999999</v>
      </c>
      <c r="V15950">
        <v>0.22900000000000001</v>
      </c>
    </row>
    <row r="15951" spans="17:22" x14ac:dyDescent="0.45">
      <c r="Q15951" s="19">
        <f t="shared" ca="1" si="2020"/>
        <v>0.23</v>
      </c>
      <c r="R15951" t="s">
        <v>246</v>
      </c>
      <c r="S15951">
        <v>2090</v>
      </c>
      <c r="T15951">
        <v>0.11899999999999999</v>
      </c>
      <c r="U15951">
        <v>0.14699999999999999</v>
      </c>
      <c r="V15951">
        <v>0.23</v>
      </c>
    </row>
    <row r="15952" spans="17:22" x14ac:dyDescent="0.45">
      <c r="Q15952" s="19">
        <f t="shared" ca="1" si="2020"/>
        <v>0.23</v>
      </c>
      <c r="R15952" t="s">
        <v>246</v>
      </c>
      <c r="S15952">
        <v>2091</v>
      </c>
      <c r="T15952">
        <v>0.11799999999999999</v>
      </c>
      <c r="U15952">
        <v>0.14599999999999999</v>
      </c>
      <c r="V15952">
        <v>0.23</v>
      </c>
    </row>
    <row r="15953" spans="17:22" x14ac:dyDescent="0.45">
      <c r="Q15953" s="19">
        <f t="shared" ca="1" si="2020"/>
        <v>0.23100000000000001</v>
      </c>
      <c r="R15953" t="s">
        <v>246</v>
      </c>
      <c r="S15953">
        <v>2092</v>
      </c>
      <c r="T15953">
        <v>0.11700000000000001</v>
      </c>
      <c r="U15953">
        <v>0.14499999999999999</v>
      </c>
      <c r="V15953">
        <v>0.23100000000000001</v>
      </c>
    </row>
    <row r="15954" spans="17:22" x14ac:dyDescent="0.45">
      <c r="Q15954" s="19">
        <f t="shared" ca="1" si="2020"/>
        <v>0.23100000000000001</v>
      </c>
      <c r="R15954" t="s">
        <v>246</v>
      </c>
      <c r="S15954">
        <v>2093</v>
      </c>
      <c r="T15954">
        <v>0.115</v>
      </c>
      <c r="U15954">
        <v>0.14399999999999999</v>
      </c>
      <c r="V15954">
        <v>0.23100000000000001</v>
      </c>
    </row>
    <row r="15955" spans="17:22" x14ac:dyDescent="0.45">
      <c r="Q15955" s="19">
        <f t="shared" ca="1" si="2020"/>
        <v>0.23200000000000001</v>
      </c>
      <c r="R15955" t="s">
        <v>246</v>
      </c>
      <c r="S15955">
        <v>2094</v>
      </c>
      <c r="T15955">
        <v>0.114</v>
      </c>
      <c r="U15955">
        <v>0.14399999999999999</v>
      </c>
      <c r="V15955">
        <v>0.23200000000000001</v>
      </c>
    </row>
    <row r="15956" spans="17:22" x14ac:dyDescent="0.45">
      <c r="Q15956" s="19">
        <f t="shared" ca="1" si="2020"/>
        <v>0.23300000000000001</v>
      </c>
      <c r="R15956" t="s">
        <v>246</v>
      </c>
      <c r="S15956">
        <v>2095</v>
      </c>
      <c r="T15956">
        <v>0.113</v>
      </c>
      <c r="U15956">
        <v>0.14299999999999999</v>
      </c>
      <c r="V15956">
        <v>0.23300000000000001</v>
      </c>
    </row>
    <row r="15957" spans="17:22" x14ac:dyDescent="0.45">
      <c r="Q15957" s="19">
        <f t="shared" ca="1" si="2020"/>
        <v>0.23300000000000001</v>
      </c>
      <c r="R15957" t="s">
        <v>246</v>
      </c>
      <c r="S15957">
        <v>2096</v>
      </c>
      <c r="T15957">
        <v>0.111</v>
      </c>
      <c r="U15957">
        <v>0.14199999999999999</v>
      </c>
      <c r="V15957">
        <v>0.23300000000000001</v>
      </c>
    </row>
    <row r="15958" spans="17:22" x14ac:dyDescent="0.45">
      <c r="Q15958" s="19">
        <f t="shared" ca="1" si="2020"/>
        <v>0.23400000000000001</v>
      </c>
      <c r="R15958" t="s">
        <v>246</v>
      </c>
      <c r="S15958">
        <v>2097</v>
      </c>
      <c r="T15958">
        <v>0.11</v>
      </c>
      <c r="U15958">
        <v>0.14099999999999999</v>
      </c>
      <c r="V15958">
        <v>0.23400000000000001</v>
      </c>
    </row>
    <row r="15959" spans="17:22" x14ac:dyDescent="0.45">
      <c r="Q15959" s="19">
        <f t="shared" ca="1" si="2020"/>
        <v>0.23499999999999999</v>
      </c>
      <c r="R15959" t="s">
        <v>246</v>
      </c>
      <c r="S15959">
        <v>2098</v>
      </c>
      <c r="T15959">
        <v>0.109</v>
      </c>
      <c r="U15959">
        <v>0.14099999999999999</v>
      </c>
      <c r="V15959">
        <v>0.23499999999999999</v>
      </c>
    </row>
    <row r="15960" spans="17:22" x14ac:dyDescent="0.45">
      <c r="Q15960" s="19">
        <f t="shared" ca="1" si="2020"/>
        <v>0.23499999999999999</v>
      </c>
      <c r="R15960" t="s">
        <v>246</v>
      </c>
      <c r="S15960">
        <v>2099</v>
      </c>
      <c r="T15960">
        <v>0.107</v>
      </c>
      <c r="U15960">
        <v>0.14000000000000001</v>
      </c>
      <c r="V15960">
        <v>0.23499999999999999</v>
      </c>
    </row>
    <row r="15961" spans="17:22" x14ac:dyDescent="0.45">
      <c r="Q15961" s="19">
        <f t="shared" ca="1" si="2020"/>
        <v>0.23599999999999999</v>
      </c>
      <c r="R15961" t="s">
        <v>246</v>
      </c>
      <c r="S15961">
        <v>2100</v>
      </c>
      <c r="T15961">
        <v>0.106</v>
      </c>
      <c r="U15961">
        <v>0.13900000000000001</v>
      </c>
      <c r="V15961">
        <v>0.23599999999999999</v>
      </c>
    </row>
    <row r="15962" spans="17:22" x14ac:dyDescent="0.45">
      <c r="Q15962" s="19">
        <f t="shared" ca="1" si="2020"/>
        <v>0.59199999999999997</v>
      </c>
      <c r="R15962" t="s">
        <v>247</v>
      </c>
      <c r="S15962">
        <v>2020</v>
      </c>
      <c r="T15962">
        <v>0.59199999999999997</v>
      </c>
      <c r="U15962">
        <v>0.59199999999999997</v>
      </c>
      <c r="V15962">
        <v>0.59199999999999997</v>
      </c>
    </row>
    <row r="15963" spans="17:22" x14ac:dyDescent="0.45">
      <c r="Q15963" s="19">
        <f t="shared" ca="1" si="2020"/>
        <v>0.59099999999999997</v>
      </c>
      <c r="R15963" t="s">
        <v>247</v>
      </c>
      <c r="S15963">
        <v>2021</v>
      </c>
      <c r="T15963">
        <v>0.59099999999999997</v>
      </c>
      <c r="U15963">
        <v>0.59099999999999997</v>
      </c>
      <c r="V15963">
        <v>0.59099999999999997</v>
      </c>
    </row>
    <row r="15964" spans="17:22" x14ac:dyDescent="0.45">
      <c r="Q15964" s="19">
        <f t="shared" ca="1" si="2020"/>
        <v>0.59299999999999997</v>
      </c>
      <c r="R15964" t="s">
        <v>247</v>
      </c>
      <c r="S15964">
        <v>2022</v>
      </c>
      <c r="T15964">
        <v>0.59299999999999997</v>
      </c>
      <c r="U15964">
        <v>0.59299999999999997</v>
      </c>
      <c r="V15964">
        <v>0.59299999999999997</v>
      </c>
    </row>
    <row r="15965" spans="17:22" x14ac:dyDescent="0.45">
      <c r="Q15965" s="19">
        <f t="shared" ca="1" si="2020"/>
        <v>0.58799999999999997</v>
      </c>
      <c r="R15965" t="s">
        <v>247</v>
      </c>
      <c r="S15965">
        <v>2023</v>
      </c>
      <c r="T15965">
        <v>0.58799999999999997</v>
      </c>
      <c r="U15965">
        <v>0.58799999999999997</v>
      </c>
      <c r="V15965">
        <v>0.58799999999999997</v>
      </c>
    </row>
    <row r="15966" spans="17:22" x14ac:dyDescent="0.45">
      <c r="Q15966" s="19">
        <f t="shared" ca="1" si="2020"/>
        <v>0.58899999999999997</v>
      </c>
      <c r="R15966" t="s">
        <v>247</v>
      </c>
      <c r="S15966">
        <v>2024</v>
      </c>
      <c r="T15966">
        <v>0.58899999999999997</v>
      </c>
      <c r="U15966">
        <v>0.58899999999999997</v>
      </c>
      <c r="V15966">
        <v>0.58899999999999997</v>
      </c>
    </row>
    <row r="15967" spans="17:22" x14ac:dyDescent="0.45">
      <c r="Q15967" s="19">
        <f t="shared" ca="1" si="2020"/>
        <v>0.59</v>
      </c>
      <c r="R15967" t="s">
        <v>247</v>
      </c>
      <c r="S15967">
        <v>2025</v>
      </c>
      <c r="T15967">
        <v>0.59</v>
      </c>
      <c r="U15967">
        <v>0.59</v>
      </c>
      <c r="V15967">
        <v>0.59</v>
      </c>
    </row>
    <row r="15968" spans="17:22" x14ac:dyDescent="0.45">
      <c r="Q15968" s="19">
        <f t="shared" ca="1" si="2020"/>
        <v>0.58499999999999996</v>
      </c>
      <c r="R15968" t="s">
        <v>247</v>
      </c>
      <c r="S15968">
        <v>2026</v>
      </c>
      <c r="T15968">
        <v>0.58499999999999996</v>
      </c>
      <c r="U15968">
        <v>0.58499999999999996</v>
      </c>
      <c r="V15968">
        <v>0.58499999999999996</v>
      </c>
    </row>
    <row r="15969" spans="17:22" x14ac:dyDescent="0.45">
      <c r="Q15969" s="19">
        <f t="shared" ca="1" si="2020"/>
        <v>0.58799999999999997</v>
      </c>
      <c r="R15969" t="s">
        <v>247</v>
      </c>
      <c r="S15969">
        <v>2027</v>
      </c>
      <c r="T15969">
        <v>0.58599999999999997</v>
      </c>
      <c r="U15969">
        <v>0.58599999999999997</v>
      </c>
      <c r="V15969">
        <v>0.58799999999999997</v>
      </c>
    </row>
    <row r="15970" spans="17:22" x14ac:dyDescent="0.45">
      <c r="Q15970" s="19">
        <f t="shared" ca="1" si="2020"/>
        <v>0.59</v>
      </c>
      <c r="R15970" t="s">
        <v>247</v>
      </c>
      <c r="S15970">
        <v>2028</v>
      </c>
      <c r="T15970">
        <v>0.58699999999999997</v>
      </c>
      <c r="U15970">
        <v>0.58599999999999997</v>
      </c>
      <c r="V15970">
        <v>0.59</v>
      </c>
    </row>
    <row r="15971" spans="17:22" x14ac:dyDescent="0.45">
      <c r="Q15971" s="19">
        <f t="shared" ca="1" si="2020"/>
        <v>0.59199999999999997</v>
      </c>
      <c r="R15971" t="s">
        <v>247</v>
      </c>
      <c r="S15971">
        <v>2029</v>
      </c>
      <c r="T15971">
        <v>0.58799999999999997</v>
      </c>
      <c r="U15971">
        <v>0.58599999999999997</v>
      </c>
      <c r="V15971">
        <v>0.59199999999999997</v>
      </c>
    </row>
    <row r="15972" spans="17:22" x14ac:dyDescent="0.45">
      <c r="Q15972" s="19">
        <f t="shared" ca="1" si="2020"/>
        <v>0.59399999999999997</v>
      </c>
      <c r="R15972" t="s">
        <v>247</v>
      </c>
      <c r="S15972">
        <v>2030</v>
      </c>
      <c r="T15972">
        <v>0.58899999999999997</v>
      </c>
      <c r="U15972">
        <v>0.58599999999999997</v>
      </c>
      <c r="V15972">
        <v>0.59399999999999997</v>
      </c>
    </row>
    <row r="15973" spans="17:22" x14ac:dyDescent="0.45">
      <c r="Q15973" s="19">
        <f t="shared" ca="1" si="2020"/>
        <v>0.59599999999999997</v>
      </c>
      <c r="R15973" t="s">
        <v>247</v>
      </c>
      <c r="S15973">
        <v>2031</v>
      </c>
      <c r="T15973">
        <v>0.58799999999999997</v>
      </c>
      <c r="U15973">
        <v>0.58699999999999997</v>
      </c>
      <c r="V15973">
        <v>0.59599999999999997</v>
      </c>
    </row>
    <row r="15974" spans="17:22" x14ac:dyDescent="0.45">
      <c r="Q15974" s="19">
        <f t="shared" ca="1" si="2020"/>
        <v>0.59799999999999998</v>
      </c>
      <c r="R15974" t="s">
        <v>247</v>
      </c>
      <c r="S15974">
        <v>2032</v>
      </c>
      <c r="T15974">
        <v>0.58799999999999997</v>
      </c>
      <c r="U15974">
        <v>0.58699999999999997</v>
      </c>
      <c r="V15974">
        <v>0.59799999999999998</v>
      </c>
    </row>
    <row r="15975" spans="17:22" x14ac:dyDescent="0.45">
      <c r="Q15975" s="19">
        <f t="shared" ca="1" si="2020"/>
        <v>0.6</v>
      </c>
      <c r="R15975" t="s">
        <v>247</v>
      </c>
      <c r="S15975">
        <v>2033</v>
      </c>
      <c r="T15975">
        <v>0.58699999999999997</v>
      </c>
      <c r="U15975">
        <v>0.58799999999999997</v>
      </c>
      <c r="V15975">
        <v>0.6</v>
      </c>
    </row>
    <row r="15976" spans="17:22" x14ac:dyDescent="0.45">
      <c r="Q15976" s="19">
        <f t="shared" ca="1" si="2020"/>
        <v>0.60099999999999998</v>
      </c>
      <c r="R15976" t="s">
        <v>247</v>
      </c>
      <c r="S15976">
        <v>2034</v>
      </c>
      <c r="T15976">
        <v>0.58599999999999997</v>
      </c>
      <c r="U15976">
        <v>0.58799999999999997</v>
      </c>
      <c r="V15976">
        <v>0.60099999999999998</v>
      </c>
    </row>
    <row r="15977" spans="17:22" x14ac:dyDescent="0.45">
      <c r="Q15977" s="19">
        <f t="shared" ca="1" si="2020"/>
        <v>0.60299999999999998</v>
      </c>
      <c r="R15977" t="s">
        <v>247</v>
      </c>
      <c r="S15977">
        <v>2035</v>
      </c>
      <c r="T15977">
        <v>0.58499999999999996</v>
      </c>
      <c r="U15977">
        <v>0.58899999999999997</v>
      </c>
      <c r="V15977">
        <v>0.60299999999999998</v>
      </c>
    </row>
    <row r="15978" spans="17:22" x14ac:dyDescent="0.45">
      <c r="Q15978" s="19">
        <f t="shared" ca="1" si="2020"/>
        <v>0.60499999999999998</v>
      </c>
      <c r="R15978" t="s">
        <v>247</v>
      </c>
      <c r="S15978">
        <v>2036</v>
      </c>
      <c r="T15978">
        <v>0.58499999999999996</v>
      </c>
      <c r="U15978">
        <v>0.58899999999999997</v>
      </c>
      <c r="V15978">
        <v>0.60499999999999998</v>
      </c>
    </row>
    <row r="15979" spans="17:22" x14ac:dyDescent="0.45">
      <c r="Q15979" s="19">
        <f t="shared" ca="1" si="2020"/>
        <v>0.60699999999999998</v>
      </c>
      <c r="R15979" t="s">
        <v>247</v>
      </c>
      <c r="S15979">
        <v>2037</v>
      </c>
      <c r="T15979">
        <v>0.58399999999999996</v>
      </c>
      <c r="U15979">
        <v>0.58899999999999997</v>
      </c>
      <c r="V15979">
        <v>0.60699999999999998</v>
      </c>
    </row>
    <row r="15980" spans="17:22" x14ac:dyDescent="0.45">
      <c r="Q15980" s="19">
        <f t="shared" ca="1" si="2020"/>
        <v>0.60799999999999998</v>
      </c>
      <c r="R15980" t="s">
        <v>247</v>
      </c>
      <c r="S15980">
        <v>2038</v>
      </c>
      <c r="T15980">
        <v>0.58299999999999996</v>
      </c>
      <c r="U15980">
        <v>0.58899999999999997</v>
      </c>
      <c r="V15980">
        <v>0.60799999999999998</v>
      </c>
    </row>
    <row r="15981" spans="17:22" x14ac:dyDescent="0.45">
      <c r="Q15981" s="19">
        <f t="shared" ca="1" si="2020"/>
        <v>0.61</v>
      </c>
      <c r="R15981" t="s">
        <v>247</v>
      </c>
      <c r="S15981">
        <v>2039</v>
      </c>
      <c r="T15981">
        <v>0.58299999999999996</v>
      </c>
      <c r="U15981">
        <v>0.58799999999999997</v>
      </c>
      <c r="V15981">
        <v>0.61</v>
      </c>
    </row>
    <row r="15982" spans="17:22" x14ac:dyDescent="0.45">
      <c r="Q15982" s="19">
        <f t="shared" ca="1" si="2020"/>
        <v>0.61199999999999999</v>
      </c>
      <c r="R15982" t="s">
        <v>247</v>
      </c>
      <c r="S15982">
        <v>2040</v>
      </c>
      <c r="T15982">
        <v>0.58199999999999996</v>
      </c>
      <c r="U15982">
        <v>0.58799999999999997</v>
      </c>
      <c r="V15982">
        <v>0.61199999999999999</v>
      </c>
    </row>
    <row r="15983" spans="17:22" x14ac:dyDescent="0.45">
      <c r="Q15983" s="19">
        <f t="shared" ca="1" si="2020"/>
        <v>0.61299999999999999</v>
      </c>
      <c r="R15983" t="s">
        <v>247</v>
      </c>
      <c r="S15983">
        <v>2041</v>
      </c>
      <c r="T15983">
        <v>0.58099999999999996</v>
      </c>
      <c r="U15983">
        <v>0.58699999999999997</v>
      </c>
      <c r="V15983">
        <v>0.61299999999999999</v>
      </c>
    </row>
    <row r="15984" spans="17:22" x14ac:dyDescent="0.45">
      <c r="Q15984" s="19">
        <f t="shared" ca="1" si="2020"/>
        <v>0.61399999999999999</v>
      </c>
      <c r="R15984" t="s">
        <v>247</v>
      </c>
      <c r="S15984">
        <v>2042</v>
      </c>
      <c r="T15984">
        <v>0.57899999999999996</v>
      </c>
      <c r="U15984">
        <v>0.58699999999999997</v>
      </c>
      <c r="V15984">
        <v>0.61399999999999999</v>
      </c>
    </row>
    <row r="15985" spans="17:22" x14ac:dyDescent="0.45">
      <c r="Q15985" s="19">
        <f t="shared" ca="1" si="2020"/>
        <v>0.61499999999999999</v>
      </c>
      <c r="R15985" t="s">
        <v>247</v>
      </c>
      <c r="S15985">
        <v>2043</v>
      </c>
      <c r="T15985">
        <v>0.57799999999999996</v>
      </c>
      <c r="U15985">
        <v>0.58599999999999997</v>
      </c>
      <c r="V15985">
        <v>0.61499999999999999</v>
      </c>
    </row>
    <row r="15986" spans="17:22" x14ac:dyDescent="0.45">
      <c r="Q15986" s="19">
        <f t="shared" ca="1" si="2020"/>
        <v>0.61499999999999999</v>
      </c>
      <c r="R15986" t="s">
        <v>247</v>
      </c>
      <c r="S15986">
        <v>2044</v>
      </c>
      <c r="T15986">
        <v>0.57699999999999996</v>
      </c>
      <c r="U15986">
        <v>0.58599999999999997</v>
      </c>
      <c r="V15986">
        <v>0.61499999999999999</v>
      </c>
    </row>
    <row r="15987" spans="17:22" x14ac:dyDescent="0.45">
      <c r="Q15987" s="19">
        <f t="shared" ca="1" si="2020"/>
        <v>0.61599999999999999</v>
      </c>
      <c r="R15987" t="s">
        <v>247</v>
      </c>
      <c r="S15987">
        <v>2045</v>
      </c>
      <c r="T15987">
        <v>0.57499999999999996</v>
      </c>
      <c r="U15987">
        <v>0.58599999999999997</v>
      </c>
      <c r="V15987">
        <v>0.61599999999999999</v>
      </c>
    </row>
    <row r="15988" spans="17:22" x14ac:dyDescent="0.45">
      <c r="Q15988" s="19">
        <f t="shared" ca="1" si="2020"/>
        <v>0.61699999999999999</v>
      </c>
      <c r="R15988" t="s">
        <v>247</v>
      </c>
      <c r="S15988">
        <v>2046</v>
      </c>
      <c r="T15988">
        <v>0.57499999999999996</v>
      </c>
      <c r="U15988">
        <v>0.58599999999999997</v>
      </c>
      <c r="V15988">
        <v>0.61699999999999999</v>
      </c>
    </row>
    <row r="15989" spans="17:22" x14ac:dyDescent="0.45">
      <c r="Q15989" s="19">
        <f t="shared" ca="1" si="2020"/>
        <v>0.61799999999999999</v>
      </c>
      <c r="R15989" t="s">
        <v>247</v>
      </c>
      <c r="S15989">
        <v>2047</v>
      </c>
      <c r="T15989">
        <v>0.57399999999999995</v>
      </c>
      <c r="U15989">
        <v>0.58599999999999997</v>
      </c>
      <c r="V15989">
        <v>0.61799999999999999</v>
      </c>
    </row>
    <row r="15990" spans="17:22" x14ac:dyDescent="0.45">
      <c r="Q15990" s="19">
        <f t="shared" ca="1" si="2020"/>
        <v>0.61799999999999999</v>
      </c>
      <c r="R15990" t="s">
        <v>247</v>
      </c>
      <c r="S15990">
        <v>2048</v>
      </c>
      <c r="T15990">
        <v>0.57299999999999995</v>
      </c>
      <c r="U15990">
        <v>0.58599999999999997</v>
      </c>
      <c r="V15990">
        <v>0.61799999999999999</v>
      </c>
    </row>
    <row r="15991" spans="17:22" x14ac:dyDescent="0.45">
      <c r="Q15991" s="19">
        <f t="shared" ca="1" si="2020"/>
        <v>0.61899999999999999</v>
      </c>
      <c r="R15991" t="s">
        <v>247</v>
      </c>
      <c r="S15991">
        <v>2049</v>
      </c>
      <c r="T15991">
        <v>0.57199999999999995</v>
      </c>
      <c r="U15991">
        <v>0.58599999999999997</v>
      </c>
      <c r="V15991">
        <v>0.61899999999999999</v>
      </c>
    </row>
    <row r="15992" spans="17:22" x14ac:dyDescent="0.45">
      <c r="Q15992" s="19">
        <f t="shared" ca="1" si="2020"/>
        <v>0.62</v>
      </c>
      <c r="R15992" t="s">
        <v>247</v>
      </c>
      <c r="S15992">
        <v>2050</v>
      </c>
      <c r="T15992">
        <v>0.57099999999999995</v>
      </c>
      <c r="U15992">
        <v>0.58599999999999997</v>
      </c>
      <c r="V15992">
        <v>0.62</v>
      </c>
    </row>
    <row r="15993" spans="17:22" x14ac:dyDescent="0.45">
      <c r="Q15993" s="19">
        <f t="shared" ca="1" si="2020"/>
        <v>0.62</v>
      </c>
      <c r="R15993" t="s">
        <v>247</v>
      </c>
      <c r="S15993">
        <v>2051</v>
      </c>
      <c r="T15993">
        <v>0.56999999999999995</v>
      </c>
      <c r="U15993">
        <v>0.58599999999999997</v>
      </c>
      <c r="V15993">
        <v>0.62</v>
      </c>
    </row>
    <row r="15994" spans="17:22" x14ac:dyDescent="0.45">
      <c r="Q15994" s="19">
        <f t="shared" ca="1" si="2020"/>
        <v>0.621</v>
      </c>
      <c r="R15994" t="s">
        <v>247</v>
      </c>
      <c r="S15994">
        <v>2052</v>
      </c>
      <c r="T15994">
        <v>0.56799999999999995</v>
      </c>
      <c r="U15994">
        <v>0.58599999999999997</v>
      </c>
      <c r="V15994">
        <v>0.621</v>
      </c>
    </row>
    <row r="15995" spans="17:22" x14ac:dyDescent="0.45">
      <c r="Q15995" s="19">
        <f t="shared" ca="1" si="2020"/>
        <v>0.622</v>
      </c>
      <c r="R15995" t="s">
        <v>247</v>
      </c>
      <c r="S15995">
        <v>2053</v>
      </c>
      <c r="T15995">
        <v>0.56699999999999995</v>
      </c>
      <c r="U15995">
        <v>0.58599999999999997</v>
      </c>
      <c r="V15995">
        <v>0.622</v>
      </c>
    </row>
    <row r="15996" spans="17:22" x14ac:dyDescent="0.45">
      <c r="Q15996" s="19">
        <f t="shared" ca="1" si="2020"/>
        <v>0.622</v>
      </c>
      <c r="R15996" t="s">
        <v>247</v>
      </c>
      <c r="S15996">
        <v>2054</v>
      </c>
      <c r="T15996">
        <v>0.56499999999999995</v>
      </c>
      <c r="U15996">
        <v>0.58499999999999996</v>
      </c>
      <c r="V15996">
        <v>0.622</v>
      </c>
    </row>
    <row r="15997" spans="17:22" x14ac:dyDescent="0.45">
      <c r="Q15997" s="19">
        <f t="shared" ca="1" si="2020"/>
        <v>0.624</v>
      </c>
      <c r="R15997" t="s">
        <v>247</v>
      </c>
      <c r="S15997">
        <v>2055</v>
      </c>
      <c r="T15997">
        <v>0.56399999999999995</v>
      </c>
      <c r="U15997">
        <v>0.58499999999999996</v>
      </c>
      <c r="V15997">
        <v>0.624</v>
      </c>
    </row>
    <row r="15998" spans="17:22" x14ac:dyDescent="0.45">
      <c r="Q15998" s="19">
        <f t="shared" ca="1" si="2020"/>
        <v>0.625</v>
      </c>
      <c r="R15998" t="s">
        <v>247</v>
      </c>
      <c r="S15998">
        <v>2056</v>
      </c>
      <c r="T15998">
        <v>0.56200000000000006</v>
      </c>
      <c r="U15998">
        <v>0.58399999999999996</v>
      </c>
      <c r="V15998">
        <v>0.625</v>
      </c>
    </row>
    <row r="15999" spans="17:22" x14ac:dyDescent="0.45">
      <c r="Q15999" s="19">
        <f t="shared" ca="1" si="2020"/>
        <v>0.627</v>
      </c>
      <c r="R15999" t="s">
        <v>247</v>
      </c>
      <c r="S15999">
        <v>2057</v>
      </c>
      <c r="T15999">
        <v>0.56100000000000005</v>
      </c>
      <c r="U15999">
        <v>0.58399999999999996</v>
      </c>
      <c r="V15999">
        <v>0.627</v>
      </c>
    </row>
    <row r="16000" spans="17:22" x14ac:dyDescent="0.45">
      <c r="Q16000" s="19">
        <f t="shared" ca="1" si="2020"/>
        <v>0.629</v>
      </c>
      <c r="R16000" t="s">
        <v>247</v>
      </c>
      <c r="S16000">
        <v>2058</v>
      </c>
      <c r="T16000">
        <v>0.56000000000000005</v>
      </c>
      <c r="U16000">
        <v>0.58299999999999996</v>
      </c>
      <c r="V16000">
        <v>0.629</v>
      </c>
    </row>
    <row r="16001" spans="17:22" x14ac:dyDescent="0.45">
      <c r="Q16001" s="19">
        <f t="shared" ca="1" si="2020"/>
        <v>0.63100000000000001</v>
      </c>
      <c r="R16001" t="s">
        <v>247</v>
      </c>
      <c r="S16001">
        <v>2059</v>
      </c>
      <c r="T16001">
        <v>0.55900000000000005</v>
      </c>
      <c r="U16001">
        <v>0.58299999999999996</v>
      </c>
      <c r="V16001">
        <v>0.63100000000000001</v>
      </c>
    </row>
    <row r="16002" spans="17:22" x14ac:dyDescent="0.45">
      <c r="Q16002" s="19">
        <f t="shared" ca="1" si="2020"/>
        <v>0.63400000000000001</v>
      </c>
      <c r="R16002" t="s">
        <v>247</v>
      </c>
      <c r="S16002">
        <v>2060</v>
      </c>
      <c r="T16002">
        <v>0.55800000000000005</v>
      </c>
      <c r="U16002">
        <v>0.58299999999999996</v>
      </c>
      <c r="V16002">
        <v>0.63400000000000001</v>
      </c>
    </row>
    <row r="16003" spans="17:22" x14ac:dyDescent="0.45">
      <c r="Q16003" s="19">
        <f t="shared" ca="1" si="2020"/>
        <v>0.63500000000000001</v>
      </c>
      <c r="R16003" t="s">
        <v>247</v>
      </c>
      <c r="S16003">
        <v>2061</v>
      </c>
      <c r="T16003">
        <v>0.55700000000000005</v>
      </c>
      <c r="U16003">
        <v>0.58299999999999996</v>
      </c>
      <c r="V16003">
        <v>0.63500000000000001</v>
      </c>
    </row>
    <row r="16004" spans="17:22" x14ac:dyDescent="0.45">
      <c r="Q16004" s="19">
        <f t="shared" ca="1" si="2020"/>
        <v>0.63700000000000001</v>
      </c>
      <c r="R16004" t="s">
        <v>247</v>
      </c>
      <c r="S16004">
        <v>2062</v>
      </c>
      <c r="T16004">
        <v>0.55700000000000005</v>
      </c>
      <c r="U16004">
        <v>0.58399999999999996</v>
      </c>
      <c r="V16004">
        <v>0.63700000000000001</v>
      </c>
    </row>
    <row r="16005" spans="17:22" x14ac:dyDescent="0.45">
      <c r="Q16005" s="19">
        <f t="shared" ca="1" si="2020"/>
        <v>0.63900000000000001</v>
      </c>
      <c r="R16005" t="s">
        <v>247</v>
      </c>
      <c r="S16005">
        <v>2063</v>
      </c>
      <c r="T16005">
        <v>0.55600000000000005</v>
      </c>
      <c r="U16005">
        <v>0.58499999999999996</v>
      </c>
      <c r="V16005">
        <v>0.63900000000000001</v>
      </c>
    </row>
    <row r="16006" spans="17:22" x14ac:dyDescent="0.45">
      <c r="Q16006" s="19">
        <f t="shared" ca="1" si="2020"/>
        <v>0.64100000000000001</v>
      </c>
      <c r="R16006" t="s">
        <v>247</v>
      </c>
      <c r="S16006">
        <v>2064</v>
      </c>
      <c r="T16006">
        <v>0.55500000000000005</v>
      </c>
      <c r="U16006">
        <v>0.58599999999999997</v>
      </c>
      <c r="V16006">
        <v>0.64100000000000001</v>
      </c>
    </row>
    <row r="16007" spans="17:22" x14ac:dyDescent="0.45">
      <c r="Q16007" s="19">
        <f t="shared" ca="1" si="2020"/>
        <v>0.64300000000000002</v>
      </c>
      <c r="R16007" t="s">
        <v>247</v>
      </c>
      <c r="S16007">
        <v>2065</v>
      </c>
      <c r="T16007">
        <v>0.55400000000000005</v>
      </c>
      <c r="U16007">
        <v>0.58699999999999997</v>
      </c>
      <c r="V16007">
        <v>0.64300000000000002</v>
      </c>
    </row>
    <row r="16008" spans="17:22" x14ac:dyDescent="0.45">
      <c r="Q16008" s="19">
        <f t="shared" ca="1" si="2020"/>
        <v>0.64500000000000002</v>
      </c>
      <c r="R16008" t="s">
        <v>247</v>
      </c>
      <c r="S16008">
        <v>2066</v>
      </c>
      <c r="T16008">
        <v>0.55300000000000005</v>
      </c>
      <c r="U16008">
        <v>0.58799999999999997</v>
      </c>
      <c r="V16008">
        <v>0.64500000000000002</v>
      </c>
    </row>
    <row r="16009" spans="17:22" x14ac:dyDescent="0.45">
      <c r="Q16009" s="19">
        <f t="shared" ca="1" si="2020"/>
        <v>0.64700000000000002</v>
      </c>
      <c r="R16009" t="s">
        <v>247</v>
      </c>
      <c r="S16009">
        <v>2067</v>
      </c>
      <c r="T16009">
        <v>0.55200000000000005</v>
      </c>
      <c r="U16009">
        <v>0.58899999999999997</v>
      </c>
      <c r="V16009">
        <v>0.64700000000000002</v>
      </c>
    </row>
    <row r="16010" spans="17:22" x14ac:dyDescent="0.45">
      <c r="Q16010" s="19">
        <f t="shared" ca="1" si="2020"/>
        <v>0.65</v>
      </c>
      <c r="R16010" t="s">
        <v>247</v>
      </c>
      <c r="S16010">
        <v>2068</v>
      </c>
      <c r="T16010">
        <v>0.55100000000000005</v>
      </c>
      <c r="U16010">
        <v>0.59</v>
      </c>
      <c r="V16010">
        <v>0.65</v>
      </c>
    </row>
    <row r="16011" spans="17:22" x14ac:dyDescent="0.45">
      <c r="Q16011" s="19">
        <f t="shared" ca="1" si="2020"/>
        <v>0.65200000000000002</v>
      </c>
      <c r="R16011" t="s">
        <v>247</v>
      </c>
      <c r="S16011">
        <v>2069</v>
      </c>
      <c r="T16011">
        <v>0.54900000000000004</v>
      </c>
      <c r="U16011">
        <v>0.59099999999999997</v>
      </c>
      <c r="V16011">
        <v>0.65200000000000002</v>
      </c>
    </row>
    <row r="16012" spans="17:22" x14ac:dyDescent="0.45">
      <c r="Q16012" s="19">
        <f t="shared" ca="1" si="2020"/>
        <v>0.65500000000000003</v>
      </c>
      <c r="R16012" t="s">
        <v>247</v>
      </c>
      <c r="S16012">
        <v>2070</v>
      </c>
      <c r="T16012">
        <v>0.54800000000000004</v>
      </c>
      <c r="U16012">
        <v>0.59199999999999997</v>
      </c>
      <c r="V16012">
        <v>0.65500000000000003</v>
      </c>
    </row>
    <row r="16013" spans="17:22" x14ac:dyDescent="0.45">
      <c r="Q16013" s="19">
        <f t="shared" ca="1" si="2020"/>
        <v>0.65700000000000003</v>
      </c>
      <c r="R16013" t="s">
        <v>247</v>
      </c>
      <c r="S16013">
        <v>2071</v>
      </c>
      <c r="T16013">
        <v>0.54700000000000004</v>
      </c>
      <c r="U16013">
        <v>0.59299999999999997</v>
      </c>
      <c r="V16013">
        <v>0.65700000000000003</v>
      </c>
    </row>
    <row r="16014" spans="17:22" x14ac:dyDescent="0.45">
      <c r="Q16014" s="19">
        <f t="shared" ref="Q16014:Q16077" ca="1" si="2021">OFFSET(S16014,0,MATCH($Q$3,$T$4:$V$4,0))</f>
        <v>0.66</v>
      </c>
      <c r="R16014" t="s">
        <v>247</v>
      </c>
      <c r="S16014">
        <v>2072</v>
      </c>
      <c r="T16014">
        <v>0.54600000000000004</v>
      </c>
      <c r="U16014">
        <v>0.59499999999999997</v>
      </c>
      <c r="V16014">
        <v>0.66</v>
      </c>
    </row>
    <row r="16015" spans="17:22" x14ac:dyDescent="0.45">
      <c r="Q16015" s="19">
        <f t="shared" ca="1" si="2021"/>
        <v>0.66200000000000003</v>
      </c>
      <c r="R16015" t="s">
        <v>247</v>
      </c>
      <c r="S16015">
        <v>2073</v>
      </c>
      <c r="T16015">
        <v>0.54500000000000004</v>
      </c>
      <c r="U16015">
        <v>0.59599999999999997</v>
      </c>
      <c r="V16015">
        <v>0.66200000000000003</v>
      </c>
    </row>
    <row r="16016" spans="17:22" x14ac:dyDescent="0.45">
      <c r="Q16016" s="19">
        <f t="shared" ca="1" si="2021"/>
        <v>0.66500000000000004</v>
      </c>
      <c r="R16016" t="s">
        <v>247</v>
      </c>
      <c r="S16016">
        <v>2074</v>
      </c>
      <c r="T16016">
        <v>0.54500000000000004</v>
      </c>
      <c r="U16016">
        <v>0.59699999999999998</v>
      </c>
      <c r="V16016">
        <v>0.66500000000000004</v>
      </c>
    </row>
    <row r="16017" spans="17:22" x14ac:dyDescent="0.45">
      <c r="Q16017" s="19">
        <f t="shared" ca="1" si="2021"/>
        <v>0.66700000000000004</v>
      </c>
      <c r="R16017" t="s">
        <v>247</v>
      </c>
      <c r="S16017">
        <v>2075</v>
      </c>
      <c r="T16017">
        <v>0.54400000000000004</v>
      </c>
      <c r="U16017">
        <v>0.59799999999999998</v>
      </c>
      <c r="V16017">
        <v>0.66700000000000004</v>
      </c>
    </row>
    <row r="16018" spans="17:22" x14ac:dyDescent="0.45">
      <c r="Q16018" s="19">
        <f t="shared" ca="1" si="2021"/>
        <v>0.67</v>
      </c>
      <c r="R16018" t="s">
        <v>247</v>
      </c>
      <c r="S16018">
        <v>2076</v>
      </c>
      <c r="T16018">
        <v>0.54300000000000004</v>
      </c>
      <c r="U16018">
        <v>0.59799999999999998</v>
      </c>
      <c r="V16018">
        <v>0.67</v>
      </c>
    </row>
    <row r="16019" spans="17:22" x14ac:dyDescent="0.45">
      <c r="Q16019" s="19">
        <f t="shared" ca="1" si="2021"/>
        <v>0.67200000000000004</v>
      </c>
      <c r="R16019" t="s">
        <v>247</v>
      </c>
      <c r="S16019">
        <v>2077</v>
      </c>
      <c r="T16019">
        <v>0.54300000000000004</v>
      </c>
      <c r="U16019">
        <v>0.59899999999999998</v>
      </c>
      <c r="V16019">
        <v>0.67200000000000004</v>
      </c>
    </row>
    <row r="16020" spans="17:22" x14ac:dyDescent="0.45">
      <c r="Q16020" s="19">
        <f t="shared" ca="1" si="2021"/>
        <v>0.67400000000000004</v>
      </c>
      <c r="R16020" t="s">
        <v>247</v>
      </c>
      <c r="S16020">
        <v>2078</v>
      </c>
      <c r="T16020">
        <v>0.54300000000000004</v>
      </c>
      <c r="U16020">
        <v>0.6</v>
      </c>
      <c r="V16020">
        <v>0.67400000000000004</v>
      </c>
    </row>
    <row r="16021" spans="17:22" x14ac:dyDescent="0.45">
      <c r="Q16021" s="19">
        <f t="shared" ca="1" si="2021"/>
        <v>0.67700000000000005</v>
      </c>
      <c r="R16021" t="s">
        <v>247</v>
      </c>
      <c r="S16021">
        <v>2079</v>
      </c>
      <c r="T16021">
        <v>0.54200000000000004</v>
      </c>
      <c r="U16021">
        <v>0.6</v>
      </c>
      <c r="V16021">
        <v>0.67700000000000005</v>
      </c>
    </row>
    <row r="16022" spans="17:22" x14ac:dyDescent="0.45">
      <c r="Q16022" s="19">
        <f t="shared" ca="1" si="2021"/>
        <v>0.67900000000000005</v>
      </c>
      <c r="R16022" t="s">
        <v>247</v>
      </c>
      <c r="S16022">
        <v>2080</v>
      </c>
      <c r="T16022">
        <v>0.54100000000000004</v>
      </c>
      <c r="U16022">
        <v>0.60099999999999998</v>
      </c>
      <c r="V16022">
        <v>0.67900000000000005</v>
      </c>
    </row>
    <row r="16023" spans="17:22" x14ac:dyDescent="0.45">
      <c r="Q16023" s="19">
        <f t="shared" ca="1" si="2021"/>
        <v>0.68200000000000005</v>
      </c>
      <c r="R16023" t="s">
        <v>247</v>
      </c>
      <c r="S16023">
        <v>2081</v>
      </c>
      <c r="T16023">
        <v>0.54100000000000004</v>
      </c>
      <c r="U16023">
        <v>0.60099999999999998</v>
      </c>
      <c r="V16023">
        <v>0.68200000000000005</v>
      </c>
    </row>
    <row r="16024" spans="17:22" x14ac:dyDescent="0.45">
      <c r="Q16024" s="19">
        <f t="shared" ca="1" si="2021"/>
        <v>0.68400000000000005</v>
      </c>
      <c r="R16024" t="s">
        <v>247</v>
      </c>
      <c r="S16024">
        <v>2082</v>
      </c>
      <c r="T16024">
        <v>0.54</v>
      </c>
      <c r="U16024">
        <v>0.60199999999999998</v>
      </c>
      <c r="V16024">
        <v>0.68400000000000005</v>
      </c>
    </row>
    <row r="16025" spans="17:22" x14ac:dyDescent="0.45">
      <c r="Q16025" s="19">
        <f t="shared" ca="1" si="2021"/>
        <v>0.68600000000000005</v>
      </c>
      <c r="R16025" t="s">
        <v>247</v>
      </c>
      <c r="S16025">
        <v>2083</v>
      </c>
      <c r="T16025">
        <v>0.53900000000000003</v>
      </c>
      <c r="U16025">
        <v>0.60199999999999998</v>
      </c>
      <c r="V16025">
        <v>0.68600000000000005</v>
      </c>
    </row>
    <row r="16026" spans="17:22" x14ac:dyDescent="0.45">
      <c r="Q16026" s="19">
        <f t="shared" ca="1" si="2021"/>
        <v>0.68799999999999994</v>
      </c>
      <c r="R16026" t="s">
        <v>247</v>
      </c>
      <c r="S16026">
        <v>2084</v>
      </c>
      <c r="T16026">
        <v>0.53900000000000003</v>
      </c>
      <c r="U16026">
        <v>0.60299999999999998</v>
      </c>
      <c r="V16026">
        <v>0.68799999999999994</v>
      </c>
    </row>
    <row r="16027" spans="17:22" x14ac:dyDescent="0.45">
      <c r="Q16027" s="19">
        <f t="shared" ca="1" si="2021"/>
        <v>0.69</v>
      </c>
      <c r="R16027" t="s">
        <v>247</v>
      </c>
      <c r="S16027">
        <v>2085</v>
      </c>
      <c r="T16027">
        <v>0.53800000000000003</v>
      </c>
      <c r="U16027">
        <v>0.60399999999999998</v>
      </c>
      <c r="V16027">
        <v>0.69</v>
      </c>
    </row>
    <row r="16028" spans="17:22" x14ac:dyDescent="0.45">
      <c r="Q16028" s="19">
        <f t="shared" ca="1" si="2021"/>
        <v>0.69199999999999995</v>
      </c>
      <c r="R16028" t="s">
        <v>247</v>
      </c>
      <c r="S16028">
        <v>2086</v>
      </c>
      <c r="T16028">
        <v>0.53700000000000003</v>
      </c>
      <c r="U16028">
        <v>0.60499999999999998</v>
      </c>
      <c r="V16028">
        <v>0.69199999999999995</v>
      </c>
    </row>
    <row r="16029" spans="17:22" x14ac:dyDescent="0.45">
      <c r="Q16029" s="19">
        <f t="shared" ca="1" si="2021"/>
        <v>0.69399999999999995</v>
      </c>
      <c r="R16029" t="s">
        <v>247</v>
      </c>
      <c r="S16029">
        <v>2087</v>
      </c>
      <c r="T16029">
        <v>0.53600000000000003</v>
      </c>
      <c r="U16029">
        <v>0.60599999999999998</v>
      </c>
      <c r="V16029">
        <v>0.69399999999999995</v>
      </c>
    </row>
    <row r="16030" spans="17:22" x14ac:dyDescent="0.45">
      <c r="Q16030" s="19">
        <f t="shared" ca="1" si="2021"/>
        <v>0.69599999999999995</v>
      </c>
      <c r="R16030" t="s">
        <v>247</v>
      </c>
      <c r="S16030">
        <v>2088</v>
      </c>
      <c r="T16030">
        <v>0.53500000000000003</v>
      </c>
      <c r="U16030">
        <v>0.60599999999999998</v>
      </c>
      <c r="V16030">
        <v>0.69599999999999995</v>
      </c>
    </row>
    <row r="16031" spans="17:22" x14ac:dyDescent="0.45">
      <c r="Q16031" s="19">
        <f t="shared" ca="1" si="2021"/>
        <v>0.69799999999999995</v>
      </c>
      <c r="R16031" t="s">
        <v>247</v>
      </c>
      <c r="S16031">
        <v>2089</v>
      </c>
      <c r="T16031">
        <v>0.53500000000000003</v>
      </c>
      <c r="U16031">
        <v>0.60699999999999998</v>
      </c>
      <c r="V16031">
        <v>0.69799999999999995</v>
      </c>
    </row>
    <row r="16032" spans="17:22" x14ac:dyDescent="0.45">
      <c r="Q16032" s="19">
        <f t="shared" ca="1" si="2021"/>
        <v>0.7</v>
      </c>
      <c r="R16032" t="s">
        <v>247</v>
      </c>
      <c r="S16032">
        <v>2090</v>
      </c>
      <c r="T16032">
        <v>0.53400000000000003</v>
      </c>
      <c r="U16032">
        <v>0.60799999999999998</v>
      </c>
      <c r="V16032">
        <v>0.7</v>
      </c>
    </row>
    <row r="16033" spans="17:22" x14ac:dyDescent="0.45">
      <c r="Q16033" s="19">
        <f t="shared" ca="1" si="2021"/>
        <v>0.70199999999999996</v>
      </c>
      <c r="R16033" t="s">
        <v>247</v>
      </c>
      <c r="S16033">
        <v>2091</v>
      </c>
      <c r="T16033">
        <v>0.53300000000000003</v>
      </c>
      <c r="U16033">
        <v>0.60899999999999999</v>
      </c>
      <c r="V16033">
        <v>0.70199999999999996</v>
      </c>
    </row>
    <row r="16034" spans="17:22" x14ac:dyDescent="0.45">
      <c r="Q16034" s="19">
        <f t="shared" ca="1" si="2021"/>
        <v>0.70399999999999996</v>
      </c>
      <c r="R16034" t="s">
        <v>247</v>
      </c>
      <c r="S16034">
        <v>2092</v>
      </c>
      <c r="T16034">
        <v>0.53100000000000003</v>
      </c>
      <c r="U16034">
        <v>0.60899999999999999</v>
      </c>
      <c r="V16034">
        <v>0.70399999999999996</v>
      </c>
    </row>
    <row r="16035" spans="17:22" x14ac:dyDescent="0.45">
      <c r="Q16035" s="19">
        <f t="shared" ca="1" si="2021"/>
        <v>0.70599999999999996</v>
      </c>
      <c r="R16035" t="s">
        <v>247</v>
      </c>
      <c r="S16035">
        <v>2093</v>
      </c>
      <c r="T16035">
        <v>0.53</v>
      </c>
      <c r="U16035">
        <v>0.60899999999999999</v>
      </c>
      <c r="V16035">
        <v>0.70599999999999996</v>
      </c>
    </row>
    <row r="16036" spans="17:22" x14ac:dyDescent="0.45">
      <c r="Q16036" s="19">
        <f t="shared" ca="1" si="2021"/>
        <v>0.70799999999999996</v>
      </c>
      <c r="R16036" t="s">
        <v>247</v>
      </c>
      <c r="S16036">
        <v>2094</v>
      </c>
      <c r="T16036">
        <v>0.52900000000000003</v>
      </c>
      <c r="U16036">
        <v>0.60899999999999999</v>
      </c>
      <c r="V16036">
        <v>0.70799999999999996</v>
      </c>
    </row>
    <row r="16037" spans="17:22" x14ac:dyDescent="0.45">
      <c r="Q16037" s="19">
        <f t="shared" ca="1" si="2021"/>
        <v>0.71099999999999997</v>
      </c>
      <c r="R16037" t="s">
        <v>247</v>
      </c>
      <c r="S16037">
        <v>2095</v>
      </c>
      <c r="T16037">
        <v>0.52800000000000002</v>
      </c>
      <c r="U16037">
        <v>0.60899999999999999</v>
      </c>
      <c r="V16037">
        <v>0.71099999999999997</v>
      </c>
    </row>
    <row r="16038" spans="17:22" x14ac:dyDescent="0.45">
      <c r="Q16038" s="19">
        <f t="shared" ca="1" si="2021"/>
        <v>0.71299999999999997</v>
      </c>
      <c r="R16038" t="s">
        <v>247</v>
      </c>
      <c r="S16038">
        <v>2096</v>
      </c>
      <c r="T16038">
        <v>0.52700000000000002</v>
      </c>
      <c r="U16038">
        <v>0.60899999999999999</v>
      </c>
      <c r="V16038">
        <v>0.71299999999999997</v>
      </c>
    </row>
    <row r="16039" spans="17:22" x14ac:dyDescent="0.45">
      <c r="Q16039" s="19">
        <f t="shared" ca="1" si="2021"/>
        <v>0.71499999999999997</v>
      </c>
      <c r="R16039" t="s">
        <v>247</v>
      </c>
      <c r="S16039">
        <v>2097</v>
      </c>
      <c r="T16039">
        <v>0.52600000000000002</v>
      </c>
      <c r="U16039">
        <v>0.60899999999999999</v>
      </c>
      <c r="V16039">
        <v>0.71499999999999997</v>
      </c>
    </row>
    <row r="16040" spans="17:22" x14ac:dyDescent="0.45">
      <c r="Q16040" s="19">
        <f t="shared" ca="1" si="2021"/>
        <v>0.71699999999999997</v>
      </c>
      <c r="R16040" t="s">
        <v>247</v>
      </c>
      <c r="S16040">
        <v>2098</v>
      </c>
      <c r="T16040">
        <v>0.52600000000000002</v>
      </c>
      <c r="U16040">
        <v>0.60899999999999999</v>
      </c>
      <c r="V16040">
        <v>0.71699999999999997</v>
      </c>
    </row>
    <row r="16041" spans="17:22" x14ac:dyDescent="0.45">
      <c r="Q16041" s="19">
        <f t="shared" ca="1" si="2021"/>
        <v>0.71799999999999997</v>
      </c>
      <c r="R16041" t="s">
        <v>247</v>
      </c>
      <c r="S16041">
        <v>2099</v>
      </c>
      <c r="T16041">
        <v>0.52500000000000002</v>
      </c>
      <c r="U16041">
        <v>0.61</v>
      </c>
      <c r="V16041">
        <v>0.71799999999999997</v>
      </c>
    </row>
    <row r="16042" spans="17:22" x14ac:dyDescent="0.45">
      <c r="Q16042" s="19">
        <f t="shared" ca="1" si="2021"/>
        <v>0.72</v>
      </c>
      <c r="R16042" t="s">
        <v>247</v>
      </c>
      <c r="S16042">
        <v>2100</v>
      </c>
      <c r="T16042">
        <v>0.52500000000000002</v>
      </c>
      <c r="U16042">
        <v>0.61</v>
      </c>
      <c r="V16042">
        <v>0.72</v>
      </c>
    </row>
    <row r="16043" spans="17:22" x14ac:dyDescent="0.45">
      <c r="Q16043" s="19">
        <f t="shared" ca="1" si="2021"/>
        <v>218.73699999999999</v>
      </c>
      <c r="R16043" t="s">
        <v>248</v>
      </c>
      <c r="S16043">
        <v>2020</v>
      </c>
      <c r="T16043">
        <v>218.73699999999999</v>
      </c>
      <c r="U16043">
        <v>218.73699999999999</v>
      </c>
      <c r="V16043">
        <v>218.73699999999999</v>
      </c>
    </row>
    <row r="16044" spans="17:22" x14ac:dyDescent="0.45">
      <c r="Q16044" s="19">
        <f t="shared" ca="1" si="2021"/>
        <v>233.47900000000001</v>
      </c>
      <c r="R16044" t="s">
        <v>248</v>
      </c>
      <c r="S16044">
        <v>2021</v>
      </c>
      <c r="T16044">
        <v>233.47900000000001</v>
      </c>
      <c r="U16044">
        <v>233.47900000000001</v>
      </c>
      <c r="V16044">
        <v>233.47900000000001</v>
      </c>
    </row>
    <row r="16045" spans="17:22" x14ac:dyDescent="0.45">
      <c r="Q16045" s="19">
        <f t="shared" ca="1" si="2021"/>
        <v>247.94499999999999</v>
      </c>
      <c r="R16045" t="s">
        <v>248</v>
      </c>
      <c r="S16045">
        <v>2022</v>
      </c>
      <c r="T16045">
        <v>247.94499999999999</v>
      </c>
      <c r="U16045">
        <v>247.94499999999999</v>
      </c>
      <c r="V16045">
        <v>247.94499999999999</v>
      </c>
    </row>
    <row r="16046" spans="17:22" x14ac:dyDescent="0.45">
      <c r="Q16046" s="19">
        <f t="shared" ca="1" si="2021"/>
        <v>262.03199999999998</v>
      </c>
      <c r="R16046" t="s">
        <v>248</v>
      </c>
      <c r="S16046">
        <v>2023</v>
      </c>
      <c r="T16046">
        <v>262.03199999999998</v>
      </c>
      <c r="U16046">
        <v>262.03199999999998</v>
      </c>
      <c r="V16046">
        <v>262.03199999999998</v>
      </c>
    </row>
    <row r="16047" spans="17:22" x14ac:dyDescent="0.45">
      <c r="Q16047" s="19">
        <f t="shared" ca="1" si="2021"/>
        <v>275.649</v>
      </c>
      <c r="R16047" t="s">
        <v>248</v>
      </c>
      <c r="S16047">
        <v>2024</v>
      </c>
      <c r="T16047">
        <v>275.649</v>
      </c>
      <c r="U16047">
        <v>275.649</v>
      </c>
      <c r="V16047">
        <v>275.649</v>
      </c>
    </row>
    <row r="16048" spans="17:22" x14ac:dyDescent="0.45">
      <c r="Q16048" s="19">
        <f t="shared" ca="1" si="2021"/>
        <v>288.73500000000001</v>
      </c>
      <c r="R16048" t="s">
        <v>248</v>
      </c>
      <c r="S16048">
        <v>2025</v>
      </c>
      <c r="T16048">
        <v>288.73500000000001</v>
      </c>
      <c r="U16048">
        <v>288.73500000000001</v>
      </c>
      <c r="V16048">
        <v>288.73500000000001</v>
      </c>
    </row>
    <row r="16049" spans="17:22" x14ac:dyDescent="0.45">
      <c r="Q16049" s="19">
        <f t="shared" ca="1" si="2021"/>
        <v>301.22300000000001</v>
      </c>
      <c r="R16049" t="s">
        <v>248</v>
      </c>
      <c r="S16049">
        <v>2026</v>
      </c>
      <c r="T16049">
        <v>301.22300000000001</v>
      </c>
      <c r="U16049">
        <v>301.22300000000001</v>
      </c>
      <c r="V16049">
        <v>301.22300000000001</v>
      </c>
    </row>
    <row r="16050" spans="17:22" x14ac:dyDescent="0.45">
      <c r="Q16050" s="19">
        <f t="shared" ca="1" si="2021"/>
        <v>313.51400000000001</v>
      </c>
      <c r="R16050" t="s">
        <v>248</v>
      </c>
      <c r="S16050">
        <v>2027</v>
      </c>
      <c r="T16050">
        <v>312.00099999999998</v>
      </c>
      <c r="U16050">
        <v>312.55099999999999</v>
      </c>
      <c r="V16050">
        <v>313.51400000000001</v>
      </c>
    </row>
    <row r="16051" spans="17:22" x14ac:dyDescent="0.45">
      <c r="Q16051" s="19">
        <f t="shared" ca="1" si="2021"/>
        <v>325.11200000000002</v>
      </c>
      <c r="R16051" t="s">
        <v>248</v>
      </c>
      <c r="S16051">
        <v>2028</v>
      </c>
      <c r="T16051">
        <v>321.95600000000002</v>
      </c>
      <c r="U16051">
        <v>323.08600000000001</v>
      </c>
      <c r="V16051">
        <v>325.11200000000002</v>
      </c>
    </row>
    <row r="16052" spans="17:22" x14ac:dyDescent="0.45">
      <c r="Q16052" s="19">
        <f t="shared" ca="1" si="2021"/>
        <v>335.98200000000003</v>
      </c>
      <c r="R16052" t="s">
        <v>248</v>
      </c>
      <c r="S16052">
        <v>2029</v>
      </c>
      <c r="T16052">
        <v>331.08499999999998</v>
      </c>
      <c r="U16052">
        <v>332.815</v>
      </c>
      <c r="V16052">
        <v>335.98200000000003</v>
      </c>
    </row>
    <row r="16053" spans="17:22" x14ac:dyDescent="0.45">
      <c r="Q16053" s="19">
        <f t="shared" ca="1" si="2021"/>
        <v>346.11500000000001</v>
      </c>
      <c r="R16053" t="s">
        <v>248</v>
      </c>
      <c r="S16053">
        <v>2030</v>
      </c>
      <c r="T16053">
        <v>339.38900000000001</v>
      </c>
      <c r="U16053">
        <v>341.738</v>
      </c>
      <c r="V16053">
        <v>346.11500000000001</v>
      </c>
    </row>
    <row r="16054" spans="17:22" x14ac:dyDescent="0.45">
      <c r="Q16054" s="19">
        <f t="shared" ca="1" si="2021"/>
        <v>355.50599999999997</v>
      </c>
      <c r="R16054" t="s">
        <v>248</v>
      </c>
      <c r="S16054">
        <v>2031</v>
      </c>
      <c r="T16054">
        <v>346.887</v>
      </c>
      <c r="U16054">
        <v>349.86399999999998</v>
      </c>
      <c r="V16054">
        <v>355.50599999999997</v>
      </c>
    </row>
    <row r="16055" spans="17:22" x14ac:dyDescent="0.45">
      <c r="Q16055" s="19">
        <f t="shared" ca="1" si="2021"/>
        <v>364.17399999999998</v>
      </c>
      <c r="R16055" t="s">
        <v>248</v>
      </c>
      <c r="S16055">
        <v>2032</v>
      </c>
      <c r="T16055">
        <v>353.61700000000002</v>
      </c>
      <c r="U16055">
        <v>357.23</v>
      </c>
      <c r="V16055">
        <v>364.17399999999998</v>
      </c>
    </row>
    <row r="16056" spans="17:22" x14ac:dyDescent="0.45">
      <c r="Q16056" s="19">
        <f t="shared" ca="1" si="2021"/>
        <v>372.154</v>
      </c>
      <c r="R16056" t="s">
        <v>248</v>
      </c>
      <c r="S16056">
        <v>2033</v>
      </c>
      <c r="T16056">
        <v>359.62400000000002</v>
      </c>
      <c r="U16056">
        <v>363.87200000000001</v>
      </c>
      <c r="V16056">
        <v>372.154</v>
      </c>
    </row>
    <row r="16057" spans="17:22" x14ac:dyDescent="0.45">
      <c r="Q16057" s="19">
        <f t="shared" ca="1" si="2021"/>
        <v>379.48700000000002</v>
      </c>
      <c r="R16057" t="s">
        <v>248</v>
      </c>
      <c r="S16057">
        <v>2034</v>
      </c>
      <c r="T16057">
        <v>364.96499999999997</v>
      </c>
      <c r="U16057">
        <v>369.84</v>
      </c>
      <c r="V16057">
        <v>379.48700000000002</v>
      </c>
    </row>
    <row r="16058" spans="17:22" x14ac:dyDescent="0.45">
      <c r="Q16058" s="19">
        <f t="shared" ca="1" si="2021"/>
        <v>386.21600000000001</v>
      </c>
      <c r="R16058" t="s">
        <v>248</v>
      </c>
      <c r="S16058">
        <v>2035</v>
      </c>
      <c r="T16058">
        <v>369.68799999999999</v>
      </c>
      <c r="U16058">
        <v>375.18099999999998</v>
      </c>
      <c r="V16058">
        <v>386.21600000000001</v>
      </c>
    </row>
    <row r="16059" spans="17:22" x14ac:dyDescent="0.45">
      <c r="Q16059" s="19">
        <f t="shared" ca="1" si="2021"/>
        <v>392.39</v>
      </c>
      <c r="R16059" t="s">
        <v>248</v>
      </c>
      <c r="S16059">
        <v>2036</v>
      </c>
      <c r="T16059">
        <v>373.85500000000002</v>
      </c>
      <c r="U16059">
        <v>379.94900000000001</v>
      </c>
      <c r="V16059">
        <v>392.39</v>
      </c>
    </row>
    <row r="16060" spans="17:22" x14ac:dyDescent="0.45">
      <c r="Q16060" s="19">
        <f t="shared" ca="1" si="2021"/>
        <v>398.05</v>
      </c>
      <c r="R16060" t="s">
        <v>248</v>
      </c>
      <c r="S16060">
        <v>2037</v>
      </c>
      <c r="T16060">
        <v>377.51400000000001</v>
      </c>
      <c r="U16060">
        <v>384.19099999999997</v>
      </c>
      <c r="V16060">
        <v>398.05</v>
      </c>
    </row>
    <row r="16061" spans="17:22" x14ac:dyDescent="0.45">
      <c r="Q16061" s="19">
        <f t="shared" ca="1" si="2021"/>
        <v>403.23599999999999</v>
      </c>
      <c r="R16061" t="s">
        <v>248</v>
      </c>
      <c r="S16061">
        <v>2038</v>
      </c>
      <c r="T16061">
        <v>380.709</v>
      </c>
      <c r="U16061">
        <v>387.95</v>
      </c>
      <c r="V16061">
        <v>403.23599999999999</v>
      </c>
    </row>
    <row r="16062" spans="17:22" x14ac:dyDescent="0.45">
      <c r="Q16062" s="19">
        <f t="shared" ca="1" si="2021"/>
        <v>407.99299999999999</v>
      </c>
      <c r="R16062" t="s">
        <v>248</v>
      </c>
      <c r="S16062">
        <v>2039</v>
      </c>
      <c r="T16062">
        <v>383.488</v>
      </c>
      <c r="U16062">
        <v>391.26299999999998</v>
      </c>
      <c r="V16062">
        <v>407.99299999999999</v>
      </c>
    </row>
    <row r="16063" spans="17:22" x14ac:dyDescent="0.45">
      <c r="Q16063" s="19">
        <f t="shared" ca="1" si="2021"/>
        <v>412.36099999999999</v>
      </c>
      <c r="R16063" t="s">
        <v>248</v>
      </c>
      <c r="S16063">
        <v>2040</v>
      </c>
      <c r="T16063">
        <v>385.892</v>
      </c>
      <c r="U16063">
        <v>394.17599999999999</v>
      </c>
      <c r="V16063">
        <v>412.36099999999999</v>
      </c>
    </row>
    <row r="16064" spans="17:22" x14ac:dyDescent="0.45">
      <c r="Q16064" s="19">
        <f t="shared" ca="1" si="2021"/>
        <v>416.37099999999998</v>
      </c>
      <c r="R16064" t="s">
        <v>248</v>
      </c>
      <c r="S16064">
        <v>2041</v>
      </c>
      <c r="T16064">
        <v>387.96300000000002</v>
      </c>
      <c r="U16064">
        <v>396.72399999999999</v>
      </c>
      <c r="V16064">
        <v>416.37099999999998</v>
      </c>
    </row>
    <row r="16065" spans="17:22" x14ac:dyDescent="0.45">
      <c r="Q16065" s="19">
        <f t="shared" ca="1" si="2021"/>
        <v>420.05799999999999</v>
      </c>
      <c r="R16065" t="s">
        <v>248</v>
      </c>
      <c r="S16065">
        <v>2042</v>
      </c>
      <c r="T16065">
        <v>389.72300000000001</v>
      </c>
      <c r="U16065">
        <v>398.93</v>
      </c>
      <c r="V16065">
        <v>420.05799999999999</v>
      </c>
    </row>
    <row r="16066" spans="17:22" x14ac:dyDescent="0.45">
      <c r="Q16066" s="19">
        <f t="shared" ca="1" si="2021"/>
        <v>423.45</v>
      </c>
      <c r="R16066" t="s">
        <v>248</v>
      </c>
      <c r="S16066">
        <v>2043</v>
      </c>
      <c r="T16066">
        <v>391.19200000000001</v>
      </c>
      <c r="U16066">
        <v>400.81700000000001</v>
      </c>
      <c r="V16066">
        <v>423.45</v>
      </c>
    </row>
    <row r="16067" spans="17:22" x14ac:dyDescent="0.45">
      <c r="Q16067" s="19">
        <f t="shared" ca="1" si="2021"/>
        <v>426.565</v>
      </c>
      <c r="R16067" t="s">
        <v>248</v>
      </c>
      <c r="S16067">
        <v>2044</v>
      </c>
      <c r="T16067">
        <v>392.392</v>
      </c>
      <c r="U16067">
        <v>402.40499999999997</v>
      </c>
      <c r="V16067">
        <v>426.565</v>
      </c>
    </row>
    <row r="16068" spans="17:22" x14ac:dyDescent="0.45">
      <c r="Q16068" s="19">
        <f t="shared" ca="1" si="2021"/>
        <v>429.43400000000003</v>
      </c>
      <c r="R16068" t="s">
        <v>248</v>
      </c>
      <c r="S16068">
        <v>2045</v>
      </c>
      <c r="T16068">
        <v>393.33699999999999</v>
      </c>
      <c r="U16068">
        <v>403.709</v>
      </c>
      <c r="V16068">
        <v>429.43400000000003</v>
      </c>
    </row>
    <row r="16069" spans="17:22" x14ac:dyDescent="0.45">
      <c r="Q16069" s="19">
        <f t="shared" ca="1" si="2021"/>
        <v>432.07100000000003</v>
      </c>
      <c r="R16069" t="s">
        <v>248</v>
      </c>
      <c r="S16069">
        <v>2046</v>
      </c>
      <c r="T16069">
        <v>394.03800000000001</v>
      </c>
      <c r="U16069">
        <v>404.745</v>
      </c>
      <c r="V16069">
        <v>432.07100000000003</v>
      </c>
    </row>
    <row r="16070" spans="17:22" x14ac:dyDescent="0.45">
      <c r="Q16070" s="19">
        <f t="shared" ca="1" si="2021"/>
        <v>434.495</v>
      </c>
      <c r="R16070" t="s">
        <v>248</v>
      </c>
      <c r="S16070">
        <v>2047</v>
      </c>
      <c r="T16070">
        <v>394.50700000000001</v>
      </c>
      <c r="U16070">
        <v>405.53100000000001</v>
      </c>
      <c r="V16070">
        <v>434.495</v>
      </c>
    </row>
    <row r="16071" spans="17:22" x14ac:dyDescent="0.45">
      <c r="Q16071" s="19">
        <f t="shared" ca="1" si="2021"/>
        <v>436.72</v>
      </c>
      <c r="R16071" t="s">
        <v>248</v>
      </c>
      <c r="S16071">
        <v>2048</v>
      </c>
      <c r="T16071">
        <v>394.75799999999998</v>
      </c>
      <c r="U16071">
        <v>406.08</v>
      </c>
      <c r="V16071">
        <v>436.72</v>
      </c>
    </row>
    <row r="16072" spans="17:22" x14ac:dyDescent="0.45">
      <c r="Q16072" s="19">
        <f t="shared" ca="1" si="2021"/>
        <v>438.76</v>
      </c>
      <c r="R16072" t="s">
        <v>248</v>
      </c>
      <c r="S16072">
        <v>2049</v>
      </c>
      <c r="T16072">
        <v>394.79700000000003</v>
      </c>
      <c r="U16072">
        <v>406.41199999999998</v>
      </c>
      <c r="V16072">
        <v>438.76</v>
      </c>
    </row>
    <row r="16073" spans="17:22" x14ac:dyDescent="0.45">
      <c r="Q16073" s="19">
        <f t="shared" ca="1" si="2021"/>
        <v>440.62599999999998</v>
      </c>
      <c r="R16073" t="s">
        <v>248</v>
      </c>
      <c r="S16073">
        <v>2050</v>
      </c>
      <c r="T16073">
        <v>394.63099999999997</v>
      </c>
      <c r="U16073">
        <v>406.53800000000001</v>
      </c>
      <c r="V16073">
        <v>440.62599999999998</v>
      </c>
    </row>
    <row r="16074" spans="17:22" x14ac:dyDescent="0.45">
      <c r="Q16074" s="19">
        <f t="shared" ca="1" si="2021"/>
        <v>442.33100000000002</v>
      </c>
      <c r="R16074" t="s">
        <v>248</v>
      </c>
      <c r="S16074">
        <v>2051</v>
      </c>
      <c r="T16074">
        <v>394.27199999999999</v>
      </c>
      <c r="U16074">
        <v>406.464</v>
      </c>
      <c r="V16074">
        <v>442.33100000000002</v>
      </c>
    </row>
    <row r="16075" spans="17:22" x14ac:dyDescent="0.45">
      <c r="Q16075" s="19">
        <f t="shared" ca="1" si="2021"/>
        <v>443.88</v>
      </c>
      <c r="R16075" t="s">
        <v>248</v>
      </c>
      <c r="S16075">
        <v>2052</v>
      </c>
      <c r="T16075">
        <v>393.72699999999998</v>
      </c>
      <c r="U16075">
        <v>406.21100000000001</v>
      </c>
      <c r="V16075">
        <v>443.88</v>
      </c>
    </row>
    <row r="16076" spans="17:22" x14ac:dyDescent="0.45">
      <c r="Q16076" s="19">
        <f t="shared" ca="1" si="2021"/>
        <v>445.28899999999999</v>
      </c>
      <c r="R16076" t="s">
        <v>248</v>
      </c>
      <c r="S16076">
        <v>2053</v>
      </c>
      <c r="T16076">
        <v>393.00799999999998</v>
      </c>
      <c r="U16076">
        <v>405.78300000000002</v>
      </c>
      <c r="V16076">
        <v>445.28899999999999</v>
      </c>
    </row>
    <row r="16077" spans="17:22" x14ac:dyDescent="0.45">
      <c r="Q16077" s="19">
        <f t="shared" ca="1" si="2021"/>
        <v>446.55599999999998</v>
      </c>
      <c r="R16077" t="s">
        <v>248</v>
      </c>
      <c r="S16077">
        <v>2054</v>
      </c>
      <c r="T16077">
        <v>392.12900000000002</v>
      </c>
      <c r="U16077">
        <v>405.18900000000002</v>
      </c>
      <c r="V16077">
        <v>446.55599999999998</v>
      </c>
    </row>
    <row r="16078" spans="17:22" x14ac:dyDescent="0.45">
      <c r="Q16078" s="19">
        <f t="shared" ref="Q16078:Q16141" ca="1" si="2022">OFFSET(S16078,0,MATCH($Q$3,$T$4:$V$4,0))</f>
        <v>447.69499999999999</v>
      </c>
      <c r="R16078" t="s">
        <v>248</v>
      </c>
      <c r="S16078">
        <v>2055</v>
      </c>
      <c r="T16078">
        <v>391.101</v>
      </c>
      <c r="U16078">
        <v>404.43700000000001</v>
      </c>
      <c r="V16078">
        <v>447.69499999999999</v>
      </c>
    </row>
    <row r="16079" spans="17:22" x14ac:dyDescent="0.45">
      <c r="Q16079" s="19">
        <f t="shared" ca="1" si="2022"/>
        <v>448.70699999999999</v>
      </c>
      <c r="R16079" t="s">
        <v>248</v>
      </c>
      <c r="S16079">
        <v>2056</v>
      </c>
      <c r="T16079">
        <v>389.935</v>
      </c>
      <c r="U16079">
        <v>403.53300000000002</v>
      </c>
      <c r="V16079">
        <v>448.70699999999999</v>
      </c>
    </row>
    <row r="16080" spans="17:22" x14ac:dyDescent="0.45">
      <c r="Q16080" s="19">
        <f t="shared" ca="1" si="2022"/>
        <v>449.60700000000003</v>
      </c>
      <c r="R16080" t="s">
        <v>248</v>
      </c>
      <c r="S16080">
        <v>2057</v>
      </c>
      <c r="T16080">
        <v>388.63600000000002</v>
      </c>
      <c r="U16080">
        <v>402.48700000000002</v>
      </c>
      <c r="V16080">
        <v>449.60700000000003</v>
      </c>
    </row>
    <row r="16081" spans="17:22" x14ac:dyDescent="0.45">
      <c r="Q16081" s="19">
        <f t="shared" ca="1" si="2022"/>
        <v>450.39600000000002</v>
      </c>
      <c r="R16081" t="s">
        <v>248</v>
      </c>
      <c r="S16081">
        <v>2058</v>
      </c>
      <c r="T16081">
        <v>387.209</v>
      </c>
      <c r="U16081">
        <v>401.30799999999999</v>
      </c>
      <c r="V16081">
        <v>450.39600000000002</v>
      </c>
    </row>
    <row r="16082" spans="17:22" x14ac:dyDescent="0.45">
      <c r="Q16082" s="19">
        <f t="shared" ca="1" si="2022"/>
        <v>451.08199999999999</v>
      </c>
      <c r="R16082" t="s">
        <v>248</v>
      </c>
      <c r="S16082">
        <v>2059</v>
      </c>
      <c r="T16082">
        <v>385.661</v>
      </c>
      <c r="U16082">
        <v>400</v>
      </c>
      <c r="V16082">
        <v>451.08199999999999</v>
      </c>
    </row>
    <row r="16083" spans="17:22" x14ac:dyDescent="0.45">
      <c r="Q16083" s="19">
        <f t="shared" ca="1" si="2022"/>
        <v>451.66899999999998</v>
      </c>
      <c r="R16083" t="s">
        <v>248</v>
      </c>
      <c r="S16083">
        <v>2060</v>
      </c>
      <c r="T16083">
        <v>383.99700000000001</v>
      </c>
      <c r="U16083">
        <v>398.57499999999999</v>
      </c>
      <c r="V16083">
        <v>451.66899999999998</v>
      </c>
    </row>
    <row r="16084" spans="17:22" x14ac:dyDescent="0.45">
      <c r="Q16084" s="19">
        <f t="shared" ca="1" si="2022"/>
        <v>452.16800000000001</v>
      </c>
      <c r="R16084" t="s">
        <v>248</v>
      </c>
      <c r="S16084">
        <v>2061</v>
      </c>
      <c r="T16084">
        <v>382.22199999999998</v>
      </c>
      <c r="U16084">
        <v>397.03300000000002</v>
      </c>
      <c r="V16084">
        <v>452.16800000000001</v>
      </c>
    </row>
    <row r="16085" spans="17:22" x14ac:dyDescent="0.45">
      <c r="Q16085" s="19">
        <f t="shared" ca="1" si="2022"/>
        <v>452.58300000000003</v>
      </c>
      <c r="R16085" t="s">
        <v>248</v>
      </c>
      <c r="S16085">
        <v>2062</v>
      </c>
      <c r="T16085">
        <v>380.34399999999999</v>
      </c>
      <c r="U16085">
        <v>395.392</v>
      </c>
      <c r="V16085">
        <v>452.58300000000003</v>
      </c>
    </row>
    <row r="16086" spans="17:22" x14ac:dyDescent="0.45">
      <c r="Q16086" s="19">
        <f t="shared" ca="1" si="2022"/>
        <v>452.928</v>
      </c>
      <c r="R16086" t="s">
        <v>248</v>
      </c>
      <c r="S16086">
        <v>2063</v>
      </c>
      <c r="T16086">
        <v>378.37299999999999</v>
      </c>
      <c r="U16086">
        <v>393.64699999999999</v>
      </c>
      <c r="V16086">
        <v>452.928</v>
      </c>
    </row>
    <row r="16087" spans="17:22" x14ac:dyDescent="0.45">
      <c r="Q16087" s="19">
        <f t="shared" ca="1" si="2022"/>
        <v>453.21</v>
      </c>
      <c r="R16087" t="s">
        <v>248</v>
      </c>
      <c r="S16087">
        <v>2064</v>
      </c>
      <c r="T16087">
        <v>376.31599999999997</v>
      </c>
      <c r="U16087">
        <v>391.81700000000001</v>
      </c>
      <c r="V16087">
        <v>453.21</v>
      </c>
    </row>
    <row r="16088" spans="17:22" x14ac:dyDescent="0.45">
      <c r="Q16088" s="19">
        <f t="shared" ca="1" si="2022"/>
        <v>453.43400000000003</v>
      </c>
      <c r="R16088" t="s">
        <v>248</v>
      </c>
      <c r="S16088">
        <v>2065</v>
      </c>
      <c r="T16088">
        <v>374.18400000000003</v>
      </c>
      <c r="U16088">
        <v>389.90199999999999</v>
      </c>
      <c r="V16088">
        <v>453.43400000000003</v>
      </c>
    </row>
    <row r="16089" spans="17:22" x14ac:dyDescent="0.45">
      <c r="Q16089" s="19">
        <f t="shared" ca="1" si="2022"/>
        <v>453.61399999999998</v>
      </c>
      <c r="R16089" t="s">
        <v>248</v>
      </c>
      <c r="S16089">
        <v>2066</v>
      </c>
      <c r="T16089">
        <v>371.98200000000003</v>
      </c>
      <c r="U16089">
        <v>387.91</v>
      </c>
      <c r="V16089">
        <v>453.61399999999998</v>
      </c>
    </row>
    <row r="16090" spans="17:22" x14ac:dyDescent="0.45">
      <c r="Q16090" s="19">
        <f t="shared" ca="1" si="2022"/>
        <v>453.755</v>
      </c>
      <c r="R16090" t="s">
        <v>248</v>
      </c>
      <c r="S16090">
        <v>2067</v>
      </c>
      <c r="T16090">
        <v>369.72</v>
      </c>
      <c r="U16090">
        <v>385.84800000000001</v>
      </c>
      <c r="V16090">
        <v>453.755</v>
      </c>
    </row>
    <row r="16091" spans="17:22" x14ac:dyDescent="0.45">
      <c r="Q16091" s="19">
        <f t="shared" ca="1" si="2022"/>
        <v>453.86399999999998</v>
      </c>
      <c r="R16091" t="s">
        <v>248</v>
      </c>
      <c r="S16091">
        <v>2068</v>
      </c>
      <c r="T16091">
        <v>367.40199999999999</v>
      </c>
      <c r="U16091">
        <v>383.72500000000002</v>
      </c>
      <c r="V16091">
        <v>453.86399999999998</v>
      </c>
    </row>
    <row r="16092" spans="17:22" x14ac:dyDescent="0.45">
      <c r="Q16092" s="19">
        <f t="shared" ca="1" si="2022"/>
        <v>453.952</v>
      </c>
      <c r="R16092" t="s">
        <v>248</v>
      </c>
      <c r="S16092">
        <v>2069</v>
      </c>
      <c r="T16092">
        <v>365.03500000000003</v>
      </c>
      <c r="U16092">
        <v>381.54700000000003</v>
      </c>
      <c r="V16092">
        <v>453.952</v>
      </c>
    </row>
    <row r="16093" spans="17:22" x14ac:dyDescent="0.45">
      <c r="Q16093" s="19">
        <f t="shared" ca="1" si="2022"/>
        <v>454.017</v>
      </c>
      <c r="R16093" t="s">
        <v>248</v>
      </c>
      <c r="S16093">
        <v>2070</v>
      </c>
      <c r="T16093">
        <v>362.625</v>
      </c>
      <c r="U16093">
        <v>379.32100000000003</v>
      </c>
      <c r="V16093">
        <v>454.017</v>
      </c>
    </row>
    <row r="16094" spans="17:22" x14ac:dyDescent="0.45">
      <c r="Q16094" s="19">
        <f t="shared" ca="1" si="2022"/>
        <v>454.07600000000002</v>
      </c>
      <c r="R16094" t="s">
        <v>248</v>
      </c>
      <c r="S16094">
        <v>2071</v>
      </c>
      <c r="T16094">
        <v>360.17899999999997</v>
      </c>
      <c r="U16094">
        <v>377.05399999999997</v>
      </c>
      <c r="V16094">
        <v>454.07600000000002</v>
      </c>
    </row>
    <row r="16095" spans="17:22" x14ac:dyDescent="0.45">
      <c r="Q16095" s="19">
        <f t="shared" ca="1" si="2022"/>
        <v>454.12900000000002</v>
      </c>
      <c r="R16095" t="s">
        <v>248</v>
      </c>
      <c r="S16095">
        <v>2072</v>
      </c>
      <c r="T16095">
        <v>357.70100000000002</v>
      </c>
      <c r="U16095">
        <v>374.74900000000002</v>
      </c>
      <c r="V16095">
        <v>454.12900000000002</v>
      </c>
    </row>
    <row r="16096" spans="17:22" x14ac:dyDescent="0.45">
      <c r="Q16096" s="19">
        <f t="shared" ca="1" si="2022"/>
        <v>454.18200000000002</v>
      </c>
      <c r="R16096" t="s">
        <v>248</v>
      </c>
      <c r="S16096">
        <v>2073</v>
      </c>
      <c r="T16096">
        <v>355.197</v>
      </c>
      <c r="U16096">
        <v>372.411</v>
      </c>
      <c r="V16096">
        <v>454.18200000000002</v>
      </c>
    </row>
    <row r="16097" spans="17:22" x14ac:dyDescent="0.45">
      <c r="Q16097" s="19">
        <f t="shared" ca="1" si="2022"/>
        <v>454.24200000000002</v>
      </c>
      <c r="R16097" t="s">
        <v>248</v>
      </c>
      <c r="S16097">
        <v>2074</v>
      </c>
      <c r="T16097">
        <v>352.67200000000003</v>
      </c>
      <c r="U16097">
        <v>370.04300000000001</v>
      </c>
      <c r="V16097">
        <v>454.24200000000002</v>
      </c>
    </row>
    <row r="16098" spans="17:22" x14ac:dyDescent="0.45">
      <c r="Q16098" s="19">
        <f t="shared" ca="1" si="2022"/>
        <v>454.31</v>
      </c>
      <c r="R16098" t="s">
        <v>248</v>
      </c>
      <c r="S16098">
        <v>2075</v>
      </c>
      <c r="T16098">
        <v>350.13</v>
      </c>
      <c r="U16098">
        <v>367.649</v>
      </c>
      <c r="V16098">
        <v>454.31</v>
      </c>
    </row>
    <row r="16099" spans="17:22" x14ac:dyDescent="0.45">
      <c r="Q16099" s="19">
        <f t="shared" ca="1" si="2022"/>
        <v>454.39400000000001</v>
      </c>
      <c r="R16099" t="s">
        <v>248</v>
      </c>
      <c r="S16099">
        <v>2076</v>
      </c>
      <c r="T16099">
        <v>347.57499999999999</v>
      </c>
      <c r="U16099">
        <v>365.23099999999999</v>
      </c>
      <c r="V16099">
        <v>454.39400000000001</v>
      </c>
    </row>
    <row r="16100" spans="17:22" x14ac:dyDescent="0.45">
      <c r="Q16100" s="19">
        <f t="shared" ca="1" si="2022"/>
        <v>454.49099999999999</v>
      </c>
      <c r="R16100" t="s">
        <v>248</v>
      </c>
      <c r="S16100">
        <v>2077</v>
      </c>
      <c r="T16100">
        <v>345.00700000000001</v>
      </c>
      <c r="U16100">
        <v>362.791</v>
      </c>
      <c r="V16100">
        <v>454.49099999999999</v>
      </c>
    </row>
    <row r="16101" spans="17:22" x14ac:dyDescent="0.45">
      <c r="Q16101" s="19">
        <f t="shared" ca="1" si="2022"/>
        <v>454.60500000000002</v>
      </c>
      <c r="R16101" t="s">
        <v>248</v>
      </c>
      <c r="S16101">
        <v>2078</v>
      </c>
      <c r="T16101">
        <v>342.42200000000003</v>
      </c>
      <c r="U16101">
        <v>360.32799999999997</v>
      </c>
      <c r="V16101">
        <v>454.60500000000002</v>
      </c>
    </row>
    <row r="16102" spans="17:22" x14ac:dyDescent="0.45">
      <c r="Q16102" s="19">
        <f t="shared" ca="1" si="2022"/>
        <v>454.74099999999999</v>
      </c>
      <c r="R16102" t="s">
        <v>248</v>
      </c>
      <c r="S16102">
        <v>2079</v>
      </c>
      <c r="T16102">
        <v>339.81700000000001</v>
      </c>
      <c r="U16102">
        <v>357.84300000000002</v>
      </c>
      <c r="V16102">
        <v>454.74099999999999</v>
      </c>
    </row>
    <row r="16103" spans="17:22" x14ac:dyDescent="0.45">
      <c r="Q16103" s="19">
        <f t="shared" ca="1" si="2022"/>
        <v>454.887</v>
      </c>
      <c r="R16103" t="s">
        <v>248</v>
      </c>
      <c r="S16103">
        <v>2080</v>
      </c>
      <c r="T16103">
        <v>337.19</v>
      </c>
      <c r="U16103">
        <v>355.33800000000002</v>
      </c>
      <c r="V16103">
        <v>454.887</v>
      </c>
    </row>
    <row r="16104" spans="17:22" x14ac:dyDescent="0.45">
      <c r="Q16104" s="19">
        <f t="shared" ca="1" si="2022"/>
        <v>455.05500000000001</v>
      </c>
      <c r="R16104" t="s">
        <v>248</v>
      </c>
      <c r="S16104">
        <v>2081</v>
      </c>
      <c r="T16104">
        <v>334.53899999999999</v>
      </c>
      <c r="U16104">
        <v>352.81200000000001</v>
      </c>
      <c r="V16104">
        <v>455.05500000000001</v>
      </c>
    </row>
    <row r="16105" spans="17:22" x14ac:dyDescent="0.45">
      <c r="Q16105" s="19">
        <f t="shared" ca="1" si="2022"/>
        <v>455.24</v>
      </c>
      <c r="R16105" t="s">
        <v>248</v>
      </c>
      <c r="S16105">
        <v>2082</v>
      </c>
      <c r="T16105">
        <v>331.863</v>
      </c>
      <c r="U16105">
        <v>350.267</v>
      </c>
      <c r="V16105">
        <v>455.24</v>
      </c>
    </row>
    <row r="16106" spans="17:22" x14ac:dyDescent="0.45">
      <c r="Q16106" s="19">
        <f t="shared" ca="1" si="2022"/>
        <v>455.44499999999999</v>
      </c>
      <c r="R16106" t="s">
        <v>248</v>
      </c>
      <c r="S16106">
        <v>2083</v>
      </c>
      <c r="T16106">
        <v>329.16199999999998</v>
      </c>
      <c r="U16106">
        <v>347.70600000000002</v>
      </c>
      <c r="V16106">
        <v>455.44499999999999</v>
      </c>
    </row>
    <row r="16107" spans="17:22" x14ac:dyDescent="0.45">
      <c r="Q16107" s="19">
        <f t="shared" ca="1" si="2022"/>
        <v>455.66699999999997</v>
      </c>
      <c r="R16107" t="s">
        <v>248</v>
      </c>
      <c r="S16107">
        <v>2084</v>
      </c>
      <c r="T16107">
        <v>326.43700000000001</v>
      </c>
      <c r="U16107">
        <v>345.12900000000002</v>
      </c>
      <c r="V16107">
        <v>455.66699999999997</v>
      </c>
    </row>
    <row r="16108" spans="17:22" x14ac:dyDescent="0.45">
      <c r="Q16108" s="19">
        <f t="shared" ca="1" si="2022"/>
        <v>455.91300000000001</v>
      </c>
      <c r="R16108" t="s">
        <v>248</v>
      </c>
      <c r="S16108">
        <v>2085</v>
      </c>
      <c r="T16108">
        <v>323.68599999999998</v>
      </c>
      <c r="U16108">
        <v>342.54</v>
      </c>
      <c r="V16108">
        <v>455.91300000000001</v>
      </c>
    </row>
    <row r="16109" spans="17:22" x14ac:dyDescent="0.45">
      <c r="Q16109" s="19">
        <f t="shared" ca="1" si="2022"/>
        <v>456.18099999999998</v>
      </c>
      <c r="R16109" t="s">
        <v>248</v>
      </c>
      <c r="S16109">
        <v>2086</v>
      </c>
      <c r="T16109">
        <v>320.911</v>
      </c>
      <c r="U16109">
        <v>339.94</v>
      </c>
      <c r="V16109">
        <v>456.18099999999998</v>
      </c>
    </row>
    <row r="16110" spans="17:22" x14ac:dyDescent="0.45">
      <c r="Q16110" s="19">
        <f t="shared" ca="1" si="2022"/>
        <v>456.46800000000002</v>
      </c>
      <c r="R16110" t="s">
        <v>248</v>
      </c>
      <c r="S16110">
        <v>2087</v>
      </c>
      <c r="T16110">
        <v>318.11500000000001</v>
      </c>
      <c r="U16110">
        <v>337.33300000000003</v>
      </c>
      <c r="V16110">
        <v>456.46800000000002</v>
      </c>
    </row>
    <row r="16111" spans="17:22" x14ac:dyDescent="0.45">
      <c r="Q16111" s="19">
        <f t="shared" ca="1" si="2022"/>
        <v>456.78199999999998</v>
      </c>
      <c r="R16111" t="s">
        <v>248</v>
      </c>
      <c r="S16111">
        <v>2088</v>
      </c>
      <c r="T16111">
        <v>315.3</v>
      </c>
      <c r="U16111">
        <v>334.72300000000001</v>
      </c>
      <c r="V16111">
        <v>456.78199999999998</v>
      </c>
    </row>
    <row r="16112" spans="17:22" x14ac:dyDescent="0.45">
      <c r="Q16112" s="19">
        <f t="shared" ca="1" si="2022"/>
        <v>457.11799999999999</v>
      </c>
      <c r="R16112" t="s">
        <v>248</v>
      </c>
      <c r="S16112">
        <v>2089</v>
      </c>
      <c r="T16112">
        <v>312.471</v>
      </c>
      <c r="U16112">
        <v>332.11500000000001</v>
      </c>
      <c r="V16112">
        <v>457.11799999999999</v>
      </c>
    </row>
    <row r="16113" spans="17:22" x14ac:dyDescent="0.45">
      <c r="Q16113" s="19">
        <f t="shared" ca="1" si="2022"/>
        <v>457.48200000000003</v>
      </c>
      <c r="R16113" t="s">
        <v>248</v>
      </c>
      <c r="S16113">
        <v>2090</v>
      </c>
      <c r="T16113">
        <v>309.63</v>
      </c>
      <c r="U16113">
        <v>329.512</v>
      </c>
      <c r="V16113">
        <v>457.48200000000003</v>
      </c>
    </row>
    <row r="16114" spans="17:22" x14ac:dyDescent="0.45">
      <c r="Q16114" s="19">
        <f t="shared" ca="1" si="2022"/>
        <v>457.87299999999999</v>
      </c>
      <c r="R16114" t="s">
        <v>248</v>
      </c>
      <c r="S16114">
        <v>2091</v>
      </c>
      <c r="T16114">
        <v>306.78199999999998</v>
      </c>
      <c r="U16114">
        <v>326.91899999999998</v>
      </c>
      <c r="V16114">
        <v>457.87299999999999</v>
      </c>
    </row>
    <row r="16115" spans="17:22" x14ac:dyDescent="0.45">
      <c r="Q16115" s="19">
        <f t="shared" ca="1" si="2022"/>
        <v>458.28699999999998</v>
      </c>
      <c r="R16115" t="s">
        <v>248</v>
      </c>
      <c r="S16115">
        <v>2092</v>
      </c>
      <c r="T16115">
        <v>303.93099999999998</v>
      </c>
      <c r="U16115">
        <v>324.33699999999999</v>
      </c>
      <c r="V16115">
        <v>458.28699999999998</v>
      </c>
    </row>
    <row r="16116" spans="17:22" x14ac:dyDescent="0.45">
      <c r="Q16116" s="19">
        <f t="shared" ca="1" si="2022"/>
        <v>458.72800000000001</v>
      </c>
      <c r="R16116" t="s">
        <v>248</v>
      </c>
      <c r="S16116">
        <v>2093</v>
      </c>
      <c r="T16116">
        <v>301.084</v>
      </c>
      <c r="U16116">
        <v>321.767</v>
      </c>
      <c r="V16116">
        <v>458.72800000000001</v>
      </c>
    </row>
    <row r="16117" spans="17:22" x14ac:dyDescent="0.45">
      <c r="Q16117" s="19">
        <f t="shared" ca="1" si="2022"/>
        <v>459.19200000000001</v>
      </c>
      <c r="R16117" t="s">
        <v>248</v>
      </c>
      <c r="S16117">
        <v>2094</v>
      </c>
      <c r="T16117">
        <v>298.24700000000001</v>
      </c>
      <c r="U16117">
        <v>319.21199999999999</v>
      </c>
      <c r="V16117">
        <v>459.19200000000001</v>
      </c>
    </row>
    <row r="16118" spans="17:22" x14ac:dyDescent="0.45">
      <c r="Q16118" s="19">
        <f t="shared" ca="1" si="2022"/>
        <v>459.68400000000003</v>
      </c>
      <c r="R16118" t="s">
        <v>248</v>
      </c>
      <c r="S16118">
        <v>2095</v>
      </c>
      <c r="T16118">
        <v>295.42599999999999</v>
      </c>
      <c r="U16118">
        <v>316.67099999999999</v>
      </c>
      <c r="V16118">
        <v>459.68400000000003</v>
      </c>
    </row>
    <row r="16119" spans="17:22" x14ac:dyDescent="0.45">
      <c r="Q16119" s="19">
        <f t="shared" ca="1" si="2022"/>
        <v>460.20299999999997</v>
      </c>
      <c r="R16119" t="s">
        <v>248</v>
      </c>
      <c r="S16119">
        <v>2096</v>
      </c>
      <c r="T16119">
        <v>292.62799999999999</v>
      </c>
      <c r="U16119">
        <v>314.14800000000002</v>
      </c>
      <c r="V16119">
        <v>460.20299999999997</v>
      </c>
    </row>
    <row r="16120" spans="17:22" x14ac:dyDescent="0.45">
      <c r="Q16120" s="19">
        <f t="shared" ca="1" si="2022"/>
        <v>460.745</v>
      </c>
      <c r="R16120" t="s">
        <v>248</v>
      </c>
      <c r="S16120">
        <v>2097</v>
      </c>
      <c r="T16120">
        <v>289.85700000000003</v>
      </c>
      <c r="U16120">
        <v>311.642</v>
      </c>
      <c r="V16120">
        <v>460.745</v>
      </c>
    </row>
    <row r="16121" spans="17:22" x14ac:dyDescent="0.45">
      <c r="Q16121" s="19">
        <f t="shared" ca="1" si="2022"/>
        <v>461.31</v>
      </c>
      <c r="R16121" t="s">
        <v>248</v>
      </c>
      <c r="S16121">
        <v>2098</v>
      </c>
      <c r="T16121">
        <v>287.12099999999998</v>
      </c>
      <c r="U16121">
        <v>309.15600000000001</v>
      </c>
      <c r="V16121">
        <v>461.31</v>
      </c>
    </row>
    <row r="16122" spans="17:22" x14ac:dyDescent="0.45">
      <c r="Q16122" s="19">
        <f t="shared" ca="1" si="2022"/>
        <v>461.90300000000002</v>
      </c>
      <c r="R16122" t="s">
        <v>248</v>
      </c>
      <c r="S16122">
        <v>2099</v>
      </c>
      <c r="T16122">
        <v>284.42399999999998</v>
      </c>
      <c r="U16122">
        <v>306.69</v>
      </c>
      <c r="V16122">
        <v>461.90300000000002</v>
      </c>
    </row>
    <row r="16123" spans="17:22" x14ac:dyDescent="0.45">
      <c r="Q16123" s="19">
        <f t="shared" ca="1" si="2022"/>
        <v>462.51900000000001</v>
      </c>
      <c r="R16123" t="s">
        <v>248</v>
      </c>
      <c r="S16123">
        <v>2100</v>
      </c>
      <c r="T16123">
        <v>281.77499999999998</v>
      </c>
      <c r="U16123">
        <v>304.24700000000001</v>
      </c>
      <c r="V16123">
        <v>462.51900000000001</v>
      </c>
    </row>
    <row r="16124" spans="17:22" x14ac:dyDescent="0.45">
      <c r="Q16124" s="19">
        <f t="shared" ca="1" si="2022"/>
        <v>0.155</v>
      </c>
      <c r="R16124" t="s">
        <v>249</v>
      </c>
      <c r="S16124">
        <v>2020</v>
      </c>
      <c r="T16124">
        <v>0.155</v>
      </c>
      <c r="U16124">
        <v>0.155</v>
      </c>
      <c r="V16124">
        <v>0.155</v>
      </c>
    </row>
    <row r="16125" spans="17:22" x14ac:dyDescent="0.45">
      <c r="Q16125" s="19">
        <f t="shared" ca="1" si="2022"/>
        <v>0.16400000000000001</v>
      </c>
      <c r="R16125" t="s">
        <v>249</v>
      </c>
      <c r="S16125">
        <v>2021</v>
      </c>
      <c r="T16125">
        <v>0.16400000000000001</v>
      </c>
      <c r="U16125">
        <v>0.16400000000000001</v>
      </c>
      <c r="V16125">
        <v>0.16400000000000001</v>
      </c>
    </row>
    <row r="16126" spans="17:22" x14ac:dyDescent="0.45">
      <c r="Q16126" s="19">
        <f t="shared" ca="1" si="2022"/>
        <v>0.17299999999999999</v>
      </c>
      <c r="R16126" t="s">
        <v>249</v>
      </c>
      <c r="S16126">
        <v>2022</v>
      </c>
      <c r="T16126">
        <v>0.17299999999999999</v>
      </c>
      <c r="U16126">
        <v>0.17299999999999999</v>
      </c>
      <c r="V16126">
        <v>0.17299999999999999</v>
      </c>
    </row>
    <row r="16127" spans="17:22" x14ac:dyDescent="0.45">
      <c r="Q16127" s="19">
        <f t="shared" ca="1" si="2022"/>
        <v>0.183</v>
      </c>
      <c r="R16127" t="s">
        <v>249</v>
      </c>
      <c r="S16127">
        <v>2023</v>
      </c>
      <c r="T16127">
        <v>0.183</v>
      </c>
      <c r="U16127">
        <v>0.183</v>
      </c>
      <c r="V16127">
        <v>0.183</v>
      </c>
    </row>
    <row r="16128" spans="17:22" x14ac:dyDescent="0.45">
      <c r="Q16128" s="19">
        <f t="shared" ca="1" si="2022"/>
        <v>0.193</v>
      </c>
      <c r="R16128" t="s">
        <v>249</v>
      </c>
      <c r="S16128">
        <v>2024</v>
      </c>
      <c r="T16128">
        <v>0.193</v>
      </c>
      <c r="U16128">
        <v>0.193</v>
      </c>
      <c r="V16128">
        <v>0.193</v>
      </c>
    </row>
    <row r="16129" spans="17:22" x14ac:dyDescent="0.45">
      <c r="Q16129" s="19">
        <f t="shared" ca="1" si="2022"/>
        <v>0.20300000000000001</v>
      </c>
      <c r="R16129" t="s">
        <v>249</v>
      </c>
      <c r="S16129">
        <v>2025</v>
      </c>
      <c r="T16129">
        <v>0.20300000000000001</v>
      </c>
      <c r="U16129">
        <v>0.20300000000000001</v>
      </c>
      <c r="V16129">
        <v>0.20300000000000001</v>
      </c>
    </row>
    <row r="16130" spans="17:22" x14ac:dyDescent="0.45">
      <c r="Q16130" s="19">
        <f t="shared" ca="1" si="2022"/>
        <v>0.214</v>
      </c>
      <c r="R16130" t="s">
        <v>249</v>
      </c>
      <c r="S16130">
        <v>2026</v>
      </c>
      <c r="T16130">
        <v>0.214</v>
      </c>
      <c r="U16130">
        <v>0.214</v>
      </c>
      <c r="V16130">
        <v>0.214</v>
      </c>
    </row>
    <row r="16131" spans="17:22" x14ac:dyDescent="0.45">
      <c r="Q16131" s="19">
        <f t="shared" ca="1" si="2022"/>
        <v>0.22500000000000001</v>
      </c>
      <c r="R16131" t="s">
        <v>249</v>
      </c>
      <c r="S16131">
        <v>2027</v>
      </c>
      <c r="T16131">
        <v>0.222</v>
      </c>
      <c r="U16131">
        <v>0.224</v>
      </c>
      <c r="V16131">
        <v>0.22500000000000001</v>
      </c>
    </row>
    <row r="16132" spans="17:22" x14ac:dyDescent="0.45">
      <c r="Q16132" s="19">
        <f t="shared" ca="1" si="2022"/>
        <v>0.23599999999999999</v>
      </c>
      <c r="R16132" t="s">
        <v>249</v>
      </c>
      <c r="S16132">
        <v>2028</v>
      </c>
      <c r="T16132">
        <v>0.23100000000000001</v>
      </c>
      <c r="U16132">
        <v>0.23400000000000001</v>
      </c>
      <c r="V16132">
        <v>0.23599999999999999</v>
      </c>
    </row>
    <row r="16133" spans="17:22" x14ac:dyDescent="0.45">
      <c r="Q16133" s="19">
        <f t="shared" ca="1" si="2022"/>
        <v>0.248</v>
      </c>
      <c r="R16133" t="s">
        <v>249</v>
      </c>
      <c r="S16133">
        <v>2029</v>
      </c>
      <c r="T16133">
        <v>0.23899999999999999</v>
      </c>
      <c r="U16133">
        <v>0.24399999999999999</v>
      </c>
      <c r="V16133">
        <v>0.248</v>
      </c>
    </row>
    <row r="16134" spans="17:22" x14ac:dyDescent="0.45">
      <c r="Q16134" s="19">
        <f t="shared" ca="1" si="2022"/>
        <v>0.26</v>
      </c>
      <c r="R16134" t="s">
        <v>249</v>
      </c>
      <c r="S16134">
        <v>2030</v>
      </c>
      <c r="T16134">
        <v>0.248</v>
      </c>
      <c r="U16134">
        <v>0.254</v>
      </c>
      <c r="V16134">
        <v>0.26</v>
      </c>
    </row>
    <row r="16135" spans="17:22" x14ac:dyDescent="0.45">
      <c r="Q16135" s="19">
        <f t="shared" ca="1" si="2022"/>
        <v>0.27300000000000002</v>
      </c>
      <c r="R16135" t="s">
        <v>249</v>
      </c>
      <c r="S16135">
        <v>2031</v>
      </c>
      <c r="T16135">
        <v>0.25600000000000001</v>
      </c>
      <c r="U16135">
        <v>0.26500000000000001</v>
      </c>
      <c r="V16135">
        <v>0.27300000000000002</v>
      </c>
    </row>
    <row r="16136" spans="17:22" x14ac:dyDescent="0.45">
      <c r="Q16136" s="19">
        <f t="shared" ca="1" si="2022"/>
        <v>0.28599999999999998</v>
      </c>
      <c r="R16136" t="s">
        <v>249</v>
      </c>
      <c r="S16136">
        <v>2032</v>
      </c>
      <c r="T16136">
        <v>0.26500000000000001</v>
      </c>
      <c r="U16136">
        <v>0.27600000000000002</v>
      </c>
      <c r="V16136">
        <v>0.28599999999999998</v>
      </c>
    </row>
    <row r="16137" spans="17:22" x14ac:dyDescent="0.45">
      <c r="Q16137" s="19">
        <f t="shared" ca="1" si="2022"/>
        <v>0.29899999999999999</v>
      </c>
      <c r="R16137" t="s">
        <v>249</v>
      </c>
      <c r="S16137">
        <v>2033</v>
      </c>
      <c r="T16137">
        <v>0.27500000000000002</v>
      </c>
      <c r="U16137">
        <v>0.28799999999999998</v>
      </c>
      <c r="V16137">
        <v>0.29899999999999999</v>
      </c>
    </row>
    <row r="16138" spans="17:22" x14ac:dyDescent="0.45">
      <c r="Q16138" s="19">
        <f t="shared" ca="1" si="2022"/>
        <v>0.313</v>
      </c>
      <c r="R16138" t="s">
        <v>249</v>
      </c>
      <c r="S16138">
        <v>2034</v>
      </c>
      <c r="T16138">
        <v>0.28399999999999997</v>
      </c>
      <c r="U16138">
        <v>0.3</v>
      </c>
      <c r="V16138">
        <v>0.313</v>
      </c>
    </row>
    <row r="16139" spans="17:22" x14ac:dyDescent="0.45">
      <c r="Q16139" s="19">
        <f t="shared" ca="1" si="2022"/>
        <v>0.32800000000000001</v>
      </c>
      <c r="R16139" t="s">
        <v>249</v>
      </c>
      <c r="S16139">
        <v>2035</v>
      </c>
      <c r="T16139">
        <v>0.29399999999999998</v>
      </c>
      <c r="U16139">
        <v>0.312</v>
      </c>
      <c r="V16139">
        <v>0.32800000000000001</v>
      </c>
    </row>
    <row r="16140" spans="17:22" x14ac:dyDescent="0.45">
      <c r="Q16140" s="19">
        <f t="shared" ca="1" si="2022"/>
        <v>0.34300000000000003</v>
      </c>
      <c r="R16140" t="s">
        <v>249</v>
      </c>
      <c r="S16140">
        <v>2036</v>
      </c>
      <c r="T16140">
        <v>0.30399999999999999</v>
      </c>
      <c r="U16140">
        <v>0.32400000000000001</v>
      </c>
      <c r="V16140">
        <v>0.34300000000000003</v>
      </c>
    </row>
    <row r="16141" spans="17:22" x14ac:dyDescent="0.45">
      <c r="Q16141" s="19">
        <f t="shared" ca="1" si="2022"/>
        <v>0.35899999999999999</v>
      </c>
      <c r="R16141" t="s">
        <v>249</v>
      </c>
      <c r="S16141">
        <v>2037</v>
      </c>
      <c r="T16141">
        <v>0.314</v>
      </c>
      <c r="U16141">
        <v>0.33700000000000002</v>
      </c>
      <c r="V16141">
        <v>0.35899999999999999</v>
      </c>
    </row>
    <row r="16142" spans="17:22" x14ac:dyDescent="0.45">
      <c r="Q16142" s="19">
        <f t="shared" ref="Q16142:Q16205" ca="1" si="2023">OFFSET(S16142,0,MATCH($Q$3,$T$4:$V$4,0))</f>
        <v>0.375</v>
      </c>
      <c r="R16142" t="s">
        <v>249</v>
      </c>
      <c r="S16142">
        <v>2038</v>
      </c>
      <c r="T16142">
        <v>0.32500000000000001</v>
      </c>
      <c r="U16142">
        <v>0.35</v>
      </c>
      <c r="V16142">
        <v>0.375</v>
      </c>
    </row>
    <row r="16143" spans="17:22" x14ac:dyDescent="0.45">
      <c r="Q16143" s="19">
        <f t="shared" ca="1" si="2023"/>
        <v>0.39100000000000001</v>
      </c>
      <c r="R16143" t="s">
        <v>249</v>
      </c>
      <c r="S16143">
        <v>2039</v>
      </c>
      <c r="T16143">
        <v>0.33500000000000002</v>
      </c>
      <c r="U16143">
        <v>0.36399999999999999</v>
      </c>
      <c r="V16143">
        <v>0.39100000000000001</v>
      </c>
    </row>
    <row r="16144" spans="17:22" x14ac:dyDescent="0.45">
      <c r="Q16144" s="19">
        <f t="shared" ca="1" si="2023"/>
        <v>0.40799999999999997</v>
      </c>
      <c r="R16144" t="s">
        <v>249</v>
      </c>
      <c r="S16144">
        <v>2040</v>
      </c>
      <c r="T16144">
        <v>0.34599999999999997</v>
      </c>
      <c r="U16144">
        <v>0.377</v>
      </c>
      <c r="V16144">
        <v>0.40799999999999997</v>
      </c>
    </row>
    <row r="16145" spans="17:22" x14ac:dyDescent="0.45">
      <c r="Q16145" s="19">
        <f t="shared" ca="1" si="2023"/>
        <v>0.42599999999999999</v>
      </c>
      <c r="R16145" t="s">
        <v>249</v>
      </c>
      <c r="S16145">
        <v>2041</v>
      </c>
      <c r="T16145">
        <v>0.35699999999999998</v>
      </c>
      <c r="U16145">
        <v>0.39100000000000001</v>
      </c>
      <c r="V16145">
        <v>0.42599999999999999</v>
      </c>
    </row>
    <row r="16146" spans="17:22" x14ac:dyDescent="0.45">
      <c r="Q16146" s="19">
        <f t="shared" ca="1" si="2023"/>
        <v>0.44400000000000001</v>
      </c>
      <c r="R16146" t="s">
        <v>249</v>
      </c>
      <c r="S16146">
        <v>2042</v>
      </c>
      <c r="T16146">
        <v>0.36799999999999999</v>
      </c>
      <c r="U16146">
        <v>0.40500000000000003</v>
      </c>
      <c r="V16146">
        <v>0.44400000000000001</v>
      </c>
    </row>
    <row r="16147" spans="17:22" x14ac:dyDescent="0.45">
      <c r="Q16147" s="19">
        <f t="shared" ca="1" si="2023"/>
        <v>0.46200000000000002</v>
      </c>
      <c r="R16147" t="s">
        <v>249</v>
      </c>
      <c r="S16147">
        <v>2043</v>
      </c>
      <c r="T16147">
        <v>0.379</v>
      </c>
      <c r="U16147">
        <v>0.41899999999999998</v>
      </c>
      <c r="V16147">
        <v>0.46200000000000002</v>
      </c>
    </row>
    <row r="16148" spans="17:22" x14ac:dyDescent="0.45">
      <c r="Q16148" s="19">
        <f t="shared" ca="1" si="2023"/>
        <v>0.48099999999999998</v>
      </c>
      <c r="R16148" t="s">
        <v>249</v>
      </c>
      <c r="S16148">
        <v>2044</v>
      </c>
      <c r="T16148">
        <v>0.39</v>
      </c>
      <c r="U16148">
        <v>0.434</v>
      </c>
      <c r="V16148">
        <v>0.48099999999999998</v>
      </c>
    </row>
    <row r="16149" spans="17:22" x14ac:dyDescent="0.45">
      <c r="Q16149" s="19">
        <f t="shared" ca="1" si="2023"/>
        <v>0.501</v>
      </c>
      <c r="R16149" t="s">
        <v>249</v>
      </c>
      <c r="S16149">
        <v>2045</v>
      </c>
      <c r="T16149">
        <v>0.40200000000000002</v>
      </c>
      <c r="U16149">
        <v>0.44900000000000001</v>
      </c>
      <c r="V16149">
        <v>0.501</v>
      </c>
    </row>
    <row r="16150" spans="17:22" x14ac:dyDescent="0.45">
      <c r="Q16150" s="19">
        <f t="shared" ca="1" si="2023"/>
        <v>0.52100000000000002</v>
      </c>
      <c r="R16150" t="s">
        <v>249</v>
      </c>
      <c r="S16150">
        <v>2046</v>
      </c>
      <c r="T16150">
        <v>0.41299999999999998</v>
      </c>
      <c r="U16150">
        <v>0.46400000000000002</v>
      </c>
      <c r="V16150">
        <v>0.52100000000000002</v>
      </c>
    </row>
    <row r="16151" spans="17:22" x14ac:dyDescent="0.45">
      <c r="Q16151" s="19">
        <f t="shared" ca="1" si="2023"/>
        <v>0.54100000000000004</v>
      </c>
      <c r="R16151" t="s">
        <v>249</v>
      </c>
      <c r="S16151">
        <v>2047</v>
      </c>
      <c r="T16151">
        <v>0.42399999999999999</v>
      </c>
      <c r="U16151">
        <v>0.47899999999999998</v>
      </c>
      <c r="V16151">
        <v>0.54100000000000004</v>
      </c>
    </row>
    <row r="16152" spans="17:22" x14ac:dyDescent="0.45">
      <c r="Q16152" s="19">
        <f t="shared" ca="1" si="2023"/>
        <v>0.56200000000000006</v>
      </c>
      <c r="R16152" t="s">
        <v>249</v>
      </c>
      <c r="S16152">
        <v>2048</v>
      </c>
      <c r="T16152">
        <v>0.435</v>
      </c>
      <c r="U16152">
        <v>0.49399999999999999</v>
      </c>
      <c r="V16152">
        <v>0.56200000000000006</v>
      </c>
    </row>
    <row r="16153" spans="17:22" x14ac:dyDescent="0.45">
      <c r="Q16153" s="19">
        <f t="shared" ca="1" si="2023"/>
        <v>0.58299999999999996</v>
      </c>
      <c r="R16153" t="s">
        <v>249</v>
      </c>
      <c r="S16153">
        <v>2049</v>
      </c>
      <c r="T16153">
        <v>0.44600000000000001</v>
      </c>
      <c r="U16153">
        <v>0.51</v>
      </c>
      <c r="V16153">
        <v>0.58299999999999996</v>
      </c>
    </row>
    <row r="16154" spans="17:22" x14ac:dyDescent="0.45">
      <c r="Q16154" s="19">
        <f t="shared" ca="1" si="2023"/>
        <v>0.60599999999999998</v>
      </c>
      <c r="R16154" t="s">
        <v>249</v>
      </c>
      <c r="S16154">
        <v>2050</v>
      </c>
      <c r="T16154">
        <v>0.45700000000000002</v>
      </c>
      <c r="U16154">
        <v>0.52500000000000002</v>
      </c>
      <c r="V16154">
        <v>0.60599999999999998</v>
      </c>
    </row>
    <row r="16155" spans="17:22" x14ac:dyDescent="0.45">
      <c r="Q16155" s="19">
        <f t="shared" ca="1" si="2023"/>
        <v>0.628</v>
      </c>
      <c r="R16155" t="s">
        <v>249</v>
      </c>
      <c r="S16155">
        <v>2051</v>
      </c>
      <c r="T16155">
        <v>0.46800000000000003</v>
      </c>
      <c r="U16155">
        <v>0.54100000000000004</v>
      </c>
      <c r="V16155">
        <v>0.628</v>
      </c>
    </row>
    <row r="16156" spans="17:22" x14ac:dyDescent="0.45">
      <c r="Q16156" s="19">
        <f t="shared" ca="1" si="2023"/>
        <v>0.65100000000000002</v>
      </c>
      <c r="R16156" t="s">
        <v>249</v>
      </c>
      <c r="S16156">
        <v>2052</v>
      </c>
      <c r="T16156">
        <v>0.47899999999999998</v>
      </c>
      <c r="U16156">
        <v>0.55800000000000005</v>
      </c>
      <c r="V16156">
        <v>0.65100000000000002</v>
      </c>
    </row>
    <row r="16157" spans="17:22" x14ac:dyDescent="0.45">
      <c r="Q16157" s="19">
        <f t="shared" ca="1" si="2023"/>
        <v>0.67500000000000004</v>
      </c>
      <c r="R16157" t="s">
        <v>249</v>
      </c>
      <c r="S16157">
        <v>2053</v>
      </c>
      <c r="T16157">
        <v>0.49</v>
      </c>
      <c r="U16157">
        <v>0.57399999999999995</v>
      </c>
      <c r="V16157">
        <v>0.67500000000000004</v>
      </c>
    </row>
    <row r="16158" spans="17:22" x14ac:dyDescent="0.45">
      <c r="Q16158" s="19">
        <f t="shared" ca="1" si="2023"/>
        <v>0.7</v>
      </c>
      <c r="R16158" t="s">
        <v>249</v>
      </c>
      <c r="S16158">
        <v>2054</v>
      </c>
      <c r="T16158">
        <v>0.501</v>
      </c>
      <c r="U16158">
        <v>0.59</v>
      </c>
      <c r="V16158">
        <v>0.7</v>
      </c>
    </row>
    <row r="16159" spans="17:22" x14ac:dyDescent="0.45">
      <c r="Q16159" s="19">
        <f t="shared" ca="1" si="2023"/>
        <v>0.72399999999999998</v>
      </c>
      <c r="R16159" t="s">
        <v>249</v>
      </c>
      <c r="S16159">
        <v>2055</v>
      </c>
      <c r="T16159">
        <v>0.51200000000000001</v>
      </c>
      <c r="U16159">
        <v>0.60699999999999998</v>
      </c>
      <c r="V16159">
        <v>0.72399999999999998</v>
      </c>
    </row>
    <row r="16160" spans="17:22" x14ac:dyDescent="0.45">
      <c r="Q16160" s="19">
        <f t="shared" ca="1" si="2023"/>
        <v>0.75</v>
      </c>
      <c r="R16160" t="s">
        <v>249</v>
      </c>
      <c r="S16160">
        <v>2056</v>
      </c>
      <c r="T16160">
        <v>0.52300000000000002</v>
      </c>
      <c r="U16160">
        <v>0.624</v>
      </c>
      <c r="V16160">
        <v>0.75</v>
      </c>
    </row>
    <row r="16161" spans="17:22" x14ac:dyDescent="0.45">
      <c r="Q16161" s="19">
        <f t="shared" ca="1" si="2023"/>
        <v>0.77500000000000002</v>
      </c>
      <c r="R16161" t="s">
        <v>249</v>
      </c>
      <c r="S16161">
        <v>2057</v>
      </c>
      <c r="T16161">
        <v>0.53400000000000003</v>
      </c>
      <c r="U16161">
        <v>0.64</v>
      </c>
      <c r="V16161">
        <v>0.77500000000000002</v>
      </c>
    </row>
    <row r="16162" spans="17:22" x14ac:dyDescent="0.45">
      <c r="Q16162" s="19">
        <f t="shared" ca="1" si="2023"/>
        <v>0.80100000000000005</v>
      </c>
      <c r="R16162" t="s">
        <v>249</v>
      </c>
      <c r="S16162">
        <v>2058</v>
      </c>
      <c r="T16162">
        <v>0.54500000000000004</v>
      </c>
      <c r="U16162">
        <v>0.65700000000000003</v>
      </c>
      <c r="V16162">
        <v>0.80100000000000005</v>
      </c>
    </row>
    <row r="16163" spans="17:22" x14ac:dyDescent="0.45">
      <c r="Q16163" s="19">
        <f t="shared" ca="1" si="2023"/>
        <v>0.82799999999999996</v>
      </c>
      <c r="R16163" t="s">
        <v>249</v>
      </c>
      <c r="S16163">
        <v>2059</v>
      </c>
      <c r="T16163">
        <v>0.55600000000000005</v>
      </c>
      <c r="U16163">
        <v>0.67400000000000004</v>
      </c>
      <c r="V16163">
        <v>0.82799999999999996</v>
      </c>
    </row>
    <row r="16164" spans="17:22" x14ac:dyDescent="0.45">
      <c r="Q16164" s="19">
        <f t="shared" ca="1" si="2023"/>
        <v>0.85499999999999998</v>
      </c>
      <c r="R16164" t="s">
        <v>249</v>
      </c>
      <c r="S16164">
        <v>2060</v>
      </c>
      <c r="T16164">
        <v>0.56699999999999995</v>
      </c>
      <c r="U16164">
        <v>0.69099999999999995</v>
      </c>
      <c r="V16164">
        <v>0.85499999999999998</v>
      </c>
    </row>
    <row r="16165" spans="17:22" x14ac:dyDescent="0.45">
      <c r="Q16165" s="19">
        <f t="shared" ca="1" si="2023"/>
        <v>0.88200000000000001</v>
      </c>
      <c r="R16165" t="s">
        <v>249</v>
      </c>
      <c r="S16165">
        <v>2061</v>
      </c>
      <c r="T16165">
        <v>0.57699999999999996</v>
      </c>
      <c r="U16165">
        <v>0.70799999999999996</v>
      </c>
      <c r="V16165">
        <v>0.88200000000000001</v>
      </c>
    </row>
    <row r="16166" spans="17:22" x14ac:dyDescent="0.45">
      <c r="Q16166" s="19">
        <f t="shared" ca="1" si="2023"/>
        <v>0.91</v>
      </c>
      <c r="R16166" t="s">
        <v>249</v>
      </c>
      <c r="S16166">
        <v>2062</v>
      </c>
      <c r="T16166">
        <v>0.58699999999999997</v>
      </c>
      <c r="U16166">
        <v>0.72499999999999998</v>
      </c>
      <c r="V16166">
        <v>0.91</v>
      </c>
    </row>
    <row r="16167" spans="17:22" x14ac:dyDescent="0.45">
      <c r="Q16167" s="19">
        <f t="shared" ca="1" si="2023"/>
        <v>0.93899999999999995</v>
      </c>
      <c r="R16167" t="s">
        <v>249</v>
      </c>
      <c r="S16167">
        <v>2063</v>
      </c>
      <c r="T16167">
        <v>0.59699999999999998</v>
      </c>
      <c r="U16167">
        <v>0.74199999999999999</v>
      </c>
      <c r="V16167">
        <v>0.93899999999999995</v>
      </c>
    </row>
    <row r="16168" spans="17:22" x14ac:dyDescent="0.45">
      <c r="Q16168" s="19">
        <f t="shared" ca="1" si="2023"/>
        <v>0.96699999999999997</v>
      </c>
      <c r="R16168" t="s">
        <v>249</v>
      </c>
      <c r="S16168">
        <v>2064</v>
      </c>
      <c r="T16168">
        <v>0.60699999999999998</v>
      </c>
      <c r="U16168">
        <v>0.75900000000000001</v>
      </c>
      <c r="V16168">
        <v>0.96699999999999997</v>
      </c>
    </row>
    <row r="16169" spans="17:22" x14ac:dyDescent="0.45">
      <c r="Q16169" s="19">
        <f t="shared" ca="1" si="2023"/>
        <v>0.996</v>
      </c>
      <c r="R16169" t="s">
        <v>249</v>
      </c>
      <c r="S16169">
        <v>2065</v>
      </c>
      <c r="T16169">
        <v>0.61699999999999999</v>
      </c>
      <c r="U16169">
        <v>0.77600000000000002</v>
      </c>
      <c r="V16169">
        <v>0.996</v>
      </c>
    </row>
    <row r="16170" spans="17:22" x14ac:dyDescent="0.45">
      <c r="Q16170" s="19">
        <f t="shared" ca="1" si="2023"/>
        <v>1.026</v>
      </c>
      <c r="R16170" t="s">
        <v>249</v>
      </c>
      <c r="S16170">
        <v>2066</v>
      </c>
      <c r="T16170">
        <v>0.626</v>
      </c>
      <c r="U16170">
        <v>0.79300000000000004</v>
      </c>
      <c r="V16170">
        <v>1.026</v>
      </c>
    </row>
    <row r="16171" spans="17:22" x14ac:dyDescent="0.45">
      <c r="Q16171" s="19">
        <f t="shared" ca="1" si="2023"/>
        <v>1.0549999999999999</v>
      </c>
      <c r="R16171" t="s">
        <v>249</v>
      </c>
      <c r="S16171">
        <v>2067</v>
      </c>
      <c r="T16171">
        <v>0.63500000000000001</v>
      </c>
      <c r="U16171">
        <v>0.80900000000000005</v>
      </c>
      <c r="V16171">
        <v>1.0549999999999999</v>
      </c>
    </row>
    <row r="16172" spans="17:22" x14ac:dyDescent="0.45">
      <c r="Q16172" s="19">
        <f t="shared" ca="1" si="2023"/>
        <v>1.085</v>
      </c>
      <c r="R16172" t="s">
        <v>249</v>
      </c>
      <c r="S16172">
        <v>2068</v>
      </c>
      <c r="T16172">
        <v>0.64400000000000002</v>
      </c>
      <c r="U16172">
        <v>0.82499999999999996</v>
      </c>
      <c r="V16172">
        <v>1.085</v>
      </c>
    </row>
    <row r="16173" spans="17:22" x14ac:dyDescent="0.45">
      <c r="Q16173" s="19">
        <f t="shared" ca="1" si="2023"/>
        <v>1.115</v>
      </c>
      <c r="R16173" t="s">
        <v>249</v>
      </c>
      <c r="S16173">
        <v>2069</v>
      </c>
      <c r="T16173">
        <v>0.65300000000000002</v>
      </c>
      <c r="U16173">
        <v>0.84199999999999997</v>
      </c>
      <c r="V16173">
        <v>1.115</v>
      </c>
    </row>
    <row r="16174" spans="17:22" x14ac:dyDescent="0.45">
      <c r="Q16174" s="19">
        <f t="shared" ca="1" si="2023"/>
        <v>1.1459999999999999</v>
      </c>
      <c r="R16174" t="s">
        <v>249</v>
      </c>
      <c r="S16174">
        <v>2070</v>
      </c>
      <c r="T16174">
        <v>0.66100000000000003</v>
      </c>
      <c r="U16174">
        <v>0.85699999999999998</v>
      </c>
      <c r="V16174">
        <v>1.1459999999999999</v>
      </c>
    </row>
    <row r="16175" spans="17:22" x14ac:dyDescent="0.45">
      <c r="Q16175" s="19">
        <f t="shared" ca="1" si="2023"/>
        <v>1.1759999999999999</v>
      </c>
      <c r="R16175" t="s">
        <v>249</v>
      </c>
      <c r="S16175">
        <v>2071</v>
      </c>
      <c r="T16175">
        <v>0.67</v>
      </c>
      <c r="U16175">
        <v>0.873</v>
      </c>
      <c r="V16175">
        <v>1.1759999999999999</v>
      </c>
    </row>
    <row r="16176" spans="17:22" x14ac:dyDescent="0.45">
      <c r="Q16176" s="19">
        <f t="shared" ca="1" si="2023"/>
        <v>1.2070000000000001</v>
      </c>
      <c r="R16176" t="s">
        <v>249</v>
      </c>
      <c r="S16176">
        <v>2072</v>
      </c>
      <c r="T16176">
        <v>0.67700000000000005</v>
      </c>
      <c r="U16176">
        <v>0.88900000000000001</v>
      </c>
      <c r="V16176">
        <v>1.2070000000000001</v>
      </c>
    </row>
    <row r="16177" spans="17:22" x14ac:dyDescent="0.45">
      <c r="Q16177" s="19">
        <f t="shared" ca="1" si="2023"/>
        <v>1.238</v>
      </c>
      <c r="R16177" t="s">
        <v>249</v>
      </c>
      <c r="S16177">
        <v>2073</v>
      </c>
      <c r="T16177">
        <v>0.68500000000000005</v>
      </c>
      <c r="U16177">
        <v>0.90400000000000003</v>
      </c>
      <c r="V16177">
        <v>1.238</v>
      </c>
    </row>
    <row r="16178" spans="17:22" x14ac:dyDescent="0.45">
      <c r="Q16178" s="19">
        <f t="shared" ca="1" si="2023"/>
        <v>1.2689999999999999</v>
      </c>
      <c r="R16178" t="s">
        <v>249</v>
      </c>
      <c r="S16178">
        <v>2074</v>
      </c>
      <c r="T16178">
        <v>0.69199999999999995</v>
      </c>
      <c r="U16178">
        <v>0.92</v>
      </c>
      <c r="V16178">
        <v>1.2689999999999999</v>
      </c>
    </row>
    <row r="16179" spans="17:22" x14ac:dyDescent="0.45">
      <c r="Q16179" s="19">
        <f t="shared" ca="1" si="2023"/>
        <v>1.3009999999999999</v>
      </c>
      <c r="R16179" t="s">
        <v>249</v>
      </c>
      <c r="S16179">
        <v>2075</v>
      </c>
      <c r="T16179">
        <v>0.69899999999999995</v>
      </c>
      <c r="U16179">
        <v>0.93500000000000005</v>
      </c>
      <c r="V16179">
        <v>1.3009999999999999</v>
      </c>
    </row>
    <row r="16180" spans="17:22" x14ac:dyDescent="0.45">
      <c r="Q16180" s="19">
        <f t="shared" ca="1" si="2023"/>
        <v>1.3320000000000001</v>
      </c>
      <c r="R16180" t="s">
        <v>249</v>
      </c>
      <c r="S16180">
        <v>2076</v>
      </c>
      <c r="T16180">
        <v>0.70499999999999996</v>
      </c>
      <c r="U16180">
        <v>0.94899999999999995</v>
      </c>
      <c r="V16180">
        <v>1.3320000000000001</v>
      </c>
    </row>
    <row r="16181" spans="17:22" x14ac:dyDescent="0.45">
      <c r="Q16181" s="19">
        <f t="shared" ca="1" si="2023"/>
        <v>1.3640000000000001</v>
      </c>
      <c r="R16181" t="s">
        <v>249</v>
      </c>
      <c r="S16181">
        <v>2077</v>
      </c>
      <c r="T16181">
        <v>0.71099999999999997</v>
      </c>
      <c r="U16181">
        <v>0.96399999999999997</v>
      </c>
      <c r="V16181">
        <v>1.3640000000000001</v>
      </c>
    </row>
    <row r="16182" spans="17:22" x14ac:dyDescent="0.45">
      <c r="Q16182" s="19">
        <f t="shared" ca="1" si="2023"/>
        <v>1.3959999999999999</v>
      </c>
      <c r="R16182" t="s">
        <v>249</v>
      </c>
      <c r="S16182">
        <v>2078</v>
      </c>
      <c r="T16182">
        <v>0.71699999999999997</v>
      </c>
      <c r="U16182">
        <v>0.97799999999999998</v>
      </c>
      <c r="V16182">
        <v>1.3959999999999999</v>
      </c>
    </row>
    <row r="16183" spans="17:22" x14ac:dyDescent="0.45">
      <c r="Q16183" s="19">
        <f t="shared" ca="1" si="2023"/>
        <v>1.427</v>
      </c>
      <c r="R16183" t="s">
        <v>249</v>
      </c>
      <c r="S16183">
        <v>2079</v>
      </c>
      <c r="T16183">
        <v>0.72199999999999998</v>
      </c>
      <c r="U16183">
        <v>0.99099999999999999</v>
      </c>
      <c r="V16183">
        <v>1.427</v>
      </c>
    </row>
    <row r="16184" spans="17:22" x14ac:dyDescent="0.45">
      <c r="Q16184" s="19">
        <f t="shared" ca="1" si="2023"/>
        <v>1.4590000000000001</v>
      </c>
      <c r="R16184" t="s">
        <v>249</v>
      </c>
      <c r="S16184">
        <v>2080</v>
      </c>
      <c r="T16184">
        <v>0.72699999999999998</v>
      </c>
      <c r="U16184">
        <v>1.0049999999999999</v>
      </c>
      <c r="V16184">
        <v>1.4590000000000001</v>
      </c>
    </row>
    <row r="16185" spans="17:22" x14ac:dyDescent="0.45">
      <c r="Q16185" s="19">
        <f t="shared" ca="1" si="2023"/>
        <v>1.4910000000000001</v>
      </c>
      <c r="R16185" t="s">
        <v>249</v>
      </c>
      <c r="S16185">
        <v>2081</v>
      </c>
      <c r="T16185">
        <v>0.73199999999999998</v>
      </c>
      <c r="U16185">
        <v>1.018</v>
      </c>
      <c r="V16185">
        <v>1.4910000000000001</v>
      </c>
    </row>
    <row r="16186" spans="17:22" x14ac:dyDescent="0.45">
      <c r="Q16186" s="19">
        <f t="shared" ca="1" si="2023"/>
        <v>1.5229999999999999</v>
      </c>
      <c r="R16186" t="s">
        <v>249</v>
      </c>
      <c r="S16186">
        <v>2082</v>
      </c>
      <c r="T16186">
        <v>0.73599999999999999</v>
      </c>
      <c r="U16186">
        <v>1.03</v>
      </c>
      <c r="V16186">
        <v>1.5229999999999999</v>
      </c>
    </row>
    <row r="16187" spans="17:22" x14ac:dyDescent="0.45">
      <c r="Q16187" s="19">
        <f t="shared" ca="1" si="2023"/>
        <v>1.5549999999999999</v>
      </c>
      <c r="R16187" t="s">
        <v>249</v>
      </c>
      <c r="S16187">
        <v>2083</v>
      </c>
      <c r="T16187">
        <v>0.74</v>
      </c>
      <c r="U16187">
        <v>1.042</v>
      </c>
      <c r="V16187">
        <v>1.5549999999999999</v>
      </c>
    </row>
    <row r="16188" spans="17:22" x14ac:dyDescent="0.45">
      <c r="Q16188" s="19">
        <f t="shared" ca="1" si="2023"/>
        <v>1.5860000000000001</v>
      </c>
      <c r="R16188" t="s">
        <v>249</v>
      </c>
      <c r="S16188">
        <v>2084</v>
      </c>
      <c r="T16188">
        <v>0.74299999999999999</v>
      </c>
      <c r="U16188">
        <v>1.054</v>
      </c>
      <c r="V16188">
        <v>1.5860000000000001</v>
      </c>
    </row>
    <row r="16189" spans="17:22" x14ac:dyDescent="0.45">
      <c r="Q16189" s="19">
        <f t="shared" ca="1" si="2023"/>
        <v>1.6180000000000001</v>
      </c>
      <c r="R16189" t="s">
        <v>249</v>
      </c>
      <c r="S16189">
        <v>2085</v>
      </c>
      <c r="T16189">
        <v>0.746</v>
      </c>
      <c r="U16189">
        <v>1.0649999999999999</v>
      </c>
      <c r="V16189">
        <v>1.6180000000000001</v>
      </c>
    </row>
    <row r="16190" spans="17:22" x14ac:dyDescent="0.45">
      <c r="Q16190" s="19">
        <f t="shared" ca="1" si="2023"/>
        <v>1.65</v>
      </c>
      <c r="R16190" t="s">
        <v>249</v>
      </c>
      <c r="S16190">
        <v>2086</v>
      </c>
      <c r="T16190">
        <v>0.748</v>
      </c>
      <c r="U16190">
        <v>1.0760000000000001</v>
      </c>
      <c r="V16190">
        <v>1.65</v>
      </c>
    </row>
    <row r="16191" spans="17:22" x14ac:dyDescent="0.45">
      <c r="Q16191" s="19">
        <f t="shared" ca="1" si="2023"/>
        <v>1.681</v>
      </c>
      <c r="R16191" t="s">
        <v>249</v>
      </c>
      <c r="S16191">
        <v>2087</v>
      </c>
      <c r="T16191">
        <v>0.751</v>
      </c>
      <c r="U16191">
        <v>1.0860000000000001</v>
      </c>
      <c r="V16191">
        <v>1.681</v>
      </c>
    </row>
    <row r="16192" spans="17:22" x14ac:dyDescent="0.45">
      <c r="Q16192" s="19">
        <f t="shared" ca="1" si="2023"/>
        <v>1.712</v>
      </c>
      <c r="R16192" t="s">
        <v>249</v>
      </c>
      <c r="S16192">
        <v>2088</v>
      </c>
      <c r="T16192">
        <v>0.752</v>
      </c>
      <c r="U16192">
        <v>1.0960000000000001</v>
      </c>
      <c r="V16192">
        <v>1.712</v>
      </c>
    </row>
    <row r="16193" spans="17:22" x14ac:dyDescent="0.45">
      <c r="Q16193" s="19">
        <f t="shared" ca="1" si="2023"/>
        <v>1.7430000000000001</v>
      </c>
      <c r="R16193" t="s">
        <v>249</v>
      </c>
      <c r="S16193">
        <v>2089</v>
      </c>
      <c r="T16193">
        <v>0.753</v>
      </c>
      <c r="U16193">
        <v>1.1060000000000001</v>
      </c>
      <c r="V16193">
        <v>1.7430000000000001</v>
      </c>
    </row>
    <row r="16194" spans="17:22" x14ac:dyDescent="0.45">
      <c r="Q16194" s="19">
        <f t="shared" ca="1" si="2023"/>
        <v>1.774</v>
      </c>
      <c r="R16194" t="s">
        <v>249</v>
      </c>
      <c r="S16194">
        <v>2090</v>
      </c>
      <c r="T16194">
        <v>0.754</v>
      </c>
      <c r="U16194">
        <v>1.115</v>
      </c>
      <c r="V16194">
        <v>1.774</v>
      </c>
    </row>
    <row r="16195" spans="17:22" x14ac:dyDescent="0.45">
      <c r="Q16195" s="19">
        <f t="shared" ca="1" si="2023"/>
        <v>1.8049999999999999</v>
      </c>
      <c r="R16195" t="s">
        <v>249</v>
      </c>
      <c r="S16195">
        <v>2091</v>
      </c>
      <c r="T16195">
        <v>0.754</v>
      </c>
      <c r="U16195">
        <v>1.123</v>
      </c>
      <c r="V16195">
        <v>1.8049999999999999</v>
      </c>
    </row>
    <row r="16196" spans="17:22" x14ac:dyDescent="0.45">
      <c r="Q16196" s="19">
        <f t="shared" ca="1" si="2023"/>
        <v>1.8360000000000001</v>
      </c>
      <c r="R16196" t="s">
        <v>249</v>
      </c>
      <c r="S16196">
        <v>2092</v>
      </c>
      <c r="T16196">
        <v>0.754</v>
      </c>
      <c r="U16196">
        <v>1.131</v>
      </c>
      <c r="V16196">
        <v>1.8360000000000001</v>
      </c>
    </row>
    <row r="16197" spans="17:22" x14ac:dyDescent="0.45">
      <c r="Q16197" s="19">
        <f t="shared" ca="1" si="2023"/>
        <v>1.867</v>
      </c>
      <c r="R16197" t="s">
        <v>249</v>
      </c>
      <c r="S16197">
        <v>2093</v>
      </c>
      <c r="T16197">
        <v>0.753</v>
      </c>
      <c r="U16197">
        <v>1.1379999999999999</v>
      </c>
      <c r="V16197">
        <v>1.867</v>
      </c>
    </row>
    <row r="16198" spans="17:22" x14ac:dyDescent="0.45">
      <c r="Q16198" s="19">
        <f t="shared" ca="1" si="2023"/>
        <v>1.897</v>
      </c>
      <c r="R16198" t="s">
        <v>249</v>
      </c>
      <c r="S16198">
        <v>2094</v>
      </c>
      <c r="T16198">
        <v>0.752</v>
      </c>
      <c r="U16198">
        <v>1.145</v>
      </c>
      <c r="V16198">
        <v>1.897</v>
      </c>
    </row>
    <row r="16199" spans="17:22" x14ac:dyDescent="0.45">
      <c r="Q16199" s="19">
        <f t="shared" ca="1" si="2023"/>
        <v>1.9279999999999999</v>
      </c>
      <c r="R16199" t="s">
        <v>249</v>
      </c>
      <c r="S16199">
        <v>2095</v>
      </c>
      <c r="T16199">
        <v>0.75</v>
      </c>
      <c r="U16199">
        <v>1.1519999999999999</v>
      </c>
      <c r="V16199">
        <v>1.9279999999999999</v>
      </c>
    </row>
    <row r="16200" spans="17:22" x14ac:dyDescent="0.45">
      <c r="Q16200" s="19">
        <f t="shared" ca="1" si="2023"/>
        <v>1.958</v>
      </c>
      <c r="R16200" t="s">
        <v>249</v>
      </c>
      <c r="S16200">
        <v>2096</v>
      </c>
      <c r="T16200">
        <v>0.748</v>
      </c>
      <c r="U16200">
        <v>1.1579999999999999</v>
      </c>
      <c r="V16200">
        <v>1.958</v>
      </c>
    </row>
    <row r="16201" spans="17:22" x14ac:dyDescent="0.45">
      <c r="Q16201" s="19">
        <f t="shared" ca="1" si="2023"/>
        <v>1.9870000000000001</v>
      </c>
      <c r="R16201" t="s">
        <v>249</v>
      </c>
      <c r="S16201">
        <v>2097</v>
      </c>
      <c r="T16201">
        <v>0.747</v>
      </c>
      <c r="U16201">
        <v>1.163</v>
      </c>
      <c r="V16201">
        <v>1.9870000000000001</v>
      </c>
    </row>
    <row r="16202" spans="17:22" x14ac:dyDescent="0.45">
      <c r="Q16202" s="19">
        <f t="shared" ca="1" si="2023"/>
        <v>2.0169999999999999</v>
      </c>
      <c r="R16202" t="s">
        <v>249</v>
      </c>
      <c r="S16202">
        <v>2098</v>
      </c>
      <c r="T16202">
        <v>0.745</v>
      </c>
      <c r="U16202">
        <v>1.169</v>
      </c>
      <c r="V16202">
        <v>2.0169999999999999</v>
      </c>
    </row>
    <row r="16203" spans="17:22" x14ac:dyDescent="0.45">
      <c r="Q16203" s="19">
        <f t="shared" ca="1" si="2023"/>
        <v>2.0459999999999998</v>
      </c>
      <c r="R16203" t="s">
        <v>249</v>
      </c>
      <c r="S16203">
        <v>2099</v>
      </c>
      <c r="T16203">
        <v>0.74299999999999999</v>
      </c>
      <c r="U16203">
        <v>1.1739999999999999</v>
      </c>
      <c r="V16203">
        <v>2.0459999999999998</v>
      </c>
    </row>
    <row r="16204" spans="17:22" x14ac:dyDescent="0.45">
      <c r="Q16204" s="19">
        <f t="shared" ca="1" si="2023"/>
        <v>2.0750000000000002</v>
      </c>
      <c r="R16204" t="s">
        <v>249</v>
      </c>
      <c r="S16204">
        <v>2100</v>
      </c>
      <c r="T16204">
        <v>0.74199999999999999</v>
      </c>
      <c r="U16204">
        <v>1.179</v>
      </c>
      <c r="V16204">
        <v>2.0750000000000002</v>
      </c>
    </row>
    <row r="16205" spans="17:22" x14ac:dyDescent="0.45">
      <c r="Q16205" s="19">
        <f t="shared" ca="1" si="2023"/>
        <v>0.1</v>
      </c>
      <c r="R16205" t="s">
        <v>250</v>
      </c>
      <c r="S16205">
        <v>2020</v>
      </c>
      <c r="T16205">
        <v>0.1</v>
      </c>
      <c r="U16205">
        <v>0.1</v>
      </c>
      <c r="V16205">
        <v>0.1</v>
      </c>
    </row>
    <row r="16206" spans="17:22" x14ac:dyDescent="0.45">
      <c r="Q16206" s="19">
        <f t="shared" ref="Q16206:Q16269" ca="1" si="2024">OFFSET(S16206,0,MATCH($Q$3,$T$4:$V$4,0))</f>
        <v>0.105</v>
      </c>
      <c r="R16206" t="s">
        <v>250</v>
      </c>
      <c r="S16206">
        <v>2021</v>
      </c>
      <c r="T16206">
        <v>0.105</v>
      </c>
      <c r="U16206">
        <v>0.105</v>
      </c>
      <c r="V16206">
        <v>0.105</v>
      </c>
    </row>
    <row r="16207" spans="17:22" x14ac:dyDescent="0.45">
      <c r="Q16207" s="19">
        <f t="shared" ca="1" si="2024"/>
        <v>0.109</v>
      </c>
      <c r="R16207" t="s">
        <v>250</v>
      </c>
      <c r="S16207">
        <v>2022</v>
      </c>
      <c r="T16207">
        <v>0.109</v>
      </c>
      <c r="U16207">
        <v>0.109</v>
      </c>
      <c r="V16207">
        <v>0.109</v>
      </c>
    </row>
    <row r="16208" spans="17:22" x14ac:dyDescent="0.45">
      <c r="Q16208" s="19">
        <f t="shared" ca="1" si="2024"/>
        <v>0.114</v>
      </c>
      <c r="R16208" t="s">
        <v>250</v>
      </c>
      <c r="S16208">
        <v>2023</v>
      </c>
      <c r="T16208">
        <v>0.114</v>
      </c>
      <c r="U16208">
        <v>0.114</v>
      </c>
      <c r="V16208">
        <v>0.114</v>
      </c>
    </row>
    <row r="16209" spans="17:22" x14ac:dyDescent="0.45">
      <c r="Q16209" s="19">
        <f t="shared" ca="1" si="2024"/>
        <v>0.11899999999999999</v>
      </c>
      <c r="R16209" t="s">
        <v>250</v>
      </c>
      <c r="S16209">
        <v>2024</v>
      </c>
      <c r="T16209">
        <v>0.11899999999999999</v>
      </c>
      <c r="U16209">
        <v>0.11899999999999999</v>
      </c>
      <c r="V16209">
        <v>0.11899999999999999</v>
      </c>
    </row>
    <row r="16210" spans="17:22" x14ac:dyDescent="0.45">
      <c r="Q16210" s="19">
        <f t="shared" ca="1" si="2024"/>
        <v>0.124</v>
      </c>
      <c r="R16210" t="s">
        <v>250</v>
      </c>
      <c r="S16210">
        <v>2025</v>
      </c>
      <c r="T16210">
        <v>0.124</v>
      </c>
      <c r="U16210">
        <v>0.124</v>
      </c>
      <c r="V16210">
        <v>0.124</v>
      </c>
    </row>
    <row r="16211" spans="17:22" x14ac:dyDescent="0.45">
      <c r="Q16211" s="19">
        <f t="shared" ca="1" si="2024"/>
        <v>0.129</v>
      </c>
      <c r="R16211" t="s">
        <v>250</v>
      </c>
      <c r="S16211">
        <v>2026</v>
      </c>
      <c r="T16211">
        <v>0.129</v>
      </c>
      <c r="U16211">
        <v>0.129</v>
      </c>
      <c r="V16211">
        <v>0.129</v>
      </c>
    </row>
    <row r="16212" spans="17:22" x14ac:dyDescent="0.45">
      <c r="Q16212" s="19">
        <f t="shared" ca="1" si="2024"/>
        <v>0.13600000000000001</v>
      </c>
      <c r="R16212" t="s">
        <v>250</v>
      </c>
      <c r="S16212">
        <v>2027</v>
      </c>
      <c r="T16212">
        <v>0.13200000000000001</v>
      </c>
      <c r="U16212">
        <v>0.13300000000000001</v>
      </c>
      <c r="V16212">
        <v>0.13600000000000001</v>
      </c>
    </row>
    <row r="16213" spans="17:22" x14ac:dyDescent="0.45">
      <c r="Q16213" s="19">
        <f t="shared" ca="1" si="2024"/>
        <v>0.14299999999999999</v>
      </c>
      <c r="R16213" t="s">
        <v>250</v>
      </c>
      <c r="S16213">
        <v>2028</v>
      </c>
      <c r="T16213">
        <v>0.13500000000000001</v>
      </c>
      <c r="U16213">
        <v>0.13700000000000001</v>
      </c>
      <c r="V16213">
        <v>0.14299999999999999</v>
      </c>
    </row>
    <row r="16214" spans="17:22" x14ac:dyDescent="0.45">
      <c r="Q16214" s="19">
        <f t="shared" ca="1" si="2024"/>
        <v>0.15</v>
      </c>
      <c r="R16214" t="s">
        <v>250</v>
      </c>
      <c r="S16214">
        <v>2029</v>
      </c>
      <c r="T16214">
        <v>0.13900000000000001</v>
      </c>
      <c r="U16214">
        <v>0.14099999999999999</v>
      </c>
      <c r="V16214">
        <v>0.15</v>
      </c>
    </row>
    <row r="16215" spans="17:22" x14ac:dyDescent="0.45">
      <c r="Q16215" s="19">
        <f t="shared" ca="1" si="2024"/>
        <v>0.158</v>
      </c>
      <c r="R16215" t="s">
        <v>250</v>
      </c>
      <c r="S16215">
        <v>2030</v>
      </c>
      <c r="T16215">
        <v>0.14199999999999999</v>
      </c>
      <c r="U16215">
        <v>0.14599999999999999</v>
      </c>
      <c r="V16215">
        <v>0.158</v>
      </c>
    </row>
    <row r="16216" spans="17:22" x14ac:dyDescent="0.45">
      <c r="Q16216" s="19">
        <f t="shared" ca="1" si="2024"/>
        <v>0.16600000000000001</v>
      </c>
      <c r="R16216" t="s">
        <v>250</v>
      </c>
      <c r="S16216">
        <v>2031</v>
      </c>
      <c r="T16216">
        <v>0.14599999999999999</v>
      </c>
      <c r="U16216">
        <v>0.15</v>
      </c>
      <c r="V16216">
        <v>0.16600000000000001</v>
      </c>
    </row>
    <row r="16217" spans="17:22" x14ac:dyDescent="0.45">
      <c r="Q16217" s="19">
        <f t="shared" ca="1" si="2024"/>
        <v>0.17499999999999999</v>
      </c>
      <c r="R16217" t="s">
        <v>250</v>
      </c>
      <c r="S16217">
        <v>2032</v>
      </c>
      <c r="T16217">
        <v>0.14899999999999999</v>
      </c>
      <c r="U16217">
        <v>0.155</v>
      </c>
      <c r="V16217">
        <v>0.17499999999999999</v>
      </c>
    </row>
    <row r="16218" spans="17:22" x14ac:dyDescent="0.45">
      <c r="Q16218" s="19">
        <f t="shared" ca="1" si="2024"/>
        <v>0.184</v>
      </c>
      <c r="R16218" t="s">
        <v>250</v>
      </c>
      <c r="S16218">
        <v>2033</v>
      </c>
      <c r="T16218">
        <v>0.153</v>
      </c>
      <c r="U16218">
        <v>0.159</v>
      </c>
      <c r="V16218">
        <v>0.184</v>
      </c>
    </row>
    <row r="16219" spans="17:22" x14ac:dyDescent="0.45">
      <c r="Q16219" s="19">
        <f t="shared" ca="1" si="2024"/>
        <v>0.193</v>
      </c>
      <c r="R16219" t="s">
        <v>250</v>
      </c>
      <c r="S16219">
        <v>2034</v>
      </c>
      <c r="T16219">
        <v>0.157</v>
      </c>
      <c r="U16219">
        <v>0.16400000000000001</v>
      </c>
      <c r="V16219">
        <v>0.193</v>
      </c>
    </row>
    <row r="16220" spans="17:22" x14ac:dyDescent="0.45">
      <c r="Q16220" s="19">
        <f t="shared" ca="1" si="2024"/>
        <v>0.20300000000000001</v>
      </c>
      <c r="R16220" t="s">
        <v>250</v>
      </c>
      <c r="S16220">
        <v>2035</v>
      </c>
      <c r="T16220">
        <v>0.161</v>
      </c>
      <c r="U16220">
        <v>0.16900000000000001</v>
      </c>
      <c r="V16220">
        <v>0.20300000000000001</v>
      </c>
    </row>
    <row r="16221" spans="17:22" x14ac:dyDescent="0.45">
      <c r="Q16221" s="19">
        <f t="shared" ca="1" si="2024"/>
        <v>0.21299999999999999</v>
      </c>
      <c r="R16221" t="s">
        <v>250</v>
      </c>
      <c r="S16221">
        <v>2036</v>
      </c>
      <c r="T16221">
        <v>0.16500000000000001</v>
      </c>
      <c r="U16221">
        <v>0.17399999999999999</v>
      </c>
      <c r="V16221">
        <v>0.21299999999999999</v>
      </c>
    </row>
    <row r="16222" spans="17:22" x14ac:dyDescent="0.45">
      <c r="Q16222" s="19">
        <f t="shared" ca="1" si="2024"/>
        <v>0.223</v>
      </c>
      <c r="R16222" t="s">
        <v>250</v>
      </c>
      <c r="S16222">
        <v>2037</v>
      </c>
      <c r="T16222">
        <v>0.16900000000000001</v>
      </c>
      <c r="U16222">
        <v>0.17899999999999999</v>
      </c>
      <c r="V16222">
        <v>0.223</v>
      </c>
    </row>
    <row r="16223" spans="17:22" x14ac:dyDescent="0.45">
      <c r="Q16223" s="19">
        <f t="shared" ca="1" si="2024"/>
        <v>0.23400000000000001</v>
      </c>
      <c r="R16223" t="s">
        <v>250</v>
      </c>
      <c r="S16223">
        <v>2038</v>
      </c>
      <c r="T16223">
        <v>0.17299999999999999</v>
      </c>
      <c r="U16223">
        <v>0.184</v>
      </c>
      <c r="V16223">
        <v>0.23400000000000001</v>
      </c>
    </row>
    <row r="16224" spans="17:22" x14ac:dyDescent="0.45">
      <c r="Q16224" s="19">
        <f t="shared" ca="1" si="2024"/>
        <v>0.245</v>
      </c>
      <c r="R16224" t="s">
        <v>250</v>
      </c>
      <c r="S16224">
        <v>2039</v>
      </c>
      <c r="T16224">
        <v>0.17699999999999999</v>
      </c>
      <c r="U16224">
        <v>0.189</v>
      </c>
      <c r="V16224">
        <v>0.245</v>
      </c>
    </row>
    <row r="16225" spans="17:22" x14ac:dyDescent="0.45">
      <c r="Q16225" s="19">
        <f t="shared" ca="1" si="2024"/>
        <v>0.25600000000000001</v>
      </c>
      <c r="R16225" t="s">
        <v>250</v>
      </c>
      <c r="S16225">
        <v>2040</v>
      </c>
      <c r="T16225">
        <v>0.182</v>
      </c>
      <c r="U16225">
        <v>0.19400000000000001</v>
      </c>
      <c r="V16225">
        <v>0.25600000000000001</v>
      </c>
    </row>
    <row r="16226" spans="17:22" x14ac:dyDescent="0.45">
      <c r="Q16226" s="19">
        <f t="shared" ca="1" si="2024"/>
        <v>0.26800000000000002</v>
      </c>
      <c r="R16226" t="s">
        <v>250</v>
      </c>
      <c r="S16226">
        <v>2041</v>
      </c>
      <c r="T16226">
        <v>0.186</v>
      </c>
      <c r="U16226">
        <v>0.19900000000000001</v>
      </c>
      <c r="V16226">
        <v>0.26800000000000002</v>
      </c>
    </row>
    <row r="16227" spans="17:22" x14ac:dyDescent="0.45">
      <c r="Q16227" s="19">
        <f t="shared" ca="1" si="2024"/>
        <v>0.28000000000000003</v>
      </c>
      <c r="R16227" t="s">
        <v>250</v>
      </c>
      <c r="S16227">
        <v>2042</v>
      </c>
      <c r="T16227">
        <v>0.19</v>
      </c>
      <c r="U16227">
        <v>0.20399999999999999</v>
      </c>
      <c r="V16227">
        <v>0.28000000000000003</v>
      </c>
    </row>
    <row r="16228" spans="17:22" x14ac:dyDescent="0.45">
      <c r="Q16228" s="19">
        <f t="shared" ca="1" si="2024"/>
        <v>0.29199999999999998</v>
      </c>
      <c r="R16228" t="s">
        <v>250</v>
      </c>
      <c r="S16228">
        <v>2043</v>
      </c>
      <c r="T16228">
        <v>0.19400000000000001</v>
      </c>
      <c r="U16228">
        <v>0.21</v>
      </c>
      <c r="V16228">
        <v>0.29199999999999998</v>
      </c>
    </row>
    <row r="16229" spans="17:22" x14ac:dyDescent="0.45">
      <c r="Q16229" s="19">
        <f t="shared" ca="1" si="2024"/>
        <v>0.30399999999999999</v>
      </c>
      <c r="R16229" t="s">
        <v>250</v>
      </c>
      <c r="S16229">
        <v>2044</v>
      </c>
      <c r="T16229">
        <v>0.19800000000000001</v>
      </c>
      <c r="U16229">
        <v>0.214</v>
      </c>
      <c r="V16229">
        <v>0.30399999999999999</v>
      </c>
    </row>
    <row r="16230" spans="17:22" x14ac:dyDescent="0.45">
      <c r="Q16230" s="19">
        <f t="shared" ca="1" si="2024"/>
        <v>0.317</v>
      </c>
      <c r="R16230" t="s">
        <v>250</v>
      </c>
      <c r="S16230">
        <v>2045</v>
      </c>
      <c r="T16230">
        <v>0.20200000000000001</v>
      </c>
      <c r="U16230">
        <v>0.219</v>
      </c>
      <c r="V16230">
        <v>0.317</v>
      </c>
    </row>
    <row r="16231" spans="17:22" x14ac:dyDescent="0.45">
      <c r="Q16231" s="19">
        <f t="shared" ca="1" si="2024"/>
        <v>0.33</v>
      </c>
      <c r="R16231" t="s">
        <v>250</v>
      </c>
      <c r="S16231">
        <v>2046</v>
      </c>
      <c r="T16231">
        <v>0.20499999999999999</v>
      </c>
      <c r="U16231">
        <v>0.224</v>
      </c>
      <c r="V16231">
        <v>0.33</v>
      </c>
    </row>
    <row r="16232" spans="17:22" x14ac:dyDescent="0.45">
      <c r="Q16232" s="19">
        <f t="shared" ca="1" si="2024"/>
        <v>0.34300000000000003</v>
      </c>
      <c r="R16232" t="s">
        <v>250</v>
      </c>
      <c r="S16232">
        <v>2047</v>
      </c>
      <c r="T16232">
        <v>0.20799999999999999</v>
      </c>
      <c r="U16232">
        <v>0.22800000000000001</v>
      </c>
      <c r="V16232">
        <v>0.34300000000000003</v>
      </c>
    </row>
    <row r="16233" spans="17:22" x14ac:dyDescent="0.45">
      <c r="Q16233" s="19">
        <f t="shared" ca="1" si="2024"/>
        <v>0.35699999999999998</v>
      </c>
      <c r="R16233" t="s">
        <v>250</v>
      </c>
      <c r="S16233">
        <v>2048</v>
      </c>
      <c r="T16233">
        <v>0.21099999999999999</v>
      </c>
      <c r="U16233">
        <v>0.23300000000000001</v>
      </c>
      <c r="V16233">
        <v>0.35699999999999998</v>
      </c>
    </row>
    <row r="16234" spans="17:22" x14ac:dyDescent="0.45">
      <c r="Q16234" s="19">
        <f t="shared" ca="1" si="2024"/>
        <v>0.371</v>
      </c>
      <c r="R16234" t="s">
        <v>250</v>
      </c>
      <c r="S16234">
        <v>2049</v>
      </c>
      <c r="T16234">
        <v>0.214</v>
      </c>
      <c r="U16234">
        <v>0.23699999999999999</v>
      </c>
      <c r="V16234">
        <v>0.371</v>
      </c>
    </row>
    <row r="16235" spans="17:22" x14ac:dyDescent="0.45">
      <c r="Q16235" s="19">
        <f t="shared" ca="1" si="2024"/>
        <v>0.38500000000000001</v>
      </c>
      <c r="R16235" t="s">
        <v>250</v>
      </c>
      <c r="S16235">
        <v>2050</v>
      </c>
      <c r="T16235">
        <v>0.216</v>
      </c>
      <c r="U16235">
        <v>0.24099999999999999</v>
      </c>
      <c r="V16235">
        <v>0.38500000000000001</v>
      </c>
    </row>
    <row r="16236" spans="17:22" x14ac:dyDescent="0.45">
      <c r="Q16236" s="19">
        <f t="shared" ca="1" si="2024"/>
        <v>0.4</v>
      </c>
      <c r="R16236" t="s">
        <v>250</v>
      </c>
      <c r="S16236">
        <v>2051</v>
      </c>
      <c r="T16236">
        <v>0.218</v>
      </c>
      <c r="U16236">
        <v>0.24399999999999999</v>
      </c>
      <c r="V16236">
        <v>0.4</v>
      </c>
    </row>
    <row r="16237" spans="17:22" x14ac:dyDescent="0.45">
      <c r="Q16237" s="19">
        <f t="shared" ca="1" si="2024"/>
        <v>0.41599999999999998</v>
      </c>
      <c r="R16237" t="s">
        <v>250</v>
      </c>
      <c r="S16237">
        <v>2052</v>
      </c>
      <c r="T16237">
        <v>0.22</v>
      </c>
      <c r="U16237">
        <v>0.248</v>
      </c>
      <c r="V16237">
        <v>0.41599999999999998</v>
      </c>
    </row>
    <row r="16238" spans="17:22" x14ac:dyDescent="0.45">
      <c r="Q16238" s="19">
        <f t="shared" ca="1" si="2024"/>
        <v>0.432</v>
      </c>
      <c r="R16238" t="s">
        <v>250</v>
      </c>
      <c r="S16238">
        <v>2053</v>
      </c>
      <c r="T16238">
        <v>0.221</v>
      </c>
      <c r="U16238">
        <v>0.251</v>
      </c>
      <c r="V16238">
        <v>0.432</v>
      </c>
    </row>
    <row r="16239" spans="17:22" x14ac:dyDescent="0.45">
      <c r="Q16239" s="19">
        <f t="shared" ca="1" si="2024"/>
        <v>0.44800000000000001</v>
      </c>
      <c r="R16239" t="s">
        <v>250</v>
      </c>
      <c r="S16239">
        <v>2054</v>
      </c>
      <c r="T16239">
        <v>0.223</v>
      </c>
      <c r="U16239">
        <v>0.254</v>
      </c>
      <c r="V16239">
        <v>0.44800000000000001</v>
      </c>
    </row>
    <row r="16240" spans="17:22" x14ac:dyDescent="0.45">
      <c r="Q16240" s="19">
        <f t="shared" ca="1" si="2024"/>
        <v>0.46400000000000002</v>
      </c>
      <c r="R16240" t="s">
        <v>250</v>
      </c>
      <c r="S16240">
        <v>2055</v>
      </c>
      <c r="T16240">
        <v>0.224</v>
      </c>
      <c r="U16240">
        <v>0.25700000000000001</v>
      </c>
      <c r="V16240">
        <v>0.46400000000000002</v>
      </c>
    </row>
    <row r="16241" spans="17:22" x14ac:dyDescent="0.45">
      <c r="Q16241" s="19">
        <f t="shared" ca="1" si="2024"/>
        <v>0.48199999999999998</v>
      </c>
      <c r="R16241" t="s">
        <v>250</v>
      </c>
      <c r="S16241">
        <v>2056</v>
      </c>
      <c r="T16241">
        <v>0.22500000000000001</v>
      </c>
      <c r="U16241">
        <v>0.26100000000000001</v>
      </c>
      <c r="V16241">
        <v>0.48199999999999998</v>
      </c>
    </row>
    <row r="16242" spans="17:22" x14ac:dyDescent="0.45">
      <c r="Q16242" s="19">
        <f t="shared" ca="1" si="2024"/>
        <v>0.499</v>
      </c>
      <c r="R16242" t="s">
        <v>250</v>
      </c>
      <c r="S16242">
        <v>2057</v>
      </c>
      <c r="T16242">
        <v>0.22500000000000001</v>
      </c>
      <c r="U16242">
        <v>0.26400000000000001</v>
      </c>
      <c r="V16242">
        <v>0.499</v>
      </c>
    </row>
    <row r="16243" spans="17:22" x14ac:dyDescent="0.45">
      <c r="Q16243" s="19">
        <f t="shared" ca="1" si="2024"/>
        <v>0.51700000000000002</v>
      </c>
      <c r="R16243" t="s">
        <v>250</v>
      </c>
      <c r="S16243">
        <v>2058</v>
      </c>
      <c r="T16243">
        <v>0.22600000000000001</v>
      </c>
      <c r="U16243">
        <v>0.26700000000000002</v>
      </c>
      <c r="V16243">
        <v>0.51700000000000002</v>
      </c>
    </row>
    <row r="16244" spans="17:22" x14ac:dyDescent="0.45">
      <c r="Q16244" s="19">
        <f t="shared" ca="1" si="2024"/>
        <v>0.53600000000000003</v>
      </c>
      <c r="R16244" t="s">
        <v>250</v>
      </c>
      <c r="S16244">
        <v>2059</v>
      </c>
      <c r="T16244">
        <v>0.22600000000000001</v>
      </c>
      <c r="U16244">
        <v>0.27</v>
      </c>
      <c r="V16244">
        <v>0.53600000000000003</v>
      </c>
    </row>
    <row r="16245" spans="17:22" x14ac:dyDescent="0.45">
      <c r="Q16245" s="19">
        <f t="shared" ca="1" si="2024"/>
        <v>0.55500000000000005</v>
      </c>
      <c r="R16245" t="s">
        <v>250</v>
      </c>
      <c r="S16245">
        <v>2060</v>
      </c>
      <c r="T16245">
        <v>0.22600000000000001</v>
      </c>
      <c r="U16245">
        <v>0.27300000000000002</v>
      </c>
      <c r="V16245">
        <v>0.55500000000000005</v>
      </c>
    </row>
    <row r="16246" spans="17:22" x14ac:dyDescent="0.45">
      <c r="Q16246" s="19">
        <f t="shared" ca="1" si="2024"/>
        <v>0.57499999999999996</v>
      </c>
      <c r="R16246" t="s">
        <v>250</v>
      </c>
      <c r="S16246">
        <v>2061</v>
      </c>
      <c r="T16246">
        <v>0.22600000000000001</v>
      </c>
      <c r="U16246">
        <v>0.27500000000000002</v>
      </c>
      <c r="V16246">
        <v>0.57499999999999996</v>
      </c>
    </row>
    <row r="16247" spans="17:22" x14ac:dyDescent="0.45">
      <c r="Q16247" s="19">
        <f t="shared" ca="1" si="2024"/>
        <v>0.59499999999999997</v>
      </c>
      <c r="R16247" t="s">
        <v>250</v>
      </c>
      <c r="S16247">
        <v>2062</v>
      </c>
      <c r="T16247">
        <v>0.22600000000000001</v>
      </c>
      <c r="U16247">
        <v>0.27800000000000002</v>
      </c>
      <c r="V16247">
        <v>0.59499999999999997</v>
      </c>
    </row>
    <row r="16248" spans="17:22" x14ac:dyDescent="0.45">
      <c r="Q16248" s="19">
        <f t="shared" ca="1" si="2024"/>
        <v>0.61499999999999999</v>
      </c>
      <c r="R16248" t="s">
        <v>250</v>
      </c>
      <c r="S16248">
        <v>2063</v>
      </c>
      <c r="T16248">
        <v>0.22600000000000001</v>
      </c>
      <c r="U16248">
        <v>0.28100000000000003</v>
      </c>
      <c r="V16248">
        <v>0.61499999999999999</v>
      </c>
    </row>
    <row r="16249" spans="17:22" x14ac:dyDescent="0.45">
      <c r="Q16249" s="19">
        <f t="shared" ca="1" si="2024"/>
        <v>0.63600000000000001</v>
      </c>
      <c r="R16249" t="s">
        <v>250</v>
      </c>
      <c r="S16249">
        <v>2064</v>
      </c>
      <c r="T16249">
        <v>0.22600000000000001</v>
      </c>
      <c r="U16249">
        <v>0.28299999999999997</v>
      </c>
      <c r="V16249">
        <v>0.63600000000000001</v>
      </c>
    </row>
    <row r="16250" spans="17:22" x14ac:dyDescent="0.45">
      <c r="Q16250" s="19">
        <f t="shared" ca="1" si="2024"/>
        <v>0.65800000000000003</v>
      </c>
      <c r="R16250" t="s">
        <v>250</v>
      </c>
      <c r="S16250">
        <v>2065</v>
      </c>
      <c r="T16250">
        <v>0.22600000000000001</v>
      </c>
      <c r="U16250">
        <v>0.28599999999999998</v>
      </c>
      <c r="V16250">
        <v>0.65800000000000003</v>
      </c>
    </row>
    <row r="16251" spans="17:22" x14ac:dyDescent="0.45">
      <c r="Q16251" s="19">
        <f t="shared" ca="1" si="2024"/>
        <v>0.67900000000000005</v>
      </c>
      <c r="R16251" t="s">
        <v>250</v>
      </c>
      <c r="S16251">
        <v>2066</v>
      </c>
      <c r="T16251">
        <v>0.22600000000000001</v>
      </c>
      <c r="U16251">
        <v>0.28899999999999998</v>
      </c>
      <c r="V16251">
        <v>0.67900000000000005</v>
      </c>
    </row>
    <row r="16252" spans="17:22" x14ac:dyDescent="0.45">
      <c r="Q16252" s="19">
        <f t="shared" ca="1" si="2024"/>
        <v>0.70099999999999996</v>
      </c>
      <c r="R16252" t="s">
        <v>250</v>
      </c>
      <c r="S16252">
        <v>2067</v>
      </c>
      <c r="T16252">
        <v>0.22700000000000001</v>
      </c>
      <c r="U16252">
        <v>0.29099999999999998</v>
      </c>
      <c r="V16252">
        <v>0.70099999999999996</v>
      </c>
    </row>
    <row r="16253" spans="17:22" x14ac:dyDescent="0.45">
      <c r="Q16253" s="19">
        <f t="shared" ca="1" si="2024"/>
        <v>0.72299999999999998</v>
      </c>
      <c r="R16253" t="s">
        <v>250</v>
      </c>
      <c r="S16253">
        <v>2068</v>
      </c>
      <c r="T16253">
        <v>0.22700000000000001</v>
      </c>
      <c r="U16253">
        <v>0.29299999999999998</v>
      </c>
      <c r="V16253">
        <v>0.72299999999999998</v>
      </c>
    </row>
    <row r="16254" spans="17:22" x14ac:dyDescent="0.45">
      <c r="Q16254" s="19">
        <f t="shared" ca="1" si="2024"/>
        <v>0.746</v>
      </c>
      <c r="R16254" t="s">
        <v>250</v>
      </c>
      <c r="S16254">
        <v>2069</v>
      </c>
      <c r="T16254">
        <v>0.22600000000000001</v>
      </c>
      <c r="U16254">
        <v>0.29599999999999999</v>
      </c>
      <c r="V16254">
        <v>0.746</v>
      </c>
    </row>
    <row r="16255" spans="17:22" x14ac:dyDescent="0.45">
      <c r="Q16255" s="19">
        <f t="shared" ca="1" si="2024"/>
        <v>0.76800000000000002</v>
      </c>
      <c r="R16255" t="s">
        <v>250</v>
      </c>
      <c r="S16255">
        <v>2070</v>
      </c>
      <c r="T16255">
        <v>0.22600000000000001</v>
      </c>
      <c r="U16255">
        <v>0.29799999999999999</v>
      </c>
      <c r="V16255">
        <v>0.76800000000000002</v>
      </c>
    </row>
    <row r="16256" spans="17:22" x14ac:dyDescent="0.45">
      <c r="Q16256" s="19">
        <f t="shared" ca="1" si="2024"/>
        <v>0.79100000000000004</v>
      </c>
      <c r="R16256" t="s">
        <v>250</v>
      </c>
      <c r="S16256">
        <v>2071</v>
      </c>
      <c r="T16256">
        <v>0.22600000000000001</v>
      </c>
      <c r="U16256">
        <v>0.29899999999999999</v>
      </c>
      <c r="V16256">
        <v>0.79100000000000004</v>
      </c>
    </row>
    <row r="16257" spans="17:22" x14ac:dyDescent="0.45">
      <c r="Q16257" s="19">
        <f t="shared" ca="1" si="2024"/>
        <v>0.81399999999999995</v>
      </c>
      <c r="R16257" t="s">
        <v>250</v>
      </c>
      <c r="S16257">
        <v>2072</v>
      </c>
      <c r="T16257">
        <v>0.22500000000000001</v>
      </c>
      <c r="U16257">
        <v>0.30099999999999999</v>
      </c>
      <c r="V16257">
        <v>0.81399999999999995</v>
      </c>
    </row>
    <row r="16258" spans="17:22" x14ac:dyDescent="0.45">
      <c r="Q16258" s="19">
        <f t="shared" ca="1" si="2024"/>
        <v>0.83699999999999997</v>
      </c>
      <c r="R16258" t="s">
        <v>250</v>
      </c>
      <c r="S16258">
        <v>2073</v>
      </c>
      <c r="T16258">
        <v>0.224</v>
      </c>
      <c r="U16258">
        <v>0.30199999999999999</v>
      </c>
      <c r="V16258">
        <v>0.83699999999999997</v>
      </c>
    </row>
    <row r="16259" spans="17:22" x14ac:dyDescent="0.45">
      <c r="Q16259" s="19">
        <f t="shared" ca="1" si="2024"/>
        <v>0.86</v>
      </c>
      <c r="R16259" t="s">
        <v>250</v>
      </c>
      <c r="S16259">
        <v>2074</v>
      </c>
      <c r="T16259">
        <v>0.223</v>
      </c>
      <c r="U16259">
        <v>0.30299999999999999</v>
      </c>
      <c r="V16259">
        <v>0.86</v>
      </c>
    </row>
    <row r="16260" spans="17:22" x14ac:dyDescent="0.45">
      <c r="Q16260" s="19">
        <f t="shared" ca="1" si="2024"/>
        <v>0.88300000000000001</v>
      </c>
      <c r="R16260" t="s">
        <v>250</v>
      </c>
      <c r="S16260">
        <v>2075</v>
      </c>
      <c r="T16260">
        <v>0.222</v>
      </c>
      <c r="U16260">
        <v>0.30299999999999999</v>
      </c>
      <c r="V16260">
        <v>0.88300000000000001</v>
      </c>
    </row>
    <row r="16261" spans="17:22" x14ac:dyDescent="0.45">
      <c r="Q16261" s="19">
        <f t="shared" ca="1" si="2024"/>
        <v>0.90600000000000003</v>
      </c>
      <c r="R16261" t="s">
        <v>250</v>
      </c>
      <c r="S16261">
        <v>2076</v>
      </c>
      <c r="T16261">
        <v>0.22</v>
      </c>
      <c r="U16261">
        <v>0.30299999999999999</v>
      </c>
      <c r="V16261">
        <v>0.90600000000000003</v>
      </c>
    </row>
    <row r="16262" spans="17:22" x14ac:dyDescent="0.45">
      <c r="Q16262" s="19">
        <f t="shared" ca="1" si="2024"/>
        <v>0.92900000000000005</v>
      </c>
      <c r="R16262" t="s">
        <v>250</v>
      </c>
      <c r="S16262">
        <v>2077</v>
      </c>
      <c r="T16262">
        <v>0.218</v>
      </c>
      <c r="U16262">
        <v>0.30299999999999999</v>
      </c>
      <c r="V16262">
        <v>0.92900000000000005</v>
      </c>
    </row>
    <row r="16263" spans="17:22" x14ac:dyDescent="0.45">
      <c r="Q16263" s="19">
        <f t="shared" ca="1" si="2024"/>
        <v>0.95199999999999996</v>
      </c>
      <c r="R16263" t="s">
        <v>250</v>
      </c>
      <c r="S16263">
        <v>2078</v>
      </c>
      <c r="T16263">
        <v>0.216</v>
      </c>
      <c r="U16263">
        <v>0.30199999999999999</v>
      </c>
      <c r="V16263">
        <v>0.95199999999999996</v>
      </c>
    </row>
    <row r="16264" spans="17:22" x14ac:dyDescent="0.45">
      <c r="Q16264" s="19">
        <f t="shared" ca="1" si="2024"/>
        <v>0.97499999999999998</v>
      </c>
      <c r="R16264" t="s">
        <v>250</v>
      </c>
      <c r="S16264">
        <v>2079</v>
      </c>
      <c r="T16264">
        <v>0.214</v>
      </c>
      <c r="U16264">
        <v>0.30099999999999999</v>
      </c>
      <c r="V16264">
        <v>0.97499999999999998</v>
      </c>
    </row>
    <row r="16265" spans="17:22" x14ac:dyDescent="0.45">
      <c r="Q16265" s="19">
        <f t="shared" ca="1" si="2024"/>
        <v>0.998</v>
      </c>
      <c r="R16265" t="s">
        <v>250</v>
      </c>
      <c r="S16265">
        <v>2080</v>
      </c>
      <c r="T16265">
        <v>0.21099999999999999</v>
      </c>
      <c r="U16265">
        <v>0.3</v>
      </c>
      <c r="V16265">
        <v>0.998</v>
      </c>
    </row>
    <row r="16266" spans="17:22" x14ac:dyDescent="0.45">
      <c r="Q16266" s="19">
        <f t="shared" ca="1" si="2024"/>
        <v>1.0209999999999999</v>
      </c>
      <c r="R16266" t="s">
        <v>250</v>
      </c>
      <c r="S16266">
        <v>2081</v>
      </c>
      <c r="T16266">
        <v>0.20799999999999999</v>
      </c>
      <c r="U16266">
        <v>0.29799999999999999</v>
      </c>
      <c r="V16266">
        <v>1.0209999999999999</v>
      </c>
    </row>
    <row r="16267" spans="17:22" x14ac:dyDescent="0.45">
      <c r="Q16267" s="19">
        <f t="shared" ca="1" si="2024"/>
        <v>1.0449999999999999</v>
      </c>
      <c r="R16267" t="s">
        <v>250</v>
      </c>
      <c r="S16267">
        <v>2082</v>
      </c>
      <c r="T16267">
        <v>0.20499999999999999</v>
      </c>
      <c r="U16267">
        <v>0.29599999999999999</v>
      </c>
      <c r="V16267">
        <v>1.0449999999999999</v>
      </c>
    </row>
    <row r="16268" spans="17:22" x14ac:dyDescent="0.45">
      <c r="Q16268" s="19">
        <f t="shared" ca="1" si="2024"/>
        <v>1.0680000000000001</v>
      </c>
      <c r="R16268" t="s">
        <v>250</v>
      </c>
      <c r="S16268">
        <v>2083</v>
      </c>
      <c r="T16268">
        <v>0.20200000000000001</v>
      </c>
      <c r="U16268">
        <v>0.29399999999999998</v>
      </c>
      <c r="V16268">
        <v>1.0680000000000001</v>
      </c>
    </row>
    <row r="16269" spans="17:22" x14ac:dyDescent="0.45">
      <c r="Q16269" s="19">
        <f t="shared" ca="1" si="2024"/>
        <v>1.0920000000000001</v>
      </c>
      <c r="R16269" t="s">
        <v>250</v>
      </c>
      <c r="S16269">
        <v>2084</v>
      </c>
      <c r="T16269">
        <v>0.19900000000000001</v>
      </c>
      <c r="U16269">
        <v>0.29099999999999998</v>
      </c>
      <c r="V16269">
        <v>1.0920000000000001</v>
      </c>
    </row>
    <row r="16270" spans="17:22" x14ac:dyDescent="0.45">
      <c r="Q16270" s="19">
        <f t="shared" ref="Q16270:Q16333" ca="1" si="2025">OFFSET(S16270,0,MATCH($Q$3,$T$4:$V$4,0))</f>
        <v>1.1160000000000001</v>
      </c>
      <c r="R16270" t="s">
        <v>250</v>
      </c>
      <c r="S16270">
        <v>2085</v>
      </c>
      <c r="T16270">
        <v>0.19600000000000001</v>
      </c>
      <c r="U16270">
        <v>0.28899999999999998</v>
      </c>
      <c r="V16270">
        <v>1.1160000000000001</v>
      </c>
    </row>
    <row r="16271" spans="17:22" x14ac:dyDescent="0.45">
      <c r="Q16271" s="19">
        <f t="shared" ca="1" si="2025"/>
        <v>1.1399999999999999</v>
      </c>
      <c r="R16271" t="s">
        <v>250</v>
      </c>
      <c r="S16271">
        <v>2086</v>
      </c>
      <c r="T16271">
        <v>0.193</v>
      </c>
      <c r="U16271">
        <v>0.28599999999999998</v>
      </c>
      <c r="V16271">
        <v>1.1399999999999999</v>
      </c>
    </row>
    <row r="16272" spans="17:22" x14ac:dyDescent="0.45">
      <c r="Q16272" s="19">
        <f t="shared" ca="1" si="2025"/>
        <v>1.163</v>
      </c>
      <c r="R16272" t="s">
        <v>250</v>
      </c>
      <c r="S16272">
        <v>2087</v>
      </c>
      <c r="T16272">
        <v>0.189</v>
      </c>
      <c r="U16272">
        <v>0.28299999999999997</v>
      </c>
      <c r="V16272">
        <v>1.163</v>
      </c>
    </row>
    <row r="16273" spans="17:22" x14ac:dyDescent="0.45">
      <c r="Q16273" s="19">
        <f t="shared" ca="1" si="2025"/>
        <v>1.1879999999999999</v>
      </c>
      <c r="R16273" t="s">
        <v>250</v>
      </c>
      <c r="S16273">
        <v>2088</v>
      </c>
      <c r="T16273">
        <v>0.185</v>
      </c>
      <c r="U16273">
        <v>0.28000000000000003</v>
      </c>
      <c r="V16273">
        <v>1.1879999999999999</v>
      </c>
    </row>
    <row r="16274" spans="17:22" x14ac:dyDescent="0.45">
      <c r="Q16274" s="19">
        <f t="shared" ca="1" si="2025"/>
        <v>1.212</v>
      </c>
      <c r="R16274" t="s">
        <v>250</v>
      </c>
      <c r="S16274">
        <v>2089</v>
      </c>
      <c r="T16274">
        <v>0.182</v>
      </c>
      <c r="U16274">
        <v>0.27600000000000002</v>
      </c>
      <c r="V16274">
        <v>1.212</v>
      </c>
    </row>
    <row r="16275" spans="17:22" x14ac:dyDescent="0.45">
      <c r="Q16275" s="19">
        <f t="shared" ca="1" si="2025"/>
        <v>1.236</v>
      </c>
      <c r="R16275" t="s">
        <v>250</v>
      </c>
      <c r="S16275">
        <v>2090</v>
      </c>
      <c r="T16275">
        <v>0.17799999999999999</v>
      </c>
      <c r="U16275">
        <v>0.27300000000000002</v>
      </c>
      <c r="V16275">
        <v>1.236</v>
      </c>
    </row>
    <row r="16276" spans="17:22" x14ac:dyDescent="0.45">
      <c r="Q16276" s="19">
        <f t="shared" ca="1" si="2025"/>
        <v>1.26</v>
      </c>
      <c r="R16276" t="s">
        <v>250</v>
      </c>
      <c r="S16276">
        <v>2091</v>
      </c>
      <c r="T16276">
        <v>0.17399999999999999</v>
      </c>
      <c r="U16276">
        <v>0.27</v>
      </c>
      <c r="V16276">
        <v>1.26</v>
      </c>
    </row>
    <row r="16277" spans="17:22" x14ac:dyDescent="0.45">
      <c r="Q16277" s="19">
        <f t="shared" ca="1" si="2025"/>
        <v>1.2849999999999999</v>
      </c>
      <c r="R16277" t="s">
        <v>250</v>
      </c>
      <c r="S16277">
        <v>2092</v>
      </c>
      <c r="T16277">
        <v>0.17</v>
      </c>
      <c r="U16277">
        <v>0.26600000000000001</v>
      </c>
      <c r="V16277">
        <v>1.2849999999999999</v>
      </c>
    </row>
    <row r="16278" spans="17:22" x14ac:dyDescent="0.45">
      <c r="Q16278" s="19">
        <f t="shared" ca="1" si="2025"/>
        <v>1.3089999999999999</v>
      </c>
      <c r="R16278" t="s">
        <v>250</v>
      </c>
      <c r="S16278">
        <v>2093</v>
      </c>
      <c r="T16278">
        <v>0.16700000000000001</v>
      </c>
      <c r="U16278">
        <v>0.26200000000000001</v>
      </c>
      <c r="V16278">
        <v>1.3089999999999999</v>
      </c>
    </row>
    <row r="16279" spans="17:22" x14ac:dyDescent="0.45">
      <c r="Q16279" s="19">
        <f t="shared" ca="1" si="2025"/>
        <v>1.3340000000000001</v>
      </c>
      <c r="R16279" t="s">
        <v>250</v>
      </c>
      <c r="S16279">
        <v>2094</v>
      </c>
      <c r="T16279">
        <v>0.16300000000000001</v>
      </c>
      <c r="U16279">
        <v>0.25900000000000001</v>
      </c>
      <c r="V16279">
        <v>1.3340000000000001</v>
      </c>
    </row>
    <row r="16280" spans="17:22" x14ac:dyDescent="0.45">
      <c r="Q16280" s="19">
        <f t="shared" ca="1" si="2025"/>
        <v>1.3580000000000001</v>
      </c>
      <c r="R16280" t="s">
        <v>250</v>
      </c>
      <c r="S16280">
        <v>2095</v>
      </c>
      <c r="T16280">
        <v>0.159</v>
      </c>
      <c r="U16280">
        <v>0.255</v>
      </c>
      <c r="V16280">
        <v>1.3580000000000001</v>
      </c>
    </row>
    <row r="16281" spans="17:22" x14ac:dyDescent="0.45">
      <c r="Q16281" s="19">
        <f t="shared" ca="1" si="2025"/>
        <v>1.383</v>
      </c>
      <c r="R16281" t="s">
        <v>250</v>
      </c>
      <c r="S16281">
        <v>2096</v>
      </c>
      <c r="T16281">
        <v>0.155</v>
      </c>
      <c r="U16281">
        <v>0.251</v>
      </c>
      <c r="V16281">
        <v>1.383</v>
      </c>
    </row>
    <row r="16282" spans="17:22" x14ac:dyDescent="0.45">
      <c r="Q16282" s="19">
        <f t="shared" ca="1" si="2025"/>
        <v>1.407</v>
      </c>
      <c r="R16282" t="s">
        <v>250</v>
      </c>
      <c r="S16282">
        <v>2097</v>
      </c>
      <c r="T16282">
        <v>0.152</v>
      </c>
      <c r="U16282">
        <v>0.247</v>
      </c>
      <c r="V16282">
        <v>1.407</v>
      </c>
    </row>
    <row r="16283" spans="17:22" x14ac:dyDescent="0.45">
      <c r="Q16283" s="19">
        <f t="shared" ca="1" si="2025"/>
        <v>1.431</v>
      </c>
      <c r="R16283" t="s">
        <v>250</v>
      </c>
      <c r="S16283">
        <v>2098</v>
      </c>
      <c r="T16283">
        <v>0.14799999999999999</v>
      </c>
      <c r="U16283">
        <v>0.24299999999999999</v>
      </c>
      <c r="V16283">
        <v>1.431</v>
      </c>
    </row>
    <row r="16284" spans="17:22" x14ac:dyDescent="0.45">
      <c r="Q16284" s="19">
        <f t="shared" ca="1" si="2025"/>
        <v>1.4550000000000001</v>
      </c>
      <c r="R16284" t="s">
        <v>250</v>
      </c>
      <c r="S16284">
        <v>2099</v>
      </c>
      <c r="T16284">
        <v>0.14399999999999999</v>
      </c>
      <c r="U16284">
        <v>0.23899999999999999</v>
      </c>
      <c r="V16284">
        <v>1.4550000000000001</v>
      </c>
    </row>
    <row r="16285" spans="17:22" x14ac:dyDescent="0.45">
      <c r="Q16285" s="19">
        <f t="shared" ca="1" si="2025"/>
        <v>1.478</v>
      </c>
      <c r="R16285" t="s">
        <v>250</v>
      </c>
      <c r="S16285">
        <v>2100</v>
      </c>
      <c r="T16285">
        <v>0.14099999999999999</v>
      </c>
      <c r="U16285">
        <v>0.23400000000000001</v>
      </c>
      <c r="V16285">
        <v>1.478</v>
      </c>
    </row>
    <row r="16286" spans="17:22" x14ac:dyDescent="0.45">
      <c r="Q16286" s="19">
        <f t="shared" ca="1" si="2025"/>
        <v>9.2430000000000003</v>
      </c>
      <c r="R16286" t="s">
        <v>251</v>
      </c>
      <c r="S16286">
        <v>2020</v>
      </c>
      <c r="T16286">
        <v>9.2430000000000003</v>
      </c>
      <c r="U16286">
        <v>9.2430000000000003</v>
      </c>
      <c r="V16286">
        <v>9.2430000000000003</v>
      </c>
    </row>
    <row r="16287" spans="17:22" x14ac:dyDescent="0.45">
      <c r="Q16287" s="19">
        <f t="shared" ca="1" si="2025"/>
        <v>9.7889999999999997</v>
      </c>
      <c r="R16287" t="s">
        <v>251</v>
      </c>
      <c r="S16287">
        <v>2021</v>
      </c>
      <c r="T16287">
        <v>9.7889999999999997</v>
      </c>
      <c r="U16287">
        <v>9.7889999999999997</v>
      </c>
      <c r="V16287">
        <v>9.7889999999999997</v>
      </c>
    </row>
    <row r="16288" spans="17:22" x14ac:dyDescent="0.45">
      <c r="Q16288" s="19">
        <f t="shared" ca="1" si="2025"/>
        <v>10.362</v>
      </c>
      <c r="R16288" t="s">
        <v>251</v>
      </c>
      <c r="S16288">
        <v>2022</v>
      </c>
      <c r="T16288">
        <v>10.362</v>
      </c>
      <c r="U16288">
        <v>10.362</v>
      </c>
      <c r="V16288">
        <v>10.362</v>
      </c>
    </row>
    <row r="16289" spans="17:22" x14ac:dyDescent="0.45">
      <c r="Q16289" s="19">
        <f t="shared" ca="1" si="2025"/>
        <v>10.961</v>
      </c>
      <c r="R16289" t="s">
        <v>251</v>
      </c>
      <c r="S16289">
        <v>2023</v>
      </c>
      <c r="T16289">
        <v>10.961</v>
      </c>
      <c r="U16289">
        <v>10.961</v>
      </c>
      <c r="V16289">
        <v>10.961</v>
      </c>
    </row>
    <row r="16290" spans="17:22" x14ac:dyDescent="0.45">
      <c r="Q16290" s="19">
        <f t="shared" ca="1" si="2025"/>
        <v>11.587999999999999</v>
      </c>
      <c r="R16290" t="s">
        <v>251</v>
      </c>
      <c r="S16290">
        <v>2024</v>
      </c>
      <c r="T16290">
        <v>11.587999999999999</v>
      </c>
      <c r="U16290">
        <v>11.587999999999999</v>
      </c>
      <c r="V16290">
        <v>11.587999999999999</v>
      </c>
    </row>
    <row r="16291" spans="17:22" x14ac:dyDescent="0.45">
      <c r="Q16291" s="19">
        <f t="shared" ca="1" si="2025"/>
        <v>12.244</v>
      </c>
      <c r="R16291" t="s">
        <v>251</v>
      </c>
      <c r="S16291">
        <v>2025</v>
      </c>
      <c r="T16291">
        <v>12.244</v>
      </c>
      <c r="U16291">
        <v>12.244</v>
      </c>
      <c r="V16291">
        <v>12.244</v>
      </c>
    </row>
    <row r="16292" spans="17:22" x14ac:dyDescent="0.45">
      <c r="Q16292" s="19">
        <f t="shared" ca="1" si="2025"/>
        <v>12.929</v>
      </c>
      <c r="R16292" t="s">
        <v>251</v>
      </c>
      <c r="S16292">
        <v>2026</v>
      </c>
      <c r="T16292">
        <v>12.929</v>
      </c>
      <c r="U16292">
        <v>12.929</v>
      </c>
      <c r="V16292">
        <v>12.929</v>
      </c>
    </row>
    <row r="16293" spans="17:22" x14ac:dyDescent="0.45">
      <c r="Q16293" s="19">
        <f t="shared" ca="1" si="2025"/>
        <v>13.72</v>
      </c>
      <c r="R16293" t="s">
        <v>251</v>
      </c>
      <c r="S16293">
        <v>2027</v>
      </c>
      <c r="T16293">
        <v>13.547000000000001</v>
      </c>
      <c r="U16293">
        <v>13.682</v>
      </c>
      <c r="V16293">
        <v>13.72</v>
      </c>
    </row>
    <row r="16294" spans="17:22" x14ac:dyDescent="0.45">
      <c r="Q16294" s="19">
        <f t="shared" ca="1" si="2025"/>
        <v>14.552</v>
      </c>
      <c r="R16294" t="s">
        <v>251</v>
      </c>
      <c r="S16294">
        <v>2028</v>
      </c>
      <c r="T16294">
        <v>14.182</v>
      </c>
      <c r="U16294">
        <v>14.47</v>
      </c>
      <c r="V16294">
        <v>14.552</v>
      </c>
    </row>
    <row r="16295" spans="17:22" x14ac:dyDescent="0.45">
      <c r="Q16295" s="19">
        <f t="shared" ca="1" si="2025"/>
        <v>15.426</v>
      </c>
      <c r="R16295" t="s">
        <v>251</v>
      </c>
      <c r="S16295">
        <v>2029</v>
      </c>
      <c r="T16295">
        <v>14.837</v>
      </c>
      <c r="U16295">
        <v>15.295</v>
      </c>
      <c r="V16295">
        <v>15.426</v>
      </c>
    </row>
    <row r="16296" spans="17:22" x14ac:dyDescent="0.45">
      <c r="Q16296" s="19">
        <f t="shared" ca="1" si="2025"/>
        <v>16.344000000000001</v>
      </c>
      <c r="R16296" t="s">
        <v>251</v>
      </c>
      <c r="S16296">
        <v>2030</v>
      </c>
      <c r="T16296">
        <v>15.51</v>
      </c>
      <c r="U16296">
        <v>16.158000000000001</v>
      </c>
      <c r="V16296">
        <v>16.344000000000001</v>
      </c>
    </row>
    <row r="16297" spans="17:22" x14ac:dyDescent="0.45">
      <c r="Q16297" s="19">
        <f t="shared" ca="1" si="2025"/>
        <v>17.306999999999999</v>
      </c>
      <c r="R16297" t="s">
        <v>251</v>
      </c>
      <c r="S16297">
        <v>2031</v>
      </c>
      <c r="T16297">
        <v>16.204000000000001</v>
      </c>
      <c r="U16297">
        <v>17.059000000000001</v>
      </c>
      <c r="V16297">
        <v>17.306999999999999</v>
      </c>
    </row>
    <row r="16298" spans="17:22" x14ac:dyDescent="0.45">
      <c r="Q16298" s="19">
        <f t="shared" ca="1" si="2025"/>
        <v>18.317</v>
      </c>
      <c r="R16298" t="s">
        <v>251</v>
      </c>
      <c r="S16298">
        <v>2032</v>
      </c>
      <c r="T16298">
        <v>16.917999999999999</v>
      </c>
      <c r="U16298">
        <v>18</v>
      </c>
      <c r="V16298">
        <v>18.317</v>
      </c>
    </row>
    <row r="16299" spans="17:22" x14ac:dyDescent="0.45">
      <c r="Q16299" s="19">
        <f t="shared" ca="1" si="2025"/>
        <v>19.375</v>
      </c>
      <c r="R16299" t="s">
        <v>251</v>
      </c>
      <c r="S16299">
        <v>2033</v>
      </c>
      <c r="T16299">
        <v>17.654</v>
      </c>
      <c r="U16299">
        <v>18.981999999999999</v>
      </c>
      <c r="V16299">
        <v>19.375</v>
      </c>
    </row>
    <row r="16300" spans="17:22" x14ac:dyDescent="0.45">
      <c r="Q16300" s="19">
        <f t="shared" ca="1" si="2025"/>
        <v>20.483000000000001</v>
      </c>
      <c r="R16300" t="s">
        <v>251</v>
      </c>
      <c r="S16300">
        <v>2034</v>
      </c>
      <c r="T16300">
        <v>18.411000000000001</v>
      </c>
      <c r="U16300">
        <v>20.007000000000001</v>
      </c>
      <c r="V16300">
        <v>20.483000000000001</v>
      </c>
    </row>
    <row r="16301" spans="17:22" x14ac:dyDescent="0.45">
      <c r="Q16301" s="19">
        <f t="shared" ca="1" si="2025"/>
        <v>21.643999999999998</v>
      </c>
      <c r="R16301" t="s">
        <v>251</v>
      </c>
      <c r="S16301">
        <v>2035</v>
      </c>
      <c r="T16301">
        <v>19.190999999999999</v>
      </c>
      <c r="U16301">
        <v>21.074000000000002</v>
      </c>
      <c r="V16301">
        <v>21.643999999999998</v>
      </c>
    </row>
    <row r="16302" spans="17:22" x14ac:dyDescent="0.45">
      <c r="Q16302" s="19">
        <f t="shared" ca="1" si="2025"/>
        <v>22.86</v>
      </c>
      <c r="R16302" t="s">
        <v>251</v>
      </c>
      <c r="S16302">
        <v>2036</v>
      </c>
      <c r="T16302">
        <v>19.994</v>
      </c>
      <c r="U16302">
        <v>22.184999999999999</v>
      </c>
      <c r="V16302">
        <v>22.86</v>
      </c>
    </row>
    <row r="16303" spans="17:22" x14ac:dyDescent="0.45">
      <c r="Q16303" s="19">
        <f t="shared" ca="1" si="2025"/>
        <v>24.132000000000001</v>
      </c>
      <c r="R16303" t="s">
        <v>251</v>
      </c>
      <c r="S16303">
        <v>2037</v>
      </c>
      <c r="T16303">
        <v>20.821000000000002</v>
      </c>
      <c r="U16303">
        <v>23.341999999999999</v>
      </c>
      <c r="V16303">
        <v>24.132000000000001</v>
      </c>
    </row>
    <row r="16304" spans="17:22" x14ac:dyDescent="0.45">
      <c r="Q16304" s="19">
        <f t="shared" ca="1" si="2025"/>
        <v>25.463000000000001</v>
      </c>
      <c r="R16304" t="s">
        <v>251</v>
      </c>
      <c r="S16304">
        <v>2038</v>
      </c>
      <c r="T16304">
        <v>21.672000000000001</v>
      </c>
      <c r="U16304">
        <v>24.545000000000002</v>
      </c>
      <c r="V16304">
        <v>25.463000000000001</v>
      </c>
    </row>
    <row r="16305" spans="17:22" x14ac:dyDescent="0.45">
      <c r="Q16305" s="19">
        <f t="shared" ca="1" si="2025"/>
        <v>26.855</v>
      </c>
      <c r="R16305" t="s">
        <v>251</v>
      </c>
      <c r="S16305">
        <v>2039</v>
      </c>
      <c r="T16305">
        <v>22.545999999999999</v>
      </c>
      <c r="U16305">
        <v>25.795999999999999</v>
      </c>
      <c r="V16305">
        <v>26.855</v>
      </c>
    </row>
    <row r="16306" spans="17:22" x14ac:dyDescent="0.45">
      <c r="Q16306" s="19">
        <f t="shared" ca="1" si="2025"/>
        <v>28.31</v>
      </c>
      <c r="R16306" t="s">
        <v>251</v>
      </c>
      <c r="S16306">
        <v>2040</v>
      </c>
      <c r="T16306">
        <v>23.446000000000002</v>
      </c>
      <c r="U16306">
        <v>27.094999999999999</v>
      </c>
      <c r="V16306">
        <v>28.31</v>
      </c>
    </row>
    <row r="16307" spans="17:22" x14ac:dyDescent="0.45">
      <c r="Q16307" s="19">
        <f t="shared" ca="1" si="2025"/>
        <v>29.831</v>
      </c>
      <c r="R16307" t="s">
        <v>251</v>
      </c>
      <c r="S16307">
        <v>2041</v>
      </c>
      <c r="T16307">
        <v>24.37</v>
      </c>
      <c r="U16307">
        <v>28.443999999999999</v>
      </c>
      <c r="V16307">
        <v>29.831</v>
      </c>
    </row>
    <row r="16308" spans="17:22" x14ac:dyDescent="0.45">
      <c r="Q16308" s="19">
        <f t="shared" ca="1" si="2025"/>
        <v>31.417999999999999</v>
      </c>
      <c r="R16308" t="s">
        <v>251</v>
      </c>
      <c r="S16308">
        <v>2042</v>
      </c>
      <c r="T16308">
        <v>25.318999999999999</v>
      </c>
      <c r="U16308">
        <v>29.843</v>
      </c>
      <c r="V16308">
        <v>31.417999999999999</v>
      </c>
    </row>
    <row r="16309" spans="17:22" x14ac:dyDescent="0.45">
      <c r="Q16309" s="19">
        <f t="shared" ca="1" si="2025"/>
        <v>33.075000000000003</v>
      </c>
      <c r="R16309" t="s">
        <v>251</v>
      </c>
      <c r="S16309">
        <v>2043</v>
      </c>
      <c r="T16309">
        <v>26.292000000000002</v>
      </c>
      <c r="U16309">
        <v>31.292000000000002</v>
      </c>
      <c r="V16309">
        <v>33.075000000000003</v>
      </c>
    </row>
    <row r="16310" spans="17:22" x14ac:dyDescent="0.45">
      <c r="Q16310" s="19">
        <f t="shared" ca="1" si="2025"/>
        <v>34.802</v>
      </c>
      <c r="R16310" t="s">
        <v>251</v>
      </c>
      <c r="S16310">
        <v>2044</v>
      </c>
      <c r="T16310">
        <v>27.288</v>
      </c>
      <c r="U16310">
        <v>32.790999999999997</v>
      </c>
      <c r="V16310">
        <v>34.802</v>
      </c>
    </row>
    <row r="16311" spans="17:22" x14ac:dyDescent="0.45">
      <c r="Q16311" s="19">
        <f t="shared" ca="1" si="2025"/>
        <v>36.6</v>
      </c>
      <c r="R16311" t="s">
        <v>251</v>
      </c>
      <c r="S16311">
        <v>2045</v>
      </c>
      <c r="T16311">
        <v>28.306999999999999</v>
      </c>
      <c r="U16311">
        <v>34.341000000000001</v>
      </c>
      <c r="V16311">
        <v>36.6</v>
      </c>
    </row>
    <row r="16312" spans="17:22" x14ac:dyDescent="0.45">
      <c r="Q16312" s="19">
        <f t="shared" ca="1" si="2025"/>
        <v>38.472000000000001</v>
      </c>
      <c r="R16312" t="s">
        <v>251</v>
      </c>
      <c r="S16312">
        <v>2046</v>
      </c>
      <c r="T16312">
        <v>29.347999999999999</v>
      </c>
      <c r="U16312">
        <v>35.941000000000003</v>
      </c>
      <c r="V16312">
        <v>38.472000000000001</v>
      </c>
    </row>
    <row r="16313" spans="17:22" x14ac:dyDescent="0.45">
      <c r="Q16313" s="19">
        <f t="shared" ca="1" si="2025"/>
        <v>40.417000000000002</v>
      </c>
      <c r="R16313" t="s">
        <v>251</v>
      </c>
      <c r="S16313">
        <v>2047</v>
      </c>
      <c r="T16313">
        <v>30.411000000000001</v>
      </c>
      <c r="U16313">
        <v>37.591999999999999</v>
      </c>
      <c r="V16313">
        <v>40.417000000000002</v>
      </c>
    </row>
    <row r="16314" spans="17:22" x14ac:dyDescent="0.45">
      <c r="Q16314" s="19">
        <f t="shared" ca="1" si="2025"/>
        <v>42.438000000000002</v>
      </c>
      <c r="R16314" t="s">
        <v>251</v>
      </c>
      <c r="S16314">
        <v>2048</v>
      </c>
      <c r="T16314">
        <v>31.492999999999999</v>
      </c>
      <c r="U16314">
        <v>39.292999999999999</v>
      </c>
      <c r="V16314">
        <v>42.438000000000002</v>
      </c>
    </row>
    <row r="16315" spans="17:22" x14ac:dyDescent="0.45">
      <c r="Q16315" s="19">
        <f t="shared" ca="1" si="2025"/>
        <v>44.536000000000001</v>
      </c>
      <c r="R16315" t="s">
        <v>251</v>
      </c>
      <c r="S16315">
        <v>2049</v>
      </c>
      <c r="T16315">
        <v>32.595999999999997</v>
      </c>
      <c r="U16315">
        <v>41.045999999999999</v>
      </c>
      <c r="V16315">
        <v>44.536000000000001</v>
      </c>
    </row>
    <row r="16316" spans="17:22" x14ac:dyDescent="0.45">
      <c r="Q16316" s="19">
        <f t="shared" ca="1" si="2025"/>
        <v>46.71</v>
      </c>
      <c r="R16316" t="s">
        <v>251</v>
      </c>
      <c r="S16316">
        <v>2050</v>
      </c>
      <c r="T16316">
        <v>33.718000000000004</v>
      </c>
      <c r="U16316">
        <v>42.85</v>
      </c>
      <c r="V16316">
        <v>46.71</v>
      </c>
    </row>
    <row r="16317" spans="17:22" x14ac:dyDescent="0.45">
      <c r="Q16317" s="19">
        <f t="shared" ca="1" si="2025"/>
        <v>48.963000000000001</v>
      </c>
      <c r="R16317" t="s">
        <v>251</v>
      </c>
      <c r="S16317">
        <v>2051</v>
      </c>
      <c r="T16317">
        <v>34.857999999999997</v>
      </c>
      <c r="U16317">
        <v>44.704999999999998</v>
      </c>
      <c r="V16317">
        <v>48.963000000000001</v>
      </c>
    </row>
    <row r="16318" spans="17:22" x14ac:dyDescent="0.45">
      <c r="Q16318" s="19">
        <f t="shared" ca="1" si="2025"/>
        <v>51.295000000000002</v>
      </c>
      <c r="R16318" t="s">
        <v>251</v>
      </c>
      <c r="S16318">
        <v>2052</v>
      </c>
      <c r="T16318">
        <v>36.015000000000001</v>
      </c>
      <c r="U16318">
        <v>46.61</v>
      </c>
      <c r="V16318">
        <v>51.295000000000002</v>
      </c>
    </row>
    <row r="16319" spans="17:22" x14ac:dyDescent="0.45">
      <c r="Q16319" s="19">
        <f t="shared" ca="1" si="2025"/>
        <v>53.706000000000003</v>
      </c>
      <c r="R16319" t="s">
        <v>251</v>
      </c>
      <c r="S16319">
        <v>2053</v>
      </c>
      <c r="T16319">
        <v>37.186999999999998</v>
      </c>
      <c r="U16319">
        <v>48.566000000000003</v>
      </c>
      <c r="V16319">
        <v>53.706000000000003</v>
      </c>
    </row>
    <row r="16320" spans="17:22" x14ac:dyDescent="0.45">
      <c r="Q16320" s="19">
        <f t="shared" ca="1" si="2025"/>
        <v>56.197000000000003</v>
      </c>
      <c r="R16320" t="s">
        <v>251</v>
      </c>
      <c r="S16320">
        <v>2054</v>
      </c>
      <c r="T16320">
        <v>38.372999999999998</v>
      </c>
      <c r="U16320">
        <v>50.570999999999998</v>
      </c>
      <c r="V16320">
        <v>56.197000000000003</v>
      </c>
    </row>
    <row r="16321" spans="17:22" x14ac:dyDescent="0.45">
      <c r="Q16321" s="19">
        <f t="shared" ca="1" si="2025"/>
        <v>58.768000000000001</v>
      </c>
      <c r="R16321" t="s">
        <v>251</v>
      </c>
      <c r="S16321">
        <v>2055</v>
      </c>
      <c r="T16321">
        <v>39.57</v>
      </c>
      <c r="U16321">
        <v>52.624000000000002</v>
      </c>
      <c r="V16321">
        <v>58.768000000000001</v>
      </c>
    </row>
    <row r="16322" spans="17:22" x14ac:dyDescent="0.45">
      <c r="Q16322" s="19">
        <f t="shared" ca="1" si="2025"/>
        <v>61.42</v>
      </c>
      <c r="R16322" t="s">
        <v>251</v>
      </c>
      <c r="S16322">
        <v>2056</v>
      </c>
      <c r="T16322">
        <v>40.776000000000003</v>
      </c>
      <c r="U16322">
        <v>54.725000000000001</v>
      </c>
      <c r="V16322">
        <v>61.42</v>
      </c>
    </row>
    <row r="16323" spans="17:22" x14ac:dyDescent="0.45">
      <c r="Q16323" s="19">
        <f t="shared" ca="1" si="2025"/>
        <v>64.150999999999996</v>
      </c>
      <c r="R16323" t="s">
        <v>251</v>
      </c>
      <c r="S16323">
        <v>2057</v>
      </c>
      <c r="T16323">
        <v>41.991</v>
      </c>
      <c r="U16323">
        <v>56.872999999999998</v>
      </c>
      <c r="V16323">
        <v>64.150999999999996</v>
      </c>
    </row>
    <row r="16324" spans="17:22" x14ac:dyDescent="0.45">
      <c r="Q16324" s="19">
        <f t="shared" ca="1" si="2025"/>
        <v>66.962999999999994</v>
      </c>
      <c r="R16324" t="s">
        <v>251</v>
      </c>
      <c r="S16324">
        <v>2058</v>
      </c>
      <c r="T16324">
        <v>43.213000000000001</v>
      </c>
      <c r="U16324">
        <v>59.067</v>
      </c>
      <c r="V16324">
        <v>66.962999999999994</v>
      </c>
    </row>
    <row r="16325" spans="17:22" x14ac:dyDescent="0.45">
      <c r="Q16325" s="19">
        <f t="shared" ca="1" si="2025"/>
        <v>69.853999999999999</v>
      </c>
      <c r="R16325" t="s">
        <v>251</v>
      </c>
      <c r="S16325">
        <v>2059</v>
      </c>
      <c r="T16325">
        <v>44.44</v>
      </c>
      <c r="U16325">
        <v>61.305</v>
      </c>
      <c r="V16325">
        <v>69.853999999999999</v>
      </c>
    </row>
    <row r="16326" spans="17:22" x14ac:dyDescent="0.45">
      <c r="Q16326" s="19">
        <f t="shared" ca="1" si="2025"/>
        <v>72.822999999999993</v>
      </c>
      <c r="R16326" t="s">
        <v>251</v>
      </c>
      <c r="S16326">
        <v>2060</v>
      </c>
      <c r="T16326">
        <v>45.671999999999997</v>
      </c>
      <c r="U16326">
        <v>63.585000000000001</v>
      </c>
      <c r="V16326">
        <v>72.822999999999993</v>
      </c>
    </row>
    <row r="16327" spans="17:22" x14ac:dyDescent="0.45">
      <c r="Q16327" s="19">
        <f t="shared" ca="1" si="2025"/>
        <v>75.869</v>
      </c>
      <c r="R16327" t="s">
        <v>251</v>
      </c>
      <c r="S16327">
        <v>2061</v>
      </c>
      <c r="T16327">
        <v>46.905999999999999</v>
      </c>
      <c r="U16327">
        <v>65.906999999999996</v>
      </c>
      <c r="V16327">
        <v>75.869</v>
      </c>
    </row>
    <row r="16328" spans="17:22" x14ac:dyDescent="0.45">
      <c r="Q16328" s="19">
        <f t="shared" ca="1" si="2025"/>
        <v>78.992999999999995</v>
      </c>
      <c r="R16328" t="s">
        <v>251</v>
      </c>
      <c r="S16328">
        <v>2062</v>
      </c>
      <c r="T16328">
        <v>48.143000000000001</v>
      </c>
      <c r="U16328">
        <v>68.269000000000005</v>
      </c>
      <c r="V16328">
        <v>78.992999999999995</v>
      </c>
    </row>
    <row r="16329" spans="17:22" x14ac:dyDescent="0.45">
      <c r="Q16329" s="19">
        <f t="shared" ca="1" si="2025"/>
        <v>82.194000000000003</v>
      </c>
      <c r="R16329" t="s">
        <v>251</v>
      </c>
      <c r="S16329">
        <v>2063</v>
      </c>
      <c r="T16329">
        <v>49.38</v>
      </c>
      <c r="U16329">
        <v>70.668999999999997</v>
      </c>
      <c r="V16329">
        <v>82.194000000000003</v>
      </c>
    </row>
    <row r="16330" spans="17:22" x14ac:dyDescent="0.45">
      <c r="Q16330" s="19">
        <f t="shared" ca="1" si="2025"/>
        <v>85.471999999999994</v>
      </c>
      <c r="R16330" t="s">
        <v>251</v>
      </c>
      <c r="S16330">
        <v>2064</v>
      </c>
      <c r="T16330">
        <v>50.616999999999997</v>
      </c>
      <c r="U16330">
        <v>73.105000000000004</v>
      </c>
      <c r="V16330">
        <v>85.471999999999994</v>
      </c>
    </row>
    <row r="16331" spans="17:22" x14ac:dyDescent="0.45">
      <c r="Q16331" s="19">
        <f t="shared" ca="1" si="2025"/>
        <v>88.825999999999993</v>
      </c>
      <c r="R16331" t="s">
        <v>251</v>
      </c>
      <c r="S16331">
        <v>2065</v>
      </c>
      <c r="T16331">
        <v>51.851999999999997</v>
      </c>
      <c r="U16331">
        <v>75.576999999999998</v>
      </c>
      <c r="V16331">
        <v>88.825999999999993</v>
      </c>
    </row>
    <row r="16332" spans="17:22" x14ac:dyDescent="0.45">
      <c r="Q16332" s="19">
        <f t="shared" ca="1" si="2025"/>
        <v>92.256</v>
      </c>
      <c r="R16332" t="s">
        <v>251</v>
      </c>
      <c r="S16332">
        <v>2066</v>
      </c>
      <c r="T16332">
        <v>53.082999999999998</v>
      </c>
      <c r="U16332">
        <v>78.081000000000003</v>
      </c>
      <c r="V16332">
        <v>92.256</v>
      </c>
    </row>
    <row r="16333" spans="17:22" x14ac:dyDescent="0.45">
      <c r="Q16333" s="19">
        <f t="shared" ca="1" si="2025"/>
        <v>95.760999999999996</v>
      </c>
      <c r="R16333" t="s">
        <v>251</v>
      </c>
      <c r="S16333">
        <v>2067</v>
      </c>
      <c r="T16333">
        <v>54.308999999999997</v>
      </c>
      <c r="U16333">
        <v>80.617999999999995</v>
      </c>
      <c r="V16333">
        <v>95.760999999999996</v>
      </c>
    </row>
    <row r="16334" spans="17:22" x14ac:dyDescent="0.45">
      <c r="Q16334" s="19">
        <f t="shared" ref="Q16334:Q16397" ca="1" si="2026">OFFSET(S16334,0,MATCH($Q$3,$T$4:$V$4,0))</f>
        <v>99.338999999999999</v>
      </c>
      <c r="R16334" t="s">
        <v>251</v>
      </c>
      <c r="S16334">
        <v>2068</v>
      </c>
      <c r="T16334">
        <v>55.53</v>
      </c>
      <c r="U16334">
        <v>83.183999999999997</v>
      </c>
      <c r="V16334">
        <v>99.338999999999999</v>
      </c>
    </row>
    <row r="16335" spans="17:22" x14ac:dyDescent="0.45">
      <c r="Q16335" s="19">
        <f t="shared" ca="1" si="2026"/>
        <v>102.989</v>
      </c>
      <c r="R16335" t="s">
        <v>251</v>
      </c>
      <c r="S16335">
        <v>2069</v>
      </c>
      <c r="T16335">
        <v>56.743000000000002</v>
      </c>
      <c r="U16335">
        <v>85.778000000000006</v>
      </c>
      <c r="V16335">
        <v>102.989</v>
      </c>
    </row>
    <row r="16336" spans="17:22" x14ac:dyDescent="0.45">
      <c r="Q16336" s="19">
        <f t="shared" ca="1" si="2026"/>
        <v>106.71</v>
      </c>
      <c r="R16336" t="s">
        <v>251</v>
      </c>
      <c r="S16336">
        <v>2070</v>
      </c>
      <c r="T16336">
        <v>57.945999999999998</v>
      </c>
      <c r="U16336">
        <v>88.399000000000001</v>
      </c>
      <c r="V16336">
        <v>106.71</v>
      </c>
    </row>
    <row r="16337" spans="17:22" x14ac:dyDescent="0.45">
      <c r="Q16337" s="19">
        <f t="shared" ca="1" si="2026"/>
        <v>110.499</v>
      </c>
      <c r="R16337" t="s">
        <v>251</v>
      </c>
      <c r="S16337">
        <v>2071</v>
      </c>
      <c r="T16337">
        <v>59.137999999999998</v>
      </c>
      <c r="U16337">
        <v>91.045000000000002</v>
      </c>
      <c r="V16337">
        <v>110.499</v>
      </c>
    </row>
    <row r="16338" spans="17:22" x14ac:dyDescent="0.45">
      <c r="Q16338" s="19">
        <f t="shared" ca="1" si="2026"/>
        <v>114.355</v>
      </c>
      <c r="R16338" t="s">
        <v>251</v>
      </c>
      <c r="S16338">
        <v>2072</v>
      </c>
      <c r="T16338">
        <v>60.317999999999998</v>
      </c>
      <c r="U16338">
        <v>93.712999999999994</v>
      </c>
      <c r="V16338">
        <v>114.355</v>
      </c>
    </row>
    <row r="16339" spans="17:22" x14ac:dyDescent="0.45">
      <c r="Q16339" s="19">
        <f t="shared" ca="1" si="2026"/>
        <v>118.276</v>
      </c>
      <c r="R16339" t="s">
        <v>251</v>
      </c>
      <c r="S16339">
        <v>2073</v>
      </c>
      <c r="T16339">
        <v>61.482999999999997</v>
      </c>
      <c r="U16339">
        <v>96.399000000000001</v>
      </c>
      <c r="V16339">
        <v>118.276</v>
      </c>
    </row>
    <row r="16340" spans="17:22" x14ac:dyDescent="0.45">
      <c r="Q16340" s="19">
        <f t="shared" ca="1" si="2026"/>
        <v>122.26</v>
      </c>
      <c r="R16340" t="s">
        <v>251</v>
      </c>
      <c r="S16340">
        <v>2074</v>
      </c>
      <c r="T16340">
        <v>62.631999999999998</v>
      </c>
      <c r="U16340">
        <v>99.102000000000004</v>
      </c>
      <c r="V16340">
        <v>122.26</v>
      </c>
    </row>
    <row r="16341" spans="17:22" x14ac:dyDescent="0.45">
      <c r="Q16341" s="19">
        <f t="shared" ca="1" si="2026"/>
        <v>126.30500000000001</v>
      </c>
      <c r="R16341" t="s">
        <v>251</v>
      </c>
      <c r="S16341">
        <v>2075</v>
      </c>
      <c r="T16341">
        <v>63.764000000000003</v>
      </c>
      <c r="U16341">
        <v>101.81699999999999</v>
      </c>
      <c r="V16341">
        <v>126.30500000000001</v>
      </c>
    </row>
    <row r="16342" spans="17:22" x14ac:dyDescent="0.45">
      <c r="Q16342" s="19">
        <f t="shared" ca="1" si="2026"/>
        <v>130.40799999999999</v>
      </c>
      <c r="R16342" t="s">
        <v>251</v>
      </c>
      <c r="S16342">
        <v>2076</v>
      </c>
      <c r="T16342">
        <v>64.876999999999995</v>
      </c>
      <c r="U16342">
        <v>104.54</v>
      </c>
      <c r="V16342">
        <v>130.40799999999999</v>
      </c>
    </row>
    <row r="16343" spans="17:22" x14ac:dyDescent="0.45">
      <c r="Q16343" s="19">
        <f t="shared" ca="1" si="2026"/>
        <v>134.56700000000001</v>
      </c>
      <c r="R16343" t="s">
        <v>251</v>
      </c>
      <c r="S16343">
        <v>2077</v>
      </c>
      <c r="T16343">
        <v>65.968999999999994</v>
      </c>
      <c r="U16343">
        <v>107.27</v>
      </c>
      <c r="V16343">
        <v>134.56700000000001</v>
      </c>
    </row>
    <row r="16344" spans="17:22" x14ac:dyDescent="0.45">
      <c r="Q16344" s="19">
        <f t="shared" ca="1" si="2026"/>
        <v>138.779</v>
      </c>
      <c r="R16344" t="s">
        <v>251</v>
      </c>
      <c r="S16344">
        <v>2078</v>
      </c>
      <c r="T16344">
        <v>67.037999999999997</v>
      </c>
      <c r="U16344">
        <v>110.001</v>
      </c>
      <c r="V16344">
        <v>138.779</v>
      </c>
    </row>
    <row r="16345" spans="17:22" x14ac:dyDescent="0.45">
      <c r="Q16345" s="19">
        <f t="shared" ca="1" si="2026"/>
        <v>143.041</v>
      </c>
      <c r="R16345" t="s">
        <v>251</v>
      </c>
      <c r="S16345">
        <v>2079</v>
      </c>
      <c r="T16345">
        <v>68.084999999999994</v>
      </c>
      <c r="U16345">
        <v>112.732</v>
      </c>
      <c r="V16345">
        <v>143.041</v>
      </c>
    </row>
    <row r="16346" spans="17:22" x14ac:dyDescent="0.45">
      <c r="Q16346" s="19">
        <f t="shared" ca="1" si="2026"/>
        <v>147.35</v>
      </c>
      <c r="R16346" t="s">
        <v>251</v>
      </c>
      <c r="S16346">
        <v>2080</v>
      </c>
      <c r="T16346">
        <v>69.105999999999995</v>
      </c>
      <c r="U16346">
        <v>115.45699999999999</v>
      </c>
      <c r="V16346">
        <v>147.35</v>
      </c>
    </row>
    <row r="16347" spans="17:22" x14ac:dyDescent="0.45">
      <c r="Q16347" s="19">
        <f t="shared" ca="1" si="2026"/>
        <v>151.70400000000001</v>
      </c>
      <c r="R16347" t="s">
        <v>251</v>
      </c>
      <c r="S16347">
        <v>2081</v>
      </c>
      <c r="T16347">
        <v>70.100999999999999</v>
      </c>
      <c r="U16347">
        <v>118.17400000000001</v>
      </c>
      <c r="V16347">
        <v>151.70400000000001</v>
      </c>
    </row>
    <row r="16348" spans="17:22" x14ac:dyDescent="0.45">
      <c r="Q16348" s="19">
        <f t="shared" ca="1" si="2026"/>
        <v>156.09800000000001</v>
      </c>
      <c r="R16348" t="s">
        <v>251</v>
      </c>
      <c r="S16348">
        <v>2082</v>
      </c>
      <c r="T16348">
        <v>71.067999999999998</v>
      </c>
      <c r="U16348">
        <v>120.88</v>
      </c>
      <c r="V16348">
        <v>156.09800000000001</v>
      </c>
    </row>
    <row r="16349" spans="17:22" x14ac:dyDescent="0.45">
      <c r="Q16349" s="19">
        <f t="shared" ca="1" si="2026"/>
        <v>160.529</v>
      </c>
      <c r="R16349" t="s">
        <v>251</v>
      </c>
      <c r="S16349">
        <v>2083</v>
      </c>
      <c r="T16349">
        <v>72.004999999999995</v>
      </c>
      <c r="U16349">
        <v>123.57299999999999</v>
      </c>
      <c r="V16349">
        <v>160.529</v>
      </c>
    </row>
    <row r="16350" spans="17:22" x14ac:dyDescent="0.45">
      <c r="Q16350" s="19">
        <f t="shared" ca="1" si="2026"/>
        <v>164.994</v>
      </c>
      <c r="R16350" t="s">
        <v>251</v>
      </c>
      <c r="S16350">
        <v>2084</v>
      </c>
      <c r="T16350">
        <v>72.912000000000006</v>
      </c>
      <c r="U16350">
        <v>126.252</v>
      </c>
      <c r="V16350">
        <v>164.994</v>
      </c>
    </row>
    <row r="16351" spans="17:22" x14ac:dyDescent="0.45">
      <c r="Q16351" s="19">
        <f t="shared" ca="1" si="2026"/>
        <v>169.488</v>
      </c>
      <c r="R16351" t="s">
        <v>251</v>
      </c>
      <c r="S16351">
        <v>2085</v>
      </c>
      <c r="T16351">
        <v>73.786000000000001</v>
      </c>
      <c r="U16351">
        <v>128.91399999999999</v>
      </c>
      <c r="V16351">
        <v>169.488</v>
      </c>
    </row>
    <row r="16352" spans="17:22" x14ac:dyDescent="0.45">
      <c r="Q16352" s="19">
        <f t="shared" ca="1" si="2026"/>
        <v>174.00800000000001</v>
      </c>
      <c r="R16352" t="s">
        <v>251</v>
      </c>
      <c r="S16352">
        <v>2086</v>
      </c>
      <c r="T16352">
        <v>74.626999999999995</v>
      </c>
      <c r="U16352">
        <v>131.55699999999999</v>
      </c>
      <c r="V16352">
        <v>174.00800000000001</v>
      </c>
    </row>
    <row r="16353" spans="17:22" x14ac:dyDescent="0.45">
      <c r="Q16353" s="19">
        <f t="shared" ca="1" si="2026"/>
        <v>178.55099999999999</v>
      </c>
      <c r="R16353" t="s">
        <v>251</v>
      </c>
      <c r="S16353">
        <v>2087</v>
      </c>
      <c r="T16353">
        <v>75.433000000000007</v>
      </c>
      <c r="U16353">
        <v>134.178</v>
      </c>
      <c r="V16353">
        <v>178.55099999999999</v>
      </c>
    </row>
    <row r="16354" spans="17:22" x14ac:dyDescent="0.45">
      <c r="Q16354" s="19">
        <f t="shared" ca="1" si="2026"/>
        <v>183.11199999999999</v>
      </c>
      <c r="R16354" t="s">
        <v>251</v>
      </c>
      <c r="S16354">
        <v>2088</v>
      </c>
      <c r="T16354">
        <v>76.203000000000003</v>
      </c>
      <c r="U16354">
        <v>136.773</v>
      </c>
      <c r="V16354">
        <v>183.11199999999999</v>
      </c>
    </row>
    <row r="16355" spans="17:22" x14ac:dyDescent="0.45">
      <c r="Q16355" s="19">
        <f t="shared" ca="1" si="2026"/>
        <v>187.68799999999999</v>
      </c>
      <c r="R16355" t="s">
        <v>251</v>
      </c>
      <c r="S16355">
        <v>2089</v>
      </c>
      <c r="T16355">
        <v>76.936000000000007</v>
      </c>
      <c r="U16355">
        <v>139.33799999999999</v>
      </c>
      <c r="V16355">
        <v>187.68799999999999</v>
      </c>
    </row>
    <row r="16356" spans="17:22" x14ac:dyDescent="0.45">
      <c r="Q16356" s="19">
        <f t="shared" ca="1" si="2026"/>
        <v>192.27500000000001</v>
      </c>
      <c r="R16356" t="s">
        <v>251</v>
      </c>
      <c r="S16356">
        <v>2090</v>
      </c>
      <c r="T16356">
        <v>77.631</v>
      </c>
      <c r="U16356">
        <v>141.869</v>
      </c>
      <c r="V16356">
        <v>192.27500000000001</v>
      </c>
    </row>
    <row r="16357" spans="17:22" x14ac:dyDescent="0.45">
      <c r="Q16357" s="19">
        <f t="shared" ca="1" si="2026"/>
        <v>196.87</v>
      </c>
      <c r="R16357" t="s">
        <v>251</v>
      </c>
      <c r="S16357">
        <v>2091</v>
      </c>
      <c r="T16357">
        <v>78.287000000000006</v>
      </c>
      <c r="U16357">
        <v>144.36199999999999</v>
      </c>
      <c r="V16357">
        <v>196.87</v>
      </c>
    </row>
    <row r="16358" spans="17:22" x14ac:dyDescent="0.45">
      <c r="Q16358" s="19">
        <f t="shared" ca="1" si="2026"/>
        <v>201.46799999999999</v>
      </c>
      <c r="R16358" t="s">
        <v>251</v>
      </c>
      <c r="S16358">
        <v>2092</v>
      </c>
      <c r="T16358">
        <v>78.903000000000006</v>
      </c>
      <c r="U16358">
        <v>146.816</v>
      </c>
      <c r="V16358">
        <v>201.46799999999999</v>
      </c>
    </row>
    <row r="16359" spans="17:22" x14ac:dyDescent="0.45">
      <c r="Q16359" s="19">
        <f t="shared" ca="1" si="2026"/>
        <v>206.06700000000001</v>
      </c>
      <c r="R16359" t="s">
        <v>251</v>
      </c>
      <c r="S16359">
        <v>2093</v>
      </c>
      <c r="T16359">
        <v>79.475999999999999</v>
      </c>
      <c r="U16359">
        <v>149.226</v>
      </c>
      <c r="V16359">
        <v>206.06700000000001</v>
      </c>
    </row>
    <row r="16360" spans="17:22" x14ac:dyDescent="0.45">
      <c r="Q16360" s="19">
        <f t="shared" ca="1" si="2026"/>
        <v>210.66200000000001</v>
      </c>
      <c r="R16360" t="s">
        <v>251</v>
      </c>
      <c r="S16360">
        <v>2094</v>
      </c>
      <c r="T16360">
        <v>80.004999999999995</v>
      </c>
      <c r="U16360">
        <v>151.59200000000001</v>
      </c>
      <c r="V16360">
        <v>210.66200000000001</v>
      </c>
    </row>
    <row r="16361" spans="17:22" x14ac:dyDescent="0.45">
      <c r="Q16361" s="19">
        <f t="shared" ca="1" si="2026"/>
        <v>215.251</v>
      </c>
      <c r="R16361" t="s">
        <v>251</v>
      </c>
      <c r="S16361">
        <v>2095</v>
      </c>
      <c r="T16361">
        <v>80.489000000000004</v>
      </c>
      <c r="U16361">
        <v>153.91200000000001</v>
      </c>
      <c r="V16361">
        <v>215.251</v>
      </c>
    </row>
    <row r="16362" spans="17:22" x14ac:dyDescent="0.45">
      <c r="Q16362" s="19">
        <f t="shared" ca="1" si="2026"/>
        <v>219.83</v>
      </c>
      <c r="R16362" t="s">
        <v>251</v>
      </c>
      <c r="S16362">
        <v>2096</v>
      </c>
      <c r="T16362">
        <v>80.926000000000002</v>
      </c>
      <c r="U16362">
        <v>156.18199999999999</v>
      </c>
      <c r="V16362">
        <v>219.83</v>
      </c>
    </row>
    <row r="16363" spans="17:22" x14ac:dyDescent="0.45">
      <c r="Q16363" s="19">
        <f t="shared" ca="1" si="2026"/>
        <v>224.39500000000001</v>
      </c>
      <c r="R16363" t="s">
        <v>251</v>
      </c>
      <c r="S16363">
        <v>2097</v>
      </c>
      <c r="T16363">
        <v>81.313000000000002</v>
      </c>
      <c r="U16363">
        <v>158.40199999999999</v>
      </c>
      <c r="V16363">
        <v>224.39500000000001</v>
      </c>
    </row>
    <row r="16364" spans="17:22" x14ac:dyDescent="0.45">
      <c r="Q16364" s="19">
        <f t="shared" ca="1" si="2026"/>
        <v>228.94399999999999</v>
      </c>
      <c r="R16364" t="s">
        <v>251</v>
      </c>
      <c r="S16364">
        <v>2098</v>
      </c>
      <c r="T16364">
        <v>81.650999999999996</v>
      </c>
      <c r="U16364">
        <v>160.57</v>
      </c>
      <c r="V16364">
        <v>228.94399999999999</v>
      </c>
    </row>
    <row r="16365" spans="17:22" x14ac:dyDescent="0.45">
      <c r="Q16365" s="19">
        <f t="shared" ca="1" si="2026"/>
        <v>233.47300000000001</v>
      </c>
      <c r="R16365" t="s">
        <v>251</v>
      </c>
      <c r="S16365">
        <v>2099</v>
      </c>
      <c r="T16365">
        <v>81.936999999999998</v>
      </c>
      <c r="U16365">
        <v>162.684</v>
      </c>
      <c r="V16365">
        <v>233.47300000000001</v>
      </c>
    </row>
    <row r="16366" spans="17:22" x14ac:dyDescent="0.45">
      <c r="Q16366" s="19">
        <f t="shared" ca="1" si="2026"/>
        <v>237.98</v>
      </c>
      <c r="R16366" t="s">
        <v>251</v>
      </c>
      <c r="S16366">
        <v>2100</v>
      </c>
      <c r="T16366">
        <v>82.17</v>
      </c>
      <c r="U16366">
        <v>164.74199999999999</v>
      </c>
      <c r="V16366">
        <v>237.98</v>
      </c>
    </row>
    <row r="16367" spans="17:22" x14ac:dyDescent="0.45">
      <c r="Q16367" s="19">
        <f t="shared" ca="1" si="2026"/>
        <v>270.15600000000001</v>
      </c>
      <c r="R16367" t="s">
        <v>252</v>
      </c>
      <c r="S16367">
        <v>2020</v>
      </c>
      <c r="T16367">
        <v>270.15600000000001</v>
      </c>
      <c r="U16367">
        <v>270.15600000000001</v>
      </c>
      <c r="V16367">
        <v>270.15600000000001</v>
      </c>
    </row>
    <row r="16368" spans="17:22" x14ac:dyDescent="0.45">
      <c r="Q16368" s="19">
        <f t="shared" ca="1" si="2026"/>
        <v>274.137</v>
      </c>
      <c r="R16368" t="s">
        <v>252</v>
      </c>
      <c r="S16368">
        <v>2021</v>
      </c>
      <c r="T16368">
        <v>274.137</v>
      </c>
      <c r="U16368">
        <v>274.137</v>
      </c>
      <c r="V16368">
        <v>274.137</v>
      </c>
    </row>
    <row r="16369" spans="17:22" x14ac:dyDescent="0.45">
      <c r="Q16369" s="19">
        <f t="shared" ca="1" si="2026"/>
        <v>278.02</v>
      </c>
      <c r="R16369" t="s">
        <v>252</v>
      </c>
      <c r="S16369">
        <v>2022</v>
      </c>
      <c r="T16369">
        <v>278.02</v>
      </c>
      <c r="U16369">
        <v>278.02</v>
      </c>
      <c r="V16369">
        <v>278.02</v>
      </c>
    </row>
    <row r="16370" spans="17:22" x14ac:dyDescent="0.45">
      <c r="Q16370" s="19">
        <f t="shared" ca="1" si="2026"/>
        <v>281.815</v>
      </c>
      <c r="R16370" t="s">
        <v>252</v>
      </c>
      <c r="S16370">
        <v>2023</v>
      </c>
      <c r="T16370">
        <v>281.815</v>
      </c>
      <c r="U16370">
        <v>281.815</v>
      </c>
      <c r="V16370">
        <v>281.815</v>
      </c>
    </row>
    <row r="16371" spans="17:22" x14ac:dyDescent="0.45">
      <c r="Q16371" s="19">
        <f t="shared" ca="1" si="2026"/>
        <v>285.52999999999997</v>
      </c>
      <c r="R16371" t="s">
        <v>252</v>
      </c>
      <c r="S16371">
        <v>2024</v>
      </c>
      <c r="T16371">
        <v>285.52999999999997</v>
      </c>
      <c r="U16371">
        <v>285.52999999999997</v>
      </c>
      <c r="V16371">
        <v>285.52999999999997</v>
      </c>
    </row>
    <row r="16372" spans="17:22" x14ac:dyDescent="0.45">
      <c r="Q16372" s="19">
        <f t="shared" ca="1" si="2026"/>
        <v>289.17099999999999</v>
      </c>
      <c r="R16372" t="s">
        <v>252</v>
      </c>
      <c r="S16372">
        <v>2025</v>
      </c>
      <c r="T16372">
        <v>289.17099999999999</v>
      </c>
      <c r="U16372">
        <v>289.17099999999999</v>
      </c>
      <c r="V16372">
        <v>289.17099999999999</v>
      </c>
    </row>
    <row r="16373" spans="17:22" x14ac:dyDescent="0.45">
      <c r="Q16373" s="19">
        <f t="shared" ca="1" si="2026"/>
        <v>292.74</v>
      </c>
      <c r="R16373" t="s">
        <v>252</v>
      </c>
      <c r="S16373">
        <v>2026</v>
      </c>
      <c r="T16373">
        <v>292.74</v>
      </c>
      <c r="U16373">
        <v>292.74</v>
      </c>
      <c r="V16373">
        <v>292.74</v>
      </c>
    </row>
    <row r="16374" spans="17:22" x14ac:dyDescent="0.45">
      <c r="Q16374" s="19">
        <f t="shared" ca="1" si="2026"/>
        <v>296.322</v>
      </c>
      <c r="R16374" t="s">
        <v>252</v>
      </c>
      <c r="S16374">
        <v>2027</v>
      </c>
      <c r="T16374">
        <v>295.34500000000003</v>
      </c>
      <c r="U16374">
        <v>295.77800000000002</v>
      </c>
      <c r="V16374">
        <v>296.322</v>
      </c>
    </row>
    <row r="16375" spans="17:22" x14ac:dyDescent="0.45">
      <c r="Q16375" s="19">
        <f t="shared" ca="1" si="2026"/>
        <v>299.82499999999999</v>
      </c>
      <c r="R16375" t="s">
        <v>252</v>
      </c>
      <c r="S16375">
        <v>2028</v>
      </c>
      <c r="T16375">
        <v>297.85599999999999</v>
      </c>
      <c r="U16375">
        <v>298.72500000000002</v>
      </c>
      <c r="V16375">
        <v>299.82499999999999</v>
      </c>
    </row>
    <row r="16376" spans="17:22" x14ac:dyDescent="0.45">
      <c r="Q16376" s="19">
        <f t="shared" ca="1" si="2026"/>
        <v>303.25400000000002</v>
      </c>
      <c r="R16376" t="s">
        <v>252</v>
      </c>
      <c r="S16376">
        <v>2029</v>
      </c>
      <c r="T16376">
        <v>300.279</v>
      </c>
      <c r="U16376">
        <v>301.584</v>
      </c>
      <c r="V16376">
        <v>303.25400000000002</v>
      </c>
    </row>
    <row r="16377" spans="17:22" x14ac:dyDescent="0.45">
      <c r="Q16377" s="19">
        <f t="shared" ca="1" si="2026"/>
        <v>306.61200000000002</v>
      </c>
      <c r="R16377" t="s">
        <v>252</v>
      </c>
      <c r="S16377">
        <v>2030</v>
      </c>
      <c r="T16377">
        <v>302.61799999999999</v>
      </c>
      <c r="U16377">
        <v>304.35899999999998</v>
      </c>
      <c r="V16377">
        <v>306.61200000000002</v>
      </c>
    </row>
    <row r="16378" spans="17:22" x14ac:dyDescent="0.45">
      <c r="Q16378" s="19">
        <f t="shared" ca="1" si="2026"/>
        <v>309.904</v>
      </c>
      <c r="R16378" t="s">
        <v>252</v>
      </c>
      <c r="S16378">
        <v>2031</v>
      </c>
      <c r="T16378">
        <v>304.87799999999999</v>
      </c>
      <c r="U16378">
        <v>307.05</v>
      </c>
      <c r="V16378">
        <v>309.904</v>
      </c>
    </row>
    <row r="16379" spans="17:22" x14ac:dyDescent="0.45">
      <c r="Q16379" s="19">
        <f t="shared" ca="1" si="2026"/>
        <v>313.13099999999997</v>
      </c>
      <c r="R16379" t="s">
        <v>252</v>
      </c>
      <c r="S16379">
        <v>2032</v>
      </c>
      <c r="T16379">
        <v>307.06299999999999</v>
      </c>
      <c r="U16379">
        <v>309.66399999999999</v>
      </c>
      <c r="V16379">
        <v>313.13099999999997</v>
      </c>
    </row>
    <row r="16380" spans="17:22" x14ac:dyDescent="0.45">
      <c r="Q16380" s="19">
        <f t="shared" ca="1" si="2026"/>
        <v>316.291</v>
      </c>
      <c r="R16380" t="s">
        <v>252</v>
      </c>
      <c r="S16380">
        <v>2033</v>
      </c>
      <c r="T16380">
        <v>309.17899999999997</v>
      </c>
      <c r="U16380">
        <v>312.20100000000002</v>
      </c>
      <c r="V16380">
        <v>316.291</v>
      </c>
    </row>
    <row r="16381" spans="17:22" x14ac:dyDescent="0.45">
      <c r="Q16381" s="19">
        <f t="shared" ca="1" si="2026"/>
        <v>319.38600000000002</v>
      </c>
      <c r="R16381" t="s">
        <v>252</v>
      </c>
      <c r="S16381">
        <v>2034</v>
      </c>
      <c r="T16381">
        <v>311.22800000000001</v>
      </c>
      <c r="U16381">
        <v>314.666</v>
      </c>
      <c r="V16381">
        <v>319.38600000000002</v>
      </c>
    </row>
    <row r="16382" spans="17:22" x14ac:dyDescent="0.45">
      <c r="Q16382" s="19">
        <f t="shared" ca="1" si="2026"/>
        <v>322.416</v>
      </c>
      <c r="R16382" t="s">
        <v>252</v>
      </c>
      <c r="S16382">
        <v>2035</v>
      </c>
      <c r="T16382">
        <v>313.214</v>
      </c>
      <c r="U16382">
        <v>317.06200000000001</v>
      </c>
      <c r="V16382">
        <v>322.416</v>
      </c>
    </row>
    <row r="16383" spans="17:22" x14ac:dyDescent="0.45">
      <c r="Q16383" s="19">
        <f t="shared" ca="1" si="2026"/>
        <v>325.38200000000001</v>
      </c>
      <c r="R16383" t="s">
        <v>252</v>
      </c>
      <c r="S16383">
        <v>2036</v>
      </c>
      <c r="T16383">
        <v>315.14299999999997</v>
      </c>
      <c r="U16383">
        <v>319.39100000000002</v>
      </c>
      <c r="V16383">
        <v>325.38200000000001</v>
      </c>
    </row>
    <row r="16384" spans="17:22" x14ac:dyDescent="0.45">
      <c r="Q16384" s="19">
        <f t="shared" ca="1" si="2026"/>
        <v>328.28500000000003</v>
      </c>
      <c r="R16384" t="s">
        <v>252</v>
      </c>
      <c r="S16384">
        <v>2037</v>
      </c>
      <c r="T16384">
        <v>317.01100000000002</v>
      </c>
      <c r="U16384">
        <v>321.654</v>
      </c>
      <c r="V16384">
        <v>328.28500000000003</v>
      </c>
    </row>
    <row r="16385" spans="17:22" x14ac:dyDescent="0.45">
      <c r="Q16385" s="19">
        <f t="shared" ca="1" si="2026"/>
        <v>331.13099999999997</v>
      </c>
      <c r="R16385" t="s">
        <v>252</v>
      </c>
      <c r="S16385">
        <v>2038</v>
      </c>
      <c r="T16385">
        <v>318.81799999999998</v>
      </c>
      <c r="U16385">
        <v>323.84800000000001</v>
      </c>
      <c r="V16385">
        <v>331.13099999999997</v>
      </c>
    </row>
    <row r="16386" spans="17:22" x14ac:dyDescent="0.45">
      <c r="Q16386" s="19">
        <f t="shared" ca="1" si="2026"/>
        <v>333.92200000000003</v>
      </c>
      <c r="R16386" t="s">
        <v>252</v>
      </c>
      <c r="S16386">
        <v>2039</v>
      </c>
      <c r="T16386">
        <v>320.56099999999998</v>
      </c>
      <c r="U16386">
        <v>325.97199999999998</v>
      </c>
      <c r="V16386">
        <v>333.92200000000003</v>
      </c>
    </row>
    <row r="16387" spans="17:22" x14ac:dyDescent="0.45">
      <c r="Q16387" s="19">
        <f t="shared" ca="1" si="2026"/>
        <v>336.66199999999998</v>
      </c>
      <c r="R16387" t="s">
        <v>252</v>
      </c>
      <c r="S16387">
        <v>2040</v>
      </c>
      <c r="T16387">
        <v>322.24</v>
      </c>
      <c r="U16387">
        <v>328.02600000000001</v>
      </c>
      <c r="V16387">
        <v>336.66199999999998</v>
      </c>
    </row>
    <row r="16388" spans="17:22" x14ac:dyDescent="0.45">
      <c r="Q16388" s="19">
        <f t="shared" ca="1" si="2026"/>
        <v>339.35300000000001</v>
      </c>
      <c r="R16388" t="s">
        <v>252</v>
      </c>
      <c r="S16388">
        <v>2041</v>
      </c>
      <c r="T16388">
        <v>323.851</v>
      </c>
      <c r="U16388">
        <v>330.00700000000001</v>
      </c>
      <c r="V16388">
        <v>339.35300000000001</v>
      </c>
    </row>
    <row r="16389" spans="17:22" x14ac:dyDescent="0.45">
      <c r="Q16389" s="19">
        <f t="shared" ca="1" si="2026"/>
        <v>341.99700000000001</v>
      </c>
      <c r="R16389" t="s">
        <v>252</v>
      </c>
      <c r="S16389">
        <v>2042</v>
      </c>
      <c r="T16389">
        <v>325.39100000000002</v>
      </c>
      <c r="U16389">
        <v>331.91399999999999</v>
      </c>
      <c r="V16389">
        <v>341.99700000000001</v>
      </c>
    </row>
    <row r="16390" spans="17:22" x14ac:dyDescent="0.45">
      <c r="Q16390" s="19">
        <f t="shared" ca="1" si="2026"/>
        <v>344.596</v>
      </c>
      <c r="R16390" t="s">
        <v>252</v>
      </c>
      <c r="S16390">
        <v>2043</v>
      </c>
      <c r="T16390">
        <v>326.85599999999999</v>
      </c>
      <c r="U16390">
        <v>333.74599999999998</v>
      </c>
      <c r="V16390">
        <v>344.596</v>
      </c>
    </row>
    <row r="16391" spans="17:22" x14ac:dyDescent="0.45">
      <c r="Q16391" s="19">
        <f t="shared" ca="1" si="2026"/>
        <v>347.15</v>
      </c>
      <c r="R16391" t="s">
        <v>252</v>
      </c>
      <c r="S16391">
        <v>2044</v>
      </c>
      <c r="T16391">
        <v>328.24099999999999</v>
      </c>
      <c r="U16391">
        <v>335.50299999999999</v>
      </c>
      <c r="V16391">
        <v>347.15</v>
      </c>
    </row>
    <row r="16392" spans="17:22" x14ac:dyDescent="0.45">
      <c r="Q16392" s="19">
        <f t="shared" ca="1" si="2026"/>
        <v>349.661</v>
      </c>
      <c r="R16392" t="s">
        <v>252</v>
      </c>
      <c r="S16392">
        <v>2045</v>
      </c>
      <c r="T16392">
        <v>329.54399999999998</v>
      </c>
      <c r="U16392">
        <v>337.18200000000002</v>
      </c>
      <c r="V16392">
        <v>349.661</v>
      </c>
    </row>
    <row r="16393" spans="17:22" x14ac:dyDescent="0.45">
      <c r="Q16393" s="19">
        <f t="shared" ca="1" si="2026"/>
        <v>352.13</v>
      </c>
      <c r="R16393" t="s">
        <v>252</v>
      </c>
      <c r="S16393">
        <v>2046</v>
      </c>
      <c r="T16393">
        <v>330.76</v>
      </c>
      <c r="U16393">
        <v>338.78300000000002</v>
      </c>
      <c r="V16393">
        <v>352.13</v>
      </c>
    </row>
    <row r="16394" spans="17:22" x14ac:dyDescent="0.45">
      <c r="Q16394" s="19">
        <f t="shared" ca="1" si="2026"/>
        <v>354.55500000000001</v>
      </c>
      <c r="R16394" t="s">
        <v>252</v>
      </c>
      <c r="S16394">
        <v>2047</v>
      </c>
      <c r="T16394">
        <v>331.887</v>
      </c>
      <c r="U16394">
        <v>340.30099999999999</v>
      </c>
      <c r="V16394">
        <v>354.55500000000001</v>
      </c>
    </row>
    <row r="16395" spans="17:22" x14ac:dyDescent="0.45">
      <c r="Q16395" s="19">
        <f t="shared" ca="1" si="2026"/>
        <v>356.93599999999998</v>
      </c>
      <c r="R16395" t="s">
        <v>252</v>
      </c>
      <c r="S16395">
        <v>2048</v>
      </c>
      <c r="T16395">
        <v>332.92200000000003</v>
      </c>
      <c r="U16395">
        <v>341.73599999999999</v>
      </c>
      <c r="V16395">
        <v>356.93599999999998</v>
      </c>
    </row>
    <row r="16396" spans="17:22" x14ac:dyDescent="0.45">
      <c r="Q16396" s="19">
        <f t="shared" ca="1" si="2026"/>
        <v>359.27100000000002</v>
      </c>
      <c r="R16396" t="s">
        <v>252</v>
      </c>
      <c r="S16396">
        <v>2049</v>
      </c>
      <c r="T16396">
        <v>333.86200000000002</v>
      </c>
      <c r="U16396">
        <v>343.084</v>
      </c>
      <c r="V16396">
        <v>359.27100000000002</v>
      </c>
    </row>
    <row r="16397" spans="17:22" x14ac:dyDescent="0.45">
      <c r="Q16397" s="19">
        <f t="shared" ca="1" si="2026"/>
        <v>361.55799999999999</v>
      </c>
      <c r="R16397" t="s">
        <v>252</v>
      </c>
      <c r="S16397">
        <v>2050</v>
      </c>
      <c r="T16397">
        <v>334.70600000000002</v>
      </c>
      <c r="U16397">
        <v>344.34300000000002</v>
      </c>
      <c r="V16397">
        <v>361.55799999999999</v>
      </c>
    </row>
    <row r="16398" spans="17:22" x14ac:dyDescent="0.45">
      <c r="Q16398" s="19">
        <f t="shared" ref="Q16398:Q16461" ca="1" si="2027">OFFSET(S16398,0,MATCH($Q$3,$T$4:$V$4,0))</f>
        <v>363.79599999999999</v>
      </c>
      <c r="R16398" t="s">
        <v>252</v>
      </c>
      <c r="S16398">
        <v>2051</v>
      </c>
      <c r="T16398">
        <v>335.45100000000002</v>
      </c>
      <c r="U16398">
        <v>345.50900000000001</v>
      </c>
      <c r="V16398">
        <v>363.79599999999999</v>
      </c>
    </row>
    <row r="16399" spans="17:22" x14ac:dyDescent="0.45">
      <c r="Q16399" s="19">
        <f t="shared" ca="1" si="2027"/>
        <v>365.98200000000003</v>
      </c>
      <c r="R16399" t="s">
        <v>252</v>
      </c>
      <c r="S16399">
        <v>2052</v>
      </c>
      <c r="T16399">
        <v>336.09899999999999</v>
      </c>
      <c r="U16399">
        <v>346.584</v>
      </c>
      <c r="V16399">
        <v>365.98200000000003</v>
      </c>
    </row>
    <row r="16400" spans="17:22" x14ac:dyDescent="0.45">
      <c r="Q16400" s="19">
        <f t="shared" ca="1" si="2027"/>
        <v>368.11700000000002</v>
      </c>
      <c r="R16400" t="s">
        <v>252</v>
      </c>
      <c r="S16400">
        <v>2053</v>
      </c>
      <c r="T16400">
        <v>336.65199999999999</v>
      </c>
      <c r="U16400">
        <v>347.56900000000002</v>
      </c>
      <c r="V16400">
        <v>368.11700000000002</v>
      </c>
    </row>
    <row r="16401" spans="17:22" x14ac:dyDescent="0.45">
      <c r="Q16401" s="19">
        <f t="shared" ca="1" si="2027"/>
        <v>370.197</v>
      </c>
      <c r="R16401" t="s">
        <v>252</v>
      </c>
      <c r="S16401">
        <v>2054</v>
      </c>
      <c r="T16401">
        <v>337.11200000000002</v>
      </c>
      <c r="U16401">
        <v>348.46600000000001</v>
      </c>
      <c r="V16401">
        <v>370.197</v>
      </c>
    </row>
    <row r="16402" spans="17:22" x14ac:dyDescent="0.45">
      <c r="Q16402" s="19">
        <f t="shared" ca="1" si="2027"/>
        <v>372.22199999999998</v>
      </c>
      <c r="R16402" t="s">
        <v>252</v>
      </c>
      <c r="S16402">
        <v>2055</v>
      </c>
      <c r="T16402">
        <v>337.48099999999999</v>
      </c>
      <c r="U16402">
        <v>349.27600000000001</v>
      </c>
      <c r="V16402">
        <v>372.22199999999998</v>
      </c>
    </row>
    <row r="16403" spans="17:22" x14ac:dyDescent="0.45">
      <c r="Q16403" s="19">
        <f t="shared" ca="1" si="2027"/>
        <v>374.18900000000002</v>
      </c>
      <c r="R16403" t="s">
        <v>252</v>
      </c>
      <c r="S16403">
        <v>2056</v>
      </c>
      <c r="T16403">
        <v>337.762</v>
      </c>
      <c r="U16403">
        <v>350.00099999999998</v>
      </c>
      <c r="V16403">
        <v>374.18900000000002</v>
      </c>
    </row>
    <row r="16404" spans="17:22" x14ac:dyDescent="0.45">
      <c r="Q16404" s="19">
        <f t="shared" ca="1" si="2027"/>
        <v>376.09800000000001</v>
      </c>
      <c r="R16404" t="s">
        <v>252</v>
      </c>
      <c r="S16404">
        <v>2057</v>
      </c>
      <c r="T16404">
        <v>337.95699999999999</v>
      </c>
      <c r="U16404">
        <v>350.64299999999997</v>
      </c>
      <c r="V16404">
        <v>376.09800000000001</v>
      </c>
    </row>
    <row r="16405" spans="17:22" x14ac:dyDescent="0.45">
      <c r="Q16405" s="19">
        <f t="shared" ca="1" si="2027"/>
        <v>377.94799999999998</v>
      </c>
      <c r="R16405" t="s">
        <v>252</v>
      </c>
      <c r="S16405">
        <v>2058</v>
      </c>
      <c r="T16405">
        <v>338.06799999999998</v>
      </c>
      <c r="U16405">
        <v>351.20600000000002</v>
      </c>
      <c r="V16405">
        <v>377.94799999999998</v>
      </c>
    </row>
    <row r="16406" spans="17:22" x14ac:dyDescent="0.45">
      <c r="Q16406" s="19">
        <f t="shared" ca="1" si="2027"/>
        <v>379.73899999999998</v>
      </c>
      <c r="R16406" t="s">
        <v>252</v>
      </c>
      <c r="S16406">
        <v>2059</v>
      </c>
      <c r="T16406">
        <v>338.1</v>
      </c>
      <c r="U16406">
        <v>351.69200000000001</v>
      </c>
      <c r="V16406">
        <v>379.73899999999998</v>
      </c>
    </row>
    <row r="16407" spans="17:22" x14ac:dyDescent="0.45">
      <c r="Q16407" s="19">
        <f t="shared" ca="1" si="2027"/>
        <v>381.46899999999999</v>
      </c>
      <c r="R16407" t="s">
        <v>252</v>
      </c>
      <c r="S16407">
        <v>2060</v>
      </c>
      <c r="T16407">
        <v>338.05500000000001</v>
      </c>
      <c r="U16407">
        <v>352.10500000000002</v>
      </c>
      <c r="V16407">
        <v>381.46899999999999</v>
      </c>
    </row>
    <row r="16408" spans="17:22" x14ac:dyDescent="0.45">
      <c r="Q16408" s="19">
        <f t="shared" ca="1" si="2027"/>
        <v>383.13799999999998</v>
      </c>
      <c r="R16408" t="s">
        <v>252</v>
      </c>
      <c r="S16408">
        <v>2061</v>
      </c>
      <c r="T16408">
        <v>337.93599999999998</v>
      </c>
      <c r="U16408">
        <v>352.44799999999998</v>
      </c>
      <c r="V16408">
        <v>383.13799999999998</v>
      </c>
    </row>
    <row r="16409" spans="17:22" x14ac:dyDescent="0.45">
      <c r="Q16409" s="19">
        <f t="shared" ca="1" si="2027"/>
        <v>384.75</v>
      </c>
      <c r="R16409" t="s">
        <v>252</v>
      </c>
      <c r="S16409">
        <v>2062</v>
      </c>
      <c r="T16409">
        <v>337.745</v>
      </c>
      <c r="U16409">
        <v>352.72199999999998</v>
      </c>
      <c r="V16409">
        <v>384.75</v>
      </c>
    </row>
    <row r="16410" spans="17:22" x14ac:dyDescent="0.45">
      <c r="Q16410" s="19">
        <f t="shared" ca="1" si="2027"/>
        <v>386.30500000000001</v>
      </c>
      <c r="R16410" t="s">
        <v>252</v>
      </c>
      <c r="S16410">
        <v>2063</v>
      </c>
      <c r="T16410">
        <v>337.48500000000001</v>
      </c>
      <c r="U16410">
        <v>352.93200000000002</v>
      </c>
      <c r="V16410">
        <v>386.30500000000001</v>
      </c>
    </row>
    <row r="16411" spans="17:22" x14ac:dyDescent="0.45">
      <c r="Q16411" s="19">
        <f t="shared" ca="1" si="2027"/>
        <v>387.80900000000003</v>
      </c>
      <c r="R16411" t="s">
        <v>252</v>
      </c>
      <c r="S16411">
        <v>2064</v>
      </c>
      <c r="T16411">
        <v>337.15899999999999</v>
      </c>
      <c r="U16411">
        <v>353.08100000000002</v>
      </c>
      <c r="V16411">
        <v>387.80900000000003</v>
      </c>
    </row>
    <row r="16412" spans="17:22" x14ac:dyDescent="0.45">
      <c r="Q16412" s="19">
        <f t="shared" ca="1" si="2027"/>
        <v>389.262</v>
      </c>
      <c r="R16412" t="s">
        <v>252</v>
      </c>
      <c r="S16412">
        <v>2065</v>
      </c>
      <c r="T16412">
        <v>336.76799999999997</v>
      </c>
      <c r="U16412">
        <v>353.17099999999999</v>
      </c>
      <c r="V16412">
        <v>389.262</v>
      </c>
    </row>
    <row r="16413" spans="17:22" x14ac:dyDescent="0.45">
      <c r="Q16413" s="19">
        <f t="shared" ca="1" si="2027"/>
        <v>390.66899999999998</v>
      </c>
      <c r="R16413" t="s">
        <v>252</v>
      </c>
      <c r="S16413">
        <v>2066</v>
      </c>
      <c r="T16413">
        <v>336.31599999999997</v>
      </c>
      <c r="U16413">
        <v>353.20499999999998</v>
      </c>
      <c r="V16413">
        <v>390.66899999999998</v>
      </c>
    </row>
    <row r="16414" spans="17:22" x14ac:dyDescent="0.45">
      <c r="Q16414" s="19">
        <f t="shared" ca="1" si="2027"/>
        <v>392.03199999999998</v>
      </c>
      <c r="R16414" t="s">
        <v>252</v>
      </c>
      <c r="S16414">
        <v>2067</v>
      </c>
      <c r="T16414">
        <v>335.80399999999997</v>
      </c>
      <c r="U16414">
        <v>353.18400000000003</v>
      </c>
      <c r="V16414">
        <v>392.03199999999998</v>
      </c>
    </row>
    <row r="16415" spans="17:22" x14ac:dyDescent="0.45">
      <c r="Q16415" s="19">
        <f t="shared" ca="1" si="2027"/>
        <v>393.35700000000003</v>
      </c>
      <c r="R16415" t="s">
        <v>252</v>
      </c>
      <c r="S16415">
        <v>2068</v>
      </c>
      <c r="T16415">
        <v>335.23399999999998</v>
      </c>
      <c r="U16415">
        <v>353.11200000000002</v>
      </c>
      <c r="V16415">
        <v>393.35700000000003</v>
      </c>
    </row>
    <row r="16416" spans="17:22" x14ac:dyDescent="0.45">
      <c r="Q16416" s="19">
        <f t="shared" ca="1" si="2027"/>
        <v>394.64600000000002</v>
      </c>
      <c r="R16416" t="s">
        <v>252</v>
      </c>
      <c r="S16416">
        <v>2069</v>
      </c>
      <c r="T16416">
        <v>334.608</v>
      </c>
      <c r="U16416">
        <v>352.98700000000002</v>
      </c>
      <c r="V16416">
        <v>394.64600000000002</v>
      </c>
    </row>
    <row r="16417" spans="17:22" x14ac:dyDescent="0.45">
      <c r="Q16417" s="19">
        <f t="shared" ca="1" si="2027"/>
        <v>395.90300000000002</v>
      </c>
      <c r="R16417" t="s">
        <v>252</v>
      </c>
      <c r="S16417">
        <v>2070</v>
      </c>
      <c r="T16417">
        <v>333.928</v>
      </c>
      <c r="U16417">
        <v>352.81200000000001</v>
      </c>
      <c r="V16417">
        <v>395.90300000000002</v>
      </c>
    </row>
    <row r="16418" spans="17:22" x14ac:dyDescent="0.45">
      <c r="Q16418" s="19">
        <f t="shared" ca="1" si="2027"/>
        <v>397.13200000000001</v>
      </c>
      <c r="R16418" t="s">
        <v>252</v>
      </c>
      <c r="S16418">
        <v>2071</v>
      </c>
      <c r="T16418">
        <v>333.19400000000002</v>
      </c>
      <c r="U16418">
        <v>352.589</v>
      </c>
      <c r="V16418">
        <v>397.13200000000001</v>
      </c>
    </row>
    <row r="16419" spans="17:22" x14ac:dyDescent="0.45">
      <c r="Q16419" s="19">
        <f t="shared" ca="1" si="2027"/>
        <v>398.33600000000001</v>
      </c>
      <c r="R16419" t="s">
        <v>252</v>
      </c>
      <c r="S16419">
        <v>2072</v>
      </c>
      <c r="T16419">
        <v>332.40800000000002</v>
      </c>
      <c r="U16419">
        <v>352.31799999999998</v>
      </c>
      <c r="V16419">
        <v>398.33600000000001</v>
      </c>
    </row>
    <row r="16420" spans="17:22" x14ac:dyDescent="0.45">
      <c r="Q16420" s="19">
        <f t="shared" ca="1" si="2027"/>
        <v>399.51499999999999</v>
      </c>
      <c r="R16420" t="s">
        <v>252</v>
      </c>
      <c r="S16420">
        <v>2073</v>
      </c>
      <c r="T16420">
        <v>331.56900000000002</v>
      </c>
      <c r="U16420">
        <v>352.00200000000001</v>
      </c>
      <c r="V16420">
        <v>399.51499999999999</v>
      </c>
    </row>
    <row r="16421" spans="17:22" x14ac:dyDescent="0.45">
      <c r="Q16421" s="19">
        <f t="shared" ca="1" si="2027"/>
        <v>400.673</v>
      </c>
      <c r="R16421" t="s">
        <v>252</v>
      </c>
      <c r="S16421">
        <v>2074</v>
      </c>
      <c r="T16421">
        <v>330.678</v>
      </c>
      <c r="U16421">
        <v>351.64100000000002</v>
      </c>
      <c r="V16421">
        <v>400.673</v>
      </c>
    </row>
    <row r="16422" spans="17:22" x14ac:dyDescent="0.45">
      <c r="Q16422" s="19">
        <f t="shared" ca="1" si="2027"/>
        <v>401.81099999999998</v>
      </c>
      <c r="R16422" t="s">
        <v>252</v>
      </c>
      <c r="S16422">
        <v>2075</v>
      </c>
      <c r="T16422">
        <v>329.73599999999999</v>
      </c>
      <c r="U16422">
        <v>351.23700000000002</v>
      </c>
      <c r="V16422">
        <v>401.81099999999998</v>
      </c>
    </row>
    <row r="16423" spans="17:22" x14ac:dyDescent="0.45">
      <c r="Q16423" s="19">
        <f t="shared" ca="1" si="2027"/>
        <v>402.93099999999998</v>
      </c>
      <c r="R16423" t="s">
        <v>252</v>
      </c>
      <c r="S16423">
        <v>2076</v>
      </c>
      <c r="T16423">
        <v>328.74099999999999</v>
      </c>
      <c r="U16423">
        <v>350.791</v>
      </c>
      <c r="V16423">
        <v>402.93099999999998</v>
      </c>
    </row>
    <row r="16424" spans="17:22" x14ac:dyDescent="0.45">
      <c r="Q16424" s="19">
        <f t="shared" ca="1" si="2027"/>
        <v>404.03500000000003</v>
      </c>
      <c r="R16424" t="s">
        <v>252</v>
      </c>
      <c r="S16424">
        <v>2077</v>
      </c>
      <c r="T16424">
        <v>327.697</v>
      </c>
      <c r="U16424">
        <v>350.30399999999997</v>
      </c>
      <c r="V16424">
        <v>404.03500000000003</v>
      </c>
    </row>
    <row r="16425" spans="17:22" x14ac:dyDescent="0.45">
      <c r="Q16425" s="19">
        <f t="shared" ca="1" si="2027"/>
        <v>405.12099999999998</v>
      </c>
      <c r="R16425" t="s">
        <v>252</v>
      </c>
      <c r="S16425">
        <v>2078</v>
      </c>
      <c r="T16425">
        <v>326.60500000000002</v>
      </c>
      <c r="U16425">
        <v>349.77699999999999</v>
      </c>
      <c r="V16425">
        <v>405.12099999999998</v>
      </c>
    </row>
    <row r="16426" spans="17:22" x14ac:dyDescent="0.45">
      <c r="Q16426" s="19">
        <f t="shared" ca="1" si="2027"/>
        <v>406.19</v>
      </c>
      <c r="R16426" t="s">
        <v>252</v>
      </c>
      <c r="S16426">
        <v>2079</v>
      </c>
      <c r="T16426">
        <v>325.46800000000002</v>
      </c>
      <c r="U16426">
        <v>349.21100000000001</v>
      </c>
      <c r="V16426">
        <v>406.19</v>
      </c>
    </row>
    <row r="16427" spans="17:22" x14ac:dyDescent="0.45">
      <c r="Q16427" s="19">
        <f t="shared" ca="1" si="2027"/>
        <v>407.24400000000003</v>
      </c>
      <c r="R16427" t="s">
        <v>252</v>
      </c>
      <c r="S16427">
        <v>2080</v>
      </c>
      <c r="T16427">
        <v>324.28699999999998</v>
      </c>
      <c r="U16427">
        <v>348.60599999999999</v>
      </c>
      <c r="V16427">
        <v>407.24400000000003</v>
      </c>
    </row>
    <row r="16428" spans="17:22" x14ac:dyDescent="0.45">
      <c r="Q16428" s="19">
        <f t="shared" ca="1" si="2027"/>
        <v>408.28199999999998</v>
      </c>
      <c r="R16428" t="s">
        <v>252</v>
      </c>
      <c r="S16428">
        <v>2081</v>
      </c>
      <c r="T16428">
        <v>323.06599999999997</v>
      </c>
      <c r="U16428">
        <v>347.964</v>
      </c>
      <c r="V16428">
        <v>408.28199999999998</v>
      </c>
    </row>
    <row r="16429" spans="17:22" x14ac:dyDescent="0.45">
      <c r="Q16429" s="19">
        <f t="shared" ca="1" si="2027"/>
        <v>409.30399999999997</v>
      </c>
      <c r="R16429" t="s">
        <v>252</v>
      </c>
      <c r="S16429">
        <v>2082</v>
      </c>
      <c r="T16429">
        <v>321.80200000000002</v>
      </c>
      <c r="U16429">
        <v>347.28500000000003</v>
      </c>
      <c r="V16429">
        <v>409.30399999999997</v>
      </c>
    </row>
    <row r="16430" spans="17:22" x14ac:dyDescent="0.45">
      <c r="Q16430" s="19">
        <f t="shared" ca="1" si="2027"/>
        <v>410.30900000000003</v>
      </c>
      <c r="R16430" t="s">
        <v>252</v>
      </c>
      <c r="S16430">
        <v>2083</v>
      </c>
      <c r="T16430">
        <v>320.49700000000001</v>
      </c>
      <c r="U16430">
        <v>346.57100000000003</v>
      </c>
      <c r="V16430">
        <v>410.30900000000003</v>
      </c>
    </row>
    <row r="16431" spans="17:22" x14ac:dyDescent="0.45">
      <c r="Q16431" s="19">
        <f t="shared" ca="1" si="2027"/>
        <v>411.29599999999999</v>
      </c>
      <c r="R16431" t="s">
        <v>252</v>
      </c>
      <c r="S16431">
        <v>2084</v>
      </c>
      <c r="T16431">
        <v>319.14999999999998</v>
      </c>
      <c r="U16431">
        <v>345.822</v>
      </c>
      <c r="V16431">
        <v>411.29599999999999</v>
      </c>
    </row>
    <row r="16432" spans="17:22" x14ac:dyDescent="0.45">
      <c r="Q16432" s="19">
        <f t="shared" ca="1" si="2027"/>
        <v>412.26499999999999</v>
      </c>
      <c r="R16432" t="s">
        <v>252</v>
      </c>
      <c r="S16432">
        <v>2085</v>
      </c>
      <c r="T16432">
        <v>317.76</v>
      </c>
      <c r="U16432">
        <v>345.04</v>
      </c>
      <c r="V16432">
        <v>412.26499999999999</v>
      </c>
    </row>
    <row r="16433" spans="17:22" x14ac:dyDescent="0.45">
      <c r="Q16433" s="19">
        <f t="shared" ca="1" si="2027"/>
        <v>413.21499999999997</v>
      </c>
      <c r="R16433" t="s">
        <v>252</v>
      </c>
      <c r="S16433">
        <v>2086</v>
      </c>
      <c r="T16433">
        <v>316.32900000000001</v>
      </c>
      <c r="U16433">
        <v>344.226</v>
      </c>
      <c r="V16433">
        <v>413.21499999999997</v>
      </c>
    </row>
    <row r="16434" spans="17:22" x14ac:dyDescent="0.45">
      <c r="Q16434" s="19">
        <f t="shared" ca="1" si="2027"/>
        <v>414.14499999999998</v>
      </c>
      <c r="R16434" t="s">
        <v>252</v>
      </c>
      <c r="S16434">
        <v>2087</v>
      </c>
      <c r="T16434">
        <v>314.85899999999998</v>
      </c>
      <c r="U16434">
        <v>343.38099999999997</v>
      </c>
      <c r="V16434">
        <v>414.14499999999998</v>
      </c>
    </row>
    <row r="16435" spans="17:22" x14ac:dyDescent="0.45">
      <c r="Q16435" s="19">
        <f t="shared" ca="1" si="2027"/>
        <v>415.05700000000002</v>
      </c>
      <c r="R16435" t="s">
        <v>252</v>
      </c>
      <c r="S16435">
        <v>2088</v>
      </c>
      <c r="T16435">
        <v>313.35300000000001</v>
      </c>
      <c r="U16435">
        <v>342.505</v>
      </c>
      <c r="V16435">
        <v>415.05700000000002</v>
      </c>
    </row>
    <row r="16436" spans="17:22" x14ac:dyDescent="0.45">
      <c r="Q16436" s="19">
        <f t="shared" ca="1" si="2027"/>
        <v>415.94900000000001</v>
      </c>
      <c r="R16436" t="s">
        <v>252</v>
      </c>
      <c r="S16436">
        <v>2089</v>
      </c>
      <c r="T16436">
        <v>311.81299999999999</v>
      </c>
      <c r="U16436">
        <v>341.601</v>
      </c>
      <c r="V16436">
        <v>415.94900000000001</v>
      </c>
    </row>
    <row r="16437" spans="17:22" x14ac:dyDescent="0.45">
      <c r="Q16437" s="19">
        <f t="shared" ca="1" si="2027"/>
        <v>416.822</v>
      </c>
      <c r="R16437" t="s">
        <v>252</v>
      </c>
      <c r="S16437">
        <v>2090</v>
      </c>
      <c r="T16437">
        <v>310.245</v>
      </c>
      <c r="U16437">
        <v>340.66800000000001</v>
      </c>
      <c r="V16437">
        <v>416.822</v>
      </c>
    </row>
    <row r="16438" spans="17:22" x14ac:dyDescent="0.45">
      <c r="Q16438" s="19">
        <f t="shared" ca="1" si="2027"/>
        <v>417.67599999999999</v>
      </c>
      <c r="R16438" t="s">
        <v>252</v>
      </c>
      <c r="S16438">
        <v>2091</v>
      </c>
      <c r="T16438">
        <v>308.649</v>
      </c>
      <c r="U16438">
        <v>339.71</v>
      </c>
      <c r="V16438">
        <v>417.67599999999999</v>
      </c>
    </row>
    <row r="16439" spans="17:22" x14ac:dyDescent="0.45">
      <c r="Q16439" s="19">
        <f t="shared" ca="1" si="2027"/>
        <v>418.51100000000002</v>
      </c>
      <c r="R16439" t="s">
        <v>252</v>
      </c>
      <c r="S16439">
        <v>2092</v>
      </c>
      <c r="T16439">
        <v>307.029</v>
      </c>
      <c r="U16439">
        <v>338.72800000000001</v>
      </c>
      <c r="V16439">
        <v>418.51100000000002</v>
      </c>
    </row>
    <row r="16440" spans="17:22" x14ac:dyDescent="0.45">
      <c r="Q16440" s="19">
        <f t="shared" ca="1" si="2027"/>
        <v>419.32900000000001</v>
      </c>
      <c r="R16440" t="s">
        <v>252</v>
      </c>
      <c r="S16440">
        <v>2093</v>
      </c>
      <c r="T16440">
        <v>305.38799999999998</v>
      </c>
      <c r="U16440">
        <v>337.72300000000001</v>
      </c>
      <c r="V16440">
        <v>419.32900000000001</v>
      </c>
    </row>
    <row r="16441" spans="17:22" x14ac:dyDescent="0.45">
      <c r="Q16441" s="19">
        <f t="shared" ca="1" si="2027"/>
        <v>420.13099999999997</v>
      </c>
      <c r="R16441" t="s">
        <v>252</v>
      </c>
      <c r="S16441">
        <v>2094</v>
      </c>
      <c r="T16441">
        <v>303.73</v>
      </c>
      <c r="U16441">
        <v>336.69799999999998</v>
      </c>
      <c r="V16441">
        <v>420.13099999999997</v>
      </c>
    </row>
    <row r="16442" spans="17:22" x14ac:dyDescent="0.45">
      <c r="Q16442" s="19">
        <f t="shared" ca="1" si="2027"/>
        <v>420.91500000000002</v>
      </c>
      <c r="R16442" t="s">
        <v>252</v>
      </c>
      <c r="S16442">
        <v>2095</v>
      </c>
      <c r="T16442">
        <v>302.05599999999998</v>
      </c>
      <c r="U16442">
        <v>335.65499999999997</v>
      </c>
      <c r="V16442">
        <v>420.91500000000002</v>
      </c>
    </row>
    <row r="16443" spans="17:22" x14ac:dyDescent="0.45">
      <c r="Q16443" s="19">
        <f t="shared" ca="1" si="2027"/>
        <v>421.68599999999998</v>
      </c>
      <c r="R16443" t="s">
        <v>252</v>
      </c>
      <c r="S16443">
        <v>2096</v>
      </c>
      <c r="T16443">
        <v>300.37</v>
      </c>
      <c r="U16443">
        <v>334.596</v>
      </c>
      <c r="V16443">
        <v>421.68599999999998</v>
      </c>
    </row>
    <row r="16444" spans="17:22" x14ac:dyDescent="0.45">
      <c r="Q16444" s="19">
        <f t="shared" ca="1" si="2027"/>
        <v>422.44099999999997</v>
      </c>
      <c r="R16444" t="s">
        <v>252</v>
      </c>
      <c r="S16444">
        <v>2097</v>
      </c>
      <c r="T16444">
        <v>298.67399999999998</v>
      </c>
      <c r="U16444">
        <v>333.52300000000002</v>
      </c>
      <c r="V16444">
        <v>422.44099999999997</v>
      </c>
    </row>
    <row r="16445" spans="17:22" x14ac:dyDescent="0.45">
      <c r="Q16445" s="19">
        <f t="shared" ca="1" si="2027"/>
        <v>423.18299999999999</v>
      </c>
      <c r="R16445" t="s">
        <v>252</v>
      </c>
      <c r="S16445">
        <v>2098</v>
      </c>
      <c r="T16445">
        <v>296.97199999999998</v>
      </c>
      <c r="U16445">
        <v>332.43700000000001</v>
      </c>
      <c r="V16445">
        <v>423.18299999999999</v>
      </c>
    </row>
    <row r="16446" spans="17:22" x14ac:dyDescent="0.45">
      <c r="Q16446" s="19">
        <f t="shared" ca="1" si="2027"/>
        <v>423.91199999999998</v>
      </c>
      <c r="R16446" t="s">
        <v>252</v>
      </c>
      <c r="S16446">
        <v>2099</v>
      </c>
      <c r="T16446">
        <v>295.26600000000002</v>
      </c>
      <c r="U16446">
        <v>331.34199999999998</v>
      </c>
      <c r="V16446">
        <v>423.91199999999998</v>
      </c>
    </row>
    <row r="16447" spans="17:22" x14ac:dyDescent="0.45">
      <c r="Q16447" s="19">
        <f t="shared" ca="1" si="2027"/>
        <v>424.62900000000002</v>
      </c>
      <c r="R16447" t="s">
        <v>252</v>
      </c>
      <c r="S16447">
        <v>2100</v>
      </c>
      <c r="T16447">
        <v>293.55900000000003</v>
      </c>
      <c r="U16447">
        <v>330.23899999999998</v>
      </c>
      <c r="V16447">
        <v>424.62900000000002</v>
      </c>
    </row>
    <row r="16448" spans="17:22" x14ac:dyDescent="0.45">
      <c r="Q16448" s="19">
        <f t="shared" ca="1" si="2027"/>
        <v>15.252000000000001</v>
      </c>
      <c r="R16448" t="s">
        <v>253</v>
      </c>
      <c r="S16448">
        <v>2020</v>
      </c>
      <c r="T16448">
        <v>15.252000000000001</v>
      </c>
      <c r="U16448">
        <v>15.252000000000001</v>
      </c>
      <c r="V16448">
        <v>15.252000000000001</v>
      </c>
    </row>
    <row r="16449" spans="17:22" x14ac:dyDescent="0.45">
      <c r="Q16449" s="19">
        <f t="shared" ca="1" si="2027"/>
        <v>16.103000000000002</v>
      </c>
      <c r="R16449" t="s">
        <v>253</v>
      </c>
      <c r="S16449">
        <v>2021</v>
      </c>
      <c r="T16449">
        <v>16.103000000000002</v>
      </c>
      <c r="U16449">
        <v>16.103000000000002</v>
      </c>
      <c r="V16449">
        <v>16.103000000000002</v>
      </c>
    </row>
    <row r="16450" spans="17:22" x14ac:dyDescent="0.45">
      <c r="Q16450" s="19">
        <f t="shared" ca="1" si="2027"/>
        <v>16.995000000000001</v>
      </c>
      <c r="R16450" t="s">
        <v>253</v>
      </c>
      <c r="S16450">
        <v>2022</v>
      </c>
      <c r="T16450">
        <v>16.995000000000001</v>
      </c>
      <c r="U16450">
        <v>16.995000000000001</v>
      </c>
      <c r="V16450">
        <v>16.995000000000001</v>
      </c>
    </row>
    <row r="16451" spans="17:22" x14ac:dyDescent="0.45">
      <c r="Q16451" s="19">
        <f t="shared" ca="1" si="2027"/>
        <v>17.931999999999999</v>
      </c>
      <c r="R16451" t="s">
        <v>253</v>
      </c>
      <c r="S16451">
        <v>2023</v>
      </c>
      <c r="T16451">
        <v>17.931999999999999</v>
      </c>
      <c r="U16451">
        <v>17.931999999999999</v>
      </c>
      <c r="V16451">
        <v>17.931999999999999</v>
      </c>
    </row>
    <row r="16452" spans="17:22" x14ac:dyDescent="0.45">
      <c r="Q16452" s="19">
        <f t="shared" ca="1" si="2027"/>
        <v>18.913</v>
      </c>
      <c r="R16452" t="s">
        <v>253</v>
      </c>
      <c r="S16452">
        <v>2024</v>
      </c>
      <c r="T16452">
        <v>18.913</v>
      </c>
      <c r="U16452">
        <v>18.913</v>
      </c>
      <c r="V16452">
        <v>18.913</v>
      </c>
    </row>
    <row r="16453" spans="17:22" x14ac:dyDescent="0.45">
      <c r="Q16453" s="19">
        <f t="shared" ca="1" si="2027"/>
        <v>19.939</v>
      </c>
      <c r="R16453" t="s">
        <v>253</v>
      </c>
      <c r="S16453">
        <v>2025</v>
      </c>
      <c r="T16453">
        <v>19.939</v>
      </c>
      <c r="U16453">
        <v>19.939</v>
      </c>
      <c r="V16453">
        <v>19.939</v>
      </c>
    </row>
    <row r="16454" spans="17:22" x14ac:dyDescent="0.45">
      <c r="Q16454" s="19">
        <f t="shared" ca="1" si="2027"/>
        <v>21.013999999999999</v>
      </c>
      <c r="R16454" t="s">
        <v>253</v>
      </c>
      <c r="S16454">
        <v>2026</v>
      </c>
      <c r="T16454">
        <v>21.013999999999999</v>
      </c>
      <c r="U16454">
        <v>21.013999999999999</v>
      </c>
      <c r="V16454">
        <v>21.013999999999999</v>
      </c>
    </row>
    <row r="16455" spans="17:22" x14ac:dyDescent="0.45">
      <c r="Q16455" s="19">
        <f t="shared" ca="1" si="2027"/>
        <v>22.256</v>
      </c>
      <c r="R16455" t="s">
        <v>253</v>
      </c>
      <c r="S16455">
        <v>2027</v>
      </c>
      <c r="T16455">
        <v>21.86</v>
      </c>
      <c r="U16455">
        <v>22.105</v>
      </c>
      <c r="V16455">
        <v>22.256</v>
      </c>
    </row>
    <row r="16456" spans="17:22" x14ac:dyDescent="0.45">
      <c r="Q16456" s="19">
        <f t="shared" ca="1" si="2027"/>
        <v>23.562999999999999</v>
      </c>
      <c r="R16456" t="s">
        <v>253</v>
      </c>
      <c r="S16456">
        <v>2028</v>
      </c>
      <c r="T16456">
        <v>22.728000000000002</v>
      </c>
      <c r="U16456">
        <v>23.238</v>
      </c>
      <c r="V16456">
        <v>23.562999999999999</v>
      </c>
    </row>
    <row r="16457" spans="17:22" x14ac:dyDescent="0.45">
      <c r="Q16457" s="19">
        <f t="shared" ca="1" si="2027"/>
        <v>24.934000000000001</v>
      </c>
      <c r="R16457" t="s">
        <v>253</v>
      </c>
      <c r="S16457">
        <v>2029</v>
      </c>
      <c r="T16457">
        <v>23.617999999999999</v>
      </c>
      <c r="U16457">
        <v>24.414000000000001</v>
      </c>
      <c r="V16457">
        <v>24.934000000000001</v>
      </c>
    </row>
    <row r="16458" spans="17:22" x14ac:dyDescent="0.45">
      <c r="Q16458" s="19">
        <f t="shared" ca="1" si="2027"/>
        <v>26.370999999999999</v>
      </c>
      <c r="R16458" t="s">
        <v>253</v>
      </c>
      <c r="S16458">
        <v>2030</v>
      </c>
      <c r="T16458">
        <v>24.533000000000001</v>
      </c>
      <c r="U16458">
        <v>25.634</v>
      </c>
      <c r="V16458">
        <v>26.370999999999999</v>
      </c>
    </row>
    <row r="16459" spans="17:22" x14ac:dyDescent="0.45">
      <c r="Q16459" s="19">
        <f t="shared" ca="1" si="2027"/>
        <v>27.876000000000001</v>
      </c>
      <c r="R16459" t="s">
        <v>253</v>
      </c>
      <c r="S16459">
        <v>2031</v>
      </c>
      <c r="T16459">
        <v>25.475000000000001</v>
      </c>
      <c r="U16459">
        <v>26.898</v>
      </c>
      <c r="V16459">
        <v>27.876000000000001</v>
      </c>
    </row>
    <row r="16460" spans="17:22" x14ac:dyDescent="0.45">
      <c r="Q16460" s="19">
        <f t="shared" ca="1" si="2027"/>
        <v>29.448</v>
      </c>
      <c r="R16460" t="s">
        <v>253</v>
      </c>
      <c r="S16460">
        <v>2032</v>
      </c>
      <c r="T16460">
        <v>26.443999999999999</v>
      </c>
      <c r="U16460">
        <v>28.206</v>
      </c>
      <c r="V16460">
        <v>29.448</v>
      </c>
    </row>
    <row r="16461" spans="17:22" x14ac:dyDescent="0.45">
      <c r="Q16461" s="19">
        <f t="shared" ca="1" si="2027"/>
        <v>31.09</v>
      </c>
      <c r="R16461" t="s">
        <v>253</v>
      </c>
      <c r="S16461">
        <v>2033</v>
      </c>
      <c r="T16461">
        <v>27.440999999999999</v>
      </c>
      <c r="U16461">
        <v>29.56</v>
      </c>
      <c r="V16461">
        <v>31.09</v>
      </c>
    </row>
    <row r="16462" spans="17:22" x14ac:dyDescent="0.45">
      <c r="Q16462" s="19">
        <f t="shared" ref="Q16462:Q16525" ca="1" si="2028">OFFSET(S16462,0,MATCH($Q$3,$T$4:$V$4,0))</f>
        <v>32.802999999999997</v>
      </c>
      <c r="R16462" t="s">
        <v>253</v>
      </c>
      <c r="S16462">
        <v>2034</v>
      </c>
      <c r="T16462">
        <v>28.463999999999999</v>
      </c>
      <c r="U16462">
        <v>30.957999999999998</v>
      </c>
      <c r="V16462">
        <v>32.802999999999997</v>
      </c>
    </row>
    <row r="16463" spans="17:22" x14ac:dyDescent="0.45">
      <c r="Q16463" s="19">
        <f t="shared" ca="1" si="2028"/>
        <v>34.588000000000001</v>
      </c>
      <c r="R16463" t="s">
        <v>253</v>
      </c>
      <c r="S16463">
        <v>2035</v>
      </c>
      <c r="T16463">
        <v>29.513999999999999</v>
      </c>
      <c r="U16463">
        <v>32.401000000000003</v>
      </c>
      <c r="V16463">
        <v>34.588000000000001</v>
      </c>
    </row>
    <row r="16464" spans="17:22" x14ac:dyDescent="0.45">
      <c r="Q16464" s="19">
        <f t="shared" ca="1" si="2028"/>
        <v>36.447000000000003</v>
      </c>
      <c r="R16464" t="s">
        <v>253</v>
      </c>
      <c r="S16464">
        <v>2036</v>
      </c>
      <c r="T16464">
        <v>30.591000000000001</v>
      </c>
      <c r="U16464">
        <v>33.887999999999998</v>
      </c>
      <c r="V16464">
        <v>36.447000000000003</v>
      </c>
    </row>
    <row r="16465" spans="17:22" x14ac:dyDescent="0.45">
      <c r="Q16465" s="19">
        <f t="shared" ca="1" si="2028"/>
        <v>38.380000000000003</v>
      </c>
      <c r="R16465" t="s">
        <v>253</v>
      </c>
      <c r="S16465">
        <v>2037</v>
      </c>
      <c r="T16465">
        <v>31.693000000000001</v>
      </c>
      <c r="U16465">
        <v>35.42</v>
      </c>
      <c r="V16465">
        <v>38.380000000000003</v>
      </c>
    </row>
    <row r="16466" spans="17:22" x14ac:dyDescent="0.45">
      <c r="Q16466" s="19">
        <f t="shared" ca="1" si="2028"/>
        <v>40.390999999999998</v>
      </c>
      <c r="R16466" t="s">
        <v>253</v>
      </c>
      <c r="S16466">
        <v>2038</v>
      </c>
      <c r="T16466">
        <v>32.82</v>
      </c>
      <c r="U16466">
        <v>36.994999999999997</v>
      </c>
      <c r="V16466">
        <v>40.390999999999998</v>
      </c>
    </row>
    <row r="16467" spans="17:22" x14ac:dyDescent="0.45">
      <c r="Q16467" s="19">
        <f t="shared" ca="1" si="2028"/>
        <v>42.48</v>
      </c>
      <c r="R16467" t="s">
        <v>253</v>
      </c>
      <c r="S16467">
        <v>2039</v>
      </c>
      <c r="T16467">
        <v>33.968000000000004</v>
      </c>
      <c r="U16467">
        <v>38.613999999999997</v>
      </c>
      <c r="V16467">
        <v>42.48</v>
      </c>
    </row>
    <row r="16468" spans="17:22" x14ac:dyDescent="0.45">
      <c r="Q16468" s="19">
        <f t="shared" ca="1" si="2028"/>
        <v>44.649000000000001</v>
      </c>
      <c r="R16468" t="s">
        <v>253</v>
      </c>
      <c r="S16468">
        <v>2040</v>
      </c>
      <c r="T16468">
        <v>35.137</v>
      </c>
      <c r="U16468">
        <v>40.274999999999999</v>
      </c>
      <c r="V16468">
        <v>44.649000000000001</v>
      </c>
    </row>
    <row r="16469" spans="17:22" x14ac:dyDescent="0.45">
      <c r="Q16469" s="19">
        <f t="shared" ca="1" si="2028"/>
        <v>46.9</v>
      </c>
      <c r="R16469" t="s">
        <v>253</v>
      </c>
      <c r="S16469">
        <v>2041</v>
      </c>
      <c r="T16469">
        <v>36.325000000000003</v>
      </c>
      <c r="U16469">
        <v>41.978000000000002</v>
      </c>
      <c r="V16469">
        <v>46.9</v>
      </c>
    </row>
    <row r="16470" spans="17:22" x14ac:dyDescent="0.45">
      <c r="Q16470" s="19">
        <f t="shared" ca="1" si="2028"/>
        <v>49.232999999999997</v>
      </c>
      <c r="R16470" t="s">
        <v>253</v>
      </c>
      <c r="S16470">
        <v>2042</v>
      </c>
      <c r="T16470">
        <v>37.529000000000003</v>
      </c>
      <c r="U16470">
        <v>43.720999999999997</v>
      </c>
      <c r="V16470">
        <v>49.232999999999997</v>
      </c>
    </row>
    <row r="16471" spans="17:22" x14ac:dyDescent="0.45">
      <c r="Q16471" s="19">
        <f t="shared" ca="1" si="2028"/>
        <v>51.649000000000001</v>
      </c>
      <c r="R16471" t="s">
        <v>253</v>
      </c>
      <c r="S16471">
        <v>2043</v>
      </c>
      <c r="T16471">
        <v>38.746000000000002</v>
      </c>
      <c r="U16471">
        <v>45.503999999999998</v>
      </c>
      <c r="V16471">
        <v>51.649000000000001</v>
      </c>
    </row>
    <row r="16472" spans="17:22" x14ac:dyDescent="0.45">
      <c r="Q16472" s="19">
        <f t="shared" ca="1" si="2028"/>
        <v>54.149000000000001</v>
      </c>
      <c r="R16472" t="s">
        <v>253</v>
      </c>
      <c r="S16472">
        <v>2044</v>
      </c>
      <c r="T16472">
        <v>39.973999999999997</v>
      </c>
      <c r="U16472">
        <v>47.325000000000003</v>
      </c>
      <c r="V16472">
        <v>54.149000000000001</v>
      </c>
    </row>
    <row r="16473" spans="17:22" x14ac:dyDescent="0.45">
      <c r="Q16473" s="19">
        <f t="shared" ca="1" si="2028"/>
        <v>56.731999999999999</v>
      </c>
      <c r="R16473" t="s">
        <v>253</v>
      </c>
      <c r="S16473">
        <v>2045</v>
      </c>
      <c r="T16473">
        <v>41.21</v>
      </c>
      <c r="U16473">
        <v>49.183</v>
      </c>
      <c r="V16473">
        <v>56.731999999999999</v>
      </c>
    </row>
    <row r="16474" spans="17:22" x14ac:dyDescent="0.45">
      <c r="Q16474" s="19">
        <f t="shared" ca="1" si="2028"/>
        <v>59.399000000000001</v>
      </c>
      <c r="R16474" t="s">
        <v>253</v>
      </c>
      <c r="S16474">
        <v>2046</v>
      </c>
      <c r="T16474">
        <v>42.45</v>
      </c>
      <c r="U16474">
        <v>51.075000000000003</v>
      </c>
      <c r="V16474">
        <v>59.399000000000001</v>
      </c>
    </row>
    <row r="16475" spans="17:22" x14ac:dyDescent="0.45">
      <c r="Q16475" s="19">
        <f t="shared" ca="1" si="2028"/>
        <v>62.15</v>
      </c>
      <c r="R16475" t="s">
        <v>253</v>
      </c>
      <c r="S16475">
        <v>2047</v>
      </c>
      <c r="T16475">
        <v>43.692999999999998</v>
      </c>
      <c r="U16475">
        <v>53.000999999999998</v>
      </c>
      <c r="V16475">
        <v>62.15</v>
      </c>
    </row>
    <row r="16476" spans="17:22" x14ac:dyDescent="0.45">
      <c r="Q16476" s="19">
        <f t="shared" ca="1" si="2028"/>
        <v>64.983999999999995</v>
      </c>
      <c r="R16476" t="s">
        <v>253</v>
      </c>
      <c r="S16476">
        <v>2048</v>
      </c>
      <c r="T16476">
        <v>44.936999999999998</v>
      </c>
      <c r="U16476">
        <v>54.959000000000003</v>
      </c>
      <c r="V16476">
        <v>64.983999999999995</v>
      </c>
    </row>
    <row r="16477" spans="17:22" x14ac:dyDescent="0.45">
      <c r="Q16477" s="19">
        <f t="shared" ca="1" si="2028"/>
        <v>67.900999999999996</v>
      </c>
      <c r="R16477" t="s">
        <v>253</v>
      </c>
      <c r="S16477">
        <v>2049</v>
      </c>
      <c r="T16477">
        <v>46.180999999999997</v>
      </c>
      <c r="U16477">
        <v>56.947000000000003</v>
      </c>
      <c r="V16477">
        <v>67.900999999999996</v>
      </c>
    </row>
    <row r="16478" spans="17:22" x14ac:dyDescent="0.45">
      <c r="Q16478" s="19">
        <f t="shared" ca="1" si="2028"/>
        <v>70.899000000000001</v>
      </c>
      <c r="R16478" t="s">
        <v>253</v>
      </c>
      <c r="S16478">
        <v>2050</v>
      </c>
      <c r="T16478">
        <v>47.421999999999997</v>
      </c>
      <c r="U16478">
        <v>58.963000000000001</v>
      </c>
      <c r="V16478">
        <v>70.899000000000001</v>
      </c>
    </row>
    <row r="16479" spans="17:22" x14ac:dyDescent="0.45">
      <c r="Q16479" s="19">
        <f t="shared" ca="1" si="2028"/>
        <v>73.977000000000004</v>
      </c>
      <c r="R16479" t="s">
        <v>253</v>
      </c>
      <c r="S16479">
        <v>2051</v>
      </c>
      <c r="T16479">
        <v>48.658999999999999</v>
      </c>
      <c r="U16479">
        <v>61.005000000000003</v>
      </c>
      <c r="V16479">
        <v>73.977000000000004</v>
      </c>
    </row>
    <row r="16480" spans="17:22" x14ac:dyDescent="0.45">
      <c r="Q16480" s="19">
        <f t="shared" ca="1" si="2028"/>
        <v>77.135000000000005</v>
      </c>
      <c r="R16480" t="s">
        <v>253</v>
      </c>
      <c r="S16480">
        <v>2052</v>
      </c>
      <c r="T16480">
        <v>49.892000000000003</v>
      </c>
      <c r="U16480">
        <v>63.073</v>
      </c>
      <c r="V16480">
        <v>77.135000000000005</v>
      </c>
    </row>
    <row r="16481" spans="17:22" x14ac:dyDescent="0.45">
      <c r="Q16481" s="19">
        <f t="shared" ca="1" si="2028"/>
        <v>80.37</v>
      </c>
      <c r="R16481" t="s">
        <v>253</v>
      </c>
      <c r="S16481">
        <v>2053</v>
      </c>
      <c r="T16481">
        <v>51.119</v>
      </c>
      <c r="U16481">
        <v>65.164000000000001</v>
      </c>
      <c r="V16481">
        <v>80.37</v>
      </c>
    </row>
    <row r="16482" spans="17:22" x14ac:dyDescent="0.45">
      <c r="Q16482" s="19">
        <f t="shared" ca="1" si="2028"/>
        <v>83.680999999999997</v>
      </c>
      <c r="R16482" t="s">
        <v>253</v>
      </c>
      <c r="S16482">
        <v>2054</v>
      </c>
      <c r="T16482">
        <v>52.341000000000001</v>
      </c>
      <c r="U16482">
        <v>67.278000000000006</v>
      </c>
      <c r="V16482">
        <v>83.680999999999997</v>
      </c>
    </row>
    <row r="16483" spans="17:22" x14ac:dyDescent="0.45">
      <c r="Q16483" s="19">
        <f t="shared" ca="1" si="2028"/>
        <v>87.066999999999993</v>
      </c>
      <c r="R16483" t="s">
        <v>253</v>
      </c>
      <c r="S16483">
        <v>2055</v>
      </c>
      <c r="T16483">
        <v>53.555999999999997</v>
      </c>
      <c r="U16483">
        <v>69.414000000000001</v>
      </c>
      <c r="V16483">
        <v>87.066999999999993</v>
      </c>
    </row>
    <row r="16484" spans="17:22" x14ac:dyDescent="0.45">
      <c r="Q16484" s="19">
        <f t="shared" ca="1" si="2028"/>
        <v>90.525000000000006</v>
      </c>
      <c r="R16484" t="s">
        <v>253</v>
      </c>
      <c r="S16484">
        <v>2056</v>
      </c>
      <c r="T16484">
        <v>54.765000000000001</v>
      </c>
      <c r="U16484">
        <v>71.570999999999998</v>
      </c>
      <c r="V16484">
        <v>90.525000000000006</v>
      </c>
    </row>
    <row r="16485" spans="17:22" x14ac:dyDescent="0.45">
      <c r="Q16485" s="19">
        <f t="shared" ca="1" si="2028"/>
        <v>94.054000000000002</v>
      </c>
      <c r="R16485" t="s">
        <v>253</v>
      </c>
      <c r="S16485">
        <v>2057</v>
      </c>
      <c r="T16485">
        <v>55.966000000000001</v>
      </c>
      <c r="U16485">
        <v>73.745999999999995</v>
      </c>
      <c r="V16485">
        <v>94.054000000000002</v>
      </c>
    </row>
    <row r="16486" spans="17:22" x14ac:dyDescent="0.45">
      <c r="Q16486" s="19">
        <f t="shared" ca="1" si="2028"/>
        <v>97.652000000000001</v>
      </c>
      <c r="R16486" t="s">
        <v>253</v>
      </c>
      <c r="S16486">
        <v>2058</v>
      </c>
      <c r="T16486">
        <v>57.16</v>
      </c>
      <c r="U16486">
        <v>75.936999999999998</v>
      </c>
      <c r="V16486">
        <v>97.652000000000001</v>
      </c>
    </row>
    <row r="16487" spans="17:22" x14ac:dyDescent="0.45">
      <c r="Q16487" s="19">
        <f t="shared" ca="1" si="2028"/>
        <v>101.31699999999999</v>
      </c>
      <c r="R16487" t="s">
        <v>253</v>
      </c>
      <c r="S16487">
        <v>2059</v>
      </c>
      <c r="T16487">
        <v>58.345999999999997</v>
      </c>
      <c r="U16487">
        <v>78.144000000000005</v>
      </c>
      <c r="V16487">
        <v>101.31699999999999</v>
      </c>
    </row>
    <row r="16488" spans="17:22" x14ac:dyDescent="0.45">
      <c r="Q16488" s="19">
        <f t="shared" ca="1" si="2028"/>
        <v>105.047</v>
      </c>
      <c r="R16488" t="s">
        <v>253</v>
      </c>
      <c r="S16488">
        <v>2060</v>
      </c>
      <c r="T16488">
        <v>59.521999999999998</v>
      </c>
      <c r="U16488">
        <v>80.361999999999995</v>
      </c>
      <c r="V16488">
        <v>105.047</v>
      </c>
    </row>
    <row r="16489" spans="17:22" x14ac:dyDescent="0.45">
      <c r="Q16489" s="19">
        <f t="shared" ca="1" si="2028"/>
        <v>108.839</v>
      </c>
      <c r="R16489" t="s">
        <v>253</v>
      </c>
      <c r="S16489">
        <v>2061</v>
      </c>
      <c r="T16489">
        <v>60.689</v>
      </c>
      <c r="U16489">
        <v>82.590999999999994</v>
      </c>
      <c r="V16489">
        <v>108.839</v>
      </c>
    </row>
    <row r="16490" spans="17:22" x14ac:dyDescent="0.45">
      <c r="Q16490" s="19">
        <f t="shared" ca="1" si="2028"/>
        <v>112.69199999999999</v>
      </c>
      <c r="R16490" t="s">
        <v>253</v>
      </c>
      <c r="S16490">
        <v>2062</v>
      </c>
      <c r="T16490">
        <v>61.847000000000001</v>
      </c>
      <c r="U16490">
        <v>84.828000000000003</v>
      </c>
      <c r="V16490">
        <v>112.69199999999999</v>
      </c>
    </row>
    <row r="16491" spans="17:22" x14ac:dyDescent="0.45">
      <c r="Q16491" s="19">
        <f t="shared" ca="1" si="2028"/>
        <v>116.60299999999999</v>
      </c>
      <c r="R16491" t="s">
        <v>253</v>
      </c>
      <c r="S16491">
        <v>2063</v>
      </c>
      <c r="T16491">
        <v>62.991999999999997</v>
      </c>
      <c r="U16491">
        <v>87.070999999999998</v>
      </c>
      <c r="V16491">
        <v>116.60299999999999</v>
      </c>
    </row>
    <row r="16492" spans="17:22" x14ac:dyDescent="0.45">
      <c r="Q16492" s="19">
        <f t="shared" ca="1" si="2028"/>
        <v>120.571</v>
      </c>
      <c r="R16492" t="s">
        <v>253</v>
      </c>
      <c r="S16492">
        <v>2064</v>
      </c>
      <c r="T16492">
        <v>64.125</v>
      </c>
      <c r="U16492">
        <v>89.317999999999998</v>
      </c>
      <c r="V16492">
        <v>120.571</v>
      </c>
    </row>
    <row r="16493" spans="17:22" x14ac:dyDescent="0.45">
      <c r="Q16493" s="19">
        <f t="shared" ca="1" si="2028"/>
        <v>124.59399999999999</v>
      </c>
      <c r="R16493" t="s">
        <v>253</v>
      </c>
      <c r="S16493">
        <v>2065</v>
      </c>
      <c r="T16493">
        <v>65.244</v>
      </c>
      <c r="U16493">
        <v>91.567999999999998</v>
      </c>
      <c r="V16493">
        <v>124.59399999999999</v>
      </c>
    </row>
    <row r="16494" spans="17:22" x14ac:dyDescent="0.45">
      <c r="Q16494" s="19">
        <f t="shared" ca="1" si="2028"/>
        <v>128.66800000000001</v>
      </c>
      <c r="R16494" t="s">
        <v>253</v>
      </c>
      <c r="S16494">
        <v>2066</v>
      </c>
      <c r="T16494">
        <v>66.349000000000004</v>
      </c>
      <c r="U16494">
        <v>93.819000000000003</v>
      </c>
      <c r="V16494">
        <v>128.66800000000001</v>
      </c>
    </row>
    <row r="16495" spans="17:22" x14ac:dyDescent="0.45">
      <c r="Q16495" s="19">
        <f t="shared" ca="1" si="2028"/>
        <v>132.792</v>
      </c>
      <c r="R16495" t="s">
        <v>253</v>
      </c>
      <c r="S16495">
        <v>2067</v>
      </c>
      <c r="T16495">
        <v>67.436000000000007</v>
      </c>
      <c r="U16495">
        <v>96.067999999999998</v>
      </c>
      <c r="V16495">
        <v>132.792</v>
      </c>
    </row>
    <row r="16496" spans="17:22" x14ac:dyDescent="0.45">
      <c r="Q16496" s="19">
        <f t="shared" ca="1" si="2028"/>
        <v>136.965</v>
      </c>
      <c r="R16496" t="s">
        <v>253</v>
      </c>
      <c r="S16496">
        <v>2068</v>
      </c>
      <c r="T16496">
        <v>68.504999999999995</v>
      </c>
      <c r="U16496">
        <v>98.311999999999998</v>
      </c>
      <c r="V16496">
        <v>136.965</v>
      </c>
    </row>
    <row r="16497" spans="17:22" x14ac:dyDescent="0.45">
      <c r="Q16497" s="19">
        <f t="shared" ca="1" si="2028"/>
        <v>141.18299999999999</v>
      </c>
      <c r="R16497" t="s">
        <v>253</v>
      </c>
      <c r="S16497">
        <v>2069</v>
      </c>
      <c r="T16497">
        <v>69.554000000000002</v>
      </c>
      <c r="U16497">
        <v>100.54900000000001</v>
      </c>
      <c r="V16497">
        <v>141.18299999999999</v>
      </c>
    </row>
    <row r="16498" spans="17:22" x14ac:dyDescent="0.45">
      <c r="Q16498" s="19">
        <f t="shared" ca="1" si="2028"/>
        <v>145.446</v>
      </c>
      <c r="R16498" t="s">
        <v>253</v>
      </c>
      <c r="S16498">
        <v>2070</v>
      </c>
      <c r="T16498">
        <v>70.58</v>
      </c>
      <c r="U16498">
        <v>102.776</v>
      </c>
      <c r="V16498">
        <v>145.446</v>
      </c>
    </row>
    <row r="16499" spans="17:22" x14ac:dyDescent="0.45">
      <c r="Q16499" s="19">
        <f t="shared" ca="1" si="2028"/>
        <v>149.75</v>
      </c>
      <c r="R16499" t="s">
        <v>253</v>
      </c>
      <c r="S16499">
        <v>2071</v>
      </c>
      <c r="T16499">
        <v>71.581999999999994</v>
      </c>
      <c r="U16499">
        <v>104.992</v>
      </c>
      <c r="V16499">
        <v>149.75</v>
      </c>
    </row>
    <row r="16500" spans="17:22" x14ac:dyDescent="0.45">
      <c r="Q16500" s="19">
        <f t="shared" ca="1" si="2028"/>
        <v>154.09299999999999</v>
      </c>
      <c r="R16500" t="s">
        <v>253</v>
      </c>
      <c r="S16500">
        <v>2072</v>
      </c>
      <c r="T16500">
        <v>72.558000000000007</v>
      </c>
      <c r="U16500">
        <v>107.19199999999999</v>
      </c>
      <c r="V16500">
        <v>154.09299999999999</v>
      </c>
    </row>
    <row r="16501" spans="17:22" x14ac:dyDescent="0.45">
      <c r="Q16501" s="19">
        <f t="shared" ca="1" si="2028"/>
        <v>158.47</v>
      </c>
      <c r="R16501" t="s">
        <v>253</v>
      </c>
      <c r="S16501">
        <v>2073</v>
      </c>
      <c r="T16501">
        <v>73.504000000000005</v>
      </c>
      <c r="U16501">
        <v>109.376</v>
      </c>
      <c r="V16501">
        <v>158.47</v>
      </c>
    </row>
    <row r="16502" spans="17:22" x14ac:dyDescent="0.45">
      <c r="Q16502" s="19">
        <f t="shared" ca="1" si="2028"/>
        <v>162.87899999999999</v>
      </c>
      <c r="R16502" t="s">
        <v>253</v>
      </c>
      <c r="S16502">
        <v>2074</v>
      </c>
      <c r="T16502">
        <v>74.42</v>
      </c>
      <c r="U16502">
        <v>111.541</v>
      </c>
      <c r="V16502">
        <v>162.87899999999999</v>
      </c>
    </row>
    <row r="16503" spans="17:22" x14ac:dyDescent="0.45">
      <c r="Q16503" s="19">
        <f t="shared" ca="1" si="2028"/>
        <v>167.316</v>
      </c>
      <c r="R16503" t="s">
        <v>253</v>
      </c>
      <c r="S16503">
        <v>2075</v>
      </c>
      <c r="T16503">
        <v>75.302000000000007</v>
      </c>
      <c r="U16503">
        <v>113.68600000000001</v>
      </c>
      <c r="V16503">
        <v>167.316</v>
      </c>
    </row>
    <row r="16504" spans="17:22" x14ac:dyDescent="0.45">
      <c r="Q16504" s="19">
        <f t="shared" ca="1" si="2028"/>
        <v>171.77600000000001</v>
      </c>
      <c r="R16504" t="s">
        <v>253</v>
      </c>
      <c r="S16504">
        <v>2076</v>
      </c>
      <c r="T16504">
        <v>76.147999999999996</v>
      </c>
      <c r="U16504">
        <v>115.80800000000001</v>
      </c>
      <c r="V16504">
        <v>171.77600000000001</v>
      </c>
    </row>
    <row r="16505" spans="17:22" x14ac:dyDescent="0.45">
      <c r="Q16505" s="19">
        <f t="shared" ca="1" si="2028"/>
        <v>176.25700000000001</v>
      </c>
      <c r="R16505" t="s">
        <v>253</v>
      </c>
      <c r="S16505">
        <v>2077</v>
      </c>
      <c r="T16505">
        <v>76.956000000000003</v>
      </c>
      <c r="U16505">
        <v>117.904</v>
      </c>
      <c r="V16505">
        <v>176.25700000000001</v>
      </c>
    </row>
    <row r="16506" spans="17:22" x14ac:dyDescent="0.45">
      <c r="Q16506" s="19">
        <f t="shared" ca="1" si="2028"/>
        <v>180.75700000000001</v>
      </c>
      <c r="R16506" t="s">
        <v>253</v>
      </c>
      <c r="S16506">
        <v>2078</v>
      </c>
      <c r="T16506">
        <v>77.724000000000004</v>
      </c>
      <c r="U16506">
        <v>119.973</v>
      </c>
      <c r="V16506">
        <v>180.75700000000001</v>
      </c>
    </row>
    <row r="16507" spans="17:22" x14ac:dyDescent="0.45">
      <c r="Q16507" s="19">
        <f t="shared" ca="1" si="2028"/>
        <v>185.274</v>
      </c>
      <c r="R16507" t="s">
        <v>253</v>
      </c>
      <c r="S16507">
        <v>2079</v>
      </c>
      <c r="T16507">
        <v>78.450999999999993</v>
      </c>
      <c r="U16507">
        <v>122.012</v>
      </c>
      <c r="V16507">
        <v>185.274</v>
      </c>
    </row>
    <row r="16508" spans="17:22" x14ac:dyDescent="0.45">
      <c r="Q16508" s="19">
        <f t="shared" ca="1" si="2028"/>
        <v>189.80500000000001</v>
      </c>
      <c r="R16508" t="s">
        <v>253</v>
      </c>
      <c r="S16508">
        <v>2080</v>
      </c>
      <c r="T16508">
        <v>79.135000000000005</v>
      </c>
      <c r="U16508">
        <v>124.01900000000001</v>
      </c>
      <c r="V16508">
        <v>189.80500000000001</v>
      </c>
    </row>
    <row r="16509" spans="17:22" x14ac:dyDescent="0.45">
      <c r="Q16509" s="19">
        <f t="shared" ca="1" si="2028"/>
        <v>194.34899999999999</v>
      </c>
      <c r="R16509" t="s">
        <v>253</v>
      </c>
      <c r="S16509">
        <v>2081</v>
      </c>
      <c r="T16509">
        <v>79.774000000000001</v>
      </c>
      <c r="U16509">
        <v>125.991</v>
      </c>
      <c r="V16509">
        <v>194.34899999999999</v>
      </c>
    </row>
    <row r="16510" spans="17:22" x14ac:dyDescent="0.45">
      <c r="Q16510" s="19">
        <f t="shared" ca="1" si="2028"/>
        <v>198.90100000000001</v>
      </c>
      <c r="R16510" t="s">
        <v>253</v>
      </c>
      <c r="S16510">
        <v>2082</v>
      </c>
      <c r="T16510">
        <v>80.369</v>
      </c>
      <c r="U16510">
        <v>127.92700000000001</v>
      </c>
      <c r="V16510">
        <v>198.90100000000001</v>
      </c>
    </row>
    <row r="16511" spans="17:22" x14ac:dyDescent="0.45">
      <c r="Q16511" s="19">
        <f t="shared" ca="1" si="2028"/>
        <v>203.45500000000001</v>
      </c>
      <c r="R16511" t="s">
        <v>253</v>
      </c>
      <c r="S16511">
        <v>2083</v>
      </c>
      <c r="T16511">
        <v>80.918000000000006</v>
      </c>
      <c r="U16511">
        <v>129.82599999999999</v>
      </c>
      <c r="V16511">
        <v>203.45500000000001</v>
      </c>
    </row>
    <row r="16512" spans="17:22" x14ac:dyDescent="0.45">
      <c r="Q16512" s="19">
        <f t="shared" ca="1" si="2028"/>
        <v>208.00800000000001</v>
      </c>
      <c r="R16512" t="s">
        <v>253</v>
      </c>
      <c r="S16512">
        <v>2084</v>
      </c>
      <c r="T16512">
        <v>81.423000000000002</v>
      </c>
      <c r="U16512">
        <v>131.685</v>
      </c>
      <c r="V16512">
        <v>208.00800000000001</v>
      </c>
    </row>
    <row r="16513" spans="17:22" x14ac:dyDescent="0.45">
      <c r="Q16513" s="19">
        <f t="shared" ca="1" si="2028"/>
        <v>212.553</v>
      </c>
      <c r="R16513" t="s">
        <v>253</v>
      </c>
      <c r="S16513">
        <v>2085</v>
      </c>
      <c r="T16513">
        <v>81.882999999999996</v>
      </c>
      <c r="U16513">
        <v>133.50399999999999</v>
      </c>
      <c r="V16513">
        <v>212.553</v>
      </c>
    </row>
    <row r="16514" spans="17:22" x14ac:dyDescent="0.45">
      <c r="Q16514" s="19">
        <f t="shared" ca="1" si="2028"/>
        <v>217.08699999999999</v>
      </c>
      <c r="R16514" t="s">
        <v>253</v>
      </c>
      <c r="S16514">
        <v>2086</v>
      </c>
      <c r="T16514">
        <v>82.299000000000007</v>
      </c>
      <c r="U16514">
        <v>135.28100000000001</v>
      </c>
      <c r="V16514">
        <v>217.08699999999999</v>
      </c>
    </row>
    <row r="16515" spans="17:22" x14ac:dyDescent="0.45">
      <c r="Q16515" s="19">
        <f t="shared" ca="1" si="2028"/>
        <v>221.60499999999999</v>
      </c>
      <c r="R16515" t="s">
        <v>253</v>
      </c>
      <c r="S16515">
        <v>2087</v>
      </c>
      <c r="T16515">
        <v>82.671000000000006</v>
      </c>
      <c r="U16515">
        <v>137.01400000000001</v>
      </c>
      <c r="V16515">
        <v>221.60499999999999</v>
      </c>
    </row>
    <row r="16516" spans="17:22" x14ac:dyDescent="0.45">
      <c r="Q16516" s="19">
        <f t="shared" ca="1" si="2028"/>
        <v>226.10499999999999</v>
      </c>
      <c r="R16516" t="s">
        <v>253</v>
      </c>
      <c r="S16516">
        <v>2088</v>
      </c>
      <c r="T16516">
        <v>82.998999999999995</v>
      </c>
      <c r="U16516">
        <v>138.702</v>
      </c>
      <c r="V16516">
        <v>226.10499999999999</v>
      </c>
    </row>
    <row r="16517" spans="17:22" x14ac:dyDescent="0.45">
      <c r="Q16517" s="19">
        <f t="shared" ca="1" si="2028"/>
        <v>230.58099999999999</v>
      </c>
      <c r="R16517" t="s">
        <v>253</v>
      </c>
      <c r="S16517">
        <v>2089</v>
      </c>
      <c r="T16517">
        <v>83.284000000000006</v>
      </c>
      <c r="U16517">
        <v>140.34399999999999</v>
      </c>
      <c r="V16517">
        <v>230.58099999999999</v>
      </c>
    </row>
    <row r="16518" spans="17:22" x14ac:dyDescent="0.45">
      <c r="Q16518" s="19">
        <f t="shared" ca="1" si="2028"/>
        <v>235.03200000000001</v>
      </c>
      <c r="R16518" t="s">
        <v>253</v>
      </c>
      <c r="S16518">
        <v>2090</v>
      </c>
      <c r="T16518">
        <v>83.525999999999996</v>
      </c>
      <c r="U16518">
        <v>141.93799999999999</v>
      </c>
      <c r="V16518">
        <v>235.03200000000001</v>
      </c>
    </row>
    <row r="16519" spans="17:22" x14ac:dyDescent="0.45">
      <c r="Q16519" s="19">
        <f t="shared" ca="1" si="2028"/>
        <v>239.453</v>
      </c>
      <c r="R16519" t="s">
        <v>253</v>
      </c>
      <c r="S16519">
        <v>2091</v>
      </c>
      <c r="T16519">
        <v>83.725999999999999</v>
      </c>
      <c r="U16519">
        <v>143.483</v>
      </c>
      <c r="V16519">
        <v>239.453</v>
      </c>
    </row>
    <row r="16520" spans="17:22" x14ac:dyDescent="0.45">
      <c r="Q16520" s="19">
        <f t="shared" ca="1" si="2028"/>
        <v>243.84</v>
      </c>
      <c r="R16520" t="s">
        <v>253</v>
      </c>
      <c r="S16520">
        <v>2092</v>
      </c>
      <c r="T16520">
        <v>83.885999999999996</v>
      </c>
      <c r="U16520">
        <v>144.977</v>
      </c>
      <c r="V16520">
        <v>243.84</v>
      </c>
    </row>
    <row r="16521" spans="17:22" x14ac:dyDescent="0.45">
      <c r="Q16521" s="19">
        <f t="shared" ca="1" si="2028"/>
        <v>248.191</v>
      </c>
      <c r="R16521" t="s">
        <v>253</v>
      </c>
      <c r="S16521">
        <v>2093</v>
      </c>
      <c r="T16521">
        <v>84.007999999999996</v>
      </c>
      <c r="U16521">
        <v>146.41999999999999</v>
      </c>
      <c r="V16521">
        <v>248.191</v>
      </c>
    </row>
    <row r="16522" spans="17:22" x14ac:dyDescent="0.45">
      <c r="Q16522" s="19">
        <f t="shared" ca="1" si="2028"/>
        <v>252.501</v>
      </c>
      <c r="R16522" t="s">
        <v>253</v>
      </c>
      <c r="S16522">
        <v>2094</v>
      </c>
      <c r="T16522">
        <v>84.093000000000004</v>
      </c>
      <c r="U16522">
        <v>147.81</v>
      </c>
      <c r="V16522">
        <v>252.501</v>
      </c>
    </row>
    <row r="16523" spans="17:22" x14ac:dyDescent="0.45">
      <c r="Q16523" s="19">
        <f t="shared" ca="1" si="2028"/>
        <v>256.767</v>
      </c>
      <c r="R16523" t="s">
        <v>253</v>
      </c>
      <c r="S16523">
        <v>2095</v>
      </c>
      <c r="T16523">
        <v>84.143000000000001</v>
      </c>
      <c r="U16523">
        <v>149.14599999999999</v>
      </c>
      <c r="V16523">
        <v>256.767</v>
      </c>
    </row>
    <row r="16524" spans="17:22" x14ac:dyDescent="0.45">
      <c r="Q16524" s="19">
        <f t="shared" ca="1" si="2028"/>
        <v>260.98399999999998</v>
      </c>
      <c r="R16524" t="s">
        <v>253</v>
      </c>
      <c r="S16524">
        <v>2096</v>
      </c>
      <c r="T16524">
        <v>84.16</v>
      </c>
      <c r="U16524">
        <v>150.42599999999999</v>
      </c>
      <c r="V16524">
        <v>260.98399999999998</v>
      </c>
    </row>
    <row r="16525" spans="17:22" x14ac:dyDescent="0.45">
      <c r="Q16525" s="19">
        <f t="shared" ca="1" si="2028"/>
        <v>265.14999999999998</v>
      </c>
      <c r="R16525" t="s">
        <v>253</v>
      </c>
      <c r="S16525">
        <v>2097</v>
      </c>
      <c r="T16525">
        <v>84.147999999999996</v>
      </c>
      <c r="U16525">
        <v>151.65</v>
      </c>
      <c r="V16525">
        <v>265.14999999999998</v>
      </c>
    </row>
    <row r="16526" spans="17:22" x14ac:dyDescent="0.45">
      <c r="Q16526" s="19">
        <f t="shared" ref="Q16526:Q16589" ca="1" si="2029">OFFSET(S16526,0,MATCH($Q$3,$T$4:$V$4,0))</f>
        <v>269.262</v>
      </c>
      <c r="R16526" t="s">
        <v>253</v>
      </c>
      <c r="S16526">
        <v>2098</v>
      </c>
      <c r="T16526">
        <v>84.106999999999999</v>
      </c>
      <c r="U16526">
        <v>152.81700000000001</v>
      </c>
      <c r="V16526">
        <v>269.262</v>
      </c>
    </row>
    <row r="16527" spans="17:22" x14ac:dyDescent="0.45">
      <c r="Q16527" s="19">
        <f t="shared" ca="1" si="2029"/>
        <v>273.31400000000002</v>
      </c>
      <c r="R16527" t="s">
        <v>253</v>
      </c>
      <c r="S16527">
        <v>2099</v>
      </c>
      <c r="T16527">
        <v>84.04</v>
      </c>
      <c r="U16527">
        <v>153.92599999999999</v>
      </c>
      <c r="V16527">
        <v>273.31400000000002</v>
      </c>
    </row>
    <row r="16528" spans="17:22" x14ac:dyDescent="0.45">
      <c r="Q16528" s="19">
        <f t="shared" ca="1" si="2029"/>
        <v>277.30399999999997</v>
      </c>
      <c r="R16528" t="s">
        <v>253</v>
      </c>
      <c r="S16528">
        <v>2100</v>
      </c>
      <c r="T16528">
        <v>83.95</v>
      </c>
      <c r="U16528">
        <v>154.976</v>
      </c>
      <c r="V16528">
        <v>277.30399999999997</v>
      </c>
    </row>
    <row r="16529" spans="17:22" x14ac:dyDescent="0.45">
      <c r="Q16529" s="19">
        <f t="shared" ca="1" si="2029"/>
        <v>11.717000000000001</v>
      </c>
      <c r="R16529" t="s">
        <v>254</v>
      </c>
      <c r="S16529">
        <v>2020</v>
      </c>
      <c r="T16529">
        <v>11.717000000000001</v>
      </c>
      <c r="U16529">
        <v>11.717000000000001</v>
      </c>
      <c r="V16529">
        <v>11.717000000000001</v>
      </c>
    </row>
    <row r="16530" spans="17:22" x14ac:dyDescent="0.45">
      <c r="Q16530" s="19">
        <f t="shared" ca="1" si="2029"/>
        <v>12.224</v>
      </c>
      <c r="R16530" t="s">
        <v>254</v>
      </c>
      <c r="S16530">
        <v>2021</v>
      </c>
      <c r="T16530">
        <v>12.224</v>
      </c>
      <c r="U16530">
        <v>12.224</v>
      </c>
      <c r="V16530">
        <v>12.224</v>
      </c>
    </row>
    <row r="16531" spans="17:22" x14ac:dyDescent="0.45">
      <c r="Q16531" s="19">
        <f t="shared" ca="1" si="2029"/>
        <v>12.757</v>
      </c>
      <c r="R16531" t="s">
        <v>254</v>
      </c>
      <c r="S16531">
        <v>2022</v>
      </c>
      <c r="T16531">
        <v>12.757</v>
      </c>
      <c r="U16531">
        <v>12.757</v>
      </c>
      <c r="V16531">
        <v>12.757</v>
      </c>
    </row>
    <row r="16532" spans="17:22" x14ac:dyDescent="0.45">
      <c r="Q16532" s="19">
        <f t="shared" ca="1" si="2029"/>
        <v>13.316000000000001</v>
      </c>
      <c r="R16532" t="s">
        <v>254</v>
      </c>
      <c r="S16532">
        <v>2023</v>
      </c>
      <c r="T16532">
        <v>13.316000000000001</v>
      </c>
      <c r="U16532">
        <v>13.316000000000001</v>
      </c>
      <c r="V16532">
        <v>13.316000000000001</v>
      </c>
    </row>
    <row r="16533" spans="17:22" x14ac:dyDescent="0.45">
      <c r="Q16533" s="19">
        <f t="shared" ca="1" si="2029"/>
        <v>13.901999999999999</v>
      </c>
      <c r="R16533" t="s">
        <v>254</v>
      </c>
      <c r="S16533">
        <v>2024</v>
      </c>
      <c r="T16533">
        <v>13.901999999999999</v>
      </c>
      <c r="U16533">
        <v>13.901999999999999</v>
      </c>
      <c r="V16533">
        <v>13.901999999999999</v>
      </c>
    </row>
    <row r="16534" spans="17:22" x14ac:dyDescent="0.45">
      <c r="Q16534" s="19">
        <f t="shared" ca="1" si="2029"/>
        <v>14.516</v>
      </c>
      <c r="R16534" t="s">
        <v>254</v>
      </c>
      <c r="S16534">
        <v>2025</v>
      </c>
      <c r="T16534">
        <v>14.516</v>
      </c>
      <c r="U16534">
        <v>14.516</v>
      </c>
      <c r="V16534">
        <v>14.516</v>
      </c>
    </row>
    <row r="16535" spans="17:22" x14ac:dyDescent="0.45">
      <c r="Q16535" s="19">
        <f t="shared" ca="1" si="2029"/>
        <v>15.161</v>
      </c>
      <c r="R16535" t="s">
        <v>254</v>
      </c>
      <c r="S16535">
        <v>2026</v>
      </c>
      <c r="T16535">
        <v>15.161</v>
      </c>
      <c r="U16535">
        <v>15.161</v>
      </c>
      <c r="V16535">
        <v>15.161</v>
      </c>
    </row>
    <row r="16536" spans="17:22" x14ac:dyDescent="0.45">
      <c r="Q16536" s="19">
        <f t="shared" ca="1" si="2029"/>
        <v>15.907</v>
      </c>
      <c r="R16536" t="s">
        <v>254</v>
      </c>
      <c r="S16536">
        <v>2027</v>
      </c>
      <c r="T16536">
        <v>15.712</v>
      </c>
      <c r="U16536">
        <v>15.792</v>
      </c>
      <c r="V16536">
        <v>15.907</v>
      </c>
    </row>
    <row r="16537" spans="17:22" x14ac:dyDescent="0.45">
      <c r="Q16537" s="19">
        <f t="shared" ca="1" si="2029"/>
        <v>16.68</v>
      </c>
      <c r="R16537" t="s">
        <v>254</v>
      </c>
      <c r="S16537">
        <v>2028</v>
      </c>
      <c r="T16537">
        <v>16.274000000000001</v>
      </c>
      <c r="U16537">
        <v>16.439</v>
      </c>
      <c r="V16537">
        <v>16.68</v>
      </c>
    </row>
    <row r="16538" spans="17:22" x14ac:dyDescent="0.45">
      <c r="Q16538" s="19">
        <f t="shared" ca="1" si="2029"/>
        <v>17.48</v>
      </c>
      <c r="R16538" t="s">
        <v>254</v>
      </c>
      <c r="S16538">
        <v>2029</v>
      </c>
      <c r="T16538">
        <v>16.846</v>
      </c>
      <c r="U16538">
        <v>17.102</v>
      </c>
      <c r="V16538">
        <v>17.48</v>
      </c>
    </row>
    <row r="16539" spans="17:22" x14ac:dyDescent="0.45">
      <c r="Q16539" s="19">
        <f t="shared" ca="1" si="2029"/>
        <v>18.305</v>
      </c>
      <c r="R16539" t="s">
        <v>254</v>
      </c>
      <c r="S16539">
        <v>2030</v>
      </c>
      <c r="T16539">
        <v>17.43</v>
      </c>
      <c r="U16539">
        <v>17.78</v>
      </c>
      <c r="V16539">
        <v>18.305</v>
      </c>
    </row>
    <row r="16540" spans="17:22" x14ac:dyDescent="0.45">
      <c r="Q16540" s="19">
        <f t="shared" ca="1" si="2029"/>
        <v>19.155000000000001</v>
      </c>
      <c r="R16540" t="s">
        <v>254</v>
      </c>
      <c r="S16540">
        <v>2031</v>
      </c>
      <c r="T16540">
        <v>18.024000000000001</v>
      </c>
      <c r="U16540">
        <v>18.474</v>
      </c>
      <c r="V16540">
        <v>19.155000000000001</v>
      </c>
    </row>
    <row r="16541" spans="17:22" x14ac:dyDescent="0.45">
      <c r="Q16541" s="19">
        <f t="shared" ca="1" si="2029"/>
        <v>20.03</v>
      </c>
      <c r="R16541" t="s">
        <v>254</v>
      </c>
      <c r="S16541">
        <v>2032</v>
      </c>
      <c r="T16541">
        <v>18.629000000000001</v>
      </c>
      <c r="U16541">
        <v>19.184000000000001</v>
      </c>
      <c r="V16541">
        <v>20.03</v>
      </c>
    </row>
    <row r="16542" spans="17:22" x14ac:dyDescent="0.45">
      <c r="Q16542" s="19">
        <f t="shared" ca="1" si="2029"/>
        <v>20.928999999999998</v>
      </c>
      <c r="R16542" t="s">
        <v>254</v>
      </c>
      <c r="S16542">
        <v>2033</v>
      </c>
      <c r="T16542">
        <v>19.244</v>
      </c>
      <c r="U16542">
        <v>19.908000000000001</v>
      </c>
      <c r="V16542">
        <v>20.928999999999998</v>
      </c>
    </row>
    <row r="16543" spans="17:22" x14ac:dyDescent="0.45">
      <c r="Q16543" s="19">
        <f t="shared" ca="1" si="2029"/>
        <v>21.853000000000002</v>
      </c>
      <c r="R16543" t="s">
        <v>254</v>
      </c>
      <c r="S16543">
        <v>2034</v>
      </c>
      <c r="T16543">
        <v>19.867999999999999</v>
      </c>
      <c r="U16543">
        <v>20.646999999999998</v>
      </c>
      <c r="V16543">
        <v>21.853000000000002</v>
      </c>
    </row>
    <row r="16544" spans="17:22" x14ac:dyDescent="0.45">
      <c r="Q16544" s="19">
        <f t="shared" ca="1" si="2029"/>
        <v>22.802</v>
      </c>
      <c r="R16544" t="s">
        <v>254</v>
      </c>
      <c r="S16544">
        <v>2035</v>
      </c>
      <c r="T16544">
        <v>20.501000000000001</v>
      </c>
      <c r="U16544">
        <v>21.4</v>
      </c>
      <c r="V16544">
        <v>22.802</v>
      </c>
    </row>
    <row r="16545" spans="17:22" x14ac:dyDescent="0.45">
      <c r="Q16545" s="19">
        <f t="shared" ca="1" si="2029"/>
        <v>23.774999999999999</v>
      </c>
      <c r="R16545" t="s">
        <v>254</v>
      </c>
      <c r="S16545">
        <v>2036</v>
      </c>
      <c r="T16545">
        <v>21.143000000000001</v>
      </c>
      <c r="U16545">
        <v>22.166</v>
      </c>
      <c r="V16545">
        <v>23.774999999999999</v>
      </c>
    </row>
    <row r="16546" spans="17:22" x14ac:dyDescent="0.45">
      <c r="Q16546" s="19">
        <f t="shared" ca="1" si="2029"/>
        <v>24.771999999999998</v>
      </c>
      <c r="R16546" t="s">
        <v>254</v>
      </c>
      <c r="S16546">
        <v>2037</v>
      </c>
      <c r="T16546">
        <v>21.792000000000002</v>
      </c>
      <c r="U16546">
        <v>22.945</v>
      </c>
      <c r="V16546">
        <v>24.771999999999998</v>
      </c>
    </row>
    <row r="16547" spans="17:22" x14ac:dyDescent="0.45">
      <c r="Q16547" s="19">
        <f t="shared" ca="1" si="2029"/>
        <v>25.794</v>
      </c>
      <c r="R16547" t="s">
        <v>254</v>
      </c>
      <c r="S16547">
        <v>2038</v>
      </c>
      <c r="T16547">
        <v>22.448</v>
      </c>
      <c r="U16547">
        <v>23.736999999999998</v>
      </c>
      <c r="V16547">
        <v>25.794</v>
      </c>
    </row>
    <row r="16548" spans="17:22" x14ac:dyDescent="0.45">
      <c r="Q16548" s="19">
        <f t="shared" ca="1" si="2029"/>
        <v>26.838999999999999</v>
      </c>
      <c r="R16548" t="s">
        <v>254</v>
      </c>
      <c r="S16548">
        <v>2039</v>
      </c>
      <c r="T16548">
        <v>23.11</v>
      </c>
      <c r="U16548">
        <v>24.54</v>
      </c>
      <c r="V16548">
        <v>26.838999999999999</v>
      </c>
    </row>
    <row r="16549" spans="17:22" x14ac:dyDescent="0.45">
      <c r="Q16549" s="19">
        <f t="shared" ca="1" si="2029"/>
        <v>27.908000000000001</v>
      </c>
      <c r="R16549" t="s">
        <v>254</v>
      </c>
      <c r="S16549">
        <v>2040</v>
      </c>
      <c r="T16549">
        <v>23.777000000000001</v>
      </c>
      <c r="U16549">
        <v>25.353999999999999</v>
      </c>
      <c r="V16549">
        <v>27.908000000000001</v>
      </c>
    </row>
    <row r="16550" spans="17:22" x14ac:dyDescent="0.45">
      <c r="Q16550" s="19">
        <f t="shared" ca="1" si="2029"/>
        <v>29</v>
      </c>
      <c r="R16550" t="s">
        <v>254</v>
      </c>
      <c r="S16550">
        <v>2041</v>
      </c>
      <c r="T16550">
        <v>24.45</v>
      </c>
      <c r="U16550">
        <v>26.178000000000001</v>
      </c>
      <c r="V16550">
        <v>29</v>
      </c>
    </row>
    <row r="16551" spans="17:22" x14ac:dyDescent="0.45">
      <c r="Q16551" s="19">
        <f t="shared" ca="1" si="2029"/>
        <v>30.114000000000001</v>
      </c>
      <c r="R16551" t="s">
        <v>254</v>
      </c>
      <c r="S16551">
        <v>2042</v>
      </c>
      <c r="T16551">
        <v>25.126999999999999</v>
      </c>
      <c r="U16551">
        <v>27.012</v>
      </c>
      <c r="V16551">
        <v>30.114000000000001</v>
      </c>
    </row>
    <row r="16552" spans="17:22" x14ac:dyDescent="0.45">
      <c r="Q16552" s="19">
        <f t="shared" ca="1" si="2029"/>
        <v>31.251999999999999</v>
      </c>
      <c r="R16552" t="s">
        <v>254</v>
      </c>
      <c r="S16552">
        <v>2043</v>
      </c>
      <c r="T16552">
        <v>25.808</v>
      </c>
      <c r="U16552">
        <v>27.856000000000002</v>
      </c>
      <c r="V16552">
        <v>31.251999999999999</v>
      </c>
    </row>
    <row r="16553" spans="17:22" x14ac:dyDescent="0.45">
      <c r="Q16553" s="19">
        <f t="shared" ca="1" si="2029"/>
        <v>32.412999999999997</v>
      </c>
      <c r="R16553" t="s">
        <v>254</v>
      </c>
      <c r="S16553">
        <v>2044</v>
      </c>
      <c r="T16553">
        <v>26.492999999999999</v>
      </c>
      <c r="U16553">
        <v>28.71</v>
      </c>
      <c r="V16553">
        <v>32.412999999999997</v>
      </c>
    </row>
    <row r="16554" spans="17:22" x14ac:dyDescent="0.45">
      <c r="Q16554" s="19">
        <f t="shared" ca="1" si="2029"/>
        <v>33.595999999999997</v>
      </c>
      <c r="R16554" t="s">
        <v>254</v>
      </c>
      <c r="S16554">
        <v>2045</v>
      </c>
      <c r="T16554">
        <v>27.183</v>
      </c>
      <c r="U16554">
        <v>29.571999999999999</v>
      </c>
      <c r="V16554">
        <v>33.595999999999997</v>
      </c>
    </row>
    <row r="16555" spans="17:22" x14ac:dyDescent="0.45">
      <c r="Q16555" s="19">
        <f t="shared" ca="1" si="2029"/>
        <v>34.802</v>
      </c>
      <c r="R16555" t="s">
        <v>254</v>
      </c>
      <c r="S16555">
        <v>2046</v>
      </c>
      <c r="T16555">
        <v>27.876000000000001</v>
      </c>
      <c r="U16555">
        <v>30.442</v>
      </c>
      <c r="V16555">
        <v>34.802</v>
      </c>
    </row>
    <row r="16556" spans="17:22" x14ac:dyDescent="0.45">
      <c r="Q16556" s="19">
        <f t="shared" ca="1" si="2029"/>
        <v>36.03</v>
      </c>
      <c r="R16556" t="s">
        <v>254</v>
      </c>
      <c r="S16556">
        <v>2047</v>
      </c>
      <c r="T16556">
        <v>28.573</v>
      </c>
      <c r="U16556">
        <v>31.321000000000002</v>
      </c>
      <c r="V16556">
        <v>36.03</v>
      </c>
    </row>
    <row r="16557" spans="17:22" x14ac:dyDescent="0.45">
      <c r="Q16557" s="19">
        <f t="shared" ca="1" si="2029"/>
        <v>37.279000000000003</v>
      </c>
      <c r="R16557" t="s">
        <v>254</v>
      </c>
      <c r="S16557">
        <v>2048</v>
      </c>
      <c r="T16557">
        <v>29.271999999999998</v>
      </c>
      <c r="U16557">
        <v>32.206000000000003</v>
      </c>
      <c r="V16557">
        <v>37.279000000000003</v>
      </c>
    </row>
    <row r="16558" spans="17:22" x14ac:dyDescent="0.45">
      <c r="Q16558" s="19">
        <f t="shared" ca="1" si="2029"/>
        <v>38.549999999999997</v>
      </c>
      <c r="R16558" t="s">
        <v>254</v>
      </c>
      <c r="S16558">
        <v>2049</v>
      </c>
      <c r="T16558">
        <v>29.972000000000001</v>
      </c>
      <c r="U16558">
        <v>33.097999999999999</v>
      </c>
      <c r="V16558">
        <v>38.549999999999997</v>
      </c>
    </row>
    <row r="16559" spans="17:22" x14ac:dyDescent="0.45">
      <c r="Q16559" s="19">
        <f t="shared" ca="1" si="2029"/>
        <v>39.841999999999999</v>
      </c>
      <c r="R16559" t="s">
        <v>254</v>
      </c>
      <c r="S16559">
        <v>2050</v>
      </c>
      <c r="T16559">
        <v>30.672000000000001</v>
      </c>
      <c r="U16559">
        <v>33.996000000000002</v>
      </c>
      <c r="V16559">
        <v>39.841999999999999</v>
      </c>
    </row>
    <row r="16560" spans="17:22" x14ac:dyDescent="0.45">
      <c r="Q16560" s="19">
        <f t="shared" ca="1" si="2029"/>
        <v>41.154000000000003</v>
      </c>
      <c r="R16560" t="s">
        <v>254</v>
      </c>
      <c r="S16560">
        <v>2051</v>
      </c>
      <c r="T16560">
        <v>31.372</v>
      </c>
      <c r="U16560">
        <v>34.898000000000003</v>
      </c>
      <c r="V16560">
        <v>41.154000000000003</v>
      </c>
    </row>
    <row r="16561" spans="17:22" x14ac:dyDescent="0.45">
      <c r="Q16561" s="19">
        <f t="shared" ca="1" si="2029"/>
        <v>42.484999999999999</v>
      </c>
      <c r="R16561" t="s">
        <v>254</v>
      </c>
      <c r="S16561">
        <v>2052</v>
      </c>
      <c r="T16561">
        <v>32.070999999999998</v>
      </c>
      <c r="U16561">
        <v>35.804000000000002</v>
      </c>
      <c r="V16561">
        <v>42.484999999999999</v>
      </c>
    </row>
    <row r="16562" spans="17:22" x14ac:dyDescent="0.45">
      <c r="Q16562" s="19">
        <f t="shared" ca="1" si="2029"/>
        <v>43.835999999999999</v>
      </c>
      <c r="R16562" t="s">
        <v>254</v>
      </c>
      <c r="S16562">
        <v>2053</v>
      </c>
      <c r="T16562">
        <v>32.767000000000003</v>
      </c>
      <c r="U16562">
        <v>36.713000000000001</v>
      </c>
      <c r="V16562">
        <v>43.835999999999999</v>
      </c>
    </row>
    <row r="16563" spans="17:22" x14ac:dyDescent="0.45">
      <c r="Q16563" s="19">
        <f t="shared" ca="1" si="2029"/>
        <v>45.204999999999998</v>
      </c>
      <c r="R16563" t="s">
        <v>254</v>
      </c>
      <c r="S16563">
        <v>2054</v>
      </c>
      <c r="T16563">
        <v>33.460999999999999</v>
      </c>
      <c r="U16563">
        <v>37.625</v>
      </c>
      <c r="V16563">
        <v>45.204999999999998</v>
      </c>
    </row>
    <row r="16564" spans="17:22" x14ac:dyDescent="0.45">
      <c r="Q16564" s="19">
        <f t="shared" ca="1" si="2029"/>
        <v>46.591999999999999</v>
      </c>
      <c r="R16564" t="s">
        <v>254</v>
      </c>
      <c r="S16564">
        <v>2055</v>
      </c>
      <c r="T16564">
        <v>34.151000000000003</v>
      </c>
      <c r="U16564">
        <v>38.539000000000001</v>
      </c>
      <c r="V16564">
        <v>46.591999999999999</v>
      </c>
    </row>
    <row r="16565" spans="17:22" x14ac:dyDescent="0.45">
      <c r="Q16565" s="19">
        <f t="shared" ca="1" si="2029"/>
        <v>47.994999999999997</v>
      </c>
      <c r="R16565" t="s">
        <v>254</v>
      </c>
      <c r="S16565">
        <v>2056</v>
      </c>
      <c r="T16565">
        <v>34.838000000000001</v>
      </c>
      <c r="U16565">
        <v>39.454000000000001</v>
      </c>
      <c r="V16565">
        <v>47.994999999999997</v>
      </c>
    </row>
    <row r="16566" spans="17:22" x14ac:dyDescent="0.45">
      <c r="Q16566" s="19">
        <f t="shared" ca="1" si="2029"/>
        <v>49.414999999999999</v>
      </c>
      <c r="R16566" t="s">
        <v>254</v>
      </c>
      <c r="S16566">
        <v>2057</v>
      </c>
      <c r="T16566">
        <v>35.521000000000001</v>
      </c>
      <c r="U16566">
        <v>40.369999999999997</v>
      </c>
      <c r="V16566">
        <v>49.414999999999999</v>
      </c>
    </row>
    <row r="16567" spans="17:22" x14ac:dyDescent="0.45">
      <c r="Q16567" s="19">
        <f t="shared" ca="1" si="2029"/>
        <v>50.85</v>
      </c>
      <c r="R16567" t="s">
        <v>254</v>
      </c>
      <c r="S16567">
        <v>2058</v>
      </c>
      <c r="T16567">
        <v>36.197000000000003</v>
      </c>
      <c r="U16567">
        <v>41.283000000000001</v>
      </c>
      <c r="V16567">
        <v>50.85</v>
      </c>
    </row>
    <row r="16568" spans="17:22" x14ac:dyDescent="0.45">
      <c r="Q16568" s="19">
        <f t="shared" ca="1" si="2029"/>
        <v>52.3</v>
      </c>
      <c r="R16568" t="s">
        <v>254</v>
      </c>
      <c r="S16568">
        <v>2059</v>
      </c>
      <c r="T16568">
        <v>36.865000000000002</v>
      </c>
      <c r="U16568">
        <v>42.195</v>
      </c>
      <c r="V16568">
        <v>52.3</v>
      </c>
    </row>
    <row r="16569" spans="17:22" x14ac:dyDescent="0.45">
      <c r="Q16569" s="19">
        <f t="shared" ca="1" si="2029"/>
        <v>53.764000000000003</v>
      </c>
      <c r="R16569" t="s">
        <v>254</v>
      </c>
      <c r="S16569">
        <v>2060</v>
      </c>
      <c r="T16569">
        <v>37.524999999999999</v>
      </c>
      <c r="U16569">
        <v>43.103000000000002</v>
      </c>
      <c r="V16569">
        <v>53.764000000000003</v>
      </c>
    </row>
    <row r="16570" spans="17:22" x14ac:dyDescent="0.45">
      <c r="Q16570" s="19">
        <f t="shared" ca="1" si="2029"/>
        <v>55.24</v>
      </c>
      <c r="R16570" t="s">
        <v>254</v>
      </c>
      <c r="S16570">
        <v>2061</v>
      </c>
      <c r="T16570">
        <v>38.173999999999999</v>
      </c>
      <c r="U16570">
        <v>44.005000000000003</v>
      </c>
      <c r="V16570">
        <v>55.24</v>
      </c>
    </row>
    <row r="16571" spans="17:22" x14ac:dyDescent="0.45">
      <c r="Q16571" s="19">
        <f t="shared" ca="1" si="2029"/>
        <v>56.728999999999999</v>
      </c>
      <c r="R16571" t="s">
        <v>254</v>
      </c>
      <c r="S16571">
        <v>2062</v>
      </c>
      <c r="T16571">
        <v>38.811999999999998</v>
      </c>
      <c r="U16571">
        <v>44.901000000000003</v>
      </c>
      <c r="V16571">
        <v>56.728999999999999</v>
      </c>
    </row>
    <row r="16572" spans="17:22" x14ac:dyDescent="0.45">
      <c r="Q16572" s="19">
        <f t="shared" ca="1" si="2029"/>
        <v>58.228999999999999</v>
      </c>
      <c r="R16572" t="s">
        <v>254</v>
      </c>
      <c r="S16572">
        <v>2063</v>
      </c>
      <c r="T16572">
        <v>39.439</v>
      </c>
      <c r="U16572">
        <v>45.790999999999997</v>
      </c>
      <c r="V16572">
        <v>58.228999999999999</v>
      </c>
    </row>
    <row r="16573" spans="17:22" x14ac:dyDescent="0.45">
      <c r="Q16573" s="19">
        <f t="shared" ca="1" si="2029"/>
        <v>59.738</v>
      </c>
      <c r="R16573" t="s">
        <v>254</v>
      </c>
      <c r="S16573">
        <v>2064</v>
      </c>
      <c r="T16573">
        <v>40.052999999999997</v>
      </c>
      <c r="U16573">
        <v>46.671999999999997</v>
      </c>
      <c r="V16573">
        <v>59.738</v>
      </c>
    </row>
    <row r="16574" spans="17:22" x14ac:dyDescent="0.45">
      <c r="Q16574" s="19">
        <f t="shared" ca="1" si="2029"/>
        <v>61.256999999999998</v>
      </c>
      <c r="R16574" t="s">
        <v>254</v>
      </c>
      <c r="S16574">
        <v>2065</v>
      </c>
      <c r="T16574">
        <v>40.652999999999999</v>
      </c>
      <c r="U16574">
        <v>47.543999999999997</v>
      </c>
      <c r="V16574">
        <v>61.256999999999998</v>
      </c>
    </row>
    <row r="16575" spans="17:22" x14ac:dyDescent="0.45">
      <c r="Q16575" s="19">
        <f t="shared" ca="1" si="2029"/>
        <v>62.783999999999999</v>
      </c>
      <c r="R16575" t="s">
        <v>254</v>
      </c>
      <c r="S16575">
        <v>2066</v>
      </c>
      <c r="T16575">
        <v>41.238999999999997</v>
      </c>
      <c r="U16575">
        <v>48.405999999999999</v>
      </c>
      <c r="V16575">
        <v>62.783999999999999</v>
      </c>
    </row>
    <row r="16576" spans="17:22" x14ac:dyDescent="0.45">
      <c r="Q16576" s="19">
        <f t="shared" ca="1" si="2029"/>
        <v>64.316999999999993</v>
      </c>
      <c r="R16576" t="s">
        <v>254</v>
      </c>
      <c r="S16576">
        <v>2067</v>
      </c>
      <c r="T16576">
        <v>41.81</v>
      </c>
      <c r="U16576">
        <v>49.256999999999998</v>
      </c>
      <c r="V16576">
        <v>64.316999999999993</v>
      </c>
    </row>
    <row r="16577" spans="17:22" x14ac:dyDescent="0.45">
      <c r="Q16577" s="19">
        <f t="shared" ca="1" si="2029"/>
        <v>65.855999999999995</v>
      </c>
      <c r="R16577" t="s">
        <v>254</v>
      </c>
      <c r="S16577">
        <v>2068</v>
      </c>
      <c r="T16577">
        <v>42.363999999999997</v>
      </c>
      <c r="U16577">
        <v>50.095999999999997</v>
      </c>
      <c r="V16577">
        <v>65.855999999999995</v>
      </c>
    </row>
    <row r="16578" spans="17:22" x14ac:dyDescent="0.45">
      <c r="Q16578" s="19">
        <f t="shared" ca="1" si="2029"/>
        <v>67.399000000000001</v>
      </c>
      <c r="R16578" t="s">
        <v>254</v>
      </c>
      <c r="S16578">
        <v>2069</v>
      </c>
      <c r="T16578">
        <v>42.899000000000001</v>
      </c>
      <c r="U16578">
        <v>50.920999999999999</v>
      </c>
      <c r="V16578">
        <v>67.399000000000001</v>
      </c>
    </row>
    <row r="16579" spans="17:22" x14ac:dyDescent="0.45">
      <c r="Q16579" s="19">
        <f t="shared" ca="1" si="2029"/>
        <v>68.944999999999993</v>
      </c>
      <c r="R16579" t="s">
        <v>254</v>
      </c>
      <c r="S16579">
        <v>2070</v>
      </c>
      <c r="T16579">
        <v>43.414999999999999</v>
      </c>
      <c r="U16579">
        <v>51.731000000000002</v>
      </c>
      <c r="V16579">
        <v>68.944999999999993</v>
      </c>
    </row>
    <row r="16580" spans="17:22" x14ac:dyDescent="0.45">
      <c r="Q16580" s="19">
        <f t="shared" ca="1" si="2029"/>
        <v>70.492999999999995</v>
      </c>
      <c r="R16580" t="s">
        <v>254</v>
      </c>
      <c r="S16580">
        <v>2071</v>
      </c>
      <c r="T16580">
        <v>43.908000000000001</v>
      </c>
      <c r="U16580">
        <v>52.524999999999999</v>
      </c>
      <c r="V16580">
        <v>70.492999999999995</v>
      </c>
    </row>
    <row r="16581" spans="17:22" x14ac:dyDescent="0.45">
      <c r="Q16581" s="19">
        <f t="shared" ca="1" si="2029"/>
        <v>72.040000000000006</v>
      </c>
      <c r="R16581" t="s">
        <v>254</v>
      </c>
      <c r="S16581">
        <v>2072</v>
      </c>
      <c r="T16581">
        <v>44.378999999999998</v>
      </c>
      <c r="U16581">
        <v>53.302</v>
      </c>
      <c r="V16581">
        <v>72.040000000000006</v>
      </c>
    </row>
    <row r="16582" spans="17:22" x14ac:dyDescent="0.45">
      <c r="Q16582" s="19">
        <f t="shared" ca="1" si="2029"/>
        <v>73.587999999999994</v>
      </c>
      <c r="R16582" t="s">
        <v>254</v>
      </c>
      <c r="S16582">
        <v>2073</v>
      </c>
      <c r="T16582">
        <v>44.825000000000003</v>
      </c>
      <c r="U16582">
        <v>54.06</v>
      </c>
      <c r="V16582">
        <v>73.587999999999994</v>
      </c>
    </row>
    <row r="16583" spans="17:22" x14ac:dyDescent="0.45">
      <c r="Q16583" s="19">
        <f t="shared" ca="1" si="2029"/>
        <v>75.132000000000005</v>
      </c>
      <c r="R16583" t="s">
        <v>254</v>
      </c>
      <c r="S16583">
        <v>2074</v>
      </c>
      <c r="T16583">
        <v>45.244999999999997</v>
      </c>
      <c r="U16583">
        <v>54.798999999999999</v>
      </c>
      <c r="V16583">
        <v>75.132000000000005</v>
      </c>
    </row>
    <row r="16584" spans="17:22" x14ac:dyDescent="0.45">
      <c r="Q16584" s="19">
        <f t="shared" ca="1" si="2029"/>
        <v>76.673000000000002</v>
      </c>
      <c r="R16584" t="s">
        <v>254</v>
      </c>
      <c r="S16584">
        <v>2075</v>
      </c>
      <c r="T16584">
        <v>45.64</v>
      </c>
      <c r="U16584">
        <v>55.515999999999998</v>
      </c>
      <c r="V16584">
        <v>76.673000000000002</v>
      </c>
    </row>
    <row r="16585" spans="17:22" x14ac:dyDescent="0.45">
      <c r="Q16585" s="19">
        <f t="shared" ca="1" si="2029"/>
        <v>78.207999999999998</v>
      </c>
      <c r="R16585" t="s">
        <v>254</v>
      </c>
      <c r="S16585">
        <v>2076</v>
      </c>
      <c r="T16585">
        <v>46.006</v>
      </c>
      <c r="U16585">
        <v>56.210999999999999</v>
      </c>
      <c r="V16585">
        <v>78.207999999999998</v>
      </c>
    </row>
    <row r="16586" spans="17:22" x14ac:dyDescent="0.45">
      <c r="Q16586" s="19">
        <f t="shared" ca="1" si="2029"/>
        <v>79.736999999999995</v>
      </c>
      <c r="R16586" t="s">
        <v>254</v>
      </c>
      <c r="S16586">
        <v>2077</v>
      </c>
      <c r="T16586">
        <v>46.344999999999999</v>
      </c>
      <c r="U16586">
        <v>56.883000000000003</v>
      </c>
      <c r="V16586">
        <v>79.736999999999995</v>
      </c>
    </row>
    <row r="16587" spans="17:22" x14ac:dyDescent="0.45">
      <c r="Q16587" s="19">
        <f t="shared" ca="1" si="2029"/>
        <v>81.257999999999996</v>
      </c>
      <c r="R16587" t="s">
        <v>254</v>
      </c>
      <c r="S16587">
        <v>2078</v>
      </c>
      <c r="T16587">
        <v>46.654000000000003</v>
      </c>
      <c r="U16587">
        <v>57.530999999999999</v>
      </c>
      <c r="V16587">
        <v>81.257999999999996</v>
      </c>
    </row>
    <row r="16588" spans="17:22" x14ac:dyDescent="0.45">
      <c r="Q16588" s="19">
        <f t="shared" ca="1" si="2029"/>
        <v>82.77</v>
      </c>
      <c r="R16588" t="s">
        <v>254</v>
      </c>
      <c r="S16588">
        <v>2079</v>
      </c>
      <c r="T16588">
        <v>46.933999999999997</v>
      </c>
      <c r="U16588">
        <v>58.154000000000003</v>
      </c>
      <c r="V16588">
        <v>82.77</v>
      </c>
    </row>
    <row r="16589" spans="17:22" x14ac:dyDescent="0.45">
      <c r="Q16589" s="19">
        <f t="shared" ca="1" si="2029"/>
        <v>84.272000000000006</v>
      </c>
      <c r="R16589" t="s">
        <v>254</v>
      </c>
      <c r="S16589">
        <v>2080</v>
      </c>
      <c r="T16589">
        <v>47.183999999999997</v>
      </c>
      <c r="U16589">
        <v>58.750999999999998</v>
      </c>
      <c r="V16589">
        <v>84.272000000000006</v>
      </c>
    </row>
    <row r="16590" spans="17:22" x14ac:dyDescent="0.45">
      <c r="Q16590" s="19">
        <f t="shared" ref="Q16590:Q16609" ca="1" si="2030">OFFSET(S16590,0,MATCH($Q$3,$T$4:$V$4,0))</f>
        <v>85.762</v>
      </c>
      <c r="R16590" t="s">
        <v>254</v>
      </c>
      <c r="S16590">
        <v>2081</v>
      </c>
      <c r="T16590">
        <v>47.402999999999999</v>
      </c>
      <c r="U16590">
        <v>59.322000000000003</v>
      </c>
      <c r="V16590">
        <v>85.762</v>
      </c>
    </row>
    <row r="16591" spans="17:22" x14ac:dyDescent="0.45">
      <c r="Q16591" s="19">
        <f t="shared" ca="1" si="2030"/>
        <v>87.24</v>
      </c>
      <c r="R16591" t="s">
        <v>254</v>
      </c>
      <c r="S16591">
        <v>2082</v>
      </c>
      <c r="T16591">
        <v>47.591999999999999</v>
      </c>
      <c r="U16591">
        <v>59.866999999999997</v>
      </c>
      <c r="V16591">
        <v>87.24</v>
      </c>
    </row>
    <row r="16592" spans="17:22" x14ac:dyDescent="0.45">
      <c r="Q16592" s="19">
        <f t="shared" ca="1" si="2030"/>
        <v>88.703000000000003</v>
      </c>
      <c r="R16592" t="s">
        <v>254</v>
      </c>
      <c r="S16592">
        <v>2083</v>
      </c>
      <c r="T16592">
        <v>47.752000000000002</v>
      </c>
      <c r="U16592">
        <v>60.384</v>
      </c>
      <c r="V16592">
        <v>88.703000000000003</v>
      </c>
    </row>
    <row r="16593" spans="17:22" x14ac:dyDescent="0.45">
      <c r="Q16593" s="19">
        <f t="shared" ca="1" si="2030"/>
        <v>90.150999999999996</v>
      </c>
      <c r="R16593" t="s">
        <v>254</v>
      </c>
      <c r="S16593">
        <v>2084</v>
      </c>
      <c r="T16593">
        <v>47.883000000000003</v>
      </c>
      <c r="U16593">
        <v>60.875</v>
      </c>
      <c r="V16593">
        <v>90.150999999999996</v>
      </c>
    </row>
    <row r="16594" spans="17:22" x14ac:dyDescent="0.45">
      <c r="Q16594" s="19">
        <f t="shared" ca="1" si="2030"/>
        <v>91.582999999999998</v>
      </c>
      <c r="R16594" t="s">
        <v>254</v>
      </c>
      <c r="S16594">
        <v>2085</v>
      </c>
      <c r="T16594">
        <v>47.987000000000002</v>
      </c>
      <c r="U16594">
        <v>61.338000000000001</v>
      </c>
      <c r="V16594">
        <v>91.582999999999998</v>
      </c>
    </row>
    <row r="16595" spans="17:22" x14ac:dyDescent="0.45">
      <c r="Q16595" s="19">
        <f t="shared" ca="1" si="2030"/>
        <v>92.997</v>
      </c>
      <c r="R16595" t="s">
        <v>254</v>
      </c>
      <c r="S16595">
        <v>2086</v>
      </c>
      <c r="T16595">
        <v>48.061999999999998</v>
      </c>
      <c r="U16595">
        <v>61.774000000000001</v>
      </c>
      <c r="V16595">
        <v>92.997</v>
      </c>
    </row>
    <row r="16596" spans="17:22" x14ac:dyDescent="0.45">
      <c r="Q16596" s="19">
        <f t="shared" ca="1" si="2030"/>
        <v>94.393000000000001</v>
      </c>
      <c r="R16596" t="s">
        <v>254</v>
      </c>
      <c r="S16596">
        <v>2087</v>
      </c>
      <c r="T16596">
        <v>48.110999999999997</v>
      </c>
      <c r="U16596">
        <v>62.183</v>
      </c>
      <c r="V16596">
        <v>94.393000000000001</v>
      </c>
    </row>
    <row r="16597" spans="17:22" x14ac:dyDescent="0.45">
      <c r="Q16597" s="19">
        <f t="shared" ca="1" si="2030"/>
        <v>95.769000000000005</v>
      </c>
      <c r="R16597" t="s">
        <v>254</v>
      </c>
      <c r="S16597">
        <v>2088</v>
      </c>
      <c r="T16597">
        <v>48.131999999999998</v>
      </c>
      <c r="U16597">
        <v>62.563000000000002</v>
      </c>
      <c r="V16597">
        <v>95.769000000000005</v>
      </c>
    </row>
    <row r="16598" spans="17:22" x14ac:dyDescent="0.45">
      <c r="Q16598" s="19">
        <f t="shared" ca="1" si="2030"/>
        <v>97.125</v>
      </c>
      <c r="R16598" t="s">
        <v>254</v>
      </c>
      <c r="S16598">
        <v>2089</v>
      </c>
      <c r="T16598">
        <v>48.125</v>
      </c>
      <c r="U16598">
        <v>62.915999999999997</v>
      </c>
      <c r="V16598">
        <v>97.125</v>
      </c>
    </row>
    <row r="16599" spans="17:22" x14ac:dyDescent="0.45">
      <c r="Q16599" s="19">
        <f t="shared" ca="1" si="2030"/>
        <v>98.459000000000003</v>
      </c>
      <c r="R16599" t="s">
        <v>254</v>
      </c>
      <c r="S16599">
        <v>2090</v>
      </c>
      <c r="T16599">
        <v>48.09</v>
      </c>
      <c r="U16599">
        <v>63.241</v>
      </c>
      <c r="V16599">
        <v>98.459000000000003</v>
      </c>
    </row>
    <row r="16600" spans="17:22" x14ac:dyDescent="0.45">
      <c r="Q16600" s="19">
        <f t="shared" ca="1" si="2030"/>
        <v>99.772000000000006</v>
      </c>
      <c r="R16600" t="s">
        <v>254</v>
      </c>
      <c r="S16600">
        <v>2091</v>
      </c>
      <c r="T16600">
        <v>48.027000000000001</v>
      </c>
      <c r="U16600">
        <v>63.536999999999999</v>
      </c>
      <c r="V16600">
        <v>99.772000000000006</v>
      </c>
    </row>
    <row r="16601" spans="17:22" x14ac:dyDescent="0.45">
      <c r="Q16601" s="19">
        <f t="shared" ca="1" si="2030"/>
        <v>101.062</v>
      </c>
      <c r="R16601" t="s">
        <v>254</v>
      </c>
      <c r="S16601">
        <v>2092</v>
      </c>
      <c r="T16601">
        <v>47.936999999999998</v>
      </c>
      <c r="U16601">
        <v>63.805999999999997</v>
      </c>
      <c r="V16601">
        <v>101.062</v>
      </c>
    </row>
    <row r="16602" spans="17:22" x14ac:dyDescent="0.45">
      <c r="Q16602" s="19">
        <f t="shared" ca="1" si="2030"/>
        <v>102.33</v>
      </c>
      <c r="R16602" t="s">
        <v>254</v>
      </c>
      <c r="S16602">
        <v>2093</v>
      </c>
      <c r="T16602">
        <v>47.823</v>
      </c>
      <c r="U16602">
        <v>64.048000000000002</v>
      </c>
      <c r="V16602">
        <v>102.33</v>
      </c>
    </row>
    <row r="16603" spans="17:22" x14ac:dyDescent="0.45">
      <c r="Q16603" s="19">
        <f t="shared" ca="1" si="2030"/>
        <v>103.575</v>
      </c>
      <c r="R16603" t="s">
        <v>254</v>
      </c>
      <c r="S16603">
        <v>2094</v>
      </c>
      <c r="T16603">
        <v>47.683999999999997</v>
      </c>
      <c r="U16603">
        <v>64.263999999999996</v>
      </c>
      <c r="V16603">
        <v>103.575</v>
      </c>
    </row>
    <row r="16604" spans="17:22" x14ac:dyDescent="0.45">
      <c r="Q16604" s="19">
        <f t="shared" ca="1" si="2030"/>
        <v>104.797</v>
      </c>
      <c r="R16604" t="s">
        <v>254</v>
      </c>
      <c r="S16604">
        <v>2095</v>
      </c>
      <c r="T16604">
        <v>47.524000000000001</v>
      </c>
      <c r="U16604">
        <v>64.454999999999998</v>
      </c>
      <c r="V16604">
        <v>104.797</v>
      </c>
    </row>
    <row r="16605" spans="17:22" x14ac:dyDescent="0.45">
      <c r="Q16605" s="19">
        <f t="shared" ca="1" si="2030"/>
        <v>105.996</v>
      </c>
      <c r="R16605" t="s">
        <v>254</v>
      </c>
      <c r="S16605">
        <v>2096</v>
      </c>
      <c r="T16605">
        <v>47.343000000000004</v>
      </c>
      <c r="U16605">
        <v>64.62</v>
      </c>
      <c r="V16605">
        <v>105.996</v>
      </c>
    </row>
    <row r="16606" spans="17:22" x14ac:dyDescent="0.45">
      <c r="Q16606" s="19">
        <f t="shared" ca="1" si="2030"/>
        <v>107.17100000000001</v>
      </c>
      <c r="R16606" t="s">
        <v>254</v>
      </c>
      <c r="S16606">
        <v>2097</v>
      </c>
      <c r="T16606">
        <v>47.143999999999998</v>
      </c>
      <c r="U16606">
        <v>64.762</v>
      </c>
      <c r="V16606">
        <v>107.17100000000001</v>
      </c>
    </row>
    <row r="16607" spans="17:22" x14ac:dyDescent="0.45">
      <c r="Q16607" s="19">
        <f t="shared" ca="1" si="2030"/>
        <v>108.32299999999999</v>
      </c>
      <c r="R16607" t="s">
        <v>254</v>
      </c>
      <c r="S16607">
        <v>2098</v>
      </c>
      <c r="T16607">
        <v>46.927999999999997</v>
      </c>
      <c r="U16607">
        <v>64.881</v>
      </c>
      <c r="V16607">
        <v>108.32299999999999</v>
      </c>
    </row>
    <row r="16608" spans="17:22" x14ac:dyDescent="0.45">
      <c r="Q16608" s="19">
        <f t="shared" ca="1" si="2030"/>
        <v>109.45099999999999</v>
      </c>
      <c r="R16608" t="s">
        <v>254</v>
      </c>
      <c r="S16608">
        <v>2099</v>
      </c>
      <c r="T16608">
        <v>46.697000000000003</v>
      </c>
      <c r="U16608">
        <v>64.977999999999994</v>
      </c>
      <c r="V16608">
        <v>109.45099999999999</v>
      </c>
    </row>
    <row r="16609" spans="17:22" x14ac:dyDescent="0.45">
      <c r="Q16609" s="19">
        <f t="shared" ca="1" si="2030"/>
        <v>110.55500000000001</v>
      </c>
      <c r="R16609" t="s">
        <v>254</v>
      </c>
      <c r="S16609">
        <v>2100</v>
      </c>
      <c r="T16609">
        <v>46.454000000000001</v>
      </c>
      <c r="U16609">
        <v>65.055000000000007</v>
      </c>
      <c r="V16609">
        <v>110.55500000000001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A6D8E-D49B-4A7F-B9F4-3E03F2D2170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nuclear</vt:lpstr>
      <vt:lpstr>DEF topology</vt:lpstr>
      <vt:lpstr>agg cap UC</vt:lpstr>
      <vt:lpstr>Grid ext UCs</vt:lpstr>
      <vt:lpstr>Grid ext bounds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2026-02-01T09:26:19Z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670463204383850</vt:r8>
  </property>
  <property fmtid="{D5CDD505-2E9C-101B-9397-08002B2CF9AE}" pid="3" name="{A44787D4-0540-4523-9961-78E4036D8C6D}">
    <vt:lpwstr>{7351399B-AFFB-4AC6-A65F-CC7B2777384B}</vt:lpwstr>
  </property>
</Properties>
</file>